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cumentos\IRONHACK\MATERIAL2\data\01-lesson_plans\01-unit_pandas_simple_linear_regression\1.02_casestudy_intro_basic_excel\files_for_lessons\"/>
    </mc:Choice>
  </mc:AlternateContent>
  <xr:revisionPtr revIDLastSave="0" documentId="13_ncr:1_{EE5154D3-2B3D-4F23-9F38-CE0DFF2866BA}" xr6:coauthVersionLast="45" xr6:coauthVersionMax="45" xr10:uidLastSave="{00000000-0000-0000-0000-000000000000}"/>
  <bookViews>
    <workbookView xWindow="-108" yWindow="-108" windowWidth="23256" windowHeight="12576" activeTab="6" xr2:uid="{D5984CB2-874F-4486-85FA-008C47D40D3F}"/>
  </bookViews>
  <sheets>
    <sheet name="Sheet1" sheetId="2" r:id="rId1"/>
    <sheet name="Sheet2" sheetId="3" r:id="rId2"/>
    <sheet name="Sheet3" sheetId="4" r:id="rId3"/>
    <sheet name="Sheet4" sheetId="5" r:id="rId4"/>
    <sheet name="vlookup_table" sheetId="6" r:id="rId5"/>
    <sheet name="All" sheetId="1" r:id="rId6"/>
    <sheet name="Final" sheetId="9" r:id="rId7"/>
  </sheets>
  <definedNames>
    <definedName name="DatosExternos_1" localSheetId="5" hidden="1">All!$A$1:$T$4002</definedName>
    <definedName name="DatosExternos_1" localSheetId="0" hidden="1">Sheet1!$A$1:$M$1008</definedName>
    <definedName name="DatosExternos_1" localSheetId="1" hidden="1">Sheet2!$A$1:$M$1016</definedName>
    <definedName name="DatosExternos_1" localSheetId="2" hidden="1">Sheet3!$A$1:$M$1001</definedName>
    <definedName name="DatosExternos_1" localSheetId="3" hidden="1">Sheet4!$A$1:$M$1007</definedName>
    <definedName name="DatosExternos_1" localSheetId="4" hidden="1">vlookup_table!$A$1:$G$4001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2" i="1" l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Z2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J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H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C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E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AA2" i="1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1" i="1"/>
  <c r="AA2682" i="1"/>
  <c r="AA2683" i="1"/>
  <c r="AA2684" i="1"/>
  <c r="AA2685" i="1"/>
  <c r="AA2686" i="1"/>
  <c r="AA2687" i="1"/>
  <c r="AA2688" i="1"/>
  <c r="AA2689" i="1"/>
  <c r="AA2690" i="1"/>
  <c r="AA2691" i="1"/>
  <c r="AA2692" i="1"/>
  <c r="AA2693" i="1"/>
  <c r="AA2694" i="1"/>
  <c r="AA2695" i="1"/>
  <c r="AA2696" i="1"/>
  <c r="AA2697" i="1"/>
  <c r="AA2698" i="1"/>
  <c r="AA2699" i="1"/>
  <c r="AA2700" i="1"/>
  <c r="AA2701" i="1"/>
  <c r="AA2702" i="1"/>
  <c r="AA2703" i="1"/>
  <c r="AA2704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2" i="1"/>
  <c r="AA2723" i="1"/>
  <c r="AA2724" i="1"/>
  <c r="AA2725" i="1"/>
  <c r="AA2726" i="1"/>
  <c r="AA2727" i="1"/>
  <c r="AA2728" i="1"/>
  <c r="AA2729" i="1"/>
  <c r="AA2730" i="1"/>
  <c r="AA2731" i="1"/>
  <c r="AA2732" i="1"/>
  <c r="AA2733" i="1"/>
  <c r="AA2734" i="1"/>
  <c r="AA2735" i="1"/>
  <c r="AA2736" i="1"/>
  <c r="AA2737" i="1"/>
  <c r="AA2738" i="1"/>
  <c r="AA2739" i="1"/>
  <c r="AA2740" i="1"/>
  <c r="AA2741" i="1"/>
  <c r="AA2742" i="1"/>
  <c r="AA2743" i="1"/>
  <c r="AA2744" i="1"/>
  <c r="AA2745" i="1"/>
  <c r="AA2746" i="1"/>
  <c r="AA2747" i="1"/>
  <c r="AA2748" i="1"/>
  <c r="AA2749" i="1"/>
  <c r="AA2750" i="1"/>
  <c r="AA2751" i="1"/>
  <c r="AA2752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38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A2853" i="1"/>
  <c r="AA2854" i="1"/>
  <c r="AA2855" i="1"/>
  <c r="AA2856" i="1"/>
  <c r="AA2857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A2869" i="1"/>
  <c r="AA2870" i="1"/>
  <c r="AA2871" i="1"/>
  <c r="AA2872" i="1"/>
  <c r="AA2873" i="1"/>
  <c r="AA2874" i="1"/>
  <c r="AA2875" i="1"/>
  <c r="AA2876" i="1"/>
  <c r="AA2877" i="1"/>
  <c r="AA2878" i="1"/>
  <c r="AA2879" i="1"/>
  <c r="AA2880" i="1"/>
  <c r="AA2881" i="1"/>
  <c r="AA2882" i="1"/>
  <c r="AA2883" i="1"/>
  <c r="AA2884" i="1"/>
  <c r="AA2885" i="1"/>
  <c r="AA2886" i="1"/>
  <c r="AA2887" i="1"/>
  <c r="AA2888" i="1"/>
  <c r="AA2889" i="1"/>
  <c r="AA2890" i="1"/>
  <c r="AA2891" i="1"/>
  <c r="AA2892" i="1"/>
  <c r="AA2893" i="1"/>
  <c r="AA2894" i="1"/>
  <c r="AA2895" i="1"/>
  <c r="AA2896" i="1"/>
  <c r="AA2897" i="1"/>
  <c r="AA2898" i="1"/>
  <c r="AA2899" i="1"/>
  <c r="AA2900" i="1"/>
  <c r="AA2901" i="1"/>
  <c r="AA2902" i="1"/>
  <c r="AA2903" i="1"/>
  <c r="AA2904" i="1"/>
  <c r="AA2905" i="1"/>
  <c r="AA2906" i="1"/>
  <c r="AA2907" i="1"/>
  <c r="AA2908" i="1"/>
  <c r="AA2909" i="1"/>
  <c r="AA2910" i="1"/>
  <c r="AA2911" i="1"/>
  <c r="AA2912" i="1"/>
  <c r="AA2913" i="1"/>
  <c r="AA2914" i="1"/>
  <c r="AA2915" i="1"/>
  <c r="AA2916" i="1"/>
  <c r="AA2917" i="1"/>
  <c r="AA2918" i="1"/>
  <c r="AA2919" i="1"/>
  <c r="AA2920" i="1"/>
  <c r="AA2921" i="1"/>
  <c r="AA2922" i="1"/>
  <c r="AA2923" i="1"/>
  <c r="AA2924" i="1"/>
  <c r="AA2925" i="1"/>
  <c r="AA2926" i="1"/>
  <c r="AA2927" i="1"/>
  <c r="AA2928" i="1"/>
  <c r="AA2929" i="1"/>
  <c r="AA2930" i="1"/>
  <c r="AA2931" i="1"/>
  <c r="AA2932" i="1"/>
  <c r="AA2933" i="1"/>
  <c r="AA2934" i="1"/>
  <c r="AA2935" i="1"/>
  <c r="AA2936" i="1"/>
  <c r="AA2937" i="1"/>
  <c r="AA2938" i="1"/>
  <c r="AA2939" i="1"/>
  <c r="AA2940" i="1"/>
  <c r="AA2941" i="1"/>
  <c r="AA2942" i="1"/>
  <c r="AA2943" i="1"/>
  <c r="AA2944" i="1"/>
  <c r="AA2945" i="1"/>
  <c r="AA2946" i="1"/>
  <c r="AA2947" i="1"/>
  <c r="AA2948" i="1"/>
  <c r="AA2949" i="1"/>
  <c r="AA2950" i="1"/>
  <c r="AA2951" i="1"/>
  <c r="AA2952" i="1"/>
  <c r="AA2953" i="1"/>
  <c r="AA2954" i="1"/>
  <c r="AA2955" i="1"/>
  <c r="AA2956" i="1"/>
  <c r="AA2957" i="1"/>
  <c r="AA2958" i="1"/>
  <c r="AA2959" i="1"/>
  <c r="AA2960" i="1"/>
  <c r="AA2961" i="1"/>
  <c r="AA2962" i="1"/>
  <c r="AA2963" i="1"/>
  <c r="AA2964" i="1"/>
  <c r="AA2965" i="1"/>
  <c r="AA2966" i="1"/>
  <c r="AA2967" i="1"/>
  <c r="AA2968" i="1"/>
  <c r="AA2969" i="1"/>
  <c r="AA2970" i="1"/>
  <c r="AA2971" i="1"/>
  <c r="AA2972" i="1"/>
  <c r="AA2973" i="1"/>
  <c r="AA2974" i="1"/>
  <c r="AA2975" i="1"/>
  <c r="AA2976" i="1"/>
  <c r="AA2977" i="1"/>
  <c r="AA2978" i="1"/>
  <c r="AA2979" i="1"/>
  <c r="AA2980" i="1"/>
  <c r="AA2981" i="1"/>
  <c r="AA2982" i="1"/>
  <c r="AA2983" i="1"/>
  <c r="AA2984" i="1"/>
  <c r="AA2985" i="1"/>
  <c r="AA2986" i="1"/>
  <c r="AA2987" i="1"/>
  <c r="AA2988" i="1"/>
  <c r="AA2989" i="1"/>
  <c r="AA2990" i="1"/>
  <c r="AA2991" i="1"/>
  <c r="AA2992" i="1"/>
  <c r="AA2993" i="1"/>
  <c r="AA2994" i="1"/>
  <c r="AA2995" i="1"/>
  <c r="AA2996" i="1"/>
  <c r="AA2997" i="1"/>
  <c r="AA2998" i="1"/>
  <c r="AA2999" i="1"/>
  <c r="AA3000" i="1"/>
  <c r="AA3001" i="1"/>
  <c r="AA3002" i="1"/>
  <c r="AA3003" i="1"/>
  <c r="AA3004" i="1"/>
  <c r="AA3005" i="1"/>
  <c r="AA3006" i="1"/>
  <c r="AA3007" i="1"/>
  <c r="AA3008" i="1"/>
  <c r="AA3009" i="1"/>
  <c r="AA3010" i="1"/>
  <c r="AA3011" i="1"/>
  <c r="AA3012" i="1"/>
  <c r="AA3013" i="1"/>
  <c r="AA3014" i="1"/>
  <c r="AA3015" i="1"/>
  <c r="AA3016" i="1"/>
  <c r="AA3017" i="1"/>
  <c r="AA3018" i="1"/>
  <c r="AA3019" i="1"/>
  <c r="AA3020" i="1"/>
  <c r="AA3021" i="1"/>
  <c r="AA3022" i="1"/>
  <c r="AA3023" i="1"/>
  <c r="AA3024" i="1"/>
  <c r="AA3025" i="1"/>
  <c r="AA3026" i="1"/>
  <c r="AA3027" i="1"/>
  <c r="AA3028" i="1"/>
  <c r="AA3029" i="1"/>
  <c r="AA3030" i="1"/>
  <c r="AA3031" i="1"/>
  <c r="AA3032" i="1"/>
  <c r="AA3033" i="1"/>
  <c r="AA3034" i="1"/>
  <c r="AA3035" i="1"/>
  <c r="AA3036" i="1"/>
  <c r="AA3037" i="1"/>
  <c r="AA3038" i="1"/>
  <c r="AA3039" i="1"/>
  <c r="AA3040" i="1"/>
  <c r="AA3041" i="1"/>
  <c r="AA3042" i="1"/>
  <c r="AA3043" i="1"/>
  <c r="AA3044" i="1"/>
  <c r="AA3045" i="1"/>
  <c r="AA3046" i="1"/>
  <c r="AA3047" i="1"/>
  <c r="AA3048" i="1"/>
  <c r="AA3049" i="1"/>
  <c r="AA3050" i="1"/>
  <c r="AA3051" i="1"/>
  <c r="AA3052" i="1"/>
  <c r="AA3053" i="1"/>
  <c r="AA3054" i="1"/>
  <c r="AA3055" i="1"/>
  <c r="AA3056" i="1"/>
  <c r="AA3057" i="1"/>
  <c r="AA3058" i="1"/>
  <c r="AA3059" i="1"/>
  <c r="AA3060" i="1"/>
  <c r="AA3061" i="1"/>
  <c r="AA3062" i="1"/>
  <c r="AA3063" i="1"/>
  <c r="AA3064" i="1"/>
  <c r="AA3065" i="1"/>
  <c r="AA3066" i="1"/>
  <c r="AA3067" i="1"/>
  <c r="AA3068" i="1"/>
  <c r="AA3069" i="1"/>
  <c r="AA3070" i="1"/>
  <c r="AA3071" i="1"/>
  <c r="AA3072" i="1"/>
  <c r="AA3073" i="1"/>
  <c r="AA3074" i="1"/>
  <c r="AA3075" i="1"/>
  <c r="AA3076" i="1"/>
  <c r="AA3077" i="1"/>
  <c r="AA3078" i="1"/>
  <c r="AA3079" i="1"/>
  <c r="AA3080" i="1"/>
  <c r="AA3081" i="1"/>
  <c r="AA3082" i="1"/>
  <c r="AA3083" i="1"/>
  <c r="AA3084" i="1"/>
  <c r="AA3085" i="1"/>
  <c r="AA3086" i="1"/>
  <c r="AA3087" i="1"/>
  <c r="AA3088" i="1"/>
  <c r="AA3089" i="1"/>
  <c r="AA3090" i="1"/>
  <c r="AA3091" i="1"/>
  <c r="AA3092" i="1"/>
  <c r="AA3093" i="1"/>
  <c r="AA3094" i="1"/>
  <c r="AA3095" i="1"/>
  <c r="AA3096" i="1"/>
  <c r="AA3097" i="1"/>
  <c r="AA3098" i="1"/>
  <c r="AA3099" i="1"/>
  <c r="AA3100" i="1"/>
  <c r="AA3101" i="1"/>
  <c r="AA3102" i="1"/>
  <c r="AA3103" i="1"/>
  <c r="AA3104" i="1"/>
  <c r="AA3105" i="1"/>
  <c r="AA3106" i="1"/>
  <c r="AA3107" i="1"/>
  <c r="AA3108" i="1"/>
  <c r="AA3109" i="1"/>
  <c r="AA3110" i="1"/>
  <c r="AA3111" i="1"/>
  <c r="AA3112" i="1"/>
  <c r="AA3113" i="1"/>
  <c r="AA3114" i="1"/>
  <c r="AA3115" i="1"/>
  <c r="AA3116" i="1"/>
  <c r="AA3117" i="1"/>
  <c r="AA3118" i="1"/>
  <c r="AA3119" i="1"/>
  <c r="AA3120" i="1"/>
  <c r="AA3121" i="1"/>
  <c r="AA3122" i="1"/>
  <c r="AA3123" i="1"/>
  <c r="AA3124" i="1"/>
  <c r="AA3125" i="1"/>
  <c r="AA3126" i="1"/>
  <c r="AA3127" i="1"/>
  <c r="AA3128" i="1"/>
  <c r="AA3129" i="1"/>
  <c r="AA3130" i="1"/>
  <c r="AA3131" i="1"/>
  <c r="AA3132" i="1"/>
  <c r="AA3133" i="1"/>
  <c r="AA3134" i="1"/>
  <c r="AA3135" i="1"/>
  <c r="AA3136" i="1"/>
  <c r="AA3137" i="1"/>
  <c r="AA3138" i="1"/>
  <c r="AA3139" i="1"/>
  <c r="AA3140" i="1"/>
  <c r="AA3141" i="1"/>
  <c r="AA3142" i="1"/>
  <c r="AA3143" i="1"/>
  <c r="AA3144" i="1"/>
  <c r="AA3145" i="1"/>
  <c r="AA3146" i="1"/>
  <c r="AA3147" i="1"/>
  <c r="AA3148" i="1"/>
  <c r="AA3149" i="1"/>
  <c r="AA3150" i="1"/>
  <c r="AA3151" i="1"/>
  <c r="AA3152" i="1"/>
  <c r="AA3153" i="1"/>
  <c r="AA3154" i="1"/>
  <c r="AA3155" i="1"/>
  <c r="AA3156" i="1"/>
  <c r="AA3157" i="1"/>
  <c r="AA3158" i="1"/>
  <c r="AA3159" i="1"/>
  <c r="AA3160" i="1"/>
  <c r="AA3161" i="1"/>
  <c r="AA3162" i="1"/>
  <c r="AA3163" i="1"/>
  <c r="AA3164" i="1"/>
  <c r="AA3165" i="1"/>
  <c r="AA3166" i="1"/>
  <c r="AA3167" i="1"/>
  <c r="AA3168" i="1"/>
  <c r="AA3169" i="1"/>
  <c r="AA3170" i="1"/>
  <c r="AA3171" i="1"/>
  <c r="AA3172" i="1"/>
  <c r="AA3173" i="1"/>
  <c r="AA3174" i="1"/>
  <c r="AA3175" i="1"/>
  <c r="AA3176" i="1"/>
  <c r="AA3177" i="1"/>
  <c r="AA3178" i="1"/>
  <c r="AA3179" i="1"/>
  <c r="AA3180" i="1"/>
  <c r="AA3181" i="1"/>
  <c r="AA3182" i="1"/>
  <c r="AA3183" i="1"/>
  <c r="AA3184" i="1"/>
  <c r="AA3185" i="1"/>
  <c r="AA3186" i="1"/>
  <c r="AA3187" i="1"/>
  <c r="AA3188" i="1"/>
  <c r="AA3189" i="1"/>
  <c r="AA3190" i="1"/>
  <c r="AA3191" i="1"/>
  <c r="AA3192" i="1"/>
  <c r="AA3193" i="1"/>
  <c r="AA3194" i="1"/>
  <c r="AA3195" i="1"/>
  <c r="AA3196" i="1"/>
  <c r="AA3197" i="1"/>
  <c r="AA3198" i="1"/>
  <c r="AA3199" i="1"/>
  <c r="AA3200" i="1"/>
  <c r="AA3201" i="1"/>
  <c r="AA3202" i="1"/>
  <c r="AA3203" i="1"/>
  <c r="AA3204" i="1"/>
  <c r="AA3205" i="1"/>
  <c r="AA3206" i="1"/>
  <c r="AA3207" i="1"/>
  <c r="AA3208" i="1"/>
  <c r="AA3209" i="1"/>
  <c r="AA3210" i="1"/>
  <c r="AA3211" i="1"/>
  <c r="AA3212" i="1"/>
  <c r="AA3213" i="1"/>
  <c r="AA3214" i="1"/>
  <c r="AA3215" i="1"/>
  <c r="AA3216" i="1"/>
  <c r="AA3217" i="1"/>
  <c r="AA3218" i="1"/>
  <c r="AA3219" i="1"/>
  <c r="AA3220" i="1"/>
  <c r="AA3221" i="1"/>
  <c r="AA3222" i="1"/>
  <c r="AA3223" i="1"/>
  <c r="AA3224" i="1"/>
  <c r="AA3225" i="1"/>
  <c r="AA3226" i="1"/>
  <c r="AA3227" i="1"/>
  <c r="AA3228" i="1"/>
  <c r="AA3229" i="1"/>
  <c r="AA3230" i="1"/>
  <c r="AA3231" i="1"/>
  <c r="AA3232" i="1"/>
  <c r="AA3233" i="1"/>
  <c r="AA3234" i="1"/>
  <c r="AA3235" i="1"/>
  <c r="AA3236" i="1"/>
  <c r="AA3237" i="1"/>
  <c r="AA3238" i="1"/>
  <c r="AA3239" i="1"/>
  <c r="AA3240" i="1"/>
  <c r="AA3241" i="1"/>
  <c r="AA3242" i="1"/>
  <c r="AA3243" i="1"/>
  <c r="AA3244" i="1"/>
  <c r="AA3245" i="1"/>
  <c r="AA3246" i="1"/>
  <c r="AA3247" i="1"/>
  <c r="AA3248" i="1"/>
  <c r="AA3249" i="1"/>
  <c r="AA3250" i="1"/>
  <c r="AA3251" i="1"/>
  <c r="AA3252" i="1"/>
  <c r="AA3253" i="1"/>
  <c r="AA3254" i="1"/>
  <c r="AA3255" i="1"/>
  <c r="AA3256" i="1"/>
  <c r="AA3257" i="1"/>
  <c r="AA3258" i="1"/>
  <c r="AA3259" i="1"/>
  <c r="AA3260" i="1"/>
  <c r="AA3261" i="1"/>
  <c r="AA3262" i="1"/>
  <c r="AA3263" i="1"/>
  <c r="AA3264" i="1"/>
  <c r="AA3265" i="1"/>
  <c r="AA3266" i="1"/>
  <c r="AA3267" i="1"/>
  <c r="AA3268" i="1"/>
  <c r="AA3269" i="1"/>
  <c r="AA3270" i="1"/>
  <c r="AA3271" i="1"/>
  <c r="AA3272" i="1"/>
  <c r="AA3273" i="1"/>
  <c r="AA3274" i="1"/>
  <c r="AA3275" i="1"/>
  <c r="AA3276" i="1"/>
  <c r="AA3277" i="1"/>
  <c r="AA3278" i="1"/>
  <c r="AA3279" i="1"/>
  <c r="AA3280" i="1"/>
  <c r="AA3281" i="1"/>
  <c r="AA3282" i="1"/>
  <c r="AA3283" i="1"/>
  <c r="AA3284" i="1"/>
  <c r="AA3285" i="1"/>
  <c r="AA3286" i="1"/>
  <c r="AA3287" i="1"/>
  <c r="AA3288" i="1"/>
  <c r="AA3289" i="1"/>
  <c r="AA3290" i="1"/>
  <c r="AA3291" i="1"/>
  <c r="AA3292" i="1"/>
  <c r="AA3293" i="1"/>
  <c r="AA3294" i="1"/>
  <c r="AA3295" i="1"/>
  <c r="AA3296" i="1"/>
  <c r="AA3297" i="1"/>
  <c r="AA3298" i="1"/>
  <c r="AA3299" i="1"/>
  <c r="AA3300" i="1"/>
  <c r="AA3301" i="1"/>
  <c r="AA3302" i="1"/>
  <c r="AA3303" i="1"/>
  <c r="AA3304" i="1"/>
  <c r="AA3305" i="1"/>
  <c r="AA3306" i="1"/>
  <c r="AA3307" i="1"/>
  <c r="AA3308" i="1"/>
  <c r="AA3309" i="1"/>
  <c r="AA3310" i="1"/>
  <c r="AA3311" i="1"/>
  <c r="AA3312" i="1"/>
  <c r="AA3313" i="1"/>
  <c r="AA3314" i="1"/>
  <c r="AA3315" i="1"/>
  <c r="AA3316" i="1"/>
  <c r="AA3317" i="1"/>
  <c r="AA3318" i="1"/>
  <c r="AA3319" i="1"/>
  <c r="AA3320" i="1"/>
  <c r="AA3321" i="1"/>
  <c r="AA3322" i="1"/>
  <c r="AA3323" i="1"/>
  <c r="AA3324" i="1"/>
  <c r="AA3325" i="1"/>
  <c r="AA3326" i="1"/>
  <c r="AA3327" i="1"/>
  <c r="AA3328" i="1"/>
  <c r="AA3329" i="1"/>
  <c r="AA3330" i="1"/>
  <c r="AA3331" i="1"/>
  <c r="AA3332" i="1"/>
  <c r="AA3333" i="1"/>
  <c r="AA3334" i="1"/>
  <c r="AA3335" i="1"/>
  <c r="AA3336" i="1"/>
  <c r="AA3337" i="1"/>
  <c r="AA3338" i="1"/>
  <c r="AA3339" i="1"/>
  <c r="AA3340" i="1"/>
  <c r="AA3341" i="1"/>
  <c r="AA3342" i="1"/>
  <c r="AA3343" i="1"/>
  <c r="AA3344" i="1"/>
  <c r="AA3345" i="1"/>
  <c r="AA3346" i="1"/>
  <c r="AA3347" i="1"/>
  <c r="AA3348" i="1"/>
  <c r="AA3349" i="1"/>
  <c r="AA3350" i="1"/>
  <c r="AA3351" i="1"/>
  <c r="AA3352" i="1"/>
  <c r="AA3353" i="1"/>
  <c r="AA3354" i="1"/>
  <c r="AA3355" i="1"/>
  <c r="AA3356" i="1"/>
  <c r="AA3357" i="1"/>
  <c r="AA3358" i="1"/>
  <c r="AA3359" i="1"/>
  <c r="AA3360" i="1"/>
  <c r="AA3361" i="1"/>
  <c r="AA3362" i="1"/>
  <c r="AA3363" i="1"/>
  <c r="AA3364" i="1"/>
  <c r="AA3365" i="1"/>
  <c r="AA3366" i="1"/>
  <c r="AA3367" i="1"/>
  <c r="AA3368" i="1"/>
  <c r="AA3369" i="1"/>
  <c r="AA3370" i="1"/>
  <c r="AA3371" i="1"/>
  <c r="AA3372" i="1"/>
  <c r="AA3373" i="1"/>
  <c r="AA3374" i="1"/>
  <c r="AA3375" i="1"/>
  <c r="AA3376" i="1"/>
  <c r="AA3377" i="1"/>
  <c r="AA3378" i="1"/>
  <c r="AA3379" i="1"/>
  <c r="AA3380" i="1"/>
  <c r="AA3381" i="1"/>
  <c r="AA3382" i="1"/>
  <c r="AA3383" i="1"/>
  <c r="AA3384" i="1"/>
  <c r="AA3385" i="1"/>
  <c r="AA3386" i="1"/>
  <c r="AA3387" i="1"/>
  <c r="AA3388" i="1"/>
  <c r="AA3389" i="1"/>
  <c r="AA3390" i="1"/>
  <c r="AA3391" i="1"/>
  <c r="AA3392" i="1"/>
  <c r="AA3393" i="1"/>
  <c r="AA3394" i="1"/>
  <c r="AA3395" i="1"/>
  <c r="AA3396" i="1"/>
  <c r="AA3397" i="1"/>
  <c r="AA3398" i="1"/>
  <c r="AA3399" i="1"/>
  <c r="AA3400" i="1"/>
  <c r="AA3401" i="1"/>
  <c r="AA3402" i="1"/>
  <c r="AA3403" i="1"/>
  <c r="AA3404" i="1"/>
  <c r="AA3405" i="1"/>
  <c r="AA3406" i="1"/>
  <c r="AA3407" i="1"/>
  <c r="AA3408" i="1"/>
  <c r="AA3409" i="1"/>
  <c r="AA3410" i="1"/>
  <c r="AA3411" i="1"/>
  <c r="AA3412" i="1"/>
  <c r="AA3413" i="1"/>
  <c r="AA3414" i="1"/>
  <c r="AA3415" i="1"/>
  <c r="AA3416" i="1"/>
  <c r="AA3417" i="1"/>
  <c r="AA3418" i="1"/>
  <c r="AA3419" i="1"/>
  <c r="AA3420" i="1"/>
  <c r="AA3421" i="1"/>
  <c r="AA3422" i="1"/>
  <c r="AA3423" i="1"/>
  <c r="AA3424" i="1"/>
  <c r="AA3425" i="1"/>
  <c r="AA3426" i="1"/>
  <c r="AA3427" i="1"/>
  <c r="AA3428" i="1"/>
  <c r="AA3429" i="1"/>
  <c r="AA3430" i="1"/>
  <c r="AA3431" i="1"/>
  <c r="AA3432" i="1"/>
  <c r="AA3433" i="1"/>
  <c r="AA3434" i="1"/>
  <c r="AA3435" i="1"/>
  <c r="AA3436" i="1"/>
  <c r="AA3437" i="1"/>
  <c r="AA3438" i="1"/>
  <c r="AA3439" i="1"/>
  <c r="AA3440" i="1"/>
  <c r="AA3441" i="1"/>
  <c r="AA3442" i="1"/>
  <c r="AA3443" i="1"/>
  <c r="AA3444" i="1"/>
  <c r="AA3445" i="1"/>
  <c r="AA3446" i="1"/>
  <c r="AA3447" i="1"/>
  <c r="AA3448" i="1"/>
  <c r="AA3449" i="1"/>
  <c r="AA3450" i="1"/>
  <c r="AA3451" i="1"/>
  <c r="AA3452" i="1"/>
  <c r="AA3453" i="1"/>
  <c r="AA3454" i="1"/>
  <c r="AA3455" i="1"/>
  <c r="AA3456" i="1"/>
  <c r="AA3457" i="1"/>
  <c r="AA3458" i="1"/>
  <c r="AA3459" i="1"/>
  <c r="AA3460" i="1"/>
  <c r="AA3461" i="1"/>
  <c r="AA3462" i="1"/>
  <c r="AA3463" i="1"/>
  <c r="AA3464" i="1"/>
  <c r="AA3465" i="1"/>
  <c r="AA3466" i="1"/>
  <c r="AA3467" i="1"/>
  <c r="AA3468" i="1"/>
  <c r="AA3469" i="1"/>
  <c r="AA3470" i="1"/>
  <c r="AA3471" i="1"/>
  <c r="AA3472" i="1"/>
  <c r="AA3473" i="1"/>
  <c r="AA3474" i="1"/>
  <c r="AA3475" i="1"/>
  <c r="AA3476" i="1"/>
  <c r="AA3477" i="1"/>
  <c r="AA3478" i="1"/>
  <c r="AA3479" i="1"/>
  <c r="AA3480" i="1"/>
  <c r="AA3481" i="1"/>
  <c r="AA3482" i="1"/>
  <c r="AA3483" i="1"/>
  <c r="AA3484" i="1"/>
  <c r="AA3485" i="1"/>
  <c r="AA3486" i="1"/>
  <c r="AA3487" i="1"/>
  <c r="AA3488" i="1"/>
  <c r="AA3489" i="1"/>
  <c r="AA3490" i="1"/>
  <c r="AA3491" i="1"/>
  <c r="AA3492" i="1"/>
  <c r="AA3493" i="1"/>
  <c r="AA3494" i="1"/>
  <c r="AA3495" i="1"/>
  <c r="AA3496" i="1"/>
  <c r="AA3497" i="1"/>
  <c r="AA3498" i="1"/>
  <c r="AA3499" i="1"/>
  <c r="AA3500" i="1"/>
  <c r="AA3501" i="1"/>
  <c r="AA3502" i="1"/>
  <c r="AA3503" i="1"/>
  <c r="AA3504" i="1"/>
  <c r="AA3505" i="1"/>
  <c r="AA3506" i="1"/>
  <c r="AA3507" i="1"/>
  <c r="AA3508" i="1"/>
  <c r="AA3509" i="1"/>
  <c r="AA3510" i="1"/>
  <c r="AA3511" i="1"/>
  <c r="AA3512" i="1"/>
  <c r="AA3513" i="1"/>
  <c r="AA3514" i="1"/>
  <c r="AA3515" i="1"/>
  <c r="AA3516" i="1"/>
  <c r="AA3517" i="1"/>
  <c r="AA3518" i="1"/>
  <c r="AA3519" i="1"/>
  <c r="AA3520" i="1"/>
  <c r="AA3521" i="1"/>
  <c r="AA3522" i="1"/>
  <c r="AA3523" i="1"/>
  <c r="AA3524" i="1"/>
  <c r="AA3525" i="1"/>
  <c r="AA3526" i="1"/>
  <c r="AA3527" i="1"/>
  <c r="AA3528" i="1"/>
  <c r="AA3529" i="1"/>
  <c r="AA3530" i="1"/>
  <c r="AA3531" i="1"/>
  <c r="AA3532" i="1"/>
  <c r="AA3533" i="1"/>
  <c r="AA3534" i="1"/>
  <c r="AA3535" i="1"/>
  <c r="AA3536" i="1"/>
  <c r="AA3537" i="1"/>
  <c r="AA3538" i="1"/>
  <c r="AA3539" i="1"/>
  <c r="AA3540" i="1"/>
  <c r="AA3541" i="1"/>
  <c r="AA3542" i="1"/>
  <c r="AA3543" i="1"/>
  <c r="AA3544" i="1"/>
  <c r="AA3545" i="1"/>
  <c r="AA3546" i="1"/>
  <c r="AA3547" i="1"/>
  <c r="AA3548" i="1"/>
  <c r="AA3549" i="1"/>
  <c r="AA3550" i="1"/>
  <c r="AA3551" i="1"/>
  <c r="AA3552" i="1"/>
  <c r="AA3553" i="1"/>
  <c r="AA3554" i="1"/>
  <c r="AA3555" i="1"/>
  <c r="AA3556" i="1"/>
  <c r="AA3557" i="1"/>
  <c r="AA3558" i="1"/>
  <c r="AA3559" i="1"/>
  <c r="AA3560" i="1"/>
  <c r="AA3561" i="1"/>
  <c r="AA3562" i="1"/>
  <c r="AA3563" i="1"/>
  <c r="AA3564" i="1"/>
  <c r="AA3565" i="1"/>
  <c r="AA3566" i="1"/>
  <c r="AA3567" i="1"/>
  <c r="AA3568" i="1"/>
  <c r="AA3569" i="1"/>
  <c r="AA3570" i="1"/>
  <c r="AA3571" i="1"/>
  <c r="AA3572" i="1"/>
  <c r="AA3573" i="1"/>
  <c r="AA3574" i="1"/>
  <c r="AA3575" i="1"/>
  <c r="AA3576" i="1"/>
  <c r="AA3577" i="1"/>
  <c r="AA3578" i="1"/>
  <c r="AA3579" i="1"/>
  <c r="AA3580" i="1"/>
  <c r="AA3581" i="1"/>
  <c r="AA3582" i="1"/>
  <c r="AA3583" i="1"/>
  <c r="AA3584" i="1"/>
  <c r="AA3585" i="1"/>
  <c r="AA3586" i="1"/>
  <c r="AA3587" i="1"/>
  <c r="AA3588" i="1"/>
  <c r="AA3589" i="1"/>
  <c r="AA3590" i="1"/>
  <c r="AA3591" i="1"/>
  <c r="AA3592" i="1"/>
  <c r="AA3593" i="1"/>
  <c r="AA3594" i="1"/>
  <c r="AA3595" i="1"/>
  <c r="AA3596" i="1"/>
  <c r="AA3597" i="1"/>
  <c r="AA3598" i="1"/>
  <c r="AA3599" i="1"/>
  <c r="AA3600" i="1"/>
  <c r="AA3601" i="1"/>
  <c r="AA3602" i="1"/>
  <c r="AA3603" i="1"/>
  <c r="AA3604" i="1"/>
  <c r="AA3605" i="1"/>
  <c r="AA3606" i="1"/>
  <c r="AA3607" i="1"/>
  <c r="AA3608" i="1"/>
  <c r="AA3609" i="1"/>
  <c r="AA3610" i="1"/>
  <c r="AA3611" i="1"/>
  <c r="AA3612" i="1"/>
  <c r="AA3613" i="1"/>
  <c r="AA3614" i="1"/>
  <c r="AA3615" i="1"/>
  <c r="AA3616" i="1"/>
  <c r="AA3617" i="1"/>
  <c r="AA3618" i="1"/>
  <c r="AA3619" i="1"/>
  <c r="AA3620" i="1"/>
  <c r="AA3621" i="1"/>
  <c r="AA3622" i="1"/>
  <c r="AA3623" i="1"/>
  <c r="AA3624" i="1"/>
  <c r="AA3625" i="1"/>
  <c r="AA3626" i="1"/>
  <c r="AA3627" i="1"/>
  <c r="AA3628" i="1"/>
  <c r="AA3629" i="1"/>
  <c r="AA3630" i="1"/>
  <c r="AA3631" i="1"/>
  <c r="AA3632" i="1"/>
  <c r="AA3633" i="1"/>
  <c r="AA3634" i="1"/>
  <c r="AA3635" i="1"/>
  <c r="AA3636" i="1"/>
  <c r="AA3637" i="1"/>
  <c r="AA3638" i="1"/>
  <c r="AA3639" i="1"/>
  <c r="AA3640" i="1"/>
  <c r="AA3641" i="1"/>
  <c r="AA3642" i="1"/>
  <c r="AA3643" i="1"/>
  <c r="AA3644" i="1"/>
  <c r="AA3645" i="1"/>
  <c r="AA3646" i="1"/>
  <c r="AA3647" i="1"/>
  <c r="AA3648" i="1"/>
  <c r="AA3649" i="1"/>
  <c r="AA3650" i="1"/>
  <c r="AA3651" i="1"/>
  <c r="AA3652" i="1"/>
  <c r="AA3653" i="1"/>
  <c r="AA3654" i="1"/>
  <c r="AA3655" i="1"/>
  <c r="AA3656" i="1"/>
  <c r="AA3657" i="1"/>
  <c r="AA3658" i="1"/>
  <c r="AA3659" i="1"/>
  <c r="AA3660" i="1"/>
  <c r="AA3661" i="1"/>
  <c r="AA3662" i="1"/>
  <c r="AA3663" i="1"/>
  <c r="AA3664" i="1"/>
  <c r="AA3665" i="1"/>
  <c r="AA3666" i="1"/>
  <c r="AA3667" i="1"/>
  <c r="AA3668" i="1"/>
  <c r="AA3669" i="1"/>
  <c r="AA3670" i="1"/>
  <c r="AA3671" i="1"/>
  <c r="AA3672" i="1"/>
  <c r="AA3673" i="1"/>
  <c r="AA3674" i="1"/>
  <c r="AA3675" i="1"/>
  <c r="AA3676" i="1"/>
  <c r="AA3677" i="1"/>
  <c r="AA3678" i="1"/>
  <c r="AA3679" i="1"/>
  <c r="AA3680" i="1"/>
  <c r="AA3681" i="1"/>
  <c r="AA3682" i="1"/>
  <c r="AA3683" i="1"/>
  <c r="AA3684" i="1"/>
  <c r="AA3685" i="1"/>
  <c r="AA3686" i="1"/>
  <c r="AA3687" i="1"/>
  <c r="AA3688" i="1"/>
  <c r="AA3689" i="1"/>
  <c r="AA3690" i="1"/>
  <c r="AA3691" i="1"/>
  <c r="AA3692" i="1"/>
  <c r="AA3693" i="1"/>
  <c r="AA3694" i="1"/>
  <c r="AA3695" i="1"/>
  <c r="AA3696" i="1"/>
  <c r="AA3697" i="1"/>
  <c r="AA3698" i="1"/>
  <c r="AA3699" i="1"/>
  <c r="AA3700" i="1"/>
  <c r="AA3701" i="1"/>
  <c r="AA3702" i="1"/>
  <c r="AA3703" i="1"/>
  <c r="AA3704" i="1"/>
  <c r="AA3705" i="1"/>
  <c r="AA3706" i="1"/>
  <c r="AA3707" i="1"/>
  <c r="AA3708" i="1"/>
  <c r="AA3709" i="1"/>
  <c r="AA3710" i="1"/>
  <c r="AA3711" i="1"/>
  <c r="AA3712" i="1"/>
  <c r="AA3713" i="1"/>
  <c r="AA3714" i="1"/>
  <c r="AA3715" i="1"/>
  <c r="AA3716" i="1"/>
  <c r="AA3717" i="1"/>
  <c r="AA3718" i="1"/>
  <c r="AA3719" i="1"/>
  <c r="AA3720" i="1"/>
  <c r="AA3721" i="1"/>
  <c r="AA3722" i="1"/>
  <c r="AA3723" i="1"/>
  <c r="AA3724" i="1"/>
  <c r="AA3725" i="1"/>
  <c r="AA3726" i="1"/>
  <c r="AA3727" i="1"/>
  <c r="AA3728" i="1"/>
  <c r="AA3729" i="1"/>
  <c r="AA3730" i="1"/>
  <c r="AA3731" i="1"/>
  <c r="AA3732" i="1"/>
  <c r="AA3733" i="1"/>
  <c r="AA3734" i="1"/>
  <c r="AA3735" i="1"/>
  <c r="AA3736" i="1"/>
  <c r="AA3737" i="1"/>
  <c r="AA3738" i="1"/>
  <c r="AA3739" i="1"/>
  <c r="AA3740" i="1"/>
  <c r="AA3741" i="1"/>
  <c r="AA3742" i="1"/>
  <c r="AA3743" i="1"/>
  <c r="AA3744" i="1"/>
  <c r="AA3745" i="1"/>
  <c r="AA3746" i="1"/>
  <c r="AA3747" i="1"/>
  <c r="AA3748" i="1"/>
  <c r="AA3749" i="1"/>
  <c r="AA3750" i="1"/>
  <c r="AA3751" i="1"/>
  <c r="AA3752" i="1"/>
  <c r="AA3753" i="1"/>
  <c r="AA3754" i="1"/>
  <c r="AA3755" i="1"/>
  <c r="AA3756" i="1"/>
  <c r="AA3757" i="1"/>
  <c r="AA3758" i="1"/>
  <c r="AA3759" i="1"/>
  <c r="AA3760" i="1"/>
  <c r="AA3761" i="1"/>
  <c r="AA3762" i="1"/>
  <c r="AA3763" i="1"/>
  <c r="AA3764" i="1"/>
  <c r="AA3765" i="1"/>
  <c r="AA3766" i="1"/>
  <c r="AA3767" i="1"/>
  <c r="AA3768" i="1"/>
  <c r="AA3769" i="1"/>
  <c r="AA3770" i="1"/>
  <c r="AA3771" i="1"/>
  <c r="AA3772" i="1"/>
  <c r="AA3773" i="1"/>
  <c r="AA3774" i="1"/>
  <c r="AA3775" i="1"/>
  <c r="AA3776" i="1"/>
  <c r="AA3777" i="1"/>
  <c r="AA3778" i="1"/>
  <c r="AA3779" i="1"/>
  <c r="AA3780" i="1"/>
  <c r="AA3781" i="1"/>
  <c r="AA3782" i="1"/>
  <c r="AA3783" i="1"/>
  <c r="AA3784" i="1"/>
  <c r="AA3785" i="1"/>
  <c r="AA3786" i="1"/>
  <c r="AA3787" i="1"/>
  <c r="AA3788" i="1"/>
  <c r="AA3789" i="1"/>
  <c r="AA3790" i="1"/>
  <c r="AA3791" i="1"/>
  <c r="AA3792" i="1"/>
  <c r="AA3793" i="1"/>
  <c r="AA3794" i="1"/>
  <c r="AA3795" i="1"/>
  <c r="AA3796" i="1"/>
  <c r="AA3797" i="1"/>
  <c r="AA3798" i="1"/>
  <c r="AA3799" i="1"/>
  <c r="AA3800" i="1"/>
  <c r="AA3801" i="1"/>
  <c r="AA3802" i="1"/>
  <c r="AA3803" i="1"/>
  <c r="AA3804" i="1"/>
  <c r="AA3805" i="1"/>
  <c r="AA3806" i="1"/>
  <c r="AA3807" i="1"/>
  <c r="AA3808" i="1"/>
  <c r="AA3809" i="1"/>
  <c r="AA3810" i="1"/>
  <c r="AA3811" i="1"/>
  <c r="AA3812" i="1"/>
  <c r="AA3813" i="1"/>
  <c r="AA3814" i="1"/>
  <c r="AA3815" i="1"/>
  <c r="AA3816" i="1"/>
  <c r="AA3817" i="1"/>
  <c r="AA3818" i="1"/>
  <c r="AA3819" i="1"/>
  <c r="AA3820" i="1"/>
  <c r="AA3821" i="1"/>
  <c r="AA3822" i="1"/>
  <c r="AA3823" i="1"/>
  <c r="AA3824" i="1"/>
  <c r="AA3825" i="1"/>
  <c r="AA3826" i="1"/>
  <c r="AA3827" i="1"/>
  <c r="AA3828" i="1"/>
  <c r="AA3829" i="1"/>
  <c r="AA3830" i="1"/>
  <c r="AA3831" i="1"/>
  <c r="AA3832" i="1"/>
  <c r="AA3833" i="1"/>
  <c r="AA3834" i="1"/>
  <c r="AA3835" i="1"/>
  <c r="AA3836" i="1"/>
  <c r="AA3837" i="1"/>
  <c r="AA3838" i="1"/>
  <c r="AA3839" i="1"/>
  <c r="AA3840" i="1"/>
  <c r="AA3841" i="1"/>
  <c r="AA3842" i="1"/>
  <c r="AA3843" i="1"/>
  <c r="AA3844" i="1"/>
  <c r="AA3845" i="1"/>
  <c r="AA3846" i="1"/>
  <c r="AA3847" i="1"/>
  <c r="AA3848" i="1"/>
  <c r="AA3849" i="1"/>
  <c r="AA3850" i="1"/>
  <c r="AA3851" i="1"/>
  <c r="AA3852" i="1"/>
  <c r="AA3853" i="1"/>
  <c r="AA3854" i="1"/>
  <c r="AA3855" i="1"/>
  <c r="AA3856" i="1"/>
  <c r="AA3857" i="1"/>
  <c r="AA3858" i="1"/>
  <c r="AA3859" i="1"/>
  <c r="AA3860" i="1"/>
  <c r="AA3861" i="1"/>
  <c r="AA3862" i="1"/>
  <c r="AA3863" i="1"/>
  <c r="AA3864" i="1"/>
  <c r="AA3865" i="1"/>
  <c r="AA3866" i="1"/>
  <c r="AA3867" i="1"/>
  <c r="AA3868" i="1"/>
  <c r="AA3869" i="1"/>
  <c r="AA3870" i="1"/>
  <c r="AA3871" i="1"/>
  <c r="AA3872" i="1"/>
  <c r="AA3873" i="1"/>
  <c r="AA3874" i="1"/>
  <c r="AA3875" i="1"/>
  <c r="AA3876" i="1"/>
  <c r="AA3877" i="1"/>
  <c r="AA3878" i="1"/>
  <c r="AA3879" i="1"/>
  <c r="AA3880" i="1"/>
  <c r="AA3881" i="1"/>
  <c r="AA3882" i="1"/>
  <c r="AA3883" i="1"/>
  <c r="AA3884" i="1"/>
  <c r="AA3885" i="1"/>
  <c r="AA3886" i="1"/>
  <c r="AA3887" i="1"/>
  <c r="AA3888" i="1"/>
  <c r="AA3889" i="1"/>
  <c r="AA3890" i="1"/>
  <c r="AA3891" i="1"/>
  <c r="AA3892" i="1"/>
  <c r="AA3893" i="1"/>
  <c r="AA3894" i="1"/>
  <c r="AA3895" i="1"/>
  <c r="AA3896" i="1"/>
  <c r="AA3897" i="1"/>
  <c r="AA3898" i="1"/>
  <c r="AA3899" i="1"/>
  <c r="AA3900" i="1"/>
  <c r="AA3901" i="1"/>
  <c r="AA3902" i="1"/>
  <c r="AA3903" i="1"/>
  <c r="AA3904" i="1"/>
  <c r="AA3905" i="1"/>
  <c r="AA3906" i="1"/>
  <c r="AA3907" i="1"/>
  <c r="AA3908" i="1"/>
  <c r="AA3909" i="1"/>
  <c r="AA3910" i="1"/>
  <c r="AA3911" i="1"/>
  <c r="AA3912" i="1"/>
  <c r="AA3913" i="1"/>
  <c r="AA3914" i="1"/>
  <c r="AA3915" i="1"/>
  <c r="AA3916" i="1"/>
  <c r="AA3917" i="1"/>
  <c r="AA3918" i="1"/>
  <c r="AA3919" i="1"/>
  <c r="AA3920" i="1"/>
  <c r="AA3921" i="1"/>
  <c r="AA3922" i="1"/>
  <c r="AA3923" i="1"/>
  <c r="AA3924" i="1"/>
  <c r="AA3925" i="1"/>
  <c r="AA3926" i="1"/>
  <c r="AA3927" i="1"/>
  <c r="AA3928" i="1"/>
  <c r="AA3929" i="1"/>
  <c r="AA3930" i="1"/>
  <c r="AA3931" i="1"/>
  <c r="AA3932" i="1"/>
  <c r="AA3933" i="1"/>
  <c r="AA3934" i="1"/>
  <c r="AA3935" i="1"/>
  <c r="AA3936" i="1"/>
  <c r="AA3937" i="1"/>
  <c r="AA3938" i="1"/>
  <c r="AA3939" i="1"/>
  <c r="AA3940" i="1"/>
  <c r="AA3941" i="1"/>
  <c r="AA3942" i="1"/>
  <c r="AA3943" i="1"/>
  <c r="AA3944" i="1"/>
  <c r="AA3945" i="1"/>
  <c r="AA3946" i="1"/>
  <c r="AA3947" i="1"/>
  <c r="AA3948" i="1"/>
  <c r="AA3949" i="1"/>
  <c r="AA3950" i="1"/>
  <c r="AA3951" i="1"/>
  <c r="AA3952" i="1"/>
  <c r="AA3953" i="1"/>
  <c r="AA3954" i="1"/>
  <c r="AA3955" i="1"/>
  <c r="AA3956" i="1"/>
  <c r="AA3957" i="1"/>
  <c r="AA3958" i="1"/>
  <c r="AA3959" i="1"/>
  <c r="AA3960" i="1"/>
  <c r="AA3961" i="1"/>
  <c r="AA3962" i="1"/>
  <c r="AA3963" i="1"/>
  <c r="AA3964" i="1"/>
  <c r="AA3965" i="1"/>
  <c r="AA3966" i="1"/>
  <c r="AA3967" i="1"/>
  <c r="AA3968" i="1"/>
  <c r="AA3969" i="1"/>
  <c r="AA3970" i="1"/>
  <c r="AA3971" i="1"/>
  <c r="AA3972" i="1"/>
  <c r="AA3973" i="1"/>
  <c r="AA3974" i="1"/>
  <c r="AA3975" i="1"/>
  <c r="AA3976" i="1"/>
  <c r="AA3977" i="1"/>
  <c r="AA3978" i="1"/>
  <c r="AA3979" i="1"/>
  <c r="AA3980" i="1"/>
  <c r="AA3981" i="1"/>
  <c r="AA3982" i="1"/>
  <c r="AA3983" i="1"/>
  <c r="AA3984" i="1"/>
  <c r="AA3985" i="1"/>
  <c r="AA3986" i="1"/>
  <c r="AA3987" i="1"/>
  <c r="AA3988" i="1"/>
  <c r="AA3989" i="1"/>
  <c r="AA3990" i="1"/>
  <c r="AA3991" i="1"/>
  <c r="AA3992" i="1"/>
  <c r="AA3993" i="1"/>
  <c r="AA3994" i="1"/>
  <c r="AA3995" i="1"/>
  <c r="AA3996" i="1"/>
  <c r="AA3997" i="1"/>
  <c r="AA3998" i="1"/>
  <c r="AA3999" i="1"/>
  <c r="AA4000" i="1"/>
  <c r="AA4001" i="1"/>
  <c r="AA4002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V2" i="1"/>
  <c r="V3" i="1"/>
  <c r="X3" i="1" s="1"/>
  <c r="V4" i="1"/>
  <c r="V5" i="1"/>
  <c r="V6" i="1"/>
  <c r="X6" i="1" s="1"/>
  <c r="V7" i="1"/>
  <c r="V8" i="1"/>
  <c r="V9" i="1"/>
  <c r="X9" i="1" s="1"/>
  <c r="V10" i="1"/>
  <c r="V11" i="1"/>
  <c r="X11" i="1" s="1"/>
  <c r="V12" i="1"/>
  <c r="V13" i="1"/>
  <c r="V14" i="1"/>
  <c r="V15" i="1"/>
  <c r="X15" i="1" s="1"/>
  <c r="V16" i="1"/>
  <c r="V17" i="1"/>
  <c r="V18" i="1"/>
  <c r="V19" i="1"/>
  <c r="V20" i="1"/>
  <c r="V21" i="1"/>
  <c r="V22" i="1"/>
  <c r="V23" i="1"/>
  <c r="X23" i="1" s="1"/>
  <c r="V24" i="1"/>
  <c r="X24" i="1" s="1"/>
  <c r="V25" i="1"/>
  <c r="X25" i="1" s="1"/>
  <c r="V26" i="1"/>
  <c r="V27" i="1"/>
  <c r="X27" i="1" s="1"/>
  <c r="V28" i="1"/>
  <c r="V29" i="1"/>
  <c r="V30" i="1"/>
  <c r="V31" i="1"/>
  <c r="V32" i="1"/>
  <c r="V33" i="1"/>
  <c r="X33" i="1" s="1"/>
  <c r="V34" i="1"/>
  <c r="V35" i="1"/>
  <c r="V36" i="1"/>
  <c r="V37" i="1"/>
  <c r="V38" i="1"/>
  <c r="V39" i="1"/>
  <c r="V40" i="1"/>
  <c r="V41" i="1"/>
  <c r="V42" i="1"/>
  <c r="V43" i="1"/>
  <c r="X43" i="1" s="1"/>
  <c r="V44" i="1"/>
  <c r="V45" i="1"/>
  <c r="V46" i="1"/>
  <c r="V47" i="1"/>
  <c r="V48" i="1"/>
  <c r="V49" i="1"/>
  <c r="V50" i="1"/>
  <c r="V51" i="1"/>
  <c r="X51" i="1" s="1"/>
  <c r="V52" i="1"/>
  <c r="V53" i="1"/>
  <c r="V54" i="1"/>
  <c r="V55" i="1"/>
  <c r="X55" i="1" s="1"/>
  <c r="V56" i="1"/>
  <c r="V57" i="1"/>
  <c r="V58" i="1"/>
  <c r="V59" i="1"/>
  <c r="V60" i="1"/>
  <c r="V61" i="1"/>
  <c r="V62" i="1"/>
  <c r="X62" i="1" s="1"/>
  <c r="V63" i="1"/>
  <c r="V64" i="1"/>
  <c r="X64" i="1" s="1"/>
  <c r="V65" i="1"/>
  <c r="X65" i="1" s="1"/>
  <c r="V66" i="1"/>
  <c r="X66" i="1" s="1"/>
  <c r="V67" i="1"/>
  <c r="V68" i="1"/>
  <c r="V69" i="1"/>
  <c r="X69" i="1" s="1"/>
  <c r="V70" i="1"/>
  <c r="V71" i="1"/>
  <c r="V72" i="1"/>
  <c r="V73" i="1"/>
  <c r="X73" i="1" s="1"/>
  <c r="V74" i="1"/>
  <c r="V75" i="1"/>
  <c r="V76" i="1"/>
  <c r="V77" i="1"/>
  <c r="V78" i="1"/>
  <c r="X78" i="1" s="1"/>
  <c r="V79" i="1"/>
  <c r="X79" i="1" s="1"/>
  <c r="V80" i="1"/>
  <c r="V81" i="1"/>
  <c r="V82" i="1"/>
  <c r="X82" i="1" s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X100" i="1" s="1"/>
  <c r="V101" i="1"/>
  <c r="V102" i="1"/>
  <c r="V103" i="1"/>
  <c r="X103" i="1" s="1"/>
  <c r="V104" i="1"/>
  <c r="V105" i="1"/>
  <c r="V106" i="1"/>
  <c r="V107" i="1"/>
  <c r="X107" i="1" s="1"/>
  <c r="V108" i="1"/>
  <c r="V109" i="1"/>
  <c r="X109" i="1" s="1"/>
  <c r="V110" i="1"/>
  <c r="X110" i="1" s="1"/>
  <c r="V111" i="1"/>
  <c r="V112" i="1"/>
  <c r="V113" i="1"/>
  <c r="X113" i="1" s="1"/>
  <c r="V114" i="1"/>
  <c r="V115" i="1"/>
  <c r="X115" i="1" s="1"/>
  <c r="V116" i="1"/>
  <c r="V117" i="1"/>
  <c r="X117" i="1" s="1"/>
  <c r="V118" i="1"/>
  <c r="V119" i="1"/>
  <c r="V120" i="1"/>
  <c r="V121" i="1"/>
  <c r="V122" i="1"/>
  <c r="V123" i="1"/>
  <c r="V124" i="1"/>
  <c r="V125" i="1"/>
  <c r="V126" i="1"/>
  <c r="X126" i="1" s="1"/>
  <c r="V127" i="1"/>
  <c r="V128" i="1"/>
  <c r="V129" i="1"/>
  <c r="V130" i="1"/>
  <c r="V131" i="1"/>
  <c r="V132" i="1"/>
  <c r="V133" i="1"/>
  <c r="V134" i="1"/>
  <c r="V135" i="1"/>
  <c r="V136" i="1"/>
  <c r="V137" i="1"/>
  <c r="X137" i="1" s="1"/>
  <c r="V138" i="1"/>
  <c r="X138" i="1" s="1"/>
  <c r="V139" i="1"/>
  <c r="V140" i="1"/>
  <c r="X140" i="1" s="1"/>
  <c r="V141" i="1"/>
  <c r="V142" i="1"/>
  <c r="V143" i="1"/>
  <c r="V144" i="1"/>
  <c r="V145" i="1"/>
  <c r="V146" i="1"/>
  <c r="V147" i="1"/>
  <c r="V148" i="1"/>
  <c r="V149" i="1"/>
  <c r="X149" i="1" s="1"/>
  <c r="V150" i="1"/>
  <c r="V151" i="1"/>
  <c r="V152" i="1"/>
  <c r="X152" i="1" s="1"/>
  <c r="V153" i="1"/>
  <c r="V154" i="1"/>
  <c r="V155" i="1"/>
  <c r="V156" i="1"/>
  <c r="X156" i="1" s="1"/>
  <c r="V157" i="1"/>
  <c r="X157" i="1" s="1"/>
  <c r="V158" i="1"/>
  <c r="V159" i="1"/>
  <c r="X159" i="1" s="1"/>
  <c r="V160" i="1"/>
  <c r="V161" i="1"/>
  <c r="V162" i="1"/>
  <c r="V163" i="1"/>
  <c r="X163" i="1" s="1"/>
  <c r="V164" i="1"/>
  <c r="V165" i="1"/>
  <c r="X165" i="1" s="1"/>
  <c r="V166" i="1"/>
  <c r="V167" i="1"/>
  <c r="V168" i="1"/>
  <c r="V169" i="1"/>
  <c r="X169" i="1" s="1"/>
  <c r="V170" i="1"/>
  <c r="V171" i="1"/>
  <c r="V172" i="1"/>
  <c r="X172" i="1" s="1"/>
  <c r="V173" i="1"/>
  <c r="V174" i="1"/>
  <c r="X174" i="1" s="1"/>
  <c r="V175" i="1"/>
  <c r="V176" i="1"/>
  <c r="V177" i="1"/>
  <c r="V178" i="1"/>
  <c r="V179" i="1"/>
  <c r="V180" i="1"/>
  <c r="V181" i="1"/>
  <c r="V182" i="1"/>
  <c r="X182" i="1" s="1"/>
  <c r="V183" i="1"/>
  <c r="V184" i="1"/>
  <c r="X184" i="1" s="1"/>
  <c r="V185" i="1"/>
  <c r="V186" i="1"/>
  <c r="V187" i="1"/>
  <c r="V188" i="1"/>
  <c r="X188" i="1" s="1"/>
  <c r="V189" i="1"/>
  <c r="V190" i="1"/>
  <c r="V191" i="1"/>
  <c r="V192" i="1"/>
  <c r="V193" i="1"/>
  <c r="V194" i="1"/>
  <c r="X194" i="1" s="1"/>
  <c r="V195" i="1"/>
  <c r="V196" i="1"/>
  <c r="V197" i="1"/>
  <c r="X197" i="1" s="1"/>
  <c r="V198" i="1"/>
  <c r="V199" i="1"/>
  <c r="X199" i="1" s="1"/>
  <c r="V200" i="1"/>
  <c r="V201" i="1"/>
  <c r="V202" i="1"/>
  <c r="X202" i="1" s="1"/>
  <c r="V203" i="1"/>
  <c r="X203" i="1" s="1"/>
  <c r="V204" i="1"/>
  <c r="V205" i="1"/>
  <c r="V206" i="1"/>
  <c r="X206" i="1" s="1"/>
  <c r="V207" i="1"/>
  <c r="V208" i="1"/>
  <c r="X208" i="1" s="1"/>
  <c r="V209" i="1"/>
  <c r="V210" i="1"/>
  <c r="V211" i="1"/>
  <c r="V212" i="1"/>
  <c r="X212" i="1" s="1"/>
  <c r="V213" i="1"/>
  <c r="V214" i="1"/>
  <c r="V215" i="1"/>
  <c r="V216" i="1"/>
  <c r="V217" i="1"/>
  <c r="V218" i="1"/>
  <c r="V219" i="1"/>
  <c r="X219" i="1" s="1"/>
  <c r="V220" i="1"/>
  <c r="V221" i="1"/>
  <c r="V222" i="1"/>
  <c r="V223" i="1"/>
  <c r="X223" i="1" s="1"/>
  <c r="V224" i="1"/>
  <c r="X224" i="1" s="1"/>
  <c r="V225" i="1"/>
  <c r="V226" i="1"/>
  <c r="V227" i="1"/>
  <c r="V228" i="1"/>
  <c r="V229" i="1"/>
  <c r="V230" i="1"/>
  <c r="V231" i="1"/>
  <c r="V232" i="1"/>
  <c r="V233" i="1"/>
  <c r="V234" i="1"/>
  <c r="X234" i="1" s="1"/>
  <c r="V235" i="1"/>
  <c r="V236" i="1"/>
  <c r="V237" i="1"/>
  <c r="V238" i="1"/>
  <c r="V239" i="1"/>
  <c r="X239" i="1" s="1"/>
  <c r="V240" i="1"/>
  <c r="V241" i="1"/>
  <c r="X241" i="1" s="1"/>
  <c r="V242" i="1"/>
  <c r="X242" i="1" s="1"/>
  <c r="V243" i="1"/>
  <c r="V244" i="1"/>
  <c r="V245" i="1"/>
  <c r="V246" i="1"/>
  <c r="V247" i="1"/>
  <c r="V248" i="1"/>
  <c r="V249" i="1"/>
  <c r="V250" i="1"/>
  <c r="V251" i="1"/>
  <c r="X251" i="1" s="1"/>
  <c r="V252" i="1"/>
  <c r="V253" i="1"/>
  <c r="V254" i="1"/>
  <c r="X254" i="1" s="1"/>
  <c r="V255" i="1"/>
  <c r="V256" i="1"/>
  <c r="X256" i="1" s="1"/>
  <c r="V257" i="1"/>
  <c r="V258" i="1"/>
  <c r="X258" i="1" s="1"/>
  <c r="V259" i="1"/>
  <c r="V260" i="1"/>
  <c r="V261" i="1"/>
  <c r="V262" i="1"/>
  <c r="X262" i="1" s="1"/>
  <c r="V263" i="1"/>
  <c r="V264" i="1"/>
  <c r="V265" i="1"/>
  <c r="X265" i="1" s="1"/>
  <c r="V266" i="1"/>
  <c r="X266" i="1" s="1"/>
  <c r="V267" i="1"/>
  <c r="X267" i="1" s="1"/>
  <c r="V268" i="1"/>
  <c r="V269" i="1"/>
  <c r="V270" i="1"/>
  <c r="V271" i="1"/>
  <c r="V272" i="1"/>
  <c r="V273" i="1"/>
  <c r="V274" i="1"/>
  <c r="X274" i="1" s="1"/>
  <c r="V275" i="1"/>
  <c r="V276" i="1"/>
  <c r="V277" i="1"/>
  <c r="V278" i="1"/>
  <c r="V279" i="1"/>
  <c r="X279" i="1" s="1"/>
  <c r="V280" i="1"/>
  <c r="V281" i="1"/>
  <c r="V282" i="1"/>
  <c r="X282" i="1" s="1"/>
  <c r="V283" i="1"/>
  <c r="V284" i="1"/>
  <c r="V285" i="1"/>
  <c r="V286" i="1"/>
  <c r="V287" i="1"/>
  <c r="V288" i="1"/>
  <c r="V289" i="1"/>
  <c r="X289" i="1" s="1"/>
  <c r="V290" i="1"/>
  <c r="V291" i="1"/>
  <c r="V292" i="1"/>
  <c r="V293" i="1"/>
  <c r="V294" i="1"/>
  <c r="V295" i="1"/>
  <c r="X295" i="1" s="1"/>
  <c r="V296" i="1"/>
  <c r="V297" i="1"/>
  <c r="X297" i="1" s="1"/>
  <c r="V298" i="1"/>
  <c r="V299" i="1"/>
  <c r="X299" i="1" s="1"/>
  <c r="V300" i="1"/>
  <c r="X300" i="1" s="1"/>
  <c r="V301" i="1"/>
  <c r="V302" i="1"/>
  <c r="V303" i="1"/>
  <c r="V304" i="1"/>
  <c r="V305" i="1"/>
  <c r="V306" i="1"/>
  <c r="V307" i="1"/>
  <c r="X307" i="1" s="1"/>
  <c r="V308" i="1"/>
  <c r="V309" i="1"/>
  <c r="V310" i="1"/>
  <c r="X310" i="1" s="1"/>
  <c r="V311" i="1"/>
  <c r="V312" i="1"/>
  <c r="V313" i="1"/>
  <c r="X313" i="1" s="1"/>
  <c r="V314" i="1"/>
  <c r="X314" i="1" s="1"/>
  <c r="V315" i="1"/>
  <c r="V316" i="1"/>
  <c r="V317" i="1"/>
  <c r="X317" i="1" s="1"/>
  <c r="V318" i="1"/>
  <c r="V319" i="1"/>
  <c r="X319" i="1" s="1"/>
  <c r="V320" i="1"/>
  <c r="V321" i="1"/>
  <c r="V322" i="1"/>
  <c r="V323" i="1"/>
  <c r="V324" i="1"/>
  <c r="V325" i="1"/>
  <c r="X325" i="1" s="1"/>
  <c r="V326" i="1"/>
  <c r="V327" i="1"/>
  <c r="V328" i="1"/>
  <c r="V329" i="1"/>
  <c r="V330" i="1"/>
  <c r="V331" i="1"/>
  <c r="X331" i="1" s="1"/>
  <c r="V332" i="1"/>
  <c r="X332" i="1" s="1"/>
  <c r="V333" i="1"/>
  <c r="X333" i="1" s="1"/>
  <c r="V334" i="1"/>
  <c r="V335" i="1"/>
  <c r="X335" i="1" s="1"/>
  <c r="V336" i="1"/>
  <c r="V337" i="1"/>
  <c r="V338" i="1"/>
  <c r="V339" i="1"/>
  <c r="V340" i="1"/>
  <c r="V341" i="1"/>
  <c r="V342" i="1"/>
  <c r="V343" i="1"/>
  <c r="V344" i="1"/>
  <c r="V345" i="1"/>
  <c r="V346" i="1"/>
  <c r="V347" i="1"/>
  <c r="X347" i="1" s="1"/>
  <c r="V348" i="1"/>
  <c r="V349" i="1"/>
  <c r="V350" i="1"/>
  <c r="V351" i="1"/>
  <c r="V352" i="1"/>
  <c r="X352" i="1" s="1"/>
  <c r="V353" i="1"/>
  <c r="V354" i="1"/>
  <c r="V355" i="1"/>
  <c r="X355" i="1" s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X368" i="1" s="1"/>
  <c r="V369" i="1"/>
  <c r="X369" i="1" s="1"/>
  <c r="V370" i="1"/>
  <c r="X370" i="1" s="1"/>
  <c r="V371" i="1"/>
  <c r="V372" i="1"/>
  <c r="V373" i="1"/>
  <c r="V374" i="1"/>
  <c r="X374" i="1" s="1"/>
  <c r="V375" i="1"/>
  <c r="V376" i="1"/>
  <c r="X376" i="1" s="1"/>
  <c r="V377" i="1"/>
  <c r="V378" i="1"/>
  <c r="X378" i="1" s="1"/>
  <c r="V379" i="1"/>
  <c r="V380" i="1"/>
  <c r="V381" i="1"/>
  <c r="X381" i="1" s="1"/>
  <c r="V382" i="1"/>
  <c r="V383" i="1"/>
  <c r="V384" i="1"/>
  <c r="V385" i="1"/>
  <c r="V386" i="1"/>
  <c r="X386" i="1" s="1"/>
  <c r="V387" i="1"/>
  <c r="X387" i="1" s="1"/>
  <c r="V388" i="1"/>
  <c r="X388" i="1" s="1"/>
  <c r="V389" i="1"/>
  <c r="X389" i="1" s="1"/>
  <c r="V390" i="1"/>
  <c r="X390" i="1" s="1"/>
  <c r="V391" i="1"/>
  <c r="V392" i="1"/>
  <c r="V393" i="1"/>
  <c r="X393" i="1" s="1"/>
  <c r="V394" i="1"/>
  <c r="V395" i="1"/>
  <c r="X395" i="1" s="1"/>
  <c r="V396" i="1"/>
  <c r="X396" i="1" s="1"/>
  <c r="V397" i="1"/>
  <c r="V398" i="1"/>
  <c r="V399" i="1"/>
  <c r="X399" i="1" s="1"/>
  <c r="V400" i="1"/>
  <c r="X400" i="1" s="1"/>
  <c r="V401" i="1"/>
  <c r="V402" i="1"/>
  <c r="V403" i="1"/>
  <c r="V404" i="1"/>
  <c r="V405" i="1"/>
  <c r="V406" i="1"/>
  <c r="V407" i="1"/>
  <c r="V408" i="1"/>
  <c r="X408" i="1" s="1"/>
  <c r="V409" i="1"/>
  <c r="V410" i="1"/>
  <c r="V411" i="1"/>
  <c r="V412" i="1"/>
  <c r="V413" i="1"/>
  <c r="V414" i="1"/>
  <c r="V415" i="1"/>
  <c r="V416" i="1"/>
  <c r="X416" i="1" s="1"/>
  <c r="V417" i="1"/>
  <c r="V418" i="1"/>
  <c r="V419" i="1"/>
  <c r="X419" i="1" s="1"/>
  <c r="V420" i="1"/>
  <c r="X420" i="1" s="1"/>
  <c r="V421" i="1"/>
  <c r="V422" i="1"/>
  <c r="V423" i="1"/>
  <c r="V424" i="1"/>
  <c r="V425" i="1"/>
  <c r="V426" i="1"/>
  <c r="X426" i="1" s="1"/>
  <c r="V427" i="1"/>
  <c r="V428" i="1"/>
  <c r="V429" i="1"/>
  <c r="V430" i="1"/>
  <c r="V431" i="1"/>
  <c r="V432" i="1"/>
  <c r="V433" i="1"/>
  <c r="V434" i="1"/>
  <c r="X434" i="1" s="1"/>
  <c r="V435" i="1"/>
  <c r="X435" i="1" s="1"/>
  <c r="V436" i="1"/>
  <c r="V437" i="1"/>
  <c r="V438" i="1"/>
  <c r="X438" i="1" s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X453" i="1" s="1"/>
  <c r="V454" i="1"/>
  <c r="X454" i="1" s="1"/>
  <c r="V455" i="1"/>
  <c r="V456" i="1"/>
  <c r="V457" i="1"/>
  <c r="X457" i="1" s="1"/>
  <c r="V458" i="1"/>
  <c r="V459" i="1"/>
  <c r="V460" i="1"/>
  <c r="V461" i="1"/>
  <c r="V462" i="1"/>
  <c r="V463" i="1"/>
  <c r="V464" i="1"/>
  <c r="V465" i="1"/>
  <c r="V466" i="1"/>
  <c r="X466" i="1" s="1"/>
  <c r="V467" i="1"/>
  <c r="V468" i="1"/>
  <c r="V469" i="1"/>
  <c r="V470" i="1"/>
  <c r="V471" i="1"/>
  <c r="V472" i="1"/>
  <c r="V473" i="1"/>
  <c r="V474" i="1"/>
  <c r="V475" i="1"/>
  <c r="V476" i="1"/>
  <c r="X476" i="1" s="1"/>
  <c r="V477" i="1"/>
  <c r="V478" i="1"/>
  <c r="V479" i="1"/>
  <c r="V480" i="1"/>
  <c r="V481" i="1"/>
  <c r="V482" i="1"/>
  <c r="V483" i="1"/>
  <c r="V484" i="1"/>
  <c r="V485" i="1"/>
  <c r="V486" i="1"/>
  <c r="X486" i="1" s="1"/>
  <c r="V487" i="1"/>
  <c r="V488" i="1"/>
  <c r="V489" i="1"/>
  <c r="X489" i="1" s="1"/>
  <c r="V490" i="1"/>
  <c r="V491" i="1"/>
  <c r="X491" i="1" s="1"/>
  <c r="V492" i="1"/>
  <c r="X492" i="1" s="1"/>
  <c r="V493" i="1"/>
  <c r="V494" i="1"/>
  <c r="V495" i="1"/>
  <c r="V496" i="1"/>
  <c r="X496" i="1" s="1"/>
  <c r="V497" i="1"/>
  <c r="V498" i="1"/>
  <c r="V499" i="1"/>
  <c r="V500" i="1"/>
  <c r="V501" i="1"/>
  <c r="V502" i="1"/>
  <c r="X502" i="1" s="1"/>
  <c r="V503" i="1"/>
  <c r="V504" i="1"/>
  <c r="X504" i="1" s="1"/>
  <c r="V505" i="1"/>
  <c r="V506" i="1"/>
  <c r="V507" i="1"/>
  <c r="X507" i="1" s="1"/>
  <c r="V508" i="1"/>
  <c r="V509" i="1"/>
  <c r="X509" i="1" s="1"/>
  <c r="V510" i="1"/>
  <c r="V511" i="1"/>
  <c r="V512" i="1"/>
  <c r="V513" i="1"/>
  <c r="V514" i="1"/>
  <c r="X514" i="1" s="1"/>
  <c r="V515" i="1"/>
  <c r="V516" i="1"/>
  <c r="V517" i="1"/>
  <c r="V518" i="1"/>
  <c r="X518" i="1" s="1"/>
  <c r="V519" i="1"/>
  <c r="V520" i="1"/>
  <c r="V521" i="1"/>
  <c r="X521" i="1" s="1"/>
  <c r="V522" i="1"/>
  <c r="V523" i="1"/>
  <c r="V524" i="1"/>
  <c r="X524" i="1" s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X544" i="1" s="1"/>
  <c r="V545" i="1"/>
  <c r="X545" i="1" s="1"/>
  <c r="V546" i="1"/>
  <c r="V547" i="1"/>
  <c r="V548" i="1"/>
  <c r="V549" i="1"/>
  <c r="V550" i="1"/>
  <c r="V551" i="1"/>
  <c r="V552" i="1"/>
  <c r="V553" i="1"/>
  <c r="X553" i="1" s="1"/>
  <c r="V554" i="1"/>
  <c r="V555" i="1"/>
  <c r="V556" i="1"/>
  <c r="V557" i="1"/>
  <c r="V558" i="1"/>
  <c r="V559" i="1"/>
  <c r="V560" i="1"/>
  <c r="V561" i="1"/>
  <c r="V562" i="1"/>
  <c r="V563" i="1"/>
  <c r="V564" i="1"/>
  <c r="X564" i="1" s="1"/>
  <c r="V565" i="1"/>
  <c r="X565" i="1" s="1"/>
  <c r="V566" i="1"/>
  <c r="V567" i="1"/>
  <c r="X567" i="1" s="1"/>
  <c r="V568" i="1"/>
  <c r="V569" i="1"/>
  <c r="X569" i="1" s="1"/>
  <c r="V570" i="1"/>
  <c r="V571" i="1"/>
  <c r="V572" i="1"/>
  <c r="V573" i="1"/>
  <c r="V574" i="1"/>
  <c r="V575" i="1"/>
  <c r="V576" i="1"/>
  <c r="X576" i="1" s="1"/>
  <c r="V577" i="1"/>
  <c r="V578" i="1"/>
  <c r="X578" i="1" s="1"/>
  <c r="V579" i="1"/>
  <c r="V580" i="1"/>
  <c r="V581" i="1"/>
  <c r="V582" i="1"/>
  <c r="V583" i="1"/>
  <c r="V584" i="1"/>
  <c r="V585" i="1"/>
  <c r="X585" i="1" s="1"/>
  <c r="V586" i="1"/>
  <c r="V587" i="1"/>
  <c r="V588" i="1"/>
  <c r="V589" i="1"/>
  <c r="V590" i="1"/>
  <c r="X590" i="1" s="1"/>
  <c r="V591" i="1"/>
  <c r="V592" i="1"/>
  <c r="V593" i="1"/>
  <c r="V594" i="1"/>
  <c r="V595" i="1"/>
  <c r="V596" i="1"/>
  <c r="X596" i="1" s="1"/>
  <c r="V597" i="1"/>
  <c r="V598" i="1"/>
  <c r="V599" i="1"/>
  <c r="V600" i="1"/>
  <c r="V601" i="1"/>
  <c r="V602" i="1"/>
  <c r="X602" i="1" s="1"/>
  <c r="V603" i="1"/>
  <c r="V604" i="1"/>
  <c r="X604" i="1" s="1"/>
  <c r="V605" i="1"/>
  <c r="X605" i="1" s="1"/>
  <c r="V606" i="1"/>
  <c r="X606" i="1" s="1"/>
  <c r="V607" i="1"/>
  <c r="V608" i="1"/>
  <c r="V609" i="1"/>
  <c r="V610" i="1"/>
  <c r="V611" i="1"/>
  <c r="V612" i="1"/>
  <c r="V613" i="1"/>
  <c r="X613" i="1" s="1"/>
  <c r="V614" i="1"/>
  <c r="X614" i="1" s="1"/>
  <c r="V615" i="1"/>
  <c r="V616" i="1"/>
  <c r="V617" i="1"/>
  <c r="X617" i="1" s="1"/>
  <c r="V618" i="1"/>
  <c r="V619" i="1"/>
  <c r="V620" i="1"/>
  <c r="V621" i="1"/>
  <c r="V622" i="1"/>
  <c r="V623" i="1"/>
  <c r="X623" i="1" s="1"/>
  <c r="V624" i="1"/>
  <c r="X624" i="1" s="1"/>
  <c r="V625" i="1"/>
  <c r="V626" i="1"/>
  <c r="X626" i="1" s="1"/>
  <c r="V627" i="1"/>
  <c r="X627" i="1" s="1"/>
  <c r="V628" i="1"/>
  <c r="X628" i="1" s="1"/>
  <c r="V629" i="1"/>
  <c r="V630" i="1"/>
  <c r="X630" i="1" s="1"/>
  <c r="V631" i="1"/>
  <c r="V632" i="1"/>
  <c r="V633" i="1"/>
  <c r="X633" i="1" s="1"/>
  <c r="V634" i="1"/>
  <c r="V635" i="1"/>
  <c r="X635" i="1" s="1"/>
  <c r="V636" i="1"/>
  <c r="V637" i="1"/>
  <c r="X637" i="1" s="1"/>
  <c r="V638" i="1"/>
  <c r="X638" i="1" s="1"/>
  <c r="V639" i="1"/>
  <c r="V640" i="1"/>
  <c r="V641" i="1"/>
  <c r="V642" i="1"/>
  <c r="V643" i="1"/>
  <c r="X643" i="1" s="1"/>
  <c r="V644" i="1"/>
  <c r="V645" i="1"/>
  <c r="X645" i="1" s="1"/>
  <c r="V646" i="1"/>
  <c r="V647" i="1"/>
  <c r="V648" i="1"/>
  <c r="X648" i="1" s="1"/>
  <c r="V649" i="1"/>
  <c r="V650" i="1"/>
  <c r="V651" i="1"/>
  <c r="V652" i="1"/>
  <c r="V653" i="1"/>
  <c r="X653" i="1" s="1"/>
  <c r="V654" i="1"/>
  <c r="V655" i="1"/>
  <c r="V656" i="1"/>
  <c r="V657" i="1"/>
  <c r="X657" i="1" s="1"/>
  <c r="V658" i="1"/>
  <c r="V659" i="1"/>
  <c r="V660" i="1"/>
  <c r="X660" i="1" s="1"/>
  <c r="V661" i="1"/>
  <c r="X661" i="1" s="1"/>
  <c r="V662" i="1"/>
  <c r="V663" i="1"/>
  <c r="V664" i="1"/>
  <c r="X664" i="1" s="1"/>
  <c r="V665" i="1"/>
  <c r="V666" i="1"/>
  <c r="V667" i="1"/>
  <c r="V668" i="1"/>
  <c r="V669" i="1"/>
  <c r="V670" i="1"/>
  <c r="X670" i="1" s="1"/>
  <c r="V671" i="1"/>
  <c r="X671" i="1" s="1"/>
  <c r="V672" i="1"/>
  <c r="X672" i="1" s="1"/>
  <c r="V673" i="1"/>
  <c r="X673" i="1" s="1"/>
  <c r="V674" i="1"/>
  <c r="X674" i="1" s="1"/>
  <c r="V675" i="1"/>
  <c r="X675" i="1" s="1"/>
  <c r="V676" i="1"/>
  <c r="V677" i="1"/>
  <c r="X677" i="1" s="1"/>
  <c r="V678" i="1"/>
  <c r="V679" i="1"/>
  <c r="V680" i="1"/>
  <c r="X680" i="1" s="1"/>
  <c r="V681" i="1"/>
  <c r="V682" i="1"/>
  <c r="X682" i="1" s="1"/>
  <c r="V683" i="1"/>
  <c r="X683" i="1" s="1"/>
  <c r="V684" i="1"/>
  <c r="X684" i="1" s="1"/>
  <c r="V685" i="1"/>
  <c r="V686" i="1"/>
  <c r="V687" i="1"/>
  <c r="V688" i="1"/>
  <c r="V689" i="1"/>
  <c r="V690" i="1"/>
  <c r="X690" i="1" s="1"/>
  <c r="V691" i="1"/>
  <c r="X691" i="1" s="1"/>
  <c r="V692" i="1"/>
  <c r="V693" i="1"/>
  <c r="X693" i="1" s="1"/>
  <c r="V694" i="1"/>
  <c r="X694" i="1" s="1"/>
  <c r="V695" i="1"/>
  <c r="V696" i="1"/>
  <c r="X696" i="1" s="1"/>
  <c r="V697" i="1"/>
  <c r="V698" i="1"/>
  <c r="V699" i="1"/>
  <c r="X699" i="1" s="1"/>
  <c r="V700" i="1"/>
  <c r="X700" i="1" s="1"/>
  <c r="V701" i="1"/>
  <c r="V702" i="1"/>
  <c r="V703" i="1"/>
  <c r="X703" i="1" s="1"/>
  <c r="V704" i="1"/>
  <c r="V705" i="1"/>
  <c r="V706" i="1"/>
  <c r="V707" i="1"/>
  <c r="V708" i="1"/>
  <c r="V709" i="1"/>
  <c r="V710" i="1"/>
  <c r="V711" i="1"/>
  <c r="X711" i="1" s="1"/>
  <c r="V712" i="1"/>
  <c r="X712" i="1" s="1"/>
  <c r="V713" i="1"/>
  <c r="V714" i="1"/>
  <c r="V715" i="1"/>
  <c r="V716" i="1"/>
  <c r="V717" i="1"/>
  <c r="V718" i="1"/>
  <c r="X718" i="1" s="1"/>
  <c r="V719" i="1"/>
  <c r="V720" i="1"/>
  <c r="X720" i="1" s="1"/>
  <c r="V721" i="1"/>
  <c r="V722" i="1"/>
  <c r="V723" i="1"/>
  <c r="X723" i="1" s="1"/>
  <c r="V724" i="1"/>
  <c r="V725" i="1"/>
  <c r="V726" i="1"/>
  <c r="V727" i="1"/>
  <c r="V728" i="1"/>
  <c r="V729" i="1"/>
  <c r="X729" i="1" s="1"/>
  <c r="V730" i="1"/>
  <c r="V731" i="1"/>
  <c r="V732" i="1"/>
  <c r="V733" i="1"/>
  <c r="X733" i="1" s="1"/>
  <c r="V734" i="1"/>
  <c r="V735" i="1"/>
  <c r="V736" i="1"/>
  <c r="V737" i="1"/>
  <c r="V738" i="1"/>
  <c r="X738" i="1" s="1"/>
  <c r="V739" i="1"/>
  <c r="V740" i="1"/>
  <c r="V741" i="1"/>
  <c r="V742" i="1"/>
  <c r="X742" i="1" s="1"/>
  <c r="V743" i="1"/>
  <c r="V744" i="1"/>
  <c r="V745" i="1"/>
  <c r="V746" i="1"/>
  <c r="V747" i="1"/>
  <c r="V748" i="1"/>
  <c r="V749" i="1"/>
  <c r="V750" i="1"/>
  <c r="X750" i="1" s="1"/>
  <c r="V751" i="1"/>
  <c r="X751" i="1" s="1"/>
  <c r="V752" i="1"/>
  <c r="V753" i="1"/>
  <c r="V754" i="1"/>
  <c r="X754" i="1" s="1"/>
  <c r="V755" i="1"/>
  <c r="V756" i="1"/>
  <c r="V757" i="1"/>
  <c r="X757" i="1" s="1"/>
  <c r="V758" i="1"/>
  <c r="V759" i="1"/>
  <c r="X759" i="1" s="1"/>
  <c r="V760" i="1"/>
  <c r="V761" i="1"/>
  <c r="X761" i="1" s="1"/>
  <c r="V762" i="1"/>
  <c r="X762" i="1" s="1"/>
  <c r="V763" i="1"/>
  <c r="V764" i="1"/>
  <c r="V765" i="1"/>
  <c r="X765" i="1" s="1"/>
  <c r="V766" i="1"/>
  <c r="V767" i="1"/>
  <c r="X767" i="1" s="1"/>
  <c r="V768" i="1"/>
  <c r="X768" i="1" s="1"/>
  <c r="V769" i="1"/>
  <c r="V770" i="1"/>
  <c r="V771" i="1"/>
  <c r="V772" i="1"/>
  <c r="V773" i="1"/>
  <c r="X773" i="1" s="1"/>
  <c r="V774" i="1"/>
  <c r="V775" i="1"/>
  <c r="X775" i="1" s="1"/>
  <c r="V776" i="1"/>
  <c r="X776" i="1" s="1"/>
  <c r="V777" i="1"/>
  <c r="V778" i="1"/>
  <c r="V779" i="1"/>
  <c r="V780" i="1"/>
  <c r="X780" i="1" s="1"/>
  <c r="V781" i="1"/>
  <c r="V782" i="1"/>
  <c r="X782" i="1" s="1"/>
  <c r="V783" i="1"/>
  <c r="X783" i="1" s="1"/>
  <c r="V784" i="1"/>
  <c r="V785" i="1"/>
  <c r="V786" i="1"/>
  <c r="V787" i="1"/>
  <c r="V788" i="1"/>
  <c r="V789" i="1"/>
  <c r="V790" i="1"/>
  <c r="V791" i="1"/>
  <c r="V792" i="1"/>
  <c r="X792" i="1" s="1"/>
  <c r="V793" i="1"/>
  <c r="V794" i="1"/>
  <c r="X794" i="1" s="1"/>
  <c r="V795" i="1"/>
  <c r="V796" i="1"/>
  <c r="X796" i="1" s="1"/>
  <c r="V797" i="1"/>
  <c r="X797" i="1" s="1"/>
  <c r="V798" i="1"/>
  <c r="V799" i="1"/>
  <c r="V800" i="1"/>
  <c r="X800" i="1" s="1"/>
  <c r="V801" i="1"/>
  <c r="X801" i="1" s="1"/>
  <c r="V802" i="1"/>
  <c r="V803" i="1"/>
  <c r="V804" i="1"/>
  <c r="V805" i="1"/>
  <c r="X805" i="1" s="1"/>
  <c r="V806" i="1"/>
  <c r="V807" i="1"/>
  <c r="X807" i="1" s="1"/>
  <c r="V808" i="1"/>
  <c r="V809" i="1"/>
  <c r="V810" i="1"/>
  <c r="V811" i="1"/>
  <c r="V812" i="1"/>
  <c r="V813" i="1"/>
  <c r="V814" i="1"/>
  <c r="X814" i="1" s="1"/>
  <c r="V815" i="1"/>
  <c r="V816" i="1"/>
  <c r="V817" i="1"/>
  <c r="X817" i="1" s="1"/>
  <c r="V818" i="1"/>
  <c r="V819" i="1"/>
  <c r="V820" i="1"/>
  <c r="V821" i="1"/>
  <c r="X821" i="1" s="1"/>
  <c r="V822" i="1"/>
  <c r="X822" i="1" s="1"/>
  <c r="V823" i="1"/>
  <c r="V824" i="1"/>
  <c r="V825" i="1"/>
  <c r="V826" i="1"/>
  <c r="V827" i="1"/>
  <c r="V828" i="1"/>
  <c r="V829" i="1"/>
  <c r="V830" i="1"/>
  <c r="V831" i="1"/>
  <c r="V832" i="1"/>
  <c r="X832" i="1" s="1"/>
  <c r="V833" i="1"/>
  <c r="V834" i="1"/>
  <c r="X834" i="1" s="1"/>
  <c r="V835" i="1"/>
  <c r="V836" i="1"/>
  <c r="X836" i="1" s="1"/>
  <c r="V837" i="1"/>
  <c r="V838" i="1"/>
  <c r="X838" i="1" s="1"/>
  <c r="V839" i="1"/>
  <c r="X839" i="1" s="1"/>
  <c r="V840" i="1"/>
  <c r="V841" i="1"/>
  <c r="X841" i="1" s="1"/>
  <c r="V842" i="1"/>
  <c r="V843" i="1"/>
  <c r="V844" i="1"/>
  <c r="X844" i="1" s="1"/>
  <c r="V845" i="1"/>
  <c r="X845" i="1" s="1"/>
  <c r="V846" i="1"/>
  <c r="V847" i="1"/>
  <c r="V848" i="1"/>
  <c r="V849" i="1"/>
  <c r="X849" i="1" s="1"/>
  <c r="V850" i="1"/>
  <c r="V851" i="1"/>
  <c r="V852" i="1"/>
  <c r="V853" i="1"/>
  <c r="V854" i="1"/>
  <c r="V855" i="1"/>
  <c r="X855" i="1" s="1"/>
  <c r="V856" i="1"/>
  <c r="X856" i="1" s="1"/>
  <c r="V857" i="1"/>
  <c r="V858" i="1"/>
  <c r="V859" i="1"/>
  <c r="V860" i="1"/>
  <c r="X860" i="1" s="1"/>
  <c r="V861" i="1"/>
  <c r="V862" i="1"/>
  <c r="V863" i="1"/>
  <c r="V864" i="1"/>
  <c r="V865" i="1"/>
  <c r="V866" i="1"/>
  <c r="V867" i="1"/>
  <c r="V868" i="1"/>
  <c r="V869" i="1"/>
  <c r="X869" i="1" s="1"/>
  <c r="V870" i="1"/>
  <c r="V871" i="1"/>
  <c r="V872" i="1"/>
  <c r="X872" i="1" s="1"/>
  <c r="V873" i="1"/>
  <c r="V874" i="1"/>
  <c r="V875" i="1"/>
  <c r="V876" i="1"/>
  <c r="X876" i="1" s="1"/>
  <c r="V877" i="1"/>
  <c r="V878" i="1"/>
  <c r="V879" i="1"/>
  <c r="X879" i="1" s="1"/>
  <c r="V880" i="1"/>
  <c r="V881" i="1"/>
  <c r="V882" i="1"/>
  <c r="V883" i="1"/>
  <c r="V884" i="1"/>
  <c r="X884" i="1" s="1"/>
  <c r="V885" i="1"/>
  <c r="V886" i="1"/>
  <c r="V887" i="1"/>
  <c r="V888" i="1"/>
  <c r="V889" i="1"/>
  <c r="X889" i="1" s="1"/>
  <c r="V890" i="1"/>
  <c r="V891" i="1"/>
  <c r="V892" i="1"/>
  <c r="X892" i="1" s="1"/>
  <c r="V893" i="1"/>
  <c r="V894" i="1"/>
  <c r="V895" i="1"/>
  <c r="V896" i="1"/>
  <c r="V897" i="1"/>
  <c r="X897" i="1" s="1"/>
  <c r="V898" i="1"/>
  <c r="V899" i="1"/>
  <c r="V900" i="1"/>
  <c r="V901" i="1"/>
  <c r="V902" i="1"/>
  <c r="V903" i="1"/>
  <c r="V904" i="1"/>
  <c r="X904" i="1" s="1"/>
  <c r="V905" i="1"/>
  <c r="X905" i="1" s="1"/>
  <c r="V906" i="1"/>
  <c r="V907" i="1"/>
  <c r="V908" i="1"/>
  <c r="X908" i="1" s="1"/>
  <c r="V909" i="1"/>
  <c r="V910" i="1"/>
  <c r="V911" i="1"/>
  <c r="V912" i="1"/>
  <c r="V913" i="1"/>
  <c r="X913" i="1" s="1"/>
  <c r="V914" i="1"/>
  <c r="V915" i="1"/>
  <c r="V916" i="1"/>
  <c r="X916" i="1" s="1"/>
  <c r="V917" i="1"/>
  <c r="V918" i="1"/>
  <c r="V919" i="1"/>
  <c r="X919" i="1" s="1"/>
  <c r="V920" i="1"/>
  <c r="V921" i="1"/>
  <c r="X921" i="1" s="1"/>
  <c r="V922" i="1"/>
  <c r="V923" i="1"/>
  <c r="X923" i="1" s="1"/>
  <c r="V924" i="1"/>
  <c r="V925" i="1"/>
  <c r="V926" i="1"/>
  <c r="V927" i="1"/>
  <c r="X927" i="1" s="1"/>
  <c r="V928" i="1"/>
  <c r="V929" i="1"/>
  <c r="V930" i="1"/>
  <c r="V931" i="1"/>
  <c r="V932" i="1"/>
  <c r="X932" i="1" s="1"/>
  <c r="V933" i="1"/>
  <c r="V934" i="1"/>
  <c r="X934" i="1" s="1"/>
  <c r="V935" i="1"/>
  <c r="V936" i="1"/>
  <c r="V937" i="1"/>
  <c r="V938" i="1"/>
  <c r="V939" i="1"/>
  <c r="X939" i="1" s="1"/>
  <c r="V940" i="1"/>
  <c r="V941" i="1"/>
  <c r="V942" i="1"/>
  <c r="V943" i="1"/>
  <c r="V944" i="1"/>
  <c r="V945" i="1"/>
  <c r="V946" i="1"/>
  <c r="V947" i="1"/>
  <c r="V948" i="1"/>
  <c r="X948" i="1" s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X963" i="1" s="1"/>
  <c r="V964" i="1"/>
  <c r="X964" i="1" s="1"/>
  <c r="V965" i="1"/>
  <c r="X965" i="1" s="1"/>
  <c r="V966" i="1"/>
  <c r="X966" i="1" s="1"/>
  <c r="V967" i="1"/>
  <c r="X967" i="1" s="1"/>
  <c r="V968" i="1"/>
  <c r="V969" i="1"/>
  <c r="V970" i="1"/>
  <c r="V971" i="1"/>
  <c r="V972" i="1"/>
  <c r="V973" i="1"/>
  <c r="X973" i="1" s="1"/>
  <c r="V974" i="1"/>
  <c r="X974" i="1" s="1"/>
  <c r="V975" i="1"/>
  <c r="V976" i="1"/>
  <c r="V977" i="1"/>
  <c r="V978" i="1"/>
  <c r="V979" i="1"/>
  <c r="V980" i="1"/>
  <c r="V981" i="1"/>
  <c r="V982" i="1"/>
  <c r="V983" i="1"/>
  <c r="V984" i="1"/>
  <c r="V985" i="1"/>
  <c r="X985" i="1" s="1"/>
  <c r="V986" i="1"/>
  <c r="X986" i="1" s="1"/>
  <c r="V987" i="1"/>
  <c r="V988" i="1"/>
  <c r="X988" i="1" s="1"/>
  <c r="V989" i="1"/>
  <c r="X989" i="1" s="1"/>
  <c r="V990" i="1"/>
  <c r="V991" i="1"/>
  <c r="X991" i="1" s="1"/>
  <c r="V992" i="1"/>
  <c r="X992" i="1" s="1"/>
  <c r="V993" i="1"/>
  <c r="V994" i="1"/>
  <c r="V995" i="1"/>
  <c r="X995" i="1" s="1"/>
  <c r="V996" i="1"/>
  <c r="V997" i="1"/>
  <c r="V998" i="1"/>
  <c r="X998" i="1" s="1"/>
  <c r="V999" i="1"/>
  <c r="V1000" i="1"/>
  <c r="V1001" i="1"/>
  <c r="V1002" i="1"/>
  <c r="X1002" i="1" s="1"/>
  <c r="V1003" i="1"/>
  <c r="V1004" i="1"/>
  <c r="V1005" i="1"/>
  <c r="X1005" i="1" s="1"/>
  <c r="V1006" i="1"/>
  <c r="V1007" i="1"/>
  <c r="V1008" i="1"/>
  <c r="V1009" i="1"/>
  <c r="X1009" i="1" s="1"/>
  <c r="V1010" i="1"/>
  <c r="V1011" i="1"/>
  <c r="V1012" i="1"/>
  <c r="X1012" i="1" s="1"/>
  <c r="V1013" i="1"/>
  <c r="X1013" i="1" s="1"/>
  <c r="V1014" i="1"/>
  <c r="V1015" i="1"/>
  <c r="V1016" i="1"/>
  <c r="V1017" i="1"/>
  <c r="V1018" i="1"/>
  <c r="V1019" i="1"/>
  <c r="V1020" i="1"/>
  <c r="V1021" i="1"/>
  <c r="V1022" i="1"/>
  <c r="V1023" i="1"/>
  <c r="V1024" i="1"/>
  <c r="X1024" i="1" s="1"/>
  <c r="V1025" i="1"/>
  <c r="V1026" i="1"/>
  <c r="V1027" i="1"/>
  <c r="X1027" i="1" s="1"/>
  <c r="V1028" i="1"/>
  <c r="X1028" i="1" s="1"/>
  <c r="V1029" i="1"/>
  <c r="V1030" i="1"/>
  <c r="V1031" i="1"/>
  <c r="V1032" i="1"/>
  <c r="X1032" i="1" s="1"/>
  <c r="V1033" i="1"/>
  <c r="X1033" i="1" s="1"/>
  <c r="V1034" i="1"/>
  <c r="X1034" i="1" s="1"/>
  <c r="V1035" i="1"/>
  <c r="V1036" i="1"/>
  <c r="X1036" i="1" s="1"/>
  <c r="V1037" i="1"/>
  <c r="V1038" i="1"/>
  <c r="V1039" i="1"/>
  <c r="V1040" i="1"/>
  <c r="V1041" i="1"/>
  <c r="V1042" i="1"/>
  <c r="V1043" i="1"/>
  <c r="V1044" i="1"/>
  <c r="X1044" i="1" s="1"/>
  <c r="V1045" i="1"/>
  <c r="V1046" i="1"/>
  <c r="V1047" i="1"/>
  <c r="X1047" i="1" s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X1065" i="1" s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X1080" i="1" s="1"/>
  <c r="V1081" i="1"/>
  <c r="X1081" i="1" s="1"/>
  <c r="V1082" i="1"/>
  <c r="V1083" i="1"/>
  <c r="V1084" i="1"/>
  <c r="V1085" i="1"/>
  <c r="V1086" i="1"/>
  <c r="X1086" i="1" s="1"/>
  <c r="V1087" i="1"/>
  <c r="X1087" i="1" s="1"/>
  <c r="V1088" i="1"/>
  <c r="V1089" i="1"/>
  <c r="V1090" i="1"/>
  <c r="V1091" i="1"/>
  <c r="V1092" i="1"/>
  <c r="V1093" i="1"/>
  <c r="V1094" i="1"/>
  <c r="X1094" i="1" s="1"/>
  <c r="V1095" i="1"/>
  <c r="X1095" i="1" s="1"/>
  <c r="V1096" i="1"/>
  <c r="X1096" i="1" s="1"/>
  <c r="V1097" i="1"/>
  <c r="V1098" i="1"/>
  <c r="V1099" i="1"/>
  <c r="V1100" i="1"/>
  <c r="V1101" i="1"/>
  <c r="X1101" i="1" s="1"/>
  <c r="V1102" i="1"/>
  <c r="V1103" i="1"/>
  <c r="V1104" i="1"/>
  <c r="V1105" i="1"/>
  <c r="V1106" i="1"/>
  <c r="X1106" i="1" s="1"/>
  <c r="V1107" i="1"/>
  <c r="X1107" i="1" s="1"/>
  <c r="V1108" i="1"/>
  <c r="V1109" i="1"/>
  <c r="V1110" i="1"/>
  <c r="V1111" i="1"/>
  <c r="V1112" i="1"/>
  <c r="V1113" i="1"/>
  <c r="V1114" i="1"/>
  <c r="X1114" i="1" s="1"/>
  <c r="V1115" i="1"/>
  <c r="V1116" i="1"/>
  <c r="X1116" i="1" s="1"/>
  <c r="V1117" i="1"/>
  <c r="V1118" i="1"/>
  <c r="X1118" i="1" s="1"/>
  <c r="V1119" i="1"/>
  <c r="V1120" i="1"/>
  <c r="V1121" i="1"/>
  <c r="V1122" i="1"/>
  <c r="V1123" i="1"/>
  <c r="X1123" i="1" s="1"/>
  <c r="V1124" i="1"/>
  <c r="X1124" i="1" s="1"/>
  <c r="V1125" i="1"/>
  <c r="V1126" i="1"/>
  <c r="V1127" i="1"/>
  <c r="V1128" i="1"/>
  <c r="V1129" i="1"/>
  <c r="V1130" i="1"/>
  <c r="X1130" i="1" s="1"/>
  <c r="V1131" i="1"/>
  <c r="V1132" i="1"/>
  <c r="V1133" i="1"/>
  <c r="V1134" i="1"/>
  <c r="V1135" i="1"/>
  <c r="X1135" i="1" s="1"/>
  <c r="V1136" i="1"/>
  <c r="V1137" i="1"/>
  <c r="V1138" i="1"/>
  <c r="V1139" i="1"/>
  <c r="V1140" i="1"/>
  <c r="X1140" i="1" s="1"/>
  <c r="V1141" i="1"/>
  <c r="V1142" i="1"/>
  <c r="V1143" i="1"/>
  <c r="X1143" i="1" s="1"/>
  <c r="V1144" i="1"/>
  <c r="X1144" i="1" s="1"/>
  <c r="V1145" i="1"/>
  <c r="V1146" i="1"/>
  <c r="X1146" i="1" s="1"/>
  <c r="V1147" i="1"/>
  <c r="V1148" i="1"/>
  <c r="V1149" i="1"/>
  <c r="X1149" i="1" s="1"/>
  <c r="V1150" i="1"/>
  <c r="X1150" i="1" s="1"/>
  <c r="V1151" i="1"/>
  <c r="V1152" i="1"/>
  <c r="V1153" i="1"/>
  <c r="V1154" i="1"/>
  <c r="X1154" i="1" s="1"/>
  <c r="V1155" i="1"/>
  <c r="V1156" i="1"/>
  <c r="V1157" i="1"/>
  <c r="V1158" i="1"/>
  <c r="X1158" i="1" s="1"/>
  <c r="V1159" i="1"/>
  <c r="V1160" i="1"/>
  <c r="V1161" i="1"/>
  <c r="X1161" i="1" s="1"/>
  <c r="V1162" i="1"/>
  <c r="V1163" i="1"/>
  <c r="V1164" i="1"/>
  <c r="V1165" i="1"/>
  <c r="V1166" i="1"/>
  <c r="X1166" i="1" s="1"/>
  <c r="V1167" i="1"/>
  <c r="V1168" i="1"/>
  <c r="V1169" i="1"/>
  <c r="X1169" i="1" s="1"/>
  <c r="V1170" i="1"/>
  <c r="V1171" i="1"/>
  <c r="X1171" i="1" s="1"/>
  <c r="V1172" i="1"/>
  <c r="V1173" i="1"/>
  <c r="V1174" i="1"/>
  <c r="V1175" i="1"/>
  <c r="V1176" i="1"/>
  <c r="V1177" i="1"/>
  <c r="V1178" i="1"/>
  <c r="V1179" i="1"/>
  <c r="V1180" i="1"/>
  <c r="V1181" i="1"/>
  <c r="X1181" i="1" s="1"/>
  <c r="V1182" i="1"/>
  <c r="V1183" i="1"/>
  <c r="X1183" i="1" s="1"/>
  <c r="V1184" i="1"/>
  <c r="V1185" i="1"/>
  <c r="V1186" i="1"/>
  <c r="X1186" i="1" s="1"/>
  <c r="V1187" i="1"/>
  <c r="V1188" i="1"/>
  <c r="X1188" i="1" s="1"/>
  <c r="V1189" i="1"/>
  <c r="V1190" i="1"/>
  <c r="X1190" i="1" s="1"/>
  <c r="V1191" i="1"/>
  <c r="V1192" i="1"/>
  <c r="V1193" i="1"/>
  <c r="V1194" i="1"/>
  <c r="X1194" i="1" s="1"/>
  <c r="V1195" i="1"/>
  <c r="V1196" i="1"/>
  <c r="V1197" i="1"/>
  <c r="V1198" i="1"/>
  <c r="V1199" i="1"/>
  <c r="V1200" i="1"/>
  <c r="X1200" i="1" s="1"/>
  <c r="V1201" i="1"/>
  <c r="V1202" i="1"/>
  <c r="V1203" i="1"/>
  <c r="V1204" i="1"/>
  <c r="V1205" i="1"/>
  <c r="V1206" i="1"/>
  <c r="V1207" i="1"/>
  <c r="V1208" i="1"/>
  <c r="V1209" i="1"/>
  <c r="V1210" i="1"/>
  <c r="X1210" i="1" s="1"/>
  <c r="V1211" i="1"/>
  <c r="X1211" i="1" s="1"/>
  <c r="V1212" i="1"/>
  <c r="V1213" i="1"/>
  <c r="V1214" i="1"/>
  <c r="V1215" i="1"/>
  <c r="V1216" i="1"/>
  <c r="V1217" i="1"/>
  <c r="V1218" i="1"/>
  <c r="V1219" i="1"/>
  <c r="X1219" i="1" s="1"/>
  <c r="V1220" i="1"/>
  <c r="V1221" i="1"/>
  <c r="X1221" i="1" s="1"/>
  <c r="V1222" i="1"/>
  <c r="X1222" i="1" s="1"/>
  <c r="V1223" i="1"/>
  <c r="V1224" i="1"/>
  <c r="V1225" i="1"/>
  <c r="X1225" i="1" s="1"/>
  <c r="V1226" i="1"/>
  <c r="V1227" i="1"/>
  <c r="V1228" i="1"/>
  <c r="V1229" i="1"/>
  <c r="V1230" i="1"/>
  <c r="V1231" i="1"/>
  <c r="X1231" i="1" s="1"/>
  <c r="V1232" i="1"/>
  <c r="V1233" i="1"/>
  <c r="X1233" i="1" s="1"/>
  <c r="V1234" i="1"/>
  <c r="V1235" i="1"/>
  <c r="V1236" i="1"/>
  <c r="X1236" i="1" s="1"/>
  <c r="V1237" i="1"/>
  <c r="X1237" i="1" s="1"/>
  <c r="V1238" i="1"/>
  <c r="V1239" i="1"/>
  <c r="V1240" i="1"/>
  <c r="X1240" i="1" s="1"/>
  <c r="V1241" i="1"/>
  <c r="X1241" i="1" s="1"/>
  <c r="V1242" i="1"/>
  <c r="X1242" i="1" s="1"/>
  <c r="V1243" i="1"/>
  <c r="V1244" i="1"/>
  <c r="V1245" i="1"/>
  <c r="V1246" i="1"/>
  <c r="V1247" i="1"/>
  <c r="V1248" i="1"/>
  <c r="V1249" i="1"/>
  <c r="V1250" i="1"/>
  <c r="V1251" i="1"/>
  <c r="V1252" i="1"/>
  <c r="V1253" i="1"/>
  <c r="X1253" i="1" s="1"/>
  <c r="V1254" i="1"/>
  <c r="X1254" i="1" s="1"/>
  <c r="V1255" i="1"/>
  <c r="X1255" i="1" s="1"/>
  <c r="V1256" i="1"/>
  <c r="X1256" i="1" s="1"/>
  <c r="V1257" i="1"/>
  <c r="X1257" i="1" s="1"/>
  <c r="V1258" i="1"/>
  <c r="V1259" i="1"/>
  <c r="V1260" i="1"/>
  <c r="V1261" i="1"/>
  <c r="V1262" i="1"/>
  <c r="V1263" i="1"/>
  <c r="X1263" i="1" s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X1281" i="1" s="1"/>
  <c r="V1282" i="1"/>
  <c r="X1282" i="1" s="1"/>
  <c r="V1283" i="1"/>
  <c r="V1284" i="1"/>
  <c r="V1285" i="1"/>
  <c r="V1286" i="1"/>
  <c r="V1287" i="1"/>
  <c r="V1288" i="1"/>
  <c r="V1289" i="1"/>
  <c r="X1289" i="1" s="1"/>
  <c r="V1290" i="1"/>
  <c r="V1291" i="1"/>
  <c r="V1292" i="1"/>
  <c r="V1293" i="1"/>
  <c r="V1294" i="1"/>
  <c r="X1294" i="1" s="1"/>
  <c r="V1295" i="1"/>
  <c r="V1296" i="1"/>
  <c r="V1297" i="1"/>
  <c r="V1298" i="1"/>
  <c r="X1298" i="1" s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X1313" i="1" s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X1327" i="1" s="1"/>
  <c r="V1328" i="1"/>
  <c r="V1329" i="1"/>
  <c r="V1330" i="1"/>
  <c r="V1331" i="1"/>
  <c r="V1332" i="1"/>
  <c r="V1333" i="1"/>
  <c r="X1333" i="1" s="1"/>
  <c r="V1334" i="1"/>
  <c r="V1335" i="1"/>
  <c r="V1336" i="1"/>
  <c r="V1337" i="1"/>
  <c r="V1338" i="1"/>
  <c r="V1339" i="1"/>
  <c r="V1340" i="1"/>
  <c r="V1341" i="1"/>
  <c r="V1342" i="1"/>
  <c r="X1342" i="1" s="1"/>
  <c r="V1343" i="1"/>
  <c r="V1344" i="1"/>
  <c r="X1344" i="1" s="1"/>
  <c r="V1345" i="1"/>
  <c r="X1345" i="1" s="1"/>
  <c r="V1346" i="1"/>
  <c r="X1346" i="1" s="1"/>
  <c r="V1347" i="1"/>
  <c r="V1348" i="1"/>
  <c r="V1349" i="1"/>
  <c r="X1349" i="1" s="1"/>
  <c r="V1350" i="1"/>
  <c r="X1350" i="1" s="1"/>
  <c r="V1351" i="1"/>
  <c r="X1351" i="1" s="1"/>
  <c r="V1352" i="1"/>
  <c r="V1353" i="1"/>
  <c r="V1354" i="1"/>
  <c r="V1355" i="1"/>
  <c r="V1356" i="1"/>
  <c r="V1357" i="1"/>
  <c r="X1357" i="1" s="1"/>
  <c r="V1358" i="1"/>
  <c r="V1359" i="1"/>
  <c r="X1359" i="1" s="1"/>
  <c r="V1360" i="1"/>
  <c r="X1360" i="1" s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X1378" i="1" s="1"/>
  <c r="V1379" i="1"/>
  <c r="V1380" i="1"/>
  <c r="X1380" i="1" s="1"/>
  <c r="V1381" i="1"/>
  <c r="X1381" i="1" s="1"/>
  <c r="V1382" i="1"/>
  <c r="X1382" i="1" s="1"/>
  <c r="V1383" i="1"/>
  <c r="V1384" i="1"/>
  <c r="X1384" i="1" s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X1398" i="1" s="1"/>
  <c r="V1399" i="1"/>
  <c r="V1400" i="1"/>
  <c r="V1401" i="1"/>
  <c r="V1402" i="1"/>
  <c r="V1403" i="1"/>
  <c r="V1404" i="1"/>
  <c r="V1405" i="1"/>
  <c r="V1406" i="1"/>
  <c r="V1407" i="1"/>
  <c r="V1408" i="1"/>
  <c r="X1408" i="1" s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X1424" i="1" s="1"/>
  <c r="V1425" i="1"/>
  <c r="V1426" i="1"/>
  <c r="V1427" i="1"/>
  <c r="X1427" i="1" s="1"/>
  <c r="V1428" i="1"/>
  <c r="V1429" i="1"/>
  <c r="V1430" i="1"/>
  <c r="X1430" i="1" s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X1447" i="1" s="1"/>
  <c r="V1448" i="1"/>
  <c r="V1449" i="1"/>
  <c r="V1450" i="1"/>
  <c r="V1451" i="1"/>
  <c r="V1452" i="1"/>
  <c r="X1452" i="1" s="1"/>
  <c r="V1453" i="1"/>
  <c r="V1454" i="1"/>
  <c r="V1455" i="1"/>
  <c r="X1455" i="1" s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X1468" i="1" s="1"/>
  <c r="V1469" i="1"/>
  <c r="V1470" i="1"/>
  <c r="V1471" i="1"/>
  <c r="V1472" i="1"/>
  <c r="V1473" i="1"/>
  <c r="X1473" i="1" s="1"/>
  <c r="V1474" i="1"/>
  <c r="V1475" i="1"/>
  <c r="V1476" i="1"/>
  <c r="V1477" i="1"/>
  <c r="V1478" i="1"/>
  <c r="X1478" i="1" s="1"/>
  <c r="V1479" i="1"/>
  <c r="V1480" i="1"/>
  <c r="V1481" i="1"/>
  <c r="X1481" i="1" s="1"/>
  <c r="V1482" i="1"/>
  <c r="V1483" i="1"/>
  <c r="V1484" i="1"/>
  <c r="V1485" i="1"/>
  <c r="X1485" i="1" s="1"/>
  <c r="V1486" i="1"/>
  <c r="V1487" i="1"/>
  <c r="V1488" i="1"/>
  <c r="V1489" i="1"/>
  <c r="V1490" i="1"/>
  <c r="X1490" i="1" s="1"/>
  <c r="V1491" i="1"/>
  <c r="V1492" i="1"/>
  <c r="V1493" i="1"/>
  <c r="V1494" i="1"/>
  <c r="V1495" i="1"/>
  <c r="X1495" i="1" s="1"/>
  <c r="V1496" i="1"/>
  <c r="X1496" i="1" s="1"/>
  <c r="V1497" i="1"/>
  <c r="V1498" i="1"/>
  <c r="V1499" i="1"/>
  <c r="V1500" i="1"/>
  <c r="X1500" i="1" s="1"/>
  <c r="V1501" i="1"/>
  <c r="V1502" i="1"/>
  <c r="X1502" i="1" s="1"/>
  <c r="V1503" i="1"/>
  <c r="V1504" i="1"/>
  <c r="X1504" i="1" s="1"/>
  <c r="V1505" i="1"/>
  <c r="X1505" i="1" s="1"/>
  <c r="V1506" i="1"/>
  <c r="V1507" i="1"/>
  <c r="V1508" i="1"/>
  <c r="X1508" i="1" s="1"/>
  <c r="V1509" i="1"/>
  <c r="V1510" i="1"/>
  <c r="X1510" i="1" s="1"/>
  <c r="V1511" i="1"/>
  <c r="X1511" i="1" s="1"/>
  <c r="V1512" i="1"/>
  <c r="V1513" i="1"/>
  <c r="X1513" i="1" s="1"/>
  <c r="V1514" i="1"/>
  <c r="V1515" i="1"/>
  <c r="X1515" i="1" s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X1527" i="1" s="1"/>
  <c r="V1528" i="1"/>
  <c r="X1528" i="1" s="1"/>
  <c r="V1529" i="1"/>
  <c r="V1530" i="1"/>
  <c r="V1531" i="1"/>
  <c r="V1532" i="1"/>
  <c r="X1532" i="1" s="1"/>
  <c r="V1533" i="1"/>
  <c r="V1534" i="1"/>
  <c r="X1534" i="1" s="1"/>
  <c r="V1535" i="1"/>
  <c r="V1536" i="1"/>
  <c r="V1537" i="1"/>
  <c r="V1538" i="1"/>
  <c r="V1539" i="1"/>
  <c r="V1540" i="1"/>
  <c r="V1541" i="1"/>
  <c r="V1542" i="1"/>
  <c r="V1543" i="1"/>
  <c r="X1543" i="1" s="1"/>
  <c r="V1544" i="1"/>
  <c r="V1545" i="1"/>
  <c r="V1546" i="1"/>
  <c r="V1547" i="1"/>
  <c r="V1548" i="1"/>
  <c r="X1548" i="1" s="1"/>
  <c r="V1549" i="1"/>
  <c r="X1549" i="1" s="1"/>
  <c r="V1550" i="1"/>
  <c r="X1550" i="1" s="1"/>
  <c r="V1551" i="1"/>
  <c r="X1551" i="1" s="1"/>
  <c r="V1552" i="1"/>
  <c r="V1553" i="1"/>
  <c r="V1554" i="1"/>
  <c r="V1555" i="1"/>
  <c r="V1556" i="1"/>
  <c r="X1556" i="1" s="1"/>
  <c r="V1557" i="1"/>
  <c r="V1558" i="1"/>
  <c r="V1559" i="1"/>
  <c r="V1560" i="1"/>
  <c r="V1561" i="1"/>
  <c r="V1562" i="1"/>
  <c r="V1563" i="1"/>
  <c r="X1563" i="1" s="1"/>
  <c r="V1564" i="1"/>
  <c r="V1565" i="1"/>
  <c r="V1566" i="1"/>
  <c r="V1567" i="1"/>
  <c r="V1568" i="1"/>
  <c r="X1568" i="1" s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X1580" i="1" s="1"/>
  <c r="V1581" i="1"/>
  <c r="X1581" i="1" s="1"/>
  <c r="V1582" i="1"/>
  <c r="V1583" i="1"/>
  <c r="V1584" i="1"/>
  <c r="V1585" i="1"/>
  <c r="X1585" i="1" s="1"/>
  <c r="V1586" i="1"/>
  <c r="V1587" i="1"/>
  <c r="X1587" i="1" s="1"/>
  <c r="V1588" i="1"/>
  <c r="V1589" i="1"/>
  <c r="V1590" i="1"/>
  <c r="V1591" i="1"/>
  <c r="V1592" i="1"/>
  <c r="X1592" i="1" s="1"/>
  <c r="V1593" i="1"/>
  <c r="V1594" i="1"/>
  <c r="X1594" i="1" s="1"/>
  <c r="V1595" i="1"/>
  <c r="V1596" i="1"/>
  <c r="V1597" i="1"/>
  <c r="X1597" i="1" s="1"/>
  <c r="V1598" i="1"/>
  <c r="V1599" i="1"/>
  <c r="X1599" i="1" s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X1613" i="1" s="1"/>
  <c r="V1614" i="1"/>
  <c r="V1615" i="1"/>
  <c r="V1616" i="1"/>
  <c r="X1616" i="1" s="1"/>
  <c r="V1617" i="1"/>
  <c r="V1618" i="1"/>
  <c r="V1619" i="1"/>
  <c r="V1620" i="1"/>
  <c r="X1620" i="1" s="1"/>
  <c r="V1621" i="1"/>
  <c r="V1622" i="1"/>
  <c r="X1622" i="1" s="1"/>
  <c r="V1623" i="1"/>
  <c r="V1624" i="1"/>
  <c r="V1625" i="1"/>
  <c r="V1626" i="1"/>
  <c r="V1627" i="1"/>
  <c r="V1628" i="1"/>
  <c r="X1628" i="1" s="1"/>
  <c r="V1629" i="1"/>
  <c r="V1630" i="1"/>
  <c r="X1630" i="1" s="1"/>
  <c r="V1631" i="1"/>
  <c r="X1631" i="1" s="1"/>
  <c r="V1632" i="1"/>
  <c r="V1633" i="1"/>
  <c r="V1634" i="1"/>
  <c r="V1635" i="1"/>
  <c r="V1636" i="1"/>
  <c r="V1637" i="1"/>
  <c r="V1638" i="1"/>
  <c r="V1639" i="1"/>
  <c r="X1639" i="1" s="1"/>
  <c r="V1640" i="1"/>
  <c r="X1640" i="1" s="1"/>
  <c r="V1641" i="1"/>
  <c r="X1641" i="1" s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X1662" i="1" s="1"/>
  <c r="V1663" i="1"/>
  <c r="X1663" i="1" s="1"/>
  <c r="V1664" i="1"/>
  <c r="X1664" i="1" s="1"/>
  <c r="V1665" i="1"/>
  <c r="X1665" i="1" s="1"/>
  <c r="V1666" i="1"/>
  <c r="V1667" i="1"/>
  <c r="X1667" i="1" s="1"/>
  <c r="V1668" i="1"/>
  <c r="V1669" i="1"/>
  <c r="X1669" i="1" s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X1684" i="1" s="1"/>
  <c r="V1685" i="1"/>
  <c r="X1685" i="1" s="1"/>
  <c r="V1686" i="1"/>
  <c r="V1687" i="1"/>
  <c r="V1688" i="1"/>
  <c r="V1689" i="1"/>
  <c r="V1690" i="1"/>
  <c r="V1691" i="1"/>
  <c r="V1692" i="1"/>
  <c r="V1693" i="1"/>
  <c r="X1693" i="1" s="1"/>
  <c r="V1694" i="1"/>
  <c r="V1695" i="1"/>
  <c r="X1695" i="1" s="1"/>
  <c r="V1696" i="1"/>
  <c r="X1696" i="1" s="1"/>
  <c r="V1697" i="1"/>
  <c r="X1697" i="1" s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X1712" i="1" s="1"/>
  <c r="V1713" i="1"/>
  <c r="V1714" i="1"/>
  <c r="X1714" i="1" s="1"/>
  <c r="V1715" i="1"/>
  <c r="V1716" i="1"/>
  <c r="V1717" i="1"/>
  <c r="V1718" i="1"/>
  <c r="V1719" i="1"/>
  <c r="V1720" i="1"/>
  <c r="V1721" i="1"/>
  <c r="V1722" i="1"/>
  <c r="X1722" i="1" s="1"/>
  <c r="V1723" i="1"/>
  <c r="V1724" i="1"/>
  <c r="V1725" i="1"/>
  <c r="V1726" i="1"/>
  <c r="V1727" i="1"/>
  <c r="V1728" i="1"/>
  <c r="V1729" i="1"/>
  <c r="X1729" i="1" s="1"/>
  <c r="V1730" i="1"/>
  <c r="V1731" i="1"/>
  <c r="V1732" i="1"/>
  <c r="V1733" i="1"/>
  <c r="V1734" i="1"/>
  <c r="X1734" i="1" s="1"/>
  <c r="V1735" i="1"/>
  <c r="X1735" i="1" s="1"/>
  <c r="V1736" i="1"/>
  <c r="V1737" i="1"/>
  <c r="V1738" i="1"/>
  <c r="V1739" i="1"/>
  <c r="V1740" i="1"/>
  <c r="X1740" i="1" s="1"/>
  <c r="V1741" i="1"/>
  <c r="X1741" i="1" s="1"/>
  <c r="V1742" i="1"/>
  <c r="V1743" i="1"/>
  <c r="X1743" i="1" s="1"/>
  <c r="V1744" i="1"/>
  <c r="V1745" i="1"/>
  <c r="V1746" i="1"/>
  <c r="V1747" i="1"/>
  <c r="V1748" i="1"/>
  <c r="V1749" i="1"/>
  <c r="V1750" i="1"/>
  <c r="X1750" i="1" s="1"/>
  <c r="V1751" i="1"/>
  <c r="V1752" i="1"/>
  <c r="V1753" i="1"/>
  <c r="V1754" i="1"/>
  <c r="V1755" i="1"/>
  <c r="V1756" i="1"/>
  <c r="V1757" i="1"/>
  <c r="X1757" i="1" s="1"/>
  <c r="V1758" i="1"/>
  <c r="X1758" i="1" s="1"/>
  <c r="V1759" i="1"/>
  <c r="V1760" i="1"/>
  <c r="V1761" i="1"/>
  <c r="X1761" i="1" s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X1782" i="1" s="1"/>
  <c r="V1783" i="1"/>
  <c r="V1784" i="1"/>
  <c r="V1785" i="1"/>
  <c r="V1786" i="1"/>
  <c r="V1787" i="1"/>
  <c r="X1787" i="1" s="1"/>
  <c r="V1788" i="1"/>
  <c r="V1789" i="1"/>
  <c r="X1789" i="1" s="1"/>
  <c r="V1790" i="1"/>
  <c r="X1790" i="1" s="1"/>
  <c r="V1791" i="1"/>
  <c r="X1791" i="1" s="1"/>
  <c r="V1792" i="1"/>
  <c r="V1793" i="1"/>
  <c r="V1794" i="1"/>
  <c r="V1795" i="1"/>
  <c r="V1796" i="1"/>
  <c r="V1797" i="1"/>
  <c r="V1798" i="1"/>
  <c r="V1799" i="1"/>
  <c r="X1799" i="1" s="1"/>
  <c r="V1800" i="1"/>
  <c r="V1801" i="1"/>
  <c r="V1802" i="1"/>
  <c r="X1802" i="1" s="1"/>
  <c r="V1803" i="1"/>
  <c r="V1804" i="1"/>
  <c r="X1804" i="1" s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X1818" i="1" s="1"/>
  <c r="V1819" i="1"/>
  <c r="V1820" i="1"/>
  <c r="V1821" i="1"/>
  <c r="X1821" i="1" s="1"/>
  <c r="V1822" i="1"/>
  <c r="X1822" i="1" s="1"/>
  <c r="V1823" i="1"/>
  <c r="X1823" i="1" s="1"/>
  <c r="V1824" i="1"/>
  <c r="V1825" i="1"/>
  <c r="V1826" i="1"/>
  <c r="X1826" i="1" s="1"/>
  <c r="V1827" i="1"/>
  <c r="V1828" i="1"/>
  <c r="V1829" i="1"/>
  <c r="V1830" i="1"/>
  <c r="V1831" i="1"/>
  <c r="V1832" i="1"/>
  <c r="X1832" i="1" s="1"/>
  <c r="V1833" i="1"/>
  <c r="V1834" i="1"/>
  <c r="V1835" i="1"/>
  <c r="V1836" i="1"/>
  <c r="X1836" i="1" s="1"/>
  <c r="V1837" i="1"/>
  <c r="V1838" i="1"/>
  <c r="V1839" i="1"/>
  <c r="X1839" i="1" s="1"/>
  <c r="V1840" i="1"/>
  <c r="V1841" i="1"/>
  <c r="X1841" i="1" s="1"/>
  <c r="V1842" i="1"/>
  <c r="V1843" i="1"/>
  <c r="X1843" i="1" s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X1859" i="1" s="1"/>
  <c r="V1860" i="1"/>
  <c r="V1861" i="1"/>
  <c r="X1861" i="1" s="1"/>
  <c r="V1862" i="1"/>
  <c r="V1863" i="1"/>
  <c r="V1864" i="1"/>
  <c r="X1864" i="1" s="1"/>
  <c r="V1865" i="1"/>
  <c r="V1866" i="1"/>
  <c r="V1867" i="1"/>
  <c r="V1868" i="1"/>
  <c r="V1869" i="1"/>
  <c r="X1869" i="1" s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X1883" i="1" s="1"/>
  <c r="V1884" i="1"/>
  <c r="V1885" i="1"/>
  <c r="V1886" i="1"/>
  <c r="V1887" i="1"/>
  <c r="X1887" i="1" s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X1900" i="1" s="1"/>
  <c r="V1901" i="1"/>
  <c r="V1902" i="1"/>
  <c r="V1903" i="1"/>
  <c r="V1904" i="1"/>
  <c r="V1905" i="1"/>
  <c r="V1906" i="1"/>
  <c r="V1907" i="1"/>
  <c r="V1908" i="1"/>
  <c r="X1908" i="1" s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X1921" i="1" s="1"/>
  <c r="V1922" i="1"/>
  <c r="V1923" i="1"/>
  <c r="V1924" i="1"/>
  <c r="X1924" i="1" s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X1936" i="1" s="1"/>
  <c r="V1937" i="1"/>
  <c r="V1938" i="1"/>
  <c r="V1939" i="1"/>
  <c r="V1940" i="1"/>
  <c r="V1941" i="1"/>
  <c r="V1942" i="1"/>
  <c r="V1943" i="1"/>
  <c r="V1944" i="1"/>
  <c r="V1945" i="1"/>
  <c r="V1946" i="1"/>
  <c r="X1946" i="1" s="1"/>
  <c r="V1947" i="1"/>
  <c r="X1947" i="1" s="1"/>
  <c r="V1948" i="1"/>
  <c r="V1949" i="1"/>
  <c r="V1950" i="1"/>
  <c r="V1951" i="1"/>
  <c r="V1952" i="1"/>
  <c r="V1953" i="1"/>
  <c r="V1954" i="1"/>
  <c r="V1955" i="1"/>
  <c r="V1956" i="1"/>
  <c r="V1957" i="1"/>
  <c r="X1957" i="1" s="1"/>
  <c r="V1958" i="1"/>
  <c r="V1959" i="1"/>
  <c r="X1959" i="1" s="1"/>
  <c r="V1960" i="1"/>
  <c r="V1961" i="1"/>
  <c r="V1962" i="1"/>
  <c r="V1963" i="1"/>
  <c r="V1964" i="1"/>
  <c r="X1964" i="1" s="1"/>
  <c r="V1965" i="1"/>
  <c r="X1965" i="1" s="1"/>
  <c r="V1966" i="1"/>
  <c r="X1966" i="1" s="1"/>
  <c r="V1967" i="1"/>
  <c r="V1968" i="1"/>
  <c r="X1968" i="1" s="1"/>
  <c r="V1969" i="1"/>
  <c r="V1970" i="1"/>
  <c r="X1970" i="1" s="1"/>
  <c r="V1971" i="1"/>
  <c r="V1972" i="1"/>
  <c r="V1973" i="1"/>
  <c r="V1974" i="1"/>
  <c r="V1975" i="1"/>
  <c r="V1976" i="1"/>
  <c r="V1977" i="1"/>
  <c r="X1977" i="1" s="1"/>
  <c r="V1978" i="1"/>
  <c r="V1979" i="1"/>
  <c r="V1980" i="1"/>
  <c r="V1981" i="1"/>
  <c r="X1981" i="1" s="1"/>
  <c r="V1982" i="1"/>
  <c r="V1983" i="1"/>
  <c r="V1984" i="1"/>
  <c r="V1985" i="1"/>
  <c r="V1986" i="1"/>
  <c r="X1986" i="1" s="1"/>
  <c r="V1987" i="1"/>
  <c r="V1988" i="1"/>
  <c r="V1989" i="1"/>
  <c r="V1990" i="1"/>
  <c r="X1990" i="1" s="1"/>
  <c r="V1991" i="1"/>
  <c r="V1992" i="1"/>
  <c r="V1993" i="1"/>
  <c r="V1994" i="1"/>
  <c r="V1995" i="1"/>
  <c r="V1996" i="1"/>
  <c r="X1996" i="1" s="1"/>
  <c r="V1997" i="1"/>
  <c r="V1998" i="1"/>
  <c r="V1999" i="1"/>
  <c r="V2000" i="1"/>
  <c r="X2000" i="1" s="1"/>
  <c r="V2001" i="1"/>
  <c r="V2002" i="1"/>
  <c r="V2003" i="1"/>
  <c r="X2003" i="1" s="1"/>
  <c r="V2004" i="1"/>
  <c r="X2004" i="1" s="1"/>
  <c r="V2005" i="1"/>
  <c r="V2006" i="1"/>
  <c r="X2006" i="1" s="1"/>
  <c r="V2007" i="1"/>
  <c r="V2008" i="1"/>
  <c r="V2009" i="1"/>
  <c r="V2010" i="1"/>
  <c r="V2011" i="1"/>
  <c r="V2012" i="1"/>
  <c r="V2013" i="1"/>
  <c r="X2013" i="1" s="1"/>
  <c r="V2014" i="1"/>
  <c r="V2015" i="1"/>
  <c r="X2015" i="1" s="1"/>
  <c r="V2016" i="1"/>
  <c r="V2017" i="1"/>
  <c r="V2018" i="1"/>
  <c r="X2018" i="1" s="1"/>
  <c r="V2019" i="1"/>
  <c r="V2020" i="1"/>
  <c r="V2021" i="1"/>
  <c r="V2022" i="1"/>
  <c r="V2023" i="1"/>
  <c r="V2024" i="1"/>
  <c r="V2025" i="1"/>
  <c r="X2025" i="1" s="1"/>
  <c r="V2026" i="1"/>
  <c r="V2027" i="1"/>
  <c r="V2028" i="1"/>
  <c r="X2028" i="1" s="1"/>
  <c r="V2029" i="1"/>
  <c r="X2029" i="1" s="1"/>
  <c r="V2030" i="1"/>
  <c r="V2031" i="1"/>
  <c r="X2031" i="1" s="1"/>
  <c r="V2032" i="1"/>
  <c r="V2033" i="1"/>
  <c r="V2034" i="1"/>
  <c r="V2035" i="1"/>
  <c r="X2035" i="1" s="1"/>
  <c r="V2036" i="1"/>
  <c r="V2037" i="1"/>
  <c r="V2038" i="1"/>
  <c r="V2039" i="1"/>
  <c r="V2040" i="1"/>
  <c r="X2040" i="1" s="1"/>
  <c r="V2041" i="1"/>
  <c r="V2042" i="1"/>
  <c r="V2043" i="1"/>
  <c r="V2044" i="1"/>
  <c r="X2044" i="1" s="1"/>
  <c r="V2045" i="1"/>
  <c r="X2045" i="1" s="1"/>
  <c r="V2046" i="1"/>
  <c r="X2046" i="1" s="1"/>
  <c r="V2047" i="1"/>
  <c r="V2048" i="1"/>
  <c r="X2048" i="1" s="1"/>
  <c r="V2049" i="1"/>
  <c r="V2050" i="1"/>
  <c r="V2051" i="1"/>
  <c r="V2052" i="1"/>
  <c r="V2053" i="1"/>
  <c r="V2054" i="1"/>
  <c r="X2054" i="1" s="1"/>
  <c r="V2055" i="1"/>
  <c r="V2056" i="1"/>
  <c r="V2057" i="1"/>
  <c r="V2058" i="1"/>
  <c r="X2058" i="1" s="1"/>
  <c r="V2059" i="1"/>
  <c r="V2060" i="1"/>
  <c r="X2060" i="1" s="1"/>
  <c r="V2061" i="1"/>
  <c r="X2061" i="1" s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X2075" i="1" s="1"/>
  <c r="V2076" i="1"/>
  <c r="V2077" i="1"/>
  <c r="V2078" i="1"/>
  <c r="V2079" i="1"/>
  <c r="V2080" i="1"/>
  <c r="V2081" i="1"/>
  <c r="V2082" i="1"/>
  <c r="V2083" i="1"/>
  <c r="V2084" i="1"/>
  <c r="X2084" i="1" s="1"/>
  <c r="V2085" i="1"/>
  <c r="V2086" i="1"/>
  <c r="V2087" i="1"/>
  <c r="X2087" i="1" s="1"/>
  <c r="V2088" i="1"/>
  <c r="V2089" i="1"/>
  <c r="X2089" i="1" s="1"/>
  <c r="V2090" i="1"/>
  <c r="V2091" i="1"/>
  <c r="X2091" i="1" s="1"/>
  <c r="V2092" i="1"/>
  <c r="V2093" i="1"/>
  <c r="V2094" i="1"/>
  <c r="V2095" i="1"/>
  <c r="V2096" i="1"/>
  <c r="V2097" i="1"/>
  <c r="V2098" i="1"/>
  <c r="V2099" i="1"/>
  <c r="V2100" i="1"/>
  <c r="V2101" i="1"/>
  <c r="X2101" i="1" s="1"/>
  <c r="V2102" i="1"/>
  <c r="V2103" i="1"/>
  <c r="X2103" i="1" s="1"/>
  <c r="V2104" i="1"/>
  <c r="V2105" i="1"/>
  <c r="V2106" i="1"/>
  <c r="V2107" i="1"/>
  <c r="V2108" i="1"/>
  <c r="V2109" i="1"/>
  <c r="X2109" i="1" s="1"/>
  <c r="V2110" i="1"/>
  <c r="V2111" i="1"/>
  <c r="V2112" i="1"/>
  <c r="V2113" i="1"/>
  <c r="V2114" i="1"/>
  <c r="V2115" i="1"/>
  <c r="V2116" i="1"/>
  <c r="V2117" i="1"/>
  <c r="X2117" i="1" s="1"/>
  <c r="V2118" i="1"/>
  <c r="X2118" i="1" s="1"/>
  <c r="V2119" i="1"/>
  <c r="V2120" i="1"/>
  <c r="V2121" i="1"/>
  <c r="V2122" i="1"/>
  <c r="V2123" i="1"/>
  <c r="X2123" i="1" s="1"/>
  <c r="V2124" i="1"/>
  <c r="V2125" i="1"/>
  <c r="X2125" i="1" s="1"/>
  <c r="V2126" i="1"/>
  <c r="V2127" i="1"/>
  <c r="V2128" i="1"/>
  <c r="V2129" i="1"/>
  <c r="V2130" i="1"/>
  <c r="V2131" i="1"/>
  <c r="X2131" i="1" s="1"/>
  <c r="V2132" i="1"/>
  <c r="V2133" i="1"/>
  <c r="V2134" i="1"/>
  <c r="V2135" i="1"/>
  <c r="X2135" i="1" s="1"/>
  <c r="V2136" i="1"/>
  <c r="V2137" i="1"/>
  <c r="X2137" i="1" s="1"/>
  <c r="V2138" i="1"/>
  <c r="V2139" i="1"/>
  <c r="V2140" i="1"/>
  <c r="V2141" i="1"/>
  <c r="V2142" i="1"/>
  <c r="V2143" i="1"/>
  <c r="V2144" i="1"/>
  <c r="X2144" i="1" s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X2165" i="1" s="1"/>
  <c r="V2166" i="1"/>
  <c r="X2166" i="1" s="1"/>
  <c r="V2167" i="1"/>
  <c r="X2167" i="1" s="1"/>
  <c r="V2168" i="1"/>
  <c r="V2169" i="1"/>
  <c r="V2170" i="1"/>
  <c r="V2171" i="1"/>
  <c r="V2172" i="1"/>
  <c r="V2173" i="1"/>
  <c r="V2174" i="1"/>
  <c r="V2175" i="1"/>
  <c r="V2176" i="1"/>
  <c r="V2177" i="1"/>
  <c r="V2178" i="1"/>
  <c r="X2178" i="1" s="1"/>
  <c r="V2179" i="1"/>
  <c r="X2179" i="1" s="1"/>
  <c r="V2180" i="1"/>
  <c r="V2181" i="1"/>
  <c r="V2182" i="1"/>
  <c r="V2183" i="1"/>
  <c r="V2184" i="1"/>
  <c r="V2185" i="1"/>
  <c r="V2186" i="1"/>
  <c r="X2186" i="1" s="1"/>
  <c r="V2187" i="1"/>
  <c r="V2188" i="1"/>
  <c r="V2189" i="1"/>
  <c r="V2190" i="1"/>
  <c r="X2190" i="1" s="1"/>
  <c r="V2191" i="1"/>
  <c r="V2192" i="1"/>
  <c r="V2193" i="1"/>
  <c r="X2193" i="1" s="1"/>
  <c r="V2194" i="1"/>
  <c r="V2195" i="1"/>
  <c r="V2196" i="1"/>
  <c r="V2197" i="1"/>
  <c r="X2197" i="1" s="1"/>
  <c r="V2198" i="1"/>
  <c r="V2199" i="1"/>
  <c r="V2200" i="1"/>
  <c r="V2201" i="1"/>
  <c r="V2202" i="1"/>
  <c r="X2202" i="1" s="1"/>
  <c r="V2203" i="1"/>
  <c r="V2204" i="1"/>
  <c r="V2205" i="1"/>
  <c r="V2206" i="1"/>
  <c r="V2207" i="1"/>
  <c r="X2207" i="1" s="1"/>
  <c r="V2208" i="1"/>
  <c r="V2209" i="1"/>
  <c r="X2209" i="1" s="1"/>
  <c r="V2210" i="1"/>
  <c r="V2211" i="1"/>
  <c r="V2212" i="1"/>
  <c r="V2213" i="1"/>
  <c r="V2214" i="1"/>
  <c r="X2214" i="1" s="1"/>
  <c r="V2215" i="1"/>
  <c r="X2215" i="1" s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X2228" i="1" s="1"/>
  <c r="V2229" i="1"/>
  <c r="V2230" i="1"/>
  <c r="V2231" i="1"/>
  <c r="X2231" i="1" s="1"/>
  <c r="V2232" i="1"/>
  <c r="V2233" i="1"/>
  <c r="V2234" i="1"/>
  <c r="V2235" i="1"/>
  <c r="V2236" i="1"/>
  <c r="V2237" i="1"/>
  <c r="X2237" i="1" s="1"/>
  <c r="V2238" i="1"/>
  <c r="X2238" i="1" s="1"/>
  <c r="V2239" i="1"/>
  <c r="V2240" i="1"/>
  <c r="V2241" i="1"/>
  <c r="V2242" i="1"/>
  <c r="V2243" i="1"/>
  <c r="V2244" i="1"/>
  <c r="V2245" i="1"/>
  <c r="V2246" i="1"/>
  <c r="X2246" i="1" s="1"/>
  <c r="V2247" i="1"/>
  <c r="V2248" i="1"/>
  <c r="V2249" i="1"/>
  <c r="X2249" i="1" s="1"/>
  <c r="V2250" i="1"/>
  <c r="X2250" i="1" s="1"/>
  <c r="V2251" i="1"/>
  <c r="V2252" i="1"/>
  <c r="V2253" i="1"/>
  <c r="V2254" i="1"/>
  <c r="X2254" i="1" s="1"/>
  <c r="V2255" i="1"/>
  <c r="X2255" i="1" s="1"/>
  <c r="V2256" i="1"/>
  <c r="V2257" i="1"/>
  <c r="V2258" i="1"/>
  <c r="V2259" i="1"/>
  <c r="X2259" i="1" s="1"/>
  <c r="V2260" i="1"/>
  <c r="V2261" i="1"/>
  <c r="V2262" i="1"/>
  <c r="X2262" i="1" s="1"/>
  <c r="V2263" i="1"/>
  <c r="X2263" i="1" s="1"/>
  <c r="V2264" i="1"/>
  <c r="V2265" i="1"/>
  <c r="V2266" i="1"/>
  <c r="V2267" i="1"/>
  <c r="V2268" i="1"/>
  <c r="V2269" i="1"/>
  <c r="V2270" i="1"/>
  <c r="V2271" i="1"/>
  <c r="X2271" i="1" s="1"/>
  <c r="V2272" i="1"/>
  <c r="X2272" i="1" s="1"/>
  <c r="V2273" i="1"/>
  <c r="V2274" i="1"/>
  <c r="X2274" i="1" s="1"/>
  <c r="V2275" i="1"/>
  <c r="V2276" i="1"/>
  <c r="V2277" i="1"/>
  <c r="X2277" i="1" s="1"/>
  <c r="V2278" i="1"/>
  <c r="V2279" i="1"/>
  <c r="X2279" i="1" s="1"/>
  <c r="V2280" i="1"/>
  <c r="V2281" i="1"/>
  <c r="V2282" i="1"/>
  <c r="X2282" i="1" s="1"/>
  <c r="V2283" i="1"/>
  <c r="V2284" i="1"/>
  <c r="V2285" i="1"/>
  <c r="V2286" i="1"/>
  <c r="X2286" i="1" s="1"/>
  <c r="V2287" i="1"/>
  <c r="V2288" i="1"/>
  <c r="V2289" i="1"/>
  <c r="X2289" i="1" s="1"/>
  <c r="V2290" i="1"/>
  <c r="V2291" i="1"/>
  <c r="V2292" i="1"/>
  <c r="V2293" i="1"/>
  <c r="V2294" i="1"/>
  <c r="V2295" i="1"/>
  <c r="V2296" i="1"/>
  <c r="X2296" i="1" s="1"/>
  <c r="V2297" i="1"/>
  <c r="V2298" i="1"/>
  <c r="V2299" i="1"/>
  <c r="V2300" i="1"/>
  <c r="X2300" i="1" s="1"/>
  <c r="V2301" i="1"/>
  <c r="V2302" i="1"/>
  <c r="X2302" i="1" s="1"/>
  <c r="V2303" i="1"/>
  <c r="V2304" i="1"/>
  <c r="V2305" i="1"/>
  <c r="X2305" i="1" s="1"/>
  <c r="V2306" i="1"/>
  <c r="V2307" i="1"/>
  <c r="V2308" i="1"/>
  <c r="V2309" i="1"/>
  <c r="V2310" i="1"/>
  <c r="V2311" i="1"/>
  <c r="V2312" i="1"/>
  <c r="V2313" i="1"/>
  <c r="X2313" i="1" s="1"/>
  <c r="V2314" i="1"/>
  <c r="V2315" i="1"/>
  <c r="V2316" i="1"/>
  <c r="V2317" i="1"/>
  <c r="V2318" i="1"/>
  <c r="V2319" i="1"/>
  <c r="X2319" i="1" s="1"/>
  <c r="V2320" i="1"/>
  <c r="X2320" i="1" s="1"/>
  <c r="V2321" i="1"/>
  <c r="X2321" i="1" s="1"/>
  <c r="V2322" i="1"/>
  <c r="V2323" i="1"/>
  <c r="V2324" i="1"/>
  <c r="X2324" i="1" s="1"/>
  <c r="V2325" i="1"/>
  <c r="V2326" i="1"/>
  <c r="V2327" i="1"/>
  <c r="X2327" i="1" s="1"/>
  <c r="V2328" i="1"/>
  <c r="V2329" i="1"/>
  <c r="X2329" i="1" s="1"/>
  <c r="V2330" i="1"/>
  <c r="V2331" i="1"/>
  <c r="X2331" i="1" s="1"/>
  <c r="V2332" i="1"/>
  <c r="V2333" i="1"/>
  <c r="V2334" i="1"/>
  <c r="V2335" i="1"/>
  <c r="V2336" i="1"/>
  <c r="V2337" i="1"/>
  <c r="V2338" i="1"/>
  <c r="X2338" i="1" s="1"/>
  <c r="V2339" i="1"/>
  <c r="V2340" i="1"/>
  <c r="V2341" i="1"/>
  <c r="V2342" i="1"/>
  <c r="V2343" i="1"/>
  <c r="V2344" i="1"/>
  <c r="V2345" i="1"/>
  <c r="X2345" i="1" s="1"/>
  <c r="V2346" i="1"/>
  <c r="V2347" i="1"/>
  <c r="V2348" i="1"/>
  <c r="X2348" i="1" s="1"/>
  <c r="V2349" i="1"/>
  <c r="V2350" i="1"/>
  <c r="V2351" i="1"/>
  <c r="V2352" i="1"/>
  <c r="V2353" i="1"/>
  <c r="V2354" i="1"/>
  <c r="V2355" i="1"/>
  <c r="V2356" i="1"/>
  <c r="X2356" i="1" s="1"/>
  <c r="V2357" i="1"/>
  <c r="X2357" i="1" s="1"/>
  <c r="V2358" i="1"/>
  <c r="V2359" i="1"/>
  <c r="V2360" i="1"/>
  <c r="V2361" i="1"/>
  <c r="V2362" i="1"/>
  <c r="X2362" i="1" s="1"/>
  <c r="V2363" i="1"/>
  <c r="V2364" i="1"/>
  <c r="V2365" i="1"/>
  <c r="V2366" i="1"/>
  <c r="X2366" i="1" s="1"/>
  <c r="V2367" i="1"/>
  <c r="V2368" i="1"/>
  <c r="V2369" i="1"/>
  <c r="V2370" i="1"/>
  <c r="X2370" i="1" s="1"/>
  <c r="V2371" i="1"/>
  <c r="X2371" i="1" s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X2384" i="1" s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X2398" i="1" s="1"/>
  <c r="V2399" i="1"/>
  <c r="V2400" i="1"/>
  <c r="V2401" i="1"/>
  <c r="X2401" i="1" s="1"/>
  <c r="V2402" i="1"/>
  <c r="X2402" i="1" s="1"/>
  <c r="V2403" i="1"/>
  <c r="V2404" i="1"/>
  <c r="V2405" i="1"/>
  <c r="V2406" i="1"/>
  <c r="V2407" i="1"/>
  <c r="V2408" i="1"/>
  <c r="X2408" i="1" s="1"/>
  <c r="V2409" i="1"/>
  <c r="X2409" i="1" s="1"/>
  <c r="V2410" i="1"/>
  <c r="V2411" i="1"/>
  <c r="V2412" i="1"/>
  <c r="V2413" i="1"/>
  <c r="V2414" i="1"/>
  <c r="V2415" i="1"/>
  <c r="X2415" i="1" s="1"/>
  <c r="V2416" i="1"/>
  <c r="V2417" i="1"/>
  <c r="V2418" i="1"/>
  <c r="V2419" i="1"/>
  <c r="V2420" i="1"/>
  <c r="V2421" i="1"/>
  <c r="V2422" i="1"/>
  <c r="V2423" i="1"/>
  <c r="V2424" i="1"/>
  <c r="V2425" i="1"/>
  <c r="V2426" i="1"/>
  <c r="X2426" i="1" s="1"/>
  <c r="V2427" i="1"/>
  <c r="X2427" i="1" s="1"/>
  <c r="V2428" i="1"/>
  <c r="V2429" i="1"/>
  <c r="V2430" i="1"/>
  <c r="V2431" i="1"/>
  <c r="V2432" i="1"/>
  <c r="V2433" i="1"/>
  <c r="V2434" i="1"/>
  <c r="V2435" i="1"/>
  <c r="X2435" i="1" s="1"/>
  <c r="V2436" i="1"/>
  <c r="X2436" i="1" s="1"/>
  <c r="V2437" i="1"/>
  <c r="V2438" i="1"/>
  <c r="X2438" i="1" s="1"/>
  <c r="V2439" i="1"/>
  <c r="X2439" i="1" s="1"/>
  <c r="V2440" i="1"/>
  <c r="V2441" i="1"/>
  <c r="V2442" i="1"/>
  <c r="V2443" i="1"/>
  <c r="V2444" i="1"/>
  <c r="V2445" i="1"/>
  <c r="X2445" i="1" s="1"/>
  <c r="V2446" i="1"/>
  <c r="V2447" i="1"/>
  <c r="V2448" i="1"/>
  <c r="V2449" i="1"/>
  <c r="V2450" i="1"/>
  <c r="V2451" i="1"/>
  <c r="V2452" i="1"/>
  <c r="V2453" i="1"/>
  <c r="X2453" i="1" s="1"/>
  <c r="V2454" i="1"/>
  <c r="X2454" i="1" s="1"/>
  <c r="V2455" i="1"/>
  <c r="V2456" i="1"/>
  <c r="X2456" i="1" s="1"/>
  <c r="V2457" i="1"/>
  <c r="X2457" i="1" s="1"/>
  <c r="V2458" i="1"/>
  <c r="V2459" i="1"/>
  <c r="V2460" i="1"/>
  <c r="V2461" i="1"/>
  <c r="V2462" i="1"/>
  <c r="V2463" i="1"/>
  <c r="X2463" i="1" s="1"/>
  <c r="V2464" i="1"/>
  <c r="V2465" i="1"/>
  <c r="V2466" i="1"/>
  <c r="V2467" i="1"/>
  <c r="X2467" i="1" s="1"/>
  <c r="V2468" i="1"/>
  <c r="X2468" i="1" s="1"/>
  <c r="V2469" i="1"/>
  <c r="V2470" i="1"/>
  <c r="V2471" i="1"/>
  <c r="X2471" i="1" s="1"/>
  <c r="V2472" i="1"/>
  <c r="V2473" i="1"/>
  <c r="V2474" i="1"/>
  <c r="V2475" i="1"/>
  <c r="V2476" i="1"/>
  <c r="X2476" i="1" s="1"/>
  <c r="V2477" i="1"/>
  <c r="V2478" i="1"/>
  <c r="V2479" i="1"/>
  <c r="X2479" i="1" s="1"/>
  <c r="V2480" i="1"/>
  <c r="V2481" i="1"/>
  <c r="X2481" i="1" s="1"/>
  <c r="V2482" i="1"/>
  <c r="X2482" i="1" s="1"/>
  <c r="V2483" i="1"/>
  <c r="V2484" i="1"/>
  <c r="V2485" i="1"/>
  <c r="V2486" i="1"/>
  <c r="V2487" i="1"/>
  <c r="V2488" i="1"/>
  <c r="V2489" i="1"/>
  <c r="X2489" i="1" s="1"/>
  <c r="V2490" i="1"/>
  <c r="V2491" i="1"/>
  <c r="V2492" i="1"/>
  <c r="V2493" i="1"/>
  <c r="V2494" i="1"/>
  <c r="X2494" i="1" s="1"/>
  <c r="V2495" i="1"/>
  <c r="V2496" i="1"/>
  <c r="V2497" i="1"/>
  <c r="V2498" i="1"/>
  <c r="X2498" i="1" s="1"/>
  <c r="V2499" i="1"/>
  <c r="V2500" i="1"/>
  <c r="V2501" i="1"/>
  <c r="X2501" i="1" s="1"/>
  <c r="V2502" i="1"/>
  <c r="V2503" i="1"/>
  <c r="X2503" i="1" s="1"/>
  <c r="V2504" i="1"/>
  <c r="V2505" i="1"/>
  <c r="V2506" i="1"/>
  <c r="V2507" i="1"/>
  <c r="V2508" i="1"/>
  <c r="V2509" i="1"/>
  <c r="X2509" i="1" s="1"/>
  <c r="V2510" i="1"/>
  <c r="X2510" i="1" s="1"/>
  <c r="V2511" i="1"/>
  <c r="V2512" i="1"/>
  <c r="X2512" i="1" s="1"/>
  <c r="V2513" i="1"/>
  <c r="X2513" i="1" s="1"/>
  <c r="V2514" i="1"/>
  <c r="V2515" i="1"/>
  <c r="V2516" i="1"/>
  <c r="V2517" i="1"/>
  <c r="V2518" i="1"/>
  <c r="V2519" i="1"/>
  <c r="V2520" i="1"/>
  <c r="X2520" i="1" s="1"/>
  <c r="V2521" i="1"/>
  <c r="V2522" i="1"/>
  <c r="X2522" i="1" s="1"/>
  <c r="V2523" i="1"/>
  <c r="V2524" i="1"/>
  <c r="X2524" i="1" s="1"/>
  <c r="V2525" i="1"/>
  <c r="X2525" i="1" s="1"/>
  <c r="V2526" i="1"/>
  <c r="V2527" i="1"/>
  <c r="V2528" i="1"/>
  <c r="V2529" i="1"/>
  <c r="V2530" i="1"/>
  <c r="V2531" i="1"/>
  <c r="V2532" i="1"/>
  <c r="V2533" i="1"/>
  <c r="V2534" i="1"/>
  <c r="V2535" i="1"/>
  <c r="V2536" i="1"/>
  <c r="X2536" i="1" s="1"/>
  <c r="V2537" i="1"/>
  <c r="V2538" i="1"/>
  <c r="V2539" i="1"/>
  <c r="V2540" i="1"/>
  <c r="V2541" i="1"/>
  <c r="V2542" i="1"/>
  <c r="X2542" i="1" s="1"/>
  <c r="V2543" i="1"/>
  <c r="V2544" i="1"/>
  <c r="V2545" i="1"/>
  <c r="V2546" i="1"/>
  <c r="V2547" i="1"/>
  <c r="V2548" i="1"/>
  <c r="V2549" i="1"/>
  <c r="X2549" i="1" s="1"/>
  <c r="V2550" i="1"/>
  <c r="V2551" i="1"/>
  <c r="V2552" i="1"/>
  <c r="V2553" i="1"/>
  <c r="V2554" i="1"/>
  <c r="V2555" i="1"/>
  <c r="V2556" i="1"/>
  <c r="X2556" i="1" s="1"/>
  <c r="V2557" i="1"/>
  <c r="X2557" i="1" s="1"/>
  <c r="V2558" i="1"/>
  <c r="V2559" i="1"/>
  <c r="V2560" i="1"/>
  <c r="V2561" i="1"/>
  <c r="X2561" i="1" s="1"/>
  <c r="V2562" i="1"/>
  <c r="V2563" i="1"/>
  <c r="V2564" i="1"/>
  <c r="V2565" i="1"/>
  <c r="V2566" i="1"/>
  <c r="X2566" i="1" s="1"/>
  <c r="V2567" i="1"/>
  <c r="V2568" i="1"/>
  <c r="V2569" i="1"/>
  <c r="V2570" i="1"/>
  <c r="V2571" i="1"/>
  <c r="V2572" i="1"/>
  <c r="X2572" i="1" s="1"/>
  <c r="V2573" i="1"/>
  <c r="V2574" i="1"/>
  <c r="V2575" i="1"/>
  <c r="V2576" i="1"/>
  <c r="V2577" i="1"/>
  <c r="X2577" i="1" s="1"/>
  <c r="V2578" i="1"/>
  <c r="V2579" i="1"/>
  <c r="X2579" i="1" s="1"/>
  <c r="V2580" i="1"/>
  <c r="V2581" i="1"/>
  <c r="V2582" i="1"/>
  <c r="V2583" i="1"/>
  <c r="X2583" i="1" s="1"/>
  <c r="V2584" i="1"/>
  <c r="V2585" i="1"/>
  <c r="V2586" i="1"/>
  <c r="V2587" i="1"/>
  <c r="V2588" i="1"/>
  <c r="X2588" i="1" s="1"/>
  <c r="V2589" i="1"/>
  <c r="V2590" i="1"/>
  <c r="X2590" i="1" s="1"/>
  <c r="V2591" i="1"/>
  <c r="X2591" i="1" s="1"/>
  <c r="V2592" i="1"/>
  <c r="X2592" i="1" s="1"/>
  <c r="V2593" i="1"/>
  <c r="V2594" i="1"/>
  <c r="X2594" i="1" s="1"/>
  <c r="V2595" i="1"/>
  <c r="V2596" i="1"/>
  <c r="V2597" i="1"/>
  <c r="X2597" i="1" s="1"/>
  <c r="V2598" i="1"/>
  <c r="X2598" i="1" s="1"/>
  <c r="V2599" i="1"/>
  <c r="V2600" i="1"/>
  <c r="V2601" i="1"/>
  <c r="V2602" i="1"/>
  <c r="V2603" i="1"/>
  <c r="V2604" i="1"/>
  <c r="V2605" i="1"/>
  <c r="X2605" i="1" s="1"/>
  <c r="V2606" i="1"/>
  <c r="X2606" i="1" s="1"/>
  <c r="V2607" i="1"/>
  <c r="V2608" i="1"/>
  <c r="V2609" i="1"/>
  <c r="V2610" i="1"/>
  <c r="V2611" i="1"/>
  <c r="V2612" i="1"/>
  <c r="V2613" i="1"/>
  <c r="X2613" i="1" s="1"/>
  <c r="V2614" i="1"/>
  <c r="V2615" i="1"/>
  <c r="V2616" i="1"/>
  <c r="V2617" i="1"/>
  <c r="V2618" i="1"/>
  <c r="V2619" i="1"/>
  <c r="X2619" i="1" s="1"/>
  <c r="V2620" i="1"/>
  <c r="V2621" i="1"/>
  <c r="V2622" i="1"/>
  <c r="V2623" i="1"/>
  <c r="V2624" i="1"/>
  <c r="X2624" i="1" s="1"/>
  <c r="V2625" i="1"/>
  <c r="V2626" i="1"/>
  <c r="V2627" i="1"/>
  <c r="V2628" i="1"/>
  <c r="X2628" i="1" s="1"/>
  <c r="V2629" i="1"/>
  <c r="X2629" i="1" s="1"/>
  <c r="V2630" i="1"/>
  <c r="X2630" i="1" s="1"/>
  <c r="V2631" i="1"/>
  <c r="V2632" i="1"/>
  <c r="V2633" i="1"/>
  <c r="V2634" i="1"/>
  <c r="V2635" i="1"/>
  <c r="V2636" i="1"/>
  <c r="X2636" i="1" s="1"/>
  <c r="V2637" i="1"/>
  <c r="V2638" i="1"/>
  <c r="X2638" i="1" s="1"/>
  <c r="V2639" i="1"/>
  <c r="V2640" i="1"/>
  <c r="V2641" i="1"/>
  <c r="V2642" i="1"/>
  <c r="X2642" i="1" s="1"/>
  <c r="V2643" i="1"/>
  <c r="V2644" i="1"/>
  <c r="V2645" i="1"/>
  <c r="X2645" i="1" s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X2663" i="1" s="1"/>
  <c r="V2664" i="1"/>
  <c r="V2665" i="1"/>
  <c r="V2666" i="1"/>
  <c r="V2667" i="1"/>
  <c r="V2668" i="1"/>
  <c r="V2669" i="1"/>
  <c r="V2670" i="1"/>
  <c r="V2671" i="1"/>
  <c r="V2672" i="1"/>
  <c r="X2672" i="1" s="1"/>
  <c r="V2673" i="1"/>
  <c r="X2673" i="1" s="1"/>
  <c r="V2674" i="1"/>
  <c r="X2674" i="1" s="1"/>
  <c r="V2675" i="1"/>
  <c r="X2675" i="1" s="1"/>
  <c r="V2676" i="1"/>
  <c r="V2677" i="1"/>
  <c r="X2677" i="1" s="1"/>
  <c r="V2678" i="1"/>
  <c r="X2678" i="1" s="1"/>
  <c r="V2679" i="1"/>
  <c r="V2680" i="1"/>
  <c r="V2681" i="1"/>
  <c r="V2682" i="1"/>
  <c r="X2682" i="1" s="1"/>
  <c r="V2683" i="1"/>
  <c r="V2684" i="1"/>
  <c r="V2685" i="1"/>
  <c r="V2686" i="1"/>
  <c r="X2686" i="1" s="1"/>
  <c r="V2687" i="1"/>
  <c r="V2688" i="1"/>
  <c r="V2689" i="1"/>
  <c r="V2690" i="1"/>
  <c r="X2690" i="1" s="1"/>
  <c r="V2691" i="1"/>
  <c r="X2691" i="1" s="1"/>
  <c r="V2692" i="1"/>
  <c r="V2693" i="1"/>
  <c r="V2694" i="1"/>
  <c r="X2694" i="1" s="1"/>
  <c r="V2695" i="1"/>
  <c r="X2695" i="1" s="1"/>
  <c r="V2696" i="1"/>
  <c r="V2697" i="1"/>
  <c r="X2697" i="1" s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X2717" i="1" s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X2731" i="1" s="1"/>
  <c r="V2732" i="1"/>
  <c r="V2733" i="1"/>
  <c r="V2734" i="1"/>
  <c r="V2735" i="1"/>
  <c r="V2736" i="1"/>
  <c r="V2737" i="1"/>
  <c r="V2738" i="1"/>
  <c r="V2739" i="1"/>
  <c r="V2740" i="1"/>
  <c r="V2741" i="1"/>
  <c r="X2741" i="1" s="1"/>
  <c r="V2742" i="1"/>
  <c r="V2743" i="1"/>
  <c r="V2744" i="1"/>
  <c r="V2745" i="1"/>
  <c r="X2745" i="1" s="1"/>
  <c r="V2746" i="1"/>
  <c r="V2747" i="1"/>
  <c r="X2747" i="1" s="1"/>
  <c r="V2748" i="1"/>
  <c r="V2749" i="1"/>
  <c r="V2750" i="1"/>
  <c r="V2751" i="1"/>
  <c r="V2752" i="1"/>
  <c r="V2753" i="1"/>
  <c r="V2754" i="1"/>
  <c r="X2754" i="1" s="1"/>
  <c r="V2755" i="1"/>
  <c r="V2756" i="1"/>
  <c r="V2757" i="1"/>
  <c r="V2758" i="1"/>
  <c r="X2758" i="1" s="1"/>
  <c r="V2759" i="1"/>
  <c r="V2760" i="1"/>
  <c r="X2760" i="1" s="1"/>
  <c r="V2761" i="1"/>
  <c r="V2762" i="1"/>
  <c r="X2762" i="1" s="1"/>
  <c r="V2763" i="1"/>
  <c r="X2763" i="1" s="1"/>
  <c r="V2764" i="1"/>
  <c r="V2765" i="1"/>
  <c r="V2766" i="1"/>
  <c r="X2766" i="1" s="1"/>
  <c r="V2767" i="1"/>
  <c r="V2768" i="1"/>
  <c r="X2768" i="1" s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X2784" i="1" s="1"/>
  <c r="V2785" i="1"/>
  <c r="V2786" i="1"/>
  <c r="X2786" i="1" s="1"/>
  <c r="V2787" i="1"/>
  <c r="V2788" i="1"/>
  <c r="X2788" i="1" s="1"/>
  <c r="V2789" i="1"/>
  <c r="V2790" i="1"/>
  <c r="V2791" i="1"/>
  <c r="V2792" i="1"/>
  <c r="V2793" i="1"/>
  <c r="V2794" i="1"/>
  <c r="V2795" i="1"/>
  <c r="V2796" i="1"/>
  <c r="X2796" i="1" s="1"/>
  <c r="V2797" i="1"/>
  <c r="V2798" i="1"/>
  <c r="V2799" i="1"/>
  <c r="X2799" i="1" s="1"/>
  <c r="V2800" i="1"/>
  <c r="V2801" i="1"/>
  <c r="V2802" i="1"/>
  <c r="V2803" i="1"/>
  <c r="V2804" i="1"/>
  <c r="V2805" i="1"/>
  <c r="V2806" i="1"/>
  <c r="V2807" i="1"/>
  <c r="X2807" i="1" s="1"/>
  <c r="V2808" i="1"/>
  <c r="V2809" i="1"/>
  <c r="V2810" i="1"/>
  <c r="V2811" i="1"/>
  <c r="X2811" i="1" s="1"/>
  <c r="V2812" i="1"/>
  <c r="V2813" i="1"/>
  <c r="V2814" i="1"/>
  <c r="V2815" i="1"/>
  <c r="V2816" i="1"/>
  <c r="V2817" i="1"/>
  <c r="V2818" i="1"/>
  <c r="V2819" i="1"/>
  <c r="V2820" i="1"/>
  <c r="X2820" i="1" s="1"/>
  <c r="V2821" i="1"/>
  <c r="V2822" i="1"/>
  <c r="V2823" i="1"/>
  <c r="V2824" i="1"/>
  <c r="V2825" i="1"/>
  <c r="V2826" i="1"/>
  <c r="X2826" i="1" s="1"/>
  <c r="V2827" i="1"/>
  <c r="X2827" i="1" s="1"/>
  <c r="V2828" i="1"/>
  <c r="V2829" i="1"/>
  <c r="X2829" i="1" s="1"/>
  <c r="V2830" i="1"/>
  <c r="V2831" i="1"/>
  <c r="V2832" i="1"/>
  <c r="V2833" i="1"/>
  <c r="X2833" i="1" s="1"/>
  <c r="V2834" i="1"/>
  <c r="V2835" i="1"/>
  <c r="V2836" i="1"/>
  <c r="V2837" i="1"/>
  <c r="V2838" i="1"/>
  <c r="V2839" i="1"/>
  <c r="X2839" i="1" s="1"/>
  <c r="V2840" i="1"/>
  <c r="V2841" i="1"/>
  <c r="X2841" i="1" s="1"/>
  <c r="V2842" i="1"/>
  <c r="V2843" i="1"/>
  <c r="V2844" i="1"/>
  <c r="X2844" i="1" s="1"/>
  <c r="V2845" i="1"/>
  <c r="V2846" i="1"/>
  <c r="X2846" i="1" s="1"/>
  <c r="V2847" i="1"/>
  <c r="V2848" i="1"/>
  <c r="V2849" i="1"/>
  <c r="V2850" i="1"/>
  <c r="V2851" i="1"/>
  <c r="V2852" i="1"/>
  <c r="V2853" i="1"/>
  <c r="V2854" i="1"/>
  <c r="X2854" i="1" s="1"/>
  <c r="V2855" i="1"/>
  <c r="X2855" i="1" s="1"/>
  <c r="V2856" i="1"/>
  <c r="V2857" i="1"/>
  <c r="V2858" i="1"/>
  <c r="V2859" i="1"/>
  <c r="X2859" i="1" s="1"/>
  <c r="V2860" i="1"/>
  <c r="V2861" i="1"/>
  <c r="V2862" i="1"/>
  <c r="V2863" i="1"/>
  <c r="V2864" i="1"/>
  <c r="V2865" i="1"/>
  <c r="V2866" i="1"/>
  <c r="V2867" i="1"/>
  <c r="V2868" i="1"/>
  <c r="V2869" i="1"/>
  <c r="V2870" i="1"/>
  <c r="X2870" i="1" s="1"/>
  <c r="V2871" i="1"/>
  <c r="V2872" i="1"/>
  <c r="V2873" i="1"/>
  <c r="V2874" i="1"/>
  <c r="V2875" i="1"/>
  <c r="V2876" i="1"/>
  <c r="V2877" i="1"/>
  <c r="V2878" i="1"/>
  <c r="V2879" i="1"/>
  <c r="V2880" i="1"/>
  <c r="X2880" i="1" s="1"/>
  <c r="V2881" i="1"/>
  <c r="V2882" i="1"/>
  <c r="V2883" i="1"/>
  <c r="V2884" i="1"/>
  <c r="X2884" i="1" s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X2904" i="1" s="1"/>
  <c r="V2905" i="1"/>
  <c r="V2906" i="1"/>
  <c r="V2907" i="1"/>
  <c r="X2907" i="1" s="1"/>
  <c r="V2908" i="1"/>
  <c r="V2909" i="1"/>
  <c r="V2910" i="1"/>
  <c r="X2910" i="1" s="1"/>
  <c r="V2911" i="1"/>
  <c r="V2912" i="1"/>
  <c r="V2913" i="1"/>
  <c r="V2914" i="1"/>
  <c r="V2915" i="1"/>
  <c r="V2916" i="1"/>
  <c r="V2917" i="1"/>
  <c r="X2917" i="1" s="1"/>
  <c r="V2918" i="1"/>
  <c r="X2918" i="1" s="1"/>
  <c r="V2919" i="1"/>
  <c r="V2920" i="1"/>
  <c r="V2921" i="1"/>
  <c r="X2921" i="1" s="1"/>
  <c r="V2922" i="1"/>
  <c r="V2923" i="1"/>
  <c r="X2923" i="1" s="1"/>
  <c r="V2924" i="1"/>
  <c r="V2925" i="1"/>
  <c r="V2926" i="1"/>
  <c r="V2927" i="1"/>
  <c r="V2928" i="1"/>
  <c r="V2929" i="1"/>
  <c r="V2930" i="1"/>
  <c r="V2931" i="1"/>
  <c r="V2932" i="1"/>
  <c r="X2932" i="1" s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X2949" i="1" s="1"/>
  <c r="V2950" i="1"/>
  <c r="V2951" i="1"/>
  <c r="X2951" i="1" s="1"/>
  <c r="V2952" i="1"/>
  <c r="V2953" i="1"/>
  <c r="V2954" i="1"/>
  <c r="X2954" i="1" s="1"/>
  <c r="V2955" i="1"/>
  <c r="V2956" i="1"/>
  <c r="X2956" i="1" s="1"/>
  <c r="V2957" i="1"/>
  <c r="V2958" i="1"/>
  <c r="X2958" i="1" s="1"/>
  <c r="V2959" i="1"/>
  <c r="V2960" i="1"/>
  <c r="V2961" i="1"/>
  <c r="V2962" i="1"/>
  <c r="V2963" i="1"/>
  <c r="V2964" i="1"/>
  <c r="V2965" i="1"/>
  <c r="V2966" i="1"/>
  <c r="V2967" i="1"/>
  <c r="X2967" i="1" s="1"/>
  <c r="V2968" i="1"/>
  <c r="X2968" i="1" s="1"/>
  <c r="V2969" i="1"/>
  <c r="V2970" i="1"/>
  <c r="V2971" i="1"/>
  <c r="V2972" i="1"/>
  <c r="X2972" i="1" s="1"/>
  <c r="V2973" i="1"/>
  <c r="V2974" i="1"/>
  <c r="V2975" i="1"/>
  <c r="X2975" i="1" s="1"/>
  <c r="V2976" i="1"/>
  <c r="X2976" i="1" s="1"/>
  <c r="V2977" i="1"/>
  <c r="X2977" i="1" s="1"/>
  <c r="V2978" i="1"/>
  <c r="V2979" i="1"/>
  <c r="V2980" i="1"/>
  <c r="V2981" i="1"/>
  <c r="X2981" i="1" s="1"/>
  <c r="V2982" i="1"/>
  <c r="V2983" i="1"/>
  <c r="V2984" i="1"/>
  <c r="V2985" i="1"/>
  <c r="X2985" i="1" s="1"/>
  <c r="V2986" i="1"/>
  <c r="V2987" i="1"/>
  <c r="V2988" i="1"/>
  <c r="V2989" i="1"/>
  <c r="V2990" i="1"/>
  <c r="V2991" i="1"/>
  <c r="X2991" i="1" s="1"/>
  <c r="V2992" i="1"/>
  <c r="V2993" i="1"/>
  <c r="V2994" i="1"/>
  <c r="V2995" i="1"/>
  <c r="V2996" i="1"/>
  <c r="V2997" i="1"/>
  <c r="V2998" i="1"/>
  <c r="V2999" i="1"/>
  <c r="X2999" i="1" s="1"/>
  <c r="V3000" i="1"/>
  <c r="V3001" i="1"/>
  <c r="V3002" i="1"/>
  <c r="V3003" i="1"/>
  <c r="V3004" i="1"/>
  <c r="V3005" i="1"/>
  <c r="V3006" i="1"/>
  <c r="V3007" i="1"/>
  <c r="X3007" i="1" s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X3024" i="1" s="1"/>
  <c r="V3025" i="1"/>
  <c r="X3025" i="1" s="1"/>
  <c r="V3026" i="1"/>
  <c r="V3027" i="1"/>
  <c r="V3028" i="1"/>
  <c r="X3028" i="1" s="1"/>
  <c r="V3029" i="1"/>
  <c r="X3029" i="1" s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X3041" i="1" s="1"/>
  <c r="V3042" i="1"/>
  <c r="V3043" i="1"/>
  <c r="V3044" i="1"/>
  <c r="V3045" i="1"/>
  <c r="V3046" i="1"/>
  <c r="V3047" i="1"/>
  <c r="V3048" i="1"/>
  <c r="V3049" i="1"/>
  <c r="X3049" i="1" s="1"/>
  <c r="V3050" i="1"/>
  <c r="V3051" i="1"/>
  <c r="X3051" i="1" s="1"/>
  <c r="V3052" i="1"/>
  <c r="V3053" i="1"/>
  <c r="V3054" i="1"/>
  <c r="X3054" i="1" s="1"/>
  <c r="V3055" i="1"/>
  <c r="V3056" i="1"/>
  <c r="V3057" i="1"/>
  <c r="V3058" i="1"/>
  <c r="V3059" i="1"/>
  <c r="V3060" i="1"/>
  <c r="V3061" i="1"/>
  <c r="X3061" i="1" s="1"/>
  <c r="V3062" i="1"/>
  <c r="V3063" i="1"/>
  <c r="V3064" i="1"/>
  <c r="V3065" i="1"/>
  <c r="X3065" i="1" s="1"/>
  <c r="V3066" i="1"/>
  <c r="V3067" i="1"/>
  <c r="V3068" i="1"/>
  <c r="V3069" i="1"/>
  <c r="X3069" i="1" s="1"/>
  <c r="V3070" i="1"/>
  <c r="V3071" i="1"/>
  <c r="X3071" i="1" s="1"/>
  <c r="V3072" i="1"/>
  <c r="V3073" i="1"/>
  <c r="V3074" i="1"/>
  <c r="X3074" i="1" s="1"/>
  <c r="V3075" i="1"/>
  <c r="V3076" i="1"/>
  <c r="V3077" i="1"/>
  <c r="V3078" i="1"/>
  <c r="V3079" i="1"/>
  <c r="V3080" i="1"/>
  <c r="V3081" i="1"/>
  <c r="V3082" i="1"/>
  <c r="V3083" i="1"/>
  <c r="V3084" i="1"/>
  <c r="V3085" i="1"/>
  <c r="X3085" i="1" s="1"/>
  <c r="V3086" i="1"/>
  <c r="V3087" i="1"/>
  <c r="X3087" i="1" s="1"/>
  <c r="V3088" i="1"/>
  <c r="X3088" i="1" s="1"/>
  <c r="V3089" i="1"/>
  <c r="X3089" i="1" s="1"/>
  <c r="V3090" i="1"/>
  <c r="V3091" i="1"/>
  <c r="V3092" i="1"/>
  <c r="V3093" i="1"/>
  <c r="X3093" i="1" s="1"/>
  <c r="V3094" i="1"/>
  <c r="V3095" i="1"/>
  <c r="V3096" i="1"/>
  <c r="X3096" i="1" s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X3109" i="1" s="1"/>
  <c r="V3110" i="1"/>
  <c r="V3111" i="1"/>
  <c r="V3112" i="1"/>
  <c r="V3113" i="1"/>
  <c r="V3114" i="1"/>
  <c r="V3115" i="1"/>
  <c r="V3116" i="1"/>
  <c r="V3117" i="1"/>
  <c r="V3118" i="1"/>
  <c r="X3118" i="1" s="1"/>
  <c r="V3119" i="1"/>
  <c r="X3119" i="1" s="1"/>
  <c r="V3120" i="1"/>
  <c r="V3121" i="1"/>
  <c r="X3121" i="1" s="1"/>
  <c r="V3122" i="1"/>
  <c r="X3122" i="1" s="1"/>
  <c r="V3123" i="1"/>
  <c r="V3124" i="1"/>
  <c r="V3125" i="1"/>
  <c r="V3126" i="1"/>
  <c r="V3127" i="1"/>
  <c r="V3128" i="1"/>
  <c r="V3129" i="1"/>
  <c r="X3129" i="1" s="1"/>
  <c r="V3130" i="1"/>
  <c r="V3131" i="1"/>
  <c r="V3132" i="1"/>
  <c r="V3133" i="1"/>
  <c r="V3134" i="1"/>
  <c r="X3134" i="1" s="1"/>
  <c r="V3135" i="1"/>
  <c r="V3136" i="1"/>
  <c r="V3137" i="1"/>
  <c r="V3138" i="1"/>
  <c r="X3138" i="1" s="1"/>
  <c r="V3139" i="1"/>
  <c r="V3140" i="1"/>
  <c r="V3141" i="1"/>
  <c r="V3142" i="1"/>
  <c r="V3143" i="1"/>
  <c r="V3144" i="1"/>
  <c r="V3145" i="1"/>
  <c r="X3145" i="1" s="1"/>
  <c r="V3146" i="1"/>
  <c r="V3147" i="1"/>
  <c r="V3148" i="1"/>
  <c r="X3148" i="1" s="1"/>
  <c r="V3149" i="1"/>
  <c r="X3149" i="1" s="1"/>
  <c r="V3150" i="1"/>
  <c r="V3151" i="1"/>
  <c r="V3152" i="1"/>
  <c r="V3153" i="1"/>
  <c r="V3154" i="1"/>
  <c r="V3155" i="1"/>
  <c r="V3156" i="1"/>
  <c r="X3156" i="1" s="1"/>
  <c r="V3157" i="1"/>
  <c r="V3158" i="1"/>
  <c r="V3159" i="1"/>
  <c r="V3160" i="1"/>
  <c r="V3161" i="1"/>
  <c r="X3161" i="1" s="1"/>
  <c r="V3162" i="1"/>
  <c r="V3163" i="1"/>
  <c r="V3164" i="1"/>
  <c r="V3165" i="1"/>
  <c r="V3166" i="1"/>
  <c r="V3167" i="1"/>
  <c r="V3168" i="1"/>
  <c r="X3168" i="1" s="1"/>
  <c r="V3169" i="1"/>
  <c r="X3169" i="1" s="1"/>
  <c r="V3170" i="1"/>
  <c r="V3171" i="1"/>
  <c r="V3172" i="1"/>
  <c r="V3173" i="1"/>
  <c r="X3173" i="1" s="1"/>
  <c r="V3174" i="1"/>
  <c r="V3175" i="1"/>
  <c r="X3175" i="1" s="1"/>
  <c r="V3176" i="1"/>
  <c r="X3176" i="1" s="1"/>
  <c r="V3177" i="1"/>
  <c r="V3178" i="1"/>
  <c r="V3179" i="1"/>
  <c r="V3180" i="1"/>
  <c r="V3181" i="1"/>
  <c r="V3182" i="1"/>
  <c r="X3182" i="1" s="1"/>
  <c r="V3183" i="1"/>
  <c r="V3184" i="1"/>
  <c r="V3185" i="1"/>
  <c r="X3185" i="1" s="1"/>
  <c r="V3186" i="1"/>
  <c r="V3187" i="1"/>
  <c r="X3187" i="1" s="1"/>
  <c r="V3188" i="1"/>
  <c r="V3189" i="1"/>
  <c r="V3190" i="1"/>
  <c r="X3190" i="1" s="1"/>
  <c r="V3191" i="1"/>
  <c r="V3192" i="1"/>
  <c r="V3193" i="1"/>
  <c r="V3194" i="1"/>
  <c r="V3195" i="1"/>
  <c r="V3196" i="1"/>
  <c r="X3196" i="1" s="1"/>
  <c r="V3197" i="1"/>
  <c r="V3198" i="1"/>
  <c r="V3199" i="1"/>
  <c r="V3200" i="1"/>
  <c r="X3200" i="1" s="1"/>
  <c r="V3201" i="1"/>
  <c r="X3201" i="1" s="1"/>
  <c r="V3202" i="1"/>
  <c r="V3203" i="1"/>
  <c r="V3204" i="1"/>
  <c r="V3205" i="1"/>
  <c r="V3206" i="1"/>
  <c r="X3206" i="1" s="1"/>
  <c r="V3207" i="1"/>
  <c r="X3207" i="1" s="1"/>
  <c r="V3208" i="1"/>
  <c r="V3209" i="1"/>
  <c r="X3209" i="1" s="1"/>
  <c r="V3210" i="1"/>
  <c r="X3210" i="1" s="1"/>
  <c r="V3211" i="1"/>
  <c r="X3211" i="1" s="1"/>
  <c r="V3212" i="1"/>
  <c r="V3213" i="1"/>
  <c r="V3214" i="1"/>
  <c r="V3215" i="1"/>
  <c r="X3215" i="1" s="1"/>
  <c r="V3216" i="1"/>
  <c r="V3217" i="1"/>
  <c r="V3218" i="1"/>
  <c r="V3219" i="1"/>
  <c r="V3220" i="1"/>
  <c r="V3221" i="1"/>
  <c r="V3222" i="1"/>
  <c r="V3223" i="1"/>
  <c r="V3224" i="1"/>
  <c r="X3224" i="1" s="1"/>
  <c r="V3225" i="1"/>
  <c r="X3225" i="1" s="1"/>
  <c r="V3226" i="1"/>
  <c r="X3226" i="1" s="1"/>
  <c r="V3227" i="1"/>
  <c r="X3227" i="1" s="1"/>
  <c r="V3228" i="1"/>
  <c r="V3229" i="1"/>
  <c r="V3230" i="1"/>
  <c r="V3231" i="1"/>
  <c r="V3232" i="1"/>
  <c r="X3232" i="1" s="1"/>
  <c r="V3233" i="1"/>
  <c r="V3234" i="1"/>
  <c r="V3235" i="1"/>
  <c r="V3236" i="1"/>
  <c r="V3237" i="1"/>
  <c r="V3238" i="1"/>
  <c r="V3239" i="1"/>
  <c r="V3240" i="1"/>
  <c r="X3240" i="1" s="1"/>
  <c r="V3241" i="1"/>
  <c r="V3242" i="1"/>
  <c r="V3243" i="1"/>
  <c r="V3244" i="1"/>
  <c r="V3245" i="1"/>
  <c r="V3246" i="1"/>
  <c r="V3247" i="1"/>
  <c r="V3248" i="1"/>
  <c r="V3249" i="1"/>
  <c r="V3250" i="1"/>
  <c r="V3251" i="1"/>
  <c r="X3251" i="1" s="1"/>
  <c r="V3252" i="1"/>
  <c r="X3252" i="1" s="1"/>
  <c r="V3253" i="1"/>
  <c r="V3254" i="1"/>
  <c r="V3255" i="1"/>
  <c r="V3256" i="1"/>
  <c r="V3257" i="1"/>
  <c r="V3258" i="1"/>
  <c r="X3258" i="1" s="1"/>
  <c r="V3259" i="1"/>
  <c r="V3260" i="1"/>
  <c r="V3261" i="1"/>
  <c r="X3261" i="1" s="1"/>
  <c r="V3262" i="1"/>
  <c r="X3262" i="1" s="1"/>
  <c r="V3263" i="1"/>
  <c r="V3264" i="1"/>
  <c r="X3264" i="1" s="1"/>
  <c r="V3265" i="1"/>
  <c r="V3266" i="1"/>
  <c r="V3267" i="1"/>
  <c r="V3268" i="1"/>
  <c r="V3269" i="1"/>
  <c r="X3269" i="1" s="1"/>
  <c r="V3270" i="1"/>
  <c r="V3271" i="1"/>
  <c r="V3272" i="1"/>
  <c r="X3272" i="1" s="1"/>
  <c r="V3273" i="1"/>
  <c r="V3274" i="1"/>
  <c r="V3275" i="1"/>
  <c r="V3276" i="1"/>
  <c r="V3277" i="1"/>
  <c r="V3278" i="1"/>
  <c r="X3278" i="1" s="1"/>
  <c r="V3279" i="1"/>
  <c r="X3279" i="1" s="1"/>
  <c r="V3280" i="1"/>
  <c r="V3281" i="1"/>
  <c r="V3282" i="1"/>
  <c r="V3283" i="1"/>
  <c r="V3284" i="1"/>
  <c r="V3285" i="1"/>
  <c r="V3286" i="1"/>
  <c r="V3287" i="1"/>
  <c r="V3288" i="1"/>
  <c r="V3289" i="1"/>
  <c r="X3289" i="1" s="1"/>
  <c r="V3290" i="1"/>
  <c r="X3290" i="1" s="1"/>
  <c r="V3291" i="1"/>
  <c r="V3292" i="1"/>
  <c r="V3293" i="1"/>
  <c r="V3294" i="1"/>
  <c r="V3295" i="1"/>
  <c r="V3296" i="1"/>
  <c r="V3297" i="1"/>
  <c r="V3298" i="1"/>
  <c r="V3299" i="1"/>
  <c r="V3300" i="1"/>
  <c r="V3301" i="1"/>
  <c r="X3301" i="1" s="1"/>
  <c r="V3302" i="1"/>
  <c r="X3302" i="1" s="1"/>
  <c r="V3303" i="1"/>
  <c r="V3304" i="1"/>
  <c r="X3304" i="1" s="1"/>
  <c r="V3305" i="1"/>
  <c r="V3306" i="1"/>
  <c r="V3307" i="1"/>
  <c r="V3308" i="1"/>
  <c r="V3309" i="1"/>
  <c r="V3310" i="1"/>
  <c r="X3310" i="1" s="1"/>
  <c r="V3311" i="1"/>
  <c r="X3311" i="1" s="1"/>
  <c r="V3312" i="1"/>
  <c r="V3313" i="1"/>
  <c r="V3314" i="1"/>
  <c r="V3315" i="1"/>
  <c r="X3315" i="1" s="1"/>
  <c r="V3316" i="1"/>
  <c r="V3317" i="1"/>
  <c r="V3318" i="1"/>
  <c r="V3319" i="1"/>
  <c r="V3320" i="1"/>
  <c r="X3320" i="1" s="1"/>
  <c r="V3321" i="1"/>
  <c r="V3322" i="1"/>
  <c r="V3323" i="1"/>
  <c r="V3324" i="1"/>
  <c r="V3325" i="1"/>
  <c r="V3326" i="1"/>
  <c r="X3326" i="1" s="1"/>
  <c r="V3327" i="1"/>
  <c r="X3327" i="1" s="1"/>
  <c r="V3328" i="1"/>
  <c r="V3329" i="1"/>
  <c r="V3330" i="1"/>
  <c r="V3331" i="1"/>
  <c r="X3331" i="1" s="1"/>
  <c r="V3332" i="1"/>
  <c r="V3333" i="1"/>
  <c r="V3334" i="1"/>
  <c r="V3335" i="1"/>
  <c r="X3335" i="1" s="1"/>
  <c r="V3336" i="1"/>
  <c r="V3337" i="1"/>
  <c r="V3338" i="1"/>
  <c r="X3338" i="1" s="1"/>
  <c r="V3339" i="1"/>
  <c r="V3340" i="1"/>
  <c r="X3340" i="1" s="1"/>
  <c r="V3341" i="1"/>
  <c r="X3341" i="1" s="1"/>
  <c r="V3342" i="1"/>
  <c r="V3343" i="1"/>
  <c r="X3343" i="1" s="1"/>
  <c r="V3344" i="1"/>
  <c r="V3345" i="1"/>
  <c r="V3346" i="1"/>
  <c r="X3346" i="1" s="1"/>
  <c r="V3347" i="1"/>
  <c r="V3348" i="1"/>
  <c r="V3349" i="1"/>
  <c r="X3349" i="1" s="1"/>
  <c r="V3350" i="1"/>
  <c r="X3350" i="1" s="1"/>
  <c r="V3351" i="1"/>
  <c r="V3352" i="1"/>
  <c r="V3353" i="1"/>
  <c r="V3354" i="1"/>
  <c r="V3355" i="1"/>
  <c r="V3356" i="1"/>
  <c r="X3356" i="1" s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X3384" i="1" s="1"/>
  <c r="V3385" i="1"/>
  <c r="V3386" i="1"/>
  <c r="X3386" i="1" s="1"/>
  <c r="V3387" i="1"/>
  <c r="V3388" i="1"/>
  <c r="V3389" i="1"/>
  <c r="V3390" i="1"/>
  <c r="V3391" i="1"/>
  <c r="V3392" i="1"/>
  <c r="V3393" i="1"/>
  <c r="V3394" i="1"/>
  <c r="V3395" i="1"/>
  <c r="V3396" i="1"/>
  <c r="X3396" i="1" s="1"/>
  <c r="V3397" i="1"/>
  <c r="V3398" i="1"/>
  <c r="V3399" i="1"/>
  <c r="X3399" i="1" s="1"/>
  <c r="V3400" i="1"/>
  <c r="V3401" i="1"/>
  <c r="V3402" i="1"/>
  <c r="X3402" i="1" s="1"/>
  <c r="V3403" i="1"/>
  <c r="X3403" i="1" s="1"/>
  <c r="V3404" i="1"/>
  <c r="V3405" i="1"/>
  <c r="V3406" i="1"/>
  <c r="X3406" i="1" s="1"/>
  <c r="V3407" i="1"/>
  <c r="V3408" i="1"/>
  <c r="V3409" i="1"/>
  <c r="V3410" i="1"/>
  <c r="V3411" i="1"/>
  <c r="V3412" i="1"/>
  <c r="X3412" i="1" s="1"/>
  <c r="V3413" i="1"/>
  <c r="V3414" i="1"/>
  <c r="V3415" i="1"/>
  <c r="V3416" i="1"/>
  <c r="V3417" i="1"/>
  <c r="V3418" i="1"/>
  <c r="X3418" i="1" s="1"/>
  <c r="V3419" i="1"/>
  <c r="V3420" i="1"/>
  <c r="V3421" i="1"/>
  <c r="V3422" i="1"/>
  <c r="V3423" i="1"/>
  <c r="V3424" i="1"/>
  <c r="V3425" i="1"/>
  <c r="V3426" i="1"/>
  <c r="V3427" i="1"/>
  <c r="X3427" i="1" s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X3439" i="1" s="1"/>
  <c r="V3440" i="1"/>
  <c r="V3441" i="1"/>
  <c r="V3442" i="1"/>
  <c r="V3443" i="1"/>
  <c r="V3444" i="1"/>
  <c r="V3445" i="1"/>
  <c r="X3445" i="1" s="1"/>
  <c r="V3446" i="1"/>
  <c r="V3447" i="1"/>
  <c r="V3448" i="1"/>
  <c r="V3449" i="1"/>
  <c r="X3449" i="1" s="1"/>
  <c r="V3450" i="1"/>
  <c r="X3450" i="1" s="1"/>
  <c r="V3451" i="1"/>
  <c r="X3451" i="1" s="1"/>
  <c r="V3452" i="1"/>
  <c r="V3453" i="1"/>
  <c r="V3454" i="1"/>
  <c r="V3455" i="1"/>
  <c r="V3456" i="1"/>
  <c r="V3457" i="1"/>
  <c r="V3458" i="1"/>
  <c r="V3459" i="1"/>
  <c r="X3459" i="1" s="1"/>
  <c r="V3460" i="1"/>
  <c r="V3461" i="1"/>
  <c r="V3462" i="1"/>
  <c r="V3463" i="1"/>
  <c r="X3463" i="1" s="1"/>
  <c r="V3464" i="1"/>
  <c r="V3465" i="1"/>
  <c r="V3466" i="1"/>
  <c r="V3467" i="1"/>
  <c r="X3467" i="1" s="1"/>
  <c r="V3468" i="1"/>
  <c r="X3468" i="1" s="1"/>
  <c r="V3469" i="1"/>
  <c r="V3470" i="1"/>
  <c r="X3470" i="1" s="1"/>
  <c r="V3471" i="1"/>
  <c r="V3472" i="1"/>
  <c r="V3473" i="1"/>
  <c r="V3474" i="1"/>
  <c r="V3475" i="1"/>
  <c r="V3476" i="1"/>
  <c r="V3477" i="1"/>
  <c r="V3478" i="1"/>
  <c r="X3478" i="1" s="1"/>
  <c r="V3479" i="1"/>
  <c r="V3480" i="1"/>
  <c r="X3480" i="1" s="1"/>
  <c r="V3481" i="1"/>
  <c r="V3482" i="1"/>
  <c r="V3483" i="1"/>
  <c r="V3484" i="1"/>
  <c r="V3485" i="1"/>
  <c r="X3485" i="1" s="1"/>
  <c r="V3486" i="1"/>
  <c r="V3487" i="1"/>
  <c r="V3488" i="1"/>
  <c r="V3489" i="1"/>
  <c r="V3490" i="1"/>
  <c r="X3490" i="1" s="1"/>
  <c r="V3491" i="1"/>
  <c r="X3491" i="1" s="1"/>
  <c r="V3492" i="1"/>
  <c r="X3492" i="1" s="1"/>
  <c r="V3493" i="1"/>
  <c r="X3493" i="1" s="1"/>
  <c r="V3494" i="1"/>
  <c r="V3495" i="1"/>
  <c r="V3496" i="1"/>
  <c r="V3497" i="1"/>
  <c r="V3498" i="1"/>
  <c r="V3499" i="1"/>
  <c r="X3499" i="1" s="1"/>
  <c r="V3500" i="1"/>
  <c r="V3501" i="1"/>
  <c r="X3501" i="1" s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X3513" i="1" s="1"/>
  <c r="V3514" i="1"/>
  <c r="X3514" i="1" s="1"/>
  <c r="V3515" i="1"/>
  <c r="X3515" i="1" s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X3528" i="1" s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X3541" i="1" s="1"/>
  <c r="V3542" i="1"/>
  <c r="X3542" i="1" s="1"/>
  <c r="V3543" i="1"/>
  <c r="X3543" i="1" s="1"/>
  <c r="V3544" i="1"/>
  <c r="V3545" i="1"/>
  <c r="V3546" i="1"/>
  <c r="V3547" i="1"/>
  <c r="V3548" i="1"/>
  <c r="V3549" i="1"/>
  <c r="V3550" i="1"/>
  <c r="X3550" i="1" s="1"/>
  <c r="V3551" i="1"/>
  <c r="X3551" i="1" s="1"/>
  <c r="V3552" i="1"/>
  <c r="V3553" i="1"/>
  <c r="V3554" i="1"/>
  <c r="V3555" i="1"/>
  <c r="V3556" i="1"/>
  <c r="X3556" i="1" s="1"/>
  <c r="V3557" i="1"/>
  <c r="V3558" i="1"/>
  <c r="X3558" i="1" s="1"/>
  <c r="V3559" i="1"/>
  <c r="X3559" i="1" s="1"/>
  <c r="V3560" i="1"/>
  <c r="V3561" i="1"/>
  <c r="V3562" i="1"/>
  <c r="V3563" i="1"/>
  <c r="V3564" i="1"/>
  <c r="V3565" i="1"/>
  <c r="V3566" i="1"/>
  <c r="V3567" i="1"/>
  <c r="V3568" i="1"/>
  <c r="V3569" i="1"/>
  <c r="V3570" i="1"/>
  <c r="X3570" i="1" s="1"/>
  <c r="V3571" i="1"/>
  <c r="V3572" i="1"/>
  <c r="V3573" i="1"/>
  <c r="V3574" i="1"/>
  <c r="X3574" i="1" s="1"/>
  <c r="V3575" i="1"/>
  <c r="V3576" i="1"/>
  <c r="V3577" i="1"/>
  <c r="X3577" i="1" s="1"/>
  <c r="V3578" i="1"/>
  <c r="V3579" i="1"/>
  <c r="V3580" i="1"/>
  <c r="V3581" i="1"/>
  <c r="X3581" i="1" s="1"/>
  <c r="V3582" i="1"/>
  <c r="V3583" i="1"/>
  <c r="X3583" i="1" s="1"/>
  <c r="V3584" i="1"/>
  <c r="X3584" i="1" s="1"/>
  <c r="V3585" i="1"/>
  <c r="V3586" i="1"/>
  <c r="X3586" i="1" s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X3599" i="1" s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X3613" i="1" s="1"/>
  <c r="V3614" i="1"/>
  <c r="V3615" i="1"/>
  <c r="X3615" i="1" s="1"/>
  <c r="V3616" i="1"/>
  <c r="V3617" i="1"/>
  <c r="V3618" i="1"/>
  <c r="V3619" i="1"/>
  <c r="V3620" i="1"/>
  <c r="V3621" i="1"/>
  <c r="V3622" i="1"/>
  <c r="V3623" i="1"/>
  <c r="V3624" i="1"/>
  <c r="V3625" i="1"/>
  <c r="X3625" i="1" s="1"/>
  <c r="V3626" i="1"/>
  <c r="X3626" i="1" s="1"/>
  <c r="V3627" i="1"/>
  <c r="V3628" i="1"/>
  <c r="V3629" i="1"/>
  <c r="X3629" i="1" s="1"/>
  <c r="V3630" i="1"/>
  <c r="V3631" i="1"/>
  <c r="V3632" i="1"/>
  <c r="V3633" i="1"/>
  <c r="V3634" i="1"/>
  <c r="V3635" i="1"/>
  <c r="V3636" i="1"/>
  <c r="V3637" i="1"/>
  <c r="V3638" i="1"/>
  <c r="V3639" i="1"/>
  <c r="V3640" i="1"/>
  <c r="X3640" i="1" s="1"/>
  <c r="V3641" i="1"/>
  <c r="V3642" i="1"/>
  <c r="V3643" i="1"/>
  <c r="V3644" i="1"/>
  <c r="V3645" i="1"/>
  <c r="V3646" i="1"/>
  <c r="X3646" i="1" s="1"/>
  <c r="V3647" i="1"/>
  <c r="V3648" i="1"/>
  <c r="V3649" i="1"/>
  <c r="X3649" i="1" s="1"/>
  <c r="V3650" i="1"/>
  <c r="V3651" i="1"/>
  <c r="V3652" i="1"/>
  <c r="V3653" i="1"/>
  <c r="X3653" i="1" s="1"/>
  <c r="V3654" i="1"/>
  <c r="V3655" i="1"/>
  <c r="X3655" i="1" s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X3668" i="1" s="1"/>
  <c r="V3669" i="1"/>
  <c r="V3670" i="1"/>
  <c r="V3671" i="1"/>
  <c r="V3672" i="1"/>
  <c r="V3673" i="1"/>
  <c r="V3674" i="1"/>
  <c r="X3674" i="1" s="1"/>
  <c r="V3675" i="1"/>
  <c r="V3676" i="1"/>
  <c r="X3676" i="1" s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X3693" i="1" s="1"/>
  <c r="V3694" i="1"/>
  <c r="V3695" i="1"/>
  <c r="V3696" i="1"/>
  <c r="V3697" i="1"/>
  <c r="V3698" i="1"/>
  <c r="X3698" i="1" s="1"/>
  <c r="V3699" i="1"/>
  <c r="V3700" i="1"/>
  <c r="V3701" i="1"/>
  <c r="V3702" i="1"/>
  <c r="X3702" i="1" s="1"/>
  <c r="V3703" i="1"/>
  <c r="V3704" i="1"/>
  <c r="V3705" i="1"/>
  <c r="V3706" i="1"/>
  <c r="V3707" i="1"/>
  <c r="V3708" i="1"/>
  <c r="V3709" i="1"/>
  <c r="X3709" i="1" s="1"/>
  <c r="V3710" i="1"/>
  <c r="X3710" i="1" s="1"/>
  <c r="V3711" i="1"/>
  <c r="V3712" i="1"/>
  <c r="X3712" i="1" s="1"/>
  <c r="V3713" i="1"/>
  <c r="V3714" i="1"/>
  <c r="V3715" i="1"/>
  <c r="V3716" i="1"/>
  <c r="V3717" i="1"/>
  <c r="V3718" i="1"/>
  <c r="V3719" i="1"/>
  <c r="V3720" i="1"/>
  <c r="V3721" i="1"/>
  <c r="V3722" i="1"/>
  <c r="X3722" i="1" s="1"/>
  <c r="V3723" i="1"/>
  <c r="V3724" i="1"/>
  <c r="V3725" i="1"/>
  <c r="V3726" i="1"/>
  <c r="V3727" i="1"/>
  <c r="V3728" i="1"/>
  <c r="V3729" i="1"/>
  <c r="X3729" i="1" s="1"/>
  <c r="V3730" i="1"/>
  <c r="V3731" i="1"/>
  <c r="V3732" i="1"/>
  <c r="V3733" i="1"/>
  <c r="V3734" i="1"/>
  <c r="X3734" i="1" s="1"/>
  <c r="V3735" i="1"/>
  <c r="V3736" i="1"/>
  <c r="X3736" i="1" s="1"/>
  <c r="V3737" i="1"/>
  <c r="X3737" i="1" s="1"/>
  <c r="V3738" i="1"/>
  <c r="X3738" i="1" s="1"/>
  <c r="V3739" i="1"/>
  <c r="X3739" i="1" s="1"/>
  <c r="V3740" i="1"/>
  <c r="V3741" i="1"/>
  <c r="V3742" i="1"/>
  <c r="X3742" i="1" s="1"/>
  <c r="V3743" i="1"/>
  <c r="V3744" i="1"/>
  <c r="V3745" i="1"/>
  <c r="X3745" i="1" s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X3758" i="1" s="1"/>
  <c r="V3759" i="1"/>
  <c r="V3760" i="1"/>
  <c r="X3760" i="1" s="1"/>
  <c r="V3761" i="1"/>
  <c r="V3762" i="1"/>
  <c r="V3763" i="1"/>
  <c r="X3763" i="1" s="1"/>
  <c r="V3764" i="1"/>
  <c r="V3765" i="1"/>
  <c r="X3765" i="1" s="1"/>
  <c r="V3766" i="1"/>
  <c r="X3766" i="1" s="1"/>
  <c r="V3767" i="1"/>
  <c r="V3768" i="1"/>
  <c r="V3769" i="1"/>
  <c r="X3769" i="1" s="1"/>
  <c r="V3770" i="1"/>
  <c r="X3770" i="1" s="1"/>
  <c r="V3771" i="1"/>
  <c r="V3772" i="1"/>
  <c r="V3773" i="1"/>
  <c r="V3774" i="1"/>
  <c r="V3775" i="1"/>
  <c r="V3776" i="1"/>
  <c r="V3777" i="1"/>
  <c r="V3778" i="1"/>
  <c r="X3778" i="1" s="1"/>
  <c r="V3779" i="1"/>
  <c r="V3780" i="1"/>
  <c r="X3780" i="1" s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X3792" i="1" s="1"/>
  <c r="V3793" i="1"/>
  <c r="V3794" i="1"/>
  <c r="V3795" i="1"/>
  <c r="V3796" i="1"/>
  <c r="X3796" i="1" s="1"/>
  <c r="V3797" i="1"/>
  <c r="V3798" i="1"/>
  <c r="V3799" i="1"/>
  <c r="V3800" i="1"/>
  <c r="V3801" i="1"/>
  <c r="V3802" i="1"/>
  <c r="X3802" i="1" s="1"/>
  <c r="V3803" i="1"/>
  <c r="X3803" i="1" s="1"/>
  <c r="V3804" i="1"/>
  <c r="X3804" i="1" s="1"/>
  <c r="V3805" i="1"/>
  <c r="V3806" i="1"/>
  <c r="V3807" i="1"/>
  <c r="V3808" i="1"/>
  <c r="V3809" i="1"/>
  <c r="X3809" i="1" s="1"/>
  <c r="V3810" i="1"/>
  <c r="V3811" i="1"/>
  <c r="V3812" i="1"/>
  <c r="V3813" i="1"/>
  <c r="X3813" i="1" s="1"/>
  <c r="V3814" i="1"/>
  <c r="V3815" i="1"/>
  <c r="V3816" i="1"/>
  <c r="V3817" i="1"/>
  <c r="V3818" i="1"/>
  <c r="X3818" i="1" s="1"/>
  <c r="V3819" i="1"/>
  <c r="V3820" i="1"/>
  <c r="V3821" i="1"/>
  <c r="X3821" i="1" s="1"/>
  <c r="V3822" i="1"/>
  <c r="V3823" i="1"/>
  <c r="V3824" i="1"/>
  <c r="V3825" i="1"/>
  <c r="X3825" i="1" s="1"/>
  <c r="V3826" i="1"/>
  <c r="V3827" i="1"/>
  <c r="V3828" i="1"/>
  <c r="V3829" i="1"/>
  <c r="V3830" i="1"/>
  <c r="V3831" i="1"/>
  <c r="V3832" i="1"/>
  <c r="V3833" i="1"/>
  <c r="V3834" i="1"/>
  <c r="V3835" i="1"/>
  <c r="X3835" i="1" s="1"/>
  <c r="V3836" i="1"/>
  <c r="V3837" i="1"/>
  <c r="V3838" i="1"/>
  <c r="V3839" i="1"/>
  <c r="V3840" i="1"/>
  <c r="V3841" i="1"/>
  <c r="X3841" i="1" s="1"/>
  <c r="V3842" i="1"/>
  <c r="X3842" i="1" s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X3855" i="1" s="1"/>
  <c r="V3856" i="1"/>
  <c r="V3857" i="1"/>
  <c r="V3858" i="1"/>
  <c r="V3859" i="1"/>
  <c r="V3860" i="1"/>
  <c r="V3861" i="1"/>
  <c r="V3862" i="1"/>
  <c r="X3862" i="1" s="1"/>
  <c r="V3863" i="1"/>
  <c r="V3864" i="1"/>
  <c r="V3865" i="1"/>
  <c r="V3866" i="1"/>
  <c r="X3866" i="1" s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X3888" i="1" s="1"/>
  <c r="V3889" i="1"/>
  <c r="V3890" i="1"/>
  <c r="V3891" i="1"/>
  <c r="X3891" i="1" s="1"/>
  <c r="V3892" i="1"/>
  <c r="V3893" i="1"/>
  <c r="V3894" i="1"/>
  <c r="V3895" i="1"/>
  <c r="V3896" i="1"/>
  <c r="V3897" i="1"/>
  <c r="V3898" i="1"/>
  <c r="V3899" i="1"/>
  <c r="X3899" i="1" s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X3914" i="1" s="1"/>
  <c r="V3915" i="1"/>
  <c r="V3916" i="1"/>
  <c r="V3917" i="1"/>
  <c r="V3918" i="1"/>
  <c r="V3919" i="1"/>
  <c r="V3920" i="1"/>
  <c r="V3921" i="1"/>
  <c r="V3922" i="1"/>
  <c r="V3923" i="1"/>
  <c r="X3923" i="1" s="1"/>
  <c r="V3924" i="1"/>
  <c r="V3925" i="1"/>
  <c r="V3926" i="1"/>
  <c r="X3926" i="1" s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X3941" i="1" s="1"/>
  <c r="V3942" i="1"/>
  <c r="X3942" i="1" s="1"/>
  <c r="V3943" i="1"/>
  <c r="V3944" i="1"/>
  <c r="V3945" i="1"/>
  <c r="V3946" i="1"/>
  <c r="V3947" i="1"/>
  <c r="V3948" i="1"/>
  <c r="X3948" i="1" s="1"/>
  <c r="V3949" i="1"/>
  <c r="X3949" i="1" s="1"/>
  <c r="V3950" i="1"/>
  <c r="V3951" i="1"/>
  <c r="V3952" i="1"/>
  <c r="V3953" i="1"/>
  <c r="X3953" i="1" s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X3965" i="1" s="1"/>
  <c r="V3966" i="1"/>
  <c r="X3966" i="1" s="1"/>
  <c r="V3967" i="1"/>
  <c r="V3968" i="1"/>
  <c r="V3969" i="1"/>
  <c r="V3970" i="1"/>
  <c r="X3970" i="1" s="1"/>
  <c r="V3971" i="1"/>
  <c r="V3972" i="1"/>
  <c r="X3972" i="1" s="1"/>
  <c r="V3973" i="1"/>
  <c r="X3973" i="1" s="1"/>
  <c r="V3974" i="1"/>
  <c r="V3975" i="1"/>
  <c r="V3976" i="1"/>
  <c r="V3977" i="1"/>
  <c r="V3978" i="1"/>
  <c r="V3979" i="1"/>
  <c r="V3980" i="1"/>
  <c r="V3981" i="1"/>
  <c r="V3982" i="1"/>
  <c r="X3982" i="1" s="1"/>
  <c r="V3983" i="1"/>
  <c r="X3983" i="1" s="1"/>
  <c r="V3984" i="1"/>
  <c r="V3985" i="1"/>
  <c r="V3986" i="1"/>
  <c r="V3987" i="1"/>
  <c r="X3987" i="1" s="1"/>
  <c r="V3988" i="1"/>
  <c r="V3989" i="1"/>
  <c r="V3990" i="1"/>
  <c r="V3991" i="1"/>
  <c r="V3992" i="1"/>
  <c r="V3993" i="1"/>
  <c r="V3994" i="1"/>
  <c r="V3995" i="1"/>
  <c r="V3996" i="1"/>
  <c r="V3997" i="1"/>
  <c r="V3998" i="1"/>
  <c r="X3998" i="1" s="1"/>
  <c r="V3999" i="1"/>
  <c r="V4000" i="1"/>
  <c r="V4001" i="1"/>
  <c r="V4002" i="1"/>
  <c r="X3352" i="1" l="1"/>
  <c r="X1051" i="1"/>
  <c r="X3228" i="1"/>
  <c r="X3144" i="1"/>
  <c r="X1375" i="1"/>
  <c r="W3963" i="1"/>
  <c r="X3963" i="1" s="1"/>
  <c r="X3591" i="1"/>
  <c r="X3291" i="1"/>
  <c r="X2472" i="1"/>
  <c r="X2771" i="1"/>
  <c r="W3394" i="1"/>
  <c r="X3394" i="1" s="1"/>
  <c r="X3166" i="1"/>
  <c r="X3789" i="1"/>
  <c r="X3681" i="1"/>
  <c r="X3645" i="1"/>
  <c r="X3573" i="1"/>
  <c r="X3537" i="1"/>
  <c r="X3992" i="1"/>
  <c r="X3968" i="1"/>
  <c r="X3932" i="1"/>
  <c r="X3920" i="1"/>
  <c r="X3908" i="1"/>
  <c r="X3896" i="1"/>
  <c r="X2163" i="1"/>
  <c r="X2242" i="1"/>
  <c r="X2805" i="1"/>
  <c r="X2587" i="1"/>
  <c r="W3627" i="1"/>
  <c r="X3627" i="1" s="1"/>
  <c r="W3144" i="1"/>
  <c r="W2316" i="1"/>
  <c r="X2316" i="1" s="1"/>
  <c r="W1635" i="1"/>
  <c r="X1635" i="1" s="1"/>
  <c r="W3944" i="1"/>
  <c r="X3944" i="1" s="1"/>
  <c r="W3836" i="1"/>
  <c r="X3836" i="1" s="1"/>
  <c r="W3083" i="1"/>
  <c r="X3083" i="1" s="1"/>
  <c r="W3826" i="1"/>
  <c r="X3826" i="1" s="1"/>
  <c r="W3937" i="1"/>
  <c r="X3937" i="1" s="1"/>
  <c r="W3829" i="1"/>
  <c r="X3829" i="1" s="1"/>
  <c r="W3697" i="1"/>
  <c r="X3697" i="1" s="1"/>
  <c r="W3577" i="1"/>
  <c r="W3445" i="1"/>
  <c r="W3337" i="1"/>
  <c r="X3337" i="1" s="1"/>
  <c r="W3205" i="1"/>
  <c r="X3205" i="1" s="1"/>
  <c r="W3085" i="1"/>
  <c r="W2977" i="1"/>
  <c r="W2857" i="1"/>
  <c r="X2857" i="1" s="1"/>
  <c r="W2725" i="1"/>
  <c r="X2725" i="1" s="1"/>
  <c r="W2617" i="1"/>
  <c r="X2617" i="1" s="1"/>
  <c r="W2497" i="1"/>
  <c r="X2497" i="1" s="1"/>
  <c r="W2365" i="1"/>
  <c r="X2365" i="1" s="1"/>
  <c r="W2257" i="1"/>
  <c r="X2257" i="1" s="1"/>
  <c r="W2113" i="1"/>
  <c r="X2113" i="1" s="1"/>
  <c r="W1876" i="1"/>
  <c r="X1876" i="1" s="1"/>
  <c r="W1792" i="1"/>
  <c r="X1792" i="1" s="1"/>
  <c r="W1660" i="1"/>
  <c r="X1660" i="1" s="1"/>
  <c r="W1540" i="1"/>
  <c r="X1540" i="1" s="1"/>
  <c r="W1420" i="1"/>
  <c r="X1420" i="1" s="1"/>
  <c r="W1288" i="1"/>
  <c r="X1288" i="1" s="1"/>
  <c r="W1144" i="1"/>
  <c r="W1036" i="1"/>
  <c r="W947" i="1"/>
  <c r="X947" i="1" s="1"/>
  <c r="W827" i="1"/>
  <c r="X827" i="1" s="1"/>
  <c r="W707" i="1"/>
  <c r="X707" i="1" s="1"/>
  <c r="W599" i="1"/>
  <c r="X599" i="1" s="1"/>
  <c r="W479" i="1"/>
  <c r="X479" i="1" s="1"/>
  <c r="W359" i="1"/>
  <c r="X359" i="1" s="1"/>
  <c r="W263" i="1"/>
  <c r="X263" i="1" s="1"/>
  <c r="W167" i="1"/>
  <c r="X167" i="1" s="1"/>
  <c r="W71" i="1"/>
  <c r="X71" i="1" s="1"/>
  <c r="W23" i="1"/>
  <c r="W3995" i="1"/>
  <c r="X3995" i="1" s="1"/>
  <c r="W3935" i="1"/>
  <c r="X3935" i="1" s="1"/>
  <c r="W3863" i="1"/>
  <c r="X3863" i="1" s="1"/>
  <c r="W3767" i="1"/>
  <c r="X3767" i="1" s="1"/>
  <c r="W3671" i="1"/>
  <c r="X3671" i="1" s="1"/>
  <c r="W3563" i="1"/>
  <c r="X3563" i="1" s="1"/>
  <c r="W3467" i="1"/>
  <c r="W3383" i="1"/>
  <c r="X3383" i="1" s="1"/>
  <c r="W3287" i="1"/>
  <c r="X3287" i="1" s="1"/>
  <c r="W3191" i="1"/>
  <c r="X3191" i="1" s="1"/>
  <c r="W3107" i="1"/>
  <c r="X3107" i="1" s="1"/>
  <c r="W2987" i="1"/>
  <c r="X2987" i="1" s="1"/>
  <c r="W2867" i="1"/>
  <c r="X2867" i="1" s="1"/>
  <c r="W2795" i="1"/>
  <c r="X2795" i="1" s="1"/>
  <c r="W2687" i="1"/>
  <c r="X2687" i="1" s="1"/>
  <c r="W2603" i="1"/>
  <c r="X2603" i="1" s="1"/>
  <c r="W2495" i="1"/>
  <c r="X2495" i="1" s="1"/>
  <c r="W2399" i="1"/>
  <c r="X2399" i="1" s="1"/>
  <c r="W2315" i="1"/>
  <c r="X2315" i="1" s="1"/>
  <c r="W2231" i="1"/>
  <c r="W2135" i="1"/>
  <c r="W2039" i="1"/>
  <c r="X2039" i="1" s="1"/>
  <c r="W1958" i="1"/>
  <c r="X1958" i="1" s="1"/>
  <c r="W1874" i="1"/>
  <c r="X1874" i="1" s="1"/>
  <c r="W1778" i="1"/>
  <c r="X1778" i="1" s="1"/>
  <c r="W1694" i="1"/>
  <c r="X1694" i="1" s="1"/>
  <c r="W1622" i="1"/>
  <c r="W1538" i="1"/>
  <c r="X1538" i="1" s="1"/>
  <c r="W1466" i="1"/>
  <c r="X1466" i="1" s="1"/>
  <c r="W1382" i="1"/>
  <c r="W1298" i="1"/>
  <c r="W1214" i="1"/>
  <c r="X1214" i="1" s="1"/>
  <c r="W1142" i="1"/>
  <c r="X1142" i="1" s="1"/>
  <c r="W1070" i="1"/>
  <c r="X1070" i="1" s="1"/>
  <c r="W921" i="1"/>
  <c r="W849" i="1"/>
  <c r="W765" i="1"/>
  <c r="W681" i="1"/>
  <c r="X681" i="1" s="1"/>
  <c r="W597" i="1"/>
  <c r="X597" i="1" s="1"/>
  <c r="W525" i="1"/>
  <c r="X525" i="1" s="1"/>
  <c r="W453" i="1"/>
  <c r="W369" i="1"/>
  <c r="W285" i="1"/>
  <c r="X285" i="1" s="1"/>
  <c r="W189" i="1"/>
  <c r="X189" i="1" s="1"/>
  <c r="W105" i="1"/>
  <c r="X105" i="1" s="1"/>
  <c r="W33" i="1"/>
  <c r="W3994" i="1"/>
  <c r="X3994" i="1" s="1"/>
  <c r="W3982" i="1"/>
  <c r="W3970" i="1"/>
  <c r="W3934" i="1"/>
  <c r="X3934" i="1" s="1"/>
  <c r="W3910" i="1"/>
  <c r="X3910" i="1" s="1"/>
  <c r="W3898" i="1"/>
  <c r="X3898" i="1" s="1"/>
  <c r="W3886" i="1"/>
  <c r="X3886" i="1" s="1"/>
  <c r="W3874" i="1"/>
  <c r="X3874" i="1" s="1"/>
  <c r="W3850" i="1"/>
  <c r="X3850" i="1" s="1"/>
  <c r="W3961" i="1"/>
  <c r="X3961" i="1" s="1"/>
  <c r="W3925" i="1"/>
  <c r="X3925" i="1" s="1"/>
  <c r="W3805" i="1"/>
  <c r="X3805" i="1" s="1"/>
  <c r="W3685" i="1"/>
  <c r="X3685" i="1" s="1"/>
  <c r="W3565" i="1"/>
  <c r="X3565" i="1" s="1"/>
  <c r="W3481" i="1"/>
  <c r="X3481" i="1" s="1"/>
  <c r="W3361" i="1"/>
  <c r="X3361" i="1" s="1"/>
  <c r="W3241" i="1"/>
  <c r="X3241" i="1" s="1"/>
  <c r="W3109" i="1"/>
  <c r="W2989" i="1"/>
  <c r="X2989" i="1" s="1"/>
  <c r="W2869" i="1"/>
  <c r="X2869" i="1" s="1"/>
  <c r="W2761" i="1"/>
  <c r="X2761" i="1" s="1"/>
  <c r="W2641" i="1"/>
  <c r="X2641" i="1" s="1"/>
  <c r="W2533" i="1"/>
  <c r="X2533" i="1" s="1"/>
  <c r="W2389" i="1"/>
  <c r="X2389" i="1" s="1"/>
  <c r="W2269" i="1"/>
  <c r="X2269" i="1" s="1"/>
  <c r="W2149" i="1"/>
  <c r="X2149" i="1" s="1"/>
  <c r="W2029" i="1"/>
  <c r="W1972" i="1"/>
  <c r="X1972" i="1" s="1"/>
  <c r="W1852" i="1"/>
  <c r="X1852" i="1" s="1"/>
  <c r="W1732" i="1"/>
  <c r="X1732" i="1" s="1"/>
  <c r="W1636" i="1"/>
  <c r="X1636" i="1" s="1"/>
  <c r="W1552" i="1"/>
  <c r="X1552" i="1" s="1"/>
  <c r="W1432" i="1"/>
  <c r="X1432" i="1" s="1"/>
  <c r="W1324" i="1"/>
  <c r="X1324" i="1" s="1"/>
  <c r="W1180" i="1"/>
  <c r="X1180" i="1" s="1"/>
  <c r="W1048" i="1"/>
  <c r="X1048" i="1" s="1"/>
  <c r="W899" i="1"/>
  <c r="X899" i="1" s="1"/>
  <c r="W767" i="1"/>
  <c r="W659" i="1"/>
  <c r="X659" i="1" s="1"/>
  <c r="W539" i="1"/>
  <c r="X539" i="1" s="1"/>
  <c r="W419" i="1"/>
  <c r="W299" i="1"/>
  <c r="W191" i="1"/>
  <c r="X191" i="1" s="1"/>
  <c r="W83" i="1"/>
  <c r="X83" i="1" s="1"/>
  <c r="W3983" i="1"/>
  <c r="W3911" i="1"/>
  <c r="X3911" i="1" s="1"/>
  <c r="W3815" i="1"/>
  <c r="X3815" i="1" s="1"/>
  <c r="W3719" i="1"/>
  <c r="X3719" i="1" s="1"/>
  <c r="W3635" i="1"/>
  <c r="X3635" i="1" s="1"/>
  <c r="W3539" i="1"/>
  <c r="X3539" i="1" s="1"/>
  <c r="W3431" i="1"/>
  <c r="X3431" i="1" s="1"/>
  <c r="W3335" i="1"/>
  <c r="W3239" i="1"/>
  <c r="X3239" i="1" s="1"/>
  <c r="W3131" i="1"/>
  <c r="X3131" i="1" s="1"/>
  <c r="W3011" i="1"/>
  <c r="X3011" i="1" s="1"/>
  <c r="W2915" i="1"/>
  <c r="X2915" i="1" s="1"/>
  <c r="W2819" i="1"/>
  <c r="X2819" i="1" s="1"/>
  <c r="W2699" i="1"/>
  <c r="X2699" i="1" s="1"/>
  <c r="W2591" i="1"/>
  <c r="W2519" i="1"/>
  <c r="X2519" i="1" s="1"/>
  <c r="W2411" i="1"/>
  <c r="X2411" i="1" s="1"/>
  <c r="W2303" i="1"/>
  <c r="X2303" i="1" s="1"/>
  <c r="W2171" i="1"/>
  <c r="X2171" i="1" s="1"/>
  <c r="W2075" i="1"/>
  <c r="W1994" i="1"/>
  <c r="X1994" i="1" s="1"/>
  <c r="W1910" i="1"/>
  <c r="X1910" i="1" s="1"/>
  <c r="W1826" i="1"/>
  <c r="W1742" i="1"/>
  <c r="X1742" i="1" s="1"/>
  <c r="W1610" i="1"/>
  <c r="X1610" i="1" s="1"/>
  <c r="W1514" i="1"/>
  <c r="X1514" i="1" s="1"/>
  <c r="W1442" i="1"/>
  <c r="X1442" i="1" s="1"/>
  <c r="W1358" i="1"/>
  <c r="X1358" i="1" s="1"/>
  <c r="W1274" i="1"/>
  <c r="X1274" i="1" s="1"/>
  <c r="W1178" i="1"/>
  <c r="X1178" i="1" s="1"/>
  <c r="W1082" i="1"/>
  <c r="X1082" i="1" s="1"/>
  <c r="W981" i="1"/>
  <c r="X981" i="1" s="1"/>
  <c r="W897" i="1"/>
  <c r="W813" i="1"/>
  <c r="X813" i="1" s="1"/>
  <c r="W753" i="1"/>
  <c r="X753" i="1" s="1"/>
  <c r="W657" i="1"/>
  <c r="W573" i="1"/>
  <c r="X573" i="1" s="1"/>
  <c r="W477" i="1"/>
  <c r="X477" i="1" s="1"/>
  <c r="W405" i="1"/>
  <c r="X405" i="1" s="1"/>
  <c r="W321" i="1"/>
  <c r="X321" i="1" s="1"/>
  <c r="W213" i="1"/>
  <c r="X213" i="1" s="1"/>
  <c r="W129" i="1"/>
  <c r="X129" i="1" s="1"/>
  <c r="W45" i="1"/>
  <c r="X45" i="1" s="1"/>
  <c r="W3877" i="1"/>
  <c r="X3877" i="1" s="1"/>
  <c r="W3733" i="1"/>
  <c r="X3733" i="1" s="1"/>
  <c r="W3637" i="1"/>
  <c r="X3637" i="1" s="1"/>
  <c r="W3493" i="1"/>
  <c r="W3385" i="1"/>
  <c r="X3385" i="1" s="1"/>
  <c r="W3265" i="1"/>
  <c r="X3265" i="1" s="1"/>
  <c r="W3133" i="1"/>
  <c r="X3133" i="1" s="1"/>
  <c r="W3025" i="1"/>
  <c r="W2929" i="1"/>
  <c r="X2929" i="1" s="1"/>
  <c r="W2821" i="1"/>
  <c r="X2821" i="1" s="1"/>
  <c r="W2701" i="1"/>
  <c r="X2701" i="1" s="1"/>
  <c r="W2569" i="1"/>
  <c r="X2569" i="1" s="1"/>
  <c r="W2437" i="1"/>
  <c r="X2437" i="1" s="1"/>
  <c r="W2305" i="1"/>
  <c r="W2197" i="1"/>
  <c r="W2089" i="1"/>
  <c r="W1984" i="1"/>
  <c r="X1984" i="1" s="1"/>
  <c r="W1864" i="1"/>
  <c r="W1744" i="1"/>
  <c r="X1744" i="1" s="1"/>
  <c r="W1612" i="1"/>
  <c r="X1612" i="1" s="1"/>
  <c r="W1492" i="1"/>
  <c r="X1492" i="1" s="1"/>
  <c r="W1372" i="1"/>
  <c r="X1372" i="1" s="1"/>
  <c r="W1252" i="1"/>
  <c r="X1252" i="1" s="1"/>
  <c r="W1120" i="1"/>
  <c r="X1120" i="1" s="1"/>
  <c r="W887" i="1"/>
  <c r="X887" i="1" s="1"/>
  <c r="W779" i="1"/>
  <c r="X779" i="1" s="1"/>
  <c r="W671" i="1"/>
  <c r="W563" i="1"/>
  <c r="X563" i="1" s="1"/>
  <c r="W467" i="1"/>
  <c r="X467" i="1" s="1"/>
  <c r="W347" i="1"/>
  <c r="W239" i="1"/>
  <c r="W131" i="1"/>
  <c r="X131" i="1" s="1"/>
  <c r="W35" i="1"/>
  <c r="X35" i="1" s="1"/>
  <c r="W3971" i="1"/>
  <c r="X3971" i="1" s="1"/>
  <c r="W3875" i="1"/>
  <c r="X3875" i="1" s="1"/>
  <c r="W3791" i="1"/>
  <c r="X3791" i="1" s="1"/>
  <c r="W3695" i="1"/>
  <c r="X3695" i="1" s="1"/>
  <c r="W3587" i="1"/>
  <c r="X3587" i="1" s="1"/>
  <c r="W3503" i="1"/>
  <c r="X3503" i="1" s="1"/>
  <c r="W3407" i="1"/>
  <c r="X3407" i="1" s="1"/>
  <c r="W3311" i="1"/>
  <c r="W3227" i="1"/>
  <c r="W3143" i="1"/>
  <c r="X3143" i="1" s="1"/>
  <c r="W3035" i="1"/>
  <c r="X3035" i="1" s="1"/>
  <c r="W2939" i="1"/>
  <c r="X2939" i="1" s="1"/>
  <c r="W2843" i="1"/>
  <c r="X2843" i="1" s="1"/>
  <c r="W2759" i="1"/>
  <c r="X2759" i="1" s="1"/>
  <c r="W2651" i="1"/>
  <c r="X2651" i="1" s="1"/>
  <c r="W2543" i="1"/>
  <c r="X2543" i="1" s="1"/>
  <c r="W2459" i="1"/>
  <c r="X2459" i="1" s="1"/>
  <c r="W2363" i="1"/>
  <c r="X2363" i="1" s="1"/>
  <c r="W2267" i="1"/>
  <c r="X2267" i="1" s="1"/>
  <c r="W2183" i="1"/>
  <c r="X2183" i="1" s="1"/>
  <c r="W2087" i="1"/>
  <c r="W2003" i="1"/>
  <c r="W1922" i="1"/>
  <c r="X1922" i="1" s="1"/>
  <c r="W1838" i="1"/>
  <c r="X1838" i="1" s="1"/>
  <c r="W1754" i="1"/>
  <c r="X1754" i="1" s="1"/>
  <c r="W1670" i="1"/>
  <c r="X1670" i="1" s="1"/>
  <c r="W1550" i="1"/>
  <c r="W1454" i="1"/>
  <c r="X1454" i="1" s="1"/>
  <c r="W1370" i="1"/>
  <c r="X1370" i="1" s="1"/>
  <c r="W1286" i="1"/>
  <c r="X1286" i="1" s="1"/>
  <c r="W1202" i="1"/>
  <c r="X1202" i="1" s="1"/>
  <c r="W1118" i="1"/>
  <c r="W1010" i="1"/>
  <c r="X1010" i="1" s="1"/>
  <c r="W909" i="1"/>
  <c r="X909" i="1" s="1"/>
  <c r="W825" i="1"/>
  <c r="X825" i="1" s="1"/>
  <c r="W729" i="1"/>
  <c r="W645" i="1"/>
  <c r="W513" i="1"/>
  <c r="X513" i="1" s="1"/>
  <c r="W429" i="1"/>
  <c r="X429" i="1" s="1"/>
  <c r="W333" i="1"/>
  <c r="W237" i="1"/>
  <c r="X237" i="1" s="1"/>
  <c r="W117" i="1"/>
  <c r="W3997" i="1"/>
  <c r="X3997" i="1" s="1"/>
  <c r="W3865" i="1"/>
  <c r="X3865" i="1" s="1"/>
  <c r="W3781" i="1"/>
  <c r="X3781" i="1" s="1"/>
  <c r="W3661" i="1"/>
  <c r="X3661" i="1" s="1"/>
  <c r="W3541" i="1"/>
  <c r="W3421" i="1"/>
  <c r="X3421" i="1" s="1"/>
  <c r="W3313" i="1"/>
  <c r="X3313" i="1" s="1"/>
  <c r="W3229" i="1"/>
  <c r="X3229" i="1" s="1"/>
  <c r="W3121" i="1"/>
  <c r="W3001" i="1"/>
  <c r="X3001" i="1" s="1"/>
  <c r="W2881" i="1"/>
  <c r="X2881" i="1" s="1"/>
  <c r="W2749" i="1"/>
  <c r="X2749" i="1" s="1"/>
  <c r="W2629" i="1"/>
  <c r="W2509" i="1"/>
  <c r="W2413" i="1"/>
  <c r="X2413" i="1" s="1"/>
  <c r="W2329" i="1"/>
  <c r="W2209" i="1"/>
  <c r="W2053" i="1"/>
  <c r="X2053" i="1" s="1"/>
  <c r="W1936" i="1"/>
  <c r="W1816" i="1"/>
  <c r="X1816" i="1" s="1"/>
  <c r="W1696" i="1"/>
  <c r="W1576" i="1"/>
  <c r="X1576" i="1" s="1"/>
  <c r="W1456" i="1"/>
  <c r="X1456" i="1" s="1"/>
  <c r="W1348" i="1"/>
  <c r="X1348" i="1" s="1"/>
  <c r="W1240" i="1"/>
  <c r="W1132" i="1"/>
  <c r="X1132" i="1" s="1"/>
  <c r="W1012" i="1"/>
  <c r="W911" i="1"/>
  <c r="X911" i="1" s="1"/>
  <c r="W791" i="1"/>
  <c r="X791" i="1" s="1"/>
  <c r="W647" i="1"/>
  <c r="X647" i="1" s="1"/>
  <c r="W491" i="1"/>
  <c r="W395" i="1"/>
  <c r="W287" i="1"/>
  <c r="X287" i="1" s="1"/>
  <c r="W119" i="1"/>
  <c r="X119" i="1" s="1"/>
  <c r="W3959" i="1"/>
  <c r="X3959" i="1" s="1"/>
  <c r="W3851" i="1"/>
  <c r="X3851" i="1" s="1"/>
  <c r="W3755" i="1"/>
  <c r="X3755" i="1" s="1"/>
  <c r="W3659" i="1"/>
  <c r="X3659" i="1" s="1"/>
  <c r="W3575" i="1"/>
  <c r="X3575" i="1" s="1"/>
  <c r="W3491" i="1"/>
  <c r="W3395" i="1"/>
  <c r="X3395" i="1" s="1"/>
  <c r="W3299" i="1"/>
  <c r="X3299" i="1" s="1"/>
  <c r="W3203" i="1"/>
  <c r="X3203" i="1" s="1"/>
  <c r="W3119" i="1"/>
  <c r="W2999" i="1"/>
  <c r="W2903" i="1"/>
  <c r="X2903" i="1" s="1"/>
  <c r="W2831" i="1"/>
  <c r="X2831" i="1" s="1"/>
  <c r="W2735" i="1"/>
  <c r="X2735" i="1" s="1"/>
  <c r="W2639" i="1"/>
  <c r="X2639" i="1" s="1"/>
  <c r="W2567" i="1"/>
  <c r="X2567" i="1" s="1"/>
  <c r="W2483" i="1"/>
  <c r="X2483" i="1" s="1"/>
  <c r="W2375" i="1"/>
  <c r="X2375" i="1" s="1"/>
  <c r="W2279" i="1"/>
  <c r="W2207" i="1"/>
  <c r="W2099" i="1"/>
  <c r="X2099" i="1" s="1"/>
  <c r="W2015" i="1"/>
  <c r="W1934" i="1"/>
  <c r="X1934" i="1" s="1"/>
  <c r="W1850" i="1"/>
  <c r="X1850" i="1" s="1"/>
  <c r="W1802" i="1"/>
  <c r="W1730" i="1"/>
  <c r="X1730" i="1" s="1"/>
  <c r="W1646" i="1"/>
  <c r="X1646" i="1" s="1"/>
  <c r="W1574" i="1"/>
  <c r="X1574" i="1" s="1"/>
  <c r="W1478" i="1"/>
  <c r="W1394" i="1"/>
  <c r="X1394" i="1" s="1"/>
  <c r="W1310" i="1"/>
  <c r="X1310" i="1" s="1"/>
  <c r="W1250" i="1"/>
  <c r="X1250" i="1" s="1"/>
  <c r="W1166" i="1"/>
  <c r="W1094" i="1"/>
  <c r="W1022" i="1"/>
  <c r="X1022" i="1" s="1"/>
  <c r="W945" i="1"/>
  <c r="X945" i="1" s="1"/>
  <c r="W861" i="1"/>
  <c r="X861" i="1" s="1"/>
  <c r="W801" i="1"/>
  <c r="W705" i="1"/>
  <c r="X705" i="1" s="1"/>
  <c r="W621" i="1"/>
  <c r="X621" i="1" s="1"/>
  <c r="W549" i="1"/>
  <c r="X549" i="1" s="1"/>
  <c r="W465" i="1"/>
  <c r="X465" i="1" s="1"/>
  <c r="W381" i="1"/>
  <c r="W309" i="1"/>
  <c r="X309" i="1" s="1"/>
  <c r="W249" i="1"/>
  <c r="X249" i="1" s="1"/>
  <c r="W165" i="1"/>
  <c r="W69" i="1"/>
  <c r="W2771" i="1"/>
  <c r="W3889" i="1"/>
  <c r="X3889" i="1" s="1"/>
  <c r="W3757" i="1"/>
  <c r="X3757" i="1" s="1"/>
  <c r="W3625" i="1"/>
  <c r="W3529" i="1"/>
  <c r="X3529" i="1" s="1"/>
  <c r="W3397" i="1"/>
  <c r="X3397" i="1" s="1"/>
  <c r="W3289" i="1"/>
  <c r="W3157" i="1"/>
  <c r="X3157" i="1" s="1"/>
  <c r="W3013" i="1"/>
  <c r="X3013" i="1" s="1"/>
  <c r="W2893" i="1"/>
  <c r="X2893" i="1" s="1"/>
  <c r="W2773" i="1"/>
  <c r="X2773" i="1" s="1"/>
  <c r="W2665" i="1"/>
  <c r="X2665" i="1" s="1"/>
  <c r="W2557" i="1"/>
  <c r="W2461" i="1"/>
  <c r="X2461" i="1" s="1"/>
  <c r="W2353" i="1"/>
  <c r="X2353" i="1" s="1"/>
  <c r="W2233" i="1"/>
  <c r="X2233" i="1" s="1"/>
  <c r="W2101" i="1"/>
  <c r="W2005" i="1"/>
  <c r="X2005" i="1" s="1"/>
  <c r="W1912" i="1"/>
  <c r="X1912" i="1" s="1"/>
  <c r="W1768" i="1"/>
  <c r="X1768" i="1" s="1"/>
  <c r="W1624" i="1"/>
  <c r="X1624" i="1" s="1"/>
  <c r="W1504" i="1"/>
  <c r="W1396" i="1"/>
  <c r="X1396" i="1" s="1"/>
  <c r="W1264" i="1"/>
  <c r="X1264" i="1" s="1"/>
  <c r="W1156" i="1"/>
  <c r="X1156" i="1" s="1"/>
  <c r="W1072" i="1"/>
  <c r="X1072" i="1" s="1"/>
  <c r="W959" i="1"/>
  <c r="X959" i="1" s="1"/>
  <c r="W839" i="1"/>
  <c r="W719" i="1"/>
  <c r="X719" i="1" s="1"/>
  <c r="W623" i="1"/>
  <c r="W515" i="1"/>
  <c r="X515" i="1" s="1"/>
  <c r="W371" i="1"/>
  <c r="X371" i="1" s="1"/>
  <c r="W203" i="1"/>
  <c r="W3947" i="1"/>
  <c r="X3947" i="1" s="1"/>
  <c r="W3839" i="1"/>
  <c r="X3839" i="1" s="1"/>
  <c r="W3731" i="1"/>
  <c r="X3731" i="1" s="1"/>
  <c r="W3623" i="1"/>
  <c r="X3623" i="1" s="1"/>
  <c r="W3527" i="1"/>
  <c r="X3527" i="1" s="1"/>
  <c r="W3419" i="1"/>
  <c r="X3419" i="1" s="1"/>
  <c r="W3323" i="1"/>
  <c r="X3323" i="1" s="1"/>
  <c r="W3215" i="1"/>
  <c r="W3071" i="1"/>
  <c r="W2951" i="1"/>
  <c r="W2675" i="1"/>
  <c r="W2555" i="1"/>
  <c r="X2555" i="1" s="1"/>
  <c r="W2447" i="1"/>
  <c r="X2447" i="1" s="1"/>
  <c r="W2339" i="1"/>
  <c r="X2339" i="1" s="1"/>
  <c r="W2243" i="1"/>
  <c r="X2243" i="1" s="1"/>
  <c r="W2159" i="1"/>
  <c r="X2159" i="1" s="1"/>
  <c r="W2063" i="1"/>
  <c r="X2063" i="1" s="1"/>
  <c r="W1970" i="1"/>
  <c r="W1898" i="1"/>
  <c r="X1898" i="1" s="1"/>
  <c r="W1814" i="1"/>
  <c r="X1814" i="1" s="1"/>
  <c r="W1718" i="1"/>
  <c r="X1718" i="1" s="1"/>
  <c r="W1598" i="1"/>
  <c r="X1598" i="1" s="1"/>
  <c r="W1502" i="1"/>
  <c r="W1418" i="1"/>
  <c r="X1418" i="1" s="1"/>
  <c r="W1322" i="1"/>
  <c r="X1322" i="1" s="1"/>
  <c r="W1238" i="1"/>
  <c r="X1238" i="1" s="1"/>
  <c r="W1130" i="1"/>
  <c r="W1046" i="1"/>
  <c r="X1046" i="1" s="1"/>
  <c r="W969" i="1"/>
  <c r="X969" i="1" s="1"/>
  <c r="W885" i="1"/>
  <c r="X885" i="1" s="1"/>
  <c r="W777" i="1"/>
  <c r="X777" i="1" s="1"/>
  <c r="W693" i="1"/>
  <c r="W609" i="1"/>
  <c r="X609" i="1" s="1"/>
  <c r="W537" i="1"/>
  <c r="X537" i="1" s="1"/>
  <c r="W441" i="1"/>
  <c r="X441" i="1" s="1"/>
  <c r="W357" i="1"/>
  <c r="X357" i="1" s="1"/>
  <c r="W273" i="1"/>
  <c r="X273" i="1" s="1"/>
  <c r="W177" i="1"/>
  <c r="X177" i="1" s="1"/>
  <c r="W93" i="1"/>
  <c r="X93" i="1" s="1"/>
  <c r="W21" i="1"/>
  <c r="X21" i="1" s="1"/>
  <c r="W3901" i="1"/>
  <c r="X3901" i="1" s="1"/>
  <c r="W3793" i="1"/>
  <c r="X3793" i="1" s="1"/>
  <c r="W3673" i="1"/>
  <c r="X3673" i="1" s="1"/>
  <c r="W3553" i="1"/>
  <c r="X3553" i="1" s="1"/>
  <c r="W3433" i="1"/>
  <c r="X3433" i="1" s="1"/>
  <c r="W3301" i="1"/>
  <c r="W3181" i="1"/>
  <c r="X3181" i="1" s="1"/>
  <c r="W3061" i="1"/>
  <c r="W2905" i="1"/>
  <c r="X2905" i="1" s="1"/>
  <c r="W2797" i="1"/>
  <c r="X2797" i="1" s="1"/>
  <c r="W2677" i="1"/>
  <c r="W2545" i="1"/>
  <c r="X2545" i="1" s="1"/>
  <c r="W2425" i="1"/>
  <c r="X2425" i="1" s="1"/>
  <c r="W2293" i="1"/>
  <c r="X2293" i="1" s="1"/>
  <c r="W2161" i="1"/>
  <c r="X2161" i="1" s="1"/>
  <c r="W2077" i="1"/>
  <c r="X2077" i="1" s="1"/>
  <c r="W1948" i="1"/>
  <c r="X1948" i="1" s="1"/>
  <c r="W1828" i="1"/>
  <c r="X1828" i="1" s="1"/>
  <c r="W1708" i="1"/>
  <c r="X1708" i="1" s="1"/>
  <c r="W1588" i="1"/>
  <c r="X1588" i="1" s="1"/>
  <c r="W1480" i="1"/>
  <c r="X1480" i="1" s="1"/>
  <c r="W1360" i="1"/>
  <c r="W1228" i="1"/>
  <c r="X1228" i="1" s="1"/>
  <c r="W1108" i="1"/>
  <c r="X1108" i="1" s="1"/>
  <c r="W995" i="1"/>
  <c r="W875" i="1"/>
  <c r="X875" i="1" s="1"/>
  <c r="W755" i="1"/>
  <c r="X755" i="1" s="1"/>
  <c r="W635" i="1"/>
  <c r="W527" i="1"/>
  <c r="X527" i="1" s="1"/>
  <c r="W407" i="1"/>
  <c r="X407" i="1" s="1"/>
  <c r="W275" i="1"/>
  <c r="X275" i="1" s="1"/>
  <c r="W143" i="1"/>
  <c r="X143" i="1" s="1"/>
  <c r="W3899" i="1"/>
  <c r="W3803" i="1"/>
  <c r="W3707" i="1"/>
  <c r="X3707" i="1" s="1"/>
  <c r="W3611" i="1"/>
  <c r="X3611" i="1" s="1"/>
  <c r="W3515" i="1"/>
  <c r="W3443" i="1"/>
  <c r="X3443" i="1" s="1"/>
  <c r="W3347" i="1"/>
  <c r="X3347" i="1" s="1"/>
  <c r="W3251" i="1"/>
  <c r="W3155" i="1"/>
  <c r="X3155" i="1" s="1"/>
  <c r="W3059" i="1"/>
  <c r="X3059" i="1" s="1"/>
  <c r="W2975" i="1"/>
  <c r="W2891" i="1"/>
  <c r="X2891" i="1" s="1"/>
  <c r="W2807" i="1"/>
  <c r="W2723" i="1"/>
  <c r="X2723" i="1" s="1"/>
  <c r="W2627" i="1"/>
  <c r="X2627" i="1" s="1"/>
  <c r="W2579" i="1"/>
  <c r="W2471" i="1"/>
  <c r="W2387" i="1"/>
  <c r="X2387" i="1" s="1"/>
  <c r="W2291" i="1"/>
  <c r="X2291" i="1" s="1"/>
  <c r="W2195" i="1"/>
  <c r="X2195" i="1" s="1"/>
  <c r="W2111" i="1"/>
  <c r="X2111" i="1" s="1"/>
  <c r="W2027" i="1"/>
  <c r="X2027" i="1" s="1"/>
  <c r="W1946" i="1"/>
  <c r="W1862" i="1"/>
  <c r="X1862" i="1" s="1"/>
  <c r="W1766" i="1"/>
  <c r="X1766" i="1" s="1"/>
  <c r="W1706" i="1"/>
  <c r="X1706" i="1" s="1"/>
  <c r="W1634" i="1"/>
  <c r="X1634" i="1" s="1"/>
  <c r="W1562" i="1"/>
  <c r="X1562" i="1" s="1"/>
  <c r="W1490" i="1"/>
  <c r="W1406" i="1"/>
  <c r="X1406" i="1" s="1"/>
  <c r="W1334" i="1"/>
  <c r="X1334" i="1" s="1"/>
  <c r="W1262" i="1"/>
  <c r="X1262" i="1" s="1"/>
  <c r="W1190" i="1"/>
  <c r="W1106" i="1"/>
  <c r="W1034" i="1"/>
  <c r="W957" i="1"/>
  <c r="X957" i="1" s="1"/>
  <c r="W873" i="1"/>
  <c r="X873" i="1" s="1"/>
  <c r="W789" i="1"/>
  <c r="X789" i="1" s="1"/>
  <c r="W717" i="1"/>
  <c r="X717" i="1" s="1"/>
  <c r="W633" i="1"/>
  <c r="W561" i="1"/>
  <c r="X561" i="1" s="1"/>
  <c r="W489" i="1"/>
  <c r="W393" i="1"/>
  <c r="W297" i="1"/>
  <c r="W225" i="1"/>
  <c r="X225" i="1" s="1"/>
  <c r="W153" i="1"/>
  <c r="X153" i="1" s="1"/>
  <c r="W81" i="1"/>
  <c r="X81" i="1" s="1"/>
  <c r="W3985" i="1"/>
  <c r="X3985" i="1" s="1"/>
  <c r="W3841" i="1"/>
  <c r="W3709" i="1"/>
  <c r="W3589" i="1"/>
  <c r="X3589" i="1" s="1"/>
  <c r="W3457" i="1"/>
  <c r="X3457" i="1" s="1"/>
  <c r="W3325" i="1"/>
  <c r="X3325" i="1" s="1"/>
  <c r="W3193" i="1"/>
  <c r="X3193" i="1" s="1"/>
  <c r="W3073" i="1"/>
  <c r="X3073" i="1" s="1"/>
  <c r="W2965" i="1"/>
  <c r="X2965" i="1" s="1"/>
  <c r="W2845" i="1"/>
  <c r="X2845" i="1" s="1"/>
  <c r="W2737" i="1"/>
  <c r="X2737" i="1" s="1"/>
  <c r="W2605" i="1"/>
  <c r="W2485" i="1"/>
  <c r="X2485" i="1" s="1"/>
  <c r="W2377" i="1"/>
  <c r="X2377" i="1" s="1"/>
  <c r="W2245" i="1"/>
  <c r="X2245" i="1" s="1"/>
  <c r="W2137" i="1"/>
  <c r="W1996" i="1"/>
  <c r="W1888" i="1"/>
  <c r="X1888" i="1" s="1"/>
  <c r="W1780" i="1"/>
  <c r="X1780" i="1" s="1"/>
  <c r="W1672" i="1"/>
  <c r="X1672" i="1" s="1"/>
  <c r="W1528" i="1"/>
  <c r="W1384" i="1"/>
  <c r="W1276" i="1"/>
  <c r="X1276" i="1" s="1"/>
  <c r="W1192" i="1"/>
  <c r="X1192" i="1" s="1"/>
  <c r="W1060" i="1"/>
  <c r="X1060" i="1" s="1"/>
  <c r="W935" i="1"/>
  <c r="X935" i="1" s="1"/>
  <c r="W815" i="1"/>
  <c r="X815" i="1" s="1"/>
  <c r="W695" i="1"/>
  <c r="X695" i="1" s="1"/>
  <c r="W551" i="1"/>
  <c r="X551" i="1" s="1"/>
  <c r="W431" i="1"/>
  <c r="X431" i="1" s="1"/>
  <c r="W323" i="1"/>
  <c r="X323" i="1" s="1"/>
  <c r="W215" i="1"/>
  <c r="X215" i="1" s="1"/>
  <c r="W107" i="1"/>
  <c r="W3887" i="1"/>
  <c r="X3887" i="1" s="1"/>
  <c r="W3779" i="1"/>
  <c r="X3779" i="1" s="1"/>
  <c r="W3683" i="1"/>
  <c r="X3683" i="1" s="1"/>
  <c r="W3599" i="1"/>
  <c r="W3479" i="1"/>
  <c r="X3479" i="1" s="1"/>
  <c r="W3371" i="1"/>
  <c r="X3371" i="1" s="1"/>
  <c r="W3275" i="1"/>
  <c r="X3275" i="1" s="1"/>
  <c r="W3179" i="1"/>
  <c r="X3179" i="1" s="1"/>
  <c r="W3047" i="1"/>
  <c r="X3047" i="1" s="1"/>
  <c r="W2963" i="1"/>
  <c r="X2963" i="1" s="1"/>
  <c r="W2879" i="1"/>
  <c r="X2879" i="1" s="1"/>
  <c r="W2783" i="1"/>
  <c r="X2783" i="1" s="1"/>
  <c r="W2711" i="1"/>
  <c r="X2711" i="1" s="1"/>
  <c r="W2615" i="1"/>
  <c r="X2615" i="1" s="1"/>
  <c r="W2507" i="1"/>
  <c r="X2507" i="1" s="1"/>
  <c r="W2423" i="1"/>
  <c r="X2423" i="1" s="1"/>
  <c r="W2327" i="1"/>
  <c r="W2219" i="1"/>
  <c r="X2219" i="1" s="1"/>
  <c r="W2123" i="1"/>
  <c r="W2051" i="1"/>
  <c r="X2051" i="1" s="1"/>
  <c r="W1982" i="1"/>
  <c r="X1982" i="1" s="1"/>
  <c r="W1886" i="1"/>
  <c r="X1886" i="1" s="1"/>
  <c r="W1790" i="1"/>
  <c r="W1682" i="1"/>
  <c r="X1682" i="1" s="1"/>
  <c r="W1586" i="1"/>
  <c r="X1586" i="1" s="1"/>
  <c r="W1526" i="1"/>
  <c r="X1526" i="1" s="1"/>
  <c r="W1430" i="1"/>
  <c r="W1346" i="1"/>
  <c r="W1226" i="1"/>
  <c r="X1226" i="1" s="1"/>
  <c r="W1154" i="1"/>
  <c r="W1058" i="1"/>
  <c r="X1058" i="1" s="1"/>
  <c r="W993" i="1"/>
  <c r="X993" i="1" s="1"/>
  <c r="W933" i="1"/>
  <c r="X933" i="1" s="1"/>
  <c r="W837" i="1"/>
  <c r="X837" i="1" s="1"/>
  <c r="W741" i="1"/>
  <c r="X741" i="1" s="1"/>
  <c r="W669" i="1"/>
  <c r="X669" i="1" s="1"/>
  <c r="W585" i="1"/>
  <c r="W501" i="1"/>
  <c r="X501" i="1" s="1"/>
  <c r="W417" i="1"/>
  <c r="X417" i="1" s="1"/>
  <c r="W345" i="1"/>
  <c r="X345" i="1" s="1"/>
  <c r="W261" i="1"/>
  <c r="X261" i="1" s="1"/>
  <c r="W201" i="1"/>
  <c r="X201" i="1" s="1"/>
  <c r="W141" i="1"/>
  <c r="X141" i="1" s="1"/>
  <c r="W57" i="1"/>
  <c r="X57" i="1" s="1"/>
  <c r="W9" i="1"/>
  <c r="W3973" i="1"/>
  <c r="W3853" i="1"/>
  <c r="X3853" i="1" s="1"/>
  <c r="W3745" i="1"/>
  <c r="W3613" i="1"/>
  <c r="W3505" i="1"/>
  <c r="X3505" i="1" s="1"/>
  <c r="W3373" i="1"/>
  <c r="X3373" i="1" s="1"/>
  <c r="W3253" i="1"/>
  <c r="X3253" i="1" s="1"/>
  <c r="W3145" i="1"/>
  <c r="W3037" i="1"/>
  <c r="X3037" i="1" s="1"/>
  <c r="W2917" i="1"/>
  <c r="W2785" i="1"/>
  <c r="X2785" i="1" s="1"/>
  <c r="W2689" i="1"/>
  <c r="X2689" i="1" s="1"/>
  <c r="W2581" i="1"/>
  <c r="X2581" i="1" s="1"/>
  <c r="W2449" i="1"/>
  <c r="X2449" i="1" s="1"/>
  <c r="W2317" i="1"/>
  <c r="X2317" i="1" s="1"/>
  <c r="W2185" i="1"/>
  <c r="X2185" i="1" s="1"/>
  <c r="W2041" i="1"/>
  <c r="X2041" i="1" s="1"/>
  <c r="W1924" i="1"/>
  <c r="W1804" i="1"/>
  <c r="W1684" i="1"/>
  <c r="W1564" i="1"/>
  <c r="X1564" i="1" s="1"/>
  <c r="W1444" i="1"/>
  <c r="X1444" i="1" s="1"/>
  <c r="W1312" i="1"/>
  <c r="X1312" i="1" s="1"/>
  <c r="W1168" i="1"/>
  <c r="X1168" i="1" s="1"/>
  <c r="W1024" i="1"/>
  <c r="W923" i="1"/>
  <c r="W803" i="1"/>
  <c r="X803" i="1" s="1"/>
  <c r="W683" i="1"/>
  <c r="W575" i="1"/>
  <c r="X575" i="1" s="1"/>
  <c r="W455" i="1"/>
  <c r="X455" i="1" s="1"/>
  <c r="W335" i="1"/>
  <c r="W251" i="1"/>
  <c r="W155" i="1"/>
  <c r="X155" i="1" s="1"/>
  <c r="W59" i="1"/>
  <c r="X59" i="1" s="1"/>
  <c r="W3923" i="1"/>
  <c r="W3827" i="1"/>
  <c r="X3827" i="1" s="1"/>
  <c r="W3743" i="1"/>
  <c r="X3743" i="1" s="1"/>
  <c r="W3647" i="1"/>
  <c r="X3647" i="1" s="1"/>
  <c r="W3551" i="1"/>
  <c r="W3455" i="1"/>
  <c r="X3455" i="1" s="1"/>
  <c r="W3359" i="1"/>
  <c r="X3359" i="1" s="1"/>
  <c r="W3263" i="1"/>
  <c r="X3263" i="1" s="1"/>
  <c r="W3167" i="1"/>
  <c r="X3167" i="1" s="1"/>
  <c r="W3095" i="1"/>
  <c r="X3095" i="1" s="1"/>
  <c r="W3023" i="1"/>
  <c r="X3023" i="1" s="1"/>
  <c r="W2927" i="1"/>
  <c r="X2927" i="1" s="1"/>
  <c r="W2855" i="1"/>
  <c r="W2747" i="1"/>
  <c r="W2663" i="1"/>
  <c r="W2531" i="1"/>
  <c r="X2531" i="1" s="1"/>
  <c r="W2435" i="1"/>
  <c r="W2351" i="1"/>
  <c r="X2351" i="1" s="1"/>
  <c r="W2255" i="1"/>
  <c r="W2147" i="1"/>
  <c r="X2147" i="1" s="1"/>
  <c r="W1658" i="1"/>
  <c r="X1658" i="1" s="1"/>
  <c r="W3998" i="1"/>
  <c r="W3986" i="1"/>
  <c r="X3986" i="1" s="1"/>
  <c r="W3974" i="1"/>
  <c r="X3974" i="1" s="1"/>
  <c r="W3962" i="1"/>
  <c r="X3962" i="1" s="1"/>
  <c r="W3950" i="1"/>
  <c r="X3950" i="1" s="1"/>
  <c r="W3938" i="1"/>
  <c r="X3938" i="1" s="1"/>
  <c r="W3926" i="1"/>
  <c r="W3914" i="1"/>
  <c r="W3902" i="1"/>
  <c r="X3902" i="1" s="1"/>
  <c r="W3890" i="1"/>
  <c r="X3890" i="1" s="1"/>
  <c r="W3878" i="1"/>
  <c r="X3878" i="1" s="1"/>
  <c r="W3866" i="1"/>
  <c r="W3854" i="1"/>
  <c r="X3854" i="1" s="1"/>
  <c r="W3842" i="1"/>
  <c r="W3830" i="1"/>
  <c r="X3830" i="1" s="1"/>
  <c r="W3818" i="1"/>
  <c r="W3806" i="1"/>
  <c r="X3806" i="1" s="1"/>
  <c r="W3794" i="1"/>
  <c r="X3794" i="1" s="1"/>
  <c r="W3782" i="1"/>
  <c r="X3782" i="1" s="1"/>
  <c r="W3770" i="1"/>
  <c r="W3758" i="1"/>
  <c r="W3746" i="1"/>
  <c r="X3746" i="1" s="1"/>
  <c r="W3734" i="1"/>
  <c r="W3722" i="1"/>
  <c r="W3710" i="1"/>
  <c r="W3698" i="1"/>
  <c r="W3686" i="1"/>
  <c r="X3686" i="1" s="1"/>
  <c r="W3674" i="1"/>
  <c r="W3662" i="1"/>
  <c r="X3662" i="1" s="1"/>
  <c r="W3650" i="1"/>
  <c r="X3650" i="1" s="1"/>
  <c r="W3638" i="1"/>
  <c r="X3638" i="1" s="1"/>
  <c r="W3626" i="1"/>
  <c r="W3614" i="1"/>
  <c r="X3614" i="1" s="1"/>
  <c r="W3602" i="1"/>
  <c r="X3602" i="1" s="1"/>
  <c r="W3590" i="1"/>
  <c r="X3590" i="1" s="1"/>
  <c r="W3578" i="1"/>
  <c r="X3578" i="1" s="1"/>
  <c r="W3566" i="1"/>
  <c r="X3566" i="1" s="1"/>
  <c r="W3554" i="1"/>
  <c r="X3554" i="1" s="1"/>
  <c r="W3542" i="1"/>
  <c r="W3530" i="1"/>
  <c r="X3530" i="1" s="1"/>
  <c r="W3518" i="1"/>
  <c r="X3518" i="1" s="1"/>
  <c r="W3506" i="1"/>
  <c r="X3506" i="1" s="1"/>
  <c r="W3494" i="1"/>
  <c r="X3494" i="1" s="1"/>
  <c r="W3482" i="1"/>
  <c r="X3482" i="1" s="1"/>
  <c r="W3470" i="1"/>
  <c r="W3458" i="1"/>
  <c r="X3458" i="1" s="1"/>
  <c r="W3446" i="1"/>
  <c r="X3446" i="1" s="1"/>
  <c r="W3434" i="1"/>
  <c r="X3434" i="1" s="1"/>
  <c r="W3422" i="1"/>
  <c r="X3422" i="1" s="1"/>
  <c r="W3410" i="1"/>
  <c r="X3410" i="1" s="1"/>
  <c r="W3398" i="1"/>
  <c r="X3398" i="1" s="1"/>
  <c r="W3386" i="1"/>
  <c r="W3374" i="1"/>
  <c r="X3374" i="1" s="1"/>
  <c r="W3362" i="1"/>
  <c r="X3362" i="1" s="1"/>
  <c r="W3350" i="1"/>
  <c r="W3338" i="1"/>
  <c r="W3326" i="1"/>
  <c r="W3314" i="1"/>
  <c r="X3314" i="1" s="1"/>
  <c r="W3302" i="1"/>
  <c r="W3290" i="1"/>
  <c r="W3278" i="1"/>
  <c r="W3266" i="1"/>
  <c r="X3266" i="1" s="1"/>
  <c r="W3254" i="1"/>
  <c r="X3254" i="1" s="1"/>
  <c r="W3242" i="1"/>
  <c r="X3242" i="1" s="1"/>
  <c r="W3230" i="1"/>
  <c r="X3230" i="1" s="1"/>
  <c r="W3218" i="1"/>
  <c r="X3218" i="1" s="1"/>
  <c r="W3206" i="1"/>
  <c r="W3194" i="1"/>
  <c r="X3194" i="1" s="1"/>
  <c r="W3182" i="1"/>
  <c r="W3170" i="1"/>
  <c r="X3170" i="1" s="1"/>
  <c r="W3158" i="1"/>
  <c r="X3158" i="1" s="1"/>
  <c r="W3146" i="1"/>
  <c r="X3146" i="1" s="1"/>
  <c r="W3134" i="1"/>
  <c r="W3122" i="1"/>
  <c r="W3110" i="1"/>
  <c r="X3110" i="1" s="1"/>
  <c r="W3098" i="1"/>
  <c r="X3098" i="1" s="1"/>
  <c r="W3086" i="1"/>
  <c r="X3086" i="1" s="1"/>
  <c r="W3074" i="1"/>
  <c r="W3062" i="1"/>
  <c r="X3062" i="1" s="1"/>
  <c r="W3050" i="1"/>
  <c r="X3050" i="1" s="1"/>
  <c r="W3038" i="1"/>
  <c r="X3038" i="1" s="1"/>
  <c r="W3026" i="1"/>
  <c r="X3026" i="1" s="1"/>
  <c r="W3014" i="1"/>
  <c r="X3014" i="1" s="1"/>
  <c r="W3002" i="1"/>
  <c r="X3002" i="1" s="1"/>
  <c r="W2990" i="1"/>
  <c r="X2990" i="1" s="1"/>
  <c r="W2978" i="1"/>
  <c r="X2978" i="1" s="1"/>
  <c r="W2966" i="1"/>
  <c r="X2966" i="1" s="1"/>
  <c r="W2954" i="1"/>
  <c r="W2942" i="1"/>
  <c r="X2942" i="1" s="1"/>
  <c r="W2930" i="1"/>
  <c r="X2930" i="1" s="1"/>
  <c r="W2918" i="1"/>
  <c r="W2906" i="1"/>
  <c r="X2906" i="1" s="1"/>
  <c r="W2894" i="1"/>
  <c r="X2894" i="1" s="1"/>
  <c r="W2882" i="1"/>
  <c r="X2882" i="1" s="1"/>
  <c r="W2870" i="1"/>
  <c r="W2858" i="1"/>
  <c r="X2858" i="1" s="1"/>
  <c r="W2846" i="1"/>
  <c r="W2834" i="1"/>
  <c r="X2834" i="1" s="1"/>
  <c r="W2822" i="1"/>
  <c r="X2822" i="1" s="1"/>
  <c r="W2810" i="1"/>
  <c r="X2810" i="1" s="1"/>
  <c r="W2798" i="1"/>
  <c r="X2798" i="1" s="1"/>
  <c r="W2786" i="1"/>
  <c r="W2774" i="1"/>
  <c r="X2774" i="1" s="1"/>
  <c r="W2762" i="1"/>
  <c r="W2750" i="1"/>
  <c r="X2750" i="1" s="1"/>
  <c r="W3949" i="1"/>
  <c r="W3817" i="1"/>
  <c r="X3817" i="1" s="1"/>
  <c r="W3721" i="1"/>
  <c r="X3721" i="1" s="1"/>
  <c r="W3601" i="1"/>
  <c r="X3601" i="1" s="1"/>
  <c r="W3469" i="1"/>
  <c r="X3469" i="1" s="1"/>
  <c r="W3349" i="1"/>
  <c r="W3217" i="1"/>
  <c r="X3217" i="1" s="1"/>
  <c r="W3097" i="1"/>
  <c r="X3097" i="1" s="1"/>
  <c r="W2953" i="1"/>
  <c r="X2953" i="1" s="1"/>
  <c r="W2809" i="1"/>
  <c r="X2809" i="1" s="1"/>
  <c r="W2653" i="1"/>
  <c r="X2653" i="1" s="1"/>
  <c r="W2521" i="1"/>
  <c r="X2521" i="1" s="1"/>
  <c r="W2401" i="1"/>
  <c r="W2281" i="1"/>
  <c r="X2281" i="1" s="1"/>
  <c r="W2173" i="1"/>
  <c r="X2173" i="1" s="1"/>
  <c r="W2065" i="1"/>
  <c r="X2065" i="1" s="1"/>
  <c r="W1960" i="1"/>
  <c r="X1960" i="1" s="1"/>
  <c r="W1840" i="1"/>
  <c r="X1840" i="1" s="1"/>
  <c r="W1720" i="1"/>
  <c r="X1720" i="1" s="1"/>
  <c r="W1600" i="1"/>
  <c r="X1600" i="1" s="1"/>
  <c r="W1468" i="1"/>
  <c r="W1336" i="1"/>
  <c r="X1336" i="1" s="1"/>
  <c r="W1216" i="1"/>
  <c r="X1216" i="1" s="1"/>
  <c r="W1096" i="1"/>
  <c r="W971" i="1"/>
  <c r="X971" i="1" s="1"/>
  <c r="W851" i="1"/>
  <c r="X851" i="1" s="1"/>
  <c r="W731" i="1"/>
  <c r="X731" i="1" s="1"/>
  <c r="W587" i="1"/>
  <c r="X587" i="1" s="1"/>
  <c r="W443" i="1"/>
  <c r="X443" i="1" s="1"/>
  <c r="W311" i="1"/>
  <c r="X311" i="1" s="1"/>
  <c r="W179" i="1"/>
  <c r="X179" i="1" s="1"/>
  <c r="W95" i="1"/>
  <c r="X95" i="1" s="1"/>
  <c r="W47" i="1"/>
  <c r="X47" i="1" s="1"/>
  <c r="W11" i="1"/>
  <c r="W3913" i="1"/>
  <c r="X3913" i="1" s="1"/>
  <c r="W3769" i="1"/>
  <c r="W3649" i="1"/>
  <c r="W3517" i="1"/>
  <c r="X3517" i="1" s="1"/>
  <c r="W3409" i="1"/>
  <c r="X3409" i="1" s="1"/>
  <c r="W3277" i="1"/>
  <c r="X3277" i="1" s="1"/>
  <c r="W3169" i="1"/>
  <c r="W3049" i="1"/>
  <c r="W2941" i="1"/>
  <c r="X2941" i="1" s="1"/>
  <c r="W2833" i="1"/>
  <c r="W2713" i="1"/>
  <c r="X2713" i="1" s="1"/>
  <c r="W2593" i="1"/>
  <c r="X2593" i="1" s="1"/>
  <c r="W2473" i="1"/>
  <c r="X2473" i="1" s="1"/>
  <c r="W2341" i="1"/>
  <c r="X2341" i="1" s="1"/>
  <c r="W2221" i="1"/>
  <c r="X2221" i="1" s="1"/>
  <c r="W2125" i="1"/>
  <c r="W2017" i="1"/>
  <c r="X2017" i="1" s="1"/>
  <c r="W1900" i="1"/>
  <c r="W1756" i="1"/>
  <c r="X1756" i="1" s="1"/>
  <c r="W1648" i="1"/>
  <c r="X1648" i="1" s="1"/>
  <c r="W1516" i="1"/>
  <c r="X1516" i="1" s="1"/>
  <c r="W1408" i="1"/>
  <c r="W1300" i="1"/>
  <c r="X1300" i="1" s="1"/>
  <c r="W1204" i="1"/>
  <c r="X1204" i="1" s="1"/>
  <c r="W1084" i="1"/>
  <c r="X1084" i="1" s="1"/>
  <c r="W983" i="1"/>
  <c r="X983" i="1" s="1"/>
  <c r="W863" i="1"/>
  <c r="X863" i="1" s="1"/>
  <c r="W743" i="1"/>
  <c r="X743" i="1" s="1"/>
  <c r="W611" i="1"/>
  <c r="X611" i="1" s="1"/>
  <c r="W503" i="1"/>
  <c r="X503" i="1" s="1"/>
  <c r="W383" i="1"/>
  <c r="X383" i="1" s="1"/>
  <c r="W227" i="1"/>
  <c r="X227" i="1" s="1"/>
  <c r="W2738" i="1"/>
  <c r="X2738" i="1" s="1"/>
  <c r="W2726" i="1"/>
  <c r="X2726" i="1" s="1"/>
  <c r="W2714" i="1"/>
  <c r="X2714" i="1" s="1"/>
  <c r="W2702" i="1"/>
  <c r="X2702" i="1" s="1"/>
  <c r="W2690" i="1"/>
  <c r="W2678" i="1"/>
  <c r="W2666" i="1"/>
  <c r="X2666" i="1" s="1"/>
  <c r="W2654" i="1"/>
  <c r="X2654" i="1" s="1"/>
  <c r="W2642" i="1"/>
  <c r="W2630" i="1"/>
  <c r="W2618" i="1"/>
  <c r="X2618" i="1" s="1"/>
  <c r="W2606" i="1"/>
  <c r="W2594" i="1"/>
  <c r="W2582" i="1"/>
  <c r="X2582" i="1" s="1"/>
  <c r="W2570" i="1"/>
  <c r="X2570" i="1" s="1"/>
  <c r="W2558" i="1"/>
  <c r="X2558" i="1" s="1"/>
  <c r="W2546" i="1"/>
  <c r="X2546" i="1" s="1"/>
  <c r="W2534" i="1"/>
  <c r="X2534" i="1" s="1"/>
  <c r="W2522" i="1"/>
  <c r="W2510" i="1"/>
  <c r="W2498" i="1"/>
  <c r="W2486" i="1"/>
  <c r="X2486" i="1" s="1"/>
  <c r="W2474" i="1"/>
  <c r="X2474" i="1" s="1"/>
  <c r="W2462" i="1"/>
  <c r="X2462" i="1" s="1"/>
  <c r="W2450" i="1"/>
  <c r="X2450" i="1" s="1"/>
  <c r="W2438" i="1"/>
  <c r="W2426" i="1"/>
  <c r="W2414" i="1"/>
  <c r="X2414" i="1" s="1"/>
  <c r="W2402" i="1"/>
  <c r="W2390" i="1"/>
  <c r="X2390" i="1" s="1"/>
  <c r="W2378" i="1"/>
  <c r="X2378" i="1" s="1"/>
  <c r="W2366" i="1"/>
  <c r="W2354" i="1"/>
  <c r="X2354" i="1" s="1"/>
  <c r="W2342" i="1"/>
  <c r="X2342" i="1" s="1"/>
  <c r="W2330" i="1"/>
  <c r="X2330" i="1" s="1"/>
  <c r="W2318" i="1"/>
  <c r="X2318" i="1" s="1"/>
  <c r="W2306" i="1"/>
  <c r="X2306" i="1" s="1"/>
  <c r="W2294" i="1"/>
  <c r="X2294" i="1" s="1"/>
  <c r="W2282" i="1"/>
  <c r="W2270" i="1"/>
  <c r="X2270" i="1" s="1"/>
  <c r="W2258" i="1"/>
  <c r="X2258" i="1" s="1"/>
  <c r="W2246" i="1"/>
  <c r="W2234" i="1"/>
  <c r="X2234" i="1" s="1"/>
  <c r="W2222" i="1"/>
  <c r="X2222" i="1" s="1"/>
  <c r="W2210" i="1"/>
  <c r="X2210" i="1" s="1"/>
  <c r="W2198" i="1"/>
  <c r="X2198" i="1" s="1"/>
  <c r="W2186" i="1"/>
  <c r="W2174" i="1"/>
  <c r="X2174" i="1" s="1"/>
  <c r="W2162" i="1"/>
  <c r="X2162" i="1" s="1"/>
  <c r="W2150" i="1"/>
  <c r="X2150" i="1" s="1"/>
  <c r="W2138" i="1"/>
  <c r="X2138" i="1" s="1"/>
  <c r="W2126" i="1"/>
  <c r="X2126" i="1" s="1"/>
  <c r="W2114" i="1"/>
  <c r="X2114" i="1" s="1"/>
  <c r="W2102" i="1"/>
  <c r="X2102" i="1" s="1"/>
  <c r="W2090" i="1"/>
  <c r="X2090" i="1" s="1"/>
  <c r="W2078" i="1"/>
  <c r="X2078" i="1" s="1"/>
  <c r="W2066" i="1"/>
  <c r="X2066" i="1" s="1"/>
  <c r="W2054" i="1"/>
  <c r="W2042" i="1"/>
  <c r="X2042" i="1" s="1"/>
  <c r="W2030" i="1"/>
  <c r="X2030" i="1" s="1"/>
  <c r="W2018" i="1"/>
  <c r="W2006" i="1"/>
  <c r="W1997" i="1"/>
  <c r="X1997" i="1" s="1"/>
  <c r="W1985" i="1"/>
  <c r="X1985" i="1" s="1"/>
  <c r="W1973" i="1"/>
  <c r="X1973" i="1" s="1"/>
  <c r="W1961" i="1"/>
  <c r="X1961" i="1" s="1"/>
  <c r="W1949" i="1"/>
  <c r="X1949" i="1" s="1"/>
  <c r="W1937" i="1"/>
  <c r="X1937" i="1" s="1"/>
  <c r="W1925" i="1"/>
  <c r="X1925" i="1" s="1"/>
  <c r="W1913" i="1"/>
  <c r="X1913" i="1" s="1"/>
  <c r="W1901" i="1"/>
  <c r="X1901" i="1" s="1"/>
  <c r="W1889" i="1"/>
  <c r="X1889" i="1" s="1"/>
  <c r="W1877" i="1"/>
  <c r="X1877" i="1" s="1"/>
  <c r="W1865" i="1"/>
  <c r="X1865" i="1" s="1"/>
  <c r="W1853" i="1"/>
  <c r="X1853" i="1" s="1"/>
  <c r="W1841" i="1"/>
  <c r="W1829" i="1"/>
  <c r="X1829" i="1" s="1"/>
  <c r="W1817" i="1"/>
  <c r="X1817" i="1" s="1"/>
  <c r="W1805" i="1"/>
  <c r="X1805" i="1" s="1"/>
  <c r="W1793" i="1"/>
  <c r="X1793" i="1" s="1"/>
  <c r="W1781" i="1"/>
  <c r="X1781" i="1" s="1"/>
  <c r="W1769" i="1"/>
  <c r="X1769" i="1" s="1"/>
  <c r="W1757" i="1"/>
  <c r="W1745" i="1"/>
  <c r="X1745" i="1" s="1"/>
  <c r="W1733" i="1"/>
  <c r="X1733" i="1" s="1"/>
  <c r="W1721" i="1"/>
  <c r="X1721" i="1" s="1"/>
  <c r="W1709" i="1"/>
  <c r="X1709" i="1" s="1"/>
  <c r="W1697" i="1"/>
  <c r="W1685" i="1"/>
  <c r="W1673" i="1"/>
  <c r="X1673" i="1" s="1"/>
  <c r="W1661" i="1"/>
  <c r="X1661" i="1" s="1"/>
  <c r="W1649" i="1"/>
  <c r="X1649" i="1" s="1"/>
  <c r="W1637" i="1"/>
  <c r="X1637" i="1" s="1"/>
  <c r="W1625" i="1"/>
  <c r="X1625" i="1" s="1"/>
  <c r="W1613" i="1"/>
  <c r="W1601" i="1"/>
  <c r="X1601" i="1" s="1"/>
  <c r="W1589" i="1"/>
  <c r="X1589" i="1" s="1"/>
  <c r="W1577" i="1"/>
  <c r="X1577" i="1" s="1"/>
  <c r="W1565" i="1"/>
  <c r="X1565" i="1" s="1"/>
  <c r="W1553" i="1"/>
  <c r="X1553" i="1" s="1"/>
  <c r="W1541" i="1"/>
  <c r="X1541" i="1" s="1"/>
  <c r="W1529" i="1"/>
  <c r="X1529" i="1" s="1"/>
  <c r="W1517" i="1"/>
  <c r="X1517" i="1" s="1"/>
  <c r="W1505" i="1"/>
  <c r="W1493" i="1"/>
  <c r="X1493" i="1" s="1"/>
  <c r="W1481" i="1"/>
  <c r="W1469" i="1"/>
  <c r="X1469" i="1" s="1"/>
  <c r="W1457" i="1"/>
  <c r="X1457" i="1" s="1"/>
  <c r="W1445" i="1"/>
  <c r="X1445" i="1" s="1"/>
  <c r="W1433" i="1"/>
  <c r="X1433" i="1" s="1"/>
  <c r="W1421" i="1"/>
  <c r="X1421" i="1" s="1"/>
  <c r="W1409" i="1"/>
  <c r="X1409" i="1" s="1"/>
  <c r="W1397" i="1"/>
  <c r="X1397" i="1" s="1"/>
  <c r="W1385" i="1"/>
  <c r="X1385" i="1" s="1"/>
  <c r="W1373" i="1"/>
  <c r="X1373" i="1" s="1"/>
  <c r="W1361" i="1"/>
  <c r="X1361" i="1" s="1"/>
  <c r="W1349" i="1"/>
  <c r="W1337" i="1"/>
  <c r="X1337" i="1" s="1"/>
  <c r="W1325" i="1"/>
  <c r="X1325" i="1" s="1"/>
  <c r="W1313" i="1"/>
  <c r="W1301" i="1"/>
  <c r="X1301" i="1" s="1"/>
  <c r="W1289" i="1"/>
  <c r="W1277" i="1"/>
  <c r="X1277" i="1" s="1"/>
  <c r="W1265" i="1"/>
  <c r="X1265" i="1" s="1"/>
  <c r="W1253" i="1"/>
  <c r="W1241" i="1"/>
  <c r="W1229" i="1"/>
  <c r="X1229" i="1" s="1"/>
  <c r="W1217" i="1"/>
  <c r="X1217" i="1" s="1"/>
  <c r="W1205" i="1"/>
  <c r="X1205" i="1" s="1"/>
  <c r="W1193" i="1"/>
  <c r="X1193" i="1" s="1"/>
  <c r="W1181" i="1"/>
  <c r="W1169" i="1"/>
  <c r="W1157" i="1"/>
  <c r="X1157" i="1" s="1"/>
  <c r="W1145" i="1"/>
  <c r="X1145" i="1" s="1"/>
  <c r="W1133" i="1"/>
  <c r="X1133" i="1" s="1"/>
  <c r="W1121" i="1"/>
  <c r="X1121" i="1" s="1"/>
  <c r="W1109" i="1"/>
  <c r="X1109" i="1" s="1"/>
  <c r="W1097" i="1"/>
  <c r="X1097" i="1" s="1"/>
  <c r="W1085" i="1"/>
  <c r="X1085" i="1" s="1"/>
  <c r="W1073" i="1"/>
  <c r="X1073" i="1" s="1"/>
  <c r="W1061" i="1"/>
  <c r="X1061" i="1" s="1"/>
  <c r="W1049" i="1"/>
  <c r="X1049" i="1" s="1"/>
  <c r="W1037" i="1"/>
  <c r="X1037" i="1" s="1"/>
  <c r="W1025" i="1"/>
  <c r="X1025" i="1" s="1"/>
  <c r="W1013" i="1"/>
  <c r="W996" i="1"/>
  <c r="X996" i="1" s="1"/>
  <c r="W984" i="1"/>
  <c r="X984" i="1" s="1"/>
  <c r="W972" i="1"/>
  <c r="X972" i="1" s="1"/>
  <c r="W960" i="1"/>
  <c r="X960" i="1" s="1"/>
  <c r="W948" i="1"/>
  <c r="W936" i="1"/>
  <c r="X936" i="1" s="1"/>
  <c r="W924" i="1"/>
  <c r="X924" i="1" s="1"/>
  <c r="W912" i="1"/>
  <c r="X912" i="1" s="1"/>
  <c r="W900" i="1"/>
  <c r="X900" i="1" s="1"/>
  <c r="W888" i="1"/>
  <c r="X888" i="1" s="1"/>
  <c r="W876" i="1"/>
  <c r="W864" i="1"/>
  <c r="X864" i="1" s="1"/>
  <c r="W852" i="1"/>
  <c r="X852" i="1" s="1"/>
  <c r="W840" i="1"/>
  <c r="X840" i="1" s="1"/>
  <c r="W828" i="1"/>
  <c r="X828" i="1" s="1"/>
  <c r="W816" i="1"/>
  <c r="X816" i="1" s="1"/>
  <c r="W804" i="1"/>
  <c r="X804" i="1" s="1"/>
  <c r="W792" i="1"/>
  <c r="W780" i="1"/>
  <c r="W768" i="1"/>
  <c r="W756" i="1"/>
  <c r="X756" i="1" s="1"/>
  <c r="W744" i="1"/>
  <c r="X744" i="1" s="1"/>
  <c r="W732" i="1"/>
  <c r="X732" i="1" s="1"/>
  <c r="W720" i="1"/>
  <c r="W708" i="1"/>
  <c r="X708" i="1" s="1"/>
  <c r="W696" i="1"/>
  <c r="W684" i="1"/>
  <c r="W672" i="1"/>
  <c r="W660" i="1"/>
  <c r="W648" i="1"/>
  <c r="W636" i="1"/>
  <c r="X636" i="1" s="1"/>
  <c r="W624" i="1"/>
  <c r="W612" i="1"/>
  <c r="X612" i="1" s="1"/>
  <c r="W600" i="1"/>
  <c r="X600" i="1" s="1"/>
  <c r="W588" i="1"/>
  <c r="X588" i="1" s="1"/>
  <c r="W576" i="1"/>
  <c r="W564" i="1"/>
  <c r="W552" i="1"/>
  <c r="X552" i="1" s="1"/>
  <c r="W540" i="1"/>
  <c r="X540" i="1" s="1"/>
  <c r="W528" i="1"/>
  <c r="X528" i="1" s="1"/>
  <c r="W516" i="1"/>
  <c r="X516" i="1" s="1"/>
  <c r="W504" i="1"/>
  <c r="W492" i="1"/>
  <c r="W480" i="1"/>
  <c r="X480" i="1" s="1"/>
  <c r="W468" i="1"/>
  <c r="X468" i="1" s="1"/>
  <c r="W456" i="1"/>
  <c r="X456" i="1" s="1"/>
  <c r="W444" i="1"/>
  <c r="X444" i="1" s="1"/>
  <c r="W432" i="1"/>
  <c r="X432" i="1" s="1"/>
  <c r="W420" i="1"/>
  <c r="W408" i="1"/>
  <c r="W396" i="1"/>
  <c r="W384" i="1"/>
  <c r="X384" i="1" s="1"/>
  <c r="W372" i="1"/>
  <c r="X372" i="1" s="1"/>
  <c r="W360" i="1"/>
  <c r="X360" i="1" s="1"/>
  <c r="W348" i="1"/>
  <c r="X348" i="1" s="1"/>
  <c r="W336" i="1"/>
  <c r="X336" i="1" s="1"/>
  <c r="W324" i="1"/>
  <c r="X324" i="1" s="1"/>
  <c r="W312" i="1"/>
  <c r="X312" i="1" s="1"/>
  <c r="W300" i="1"/>
  <c r="W288" i="1"/>
  <c r="X288" i="1" s="1"/>
  <c r="W276" i="1"/>
  <c r="X276" i="1" s="1"/>
  <c r="W264" i="1"/>
  <c r="X264" i="1" s="1"/>
  <c r="W252" i="1"/>
  <c r="X252" i="1" s="1"/>
  <c r="W240" i="1"/>
  <c r="X240" i="1" s="1"/>
  <c r="W228" i="1"/>
  <c r="X228" i="1" s="1"/>
  <c r="W216" i="1"/>
  <c r="X216" i="1" s="1"/>
  <c r="W204" i="1"/>
  <c r="X204" i="1" s="1"/>
  <c r="W192" i="1"/>
  <c r="X192" i="1" s="1"/>
  <c r="W180" i="1"/>
  <c r="X180" i="1" s="1"/>
  <c r="W168" i="1"/>
  <c r="X168" i="1" s="1"/>
  <c r="W156" i="1"/>
  <c r="W144" i="1"/>
  <c r="X144" i="1" s="1"/>
  <c r="W132" i="1"/>
  <c r="X132" i="1" s="1"/>
  <c r="W120" i="1"/>
  <c r="X120" i="1" s="1"/>
  <c r="W108" i="1"/>
  <c r="X108" i="1" s="1"/>
  <c r="W96" i="1"/>
  <c r="X96" i="1" s="1"/>
  <c r="W84" i="1"/>
  <c r="X84" i="1" s="1"/>
  <c r="W72" i="1"/>
  <c r="X72" i="1" s="1"/>
  <c r="W60" i="1"/>
  <c r="X60" i="1" s="1"/>
  <c r="W48" i="1"/>
  <c r="X48" i="1" s="1"/>
  <c r="W36" i="1"/>
  <c r="X36" i="1" s="1"/>
  <c r="W24" i="1"/>
  <c r="W12" i="1"/>
  <c r="X12" i="1" s="1"/>
  <c r="W3955" i="1"/>
  <c r="X3955" i="1" s="1"/>
  <c r="W3848" i="1"/>
  <c r="X3848" i="1" s="1"/>
  <c r="W3645" i="1"/>
  <c r="W3414" i="1"/>
  <c r="X3414" i="1" s="1"/>
  <c r="W3166" i="1"/>
  <c r="W2805" i="1"/>
  <c r="W2355" i="1"/>
  <c r="X2355" i="1" s="1"/>
  <c r="W3996" i="1"/>
  <c r="X3996" i="1" s="1"/>
  <c r="W3984" i="1"/>
  <c r="X3984" i="1" s="1"/>
  <c r="W3972" i="1"/>
  <c r="W3960" i="1"/>
  <c r="X3960" i="1" s="1"/>
  <c r="W3948" i="1"/>
  <c r="W3936" i="1"/>
  <c r="X3936" i="1" s="1"/>
  <c r="W3924" i="1"/>
  <c r="X3924" i="1" s="1"/>
  <c r="W3912" i="1"/>
  <c r="X3912" i="1" s="1"/>
  <c r="W3900" i="1"/>
  <c r="X3900" i="1" s="1"/>
  <c r="W3888" i="1"/>
  <c r="W3876" i="1"/>
  <c r="X3876" i="1" s="1"/>
  <c r="W3864" i="1"/>
  <c r="X3864" i="1" s="1"/>
  <c r="W3852" i="1"/>
  <c r="X3852" i="1" s="1"/>
  <c r="W3840" i="1"/>
  <c r="X3840" i="1" s="1"/>
  <c r="W3828" i="1"/>
  <c r="X3828" i="1" s="1"/>
  <c r="W3816" i="1"/>
  <c r="X3816" i="1" s="1"/>
  <c r="W3804" i="1"/>
  <c r="W3792" i="1"/>
  <c r="W3780" i="1"/>
  <c r="W3768" i="1"/>
  <c r="X3768" i="1" s="1"/>
  <c r="W3756" i="1"/>
  <c r="X3756" i="1" s="1"/>
  <c r="W3744" i="1"/>
  <c r="X3744" i="1" s="1"/>
  <c r="W3732" i="1"/>
  <c r="X3732" i="1" s="1"/>
  <c r="W3720" i="1"/>
  <c r="X3720" i="1" s="1"/>
  <c r="W3708" i="1"/>
  <c r="X3708" i="1" s="1"/>
  <c r="W3696" i="1"/>
  <c r="X3696" i="1" s="1"/>
  <c r="W3684" i="1"/>
  <c r="X3684" i="1" s="1"/>
  <c r="W3672" i="1"/>
  <c r="X3672" i="1" s="1"/>
  <c r="W3660" i="1"/>
  <c r="X3660" i="1" s="1"/>
  <c r="W3648" i="1"/>
  <c r="X3648" i="1" s="1"/>
  <c r="W3636" i="1"/>
  <c r="X3636" i="1" s="1"/>
  <c r="W3624" i="1"/>
  <c r="X3624" i="1" s="1"/>
  <c r="W3612" i="1"/>
  <c r="X3612" i="1" s="1"/>
  <c r="W3600" i="1"/>
  <c r="X3600" i="1" s="1"/>
  <c r="W3588" i="1"/>
  <c r="X3588" i="1" s="1"/>
  <c r="W3576" i="1"/>
  <c r="X3576" i="1" s="1"/>
  <c r="W3564" i="1"/>
  <c r="X3564" i="1" s="1"/>
  <c r="W3552" i="1"/>
  <c r="X3552" i="1" s="1"/>
  <c r="W3540" i="1"/>
  <c r="X3540" i="1" s="1"/>
  <c r="W3528" i="1"/>
  <c r="W3504" i="1"/>
  <c r="X3504" i="1" s="1"/>
  <c r="W3492" i="1"/>
  <c r="W3480" i="1"/>
  <c r="W3468" i="1"/>
  <c r="W3456" i="1"/>
  <c r="X3456" i="1" s="1"/>
  <c r="W3444" i="1"/>
  <c r="X3444" i="1" s="1"/>
  <c r="W3432" i="1"/>
  <c r="X3432" i="1" s="1"/>
  <c r="W3420" i="1"/>
  <c r="X3420" i="1" s="1"/>
  <c r="W3408" i="1"/>
  <c r="X3408" i="1" s="1"/>
  <c r="W3396" i="1"/>
  <c r="W3384" i="1"/>
  <c r="W3360" i="1"/>
  <c r="X3360" i="1" s="1"/>
  <c r="W3348" i="1"/>
  <c r="X3348" i="1" s="1"/>
  <c r="W3336" i="1"/>
  <c r="X3336" i="1" s="1"/>
  <c r="W3324" i="1"/>
  <c r="X3324" i="1" s="1"/>
  <c r="W3312" i="1"/>
  <c r="X3312" i="1" s="1"/>
  <c r="W3300" i="1"/>
  <c r="X3300" i="1" s="1"/>
  <c r="W3288" i="1"/>
  <c r="X3288" i="1" s="1"/>
  <c r="W3276" i="1"/>
  <c r="X3276" i="1" s="1"/>
  <c r="W3264" i="1"/>
  <c r="W3252" i="1"/>
  <c r="W3240" i="1"/>
  <c r="W3216" i="1"/>
  <c r="X3216" i="1" s="1"/>
  <c r="W3204" i="1"/>
  <c r="X3204" i="1" s="1"/>
  <c r="W3192" i="1"/>
  <c r="X3192" i="1" s="1"/>
  <c r="W3180" i="1"/>
  <c r="X3180" i="1" s="1"/>
  <c r="W3168" i="1"/>
  <c r="W3156" i="1"/>
  <c r="W3132" i="1"/>
  <c r="X3132" i="1" s="1"/>
  <c r="W3120" i="1"/>
  <c r="X3120" i="1" s="1"/>
  <c r="W3108" i="1"/>
  <c r="X3108" i="1" s="1"/>
  <c r="W3096" i="1"/>
  <c r="W3084" i="1"/>
  <c r="X3084" i="1" s="1"/>
  <c r="W3072" i="1"/>
  <c r="X3072" i="1" s="1"/>
  <c r="W3060" i="1"/>
  <c r="X3060" i="1" s="1"/>
  <c r="W3048" i="1"/>
  <c r="X3048" i="1" s="1"/>
  <c r="W3036" i="1"/>
  <c r="X3036" i="1" s="1"/>
  <c r="W3024" i="1"/>
  <c r="W3012" i="1"/>
  <c r="X3012" i="1" s="1"/>
  <c r="W3000" i="1"/>
  <c r="X3000" i="1" s="1"/>
  <c r="W2988" i="1"/>
  <c r="X2988" i="1" s="1"/>
  <c r="W2976" i="1"/>
  <c r="W2964" i="1"/>
  <c r="X2964" i="1" s="1"/>
  <c r="W2952" i="1"/>
  <c r="X2952" i="1" s="1"/>
  <c r="W2940" i="1"/>
  <c r="X2940" i="1" s="1"/>
  <c r="W2928" i="1"/>
  <c r="X2928" i="1" s="1"/>
  <c r="W2916" i="1"/>
  <c r="X2916" i="1" s="1"/>
  <c r="W2904" i="1"/>
  <c r="W2892" i="1"/>
  <c r="X2892" i="1" s="1"/>
  <c r="W2880" i="1"/>
  <c r="W2868" i="1"/>
  <c r="X2868" i="1" s="1"/>
  <c r="W2856" i="1"/>
  <c r="X2856" i="1" s="1"/>
  <c r="W2844" i="1"/>
  <c r="W2832" i="1"/>
  <c r="X2832" i="1" s="1"/>
  <c r="W2820" i="1"/>
  <c r="W2808" i="1"/>
  <c r="X2808" i="1" s="1"/>
  <c r="W2796" i="1"/>
  <c r="W2784" i="1"/>
  <c r="W2772" i="1"/>
  <c r="X2772" i="1" s="1"/>
  <c r="W2760" i="1"/>
  <c r="W2748" i="1"/>
  <c r="X2748" i="1" s="1"/>
  <c r="W2736" i="1"/>
  <c r="X2736" i="1" s="1"/>
  <c r="W2724" i="1"/>
  <c r="X2724" i="1" s="1"/>
  <c r="W2712" i="1"/>
  <c r="X2712" i="1" s="1"/>
  <c r="W2688" i="1"/>
  <c r="X2688" i="1" s="1"/>
  <c r="W2676" i="1"/>
  <c r="X2676" i="1" s="1"/>
  <c r="W2652" i="1"/>
  <c r="X2652" i="1" s="1"/>
  <c r="W2640" i="1"/>
  <c r="X2640" i="1" s="1"/>
  <c r="W2628" i="1"/>
  <c r="W2616" i="1"/>
  <c r="X2616" i="1" s="1"/>
  <c r="W2604" i="1"/>
  <c r="X2604" i="1" s="1"/>
  <c r="W2592" i="1"/>
  <c r="W2580" i="1"/>
  <c r="X2580" i="1" s="1"/>
  <c r="W2568" i="1"/>
  <c r="X2568" i="1" s="1"/>
  <c r="W2556" i="1"/>
  <c r="W2544" i="1"/>
  <c r="X2544" i="1" s="1"/>
  <c r="W2532" i="1"/>
  <c r="X2532" i="1" s="1"/>
  <c r="W2520" i="1"/>
  <c r="W2496" i="1"/>
  <c r="X2496" i="1" s="1"/>
  <c r="W2484" i="1"/>
  <c r="X2484" i="1" s="1"/>
  <c r="W2460" i="1"/>
  <c r="X2460" i="1" s="1"/>
  <c r="W2448" i="1"/>
  <c r="X2448" i="1" s="1"/>
  <c r="W2436" i="1"/>
  <c r="W2424" i="1"/>
  <c r="X2424" i="1" s="1"/>
  <c r="W2412" i="1"/>
  <c r="X2412" i="1" s="1"/>
  <c r="W2400" i="1"/>
  <c r="X2400" i="1" s="1"/>
  <c r="W2388" i="1"/>
  <c r="X2388" i="1" s="1"/>
  <c r="W2376" i="1"/>
  <c r="X2376" i="1" s="1"/>
  <c r="W2364" i="1"/>
  <c r="X2364" i="1" s="1"/>
  <c r="W2352" i="1"/>
  <c r="X2352" i="1" s="1"/>
  <c r="W2340" i="1"/>
  <c r="X2340" i="1" s="1"/>
  <c r="W2328" i="1"/>
  <c r="X2328" i="1" s="1"/>
  <c r="W2304" i="1"/>
  <c r="X2304" i="1" s="1"/>
  <c r="W2292" i="1"/>
  <c r="X2292" i="1" s="1"/>
  <c r="W2268" i="1"/>
  <c r="X2268" i="1" s="1"/>
  <c r="W2256" i="1"/>
  <c r="X2256" i="1" s="1"/>
  <c r="W2244" i="1"/>
  <c r="X2244" i="1" s="1"/>
  <c r="W2232" i="1"/>
  <c r="X2232" i="1" s="1"/>
  <c r="W2220" i="1"/>
  <c r="X2220" i="1" s="1"/>
  <c r="W2208" i="1"/>
  <c r="X2208" i="1" s="1"/>
  <c r="W2196" i="1"/>
  <c r="X2196" i="1" s="1"/>
  <c r="W2184" i="1"/>
  <c r="X2184" i="1" s="1"/>
  <c r="W2172" i="1"/>
  <c r="X2172" i="1" s="1"/>
  <c r="W2160" i="1"/>
  <c r="X2160" i="1" s="1"/>
  <c r="W2148" i="1"/>
  <c r="X2148" i="1" s="1"/>
  <c r="W2136" i="1"/>
  <c r="X2136" i="1" s="1"/>
  <c r="W2112" i="1"/>
  <c r="X2112" i="1" s="1"/>
  <c r="W2100" i="1"/>
  <c r="X2100" i="1" s="1"/>
  <c r="W2076" i="1"/>
  <c r="X2076" i="1" s="1"/>
  <c r="W2064" i="1"/>
  <c r="X2064" i="1" s="1"/>
  <c r="W2052" i="1"/>
  <c r="X2052" i="1" s="1"/>
  <c r="W2040" i="1"/>
  <c r="W2028" i="1"/>
  <c r="W2016" i="1"/>
  <c r="X2016" i="1" s="1"/>
  <c r="W2004" i="1"/>
  <c r="W1995" i="1"/>
  <c r="X1995" i="1" s="1"/>
  <c r="W1983" i="1"/>
  <c r="X1983" i="1" s="1"/>
  <c r="W1971" i="1"/>
  <c r="X1971" i="1" s="1"/>
  <c r="W1959" i="1"/>
  <c r="W1947" i="1"/>
  <c r="W1935" i="1"/>
  <c r="X1935" i="1" s="1"/>
  <c r="W1923" i="1"/>
  <c r="X1923" i="1" s="1"/>
  <c r="W1911" i="1"/>
  <c r="X1911" i="1" s="1"/>
  <c r="W1899" i="1"/>
  <c r="X1899" i="1" s="1"/>
  <c r="W1887" i="1"/>
  <c r="W1875" i="1"/>
  <c r="X1875" i="1" s="1"/>
  <c r="W1863" i="1"/>
  <c r="X1863" i="1" s="1"/>
  <c r="W1851" i="1"/>
  <c r="X1851" i="1" s="1"/>
  <c r="W1839" i="1"/>
  <c r="W1827" i="1"/>
  <c r="X1827" i="1" s="1"/>
  <c r="W1815" i="1"/>
  <c r="X1815" i="1" s="1"/>
  <c r="W1803" i="1"/>
  <c r="X1803" i="1" s="1"/>
  <c r="W1791" i="1"/>
  <c r="W1779" i="1"/>
  <c r="X1779" i="1" s="1"/>
  <c r="W1767" i="1"/>
  <c r="X1767" i="1" s="1"/>
  <c r="W1755" i="1"/>
  <c r="X1755" i="1" s="1"/>
  <c r="W1743" i="1"/>
  <c r="W1731" i="1"/>
  <c r="X1731" i="1" s="1"/>
  <c r="W1719" i="1"/>
  <c r="X1719" i="1" s="1"/>
  <c r="W1707" i="1"/>
  <c r="X1707" i="1" s="1"/>
  <c r="W1695" i="1"/>
  <c r="W1683" i="1"/>
  <c r="X1683" i="1" s="1"/>
  <c r="W1671" i="1"/>
  <c r="X1671" i="1" s="1"/>
  <c r="W1659" i="1"/>
  <c r="X1659" i="1" s="1"/>
  <c r="W1647" i="1"/>
  <c r="X1647" i="1" s="1"/>
  <c r="W1623" i="1"/>
  <c r="X1623" i="1" s="1"/>
  <c r="W1611" i="1"/>
  <c r="X1611" i="1" s="1"/>
  <c r="W1599" i="1"/>
  <c r="W1587" i="1"/>
  <c r="W1575" i="1"/>
  <c r="X1575" i="1" s="1"/>
  <c r="W1563" i="1"/>
  <c r="W1551" i="1"/>
  <c r="W1539" i="1"/>
  <c r="X1539" i="1" s="1"/>
  <c r="W1527" i="1"/>
  <c r="W1515" i="1"/>
  <c r="W1503" i="1"/>
  <c r="X1503" i="1" s="1"/>
  <c r="W1491" i="1"/>
  <c r="X1491" i="1" s="1"/>
  <c r="W1479" i="1"/>
  <c r="X1479" i="1" s="1"/>
  <c r="W1467" i="1"/>
  <c r="X1467" i="1" s="1"/>
  <c r="W1455" i="1"/>
  <c r="W1443" i="1"/>
  <c r="X1443" i="1" s="1"/>
  <c r="W1431" i="1"/>
  <c r="X1431" i="1" s="1"/>
  <c r="W1419" i="1"/>
  <c r="X1419" i="1" s="1"/>
  <c r="W1407" i="1"/>
  <c r="X1407" i="1" s="1"/>
  <c r="W1395" i="1"/>
  <c r="X1395" i="1" s="1"/>
  <c r="W1383" i="1"/>
  <c r="X1383" i="1" s="1"/>
  <c r="W1371" i="1"/>
  <c r="X1371" i="1" s="1"/>
  <c r="W1359" i="1"/>
  <c r="W1347" i="1"/>
  <c r="X1347" i="1" s="1"/>
  <c r="W1335" i="1"/>
  <c r="X1335" i="1" s="1"/>
  <c r="W1323" i="1"/>
  <c r="X1323" i="1" s="1"/>
  <c r="W1311" i="1"/>
  <c r="X1311" i="1" s="1"/>
  <c r="W1299" i="1"/>
  <c r="X1299" i="1" s="1"/>
  <c r="W1287" i="1"/>
  <c r="X1287" i="1" s="1"/>
  <c r="W1275" i="1"/>
  <c r="X1275" i="1" s="1"/>
  <c r="W1263" i="1"/>
  <c r="W1251" i="1"/>
  <c r="X1251" i="1" s="1"/>
  <c r="W1239" i="1"/>
  <c r="X1239" i="1" s="1"/>
  <c r="W1227" i="1"/>
  <c r="X1227" i="1" s="1"/>
  <c r="W1215" i="1"/>
  <c r="X1215" i="1" s="1"/>
  <c r="W1203" i="1"/>
  <c r="X1203" i="1" s="1"/>
  <c r="W1191" i="1"/>
  <c r="X1191" i="1" s="1"/>
  <c r="W1179" i="1"/>
  <c r="X1179" i="1" s="1"/>
  <c r="W1167" i="1"/>
  <c r="X1167" i="1" s="1"/>
  <c r="W1155" i="1"/>
  <c r="X1155" i="1" s="1"/>
  <c r="W1143" i="1"/>
  <c r="W1131" i="1"/>
  <c r="X1131" i="1" s="1"/>
  <c r="W1119" i="1"/>
  <c r="X1119" i="1" s="1"/>
  <c r="W1107" i="1"/>
  <c r="W1095" i="1"/>
  <c r="W1083" i="1"/>
  <c r="X1083" i="1" s="1"/>
  <c r="W1071" i="1"/>
  <c r="X1071" i="1" s="1"/>
  <c r="W1059" i="1"/>
  <c r="X1059" i="1" s="1"/>
  <c r="W1047" i="1"/>
  <c r="W1035" i="1"/>
  <c r="X1035" i="1" s="1"/>
  <c r="W1023" i="1"/>
  <c r="X1023" i="1" s="1"/>
  <c r="W1011" i="1"/>
  <c r="X1011" i="1" s="1"/>
  <c r="W994" i="1"/>
  <c r="X994" i="1" s="1"/>
  <c r="W982" i="1"/>
  <c r="X982" i="1" s="1"/>
  <c r="W970" i="1"/>
  <c r="X970" i="1" s="1"/>
  <c r="W958" i="1"/>
  <c r="X958" i="1" s="1"/>
  <c r="W946" i="1"/>
  <c r="X946" i="1" s="1"/>
  <c r="W934" i="1"/>
  <c r="W922" i="1"/>
  <c r="X922" i="1" s="1"/>
  <c r="W910" i="1"/>
  <c r="X910" i="1" s="1"/>
  <c r="W898" i="1"/>
  <c r="X898" i="1" s="1"/>
  <c r="W886" i="1"/>
  <c r="X886" i="1" s="1"/>
  <c r="W874" i="1"/>
  <c r="X874" i="1" s="1"/>
  <c r="W862" i="1"/>
  <c r="X862" i="1" s="1"/>
  <c r="W850" i="1"/>
  <c r="X850" i="1" s="1"/>
  <c r="W838" i="1"/>
  <c r="W826" i="1"/>
  <c r="X826" i="1" s="1"/>
  <c r="W814" i="1"/>
  <c r="W802" i="1"/>
  <c r="X802" i="1" s="1"/>
  <c r="W790" i="1"/>
  <c r="X790" i="1" s="1"/>
  <c r="W778" i="1"/>
  <c r="X778" i="1" s="1"/>
  <c r="W766" i="1"/>
  <c r="X766" i="1" s="1"/>
  <c r="W754" i="1"/>
  <c r="W742" i="1"/>
  <c r="W730" i="1"/>
  <c r="X730" i="1" s="1"/>
  <c r="W718" i="1"/>
  <c r="W706" i="1"/>
  <c r="X706" i="1" s="1"/>
  <c r="W694" i="1"/>
  <c r="W682" i="1"/>
  <c r="W670" i="1"/>
  <c r="W658" i="1"/>
  <c r="X658" i="1" s="1"/>
  <c r="W646" i="1"/>
  <c r="X646" i="1" s="1"/>
  <c r="W634" i="1"/>
  <c r="X634" i="1" s="1"/>
  <c r="W622" i="1"/>
  <c r="X622" i="1" s="1"/>
  <c r="W610" i="1"/>
  <c r="X610" i="1" s="1"/>
  <c r="W598" i="1"/>
  <c r="X598" i="1" s="1"/>
  <c r="W586" i="1"/>
  <c r="X586" i="1" s="1"/>
  <c r="W574" i="1"/>
  <c r="X574" i="1" s="1"/>
  <c r="W562" i="1"/>
  <c r="X562" i="1" s="1"/>
  <c r="W550" i="1"/>
  <c r="X550" i="1" s="1"/>
  <c r="W538" i="1"/>
  <c r="X538" i="1" s="1"/>
  <c r="W526" i="1"/>
  <c r="X526" i="1" s="1"/>
  <c r="W514" i="1"/>
  <c r="W502" i="1"/>
  <c r="W490" i="1"/>
  <c r="X490" i="1" s="1"/>
  <c r="W478" i="1"/>
  <c r="X478" i="1" s="1"/>
  <c r="W466" i="1"/>
  <c r="W454" i="1"/>
  <c r="W442" i="1"/>
  <c r="X442" i="1" s="1"/>
  <c r="W430" i="1"/>
  <c r="X430" i="1" s="1"/>
  <c r="W418" i="1"/>
  <c r="X418" i="1" s="1"/>
  <c r="W406" i="1"/>
  <c r="X406" i="1" s="1"/>
  <c r="W394" i="1"/>
  <c r="X394" i="1" s="1"/>
  <c r="W382" i="1"/>
  <c r="X382" i="1" s="1"/>
  <c r="W370" i="1"/>
  <c r="W358" i="1"/>
  <c r="X358" i="1" s="1"/>
  <c r="W346" i="1"/>
  <c r="X346" i="1" s="1"/>
  <c r="W334" i="1"/>
  <c r="X334" i="1" s="1"/>
  <c r="W322" i="1"/>
  <c r="X322" i="1" s="1"/>
  <c r="W310" i="1"/>
  <c r="W298" i="1"/>
  <c r="X298" i="1" s="1"/>
  <c r="W286" i="1"/>
  <c r="X286" i="1" s="1"/>
  <c r="W274" i="1"/>
  <c r="W262" i="1"/>
  <c r="W250" i="1"/>
  <c r="X250" i="1" s="1"/>
  <c r="W238" i="1"/>
  <c r="X238" i="1" s="1"/>
  <c r="W226" i="1"/>
  <c r="X226" i="1" s="1"/>
  <c r="W214" i="1"/>
  <c r="X214" i="1" s="1"/>
  <c r="W202" i="1"/>
  <c r="W190" i="1"/>
  <c r="X190" i="1" s="1"/>
  <c r="W178" i="1"/>
  <c r="X178" i="1" s="1"/>
  <c r="W166" i="1"/>
  <c r="X166" i="1" s="1"/>
  <c r="W154" i="1"/>
  <c r="X154" i="1" s="1"/>
  <c r="W142" i="1"/>
  <c r="X142" i="1" s="1"/>
  <c r="W130" i="1"/>
  <c r="X130" i="1" s="1"/>
  <c r="W118" i="1"/>
  <c r="X118" i="1" s="1"/>
  <c r="W106" i="1"/>
  <c r="X106" i="1" s="1"/>
  <c r="W94" i="1"/>
  <c r="X94" i="1" s="1"/>
  <c r="W82" i="1"/>
  <c r="W70" i="1"/>
  <c r="X70" i="1" s="1"/>
  <c r="W58" i="1"/>
  <c r="X58" i="1" s="1"/>
  <c r="W46" i="1"/>
  <c r="X46" i="1" s="1"/>
  <c r="W34" i="1"/>
  <c r="X34" i="1" s="1"/>
  <c r="W22" i="1"/>
  <c r="X22" i="1" s="1"/>
  <c r="W10" i="1"/>
  <c r="X10" i="1" s="1"/>
  <c r="W3943" i="1"/>
  <c r="X3943" i="1" s="1"/>
  <c r="W3824" i="1"/>
  <c r="X3824" i="1" s="1"/>
  <c r="W3609" i="1"/>
  <c r="X3609" i="1" s="1"/>
  <c r="W3372" i="1"/>
  <c r="X3372" i="1" s="1"/>
  <c r="W2280" i="1"/>
  <c r="X2280" i="1" s="1"/>
  <c r="W3932" i="1"/>
  <c r="W3807" i="1"/>
  <c r="X3807" i="1" s="1"/>
  <c r="W3591" i="1"/>
  <c r="W3352" i="1"/>
  <c r="W2700" i="1"/>
  <c r="X2700" i="1" s="1"/>
  <c r="W2242" i="1"/>
  <c r="W1375" i="1"/>
  <c r="W3958" i="1"/>
  <c r="X3958" i="1" s="1"/>
  <c r="W3946" i="1"/>
  <c r="X3946" i="1" s="1"/>
  <c r="W3922" i="1"/>
  <c r="X3922" i="1" s="1"/>
  <c r="W3862" i="1"/>
  <c r="W3838" i="1"/>
  <c r="X3838" i="1" s="1"/>
  <c r="W3814" i="1"/>
  <c r="X3814" i="1" s="1"/>
  <c r="W3802" i="1"/>
  <c r="W3790" i="1"/>
  <c r="X3790" i="1" s="1"/>
  <c r="W3778" i="1"/>
  <c r="W3766" i="1"/>
  <c r="W3754" i="1"/>
  <c r="X3754" i="1" s="1"/>
  <c r="W3742" i="1"/>
  <c r="W3730" i="1"/>
  <c r="X3730" i="1" s="1"/>
  <c r="W3718" i="1"/>
  <c r="X3718" i="1" s="1"/>
  <c r="W3706" i="1"/>
  <c r="X3706" i="1" s="1"/>
  <c r="W3694" i="1"/>
  <c r="X3694" i="1" s="1"/>
  <c r="W3682" i="1"/>
  <c r="X3682" i="1" s="1"/>
  <c r="W3670" i="1"/>
  <c r="X3670" i="1" s="1"/>
  <c r="W3658" i="1"/>
  <c r="X3658" i="1" s="1"/>
  <c r="W3646" i="1"/>
  <c r="W3634" i="1"/>
  <c r="X3634" i="1" s="1"/>
  <c r="W3622" i="1"/>
  <c r="X3622" i="1" s="1"/>
  <c r="W3610" i="1"/>
  <c r="X3610" i="1" s="1"/>
  <c r="W3598" i="1"/>
  <c r="X3598" i="1" s="1"/>
  <c r="W3586" i="1"/>
  <c r="W3574" i="1"/>
  <c r="W3562" i="1"/>
  <c r="X3562" i="1" s="1"/>
  <c r="W3550" i="1"/>
  <c r="W3538" i="1"/>
  <c r="X3538" i="1" s="1"/>
  <c r="W3526" i="1"/>
  <c r="X3526" i="1" s="1"/>
  <c r="W3514" i="1"/>
  <c r="W3502" i="1"/>
  <c r="X3502" i="1" s="1"/>
  <c r="W3490" i="1"/>
  <c r="W3478" i="1"/>
  <c r="W3466" i="1"/>
  <c r="X3466" i="1" s="1"/>
  <c r="W3454" i="1"/>
  <c r="X3454" i="1" s="1"/>
  <c r="W3442" i="1"/>
  <c r="X3442" i="1" s="1"/>
  <c r="W3430" i="1"/>
  <c r="X3430" i="1" s="1"/>
  <c r="W3418" i="1"/>
  <c r="W3406" i="1"/>
  <c r="W3382" i="1"/>
  <c r="X3382" i="1" s="1"/>
  <c r="W3370" i="1"/>
  <c r="X3370" i="1" s="1"/>
  <c r="W3358" i="1"/>
  <c r="X3358" i="1" s="1"/>
  <c r="W3346" i="1"/>
  <c r="W3334" i="1"/>
  <c r="X3334" i="1" s="1"/>
  <c r="W3322" i="1"/>
  <c r="X3322" i="1" s="1"/>
  <c r="W3310" i="1"/>
  <c r="W3298" i="1"/>
  <c r="X3298" i="1" s="1"/>
  <c r="W3286" i="1"/>
  <c r="X3286" i="1" s="1"/>
  <c r="W3274" i="1"/>
  <c r="X3274" i="1" s="1"/>
  <c r="W3262" i="1"/>
  <c r="W3238" i="1"/>
  <c r="X3238" i="1" s="1"/>
  <c r="W3226" i="1"/>
  <c r="W3214" i="1"/>
  <c r="X3214" i="1" s="1"/>
  <c r="W3202" i="1"/>
  <c r="X3202" i="1" s="1"/>
  <c r="W3190" i="1"/>
  <c r="W3178" i="1"/>
  <c r="X3178" i="1" s="1"/>
  <c r="W3154" i="1"/>
  <c r="X3154" i="1" s="1"/>
  <c r="W3142" i="1"/>
  <c r="X3142" i="1" s="1"/>
  <c r="W3130" i="1"/>
  <c r="X3130" i="1" s="1"/>
  <c r="W3118" i="1"/>
  <c r="W3106" i="1"/>
  <c r="X3106" i="1" s="1"/>
  <c r="W3094" i="1"/>
  <c r="X3094" i="1" s="1"/>
  <c r="W3082" i="1"/>
  <c r="X3082" i="1" s="1"/>
  <c r="W3070" i="1"/>
  <c r="X3070" i="1" s="1"/>
  <c r="W3058" i="1"/>
  <c r="X3058" i="1" s="1"/>
  <c r="W3046" i="1"/>
  <c r="X3046" i="1" s="1"/>
  <c r="W3034" i="1"/>
  <c r="X3034" i="1" s="1"/>
  <c r="W3022" i="1"/>
  <c r="X3022" i="1" s="1"/>
  <c r="W3010" i="1"/>
  <c r="X3010" i="1" s="1"/>
  <c r="W2998" i="1"/>
  <c r="X2998" i="1" s="1"/>
  <c r="W2986" i="1"/>
  <c r="X2986" i="1" s="1"/>
  <c r="W2974" i="1"/>
  <c r="X2974" i="1" s="1"/>
  <c r="W2950" i="1"/>
  <c r="X2950" i="1" s="1"/>
  <c r="W2938" i="1"/>
  <c r="X2938" i="1" s="1"/>
  <c r="W2926" i="1"/>
  <c r="X2926" i="1" s="1"/>
  <c r="W2914" i="1"/>
  <c r="X2914" i="1" s="1"/>
  <c r="W2902" i="1"/>
  <c r="X2902" i="1" s="1"/>
  <c r="W2890" i="1"/>
  <c r="X2890" i="1" s="1"/>
  <c r="W2878" i="1"/>
  <c r="X2878" i="1" s="1"/>
  <c r="W2854" i="1"/>
  <c r="W2842" i="1"/>
  <c r="X2842" i="1" s="1"/>
  <c r="W2830" i="1"/>
  <c r="X2830" i="1" s="1"/>
  <c r="W2818" i="1"/>
  <c r="X2818" i="1" s="1"/>
  <c r="W2806" i="1"/>
  <c r="X2806" i="1" s="1"/>
  <c r="W2794" i="1"/>
  <c r="X2794" i="1" s="1"/>
  <c r="W2782" i="1"/>
  <c r="X2782" i="1" s="1"/>
  <c r="W2770" i="1"/>
  <c r="X2770" i="1" s="1"/>
  <c r="W2758" i="1"/>
  <c r="W2746" i="1"/>
  <c r="X2746" i="1" s="1"/>
  <c r="W2734" i="1"/>
  <c r="X2734" i="1" s="1"/>
  <c r="W2722" i="1"/>
  <c r="X2722" i="1" s="1"/>
  <c r="W2710" i="1"/>
  <c r="X2710" i="1" s="1"/>
  <c r="W2698" i="1"/>
  <c r="X2698" i="1" s="1"/>
  <c r="W2686" i="1"/>
  <c r="W2674" i="1"/>
  <c r="W2662" i="1"/>
  <c r="X2662" i="1" s="1"/>
  <c r="W2650" i="1"/>
  <c r="X2650" i="1" s="1"/>
  <c r="W2638" i="1"/>
  <c r="W2614" i="1"/>
  <c r="X2614" i="1" s="1"/>
  <c r="W2602" i="1"/>
  <c r="X2602" i="1" s="1"/>
  <c r="W2590" i="1"/>
  <c r="W2578" i="1"/>
  <c r="X2578" i="1" s="1"/>
  <c r="W2566" i="1"/>
  <c r="W2554" i="1"/>
  <c r="X2554" i="1" s="1"/>
  <c r="W2542" i="1"/>
  <c r="W2530" i="1"/>
  <c r="X2530" i="1" s="1"/>
  <c r="W2518" i="1"/>
  <c r="X2518" i="1" s="1"/>
  <c r="W2506" i="1"/>
  <c r="X2506" i="1" s="1"/>
  <c r="W2494" i="1"/>
  <c r="W2482" i="1"/>
  <c r="W2470" i="1"/>
  <c r="X2470" i="1" s="1"/>
  <c r="W2458" i="1"/>
  <c r="X2458" i="1" s="1"/>
  <c r="W2446" i="1"/>
  <c r="X2446" i="1" s="1"/>
  <c r="W2422" i="1"/>
  <c r="X2422" i="1" s="1"/>
  <c r="W2410" i="1"/>
  <c r="X2410" i="1" s="1"/>
  <c r="W2398" i="1"/>
  <c r="W2386" i="1"/>
  <c r="X2386" i="1" s="1"/>
  <c r="W2374" i="1"/>
  <c r="X2374" i="1" s="1"/>
  <c r="W2362" i="1"/>
  <c r="W2350" i="1"/>
  <c r="X2350" i="1" s="1"/>
  <c r="W2338" i="1"/>
  <c r="W2326" i="1"/>
  <c r="X2326" i="1" s="1"/>
  <c r="W2314" i="1"/>
  <c r="X2314" i="1" s="1"/>
  <c r="W2302" i="1"/>
  <c r="W2290" i="1"/>
  <c r="X2290" i="1" s="1"/>
  <c r="W2278" i="1"/>
  <c r="X2278" i="1" s="1"/>
  <c r="W2266" i="1"/>
  <c r="X2266" i="1" s="1"/>
  <c r="W2254" i="1"/>
  <c r="W2230" i="1"/>
  <c r="X2230" i="1" s="1"/>
  <c r="W2218" i="1"/>
  <c r="X2218" i="1" s="1"/>
  <c r="W2206" i="1"/>
  <c r="X2206" i="1" s="1"/>
  <c r="W2194" i="1"/>
  <c r="X2194" i="1" s="1"/>
  <c r="W2182" i="1"/>
  <c r="X2182" i="1" s="1"/>
  <c r="W2170" i="1"/>
  <c r="X2170" i="1" s="1"/>
  <c r="W2158" i="1"/>
  <c r="X2158" i="1" s="1"/>
  <c r="W2146" i="1"/>
  <c r="X2146" i="1" s="1"/>
  <c r="W2134" i="1"/>
  <c r="X2134" i="1" s="1"/>
  <c r="W2122" i="1"/>
  <c r="X2122" i="1" s="1"/>
  <c r="W2110" i="1"/>
  <c r="X2110" i="1" s="1"/>
  <c r="W2098" i="1"/>
  <c r="X2098" i="1" s="1"/>
  <c r="W2086" i="1"/>
  <c r="X2086" i="1" s="1"/>
  <c r="W2074" i="1"/>
  <c r="X2074" i="1" s="1"/>
  <c r="W2062" i="1"/>
  <c r="X2062" i="1" s="1"/>
  <c r="W2050" i="1"/>
  <c r="X2050" i="1" s="1"/>
  <c r="W2038" i="1"/>
  <c r="X2038" i="1" s="1"/>
  <c r="W2026" i="1"/>
  <c r="X2026" i="1" s="1"/>
  <c r="W2014" i="1"/>
  <c r="X2014" i="1" s="1"/>
  <c r="W2002" i="1"/>
  <c r="X2002" i="1" s="1"/>
  <c r="W1993" i="1"/>
  <c r="X1993" i="1" s="1"/>
  <c r="W1981" i="1"/>
  <c r="W1969" i="1"/>
  <c r="X1969" i="1" s="1"/>
  <c r="W1957" i="1"/>
  <c r="W1945" i="1"/>
  <c r="X1945" i="1" s="1"/>
  <c r="W1933" i="1"/>
  <c r="X1933" i="1" s="1"/>
  <c r="W1921" i="1"/>
  <c r="W1909" i="1"/>
  <c r="X1909" i="1" s="1"/>
  <c r="W1897" i="1"/>
  <c r="X1897" i="1" s="1"/>
  <c r="W1885" i="1"/>
  <c r="X1885" i="1" s="1"/>
  <c r="W1873" i="1"/>
  <c r="X1873" i="1" s="1"/>
  <c r="W1861" i="1"/>
  <c r="W1849" i="1"/>
  <c r="X1849" i="1" s="1"/>
  <c r="W1837" i="1"/>
  <c r="X1837" i="1" s="1"/>
  <c r="W1825" i="1"/>
  <c r="X1825" i="1" s="1"/>
  <c r="W1813" i="1"/>
  <c r="X1813" i="1" s="1"/>
  <c r="W1801" i="1"/>
  <c r="X1801" i="1" s="1"/>
  <c r="W1789" i="1"/>
  <c r="W1777" i="1"/>
  <c r="X1777" i="1" s="1"/>
  <c r="W1765" i="1"/>
  <c r="X1765" i="1" s="1"/>
  <c r="W1753" i="1"/>
  <c r="X1753" i="1" s="1"/>
  <c r="W1741" i="1"/>
  <c r="W1729" i="1"/>
  <c r="W1717" i="1"/>
  <c r="X1717" i="1" s="1"/>
  <c r="W1705" i="1"/>
  <c r="X1705" i="1" s="1"/>
  <c r="W1693" i="1"/>
  <c r="W1681" i="1"/>
  <c r="X1681" i="1" s="1"/>
  <c r="W1669" i="1"/>
  <c r="W1657" i="1"/>
  <c r="X1657" i="1" s="1"/>
  <c r="W1645" i="1"/>
  <c r="X1645" i="1" s="1"/>
  <c r="W1633" i="1"/>
  <c r="X1633" i="1" s="1"/>
  <c r="W1621" i="1"/>
  <c r="X1621" i="1" s="1"/>
  <c r="W1609" i="1"/>
  <c r="X1609" i="1" s="1"/>
  <c r="W1597" i="1"/>
  <c r="W1585" i="1"/>
  <c r="W1573" i="1"/>
  <c r="X1573" i="1" s="1"/>
  <c r="W1561" i="1"/>
  <c r="X1561" i="1" s="1"/>
  <c r="W1549" i="1"/>
  <c r="W1537" i="1"/>
  <c r="X1537" i="1" s="1"/>
  <c r="W1525" i="1"/>
  <c r="X1525" i="1" s="1"/>
  <c r="W1513" i="1"/>
  <c r="W1501" i="1"/>
  <c r="X1501" i="1" s="1"/>
  <c r="W1489" i="1"/>
  <c r="X1489" i="1" s="1"/>
  <c r="W1477" i="1"/>
  <c r="X1477" i="1" s="1"/>
  <c r="W1465" i="1"/>
  <c r="X1465" i="1" s="1"/>
  <c r="W1453" i="1"/>
  <c r="X1453" i="1" s="1"/>
  <c r="W1441" i="1"/>
  <c r="X1441" i="1" s="1"/>
  <c r="W1429" i="1"/>
  <c r="X1429" i="1" s="1"/>
  <c r="W1417" i="1"/>
  <c r="X1417" i="1" s="1"/>
  <c r="W1405" i="1"/>
  <c r="X1405" i="1" s="1"/>
  <c r="W1393" i="1"/>
  <c r="X1393" i="1" s="1"/>
  <c r="W1381" i="1"/>
  <c r="W1369" i="1"/>
  <c r="X1369" i="1" s="1"/>
  <c r="W1357" i="1"/>
  <c r="W1345" i="1"/>
  <c r="W1333" i="1"/>
  <c r="W1321" i="1"/>
  <c r="X1321" i="1" s="1"/>
  <c r="W1309" i="1"/>
  <c r="X1309" i="1" s="1"/>
  <c r="W1297" i="1"/>
  <c r="X1297" i="1" s="1"/>
  <c r="W1285" i="1"/>
  <c r="X1285" i="1" s="1"/>
  <c r="W1273" i="1"/>
  <c r="X1273" i="1" s="1"/>
  <c r="W1261" i="1"/>
  <c r="X1261" i="1" s="1"/>
  <c r="W1249" i="1"/>
  <c r="X1249" i="1" s="1"/>
  <c r="W1237" i="1"/>
  <c r="W1225" i="1"/>
  <c r="W1201" i="1"/>
  <c r="X1201" i="1" s="1"/>
  <c r="W1189" i="1"/>
  <c r="X1189" i="1" s="1"/>
  <c r="W1177" i="1"/>
  <c r="X1177" i="1" s="1"/>
  <c r="W1165" i="1"/>
  <c r="X1165" i="1" s="1"/>
  <c r="W1153" i="1"/>
  <c r="X1153" i="1" s="1"/>
  <c r="W1141" i="1"/>
  <c r="X1141" i="1" s="1"/>
  <c r="W1129" i="1"/>
  <c r="X1129" i="1" s="1"/>
  <c r="W1117" i="1"/>
  <c r="X1117" i="1" s="1"/>
  <c r="W1105" i="1"/>
  <c r="X1105" i="1" s="1"/>
  <c r="W1093" i="1"/>
  <c r="X1093" i="1" s="1"/>
  <c r="W1081" i="1"/>
  <c r="W1069" i="1"/>
  <c r="X1069" i="1" s="1"/>
  <c r="W1057" i="1"/>
  <c r="X1057" i="1" s="1"/>
  <c r="W1045" i="1"/>
  <c r="X1045" i="1" s="1"/>
  <c r="W1033" i="1"/>
  <c r="W1021" i="1"/>
  <c r="X1021" i="1" s="1"/>
  <c r="W1009" i="1"/>
  <c r="W992" i="1"/>
  <c r="W980" i="1"/>
  <c r="X980" i="1" s="1"/>
  <c r="W968" i="1"/>
  <c r="X968" i="1" s="1"/>
  <c r="W956" i="1"/>
  <c r="X956" i="1" s="1"/>
  <c r="W944" i="1"/>
  <c r="X944" i="1" s="1"/>
  <c r="W932" i="1"/>
  <c r="W920" i="1"/>
  <c r="X920" i="1" s="1"/>
  <c r="W908" i="1"/>
  <c r="W896" i="1"/>
  <c r="X896" i="1" s="1"/>
  <c r="W884" i="1"/>
  <c r="W872" i="1"/>
  <c r="W860" i="1"/>
  <c r="W848" i="1"/>
  <c r="X848" i="1" s="1"/>
  <c r="W836" i="1"/>
  <c r="W824" i="1"/>
  <c r="X824" i="1" s="1"/>
  <c r="W812" i="1"/>
  <c r="X812" i="1" s="1"/>
  <c r="W800" i="1"/>
  <c r="W788" i="1"/>
  <c r="X788" i="1" s="1"/>
  <c r="W776" i="1"/>
  <c r="W764" i="1"/>
  <c r="X764" i="1" s="1"/>
  <c r="W752" i="1"/>
  <c r="X752" i="1" s="1"/>
  <c r="W740" i="1"/>
  <c r="X740" i="1" s="1"/>
  <c r="W728" i="1"/>
  <c r="X728" i="1" s="1"/>
  <c r="W716" i="1"/>
  <c r="X716" i="1" s="1"/>
  <c r="W704" i="1"/>
  <c r="X704" i="1" s="1"/>
  <c r="W692" i="1"/>
  <c r="X692" i="1" s="1"/>
  <c r="W680" i="1"/>
  <c r="W668" i="1"/>
  <c r="X668" i="1" s="1"/>
  <c r="W656" i="1"/>
  <c r="X656" i="1" s="1"/>
  <c r="W644" i="1"/>
  <c r="X644" i="1" s="1"/>
  <c r="W632" i="1"/>
  <c r="X632" i="1" s="1"/>
  <c r="W620" i="1"/>
  <c r="X620" i="1" s="1"/>
  <c r="W608" i="1"/>
  <c r="X608" i="1" s="1"/>
  <c r="W596" i="1"/>
  <c r="W584" i="1"/>
  <c r="X584" i="1" s="1"/>
  <c r="W572" i="1"/>
  <c r="X572" i="1" s="1"/>
  <c r="W560" i="1"/>
  <c r="X560" i="1" s="1"/>
  <c r="W548" i="1"/>
  <c r="X548" i="1" s="1"/>
  <c r="W536" i="1"/>
  <c r="X536" i="1" s="1"/>
  <c r="W524" i="1"/>
  <c r="W512" i="1"/>
  <c r="X512" i="1" s="1"/>
  <c r="W500" i="1"/>
  <c r="X500" i="1" s="1"/>
  <c r="W488" i="1"/>
  <c r="X488" i="1" s="1"/>
  <c r="W476" i="1"/>
  <c r="W464" i="1"/>
  <c r="X464" i="1" s="1"/>
  <c r="W452" i="1"/>
  <c r="X452" i="1" s="1"/>
  <c r="W440" i="1"/>
  <c r="X440" i="1" s="1"/>
  <c r="W428" i="1"/>
  <c r="X428" i="1" s="1"/>
  <c r="W416" i="1"/>
  <c r="W404" i="1"/>
  <c r="X404" i="1" s="1"/>
  <c r="W392" i="1"/>
  <c r="X392" i="1" s="1"/>
  <c r="W380" i="1"/>
  <c r="X380" i="1" s="1"/>
  <c r="W368" i="1"/>
  <c r="W356" i="1"/>
  <c r="X356" i="1" s="1"/>
  <c r="W344" i="1"/>
  <c r="X344" i="1" s="1"/>
  <c r="W332" i="1"/>
  <c r="W320" i="1"/>
  <c r="X320" i="1" s="1"/>
  <c r="W308" i="1"/>
  <c r="X308" i="1" s="1"/>
  <c r="W296" i="1"/>
  <c r="X296" i="1" s="1"/>
  <c r="W284" i="1"/>
  <c r="X284" i="1" s="1"/>
  <c r="W272" i="1"/>
  <c r="X272" i="1" s="1"/>
  <c r="W260" i="1"/>
  <c r="X260" i="1" s="1"/>
  <c r="W248" i="1"/>
  <c r="X248" i="1" s="1"/>
  <c r="W236" i="1"/>
  <c r="X236" i="1" s="1"/>
  <c r="W224" i="1"/>
  <c r="W212" i="1"/>
  <c r="W200" i="1"/>
  <c r="X200" i="1" s="1"/>
  <c r="W188" i="1"/>
  <c r="W176" i="1"/>
  <c r="X176" i="1" s="1"/>
  <c r="W164" i="1"/>
  <c r="X164" i="1" s="1"/>
  <c r="W152" i="1"/>
  <c r="W140" i="1"/>
  <c r="W128" i="1"/>
  <c r="X128" i="1" s="1"/>
  <c r="W116" i="1"/>
  <c r="X116" i="1" s="1"/>
  <c r="W104" i="1"/>
  <c r="X104" i="1" s="1"/>
  <c r="W92" i="1"/>
  <c r="X92" i="1" s="1"/>
  <c r="W80" i="1"/>
  <c r="X80" i="1" s="1"/>
  <c r="W68" i="1"/>
  <c r="X68" i="1" s="1"/>
  <c r="W56" i="1"/>
  <c r="X56" i="1" s="1"/>
  <c r="W44" i="1"/>
  <c r="X44" i="1" s="1"/>
  <c r="W32" i="1"/>
  <c r="X32" i="1" s="1"/>
  <c r="W20" i="1"/>
  <c r="X20" i="1" s="1"/>
  <c r="W8" i="1"/>
  <c r="X8" i="1" s="1"/>
  <c r="W3931" i="1"/>
  <c r="X3931" i="1" s="1"/>
  <c r="W3789" i="1"/>
  <c r="W3573" i="1"/>
  <c r="W3333" i="1"/>
  <c r="X3333" i="1" s="1"/>
  <c r="W3056" i="1"/>
  <c r="X3056" i="1" s="1"/>
  <c r="W2664" i="1"/>
  <c r="X2664" i="1" s="1"/>
  <c r="W2203" i="1"/>
  <c r="X2203" i="1" s="1"/>
  <c r="W1213" i="1"/>
  <c r="X1213" i="1" s="1"/>
  <c r="W3993" i="1"/>
  <c r="X3993" i="1" s="1"/>
  <c r="W3981" i="1"/>
  <c r="X3981" i="1" s="1"/>
  <c r="W3969" i="1"/>
  <c r="X3969" i="1" s="1"/>
  <c r="W3957" i="1"/>
  <c r="X3957" i="1" s="1"/>
  <c r="W3945" i="1"/>
  <c r="X3945" i="1" s="1"/>
  <c r="W3933" i="1"/>
  <c r="X3933" i="1" s="1"/>
  <c r="W3921" i="1"/>
  <c r="X3921" i="1" s="1"/>
  <c r="W3909" i="1"/>
  <c r="X3909" i="1" s="1"/>
  <c r="W3897" i="1"/>
  <c r="X3897" i="1" s="1"/>
  <c r="W3885" i="1"/>
  <c r="X3885" i="1" s="1"/>
  <c r="W3873" i="1"/>
  <c r="X3873" i="1" s="1"/>
  <c r="W3861" i="1"/>
  <c r="X3861" i="1" s="1"/>
  <c r="W3849" i="1"/>
  <c r="X3849" i="1" s="1"/>
  <c r="W3837" i="1"/>
  <c r="X3837" i="1" s="1"/>
  <c r="W3825" i="1"/>
  <c r="W3813" i="1"/>
  <c r="W3801" i="1"/>
  <c r="X3801" i="1" s="1"/>
  <c r="W3777" i="1"/>
  <c r="X3777" i="1" s="1"/>
  <c r="W3765" i="1"/>
  <c r="W3741" i="1"/>
  <c r="X3741" i="1" s="1"/>
  <c r="W3729" i="1"/>
  <c r="W3705" i="1"/>
  <c r="X3705" i="1" s="1"/>
  <c r="W3693" i="1"/>
  <c r="W3669" i="1"/>
  <c r="X3669" i="1" s="1"/>
  <c r="W3657" i="1"/>
  <c r="X3657" i="1" s="1"/>
  <c r="W3633" i="1"/>
  <c r="X3633" i="1" s="1"/>
  <c r="W3621" i="1"/>
  <c r="X3621" i="1" s="1"/>
  <c r="W3597" i="1"/>
  <c r="X3597" i="1" s="1"/>
  <c r="W3585" i="1"/>
  <c r="X3585" i="1" s="1"/>
  <c r="W3561" i="1"/>
  <c r="X3561" i="1" s="1"/>
  <c r="W3549" i="1"/>
  <c r="X3549" i="1" s="1"/>
  <c r="W3525" i="1"/>
  <c r="X3525" i="1" s="1"/>
  <c r="W3513" i="1"/>
  <c r="W3501" i="1"/>
  <c r="W3489" i="1"/>
  <c r="X3489" i="1" s="1"/>
  <c r="W3465" i="1"/>
  <c r="X3465" i="1" s="1"/>
  <c r="W3453" i="1"/>
  <c r="X3453" i="1" s="1"/>
  <c r="W3441" i="1"/>
  <c r="X3441" i="1" s="1"/>
  <c r="W3429" i="1"/>
  <c r="X3429" i="1" s="1"/>
  <c r="W3417" i="1"/>
  <c r="X3417" i="1" s="1"/>
  <c r="W3405" i="1"/>
  <c r="X3405" i="1" s="1"/>
  <c r="W3393" i="1"/>
  <c r="X3393" i="1" s="1"/>
  <c r="W3381" i="1"/>
  <c r="X3381" i="1" s="1"/>
  <c r="W3369" i="1"/>
  <c r="X3369" i="1" s="1"/>
  <c r="W3357" i="1"/>
  <c r="X3357" i="1" s="1"/>
  <c r="W3345" i="1"/>
  <c r="X3345" i="1" s="1"/>
  <c r="W3321" i="1"/>
  <c r="X3321" i="1" s="1"/>
  <c r="W3309" i="1"/>
  <c r="X3309" i="1" s="1"/>
  <c r="W3297" i="1"/>
  <c r="X3297" i="1" s="1"/>
  <c r="W3285" i="1"/>
  <c r="X3285" i="1" s="1"/>
  <c r="W3273" i="1"/>
  <c r="X3273" i="1" s="1"/>
  <c r="W3261" i="1"/>
  <c r="W3249" i="1"/>
  <c r="X3249" i="1" s="1"/>
  <c r="W3237" i="1"/>
  <c r="X3237" i="1" s="1"/>
  <c r="W3225" i="1"/>
  <c r="W3213" i="1"/>
  <c r="X3213" i="1" s="1"/>
  <c r="W3201" i="1"/>
  <c r="W3177" i="1"/>
  <c r="X3177" i="1" s="1"/>
  <c r="W3165" i="1"/>
  <c r="X3165" i="1" s="1"/>
  <c r="W3153" i="1"/>
  <c r="X3153" i="1" s="1"/>
  <c r="W3141" i="1"/>
  <c r="X3141" i="1" s="1"/>
  <c r="W3129" i="1"/>
  <c r="W3117" i="1"/>
  <c r="X3117" i="1" s="1"/>
  <c r="W3105" i="1"/>
  <c r="X3105" i="1" s="1"/>
  <c r="W3093" i="1"/>
  <c r="W3081" i="1"/>
  <c r="X3081" i="1" s="1"/>
  <c r="W3069" i="1"/>
  <c r="W3057" i="1"/>
  <c r="X3057" i="1" s="1"/>
  <c r="W3045" i="1"/>
  <c r="X3045" i="1" s="1"/>
  <c r="W3033" i="1"/>
  <c r="X3033" i="1" s="1"/>
  <c r="W3021" i="1"/>
  <c r="X3021" i="1" s="1"/>
  <c r="W3009" i="1"/>
  <c r="X3009" i="1" s="1"/>
  <c r="W2997" i="1"/>
  <c r="X2997" i="1" s="1"/>
  <c r="W2985" i="1"/>
  <c r="W2973" i="1"/>
  <c r="X2973" i="1" s="1"/>
  <c r="W2961" i="1"/>
  <c r="X2961" i="1" s="1"/>
  <c r="W2949" i="1"/>
  <c r="W2937" i="1"/>
  <c r="X2937" i="1" s="1"/>
  <c r="W2925" i="1"/>
  <c r="X2925" i="1" s="1"/>
  <c r="W2913" i="1"/>
  <c r="X2913" i="1" s="1"/>
  <c r="W2901" i="1"/>
  <c r="X2901" i="1" s="1"/>
  <c r="W2889" i="1"/>
  <c r="X2889" i="1" s="1"/>
  <c r="W2877" i="1"/>
  <c r="X2877" i="1" s="1"/>
  <c r="W2865" i="1"/>
  <c r="X2865" i="1" s="1"/>
  <c r="W2853" i="1"/>
  <c r="X2853" i="1" s="1"/>
  <c r="W2841" i="1"/>
  <c r="W2829" i="1"/>
  <c r="W2817" i="1"/>
  <c r="X2817" i="1" s="1"/>
  <c r="W2793" i="1"/>
  <c r="X2793" i="1" s="1"/>
  <c r="W2781" i="1"/>
  <c r="X2781" i="1" s="1"/>
  <c r="W2769" i="1"/>
  <c r="X2769" i="1" s="1"/>
  <c r="W2757" i="1"/>
  <c r="X2757" i="1" s="1"/>
  <c r="W2745" i="1"/>
  <c r="W2733" i="1"/>
  <c r="X2733" i="1" s="1"/>
  <c r="W2721" i="1"/>
  <c r="X2721" i="1" s="1"/>
  <c r="W2709" i="1"/>
  <c r="X2709" i="1" s="1"/>
  <c r="W2697" i="1"/>
  <c r="W2685" i="1"/>
  <c r="X2685" i="1" s="1"/>
  <c r="W2673" i="1"/>
  <c r="W2661" i="1"/>
  <c r="X2661" i="1" s="1"/>
  <c r="W2649" i="1"/>
  <c r="X2649" i="1" s="1"/>
  <c r="W2637" i="1"/>
  <c r="X2637" i="1" s="1"/>
  <c r="W2625" i="1"/>
  <c r="X2625" i="1" s="1"/>
  <c r="W2613" i="1"/>
  <c r="W2601" i="1"/>
  <c r="X2601" i="1" s="1"/>
  <c r="W2589" i="1"/>
  <c r="X2589" i="1" s="1"/>
  <c r="W2577" i="1"/>
  <c r="W2565" i="1"/>
  <c r="X2565" i="1" s="1"/>
  <c r="W2553" i="1"/>
  <c r="X2553" i="1" s="1"/>
  <c r="W2541" i="1"/>
  <c r="X2541" i="1" s="1"/>
  <c r="W2529" i="1"/>
  <c r="X2529" i="1" s="1"/>
  <c r="W2517" i="1"/>
  <c r="X2517" i="1" s="1"/>
  <c r="W2505" i="1"/>
  <c r="X2505" i="1" s="1"/>
  <c r="W2493" i="1"/>
  <c r="X2493" i="1" s="1"/>
  <c r="W2481" i="1"/>
  <c r="W2469" i="1"/>
  <c r="X2469" i="1" s="1"/>
  <c r="W2457" i="1"/>
  <c r="W2445" i="1"/>
  <c r="W2433" i="1"/>
  <c r="X2433" i="1" s="1"/>
  <c r="W2421" i="1"/>
  <c r="X2421" i="1" s="1"/>
  <c r="W2409" i="1"/>
  <c r="W2397" i="1"/>
  <c r="X2397" i="1" s="1"/>
  <c r="W2385" i="1"/>
  <c r="X2385" i="1" s="1"/>
  <c r="W2373" i="1"/>
  <c r="X2373" i="1" s="1"/>
  <c r="W2361" i="1"/>
  <c r="X2361" i="1" s="1"/>
  <c r="W2349" i="1"/>
  <c r="X2349" i="1" s="1"/>
  <c r="W2337" i="1"/>
  <c r="X2337" i="1" s="1"/>
  <c r="W2325" i="1"/>
  <c r="X2325" i="1" s="1"/>
  <c r="W2313" i="1"/>
  <c r="W2301" i="1"/>
  <c r="X2301" i="1" s="1"/>
  <c r="W2289" i="1"/>
  <c r="W2277" i="1"/>
  <c r="W2265" i="1"/>
  <c r="X2265" i="1" s="1"/>
  <c r="W2253" i="1"/>
  <c r="X2253" i="1" s="1"/>
  <c r="W2241" i="1"/>
  <c r="X2241" i="1" s="1"/>
  <c r="W2229" i="1"/>
  <c r="X2229" i="1" s="1"/>
  <c r="W2217" i="1"/>
  <c r="X2217" i="1" s="1"/>
  <c r="W2205" i="1"/>
  <c r="X2205" i="1" s="1"/>
  <c r="W2193" i="1"/>
  <c r="W2181" i="1"/>
  <c r="X2181" i="1" s="1"/>
  <c r="W2169" i="1"/>
  <c r="X2169" i="1" s="1"/>
  <c r="W2157" i="1"/>
  <c r="X2157" i="1" s="1"/>
  <c r="W2145" i="1"/>
  <c r="X2145" i="1" s="1"/>
  <c r="W2133" i="1"/>
  <c r="X2133" i="1" s="1"/>
  <c r="W2121" i="1"/>
  <c r="X2121" i="1" s="1"/>
  <c r="W2109" i="1"/>
  <c r="W2097" i="1"/>
  <c r="X2097" i="1" s="1"/>
  <c r="W2085" i="1"/>
  <c r="X2085" i="1" s="1"/>
  <c r="W2073" i="1"/>
  <c r="X2073" i="1" s="1"/>
  <c r="W2061" i="1"/>
  <c r="W2049" i="1"/>
  <c r="X2049" i="1" s="1"/>
  <c r="W2037" i="1"/>
  <c r="X2037" i="1" s="1"/>
  <c r="W2025" i="1"/>
  <c r="W2013" i="1"/>
  <c r="W1992" i="1"/>
  <c r="X1992" i="1" s="1"/>
  <c r="W1980" i="1"/>
  <c r="X1980" i="1" s="1"/>
  <c r="W1968" i="1"/>
  <c r="W1956" i="1"/>
  <c r="X1956" i="1" s="1"/>
  <c r="W1944" i="1"/>
  <c r="X1944" i="1" s="1"/>
  <c r="W1932" i="1"/>
  <c r="X1932" i="1" s="1"/>
  <c r="W1920" i="1"/>
  <c r="X1920" i="1" s="1"/>
  <c r="W1908" i="1"/>
  <c r="W1896" i="1"/>
  <c r="X1896" i="1" s="1"/>
  <c r="W1884" i="1"/>
  <c r="X1884" i="1" s="1"/>
  <c r="W1872" i="1"/>
  <c r="X1872" i="1" s="1"/>
  <c r="W1860" i="1"/>
  <c r="X1860" i="1" s="1"/>
  <c r="W1836" i="1"/>
  <c r="W1824" i="1"/>
  <c r="X1824" i="1" s="1"/>
  <c r="W1812" i="1"/>
  <c r="X1812" i="1" s="1"/>
  <c r="W1800" i="1"/>
  <c r="X1800" i="1" s="1"/>
  <c r="W1788" i="1"/>
  <c r="X1788" i="1" s="1"/>
  <c r="W1776" i="1"/>
  <c r="X1776" i="1" s="1"/>
  <c r="W1764" i="1"/>
  <c r="X1764" i="1" s="1"/>
  <c r="W1752" i="1"/>
  <c r="X1752" i="1" s="1"/>
  <c r="W1740" i="1"/>
  <c r="W1728" i="1"/>
  <c r="X1728" i="1" s="1"/>
  <c r="W1716" i="1"/>
  <c r="X1716" i="1" s="1"/>
  <c r="W1704" i="1"/>
  <c r="X1704" i="1" s="1"/>
  <c r="W1692" i="1"/>
  <c r="X1692" i="1" s="1"/>
  <c r="W1680" i="1"/>
  <c r="X1680" i="1" s="1"/>
  <c r="W1668" i="1"/>
  <c r="X1668" i="1" s="1"/>
  <c r="W1656" i="1"/>
  <c r="X1656" i="1" s="1"/>
  <c r="W1644" i="1"/>
  <c r="X1644" i="1" s="1"/>
  <c r="W1632" i="1"/>
  <c r="X1632" i="1" s="1"/>
  <c r="W1620" i="1"/>
  <c r="W1608" i="1"/>
  <c r="X1608" i="1" s="1"/>
  <c r="W1596" i="1"/>
  <c r="X1596" i="1" s="1"/>
  <c r="W1584" i="1"/>
  <c r="X1584" i="1" s="1"/>
  <c r="W1572" i="1"/>
  <c r="X1572" i="1" s="1"/>
  <c r="W1560" i="1"/>
  <c r="X1560" i="1" s="1"/>
  <c r="W1548" i="1"/>
  <c r="W1536" i="1"/>
  <c r="X1536" i="1" s="1"/>
  <c r="W1524" i="1"/>
  <c r="X1524" i="1" s="1"/>
  <c r="W1512" i="1"/>
  <c r="X1512" i="1" s="1"/>
  <c r="W1500" i="1"/>
  <c r="W1488" i="1"/>
  <c r="X1488" i="1" s="1"/>
  <c r="W1476" i="1"/>
  <c r="X1476" i="1" s="1"/>
  <c r="W1464" i="1"/>
  <c r="X1464" i="1" s="1"/>
  <c r="W1452" i="1"/>
  <c r="W1440" i="1"/>
  <c r="X1440" i="1" s="1"/>
  <c r="W1428" i="1"/>
  <c r="X1428" i="1" s="1"/>
  <c r="W1416" i="1"/>
  <c r="X1416" i="1" s="1"/>
  <c r="W1404" i="1"/>
  <c r="X1404" i="1" s="1"/>
  <c r="W1392" i="1"/>
  <c r="X1392" i="1" s="1"/>
  <c r="W1380" i="1"/>
  <c r="W1368" i="1"/>
  <c r="X1368" i="1" s="1"/>
  <c r="W1356" i="1"/>
  <c r="X1356" i="1" s="1"/>
  <c r="W1344" i="1"/>
  <c r="W1332" i="1"/>
  <c r="X1332" i="1" s="1"/>
  <c r="W1320" i="1"/>
  <c r="X1320" i="1" s="1"/>
  <c r="W1308" i="1"/>
  <c r="X1308" i="1" s="1"/>
  <c r="W1296" i="1"/>
  <c r="X1296" i="1" s="1"/>
  <c r="W1284" i="1"/>
  <c r="X1284" i="1" s="1"/>
  <c r="W1272" i="1"/>
  <c r="X1272" i="1" s="1"/>
  <c r="W1260" i="1"/>
  <c r="X1260" i="1" s="1"/>
  <c r="W1248" i="1"/>
  <c r="X1248" i="1" s="1"/>
  <c r="W1236" i="1"/>
  <c r="W1224" i="1"/>
  <c r="X1224" i="1" s="1"/>
  <c r="W1212" i="1"/>
  <c r="X1212" i="1" s="1"/>
  <c r="W1200" i="1"/>
  <c r="W1188" i="1"/>
  <c r="W1176" i="1"/>
  <c r="X1176" i="1" s="1"/>
  <c r="W1164" i="1"/>
  <c r="X1164" i="1" s="1"/>
  <c r="W1152" i="1"/>
  <c r="X1152" i="1" s="1"/>
  <c r="W1140" i="1"/>
  <c r="W1128" i="1"/>
  <c r="X1128" i="1" s="1"/>
  <c r="W1116" i="1"/>
  <c r="W1104" i="1"/>
  <c r="X1104" i="1" s="1"/>
  <c r="W1092" i="1"/>
  <c r="X1092" i="1" s="1"/>
  <c r="W1080" i="1"/>
  <c r="W1068" i="1"/>
  <c r="X1068" i="1" s="1"/>
  <c r="W1056" i="1"/>
  <c r="X1056" i="1" s="1"/>
  <c r="W1044" i="1"/>
  <c r="W1032" i="1"/>
  <c r="W1020" i="1"/>
  <c r="X1020" i="1" s="1"/>
  <c r="W1008" i="1"/>
  <c r="X1008" i="1" s="1"/>
  <c r="W1001" i="1"/>
  <c r="X1001" i="1" s="1"/>
  <c r="W991" i="1"/>
  <c r="W979" i="1"/>
  <c r="X979" i="1" s="1"/>
  <c r="W967" i="1"/>
  <c r="W955" i="1"/>
  <c r="X955" i="1" s="1"/>
  <c r="W943" i="1"/>
  <c r="X943" i="1" s="1"/>
  <c r="W931" i="1"/>
  <c r="X931" i="1" s="1"/>
  <c r="W919" i="1"/>
  <c r="W907" i="1"/>
  <c r="X907" i="1" s="1"/>
  <c r="W895" i="1"/>
  <c r="X895" i="1" s="1"/>
  <c r="W883" i="1"/>
  <c r="X883" i="1" s="1"/>
  <c r="W871" i="1"/>
  <c r="X871" i="1" s="1"/>
  <c r="W859" i="1"/>
  <c r="X859" i="1" s="1"/>
  <c r="W847" i="1"/>
  <c r="X847" i="1" s="1"/>
  <c r="W835" i="1"/>
  <c r="X835" i="1" s="1"/>
  <c r="W823" i="1"/>
  <c r="X823" i="1" s="1"/>
  <c r="W811" i="1"/>
  <c r="X811" i="1" s="1"/>
  <c r="W799" i="1"/>
  <c r="X799" i="1" s="1"/>
  <c r="W787" i="1"/>
  <c r="X787" i="1" s="1"/>
  <c r="W775" i="1"/>
  <c r="W751" i="1"/>
  <c r="W739" i="1"/>
  <c r="X739" i="1" s="1"/>
  <c r="W727" i="1"/>
  <c r="X727" i="1" s="1"/>
  <c r="W715" i="1"/>
  <c r="X715" i="1" s="1"/>
  <c r="W703" i="1"/>
  <c r="W691" i="1"/>
  <c r="W679" i="1"/>
  <c r="X679" i="1" s="1"/>
  <c r="W667" i="1"/>
  <c r="X667" i="1" s="1"/>
  <c r="W655" i="1"/>
  <c r="X655" i="1" s="1"/>
  <c r="W643" i="1"/>
  <c r="W631" i="1"/>
  <c r="X631" i="1" s="1"/>
  <c r="W619" i="1"/>
  <c r="X619" i="1" s="1"/>
  <c r="W607" i="1"/>
  <c r="X607" i="1" s="1"/>
  <c r="W595" i="1"/>
  <c r="X595" i="1" s="1"/>
  <c r="W583" i="1"/>
  <c r="X583" i="1" s="1"/>
  <c r="W571" i="1"/>
  <c r="X571" i="1" s="1"/>
  <c r="W559" i="1"/>
  <c r="X559" i="1" s="1"/>
  <c r="W547" i="1"/>
  <c r="X547" i="1" s="1"/>
  <c r="W535" i="1"/>
  <c r="X535" i="1" s="1"/>
  <c r="W523" i="1"/>
  <c r="X523" i="1" s="1"/>
  <c r="W511" i="1"/>
  <c r="X511" i="1" s="1"/>
  <c r="W499" i="1"/>
  <c r="X499" i="1" s="1"/>
  <c r="W487" i="1"/>
  <c r="X487" i="1" s="1"/>
  <c r="W475" i="1"/>
  <c r="X475" i="1" s="1"/>
  <c r="W463" i="1"/>
  <c r="X463" i="1" s="1"/>
  <c r="W451" i="1"/>
  <c r="X451" i="1" s="1"/>
  <c r="W439" i="1"/>
  <c r="X439" i="1" s="1"/>
  <c r="W427" i="1"/>
  <c r="X427" i="1" s="1"/>
  <c r="W415" i="1"/>
  <c r="X415" i="1" s="1"/>
  <c r="W403" i="1"/>
  <c r="X403" i="1" s="1"/>
  <c r="W391" i="1"/>
  <c r="X391" i="1" s="1"/>
  <c r="W379" i="1"/>
  <c r="X379" i="1" s="1"/>
  <c r="W367" i="1"/>
  <c r="X367" i="1" s="1"/>
  <c r="W355" i="1"/>
  <c r="W343" i="1"/>
  <c r="X343" i="1" s="1"/>
  <c r="W331" i="1"/>
  <c r="W319" i="1"/>
  <c r="W307" i="1"/>
  <c r="W295" i="1"/>
  <c r="W283" i="1"/>
  <c r="X283" i="1" s="1"/>
  <c r="W271" i="1"/>
  <c r="X271" i="1" s="1"/>
  <c r="W259" i="1"/>
  <c r="X259" i="1" s="1"/>
  <c r="W247" i="1"/>
  <c r="X247" i="1" s="1"/>
  <c r="W235" i="1"/>
  <c r="X235" i="1" s="1"/>
  <c r="W223" i="1"/>
  <c r="W211" i="1"/>
  <c r="X211" i="1" s="1"/>
  <c r="W199" i="1"/>
  <c r="W187" i="1"/>
  <c r="X187" i="1" s="1"/>
  <c r="W175" i="1"/>
  <c r="X175" i="1" s="1"/>
  <c r="W163" i="1"/>
  <c r="W151" i="1"/>
  <c r="X151" i="1" s="1"/>
  <c r="W139" i="1"/>
  <c r="X139" i="1" s="1"/>
  <c r="W127" i="1"/>
  <c r="X127" i="1" s="1"/>
  <c r="W115" i="1"/>
  <c r="W103" i="1"/>
  <c r="W91" i="1"/>
  <c r="X91" i="1" s="1"/>
  <c r="W79" i="1"/>
  <c r="W67" i="1"/>
  <c r="X67" i="1" s="1"/>
  <c r="W55" i="1"/>
  <c r="W43" i="1"/>
  <c r="W31" i="1"/>
  <c r="X31" i="1" s="1"/>
  <c r="W19" i="1"/>
  <c r="X19" i="1" s="1"/>
  <c r="W7" i="1"/>
  <c r="X7" i="1" s="1"/>
  <c r="W3992" i="1"/>
  <c r="W3920" i="1"/>
  <c r="W3771" i="1"/>
  <c r="X3771" i="1" s="1"/>
  <c r="W3555" i="1"/>
  <c r="X3555" i="1" s="1"/>
  <c r="W2626" i="1"/>
  <c r="X2626" i="1" s="1"/>
  <c r="W2163" i="1"/>
  <c r="W1051" i="1"/>
  <c r="W3812" i="1"/>
  <c r="X3812" i="1" s="1"/>
  <c r="W3800" i="1"/>
  <c r="X3800" i="1" s="1"/>
  <c r="W3788" i="1"/>
  <c r="X3788" i="1" s="1"/>
  <c r="W3776" i="1"/>
  <c r="X3776" i="1" s="1"/>
  <c r="W3764" i="1"/>
  <c r="X3764" i="1" s="1"/>
  <c r="W3752" i="1"/>
  <c r="X3752" i="1" s="1"/>
  <c r="W3740" i="1"/>
  <c r="X3740" i="1" s="1"/>
  <c r="W3728" i="1"/>
  <c r="X3728" i="1" s="1"/>
  <c r="W3716" i="1"/>
  <c r="X3716" i="1" s="1"/>
  <c r="W3704" i="1"/>
  <c r="X3704" i="1" s="1"/>
  <c r="W3692" i="1"/>
  <c r="X3692" i="1" s="1"/>
  <c r="W3680" i="1"/>
  <c r="X3680" i="1" s="1"/>
  <c r="W3668" i="1"/>
  <c r="W3656" i="1"/>
  <c r="X3656" i="1" s="1"/>
  <c r="W3644" i="1"/>
  <c r="X3644" i="1" s="1"/>
  <c r="W3632" i="1"/>
  <c r="X3632" i="1" s="1"/>
  <c r="W3620" i="1"/>
  <c r="X3620" i="1" s="1"/>
  <c r="W3608" i="1"/>
  <c r="X3608" i="1" s="1"/>
  <c r="W3596" i="1"/>
  <c r="X3596" i="1" s="1"/>
  <c r="W3584" i="1"/>
  <c r="W3572" i="1"/>
  <c r="X3572" i="1" s="1"/>
  <c r="W3560" i="1"/>
  <c r="X3560" i="1" s="1"/>
  <c r="W3548" i="1"/>
  <c r="X3548" i="1" s="1"/>
  <c r="W3536" i="1"/>
  <c r="X3536" i="1" s="1"/>
  <c r="W3524" i="1"/>
  <c r="X3524" i="1" s="1"/>
  <c r="W3512" i="1"/>
  <c r="X3512" i="1" s="1"/>
  <c r="W3500" i="1"/>
  <c r="X3500" i="1" s="1"/>
  <c r="W3488" i="1"/>
  <c r="X3488" i="1" s="1"/>
  <c r="W3476" i="1"/>
  <c r="X3476" i="1" s="1"/>
  <c r="W3464" i="1"/>
  <c r="X3464" i="1" s="1"/>
  <c r="W3452" i="1"/>
  <c r="X3452" i="1" s="1"/>
  <c r="W3440" i="1"/>
  <c r="X3440" i="1" s="1"/>
  <c r="W3428" i="1"/>
  <c r="X3428" i="1" s="1"/>
  <c r="W3416" i="1"/>
  <c r="X3416" i="1" s="1"/>
  <c r="W3404" i="1"/>
  <c r="X3404" i="1" s="1"/>
  <c r="W3392" i="1"/>
  <c r="X3392" i="1" s="1"/>
  <c r="W3380" i="1"/>
  <c r="X3380" i="1" s="1"/>
  <c r="W3368" i="1"/>
  <c r="X3368" i="1" s="1"/>
  <c r="W3356" i="1"/>
  <c r="W3344" i="1"/>
  <c r="X3344" i="1" s="1"/>
  <c r="W3332" i="1"/>
  <c r="X3332" i="1" s="1"/>
  <c r="W3320" i="1"/>
  <c r="W3308" i="1"/>
  <c r="X3308" i="1" s="1"/>
  <c r="W3296" i="1"/>
  <c r="X3296" i="1" s="1"/>
  <c r="W3284" i="1"/>
  <c r="X3284" i="1" s="1"/>
  <c r="W3272" i="1"/>
  <c r="W3260" i="1"/>
  <c r="X3260" i="1" s="1"/>
  <c r="W3248" i="1"/>
  <c r="X3248" i="1" s="1"/>
  <c r="W3236" i="1"/>
  <c r="X3236" i="1" s="1"/>
  <c r="W3224" i="1"/>
  <c r="W3212" i="1"/>
  <c r="X3212" i="1" s="1"/>
  <c r="W3200" i="1"/>
  <c r="W3188" i="1"/>
  <c r="X3188" i="1" s="1"/>
  <c r="W3176" i="1"/>
  <c r="W3164" i="1"/>
  <c r="X3164" i="1" s="1"/>
  <c r="W3152" i="1"/>
  <c r="X3152" i="1" s="1"/>
  <c r="W3140" i="1"/>
  <c r="X3140" i="1" s="1"/>
  <c r="W3128" i="1"/>
  <c r="X3128" i="1" s="1"/>
  <c r="W3116" i="1"/>
  <c r="X3116" i="1" s="1"/>
  <c r="W3104" i="1"/>
  <c r="X3104" i="1" s="1"/>
  <c r="W3092" i="1"/>
  <c r="X3092" i="1" s="1"/>
  <c r="W3080" i="1"/>
  <c r="X3080" i="1" s="1"/>
  <c r="W3068" i="1"/>
  <c r="X3068" i="1" s="1"/>
  <c r="W3044" i="1"/>
  <c r="X3044" i="1" s="1"/>
  <c r="W3032" i="1"/>
  <c r="X3032" i="1" s="1"/>
  <c r="W3020" i="1"/>
  <c r="X3020" i="1" s="1"/>
  <c r="W3008" i="1"/>
  <c r="X3008" i="1" s="1"/>
  <c r="W2996" i="1"/>
  <c r="X2996" i="1" s="1"/>
  <c r="W2984" i="1"/>
  <c r="X2984" i="1" s="1"/>
  <c r="W2972" i="1"/>
  <c r="W2960" i="1"/>
  <c r="X2960" i="1" s="1"/>
  <c r="W2948" i="1"/>
  <c r="X2948" i="1" s="1"/>
  <c r="W2936" i="1"/>
  <c r="X2936" i="1" s="1"/>
  <c r="W2924" i="1"/>
  <c r="X2924" i="1" s="1"/>
  <c r="W2912" i="1"/>
  <c r="X2912" i="1" s="1"/>
  <c r="W2900" i="1"/>
  <c r="X2900" i="1" s="1"/>
  <c r="W2888" i="1"/>
  <c r="X2888" i="1" s="1"/>
  <c r="W2876" i="1"/>
  <c r="X2876" i="1" s="1"/>
  <c r="W2864" i="1"/>
  <c r="X2864" i="1" s="1"/>
  <c r="W2852" i="1"/>
  <c r="X2852" i="1" s="1"/>
  <c r="W2840" i="1"/>
  <c r="X2840" i="1" s="1"/>
  <c r="W2828" i="1"/>
  <c r="X2828" i="1" s="1"/>
  <c r="W2816" i="1"/>
  <c r="X2816" i="1" s="1"/>
  <c r="W2804" i="1"/>
  <c r="X2804" i="1" s="1"/>
  <c r="W2792" i="1"/>
  <c r="X2792" i="1" s="1"/>
  <c r="W2780" i="1"/>
  <c r="X2780" i="1" s="1"/>
  <c r="W2768" i="1"/>
  <c r="W2756" i="1"/>
  <c r="X2756" i="1" s="1"/>
  <c r="W2744" i="1"/>
  <c r="X2744" i="1" s="1"/>
  <c r="W2732" i="1"/>
  <c r="X2732" i="1" s="1"/>
  <c r="W2720" i="1"/>
  <c r="X2720" i="1" s="1"/>
  <c r="W2708" i="1"/>
  <c r="X2708" i="1" s="1"/>
  <c r="W2696" i="1"/>
  <c r="X2696" i="1" s="1"/>
  <c r="W2684" i="1"/>
  <c r="X2684" i="1" s="1"/>
  <c r="W2672" i="1"/>
  <c r="W2660" i="1"/>
  <c r="X2660" i="1" s="1"/>
  <c r="W2648" i="1"/>
  <c r="X2648" i="1" s="1"/>
  <c r="W2636" i="1"/>
  <c r="W2624" i="1"/>
  <c r="W2612" i="1"/>
  <c r="X2612" i="1" s="1"/>
  <c r="W2600" i="1"/>
  <c r="X2600" i="1" s="1"/>
  <c r="W2588" i="1"/>
  <c r="W2576" i="1"/>
  <c r="X2576" i="1" s="1"/>
  <c r="W2564" i="1"/>
  <c r="X2564" i="1" s="1"/>
  <c r="W2552" i="1"/>
  <c r="X2552" i="1" s="1"/>
  <c r="W2540" i="1"/>
  <c r="X2540" i="1" s="1"/>
  <c r="W2528" i="1"/>
  <c r="X2528" i="1" s="1"/>
  <c r="W2516" i="1"/>
  <c r="X2516" i="1" s="1"/>
  <c r="W2504" i="1"/>
  <c r="X2504" i="1" s="1"/>
  <c r="W2492" i="1"/>
  <c r="X2492" i="1" s="1"/>
  <c r="W2480" i="1"/>
  <c r="X2480" i="1" s="1"/>
  <c r="W2468" i="1"/>
  <c r="W2456" i="1"/>
  <c r="W2444" i="1"/>
  <c r="X2444" i="1" s="1"/>
  <c r="W2432" i="1"/>
  <c r="X2432" i="1" s="1"/>
  <c r="W2420" i="1"/>
  <c r="X2420" i="1" s="1"/>
  <c r="W2408" i="1"/>
  <c r="W2396" i="1"/>
  <c r="X2396" i="1" s="1"/>
  <c r="W2384" i="1"/>
  <c r="W2372" i="1"/>
  <c r="X2372" i="1" s="1"/>
  <c r="W2360" i="1"/>
  <c r="X2360" i="1" s="1"/>
  <c r="W2348" i="1"/>
  <c r="W2336" i="1"/>
  <c r="X2336" i="1" s="1"/>
  <c r="W2324" i="1"/>
  <c r="W2312" i="1"/>
  <c r="X2312" i="1" s="1"/>
  <c r="W2300" i="1"/>
  <c r="W2288" i="1"/>
  <c r="X2288" i="1" s="1"/>
  <c r="W2276" i="1"/>
  <c r="X2276" i="1" s="1"/>
  <c r="W2264" i="1"/>
  <c r="X2264" i="1" s="1"/>
  <c r="W2252" i="1"/>
  <c r="X2252" i="1" s="1"/>
  <c r="W2240" i="1"/>
  <c r="X2240" i="1" s="1"/>
  <c r="W2228" i="1"/>
  <c r="W2216" i="1"/>
  <c r="X2216" i="1" s="1"/>
  <c r="W2204" i="1"/>
  <c r="X2204" i="1" s="1"/>
  <c r="W2192" i="1"/>
  <c r="X2192" i="1" s="1"/>
  <c r="W2180" i="1"/>
  <c r="X2180" i="1" s="1"/>
  <c r="W2168" i="1"/>
  <c r="X2168" i="1" s="1"/>
  <c r="W2156" i="1"/>
  <c r="X2156" i="1" s="1"/>
  <c r="W2144" i="1"/>
  <c r="W2132" i="1"/>
  <c r="X2132" i="1" s="1"/>
  <c r="W2120" i="1"/>
  <c r="X2120" i="1" s="1"/>
  <c r="W2108" i="1"/>
  <c r="X2108" i="1" s="1"/>
  <c r="W2096" i="1"/>
  <c r="X2096" i="1" s="1"/>
  <c r="W2084" i="1"/>
  <c r="W2072" i="1"/>
  <c r="X2072" i="1" s="1"/>
  <c r="W2060" i="1"/>
  <c r="W2048" i="1"/>
  <c r="W2036" i="1"/>
  <c r="X2036" i="1" s="1"/>
  <c r="W2024" i="1"/>
  <c r="X2024" i="1" s="1"/>
  <c r="W2012" i="1"/>
  <c r="X2012" i="1" s="1"/>
  <c r="W1991" i="1"/>
  <c r="X1991" i="1" s="1"/>
  <c r="W1979" i="1"/>
  <c r="X1979" i="1" s="1"/>
  <c r="W1967" i="1"/>
  <c r="X1967" i="1" s="1"/>
  <c r="W1955" i="1"/>
  <c r="X1955" i="1" s="1"/>
  <c r="W1943" i="1"/>
  <c r="X1943" i="1" s="1"/>
  <c r="W1931" i="1"/>
  <c r="X1931" i="1" s="1"/>
  <c r="W1919" i="1"/>
  <c r="X1919" i="1" s="1"/>
  <c r="W1907" i="1"/>
  <c r="X1907" i="1" s="1"/>
  <c r="W1895" i="1"/>
  <c r="X1895" i="1" s="1"/>
  <c r="W1883" i="1"/>
  <c r="W1871" i="1"/>
  <c r="X1871" i="1" s="1"/>
  <c r="W1859" i="1"/>
  <c r="W1847" i="1"/>
  <c r="X1847" i="1" s="1"/>
  <c r="W1835" i="1"/>
  <c r="X1835" i="1" s="1"/>
  <c r="W1823" i="1"/>
  <c r="W1811" i="1"/>
  <c r="X1811" i="1" s="1"/>
  <c r="W1799" i="1"/>
  <c r="W1787" i="1"/>
  <c r="W1775" i="1"/>
  <c r="X1775" i="1" s="1"/>
  <c r="W1763" i="1"/>
  <c r="X1763" i="1" s="1"/>
  <c r="W1751" i="1"/>
  <c r="X1751" i="1" s="1"/>
  <c r="W1739" i="1"/>
  <c r="X1739" i="1" s="1"/>
  <c r="W1727" i="1"/>
  <c r="X1727" i="1" s="1"/>
  <c r="W1715" i="1"/>
  <c r="X1715" i="1" s="1"/>
  <c r="W1703" i="1"/>
  <c r="X1703" i="1" s="1"/>
  <c r="W1691" i="1"/>
  <c r="X1691" i="1" s="1"/>
  <c r="W1679" i="1"/>
  <c r="X1679" i="1" s="1"/>
  <c r="W1667" i="1"/>
  <c r="W1655" i="1"/>
  <c r="X1655" i="1" s="1"/>
  <c r="W1643" i="1"/>
  <c r="X1643" i="1" s="1"/>
  <c r="W1631" i="1"/>
  <c r="W1619" i="1"/>
  <c r="X1619" i="1" s="1"/>
  <c r="W1607" i="1"/>
  <c r="X1607" i="1" s="1"/>
  <c r="W1595" i="1"/>
  <c r="X1595" i="1" s="1"/>
  <c r="W1583" i="1"/>
  <c r="X1583" i="1" s="1"/>
  <c r="W1571" i="1"/>
  <c r="X1571" i="1" s="1"/>
  <c r="W1559" i="1"/>
  <c r="X1559" i="1" s="1"/>
  <c r="W1547" i="1"/>
  <c r="X1547" i="1" s="1"/>
  <c r="W1535" i="1"/>
  <c r="X1535" i="1" s="1"/>
  <c r="W1523" i="1"/>
  <c r="X1523" i="1" s="1"/>
  <c r="W1511" i="1"/>
  <c r="W1499" i="1"/>
  <c r="X1499" i="1" s="1"/>
  <c r="W1487" i="1"/>
  <c r="X1487" i="1" s="1"/>
  <c r="W1475" i="1"/>
  <c r="X1475" i="1" s="1"/>
  <c r="W1463" i="1"/>
  <c r="X1463" i="1" s="1"/>
  <c r="W1451" i="1"/>
  <c r="X1451" i="1" s="1"/>
  <c r="W1439" i="1"/>
  <c r="X1439" i="1" s="1"/>
  <c r="W1427" i="1"/>
  <c r="W1415" i="1"/>
  <c r="X1415" i="1" s="1"/>
  <c r="W1403" i="1"/>
  <c r="X1403" i="1" s="1"/>
  <c r="W1391" i="1"/>
  <c r="X1391" i="1" s="1"/>
  <c r="W1379" i="1"/>
  <c r="X1379" i="1" s="1"/>
  <c r="W1367" i="1"/>
  <c r="X1367" i="1" s="1"/>
  <c r="W1355" i="1"/>
  <c r="X1355" i="1" s="1"/>
  <c r="W1343" i="1"/>
  <c r="X1343" i="1" s="1"/>
  <c r="W1331" i="1"/>
  <c r="X1331" i="1" s="1"/>
  <c r="W1319" i="1"/>
  <c r="X1319" i="1" s="1"/>
  <c r="W1307" i="1"/>
  <c r="X1307" i="1" s="1"/>
  <c r="W1295" i="1"/>
  <c r="X1295" i="1" s="1"/>
  <c r="W1283" i="1"/>
  <c r="X1283" i="1" s="1"/>
  <c r="W1271" i="1"/>
  <c r="X1271" i="1" s="1"/>
  <c r="W1259" i="1"/>
  <c r="X1259" i="1" s="1"/>
  <c r="W1247" i="1"/>
  <c r="X1247" i="1" s="1"/>
  <c r="W1235" i="1"/>
  <c r="X1235" i="1" s="1"/>
  <c r="W1223" i="1"/>
  <c r="X1223" i="1" s="1"/>
  <c r="W1211" i="1"/>
  <c r="W1199" i="1"/>
  <c r="X1199" i="1" s="1"/>
  <c r="W1187" i="1"/>
  <c r="X1187" i="1" s="1"/>
  <c r="W1175" i="1"/>
  <c r="X1175" i="1" s="1"/>
  <c r="W1163" i="1"/>
  <c r="X1163" i="1" s="1"/>
  <c r="W1151" i="1"/>
  <c r="X1151" i="1" s="1"/>
  <c r="W1139" i="1"/>
  <c r="X1139" i="1" s="1"/>
  <c r="W1127" i="1"/>
  <c r="X1127" i="1" s="1"/>
  <c r="W1115" i="1"/>
  <c r="X1115" i="1" s="1"/>
  <c r="W1103" i="1"/>
  <c r="X1103" i="1" s="1"/>
  <c r="W1091" i="1"/>
  <c r="X1091" i="1" s="1"/>
  <c r="W1079" i="1"/>
  <c r="X1079" i="1" s="1"/>
  <c r="W1067" i="1"/>
  <c r="X1067" i="1" s="1"/>
  <c r="W1055" i="1"/>
  <c r="X1055" i="1" s="1"/>
  <c r="W1043" i="1"/>
  <c r="X1043" i="1" s="1"/>
  <c r="W1031" i="1"/>
  <c r="X1031" i="1" s="1"/>
  <c r="W1019" i="1"/>
  <c r="X1019" i="1" s="1"/>
  <c r="W1007" i="1"/>
  <c r="X1007" i="1" s="1"/>
  <c r="W990" i="1"/>
  <c r="X990" i="1" s="1"/>
  <c r="W978" i="1"/>
  <c r="X978" i="1" s="1"/>
  <c r="W966" i="1"/>
  <c r="W954" i="1"/>
  <c r="X954" i="1" s="1"/>
  <c r="W942" i="1"/>
  <c r="X942" i="1" s="1"/>
  <c r="W930" i="1"/>
  <c r="X930" i="1" s="1"/>
  <c r="W918" i="1"/>
  <c r="X918" i="1" s="1"/>
  <c r="W906" i="1"/>
  <c r="X906" i="1" s="1"/>
  <c r="W894" i="1"/>
  <c r="X894" i="1" s="1"/>
  <c r="W882" i="1"/>
  <c r="X882" i="1" s="1"/>
  <c r="W870" i="1"/>
  <c r="X870" i="1" s="1"/>
  <c r="W858" i="1"/>
  <c r="X858" i="1" s="1"/>
  <c r="W846" i="1"/>
  <c r="X846" i="1" s="1"/>
  <c r="W834" i="1"/>
  <c r="W822" i="1"/>
  <c r="W810" i="1"/>
  <c r="X810" i="1" s="1"/>
  <c r="W798" i="1"/>
  <c r="X798" i="1" s="1"/>
  <c r="W786" i="1"/>
  <c r="X786" i="1" s="1"/>
  <c r="W774" i="1"/>
  <c r="X774" i="1" s="1"/>
  <c r="W762" i="1"/>
  <c r="W750" i="1"/>
  <c r="W738" i="1"/>
  <c r="W726" i="1"/>
  <c r="X726" i="1" s="1"/>
  <c r="W714" i="1"/>
  <c r="X714" i="1" s="1"/>
  <c r="W702" i="1"/>
  <c r="X702" i="1" s="1"/>
  <c r="W690" i="1"/>
  <c r="W678" i="1"/>
  <c r="X678" i="1" s="1"/>
  <c r="W666" i="1"/>
  <c r="X666" i="1" s="1"/>
  <c r="W654" i="1"/>
  <c r="X654" i="1" s="1"/>
  <c r="W642" i="1"/>
  <c r="X642" i="1" s="1"/>
  <c r="W630" i="1"/>
  <c r="W618" i="1"/>
  <c r="X618" i="1" s="1"/>
  <c r="W606" i="1"/>
  <c r="W594" i="1"/>
  <c r="X594" i="1" s="1"/>
  <c r="W582" i="1"/>
  <c r="X582" i="1" s="1"/>
  <c r="W570" i="1"/>
  <c r="X570" i="1" s="1"/>
  <c r="W558" i="1"/>
  <c r="X558" i="1" s="1"/>
  <c r="W546" i="1"/>
  <c r="X546" i="1" s="1"/>
  <c r="W534" i="1"/>
  <c r="X534" i="1" s="1"/>
  <c r="W522" i="1"/>
  <c r="X522" i="1" s="1"/>
  <c r="W510" i="1"/>
  <c r="X510" i="1" s="1"/>
  <c r="W498" i="1"/>
  <c r="X498" i="1" s="1"/>
  <c r="W486" i="1"/>
  <c r="W474" i="1"/>
  <c r="X474" i="1" s="1"/>
  <c r="W462" i="1"/>
  <c r="X462" i="1" s="1"/>
  <c r="W450" i="1"/>
  <c r="X450" i="1" s="1"/>
  <c r="W438" i="1"/>
  <c r="W426" i="1"/>
  <c r="W414" i="1"/>
  <c r="X414" i="1" s="1"/>
  <c r="W402" i="1"/>
  <c r="X402" i="1" s="1"/>
  <c r="W390" i="1"/>
  <c r="W378" i="1"/>
  <c r="W366" i="1"/>
  <c r="X366" i="1" s="1"/>
  <c r="W354" i="1"/>
  <c r="X354" i="1" s="1"/>
  <c r="W342" i="1"/>
  <c r="X342" i="1" s="1"/>
  <c r="W330" i="1"/>
  <c r="X330" i="1" s="1"/>
  <c r="W318" i="1"/>
  <c r="X318" i="1" s="1"/>
  <c r="W306" i="1"/>
  <c r="X306" i="1" s="1"/>
  <c r="W294" i="1"/>
  <c r="X294" i="1" s="1"/>
  <c r="W282" i="1"/>
  <c r="W270" i="1"/>
  <c r="X270" i="1" s="1"/>
  <c r="W258" i="1"/>
  <c r="W246" i="1"/>
  <c r="X246" i="1" s="1"/>
  <c r="W234" i="1"/>
  <c r="W222" i="1"/>
  <c r="X222" i="1" s="1"/>
  <c r="W210" i="1"/>
  <c r="X210" i="1" s="1"/>
  <c r="W198" i="1"/>
  <c r="X198" i="1" s="1"/>
  <c r="W186" i="1"/>
  <c r="X186" i="1" s="1"/>
  <c r="W174" i="1"/>
  <c r="W162" i="1"/>
  <c r="X162" i="1" s="1"/>
  <c r="W150" i="1"/>
  <c r="X150" i="1" s="1"/>
  <c r="W138" i="1"/>
  <c r="W126" i="1"/>
  <c r="W114" i="1"/>
  <c r="X114" i="1" s="1"/>
  <c r="W102" i="1"/>
  <c r="X102" i="1" s="1"/>
  <c r="W90" i="1"/>
  <c r="X90" i="1" s="1"/>
  <c r="W78" i="1"/>
  <c r="W66" i="1"/>
  <c r="W54" i="1"/>
  <c r="X54" i="1" s="1"/>
  <c r="W42" i="1"/>
  <c r="X42" i="1" s="1"/>
  <c r="W30" i="1"/>
  <c r="X30" i="1" s="1"/>
  <c r="W18" i="1"/>
  <c r="X18" i="1" s="1"/>
  <c r="W6" i="1"/>
  <c r="W3991" i="1"/>
  <c r="X3991" i="1" s="1"/>
  <c r="W3919" i="1"/>
  <c r="X3919" i="1" s="1"/>
  <c r="W3753" i="1"/>
  <c r="X3753" i="1" s="1"/>
  <c r="W3537" i="1"/>
  <c r="W3291" i="1"/>
  <c r="W2994" i="1"/>
  <c r="X2994" i="1" s="1"/>
  <c r="W2587" i="1"/>
  <c r="W2124" i="1"/>
  <c r="X2124" i="1" s="1"/>
  <c r="W763" i="1"/>
  <c r="X763" i="1" s="1"/>
  <c r="W3907" i="1"/>
  <c r="X3907" i="1" s="1"/>
  <c r="W3895" i="1"/>
  <c r="X3895" i="1" s="1"/>
  <c r="W3883" i="1"/>
  <c r="X3883" i="1" s="1"/>
  <c r="W3871" i="1"/>
  <c r="X3871" i="1" s="1"/>
  <c r="W3859" i="1"/>
  <c r="X3859" i="1" s="1"/>
  <c r="W3847" i="1"/>
  <c r="X3847" i="1" s="1"/>
  <c r="W3835" i="1"/>
  <c r="W3823" i="1"/>
  <c r="X3823" i="1" s="1"/>
  <c r="W3811" i="1"/>
  <c r="X3811" i="1" s="1"/>
  <c r="W3799" i="1"/>
  <c r="X3799" i="1" s="1"/>
  <c r="W3787" i="1"/>
  <c r="X3787" i="1" s="1"/>
  <c r="W3775" i="1"/>
  <c r="X3775" i="1" s="1"/>
  <c r="W3763" i="1"/>
  <c r="W3751" i="1"/>
  <c r="X3751" i="1" s="1"/>
  <c r="W3739" i="1"/>
  <c r="W3727" i="1"/>
  <c r="X3727" i="1" s="1"/>
  <c r="W3715" i="1"/>
  <c r="X3715" i="1" s="1"/>
  <c r="W3703" i="1"/>
  <c r="X3703" i="1" s="1"/>
  <c r="W3691" i="1"/>
  <c r="X3691" i="1" s="1"/>
  <c r="W3679" i="1"/>
  <c r="X3679" i="1" s="1"/>
  <c r="W3667" i="1"/>
  <c r="X3667" i="1" s="1"/>
  <c r="W3655" i="1"/>
  <c r="W3643" i="1"/>
  <c r="X3643" i="1" s="1"/>
  <c r="W3631" i="1"/>
  <c r="X3631" i="1" s="1"/>
  <c r="W3619" i="1"/>
  <c r="X3619" i="1" s="1"/>
  <c r="W3607" i="1"/>
  <c r="X3607" i="1" s="1"/>
  <c r="W3595" i="1"/>
  <c r="X3595" i="1" s="1"/>
  <c r="W3583" i="1"/>
  <c r="W3571" i="1"/>
  <c r="X3571" i="1" s="1"/>
  <c r="W3559" i="1"/>
  <c r="W3547" i="1"/>
  <c r="X3547" i="1" s="1"/>
  <c r="W3535" i="1"/>
  <c r="X3535" i="1" s="1"/>
  <c r="W3523" i="1"/>
  <c r="X3523" i="1" s="1"/>
  <c r="W3511" i="1"/>
  <c r="X3511" i="1" s="1"/>
  <c r="W3499" i="1"/>
  <c r="W3487" i="1"/>
  <c r="X3487" i="1" s="1"/>
  <c r="W3475" i="1"/>
  <c r="X3475" i="1" s="1"/>
  <c r="W3463" i="1"/>
  <c r="W3451" i="1"/>
  <c r="W3439" i="1"/>
  <c r="W3427" i="1"/>
  <c r="W3415" i="1"/>
  <c r="X3415" i="1" s="1"/>
  <c r="W3403" i="1"/>
  <c r="W3391" i="1"/>
  <c r="X3391" i="1" s="1"/>
  <c r="W3379" i="1"/>
  <c r="X3379" i="1" s="1"/>
  <c r="W3367" i="1"/>
  <c r="X3367" i="1" s="1"/>
  <c r="W3355" i="1"/>
  <c r="X3355" i="1" s="1"/>
  <c r="W3343" i="1"/>
  <c r="W3331" i="1"/>
  <c r="W3319" i="1"/>
  <c r="X3319" i="1" s="1"/>
  <c r="W3307" i="1"/>
  <c r="X3307" i="1" s="1"/>
  <c r="W3295" i="1"/>
  <c r="X3295" i="1" s="1"/>
  <c r="W3283" i="1"/>
  <c r="X3283" i="1" s="1"/>
  <c r="W3271" i="1"/>
  <c r="X3271" i="1" s="1"/>
  <c r="W3259" i="1"/>
  <c r="X3259" i="1" s="1"/>
  <c r="W3247" i="1"/>
  <c r="X3247" i="1" s="1"/>
  <c r="W3235" i="1"/>
  <c r="X3235" i="1" s="1"/>
  <c r="W3223" i="1"/>
  <c r="X3223" i="1" s="1"/>
  <c r="W3211" i="1"/>
  <c r="W3199" i="1"/>
  <c r="X3199" i="1" s="1"/>
  <c r="W3187" i="1"/>
  <c r="W3175" i="1"/>
  <c r="W3163" i="1"/>
  <c r="X3163" i="1" s="1"/>
  <c r="W3151" i="1"/>
  <c r="X3151" i="1" s="1"/>
  <c r="W3139" i="1"/>
  <c r="X3139" i="1" s="1"/>
  <c r="W3127" i="1"/>
  <c r="X3127" i="1" s="1"/>
  <c r="W3115" i="1"/>
  <c r="X3115" i="1" s="1"/>
  <c r="W3103" i="1"/>
  <c r="X3103" i="1" s="1"/>
  <c r="W3091" i="1"/>
  <c r="X3091" i="1" s="1"/>
  <c r="W3079" i="1"/>
  <c r="X3079" i="1" s="1"/>
  <c r="W3067" i="1"/>
  <c r="X3067" i="1" s="1"/>
  <c r="W3055" i="1"/>
  <c r="X3055" i="1" s="1"/>
  <c r="W3043" i="1"/>
  <c r="X3043" i="1" s="1"/>
  <c r="W3031" i="1"/>
  <c r="X3031" i="1" s="1"/>
  <c r="W3019" i="1"/>
  <c r="X3019" i="1" s="1"/>
  <c r="W3007" i="1"/>
  <c r="W2995" i="1"/>
  <c r="X2995" i="1" s="1"/>
  <c r="W2983" i="1"/>
  <c r="X2983" i="1" s="1"/>
  <c r="W2971" i="1"/>
  <c r="X2971" i="1" s="1"/>
  <c r="W2959" i="1"/>
  <c r="X2959" i="1" s="1"/>
  <c r="W2947" i="1"/>
  <c r="X2947" i="1" s="1"/>
  <c r="W2935" i="1"/>
  <c r="X2935" i="1" s="1"/>
  <c r="W2923" i="1"/>
  <c r="W2911" i="1"/>
  <c r="X2911" i="1" s="1"/>
  <c r="W2887" i="1"/>
  <c r="X2887" i="1" s="1"/>
  <c r="W2875" i="1"/>
  <c r="X2875" i="1" s="1"/>
  <c r="W2863" i="1"/>
  <c r="X2863" i="1" s="1"/>
  <c r="W2851" i="1"/>
  <c r="X2851" i="1" s="1"/>
  <c r="W2839" i="1"/>
  <c r="W2827" i="1"/>
  <c r="W2815" i="1"/>
  <c r="X2815" i="1" s="1"/>
  <c r="W2803" i="1"/>
  <c r="X2803" i="1" s="1"/>
  <c r="W2791" i="1"/>
  <c r="X2791" i="1" s="1"/>
  <c r="W2779" i="1"/>
  <c r="X2779" i="1" s="1"/>
  <c r="W2767" i="1"/>
  <c r="X2767" i="1" s="1"/>
  <c r="W2755" i="1"/>
  <c r="X2755" i="1" s="1"/>
  <c r="W2743" i="1"/>
  <c r="X2743" i="1" s="1"/>
  <c r="W2731" i="1"/>
  <c r="W2719" i="1"/>
  <c r="X2719" i="1" s="1"/>
  <c r="W2707" i="1"/>
  <c r="X2707" i="1" s="1"/>
  <c r="W2695" i="1"/>
  <c r="W2683" i="1"/>
  <c r="X2683" i="1" s="1"/>
  <c r="W2671" i="1"/>
  <c r="X2671" i="1" s="1"/>
  <c r="W2659" i="1"/>
  <c r="X2659" i="1" s="1"/>
  <c r="W2647" i="1"/>
  <c r="X2647" i="1" s="1"/>
  <c r="W2635" i="1"/>
  <c r="X2635" i="1" s="1"/>
  <c r="W2623" i="1"/>
  <c r="X2623" i="1" s="1"/>
  <c r="W2611" i="1"/>
  <c r="X2611" i="1" s="1"/>
  <c r="W2599" i="1"/>
  <c r="X2599" i="1" s="1"/>
  <c r="W2575" i="1"/>
  <c r="X2575" i="1" s="1"/>
  <c r="W2563" i="1"/>
  <c r="X2563" i="1" s="1"/>
  <c r="W2551" i="1"/>
  <c r="X2551" i="1" s="1"/>
  <c r="W2539" i="1"/>
  <c r="X2539" i="1" s="1"/>
  <c r="W2527" i="1"/>
  <c r="X2527" i="1" s="1"/>
  <c r="W2515" i="1"/>
  <c r="X2515" i="1" s="1"/>
  <c r="W2503" i="1"/>
  <c r="W2491" i="1"/>
  <c r="X2491" i="1" s="1"/>
  <c r="W2479" i="1"/>
  <c r="W2467" i="1"/>
  <c r="W2455" i="1"/>
  <c r="X2455" i="1" s="1"/>
  <c r="W2443" i="1"/>
  <c r="X2443" i="1" s="1"/>
  <c r="W2431" i="1"/>
  <c r="X2431" i="1" s="1"/>
  <c r="W2419" i="1"/>
  <c r="X2419" i="1" s="1"/>
  <c r="W2407" i="1"/>
  <c r="X2407" i="1" s="1"/>
  <c r="W2383" i="1"/>
  <c r="X2383" i="1" s="1"/>
  <c r="W2371" i="1"/>
  <c r="W2359" i="1"/>
  <c r="X2359" i="1" s="1"/>
  <c r="W2347" i="1"/>
  <c r="X2347" i="1" s="1"/>
  <c r="W2335" i="1"/>
  <c r="X2335" i="1" s="1"/>
  <c r="W2323" i="1"/>
  <c r="X2323" i="1" s="1"/>
  <c r="W2311" i="1"/>
  <c r="X2311" i="1" s="1"/>
  <c r="W2299" i="1"/>
  <c r="X2299" i="1" s="1"/>
  <c r="W2287" i="1"/>
  <c r="X2287" i="1" s="1"/>
  <c r="W2275" i="1"/>
  <c r="X2275" i="1" s="1"/>
  <c r="W2263" i="1"/>
  <c r="W2251" i="1"/>
  <c r="X2251" i="1" s="1"/>
  <c r="W2239" i="1"/>
  <c r="X2239" i="1" s="1"/>
  <c r="W2227" i="1"/>
  <c r="X2227" i="1" s="1"/>
  <c r="W2215" i="1"/>
  <c r="W2191" i="1"/>
  <c r="X2191" i="1" s="1"/>
  <c r="W2179" i="1"/>
  <c r="W2167" i="1"/>
  <c r="W2155" i="1"/>
  <c r="X2155" i="1" s="1"/>
  <c r="W2143" i="1"/>
  <c r="X2143" i="1" s="1"/>
  <c r="W2131" i="1"/>
  <c r="W2119" i="1"/>
  <c r="X2119" i="1" s="1"/>
  <c r="W2107" i="1"/>
  <c r="X2107" i="1" s="1"/>
  <c r="W2095" i="1"/>
  <c r="X2095" i="1" s="1"/>
  <c r="W2083" i="1"/>
  <c r="X2083" i="1" s="1"/>
  <c r="W2071" i="1"/>
  <c r="X2071" i="1" s="1"/>
  <c r="W2059" i="1"/>
  <c r="X2059" i="1" s="1"/>
  <c r="W2047" i="1"/>
  <c r="X2047" i="1" s="1"/>
  <c r="W2035" i="1"/>
  <c r="W2023" i="1"/>
  <c r="X2023" i="1" s="1"/>
  <c r="W2011" i="1"/>
  <c r="X2011" i="1" s="1"/>
  <c r="W1990" i="1"/>
  <c r="W1978" i="1"/>
  <c r="X1978" i="1" s="1"/>
  <c r="W1966" i="1"/>
  <c r="W1954" i="1"/>
  <c r="X1954" i="1" s="1"/>
  <c r="W1942" i="1"/>
  <c r="X1942" i="1" s="1"/>
  <c r="W1930" i="1"/>
  <c r="X1930" i="1" s="1"/>
  <c r="W1918" i="1"/>
  <c r="X1918" i="1" s="1"/>
  <c r="W1906" i="1"/>
  <c r="X1906" i="1" s="1"/>
  <c r="W1894" i="1"/>
  <c r="X1894" i="1" s="1"/>
  <c r="W1882" i="1"/>
  <c r="X1882" i="1" s="1"/>
  <c r="W1870" i="1"/>
  <c r="X1870" i="1" s="1"/>
  <c r="W1858" i="1"/>
  <c r="X1858" i="1" s="1"/>
  <c r="W1846" i="1"/>
  <c r="X1846" i="1" s="1"/>
  <c r="W1834" i="1"/>
  <c r="X1834" i="1" s="1"/>
  <c r="W1822" i="1"/>
  <c r="W1810" i="1"/>
  <c r="X1810" i="1" s="1"/>
  <c r="W1798" i="1"/>
  <c r="X1798" i="1" s="1"/>
  <c r="W1786" i="1"/>
  <c r="X1786" i="1" s="1"/>
  <c r="W1774" i="1"/>
  <c r="X1774" i="1" s="1"/>
  <c r="W1762" i="1"/>
  <c r="X1762" i="1" s="1"/>
  <c r="W1750" i="1"/>
  <c r="W1738" i="1"/>
  <c r="X1738" i="1" s="1"/>
  <c r="W1726" i="1"/>
  <c r="X1726" i="1" s="1"/>
  <c r="W1714" i="1"/>
  <c r="W1702" i="1"/>
  <c r="X1702" i="1" s="1"/>
  <c r="W1690" i="1"/>
  <c r="X1690" i="1" s="1"/>
  <c r="W1678" i="1"/>
  <c r="X1678" i="1" s="1"/>
  <c r="W1666" i="1"/>
  <c r="X1666" i="1" s="1"/>
  <c r="W1654" i="1"/>
  <c r="X1654" i="1" s="1"/>
  <c r="W1642" i="1"/>
  <c r="X1642" i="1" s="1"/>
  <c r="W1630" i="1"/>
  <c r="W1618" i="1"/>
  <c r="X1618" i="1" s="1"/>
  <c r="W1606" i="1"/>
  <c r="X1606" i="1" s="1"/>
  <c r="W1594" i="1"/>
  <c r="W1582" i="1"/>
  <c r="X1582" i="1" s="1"/>
  <c r="W1570" i="1"/>
  <c r="X1570" i="1" s="1"/>
  <c r="W1558" i="1"/>
  <c r="X1558" i="1" s="1"/>
  <c r="W1546" i="1"/>
  <c r="X1546" i="1" s="1"/>
  <c r="W1534" i="1"/>
  <c r="W1522" i="1"/>
  <c r="X1522" i="1" s="1"/>
  <c r="W1510" i="1"/>
  <c r="W1498" i="1"/>
  <c r="X1498" i="1" s="1"/>
  <c r="W1486" i="1"/>
  <c r="X1486" i="1" s="1"/>
  <c r="W1474" i="1"/>
  <c r="X1474" i="1" s="1"/>
  <c r="W1462" i="1"/>
  <c r="X1462" i="1" s="1"/>
  <c r="W1450" i="1"/>
  <c r="X1450" i="1" s="1"/>
  <c r="W1438" i="1"/>
  <c r="X1438" i="1" s="1"/>
  <c r="W1426" i="1"/>
  <c r="X1426" i="1" s="1"/>
  <c r="W1414" i="1"/>
  <c r="X1414" i="1" s="1"/>
  <c r="W1402" i="1"/>
  <c r="X1402" i="1" s="1"/>
  <c r="W1390" i="1"/>
  <c r="X1390" i="1" s="1"/>
  <c r="W1378" i="1"/>
  <c r="W1366" i="1"/>
  <c r="X1366" i="1" s="1"/>
  <c r="W1354" i="1"/>
  <c r="X1354" i="1" s="1"/>
  <c r="W1342" i="1"/>
  <c r="W1330" i="1"/>
  <c r="X1330" i="1" s="1"/>
  <c r="W1318" i="1"/>
  <c r="X1318" i="1" s="1"/>
  <c r="W1306" i="1"/>
  <c r="X1306" i="1" s="1"/>
  <c r="W1294" i="1"/>
  <c r="W1282" i="1"/>
  <c r="W1270" i="1"/>
  <c r="X1270" i="1" s="1"/>
  <c r="W1258" i="1"/>
  <c r="X1258" i="1" s="1"/>
  <c r="W1246" i="1"/>
  <c r="X1246" i="1" s="1"/>
  <c r="W1234" i="1"/>
  <c r="X1234" i="1" s="1"/>
  <c r="W1222" i="1"/>
  <c r="W1210" i="1"/>
  <c r="W1198" i="1"/>
  <c r="X1198" i="1" s="1"/>
  <c r="W1186" i="1"/>
  <c r="W1174" i="1"/>
  <c r="X1174" i="1" s="1"/>
  <c r="W1162" i="1"/>
  <c r="X1162" i="1" s="1"/>
  <c r="W1150" i="1"/>
  <c r="W1138" i="1"/>
  <c r="X1138" i="1" s="1"/>
  <c r="W1126" i="1"/>
  <c r="X1126" i="1" s="1"/>
  <c r="W1114" i="1"/>
  <c r="W1102" i="1"/>
  <c r="X1102" i="1" s="1"/>
  <c r="W1090" i="1"/>
  <c r="X1090" i="1" s="1"/>
  <c r="W1078" i="1"/>
  <c r="X1078" i="1" s="1"/>
  <c r="W1066" i="1"/>
  <c r="X1066" i="1" s="1"/>
  <c r="W1054" i="1"/>
  <c r="X1054" i="1" s="1"/>
  <c r="W1042" i="1"/>
  <c r="X1042" i="1" s="1"/>
  <c r="W1030" i="1"/>
  <c r="X1030" i="1" s="1"/>
  <c r="W1018" i="1"/>
  <c r="X1018" i="1" s="1"/>
  <c r="W1006" i="1"/>
  <c r="X1006" i="1" s="1"/>
  <c r="W989" i="1"/>
  <c r="W977" i="1"/>
  <c r="X977" i="1" s="1"/>
  <c r="W965" i="1"/>
  <c r="W953" i="1"/>
  <c r="X953" i="1" s="1"/>
  <c r="W941" i="1"/>
  <c r="X941" i="1" s="1"/>
  <c r="W929" i="1"/>
  <c r="X929" i="1" s="1"/>
  <c r="W917" i="1"/>
  <c r="X917" i="1" s="1"/>
  <c r="W905" i="1"/>
  <c r="W893" i="1"/>
  <c r="X893" i="1" s="1"/>
  <c r="W881" i="1"/>
  <c r="X881" i="1" s="1"/>
  <c r="W869" i="1"/>
  <c r="W857" i="1"/>
  <c r="X857" i="1" s="1"/>
  <c r="W845" i="1"/>
  <c r="W833" i="1"/>
  <c r="X833" i="1" s="1"/>
  <c r="W821" i="1"/>
  <c r="W809" i="1"/>
  <c r="X809" i="1" s="1"/>
  <c r="W797" i="1"/>
  <c r="W785" i="1"/>
  <c r="X785" i="1" s="1"/>
  <c r="W773" i="1"/>
  <c r="W761" i="1"/>
  <c r="W749" i="1"/>
  <c r="X749" i="1" s="1"/>
  <c r="W737" i="1"/>
  <c r="X737" i="1" s="1"/>
  <c r="W725" i="1"/>
  <c r="X725" i="1" s="1"/>
  <c r="W713" i="1"/>
  <c r="X713" i="1" s="1"/>
  <c r="W701" i="1"/>
  <c r="X701" i="1" s="1"/>
  <c r="W689" i="1"/>
  <c r="X689" i="1" s="1"/>
  <c r="W677" i="1"/>
  <c r="W665" i="1"/>
  <c r="X665" i="1" s="1"/>
  <c r="W653" i="1"/>
  <c r="W641" i="1"/>
  <c r="X641" i="1" s="1"/>
  <c r="W629" i="1"/>
  <c r="X629" i="1" s="1"/>
  <c r="W617" i="1"/>
  <c r="W605" i="1"/>
  <c r="W593" i="1"/>
  <c r="X593" i="1" s="1"/>
  <c r="W581" i="1"/>
  <c r="X581" i="1" s="1"/>
  <c r="W569" i="1"/>
  <c r="W557" i="1"/>
  <c r="X557" i="1" s="1"/>
  <c r="W545" i="1"/>
  <c r="W533" i="1"/>
  <c r="X533" i="1" s="1"/>
  <c r="W521" i="1"/>
  <c r="W509" i="1"/>
  <c r="W497" i="1"/>
  <c r="X497" i="1" s="1"/>
  <c r="W485" i="1"/>
  <c r="X485" i="1" s="1"/>
  <c r="W473" i="1"/>
  <c r="X473" i="1" s="1"/>
  <c r="W461" i="1"/>
  <c r="X461" i="1" s="1"/>
  <c r="W449" i="1"/>
  <c r="X449" i="1" s="1"/>
  <c r="W437" i="1"/>
  <c r="X437" i="1" s="1"/>
  <c r="W425" i="1"/>
  <c r="X425" i="1" s="1"/>
  <c r="W413" i="1"/>
  <c r="X413" i="1" s="1"/>
  <c r="W401" i="1"/>
  <c r="X401" i="1" s="1"/>
  <c r="W389" i="1"/>
  <c r="W377" i="1"/>
  <c r="X377" i="1" s="1"/>
  <c r="W365" i="1"/>
  <c r="X365" i="1" s="1"/>
  <c r="W353" i="1"/>
  <c r="X353" i="1" s="1"/>
  <c r="W341" i="1"/>
  <c r="X341" i="1" s="1"/>
  <c r="W329" i="1"/>
  <c r="X329" i="1" s="1"/>
  <c r="W317" i="1"/>
  <c r="W305" i="1"/>
  <c r="X305" i="1" s="1"/>
  <c r="W293" i="1"/>
  <c r="X293" i="1" s="1"/>
  <c r="W281" i="1"/>
  <c r="X281" i="1" s="1"/>
  <c r="W269" i="1"/>
  <c r="X269" i="1" s="1"/>
  <c r="W257" i="1"/>
  <c r="X257" i="1" s="1"/>
  <c r="W245" i="1"/>
  <c r="X245" i="1" s="1"/>
  <c r="W233" i="1"/>
  <c r="X233" i="1" s="1"/>
  <c r="W221" i="1"/>
  <c r="X221" i="1" s="1"/>
  <c r="W209" i="1"/>
  <c r="X209" i="1" s="1"/>
  <c r="W197" i="1"/>
  <c r="W185" i="1"/>
  <c r="X185" i="1" s="1"/>
  <c r="W173" i="1"/>
  <c r="X173" i="1" s="1"/>
  <c r="W161" i="1"/>
  <c r="X161" i="1" s="1"/>
  <c r="W149" i="1"/>
  <c r="W137" i="1"/>
  <c r="W125" i="1"/>
  <c r="X125" i="1" s="1"/>
  <c r="W113" i="1"/>
  <c r="W101" i="1"/>
  <c r="X101" i="1" s="1"/>
  <c r="W89" i="1"/>
  <c r="X89" i="1" s="1"/>
  <c r="W77" i="1"/>
  <c r="X77" i="1" s="1"/>
  <c r="W65" i="1"/>
  <c r="W53" i="1"/>
  <c r="X53" i="1" s="1"/>
  <c r="W41" i="1"/>
  <c r="X41" i="1" s="1"/>
  <c r="W29" i="1"/>
  <c r="X29" i="1" s="1"/>
  <c r="W17" i="1"/>
  <c r="X17" i="1" s="1"/>
  <c r="W5" i="1"/>
  <c r="X5" i="1" s="1"/>
  <c r="W3980" i="1"/>
  <c r="X3980" i="1" s="1"/>
  <c r="W3908" i="1"/>
  <c r="W3735" i="1"/>
  <c r="X3735" i="1" s="1"/>
  <c r="W3516" i="1"/>
  <c r="X3516" i="1" s="1"/>
  <c r="W3270" i="1"/>
  <c r="X3270" i="1" s="1"/>
  <c r="W2962" i="1"/>
  <c r="X2962" i="1" s="1"/>
  <c r="W2547" i="1"/>
  <c r="X2547" i="1" s="1"/>
  <c r="W2088" i="1"/>
  <c r="X2088" i="1" s="1"/>
  <c r="W4002" i="1"/>
  <c r="X4002" i="1" s="1"/>
  <c r="W3990" i="1"/>
  <c r="X3990" i="1" s="1"/>
  <c r="W3978" i="1"/>
  <c r="X3978" i="1" s="1"/>
  <c r="W3966" i="1"/>
  <c r="W3954" i="1"/>
  <c r="X3954" i="1" s="1"/>
  <c r="W3942" i="1"/>
  <c r="W3930" i="1"/>
  <c r="X3930" i="1" s="1"/>
  <c r="W3918" i="1"/>
  <c r="X3918" i="1" s="1"/>
  <c r="W3906" i="1"/>
  <c r="X3906" i="1" s="1"/>
  <c r="W3894" i="1"/>
  <c r="X3894" i="1" s="1"/>
  <c r="W3882" i="1"/>
  <c r="X3882" i="1" s="1"/>
  <c r="W3870" i="1"/>
  <c r="X3870" i="1" s="1"/>
  <c r="W3858" i="1"/>
  <c r="X3858" i="1" s="1"/>
  <c r="W3846" i="1"/>
  <c r="X3846" i="1" s="1"/>
  <c r="W3834" i="1"/>
  <c r="X3834" i="1" s="1"/>
  <c r="W3822" i="1"/>
  <c r="X3822" i="1" s="1"/>
  <c r="W3810" i="1"/>
  <c r="X3810" i="1" s="1"/>
  <c r="W3798" i="1"/>
  <c r="X3798" i="1" s="1"/>
  <c r="W3786" i="1"/>
  <c r="X3786" i="1" s="1"/>
  <c r="W3774" i="1"/>
  <c r="X3774" i="1" s="1"/>
  <c r="W3762" i="1"/>
  <c r="X3762" i="1" s="1"/>
  <c r="W3750" i="1"/>
  <c r="X3750" i="1" s="1"/>
  <c r="W3738" i="1"/>
  <c r="W3726" i="1"/>
  <c r="X3726" i="1" s="1"/>
  <c r="W3714" i="1"/>
  <c r="X3714" i="1" s="1"/>
  <c r="W3702" i="1"/>
  <c r="W3690" i="1"/>
  <c r="X3690" i="1" s="1"/>
  <c r="W3678" i="1"/>
  <c r="X3678" i="1" s="1"/>
  <c r="W3666" i="1"/>
  <c r="X3666" i="1" s="1"/>
  <c r="W3654" i="1"/>
  <c r="X3654" i="1" s="1"/>
  <c r="W3642" i="1"/>
  <c r="X3642" i="1" s="1"/>
  <c r="W3630" i="1"/>
  <c r="X3630" i="1" s="1"/>
  <c r="W3618" i="1"/>
  <c r="X3618" i="1" s="1"/>
  <c r="W3606" i="1"/>
  <c r="X3606" i="1" s="1"/>
  <c r="W3594" i="1"/>
  <c r="X3594" i="1" s="1"/>
  <c r="W3582" i="1"/>
  <c r="X3582" i="1" s="1"/>
  <c r="W3570" i="1"/>
  <c r="W3558" i="1"/>
  <c r="W3546" i="1"/>
  <c r="X3546" i="1" s="1"/>
  <c r="W3534" i="1"/>
  <c r="X3534" i="1" s="1"/>
  <c r="W3522" i="1"/>
  <c r="X3522" i="1" s="1"/>
  <c r="W3510" i="1"/>
  <c r="X3510" i="1" s="1"/>
  <c r="W3498" i="1"/>
  <c r="X3498" i="1" s="1"/>
  <c r="W3486" i="1"/>
  <c r="X3486" i="1" s="1"/>
  <c r="W3474" i="1"/>
  <c r="X3474" i="1" s="1"/>
  <c r="W3462" i="1"/>
  <c r="X3462" i="1" s="1"/>
  <c r="W3450" i="1"/>
  <c r="W3438" i="1"/>
  <c r="X3438" i="1" s="1"/>
  <c r="W3426" i="1"/>
  <c r="X3426" i="1" s="1"/>
  <c r="W3402" i="1"/>
  <c r="W3390" i="1"/>
  <c r="X3390" i="1" s="1"/>
  <c r="W3378" i="1"/>
  <c r="X3378" i="1" s="1"/>
  <c r="W3366" i="1"/>
  <c r="X3366" i="1" s="1"/>
  <c r="W3354" i="1"/>
  <c r="X3354" i="1" s="1"/>
  <c r="W3342" i="1"/>
  <c r="X3342" i="1" s="1"/>
  <c r="W3330" i="1"/>
  <c r="X3330" i="1" s="1"/>
  <c r="W3318" i="1"/>
  <c r="X3318" i="1" s="1"/>
  <c r="W3306" i="1"/>
  <c r="X3306" i="1" s="1"/>
  <c r="W3294" i="1"/>
  <c r="X3294" i="1" s="1"/>
  <c r="W3282" i="1"/>
  <c r="X3282" i="1" s="1"/>
  <c r="W3258" i="1"/>
  <c r="W3246" i="1"/>
  <c r="X3246" i="1" s="1"/>
  <c r="W3234" i="1"/>
  <c r="X3234" i="1" s="1"/>
  <c r="W3222" i="1"/>
  <c r="X3222" i="1" s="1"/>
  <c r="W3210" i="1"/>
  <c r="W3198" i="1"/>
  <c r="X3198" i="1" s="1"/>
  <c r="W3186" i="1"/>
  <c r="X3186" i="1" s="1"/>
  <c r="W3174" i="1"/>
  <c r="X3174" i="1" s="1"/>
  <c r="W3162" i="1"/>
  <c r="X3162" i="1" s="1"/>
  <c r="W3150" i="1"/>
  <c r="X3150" i="1" s="1"/>
  <c r="W3138" i="1"/>
  <c r="W3126" i="1"/>
  <c r="X3126" i="1" s="1"/>
  <c r="W3114" i="1"/>
  <c r="X3114" i="1" s="1"/>
  <c r="W3102" i="1"/>
  <c r="X3102" i="1" s="1"/>
  <c r="W3090" i="1"/>
  <c r="X3090" i="1" s="1"/>
  <c r="W3078" i="1"/>
  <c r="X3078" i="1" s="1"/>
  <c r="W3066" i="1"/>
  <c r="X3066" i="1" s="1"/>
  <c r="W3054" i="1"/>
  <c r="W3042" i="1"/>
  <c r="X3042" i="1" s="1"/>
  <c r="W3030" i="1"/>
  <c r="X3030" i="1" s="1"/>
  <c r="W3018" i="1"/>
  <c r="X3018" i="1" s="1"/>
  <c r="W3006" i="1"/>
  <c r="X3006" i="1" s="1"/>
  <c r="W2982" i="1"/>
  <c r="X2982" i="1" s="1"/>
  <c r="W2970" i="1"/>
  <c r="X2970" i="1" s="1"/>
  <c r="W2958" i="1"/>
  <c r="W2946" i="1"/>
  <c r="X2946" i="1" s="1"/>
  <c r="W2934" i="1"/>
  <c r="X2934" i="1" s="1"/>
  <c r="W2922" i="1"/>
  <c r="X2922" i="1" s="1"/>
  <c r="W2910" i="1"/>
  <c r="W2898" i="1"/>
  <c r="X2898" i="1" s="1"/>
  <c r="W2886" i="1"/>
  <c r="X2886" i="1" s="1"/>
  <c r="W2874" i="1"/>
  <c r="X2874" i="1" s="1"/>
  <c r="W2862" i="1"/>
  <c r="X2862" i="1" s="1"/>
  <c r="W2850" i="1"/>
  <c r="X2850" i="1" s="1"/>
  <c r="W2838" i="1"/>
  <c r="X2838" i="1" s="1"/>
  <c r="W2826" i="1"/>
  <c r="W2814" i="1"/>
  <c r="X2814" i="1" s="1"/>
  <c r="W2802" i="1"/>
  <c r="X2802" i="1" s="1"/>
  <c r="W2790" i="1"/>
  <c r="X2790" i="1" s="1"/>
  <c r="W2778" i="1"/>
  <c r="X2778" i="1" s="1"/>
  <c r="W2766" i="1"/>
  <c r="W2754" i="1"/>
  <c r="W2742" i="1"/>
  <c r="X2742" i="1" s="1"/>
  <c r="W2730" i="1"/>
  <c r="X2730" i="1" s="1"/>
  <c r="W2718" i="1"/>
  <c r="X2718" i="1" s="1"/>
  <c r="W2706" i="1"/>
  <c r="X2706" i="1" s="1"/>
  <c r="W2694" i="1"/>
  <c r="W2682" i="1"/>
  <c r="W2670" i="1"/>
  <c r="X2670" i="1" s="1"/>
  <c r="W2658" i="1"/>
  <c r="X2658" i="1" s="1"/>
  <c r="W2646" i="1"/>
  <c r="X2646" i="1" s="1"/>
  <c r="W2634" i="1"/>
  <c r="X2634" i="1" s="1"/>
  <c r="W2622" i="1"/>
  <c r="X2622" i="1" s="1"/>
  <c r="W2610" i="1"/>
  <c r="X2610" i="1" s="1"/>
  <c r="W2598" i="1"/>
  <c r="W2586" i="1"/>
  <c r="X2586" i="1" s="1"/>
  <c r="W2574" i="1"/>
  <c r="X2574" i="1" s="1"/>
  <c r="W2562" i="1"/>
  <c r="X2562" i="1" s="1"/>
  <c r="W2550" i="1"/>
  <c r="X2550" i="1" s="1"/>
  <c r="W2538" i="1"/>
  <c r="X2538" i="1" s="1"/>
  <c r="W2526" i="1"/>
  <c r="X2526" i="1" s="1"/>
  <c r="W2514" i="1"/>
  <c r="X2514" i="1" s="1"/>
  <c r="W2502" i="1"/>
  <c r="X2502" i="1" s="1"/>
  <c r="W2490" i="1"/>
  <c r="X2490" i="1" s="1"/>
  <c r="W2478" i="1"/>
  <c r="X2478" i="1" s="1"/>
  <c r="W2466" i="1"/>
  <c r="X2466" i="1" s="1"/>
  <c r="W2454" i="1"/>
  <c r="W2442" i="1"/>
  <c r="X2442" i="1" s="1"/>
  <c r="W2430" i="1"/>
  <c r="X2430" i="1" s="1"/>
  <c r="W2418" i="1"/>
  <c r="X2418" i="1" s="1"/>
  <c r="W2406" i="1"/>
  <c r="X2406" i="1" s="1"/>
  <c r="W2394" i="1"/>
  <c r="X2394" i="1" s="1"/>
  <c r="W2382" i="1"/>
  <c r="X2382" i="1" s="1"/>
  <c r="W2370" i="1"/>
  <c r="W2358" i="1"/>
  <c r="X2358" i="1" s="1"/>
  <c r="W2346" i="1"/>
  <c r="X2346" i="1" s="1"/>
  <c r="W2334" i="1"/>
  <c r="X2334" i="1" s="1"/>
  <c r="W2322" i="1"/>
  <c r="X2322" i="1" s="1"/>
  <c r="W2310" i="1"/>
  <c r="X2310" i="1" s="1"/>
  <c r="W2298" i="1"/>
  <c r="X2298" i="1" s="1"/>
  <c r="W2286" i="1"/>
  <c r="W2274" i="1"/>
  <c r="W2262" i="1"/>
  <c r="W2250" i="1"/>
  <c r="W2238" i="1"/>
  <c r="W2226" i="1"/>
  <c r="X2226" i="1" s="1"/>
  <c r="W2214" i="1"/>
  <c r="W2202" i="1"/>
  <c r="W2190" i="1"/>
  <c r="W2178" i="1"/>
  <c r="W2166" i="1"/>
  <c r="W2154" i="1"/>
  <c r="X2154" i="1" s="1"/>
  <c r="W2142" i="1"/>
  <c r="X2142" i="1" s="1"/>
  <c r="W2130" i="1"/>
  <c r="X2130" i="1" s="1"/>
  <c r="W2118" i="1"/>
  <c r="W2106" i="1"/>
  <c r="X2106" i="1" s="1"/>
  <c r="W2094" i="1"/>
  <c r="X2094" i="1" s="1"/>
  <c r="W2082" i="1"/>
  <c r="X2082" i="1" s="1"/>
  <c r="W2070" i="1"/>
  <c r="X2070" i="1" s="1"/>
  <c r="W2058" i="1"/>
  <c r="W2046" i="1"/>
  <c r="W2034" i="1"/>
  <c r="X2034" i="1" s="1"/>
  <c r="W2022" i="1"/>
  <c r="X2022" i="1" s="1"/>
  <c r="W2010" i="1"/>
  <c r="X2010" i="1" s="1"/>
  <c r="W1989" i="1"/>
  <c r="X1989" i="1" s="1"/>
  <c r="W1977" i="1"/>
  <c r="W1965" i="1"/>
  <c r="W1953" i="1"/>
  <c r="X1953" i="1" s="1"/>
  <c r="W1941" i="1"/>
  <c r="X1941" i="1" s="1"/>
  <c r="W1929" i="1"/>
  <c r="X1929" i="1" s="1"/>
  <c r="W1917" i="1"/>
  <c r="X1917" i="1" s="1"/>
  <c r="W1905" i="1"/>
  <c r="X1905" i="1" s="1"/>
  <c r="W1893" i="1"/>
  <c r="X1893" i="1" s="1"/>
  <c r="W1881" i="1"/>
  <c r="X1881" i="1" s="1"/>
  <c r="W1869" i="1"/>
  <c r="W1857" i="1"/>
  <c r="X1857" i="1" s="1"/>
  <c r="W1845" i="1"/>
  <c r="X1845" i="1" s="1"/>
  <c r="W1833" i="1"/>
  <c r="X1833" i="1" s="1"/>
  <c r="W1821" i="1"/>
  <c r="W1809" i="1"/>
  <c r="X1809" i="1" s="1"/>
  <c r="W1797" i="1"/>
  <c r="X1797" i="1" s="1"/>
  <c r="W1785" i="1"/>
  <c r="X1785" i="1" s="1"/>
  <c r="W1773" i="1"/>
  <c r="X1773" i="1" s="1"/>
  <c r="W1761" i="1"/>
  <c r="W1749" i="1"/>
  <c r="X1749" i="1" s="1"/>
  <c r="W1737" i="1"/>
  <c r="X1737" i="1" s="1"/>
  <c r="W1725" i="1"/>
  <c r="X1725" i="1" s="1"/>
  <c r="W1713" i="1"/>
  <c r="X1713" i="1" s="1"/>
  <c r="W1701" i="1"/>
  <c r="X1701" i="1" s="1"/>
  <c r="W1689" i="1"/>
  <c r="X1689" i="1" s="1"/>
  <c r="W1677" i="1"/>
  <c r="X1677" i="1" s="1"/>
  <c r="W1665" i="1"/>
  <c r="W1653" i="1"/>
  <c r="X1653" i="1" s="1"/>
  <c r="W1641" i="1"/>
  <c r="W1629" i="1"/>
  <c r="X1629" i="1" s="1"/>
  <c r="W1617" i="1"/>
  <c r="X1617" i="1" s="1"/>
  <c r="W1605" i="1"/>
  <c r="X1605" i="1" s="1"/>
  <c r="W1593" i="1"/>
  <c r="X1593" i="1" s="1"/>
  <c r="W1581" i="1"/>
  <c r="W1569" i="1"/>
  <c r="X1569" i="1" s="1"/>
  <c r="W1557" i="1"/>
  <c r="X1557" i="1" s="1"/>
  <c r="W1545" i="1"/>
  <c r="X1545" i="1" s="1"/>
  <c r="W1533" i="1"/>
  <c r="X1533" i="1" s="1"/>
  <c r="W1521" i="1"/>
  <c r="X1521" i="1" s="1"/>
  <c r="W1509" i="1"/>
  <c r="X1509" i="1" s="1"/>
  <c r="W1497" i="1"/>
  <c r="X1497" i="1" s="1"/>
  <c r="W1485" i="1"/>
  <c r="W1473" i="1"/>
  <c r="W1461" i="1"/>
  <c r="X1461" i="1" s="1"/>
  <c r="W1449" i="1"/>
  <c r="X1449" i="1" s="1"/>
  <c r="W1437" i="1"/>
  <c r="X1437" i="1" s="1"/>
  <c r="W1425" i="1"/>
  <c r="X1425" i="1" s="1"/>
  <c r="W1413" i="1"/>
  <c r="X1413" i="1" s="1"/>
  <c r="W1401" i="1"/>
  <c r="X1401" i="1" s="1"/>
  <c r="W1389" i="1"/>
  <c r="X1389" i="1" s="1"/>
  <c r="W1377" i="1"/>
  <c r="X1377" i="1" s="1"/>
  <c r="W1365" i="1"/>
  <c r="X1365" i="1" s="1"/>
  <c r="W1353" i="1"/>
  <c r="X1353" i="1" s="1"/>
  <c r="W1341" i="1"/>
  <c r="X1341" i="1" s="1"/>
  <c r="W1329" i="1"/>
  <c r="X1329" i="1" s="1"/>
  <c r="W1317" i="1"/>
  <c r="X1317" i="1" s="1"/>
  <c r="W1305" i="1"/>
  <c r="X1305" i="1" s="1"/>
  <c r="W1293" i="1"/>
  <c r="X1293" i="1" s="1"/>
  <c r="W1281" i="1"/>
  <c r="W1269" i="1"/>
  <c r="X1269" i="1" s="1"/>
  <c r="W1257" i="1"/>
  <c r="W1245" i="1"/>
  <c r="X1245" i="1" s="1"/>
  <c r="W1233" i="1"/>
  <c r="W1221" i="1"/>
  <c r="W1209" i="1"/>
  <c r="X1209" i="1" s="1"/>
  <c r="W1197" i="1"/>
  <c r="X1197" i="1" s="1"/>
  <c r="W1185" i="1"/>
  <c r="X1185" i="1" s="1"/>
  <c r="W1173" i="1"/>
  <c r="X1173" i="1" s="1"/>
  <c r="W1161" i="1"/>
  <c r="W1149" i="1"/>
  <c r="W1137" i="1"/>
  <c r="X1137" i="1" s="1"/>
  <c r="W1125" i="1"/>
  <c r="X1125" i="1" s="1"/>
  <c r="W1113" i="1"/>
  <c r="X1113" i="1" s="1"/>
  <c r="W1101" i="1"/>
  <c r="W1089" i="1"/>
  <c r="X1089" i="1" s="1"/>
  <c r="W1077" i="1"/>
  <c r="X1077" i="1" s="1"/>
  <c r="W1065" i="1"/>
  <c r="W1053" i="1"/>
  <c r="X1053" i="1" s="1"/>
  <c r="W1041" i="1"/>
  <c r="X1041" i="1" s="1"/>
  <c r="W1029" i="1"/>
  <c r="X1029" i="1" s="1"/>
  <c r="W1017" i="1"/>
  <c r="X1017" i="1" s="1"/>
  <c r="W1005" i="1"/>
  <c r="W1000" i="1"/>
  <c r="X1000" i="1" s="1"/>
  <c r="W988" i="1"/>
  <c r="W976" i="1"/>
  <c r="X976" i="1" s="1"/>
  <c r="W964" i="1"/>
  <c r="W952" i="1"/>
  <c r="X952" i="1" s="1"/>
  <c r="W940" i="1"/>
  <c r="X940" i="1" s="1"/>
  <c r="W928" i="1"/>
  <c r="X928" i="1" s="1"/>
  <c r="W916" i="1"/>
  <c r="W904" i="1"/>
  <c r="W892" i="1"/>
  <c r="W880" i="1"/>
  <c r="X880" i="1" s="1"/>
  <c r="W868" i="1"/>
  <c r="X868" i="1" s="1"/>
  <c r="W856" i="1"/>
  <c r="W844" i="1"/>
  <c r="W832" i="1"/>
  <c r="W820" i="1"/>
  <c r="X820" i="1" s="1"/>
  <c r="W808" i="1"/>
  <c r="X808" i="1" s="1"/>
  <c r="W796" i="1"/>
  <c r="W784" i="1"/>
  <c r="X784" i="1" s="1"/>
  <c r="W772" i="1"/>
  <c r="X772" i="1" s="1"/>
  <c r="W760" i="1"/>
  <c r="X760" i="1" s="1"/>
  <c r="W748" i="1"/>
  <c r="X748" i="1" s="1"/>
  <c r="W736" i="1"/>
  <c r="X736" i="1" s="1"/>
  <c r="W724" i="1"/>
  <c r="X724" i="1" s="1"/>
  <c r="W712" i="1"/>
  <c r="W700" i="1"/>
  <c r="W688" i="1"/>
  <c r="X688" i="1" s="1"/>
  <c r="W676" i="1"/>
  <c r="X676" i="1" s="1"/>
  <c r="W664" i="1"/>
  <c r="W652" i="1"/>
  <c r="X652" i="1" s="1"/>
  <c r="W640" i="1"/>
  <c r="X640" i="1" s="1"/>
  <c r="W628" i="1"/>
  <c r="W616" i="1"/>
  <c r="X616" i="1" s="1"/>
  <c r="W604" i="1"/>
  <c r="W592" i="1"/>
  <c r="X592" i="1" s="1"/>
  <c r="W580" i="1"/>
  <c r="X580" i="1" s="1"/>
  <c r="W568" i="1"/>
  <c r="X568" i="1" s="1"/>
  <c r="W556" i="1"/>
  <c r="X556" i="1" s="1"/>
  <c r="W544" i="1"/>
  <c r="W532" i="1"/>
  <c r="X532" i="1" s="1"/>
  <c r="W520" i="1"/>
  <c r="X520" i="1" s="1"/>
  <c r="W508" i="1"/>
  <c r="X508" i="1" s="1"/>
  <c r="W496" i="1"/>
  <c r="W484" i="1"/>
  <c r="X484" i="1" s="1"/>
  <c r="W472" i="1"/>
  <c r="X472" i="1" s="1"/>
  <c r="W460" i="1"/>
  <c r="X460" i="1" s="1"/>
  <c r="W448" i="1"/>
  <c r="X448" i="1" s="1"/>
  <c r="W436" i="1"/>
  <c r="X436" i="1" s="1"/>
  <c r="W424" i="1"/>
  <c r="X424" i="1" s="1"/>
  <c r="W412" i="1"/>
  <c r="X412" i="1" s="1"/>
  <c r="W400" i="1"/>
  <c r="W388" i="1"/>
  <c r="W376" i="1"/>
  <c r="W364" i="1"/>
  <c r="X364" i="1" s="1"/>
  <c r="W352" i="1"/>
  <c r="W340" i="1"/>
  <c r="X340" i="1" s="1"/>
  <c r="W328" i="1"/>
  <c r="X328" i="1" s="1"/>
  <c r="W316" i="1"/>
  <c r="X316" i="1" s="1"/>
  <c r="W304" i="1"/>
  <c r="X304" i="1" s="1"/>
  <c r="W292" i="1"/>
  <c r="X292" i="1" s="1"/>
  <c r="W280" i="1"/>
  <c r="X280" i="1" s="1"/>
  <c r="W268" i="1"/>
  <c r="X268" i="1" s="1"/>
  <c r="W256" i="1"/>
  <c r="W244" i="1"/>
  <c r="X244" i="1" s="1"/>
  <c r="W232" i="1"/>
  <c r="X232" i="1" s="1"/>
  <c r="W220" i="1"/>
  <c r="X220" i="1" s="1"/>
  <c r="W208" i="1"/>
  <c r="W196" i="1"/>
  <c r="X196" i="1" s="1"/>
  <c r="W184" i="1"/>
  <c r="W172" i="1"/>
  <c r="W160" i="1"/>
  <c r="X160" i="1" s="1"/>
  <c r="W148" i="1"/>
  <c r="X148" i="1" s="1"/>
  <c r="W136" i="1"/>
  <c r="X136" i="1" s="1"/>
  <c r="W124" i="1"/>
  <c r="X124" i="1" s="1"/>
  <c r="W112" i="1"/>
  <c r="X112" i="1" s="1"/>
  <c r="W100" i="1"/>
  <c r="W88" i="1"/>
  <c r="X88" i="1" s="1"/>
  <c r="W76" i="1"/>
  <c r="X76" i="1" s="1"/>
  <c r="W64" i="1"/>
  <c r="W52" i="1"/>
  <c r="X52" i="1" s="1"/>
  <c r="W40" i="1"/>
  <c r="X40" i="1" s="1"/>
  <c r="W28" i="1"/>
  <c r="X28" i="1" s="1"/>
  <c r="W16" i="1"/>
  <c r="X16" i="1" s="1"/>
  <c r="W4" i="1"/>
  <c r="X4" i="1" s="1"/>
  <c r="W3979" i="1"/>
  <c r="X3979" i="1" s="1"/>
  <c r="W3896" i="1"/>
  <c r="W3717" i="1"/>
  <c r="X3717" i="1" s="1"/>
  <c r="W3496" i="1"/>
  <c r="X3496" i="1" s="1"/>
  <c r="W3250" i="1"/>
  <c r="X3250" i="1" s="1"/>
  <c r="W2508" i="1"/>
  <c r="X2508" i="1" s="1"/>
  <c r="W4001" i="1"/>
  <c r="X4001" i="1" s="1"/>
  <c r="W3989" i="1"/>
  <c r="X3989" i="1" s="1"/>
  <c r="W3977" i="1"/>
  <c r="X3977" i="1" s="1"/>
  <c r="W3965" i="1"/>
  <c r="W3953" i="1"/>
  <c r="W3941" i="1"/>
  <c r="W3929" i="1"/>
  <c r="X3929" i="1" s="1"/>
  <c r="W3917" i="1"/>
  <c r="X3917" i="1" s="1"/>
  <c r="W3905" i="1"/>
  <c r="X3905" i="1" s="1"/>
  <c r="W3893" i="1"/>
  <c r="X3893" i="1" s="1"/>
  <c r="W3881" i="1"/>
  <c r="X3881" i="1" s="1"/>
  <c r="W3869" i="1"/>
  <c r="X3869" i="1" s="1"/>
  <c r="W3857" i="1"/>
  <c r="X3857" i="1" s="1"/>
  <c r="W3845" i="1"/>
  <c r="X3845" i="1" s="1"/>
  <c r="W3833" i="1"/>
  <c r="X3833" i="1" s="1"/>
  <c r="W3821" i="1"/>
  <c r="W3809" i="1"/>
  <c r="W3797" i="1"/>
  <c r="X3797" i="1" s="1"/>
  <c r="W3785" i="1"/>
  <c r="X3785" i="1" s="1"/>
  <c r="W3773" i="1"/>
  <c r="X3773" i="1" s="1"/>
  <c r="W3761" i="1"/>
  <c r="X3761" i="1" s="1"/>
  <c r="W3749" i="1"/>
  <c r="X3749" i="1" s="1"/>
  <c r="W3737" i="1"/>
  <c r="W3725" i="1"/>
  <c r="X3725" i="1" s="1"/>
  <c r="W3713" i="1"/>
  <c r="X3713" i="1" s="1"/>
  <c r="W3701" i="1"/>
  <c r="X3701" i="1" s="1"/>
  <c r="W3689" i="1"/>
  <c r="X3689" i="1" s="1"/>
  <c r="W3677" i="1"/>
  <c r="X3677" i="1" s="1"/>
  <c r="W3665" i="1"/>
  <c r="X3665" i="1" s="1"/>
  <c r="W3653" i="1"/>
  <c r="W3641" i="1"/>
  <c r="X3641" i="1" s="1"/>
  <c r="W3629" i="1"/>
  <c r="W3617" i="1"/>
  <c r="X3617" i="1" s="1"/>
  <c r="W3605" i="1"/>
  <c r="X3605" i="1" s="1"/>
  <c r="W3593" i="1"/>
  <c r="X3593" i="1" s="1"/>
  <c r="W3581" i="1"/>
  <c r="W3569" i="1"/>
  <c r="X3569" i="1" s="1"/>
  <c r="W3557" i="1"/>
  <c r="X3557" i="1" s="1"/>
  <c r="W3545" i="1"/>
  <c r="X3545" i="1" s="1"/>
  <c r="W3533" i="1"/>
  <c r="X3533" i="1" s="1"/>
  <c r="W3521" i="1"/>
  <c r="X3521" i="1" s="1"/>
  <c r="W3509" i="1"/>
  <c r="X3509" i="1" s="1"/>
  <c r="W3497" i="1"/>
  <c r="X3497" i="1" s="1"/>
  <c r="W3485" i="1"/>
  <c r="W3473" i="1"/>
  <c r="X3473" i="1" s="1"/>
  <c r="W3461" i="1"/>
  <c r="X3461" i="1" s="1"/>
  <c r="W3449" i="1"/>
  <c r="W3437" i="1"/>
  <c r="X3437" i="1" s="1"/>
  <c r="W3425" i="1"/>
  <c r="X3425" i="1" s="1"/>
  <c r="W3413" i="1"/>
  <c r="X3413" i="1" s="1"/>
  <c r="W3401" i="1"/>
  <c r="X3401" i="1" s="1"/>
  <c r="W3389" i="1"/>
  <c r="X3389" i="1" s="1"/>
  <c r="W3377" i="1"/>
  <c r="X3377" i="1" s="1"/>
  <c r="W3365" i="1"/>
  <c r="X3365" i="1" s="1"/>
  <c r="W3353" i="1"/>
  <c r="X3353" i="1" s="1"/>
  <c r="W3341" i="1"/>
  <c r="W3329" i="1"/>
  <c r="X3329" i="1" s="1"/>
  <c r="W3317" i="1"/>
  <c r="X3317" i="1" s="1"/>
  <c r="W3305" i="1"/>
  <c r="X3305" i="1" s="1"/>
  <c r="W3293" i="1"/>
  <c r="X3293" i="1" s="1"/>
  <c r="W3281" i="1"/>
  <c r="X3281" i="1" s="1"/>
  <c r="W3269" i="1"/>
  <c r="W3257" i="1"/>
  <c r="X3257" i="1" s="1"/>
  <c r="W3245" i="1"/>
  <c r="X3245" i="1" s="1"/>
  <c r="W3233" i="1"/>
  <c r="X3233" i="1" s="1"/>
  <c r="W3221" i="1"/>
  <c r="X3221" i="1" s="1"/>
  <c r="W3209" i="1"/>
  <c r="W3197" i="1"/>
  <c r="X3197" i="1" s="1"/>
  <c r="W3185" i="1"/>
  <c r="W3173" i="1"/>
  <c r="W3161" i="1"/>
  <c r="W3149" i="1"/>
  <c r="W3137" i="1"/>
  <c r="X3137" i="1" s="1"/>
  <c r="W3125" i="1"/>
  <c r="X3125" i="1" s="1"/>
  <c r="W3113" i="1"/>
  <c r="X3113" i="1" s="1"/>
  <c r="W3101" i="1"/>
  <c r="X3101" i="1" s="1"/>
  <c r="W3089" i="1"/>
  <c r="W3077" i="1"/>
  <c r="X3077" i="1" s="1"/>
  <c r="W3065" i="1"/>
  <c r="W3053" i="1"/>
  <c r="X3053" i="1" s="1"/>
  <c r="W3041" i="1"/>
  <c r="W3029" i="1"/>
  <c r="W3017" i="1"/>
  <c r="X3017" i="1" s="1"/>
  <c r="W3005" i="1"/>
  <c r="X3005" i="1" s="1"/>
  <c r="W2993" i="1"/>
  <c r="X2993" i="1" s="1"/>
  <c r="W2981" i="1"/>
  <c r="W2969" i="1"/>
  <c r="X2969" i="1" s="1"/>
  <c r="W2957" i="1"/>
  <c r="X2957" i="1" s="1"/>
  <c r="W2945" i="1"/>
  <c r="X2945" i="1" s="1"/>
  <c r="W2933" i="1"/>
  <c r="X2933" i="1" s="1"/>
  <c r="W2921" i="1"/>
  <c r="W2909" i="1"/>
  <c r="X2909" i="1" s="1"/>
  <c r="W2897" i="1"/>
  <c r="X2897" i="1" s="1"/>
  <c r="W2885" i="1"/>
  <c r="X2885" i="1" s="1"/>
  <c r="W2873" i="1"/>
  <c r="X2873" i="1" s="1"/>
  <c r="W2861" i="1"/>
  <c r="X2861" i="1" s="1"/>
  <c r="W2849" i="1"/>
  <c r="X2849" i="1" s="1"/>
  <c r="W2825" i="1"/>
  <c r="X2825" i="1" s="1"/>
  <c r="W2813" i="1"/>
  <c r="X2813" i="1" s="1"/>
  <c r="W2801" i="1"/>
  <c r="X2801" i="1" s="1"/>
  <c r="W2789" i="1"/>
  <c r="X2789" i="1" s="1"/>
  <c r="W2777" i="1"/>
  <c r="X2777" i="1" s="1"/>
  <c r="W2765" i="1"/>
  <c r="X2765" i="1" s="1"/>
  <c r="W2753" i="1"/>
  <c r="X2753" i="1" s="1"/>
  <c r="W2741" i="1"/>
  <c r="W2729" i="1"/>
  <c r="X2729" i="1" s="1"/>
  <c r="W2717" i="1"/>
  <c r="W2705" i="1"/>
  <c r="X2705" i="1" s="1"/>
  <c r="W2693" i="1"/>
  <c r="X2693" i="1" s="1"/>
  <c r="W2681" i="1"/>
  <c r="X2681" i="1" s="1"/>
  <c r="W2669" i="1"/>
  <c r="X2669" i="1" s="1"/>
  <c r="W2657" i="1"/>
  <c r="X2657" i="1" s="1"/>
  <c r="W2645" i="1"/>
  <c r="W2633" i="1"/>
  <c r="X2633" i="1" s="1"/>
  <c r="W2621" i="1"/>
  <c r="X2621" i="1" s="1"/>
  <c r="W2609" i="1"/>
  <c r="X2609" i="1" s="1"/>
  <c r="W2597" i="1"/>
  <c r="W2585" i="1"/>
  <c r="X2585" i="1" s="1"/>
  <c r="W2573" i="1"/>
  <c r="X2573" i="1" s="1"/>
  <c r="W2561" i="1"/>
  <c r="W2549" i="1"/>
  <c r="W2537" i="1"/>
  <c r="X2537" i="1" s="1"/>
  <c r="W2525" i="1"/>
  <c r="W2513" i="1"/>
  <c r="W2501" i="1"/>
  <c r="W2489" i="1"/>
  <c r="W2477" i="1"/>
  <c r="X2477" i="1" s="1"/>
  <c r="W2465" i="1"/>
  <c r="X2465" i="1" s="1"/>
  <c r="W2453" i="1"/>
  <c r="W2441" i="1"/>
  <c r="X2441" i="1" s="1"/>
  <c r="W2429" i="1"/>
  <c r="X2429" i="1" s="1"/>
  <c r="W2417" i="1"/>
  <c r="X2417" i="1" s="1"/>
  <c r="W2405" i="1"/>
  <c r="X2405" i="1" s="1"/>
  <c r="W2393" i="1"/>
  <c r="X2393" i="1" s="1"/>
  <c r="W2381" i="1"/>
  <c r="X2381" i="1" s="1"/>
  <c r="W2369" i="1"/>
  <c r="X2369" i="1" s="1"/>
  <c r="W2357" i="1"/>
  <c r="W2345" i="1"/>
  <c r="W2333" i="1"/>
  <c r="X2333" i="1" s="1"/>
  <c r="W2321" i="1"/>
  <c r="W2309" i="1"/>
  <c r="X2309" i="1" s="1"/>
  <c r="W2297" i="1"/>
  <c r="X2297" i="1" s="1"/>
  <c r="W2285" i="1"/>
  <c r="X2285" i="1" s="1"/>
  <c r="W2273" i="1"/>
  <c r="X2273" i="1" s="1"/>
  <c r="W2261" i="1"/>
  <c r="X2261" i="1" s="1"/>
  <c r="W2249" i="1"/>
  <c r="W2237" i="1"/>
  <c r="W2225" i="1"/>
  <c r="X2225" i="1" s="1"/>
  <c r="W2213" i="1"/>
  <c r="X2213" i="1" s="1"/>
  <c r="W2201" i="1"/>
  <c r="X2201" i="1" s="1"/>
  <c r="W2189" i="1"/>
  <c r="X2189" i="1" s="1"/>
  <c r="W2177" i="1"/>
  <c r="X2177" i="1" s="1"/>
  <c r="W2165" i="1"/>
  <c r="W2153" i="1"/>
  <c r="X2153" i="1" s="1"/>
  <c r="W2141" i="1"/>
  <c r="X2141" i="1" s="1"/>
  <c r="W2129" i="1"/>
  <c r="X2129" i="1" s="1"/>
  <c r="W2117" i="1"/>
  <c r="W2105" i="1"/>
  <c r="X2105" i="1" s="1"/>
  <c r="W2093" i="1"/>
  <c r="X2093" i="1" s="1"/>
  <c r="W2081" i="1"/>
  <c r="X2081" i="1" s="1"/>
  <c r="W2069" i="1"/>
  <c r="X2069" i="1" s="1"/>
  <c r="W2057" i="1"/>
  <c r="X2057" i="1" s="1"/>
  <c r="W2045" i="1"/>
  <c r="W2033" i="1"/>
  <c r="X2033" i="1" s="1"/>
  <c r="W2021" i="1"/>
  <c r="X2021" i="1" s="1"/>
  <c r="W2009" i="1"/>
  <c r="X2009" i="1" s="1"/>
  <c r="W2000" i="1"/>
  <c r="W1988" i="1"/>
  <c r="X1988" i="1" s="1"/>
  <c r="W1976" i="1"/>
  <c r="X1976" i="1" s="1"/>
  <c r="W1964" i="1"/>
  <c r="W1952" i="1"/>
  <c r="X1952" i="1" s="1"/>
  <c r="W1940" i="1"/>
  <c r="X1940" i="1" s="1"/>
  <c r="W1928" i="1"/>
  <c r="X1928" i="1" s="1"/>
  <c r="W1916" i="1"/>
  <c r="X1916" i="1" s="1"/>
  <c r="W1904" i="1"/>
  <c r="X1904" i="1" s="1"/>
  <c r="W1892" i="1"/>
  <c r="X1892" i="1" s="1"/>
  <c r="W1880" i="1"/>
  <c r="X1880" i="1" s="1"/>
  <c r="W1868" i="1"/>
  <c r="X1868" i="1" s="1"/>
  <c r="W1856" i="1"/>
  <c r="X1856" i="1" s="1"/>
  <c r="W1844" i="1"/>
  <c r="X1844" i="1" s="1"/>
  <c r="W1832" i="1"/>
  <c r="W1820" i="1"/>
  <c r="X1820" i="1" s="1"/>
  <c r="W1808" i="1"/>
  <c r="X1808" i="1" s="1"/>
  <c r="W1796" i="1"/>
  <c r="X1796" i="1" s="1"/>
  <c r="W1784" i="1"/>
  <c r="X1784" i="1" s="1"/>
  <c r="W1772" i="1"/>
  <c r="X1772" i="1" s="1"/>
  <c r="W1760" i="1"/>
  <c r="X1760" i="1" s="1"/>
  <c r="W1748" i="1"/>
  <c r="X1748" i="1" s="1"/>
  <c r="W1736" i="1"/>
  <c r="X1736" i="1" s="1"/>
  <c r="W1724" i="1"/>
  <c r="X1724" i="1" s="1"/>
  <c r="W1712" i="1"/>
  <c r="W1700" i="1"/>
  <c r="X1700" i="1" s="1"/>
  <c r="W1688" i="1"/>
  <c r="X1688" i="1" s="1"/>
  <c r="W1676" i="1"/>
  <c r="X1676" i="1" s="1"/>
  <c r="W1664" i="1"/>
  <c r="W1652" i="1"/>
  <c r="X1652" i="1" s="1"/>
  <c r="W1640" i="1"/>
  <c r="W1628" i="1"/>
  <c r="W1616" i="1"/>
  <c r="W1604" i="1"/>
  <c r="X1604" i="1" s="1"/>
  <c r="W1592" i="1"/>
  <c r="W1580" i="1"/>
  <c r="W1568" i="1"/>
  <c r="W1556" i="1"/>
  <c r="W1544" i="1"/>
  <c r="X1544" i="1" s="1"/>
  <c r="W1532" i="1"/>
  <c r="W1520" i="1"/>
  <c r="X1520" i="1" s="1"/>
  <c r="W1508" i="1"/>
  <c r="W1496" i="1"/>
  <c r="W1484" i="1"/>
  <c r="X1484" i="1" s="1"/>
  <c r="W1472" i="1"/>
  <c r="X1472" i="1" s="1"/>
  <c r="W1460" i="1"/>
  <c r="X1460" i="1" s="1"/>
  <c r="W1448" i="1"/>
  <c r="X1448" i="1" s="1"/>
  <c r="W1436" i="1"/>
  <c r="X1436" i="1" s="1"/>
  <c r="W1424" i="1"/>
  <c r="W1412" i="1"/>
  <c r="X1412" i="1" s="1"/>
  <c r="W1400" i="1"/>
  <c r="X1400" i="1" s="1"/>
  <c r="W1388" i="1"/>
  <c r="X1388" i="1" s="1"/>
  <c r="W1376" i="1"/>
  <c r="X1376" i="1" s="1"/>
  <c r="W1364" i="1"/>
  <c r="X1364" i="1" s="1"/>
  <c r="W1352" i="1"/>
  <c r="X1352" i="1" s="1"/>
  <c r="W1340" i="1"/>
  <c r="X1340" i="1" s="1"/>
  <c r="W1328" i="1"/>
  <c r="X1328" i="1" s="1"/>
  <c r="W1316" i="1"/>
  <c r="X1316" i="1" s="1"/>
  <c r="W1304" i="1"/>
  <c r="X1304" i="1" s="1"/>
  <c r="W1292" i="1"/>
  <c r="X1292" i="1" s="1"/>
  <c r="W1280" i="1"/>
  <c r="X1280" i="1" s="1"/>
  <c r="W1268" i="1"/>
  <c r="X1268" i="1" s="1"/>
  <c r="W1256" i="1"/>
  <c r="W1244" i="1"/>
  <c r="X1244" i="1" s="1"/>
  <c r="W1232" i="1"/>
  <c r="X1232" i="1" s="1"/>
  <c r="W1220" i="1"/>
  <c r="X1220" i="1" s="1"/>
  <c r="W1208" i="1"/>
  <c r="X1208" i="1" s="1"/>
  <c r="W1196" i="1"/>
  <c r="X1196" i="1" s="1"/>
  <c r="W1184" i="1"/>
  <c r="X1184" i="1" s="1"/>
  <c r="W1172" i="1"/>
  <c r="X1172" i="1" s="1"/>
  <c r="W1160" i="1"/>
  <c r="X1160" i="1" s="1"/>
  <c r="W1148" i="1"/>
  <c r="X1148" i="1" s="1"/>
  <c r="W1136" i="1"/>
  <c r="X1136" i="1" s="1"/>
  <c r="W1124" i="1"/>
  <c r="W1112" i="1"/>
  <c r="X1112" i="1" s="1"/>
  <c r="W1100" i="1"/>
  <c r="X1100" i="1" s="1"/>
  <c r="W1088" i="1"/>
  <c r="X1088" i="1" s="1"/>
  <c r="W1076" i="1"/>
  <c r="X1076" i="1" s="1"/>
  <c r="W1064" i="1"/>
  <c r="X1064" i="1" s="1"/>
  <c r="W1052" i="1"/>
  <c r="X1052" i="1" s="1"/>
  <c r="W1040" i="1"/>
  <c r="X1040" i="1" s="1"/>
  <c r="W1028" i="1"/>
  <c r="W1016" i="1"/>
  <c r="X1016" i="1" s="1"/>
  <c r="W1004" i="1"/>
  <c r="X1004" i="1" s="1"/>
  <c r="W999" i="1"/>
  <c r="X999" i="1" s="1"/>
  <c r="W987" i="1"/>
  <c r="X987" i="1" s="1"/>
  <c r="W975" i="1"/>
  <c r="X975" i="1" s="1"/>
  <c r="W963" i="1"/>
  <c r="W951" i="1"/>
  <c r="X951" i="1" s="1"/>
  <c r="W939" i="1"/>
  <c r="W927" i="1"/>
  <c r="W915" i="1"/>
  <c r="X915" i="1" s="1"/>
  <c r="W903" i="1"/>
  <c r="X903" i="1" s="1"/>
  <c r="W891" i="1"/>
  <c r="X891" i="1" s="1"/>
  <c r="W879" i="1"/>
  <c r="W867" i="1"/>
  <c r="X867" i="1" s="1"/>
  <c r="W855" i="1"/>
  <c r="W843" i="1"/>
  <c r="X843" i="1" s="1"/>
  <c r="W831" i="1"/>
  <c r="X831" i="1" s="1"/>
  <c r="W819" i="1"/>
  <c r="X819" i="1" s="1"/>
  <c r="W807" i="1"/>
  <c r="W795" i="1"/>
  <c r="X795" i="1" s="1"/>
  <c r="W783" i="1"/>
  <c r="W771" i="1"/>
  <c r="X771" i="1" s="1"/>
  <c r="W759" i="1"/>
  <c r="W747" i="1"/>
  <c r="X747" i="1" s="1"/>
  <c r="W735" i="1"/>
  <c r="X735" i="1" s="1"/>
  <c r="W723" i="1"/>
  <c r="W711" i="1"/>
  <c r="W699" i="1"/>
  <c r="W687" i="1"/>
  <c r="X687" i="1" s="1"/>
  <c r="W675" i="1"/>
  <c r="W663" i="1"/>
  <c r="X663" i="1" s="1"/>
  <c r="W651" i="1"/>
  <c r="X651" i="1" s="1"/>
  <c r="W639" i="1"/>
  <c r="X639" i="1" s="1"/>
  <c r="W627" i="1"/>
  <c r="W615" i="1"/>
  <c r="X615" i="1" s="1"/>
  <c r="W603" i="1"/>
  <c r="X603" i="1" s="1"/>
  <c r="W591" i="1"/>
  <c r="X591" i="1" s="1"/>
  <c r="W579" i="1"/>
  <c r="X579" i="1" s="1"/>
  <c r="W567" i="1"/>
  <c r="W555" i="1"/>
  <c r="X555" i="1" s="1"/>
  <c r="W543" i="1"/>
  <c r="X543" i="1" s="1"/>
  <c r="W531" i="1"/>
  <c r="X531" i="1" s="1"/>
  <c r="W519" i="1"/>
  <c r="X519" i="1" s="1"/>
  <c r="W507" i="1"/>
  <c r="W495" i="1"/>
  <c r="X495" i="1" s="1"/>
  <c r="W483" i="1"/>
  <c r="X483" i="1" s="1"/>
  <c r="W471" i="1"/>
  <c r="X471" i="1" s="1"/>
  <c r="W459" i="1"/>
  <c r="X459" i="1" s="1"/>
  <c r="W447" i="1"/>
  <c r="X447" i="1" s="1"/>
  <c r="W435" i="1"/>
  <c r="W423" i="1"/>
  <c r="X423" i="1" s="1"/>
  <c r="W411" i="1"/>
  <c r="X411" i="1" s="1"/>
  <c r="W399" i="1"/>
  <c r="W387" i="1"/>
  <c r="W375" i="1"/>
  <c r="X375" i="1" s="1"/>
  <c r="W363" i="1"/>
  <c r="X363" i="1" s="1"/>
  <c r="W351" i="1"/>
  <c r="X351" i="1" s="1"/>
  <c r="W339" i="1"/>
  <c r="X339" i="1" s="1"/>
  <c r="W327" i="1"/>
  <c r="X327" i="1" s="1"/>
  <c r="W315" i="1"/>
  <c r="X315" i="1" s="1"/>
  <c r="W303" i="1"/>
  <c r="X303" i="1" s="1"/>
  <c r="W291" i="1"/>
  <c r="X291" i="1" s="1"/>
  <c r="W279" i="1"/>
  <c r="W267" i="1"/>
  <c r="W255" i="1"/>
  <c r="X255" i="1" s="1"/>
  <c r="W243" i="1"/>
  <c r="X243" i="1" s="1"/>
  <c r="W231" i="1"/>
  <c r="X231" i="1" s="1"/>
  <c r="W219" i="1"/>
  <c r="W207" i="1"/>
  <c r="X207" i="1" s="1"/>
  <c r="W195" i="1"/>
  <c r="X195" i="1" s="1"/>
  <c r="W183" i="1"/>
  <c r="X183" i="1" s="1"/>
  <c r="W171" i="1"/>
  <c r="X171" i="1" s="1"/>
  <c r="W159" i="1"/>
  <c r="W147" i="1"/>
  <c r="X147" i="1" s="1"/>
  <c r="W135" i="1"/>
  <c r="X135" i="1" s="1"/>
  <c r="W123" i="1"/>
  <c r="X123" i="1" s="1"/>
  <c r="W111" i="1"/>
  <c r="X111" i="1" s="1"/>
  <c r="W99" i="1"/>
  <c r="X99" i="1" s="1"/>
  <c r="W87" i="1"/>
  <c r="X87" i="1" s="1"/>
  <c r="W75" i="1"/>
  <c r="X75" i="1" s="1"/>
  <c r="W63" i="1"/>
  <c r="X63" i="1" s="1"/>
  <c r="W51" i="1"/>
  <c r="W39" i="1"/>
  <c r="X39" i="1" s="1"/>
  <c r="W27" i="1"/>
  <c r="W15" i="1"/>
  <c r="W3" i="1"/>
  <c r="W3968" i="1"/>
  <c r="W3884" i="1"/>
  <c r="X3884" i="1" s="1"/>
  <c r="W3699" i="1"/>
  <c r="X3699" i="1" s="1"/>
  <c r="W3477" i="1"/>
  <c r="X3477" i="1" s="1"/>
  <c r="W3228" i="1"/>
  <c r="W2899" i="1"/>
  <c r="X2899" i="1" s="1"/>
  <c r="W2472" i="1"/>
  <c r="W2001" i="1"/>
  <c r="X2001" i="1" s="1"/>
  <c r="W4000" i="1"/>
  <c r="X4000" i="1" s="1"/>
  <c r="W3988" i="1"/>
  <c r="X3988" i="1" s="1"/>
  <c r="W3976" i="1"/>
  <c r="X3976" i="1" s="1"/>
  <c r="W3964" i="1"/>
  <c r="X3964" i="1" s="1"/>
  <c r="W3952" i="1"/>
  <c r="X3952" i="1" s="1"/>
  <c r="W3940" i="1"/>
  <c r="X3940" i="1" s="1"/>
  <c r="W3928" i="1"/>
  <c r="X3928" i="1" s="1"/>
  <c r="W3916" i="1"/>
  <c r="X3916" i="1" s="1"/>
  <c r="W3904" i="1"/>
  <c r="X3904" i="1" s="1"/>
  <c r="W3892" i="1"/>
  <c r="X3892" i="1" s="1"/>
  <c r="W3880" i="1"/>
  <c r="X3880" i="1" s="1"/>
  <c r="W3868" i="1"/>
  <c r="X3868" i="1" s="1"/>
  <c r="W3856" i="1"/>
  <c r="X3856" i="1" s="1"/>
  <c r="W3844" i="1"/>
  <c r="X3844" i="1" s="1"/>
  <c r="W3832" i="1"/>
  <c r="X3832" i="1" s="1"/>
  <c r="W3820" i="1"/>
  <c r="X3820" i="1" s="1"/>
  <c r="W3808" i="1"/>
  <c r="X3808" i="1" s="1"/>
  <c r="W3796" i="1"/>
  <c r="W3784" i="1"/>
  <c r="X3784" i="1" s="1"/>
  <c r="W3772" i="1"/>
  <c r="X3772" i="1" s="1"/>
  <c r="W3760" i="1"/>
  <c r="W3748" i="1"/>
  <c r="X3748" i="1" s="1"/>
  <c r="W3736" i="1"/>
  <c r="W3724" i="1"/>
  <c r="X3724" i="1" s="1"/>
  <c r="W3712" i="1"/>
  <c r="W3700" i="1"/>
  <c r="X3700" i="1" s="1"/>
  <c r="W3688" i="1"/>
  <c r="X3688" i="1" s="1"/>
  <c r="W3676" i="1"/>
  <c r="W3664" i="1"/>
  <c r="X3664" i="1" s="1"/>
  <c r="W3652" i="1"/>
  <c r="X3652" i="1" s="1"/>
  <c r="W3640" i="1"/>
  <c r="W3628" i="1"/>
  <c r="X3628" i="1" s="1"/>
  <c r="W3616" i="1"/>
  <c r="X3616" i="1" s="1"/>
  <c r="W3604" i="1"/>
  <c r="X3604" i="1" s="1"/>
  <c r="W3592" i="1"/>
  <c r="X3592" i="1" s="1"/>
  <c r="W3580" i="1"/>
  <c r="X3580" i="1" s="1"/>
  <c r="W3568" i="1"/>
  <c r="X3568" i="1" s="1"/>
  <c r="W3556" i="1"/>
  <c r="W3544" i="1"/>
  <c r="X3544" i="1" s="1"/>
  <c r="W3532" i="1"/>
  <c r="X3532" i="1" s="1"/>
  <c r="W3520" i="1"/>
  <c r="X3520" i="1" s="1"/>
  <c r="W3508" i="1"/>
  <c r="X3508" i="1" s="1"/>
  <c r="W3484" i="1"/>
  <c r="X3484" i="1" s="1"/>
  <c r="W3472" i="1"/>
  <c r="X3472" i="1" s="1"/>
  <c r="W3460" i="1"/>
  <c r="X3460" i="1" s="1"/>
  <c r="W3448" i="1"/>
  <c r="X3448" i="1" s="1"/>
  <c r="W3436" i="1"/>
  <c r="X3436" i="1" s="1"/>
  <c r="W3424" i="1"/>
  <c r="X3424" i="1" s="1"/>
  <c r="W3412" i="1"/>
  <c r="W3400" i="1"/>
  <c r="X3400" i="1" s="1"/>
  <c r="W3388" i="1"/>
  <c r="X3388" i="1" s="1"/>
  <c r="W3376" i="1"/>
  <c r="X3376" i="1" s="1"/>
  <c r="W3364" i="1"/>
  <c r="X3364" i="1" s="1"/>
  <c r="W3340" i="1"/>
  <c r="W3328" i="1"/>
  <c r="X3328" i="1" s="1"/>
  <c r="W3316" i="1"/>
  <c r="X3316" i="1" s="1"/>
  <c r="W3304" i="1"/>
  <c r="W3292" i="1"/>
  <c r="X3292" i="1" s="1"/>
  <c r="W3280" i="1"/>
  <c r="X3280" i="1" s="1"/>
  <c r="W3268" i="1"/>
  <c r="X3268" i="1" s="1"/>
  <c r="W3256" i="1"/>
  <c r="X3256" i="1" s="1"/>
  <c r="W3244" i="1"/>
  <c r="X3244" i="1" s="1"/>
  <c r="W3232" i="1"/>
  <c r="W3220" i="1"/>
  <c r="X3220" i="1" s="1"/>
  <c r="W3196" i="1"/>
  <c r="W3184" i="1"/>
  <c r="X3184" i="1" s="1"/>
  <c r="W3172" i="1"/>
  <c r="X3172" i="1" s="1"/>
  <c r="W3160" i="1"/>
  <c r="X3160" i="1" s="1"/>
  <c r="W3148" i="1"/>
  <c r="W3136" i="1"/>
  <c r="X3136" i="1" s="1"/>
  <c r="W3124" i="1"/>
  <c r="X3124" i="1" s="1"/>
  <c r="W3112" i="1"/>
  <c r="X3112" i="1" s="1"/>
  <c r="W3100" i="1"/>
  <c r="X3100" i="1" s="1"/>
  <c r="W3088" i="1"/>
  <c r="W3076" i="1"/>
  <c r="X3076" i="1" s="1"/>
  <c r="W3064" i="1"/>
  <c r="X3064" i="1" s="1"/>
  <c r="W3052" i="1"/>
  <c r="X3052" i="1" s="1"/>
  <c r="W3040" i="1"/>
  <c r="X3040" i="1" s="1"/>
  <c r="W3028" i="1"/>
  <c r="W3016" i="1"/>
  <c r="X3016" i="1" s="1"/>
  <c r="W3004" i="1"/>
  <c r="X3004" i="1" s="1"/>
  <c r="W2992" i="1"/>
  <c r="X2992" i="1" s="1"/>
  <c r="W2980" i="1"/>
  <c r="X2980" i="1" s="1"/>
  <c r="W2968" i="1"/>
  <c r="W2956" i="1"/>
  <c r="W2944" i="1"/>
  <c r="X2944" i="1" s="1"/>
  <c r="W2932" i="1"/>
  <c r="W2920" i="1"/>
  <c r="X2920" i="1" s="1"/>
  <c r="W2908" i="1"/>
  <c r="X2908" i="1" s="1"/>
  <c r="W2896" i="1"/>
  <c r="X2896" i="1" s="1"/>
  <c r="W2884" i="1"/>
  <c r="W2872" i="1"/>
  <c r="X2872" i="1" s="1"/>
  <c r="W2860" i="1"/>
  <c r="X2860" i="1" s="1"/>
  <c r="W2848" i="1"/>
  <c r="X2848" i="1" s="1"/>
  <c r="W2836" i="1"/>
  <c r="X2836" i="1" s="1"/>
  <c r="W2824" i="1"/>
  <c r="X2824" i="1" s="1"/>
  <c r="W2812" i="1"/>
  <c r="X2812" i="1" s="1"/>
  <c r="W2800" i="1"/>
  <c r="X2800" i="1" s="1"/>
  <c r="W2788" i="1"/>
  <c r="W2776" i="1"/>
  <c r="X2776" i="1" s="1"/>
  <c r="W2764" i="1"/>
  <c r="X2764" i="1" s="1"/>
  <c r="W2752" i="1"/>
  <c r="X2752" i="1" s="1"/>
  <c r="W2740" i="1"/>
  <c r="X2740" i="1" s="1"/>
  <c r="W2728" i="1"/>
  <c r="X2728" i="1" s="1"/>
  <c r="W2716" i="1"/>
  <c r="X2716" i="1" s="1"/>
  <c r="W2704" i="1"/>
  <c r="X2704" i="1" s="1"/>
  <c r="W2692" i="1"/>
  <c r="X2692" i="1" s="1"/>
  <c r="W2680" i="1"/>
  <c r="X2680" i="1" s="1"/>
  <c r="W2668" i="1"/>
  <c r="X2668" i="1" s="1"/>
  <c r="W2656" i="1"/>
  <c r="X2656" i="1" s="1"/>
  <c r="W2644" i="1"/>
  <c r="X2644" i="1" s="1"/>
  <c r="W2632" i="1"/>
  <c r="X2632" i="1" s="1"/>
  <c r="W2620" i="1"/>
  <c r="X2620" i="1" s="1"/>
  <c r="W2608" i="1"/>
  <c r="X2608" i="1" s="1"/>
  <c r="W2596" i="1"/>
  <c r="X2596" i="1" s="1"/>
  <c r="W2584" i="1"/>
  <c r="X2584" i="1" s="1"/>
  <c r="W2572" i="1"/>
  <c r="W2560" i="1"/>
  <c r="X2560" i="1" s="1"/>
  <c r="W2548" i="1"/>
  <c r="X2548" i="1" s="1"/>
  <c r="W2536" i="1"/>
  <c r="W2524" i="1"/>
  <c r="W2512" i="1"/>
  <c r="W2500" i="1"/>
  <c r="X2500" i="1" s="1"/>
  <c r="W2488" i="1"/>
  <c r="X2488" i="1" s="1"/>
  <c r="W2476" i="1"/>
  <c r="W2464" i="1"/>
  <c r="X2464" i="1" s="1"/>
  <c r="W2452" i="1"/>
  <c r="X2452" i="1" s="1"/>
  <c r="W2440" i="1"/>
  <c r="X2440" i="1" s="1"/>
  <c r="W2428" i="1"/>
  <c r="X2428" i="1" s="1"/>
  <c r="W2416" i="1"/>
  <c r="X2416" i="1" s="1"/>
  <c r="W2404" i="1"/>
  <c r="X2404" i="1" s="1"/>
  <c r="W2392" i="1"/>
  <c r="X2392" i="1" s="1"/>
  <c r="W2380" i="1"/>
  <c r="X2380" i="1" s="1"/>
  <c r="W2368" i="1"/>
  <c r="X2368" i="1" s="1"/>
  <c r="W2356" i="1"/>
  <c r="W2344" i="1"/>
  <c r="X2344" i="1" s="1"/>
  <c r="W2332" i="1"/>
  <c r="X2332" i="1" s="1"/>
  <c r="W2320" i="1"/>
  <c r="W2308" i="1"/>
  <c r="X2308" i="1" s="1"/>
  <c r="W2296" i="1"/>
  <c r="W2284" i="1"/>
  <c r="X2284" i="1" s="1"/>
  <c r="W2272" i="1"/>
  <c r="W2260" i="1"/>
  <c r="X2260" i="1" s="1"/>
  <c r="W2248" i="1"/>
  <c r="X2248" i="1" s="1"/>
  <c r="W2236" i="1"/>
  <c r="X2236" i="1" s="1"/>
  <c r="W2224" i="1"/>
  <c r="X2224" i="1" s="1"/>
  <c r="W2212" i="1"/>
  <c r="X2212" i="1" s="1"/>
  <c r="W2200" i="1"/>
  <c r="X2200" i="1" s="1"/>
  <c r="W2188" i="1"/>
  <c r="X2188" i="1" s="1"/>
  <c r="W2176" i="1"/>
  <c r="X2176" i="1" s="1"/>
  <c r="W2164" i="1"/>
  <c r="X2164" i="1" s="1"/>
  <c r="W2152" i="1"/>
  <c r="X2152" i="1" s="1"/>
  <c r="W2140" i="1"/>
  <c r="X2140" i="1" s="1"/>
  <c r="W2128" i="1"/>
  <c r="X2128" i="1" s="1"/>
  <c r="W2116" i="1"/>
  <c r="X2116" i="1" s="1"/>
  <c r="W2104" i="1"/>
  <c r="X2104" i="1" s="1"/>
  <c r="W2092" i="1"/>
  <c r="X2092" i="1" s="1"/>
  <c r="W2080" i="1"/>
  <c r="X2080" i="1" s="1"/>
  <c r="W2068" i="1"/>
  <c r="X2068" i="1" s="1"/>
  <c r="W2056" i="1"/>
  <c r="X2056" i="1" s="1"/>
  <c r="W2044" i="1"/>
  <c r="W2032" i="1"/>
  <c r="X2032" i="1" s="1"/>
  <c r="W2020" i="1"/>
  <c r="X2020" i="1" s="1"/>
  <c r="W2008" i="1"/>
  <c r="X2008" i="1" s="1"/>
  <c r="W1999" i="1"/>
  <c r="X1999" i="1" s="1"/>
  <c r="W1987" i="1"/>
  <c r="X1987" i="1" s="1"/>
  <c r="W1975" i="1"/>
  <c r="X1975" i="1" s="1"/>
  <c r="W1963" i="1"/>
  <c r="X1963" i="1" s="1"/>
  <c r="W1951" i="1"/>
  <c r="X1951" i="1" s="1"/>
  <c r="W1939" i="1"/>
  <c r="X1939" i="1" s="1"/>
  <c r="W1927" i="1"/>
  <c r="X1927" i="1" s="1"/>
  <c r="W1915" i="1"/>
  <c r="X1915" i="1" s="1"/>
  <c r="W1903" i="1"/>
  <c r="X1903" i="1" s="1"/>
  <c r="W1891" i="1"/>
  <c r="X1891" i="1" s="1"/>
  <c r="W1879" i="1"/>
  <c r="X1879" i="1" s="1"/>
  <c r="W1867" i="1"/>
  <c r="X1867" i="1" s="1"/>
  <c r="W1855" i="1"/>
  <c r="X1855" i="1" s="1"/>
  <c r="W1843" i="1"/>
  <c r="W1831" i="1"/>
  <c r="X1831" i="1" s="1"/>
  <c r="W1819" i="1"/>
  <c r="X1819" i="1" s="1"/>
  <c r="W1807" i="1"/>
  <c r="X1807" i="1" s="1"/>
  <c r="W1795" i="1"/>
  <c r="X1795" i="1" s="1"/>
  <c r="W1783" i="1"/>
  <c r="X1783" i="1" s="1"/>
  <c r="W1771" i="1"/>
  <c r="X1771" i="1" s="1"/>
  <c r="W1759" i="1"/>
  <c r="X1759" i="1" s="1"/>
  <c r="W1747" i="1"/>
  <c r="X1747" i="1" s="1"/>
  <c r="W1735" i="1"/>
  <c r="W1723" i="1"/>
  <c r="X1723" i="1" s="1"/>
  <c r="W1711" i="1"/>
  <c r="X1711" i="1" s="1"/>
  <c r="W1699" i="1"/>
  <c r="X1699" i="1" s="1"/>
  <c r="W1687" i="1"/>
  <c r="X1687" i="1" s="1"/>
  <c r="W1675" i="1"/>
  <c r="X1675" i="1" s="1"/>
  <c r="W1663" i="1"/>
  <c r="W1651" i="1"/>
  <c r="X1651" i="1" s="1"/>
  <c r="W1639" i="1"/>
  <c r="W1627" i="1"/>
  <c r="X1627" i="1" s="1"/>
  <c r="W1615" i="1"/>
  <c r="X1615" i="1" s="1"/>
  <c r="W1603" i="1"/>
  <c r="X1603" i="1" s="1"/>
  <c r="W1591" i="1"/>
  <c r="X1591" i="1" s="1"/>
  <c r="W1579" i="1"/>
  <c r="X1579" i="1" s="1"/>
  <c r="W1567" i="1"/>
  <c r="X1567" i="1" s="1"/>
  <c r="W1555" i="1"/>
  <c r="X1555" i="1" s="1"/>
  <c r="W1543" i="1"/>
  <c r="W1531" i="1"/>
  <c r="X1531" i="1" s="1"/>
  <c r="W1519" i="1"/>
  <c r="X1519" i="1" s="1"/>
  <c r="W1507" i="1"/>
  <c r="X1507" i="1" s="1"/>
  <c r="W1495" i="1"/>
  <c r="W1483" i="1"/>
  <c r="X1483" i="1" s="1"/>
  <c r="W1471" i="1"/>
  <c r="X1471" i="1" s="1"/>
  <c r="W1459" i="1"/>
  <c r="X1459" i="1" s="1"/>
  <c r="W1447" i="1"/>
  <c r="W1435" i="1"/>
  <c r="X1435" i="1" s="1"/>
  <c r="W1423" i="1"/>
  <c r="X1423" i="1" s="1"/>
  <c r="W1411" i="1"/>
  <c r="X1411" i="1" s="1"/>
  <c r="W1399" i="1"/>
  <c r="X1399" i="1" s="1"/>
  <c r="W1387" i="1"/>
  <c r="X1387" i="1" s="1"/>
  <c r="W1363" i="1"/>
  <c r="X1363" i="1" s="1"/>
  <c r="W1351" i="1"/>
  <c r="W1339" i="1"/>
  <c r="X1339" i="1" s="1"/>
  <c r="W1327" i="1"/>
  <c r="W1315" i="1"/>
  <c r="X1315" i="1" s="1"/>
  <c r="W1303" i="1"/>
  <c r="X1303" i="1" s="1"/>
  <c r="W1291" i="1"/>
  <c r="X1291" i="1" s="1"/>
  <c r="W1279" i="1"/>
  <c r="X1279" i="1" s="1"/>
  <c r="W1267" i="1"/>
  <c r="X1267" i="1" s="1"/>
  <c r="W1255" i="1"/>
  <c r="W1243" i="1"/>
  <c r="X1243" i="1" s="1"/>
  <c r="W1231" i="1"/>
  <c r="W1219" i="1"/>
  <c r="W1207" i="1"/>
  <c r="X1207" i="1" s="1"/>
  <c r="W1195" i="1"/>
  <c r="X1195" i="1" s="1"/>
  <c r="W1183" i="1"/>
  <c r="W1171" i="1"/>
  <c r="W1159" i="1"/>
  <c r="X1159" i="1" s="1"/>
  <c r="W1147" i="1"/>
  <c r="X1147" i="1" s="1"/>
  <c r="W1135" i="1"/>
  <c r="W1123" i="1"/>
  <c r="W1111" i="1"/>
  <c r="X1111" i="1" s="1"/>
  <c r="W1099" i="1"/>
  <c r="X1099" i="1" s="1"/>
  <c r="W1087" i="1"/>
  <c r="W1075" i="1"/>
  <c r="X1075" i="1" s="1"/>
  <c r="W1063" i="1"/>
  <c r="X1063" i="1" s="1"/>
  <c r="W1039" i="1"/>
  <c r="X1039" i="1" s="1"/>
  <c r="W1027" i="1"/>
  <c r="W1015" i="1"/>
  <c r="X1015" i="1" s="1"/>
  <c r="W1003" i="1"/>
  <c r="X1003" i="1" s="1"/>
  <c r="W998" i="1"/>
  <c r="W986" i="1"/>
  <c r="W974" i="1"/>
  <c r="W962" i="1"/>
  <c r="X962" i="1" s="1"/>
  <c r="W950" i="1"/>
  <c r="X950" i="1" s="1"/>
  <c r="W938" i="1"/>
  <c r="X938" i="1" s="1"/>
  <c r="W926" i="1"/>
  <c r="X926" i="1" s="1"/>
  <c r="W914" i="1"/>
  <c r="X914" i="1" s="1"/>
  <c r="W902" i="1"/>
  <c r="X902" i="1" s="1"/>
  <c r="W890" i="1"/>
  <c r="X890" i="1" s="1"/>
  <c r="W878" i="1"/>
  <c r="X878" i="1" s="1"/>
  <c r="W866" i="1"/>
  <c r="X866" i="1" s="1"/>
  <c r="W854" i="1"/>
  <c r="X854" i="1" s="1"/>
  <c r="W842" i="1"/>
  <c r="X842" i="1" s="1"/>
  <c r="W830" i="1"/>
  <c r="X830" i="1" s="1"/>
  <c r="W818" i="1"/>
  <c r="X818" i="1" s="1"/>
  <c r="W806" i="1"/>
  <c r="X806" i="1" s="1"/>
  <c r="W794" i="1"/>
  <c r="W782" i="1"/>
  <c r="W770" i="1"/>
  <c r="X770" i="1" s="1"/>
  <c r="W758" i="1"/>
  <c r="X758" i="1" s="1"/>
  <c r="W746" i="1"/>
  <c r="X746" i="1" s="1"/>
  <c r="W734" i="1"/>
  <c r="X734" i="1" s="1"/>
  <c r="W722" i="1"/>
  <c r="X722" i="1" s="1"/>
  <c r="W710" i="1"/>
  <c r="X710" i="1" s="1"/>
  <c r="W698" i="1"/>
  <c r="X698" i="1" s="1"/>
  <c r="W686" i="1"/>
  <c r="X686" i="1" s="1"/>
  <c r="W674" i="1"/>
  <c r="W662" i="1"/>
  <c r="X662" i="1" s="1"/>
  <c r="W650" i="1"/>
  <c r="X650" i="1" s="1"/>
  <c r="W638" i="1"/>
  <c r="W626" i="1"/>
  <c r="W614" i="1"/>
  <c r="W602" i="1"/>
  <c r="W590" i="1"/>
  <c r="W578" i="1"/>
  <c r="W566" i="1"/>
  <c r="X566" i="1" s="1"/>
  <c r="W554" i="1"/>
  <c r="X554" i="1" s="1"/>
  <c r="W542" i="1"/>
  <c r="X542" i="1" s="1"/>
  <c r="W530" i="1"/>
  <c r="X530" i="1" s="1"/>
  <c r="W518" i="1"/>
  <c r="W506" i="1"/>
  <c r="X506" i="1" s="1"/>
  <c r="W494" i="1"/>
  <c r="X494" i="1" s="1"/>
  <c r="W482" i="1"/>
  <c r="X482" i="1" s="1"/>
  <c r="W470" i="1"/>
  <c r="X470" i="1" s="1"/>
  <c r="W458" i="1"/>
  <c r="X458" i="1" s="1"/>
  <c r="W446" i="1"/>
  <c r="X446" i="1" s="1"/>
  <c r="W434" i="1"/>
  <c r="W422" i="1"/>
  <c r="X422" i="1" s="1"/>
  <c r="W410" i="1"/>
  <c r="X410" i="1" s="1"/>
  <c r="W398" i="1"/>
  <c r="X398" i="1" s="1"/>
  <c r="W386" i="1"/>
  <c r="W374" i="1"/>
  <c r="W362" i="1"/>
  <c r="X362" i="1" s="1"/>
  <c r="W350" i="1"/>
  <c r="X350" i="1" s="1"/>
  <c r="W338" i="1"/>
  <c r="X338" i="1" s="1"/>
  <c r="W326" i="1"/>
  <c r="X326" i="1" s="1"/>
  <c r="W314" i="1"/>
  <c r="W302" i="1"/>
  <c r="X302" i="1" s="1"/>
  <c r="W290" i="1"/>
  <c r="X290" i="1" s="1"/>
  <c r="W278" i="1"/>
  <c r="X278" i="1" s="1"/>
  <c r="W266" i="1"/>
  <c r="W254" i="1"/>
  <c r="W242" i="1"/>
  <c r="W230" i="1"/>
  <c r="X230" i="1" s="1"/>
  <c r="W218" i="1"/>
  <c r="X218" i="1" s="1"/>
  <c r="W206" i="1"/>
  <c r="W194" i="1"/>
  <c r="W182" i="1"/>
  <c r="W170" i="1"/>
  <c r="X170" i="1" s="1"/>
  <c r="W158" i="1"/>
  <c r="X158" i="1" s="1"/>
  <c r="W146" i="1"/>
  <c r="X146" i="1" s="1"/>
  <c r="W134" i="1"/>
  <c r="X134" i="1" s="1"/>
  <c r="W122" i="1"/>
  <c r="X122" i="1" s="1"/>
  <c r="W110" i="1"/>
  <c r="W98" i="1"/>
  <c r="X98" i="1" s="1"/>
  <c r="W86" i="1"/>
  <c r="X86" i="1" s="1"/>
  <c r="W74" i="1"/>
  <c r="X74" i="1" s="1"/>
  <c r="W62" i="1"/>
  <c r="W50" i="1"/>
  <c r="X50" i="1" s="1"/>
  <c r="W38" i="1"/>
  <c r="X38" i="1" s="1"/>
  <c r="W26" i="1"/>
  <c r="X26" i="1" s="1"/>
  <c r="W14" i="1"/>
  <c r="X14" i="1" s="1"/>
  <c r="W2" i="1"/>
  <c r="X2" i="1" s="1"/>
  <c r="W3967" i="1"/>
  <c r="X3967" i="1" s="1"/>
  <c r="W3872" i="1"/>
  <c r="X3872" i="1" s="1"/>
  <c r="W3681" i="1"/>
  <c r="W3208" i="1"/>
  <c r="X3208" i="1" s="1"/>
  <c r="W2866" i="1"/>
  <c r="X2866" i="1" s="1"/>
  <c r="W2434" i="1"/>
  <c r="X2434" i="1" s="1"/>
  <c r="W3999" i="1"/>
  <c r="X3999" i="1" s="1"/>
  <c r="W3987" i="1"/>
  <c r="W3975" i="1"/>
  <c r="X3975" i="1" s="1"/>
  <c r="W3951" i="1"/>
  <c r="X3951" i="1" s="1"/>
  <c r="W3939" i="1"/>
  <c r="X3939" i="1" s="1"/>
  <c r="W3927" i="1"/>
  <c r="X3927" i="1" s="1"/>
  <c r="W3915" i="1"/>
  <c r="X3915" i="1" s="1"/>
  <c r="W3903" i="1"/>
  <c r="X3903" i="1" s="1"/>
  <c r="W3891" i="1"/>
  <c r="W3879" i="1"/>
  <c r="X3879" i="1" s="1"/>
  <c r="W3867" i="1"/>
  <c r="X3867" i="1" s="1"/>
  <c r="W3855" i="1"/>
  <c r="W3843" i="1"/>
  <c r="X3843" i="1" s="1"/>
  <c r="W3831" i="1"/>
  <c r="X3831" i="1" s="1"/>
  <c r="W3819" i="1"/>
  <c r="X3819" i="1" s="1"/>
  <c r="W3795" i="1"/>
  <c r="X3795" i="1" s="1"/>
  <c r="W3783" i="1"/>
  <c r="X3783" i="1" s="1"/>
  <c r="W3759" i="1"/>
  <c r="X3759" i="1" s="1"/>
  <c r="W3747" i="1"/>
  <c r="X3747" i="1" s="1"/>
  <c r="W3723" i="1"/>
  <c r="X3723" i="1" s="1"/>
  <c r="W3711" i="1"/>
  <c r="X3711" i="1" s="1"/>
  <c r="W3687" i="1"/>
  <c r="X3687" i="1" s="1"/>
  <c r="W3675" i="1"/>
  <c r="X3675" i="1" s="1"/>
  <c r="W3651" i="1"/>
  <c r="X3651" i="1" s="1"/>
  <c r="W3639" i="1"/>
  <c r="X3639" i="1" s="1"/>
  <c r="W3615" i="1"/>
  <c r="W3603" i="1"/>
  <c r="X3603" i="1" s="1"/>
  <c r="W3579" i="1"/>
  <c r="X3579" i="1" s="1"/>
  <c r="W3567" i="1"/>
  <c r="X3567" i="1" s="1"/>
  <c r="W3543" i="1"/>
  <c r="W3531" i="1"/>
  <c r="X3531" i="1" s="1"/>
  <c r="W3519" i="1"/>
  <c r="X3519" i="1" s="1"/>
  <c r="W3507" i="1"/>
  <c r="X3507" i="1" s="1"/>
  <c r="W3495" i="1"/>
  <c r="X3495" i="1" s="1"/>
  <c r="W3483" i="1"/>
  <c r="X3483" i="1" s="1"/>
  <c r="W3471" i="1"/>
  <c r="X3471" i="1" s="1"/>
  <c r="W3459" i="1"/>
  <c r="W3447" i="1"/>
  <c r="X3447" i="1" s="1"/>
  <c r="W3423" i="1"/>
  <c r="X3423" i="1" s="1"/>
  <c r="W3411" i="1"/>
  <c r="X3411" i="1" s="1"/>
  <c r="W3399" i="1"/>
  <c r="W3387" i="1"/>
  <c r="X3387" i="1" s="1"/>
  <c r="W3375" i="1"/>
  <c r="X3375" i="1" s="1"/>
  <c r="W3363" i="1"/>
  <c r="X3363" i="1" s="1"/>
  <c r="W3351" i="1"/>
  <c r="X3351" i="1" s="1"/>
  <c r="W3339" i="1"/>
  <c r="X3339" i="1" s="1"/>
  <c r="W3327" i="1"/>
  <c r="W3315" i="1"/>
  <c r="W3303" i="1"/>
  <c r="X3303" i="1" s="1"/>
  <c r="W3279" i="1"/>
  <c r="W3267" i="1"/>
  <c r="X3267" i="1" s="1"/>
  <c r="W3255" i="1"/>
  <c r="X3255" i="1" s="1"/>
  <c r="W3243" i="1"/>
  <c r="X3243" i="1" s="1"/>
  <c r="W3231" i="1"/>
  <c r="X3231" i="1" s="1"/>
  <c r="W3219" i="1"/>
  <c r="X3219" i="1" s="1"/>
  <c r="W3207" i="1"/>
  <c r="W3195" i="1"/>
  <c r="X3195" i="1" s="1"/>
  <c r="W3183" i="1"/>
  <c r="X3183" i="1" s="1"/>
  <c r="W3171" i="1"/>
  <c r="X3171" i="1" s="1"/>
  <c r="W3159" i="1"/>
  <c r="X3159" i="1" s="1"/>
  <c r="W3147" i="1"/>
  <c r="X3147" i="1" s="1"/>
  <c r="W3135" i="1"/>
  <c r="X3135" i="1" s="1"/>
  <c r="W3123" i="1"/>
  <c r="X3123" i="1" s="1"/>
  <c r="W3111" i="1"/>
  <c r="X3111" i="1" s="1"/>
  <c r="W3099" i="1"/>
  <c r="X3099" i="1" s="1"/>
  <c r="W3087" i="1"/>
  <c r="W3075" i="1"/>
  <c r="X3075" i="1" s="1"/>
  <c r="W3063" i="1"/>
  <c r="X3063" i="1" s="1"/>
  <c r="W3051" i="1"/>
  <c r="W3039" i="1"/>
  <c r="X3039" i="1" s="1"/>
  <c r="W3027" i="1"/>
  <c r="X3027" i="1" s="1"/>
  <c r="W3015" i="1"/>
  <c r="X3015" i="1" s="1"/>
  <c r="W3003" i="1"/>
  <c r="X3003" i="1" s="1"/>
  <c r="W2991" i="1"/>
  <c r="W2979" i="1"/>
  <c r="X2979" i="1" s="1"/>
  <c r="W2967" i="1"/>
  <c r="W2955" i="1"/>
  <c r="X2955" i="1" s="1"/>
  <c r="W2943" i="1"/>
  <c r="X2943" i="1" s="1"/>
  <c r="W2931" i="1"/>
  <c r="X2931" i="1" s="1"/>
  <c r="W2919" i="1"/>
  <c r="X2919" i="1" s="1"/>
  <c r="W2907" i="1"/>
  <c r="W2895" i="1"/>
  <c r="X2895" i="1" s="1"/>
  <c r="W2883" i="1"/>
  <c r="X2883" i="1" s="1"/>
  <c r="W2871" i="1"/>
  <c r="X2871" i="1" s="1"/>
  <c r="W2859" i="1"/>
  <c r="W2847" i="1"/>
  <c r="X2847" i="1" s="1"/>
  <c r="W2835" i="1"/>
  <c r="X2835" i="1" s="1"/>
  <c r="W2823" i="1"/>
  <c r="X2823" i="1" s="1"/>
  <c r="W2811" i="1"/>
  <c r="W2799" i="1"/>
  <c r="W2787" i="1"/>
  <c r="X2787" i="1" s="1"/>
  <c r="W2775" i="1"/>
  <c r="X2775" i="1" s="1"/>
  <c r="W2763" i="1"/>
  <c r="W2751" i="1"/>
  <c r="X2751" i="1" s="1"/>
  <c r="W2739" i="1"/>
  <c r="X2739" i="1" s="1"/>
  <c r="W2727" i="1"/>
  <c r="X2727" i="1" s="1"/>
  <c r="W2715" i="1"/>
  <c r="X2715" i="1" s="1"/>
  <c r="W2703" i="1"/>
  <c r="X2703" i="1" s="1"/>
  <c r="W2691" i="1"/>
  <c r="W2679" i="1"/>
  <c r="X2679" i="1" s="1"/>
  <c r="W2667" i="1"/>
  <c r="X2667" i="1" s="1"/>
  <c r="W2655" i="1"/>
  <c r="X2655" i="1" s="1"/>
  <c r="W2643" i="1"/>
  <c r="X2643" i="1" s="1"/>
  <c r="W2631" i="1"/>
  <c r="X2631" i="1" s="1"/>
  <c r="W2619" i="1"/>
  <c r="W2607" i="1"/>
  <c r="X2607" i="1" s="1"/>
  <c r="W2595" i="1"/>
  <c r="X2595" i="1" s="1"/>
  <c r="W2583" i="1"/>
  <c r="W2571" i="1"/>
  <c r="X2571" i="1" s="1"/>
  <c r="W2559" i="1"/>
  <c r="X2559" i="1" s="1"/>
  <c r="W2535" i="1"/>
  <c r="X2535" i="1" s="1"/>
  <c r="W2523" i="1"/>
  <c r="X2523" i="1" s="1"/>
  <c r="W2511" i="1"/>
  <c r="X2511" i="1" s="1"/>
  <c r="W2499" i="1"/>
  <c r="X2499" i="1" s="1"/>
  <c r="W2487" i="1"/>
  <c r="X2487" i="1" s="1"/>
  <c r="W2475" i="1"/>
  <c r="X2475" i="1" s="1"/>
  <c r="W2463" i="1"/>
  <c r="W2451" i="1"/>
  <c r="X2451" i="1" s="1"/>
  <c r="W2439" i="1"/>
  <c r="W2427" i="1"/>
  <c r="W2415" i="1"/>
  <c r="W2403" i="1"/>
  <c r="X2403" i="1" s="1"/>
  <c r="W2391" i="1"/>
  <c r="X2391" i="1" s="1"/>
  <c r="W2379" i="1"/>
  <c r="X2379" i="1" s="1"/>
  <c r="W2367" i="1"/>
  <c r="X2367" i="1" s="1"/>
  <c r="W2343" i="1"/>
  <c r="X2343" i="1" s="1"/>
  <c r="W2331" i="1"/>
  <c r="W2319" i="1"/>
  <c r="W2307" i="1"/>
  <c r="X2307" i="1" s="1"/>
  <c r="W2295" i="1"/>
  <c r="X2295" i="1" s="1"/>
  <c r="W2283" i="1"/>
  <c r="X2283" i="1" s="1"/>
  <c r="W2271" i="1"/>
  <c r="W2259" i="1"/>
  <c r="W2247" i="1"/>
  <c r="X2247" i="1" s="1"/>
  <c r="W2235" i="1"/>
  <c r="X2235" i="1" s="1"/>
  <c r="W2223" i="1"/>
  <c r="X2223" i="1" s="1"/>
  <c r="W2211" i="1"/>
  <c r="X2211" i="1" s="1"/>
  <c r="W2199" i="1"/>
  <c r="X2199" i="1" s="1"/>
  <c r="W2187" i="1"/>
  <c r="X2187" i="1" s="1"/>
  <c r="W2175" i="1"/>
  <c r="X2175" i="1" s="1"/>
  <c r="W2151" i="1"/>
  <c r="X2151" i="1" s="1"/>
  <c r="W2139" i="1"/>
  <c r="X2139" i="1" s="1"/>
  <c r="W2127" i="1"/>
  <c r="X2127" i="1" s="1"/>
  <c r="W2115" i="1"/>
  <c r="X2115" i="1" s="1"/>
  <c r="W2103" i="1"/>
  <c r="W2091" i="1"/>
  <c r="W2079" i="1"/>
  <c r="X2079" i="1" s="1"/>
  <c r="W2067" i="1"/>
  <c r="X2067" i="1" s="1"/>
  <c r="W2055" i="1"/>
  <c r="X2055" i="1" s="1"/>
  <c r="W2043" i="1"/>
  <c r="X2043" i="1" s="1"/>
  <c r="W2031" i="1"/>
  <c r="W2019" i="1"/>
  <c r="X2019" i="1" s="1"/>
  <c r="W2007" i="1"/>
  <c r="X2007" i="1" s="1"/>
  <c r="W1998" i="1"/>
  <c r="X1998" i="1" s="1"/>
  <c r="W1986" i="1"/>
  <c r="W1974" i="1"/>
  <c r="X1974" i="1" s="1"/>
  <c r="W1962" i="1"/>
  <c r="X1962" i="1" s="1"/>
  <c r="W1950" i="1"/>
  <c r="X1950" i="1" s="1"/>
  <c r="W1938" i="1"/>
  <c r="X1938" i="1" s="1"/>
  <c r="W1926" i="1"/>
  <c r="X1926" i="1" s="1"/>
  <c r="W1914" i="1"/>
  <c r="X1914" i="1" s="1"/>
  <c r="W1902" i="1"/>
  <c r="X1902" i="1" s="1"/>
  <c r="W1890" i="1"/>
  <c r="X1890" i="1" s="1"/>
  <c r="W1878" i="1"/>
  <c r="X1878" i="1" s="1"/>
  <c r="W1866" i="1"/>
  <c r="X1866" i="1" s="1"/>
  <c r="W1854" i="1"/>
  <c r="X1854" i="1" s="1"/>
  <c r="W1842" i="1"/>
  <c r="X1842" i="1" s="1"/>
  <c r="W1830" i="1"/>
  <c r="X1830" i="1" s="1"/>
  <c r="W1818" i="1"/>
  <c r="W1806" i="1"/>
  <c r="X1806" i="1" s="1"/>
  <c r="W1794" i="1"/>
  <c r="X1794" i="1" s="1"/>
  <c r="W1782" i="1"/>
  <c r="W1770" i="1"/>
  <c r="X1770" i="1" s="1"/>
  <c r="W1758" i="1"/>
  <c r="W1746" i="1"/>
  <c r="X1746" i="1" s="1"/>
  <c r="W1734" i="1"/>
  <c r="W1722" i="1"/>
  <c r="W1710" i="1"/>
  <c r="X1710" i="1" s="1"/>
  <c r="W1698" i="1"/>
  <c r="X1698" i="1" s="1"/>
  <c r="W1686" i="1"/>
  <c r="X1686" i="1" s="1"/>
  <c r="W1674" i="1"/>
  <c r="X1674" i="1" s="1"/>
  <c r="W1662" i="1"/>
  <c r="W1650" i="1"/>
  <c r="X1650" i="1" s="1"/>
  <c r="W1638" i="1"/>
  <c r="X1638" i="1" s="1"/>
  <c r="W1626" i="1"/>
  <c r="X1626" i="1" s="1"/>
  <c r="W1614" i="1"/>
  <c r="X1614" i="1" s="1"/>
  <c r="W1602" i="1"/>
  <c r="X1602" i="1" s="1"/>
  <c r="W1590" i="1"/>
  <c r="X1590" i="1" s="1"/>
  <c r="W1578" i="1"/>
  <c r="X1578" i="1" s="1"/>
  <c r="W1566" i="1"/>
  <c r="X1566" i="1" s="1"/>
  <c r="W1554" i="1"/>
  <c r="X1554" i="1" s="1"/>
  <c r="W1542" i="1"/>
  <c r="X1542" i="1" s="1"/>
  <c r="W1530" i="1"/>
  <c r="X1530" i="1" s="1"/>
  <c r="W1518" i="1"/>
  <c r="X1518" i="1" s="1"/>
  <c r="W1506" i="1"/>
  <c r="X1506" i="1" s="1"/>
  <c r="W1494" i="1"/>
  <c r="X1494" i="1" s="1"/>
  <c r="W1482" i="1"/>
  <c r="X1482" i="1" s="1"/>
  <c r="W1470" i="1"/>
  <c r="X1470" i="1" s="1"/>
  <c r="W1458" i="1"/>
  <c r="X1458" i="1" s="1"/>
  <c r="W1446" i="1"/>
  <c r="X1446" i="1" s="1"/>
  <c r="W1434" i="1"/>
  <c r="X1434" i="1" s="1"/>
  <c r="W1422" i="1"/>
  <c r="X1422" i="1" s="1"/>
  <c r="W1410" i="1"/>
  <c r="X1410" i="1" s="1"/>
  <c r="W1398" i="1"/>
  <c r="W1386" i="1"/>
  <c r="X1386" i="1" s="1"/>
  <c r="W1374" i="1"/>
  <c r="X1374" i="1" s="1"/>
  <c r="W1362" i="1"/>
  <c r="X1362" i="1" s="1"/>
  <c r="W1350" i="1"/>
  <c r="W1338" i="1"/>
  <c r="X1338" i="1" s="1"/>
  <c r="W1326" i="1"/>
  <c r="X1326" i="1" s="1"/>
  <c r="W1314" i="1"/>
  <c r="X1314" i="1" s="1"/>
  <c r="W1302" i="1"/>
  <c r="X1302" i="1" s="1"/>
  <c r="W1290" i="1"/>
  <c r="X1290" i="1" s="1"/>
  <c r="W1278" i="1"/>
  <c r="X1278" i="1" s="1"/>
  <c r="W1266" i="1"/>
  <c r="X1266" i="1" s="1"/>
  <c r="W1254" i="1"/>
  <c r="W1242" i="1"/>
  <c r="W1230" i="1"/>
  <c r="X1230" i="1" s="1"/>
  <c r="W1218" i="1"/>
  <c r="X1218" i="1" s="1"/>
  <c r="W1206" i="1"/>
  <c r="X1206" i="1" s="1"/>
  <c r="W1194" i="1"/>
  <c r="W1182" i="1"/>
  <c r="X1182" i="1" s="1"/>
  <c r="W1170" i="1"/>
  <c r="X1170" i="1" s="1"/>
  <c r="W1158" i="1"/>
  <c r="W1146" i="1"/>
  <c r="W1134" i="1"/>
  <c r="X1134" i="1" s="1"/>
  <c r="W1122" i="1"/>
  <c r="X1122" i="1" s="1"/>
  <c r="W1110" i="1"/>
  <c r="X1110" i="1" s="1"/>
  <c r="W1098" i="1"/>
  <c r="X1098" i="1" s="1"/>
  <c r="W1086" i="1"/>
  <c r="W1074" i="1"/>
  <c r="X1074" i="1" s="1"/>
  <c r="W1062" i="1"/>
  <c r="X1062" i="1" s="1"/>
  <c r="W1050" i="1"/>
  <c r="X1050" i="1" s="1"/>
  <c r="W1038" i="1"/>
  <c r="X1038" i="1" s="1"/>
  <c r="W1026" i="1"/>
  <c r="X1026" i="1" s="1"/>
  <c r="W1014" i="1"/>
  <c r="X1014" i="1" s="1"/>
  <c r="W1002" i="1"/>
  <c r="W997" i="1"/>
  <c r="X997" i="1" s="1"/>
  <c r="W985" i="1"/>
  <c r="W973" i="1"/>
  <c r="W961" i="1"/>
  <c r="X961" i="1" s="1"/>
  <c r="W949" i="1"/>
  <c r="X949" i="1" s="1"/>
  <c r="W937" i="1"/>
  <c r="X937" i="1" s="1"/>
  <c r="W925" i="1"/>
  <c r="X925" i="1" s="1"/>
  <c r="W913" i="1"/>
  <c r="W901" i="1"/>
  <c r="X901" i="1" s="1"/>
  <c r="W889" i="1"/>
  <c r="W877" i="1"/>
  <c r="X877" i="1" s="1"/>
  <c r="W865" i="1"/>
  <c r="X865" i="1" s="1"/>
  <c r="W853" i="1"/>
  <c r="X853" i="1" s="1"/>
  <c r="W841" i="1"/>
  <c r="W829" i="1"/>
  <c r="X829" i="1" s="1"/>
  <c r="W817" i="1"/>
  <c r="W805" i="1"/>
  <c r="W793" i="1"/>
  <c r="X793" i="1" s="1"/>
  <c r="W781" i="1"/>
  <c r="X781" i="1" s="1"/>
  <c r="W769" i="1"/>
  <c r="X769" i="1" s="1"/>
  <c r="W757" i="1"/>
  <c r="W745" i="1"/>
  <c r="X745" i="1" s="1"/>
  <c r="W733" i="1"/>
  <c r="W721" i="1"/>
  <c r="X721" i="1" s="1"/>
  <c r="W709" i="1"/>
  <c r="X709" i="1" s="1"/>
  <c r="W697" i="1"/>
  <c r="X697" i="1" s="1"/>
  <c r="W685" i="1"/>
  <c r="X685" i="1" s="1"/>
  <c r="W673" i="1"/>
  <c r="W661" i="1"/>
  <c r="W649" i="1"/>
  <c r="X649" i="1" s="1"/>
  <c r="W637" i="1"/>
  <c r="W625" i="1"/>
  <c r="X625" i="1" s="1"/>
  <c r="W613" i="1"/>
  <c r="W601" i="1"/>
  <c r="X601" i="1" s="1"/>
  <c r="W589" i="1"/>
  <c r="X589" i="1" s="1"/>
  <c r="W577" i="1"/>
  <c r="X577" i="1" s="1"/>
  <c r="W565" i="1"/>
  <c r="W553" i="1"/>
  <c r="W541" i="1"/>
  <c r="X541" i="1" s="1"/>
  <c r="W529" i="1"/>
  <c r="X529" i="1" s="1"/>
  <c r="W517" i="1"/>
  <c r="X517" i="1" s="1"/>
  <c r="W505" i="1"/>
  <c r="X505" i="1" s="1"/>
  <c r="W493" i="1"/>
  <c r="X493" i="1" s="1"/>
  <c r="W481" i="1"/>
  <c r="X481" i="1" s="1"/>
  <c r="W469" i="1"/>
  <c r="X469" i="1" s="1"/>
  <c r="W457" i="1"/>
  <c r="W445" i="1"/>
  <c r="X445" i="1" s="1"/>
  <c r="W433" i="1"/>
  <c r="X433" i="1" s="1"/>
  <c r="W421" i="1"/>
  <c r="X421" i="1" s="1"/>
  <c r="W409" i="1"/>
  <c r="X409" i="1" s="1"/>
  <c r="W397" i="1"/>
  <c r="X397" i="1" s="1"/>
  <c r="W385" i="1"/>
  <c r="X385" i="1" s="1"/>
  <c r="W373" i="1"/>
  <c r="X373" i="1" s="1"/>
  <c r="W361" i="1"/>
  <c r="X361" i="1" s="1"/>
  <c r="W349" i="1"/>
  <c r="X349" i="1" s="1"/>
  <c r="W337" i="1"/>
  <c r="X337" i="1" s="1"/>
  <c r="W325" i="1"/>
  <c r="W313" i="1"/>
  <c r="W301" i="1"/>
  <c r="X301" i="1" s="1"/>
  <c r="W289" i="1"/>
  <c r="W277" i="1"/>
  <c r="X277" i="1" s="1"/>
  <c r="W265" i="1"/>
  <c r="W253" i="1"/>
  <c r="X253" i="1" s="1"/>
  <c r="W241" i="1"/>
  <c r="W229" i="1"/>
  <c r="X229" i="1" s="1"/>
  <c r="W217" i="1"/>
  <c r="X217" i="1" s="1"/>
  <c r="W205" i="1"/>
  <c r="X205" i="1" s="1"/>
  <c r="W193" i="1"/>
  <c r="X193" i="1" s="1"/>
  <c r="W181" i="1"/>
  <c r="X181" i="1" s="1"/>
  <c r="W169" i="1"/>
  <c r="W157" i="1"/>
  <c r="W145" i="1"/>
  <c r="X145" i="1" s="1"/>
  <c r="W133" i="1"/>
  <c r="X133" i="1" s="1"/>
  <c r="W121" i="1"/>
  <c r="X121" i="1" s="1"/>
  <c r="W109" i="1"/>
  <c r="W97" i="1"/>
  <c r="X97" i="1" s="1"/>
  <c r="W85" i="1"/>
  <c r="X85" i="1" s="1"/>
  <c r="W73" i="1"/>
  <c r="W61" i="1"/>
  <c r="X61" i="1" s="1"/>
  <c r="W49" i="1"/>
  <c r="X49" i="1" s="1"/>
  <c r="W37" i="1"/>
  <c r="X37" i="1" s="1"/>
  <c r="W25" i="1"/>
  <c r="W13" i="1"/>
  <c r="X13" i="1" s="1"/>
  <c r="W3956" i="1"/>
  <c r="X3956" i="1" s="1"/>
  <c r="W3860" i="1"/>
  <c r="X3860" i="1" s="1"/>
  <c r="W3663" i="1"/>
  <c r="X3663" i="1" s="1"/>
  <c r="W3435" i="1"/>
  <c r="X3435" i="1" s="1"/>
  <c r="W3189" i="1"/>
  <c r="X3189" i="1" s="1"/>
  <c r="W2837" i="1"/>
  <c r="X2837" i="1" s="1"/>
  <c r="W2395" i="1"/>
  <c r="X2395" i="1" s="1"/>
  <c r="W1848" i="1"/>
  <c r="X1848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4E955BD-7842-4DF9-9C55-1E4D34DF1AC4}" keepAlive="1" name="Consulta - Sheet1" description="Conexión a la consulta 'Sheet1' en el libro." type="5" refreshedVersion="6" background="1" saveData="1">
    <dbPr connection="Provider=Microsoft.Mashup.OleDb.1;Data Source=$Workbook$;Location=Sheet1;Extended Properties=&quot;&quot;" command="SELECT * FROM [Sheet1]"/>
  </connection>
  <connection id="2" xr16:uid="{80F9596E-185E-454E-8FEC-D648ED793AFA}" keepAlive="1" name="Consulta - Sheet1 (2)" description="Conexión a la consulta 'Sheet1 (2)' en el libro." type="5" refreshedVersion="6" background="1" saveData="1">
    <dbPr connection="Provider=Microsoft.Mashup.OleDb.1;Data Source=$Workbook$;Location=&quot;Sheet1 (2)&quot;;Extended Properties=&quot;&quot;" command="SELECT * FROM [Sheet1 (2)]"/>
  </connection>
  <connection id="3" xr16:uid="{DBF2AB2C-898E-41AE-AC2F-255196D51047}" keepAlive="1" name="Consulta - Sheet2" description="Conexión a la consulta 'Sheet2' en el libro." type="5" refreshedVersion="6" background="1" saveData="1">
    <dbPr connection="Provider=Microsoft.Mashup.OleDb.1;Data Source=$Workbook$;Location=Sheet2;Extended Properties=&quot;&quot;" command="SELECT * FROM [Sheet2]"/>
  </connection>
  <connection id="4" xr16:uid="{F8D86955-48EC-44B0-A951-5FB89606ECCD}" keepAlive="1" name="Consulta - Sheet3" description="Conexión a la consulta 'Sheet3' en el libro." type="5" refreshedVersion="6" background="1" saveData="1">
    <dbPr connection="Provider=Microsoft.Mashup.OleDb.1;Data Source=$Workbook$;Location=Sheet3;Extended Properties=&quot;&quot;" command="SELECT * FROM [Sheet3]"/>
  </connection>
  <connection id="5" xr16:uid="{3144A699-A418-473C-9F2E-B932F3256A46}" keepAlive="1" name="Consulta - Sheet4" description="Conexión a la consulta 'Sheet4' en el libro." type="5" refreshedVersion="6" background="1" saveData="1">
    <dbPr connection="Provider=Microsoft.Mashup.OleDb.1;Data Source=$Workbook$;Location=Sheet4;Extended Properties=&quot;&quot;" command="SELECT * FROM [Sheet4]"/>
  </connection>
  <connection id="6" xr16:uid="{BD3E4191-6609-44D9-970F-55C785A34561}" keepAlive="1" name="Consulta - vlookup_table" description="Conexión a la consulta 'vlookup_table' en el libro." type="5" refreshedVersion="6" background="1" saveData="1">
    <dbPr connection="Provider=Microsoft.Mashup.OleDb.1;Data Source=$Workbook$;Location=vlookup_table;Extended Properties=&quot;&quot;" command="SELECT * FROM [vlookup_table]"/>
  </connection>
</connections>
</file>

<file path=xl/sharedStrings.xml><?xml version="1.0" encoding="utf-8"?>
<sst xmlns="http://schemas.openxmlformats.org/spreadsheetml/2006/main" count="43801" uniqueCount="126">
  <si>
    <t>CONTROLN</t>
  </si>
  <si>
    <t>STATE</t>
  </si>
  <si>
    <t>GENDER</t>
  </si>
  <si>
    <t>HV1</t>
  </si>
  <si>
    <t>IC1</t>
  </si>
  <si>
    <t>IC4</t>
  </si>
  <si>
    <t>HVP1</t>
  </si>
  <si>
    <t>IC5</t>
  </si>
  <si>
    <t>POBC1</t>
  </si>
  <si>
    <t>POBC2</t>
  </si>
  <si>
    <t>IC2</t>
  </si>
  <si>
    <t>IC3</t>
  </si>
  <si>
    <t>AVGGIFT</t>
  </si>
  <si>
    <t>FL</t>
  </si>
  <si>
    <t>M</t>
  </si>
  <si>
    <t>AAA896</t>
  </si>
  <si>
    <t>IL</t>
  </si>
  <si>
    <t>F</t>
  </si>
  <si>
    <t>NC</t>
  </si>
  <si>
    <t>AAA1095</t>
  </si>
  <si>
    <t>female</t>
  </si>
  <si>
    <t>TX</t>
  </si>
  <si>
    <t>CA</t>
  </si>
  <si>
    <t>AAA2294</t>
  </si>
  <si>
    <t>NV</t>
  </si>
  <si>
    <t>Cali</t>
  </si>
  <si>
    <t>AP</t>
  </si>
  <si>
    <t>Male</t>
  </si>
  <si>
    <t>KS</t>
  </si>
  <si>
    <t>10755@</t>
  </si>
  <si>
    <t>MI</t>
  </si>
  <si>
    <t>U</t>
  </si>
  <si>
    <t>OK</t>
  </si>
  <si>
    <t>AR</t>
  </si>
  <si>
    <t>IN</t>
  </si>
  <si>
    <t>MT</t>
  </si>
  <si>
    <t>WI</t>
  </si>
  <si>
    <t>MO</t>
  </si>
  <si>
    <t>HI</t>
  </si>
  <si>
    <t>UT</t>
  </si>
  <si>
    <t>GA</t>
  </si>
  <si>
    <t>WA</t>
  </si>
  <si>
    <t>ID</t>
  </si>
  <si>
    <t>CT</t>
  </si>
  <si>
    <t>AL</t>
  </si>
  <si>
    <t>J</t>
  </si>
  <si>
    <t>ND</t>
  </si>
  <si>
    <t>SC</t>
  </si>
  <si>
    <t>IA</t>
  </si>
  <si>
    <t>CO</t>
  </si>
  <si>
    <t>LA</t>
  </si>
  <si>
    <t>OR</t>
  </si>
  <si>
    <t>male</t>
  </si>
  <si>
    <t>SD</t>
  </si>
  <si>
    <t>TN</t>
  </si>
  <si>
    <t>NM</t>
  </si>
  <si>
    <t>AZ</t>
  </si>
  <si>
    <t>MN</t>
  </si>
  <si>
    <t>KY</t>
  </si>
  <si>
    <t>NJ</t>
  </si>
  <si>
    <t>NE</t>
  </si>
  <si>
    <t>Female</t>
  </si>
  <si>
    <t>California</t>
  </si>
  <si>
    <t>MS</t>
  </si>
  <si>
    <t>NY</t>
  </si>
  <si>
    <t>Arizona</t>
  </si>
  <si>
    <t>feamale</t>
  </si>
  <si>
    <t>WY</t>
  </si>
  <si>
    <t>10909@</t>
  </si>
  <si>
    <t>Tennessee</t>
  </si>
  <si>
    <t>MD</t>
  </si>
  <si>
    <t>AK</t>
  </si>
  <si>
    <t>VA</t>
  </si>
  <si>
    <t>AE</t>
  </si>
  <si>
    <t>AA</t>
  </si>
  <si>
    <t>PA</t>
  </si>
  <si>
    <t>VT</t>
  </si>
  <si>
    <t>A</t>
  </si>
  <si>
    <t>AAA1229</t>
  </si>
  <si>
    <t>WV</t>
  </si>
  <si>
    <t>AAA1305</t>
  </si>
  <si>
    <t>AAA1119</t>
  </si>
  <si>
    <t>GU</t>
  </si>
  <si>
    <t>AAA689</t>
  </si>
  <si>
    <t>AAA713</t>
  </si>
  <si>
    <t>TCODE</t>
  </si>
  <si>
    <t>DOB</t>
  </si>
  <si>
    <t>DOMAIN</t>
  </si>
  <si>
    <t>TARGET_D</t>
  </si>
  <si>
    <t>C2</t>
  </si>
  <si>
    <t>T2</t>
  </si>
  <si>
    <t>S2</t>
  </si>
  <si>
    <t>R2</t>
  </si>
  <si>
    <t>C1</t>
  </si>
  <si>
    <t>S1</t>
  </si>
  <si>
    <t>T1</t>
  </si>
  <si>
    <t>U1</t>
  </si>
  <si>
    <t/>
  </si>
  <si>
    <t>C3</t>
  </si>
  <si>
    <t>S3</t>
  </si>
  <si>
    <t>R3</t>
  </si>
  <si>
    <t>R1</t>
  </si>
  <si>
    <t>U3</t>
  </si>
  <si>
    <t>U4</t>
  </si>
  <si>
    <t>U2</t>
  </si>
  <si>
    <t>T3</t>
  </si>
  <si>
    <t>YEAR</t>
  </si>
  <si>
    <t>AGE</t>
  </si>
  <si>
    <t>NEIGHBOURHOOD</t>
  </si>
  <si>
    <t>GENDER_O</t>
  </si>
  <si>
    <t>STATE_O</t>
  </si>
  <si>
    <t>HV1_OLD</t>
  </si>
  <si>
    <t>HV1_M</t>
  </si>
  <si>
    <t>HV1_F</t>
  </si>
  <si>
    <t>IC1_OLD</t>
  </si>
  <si>
    <t>IC1_F</t>
  </si>
  <si>
    <t>IC4_OLD</t>
  </si>
  <si>
    <t>IC4_F</t>
  </si>
  <si>
    <t>IC5_OLD</t>
  </si>
  <si>
    <t>IC5_F</t>
  </si>
  <si>
    <t>City</t>
  </si>
  <si>
    <t>Town</t>
  </si>
  <si>
    <t>Suburban</t>
  </si>
  <si>
    <t>Urban</t>
  </si>
  <si>
    <t>TE</t>
  </si>
  <si>
    <t>Rural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</si>
</sst>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2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A30A0DD4-FBA8-4080-94FC-144C86C5D974}" autoFormatId="16" applyNumberFormats="0" applyBorderFormats="0" applyFontFormats="0" applyPatternFormats="0" applyAlignmentFormats="0" applyWidthHeightFormats="0">
  <queryTableRefresh nextId="14">
    <queryTableFields count="13">
      <queryTableField id="1" name="CONTROLN" tableColumnId="1"/>
      <queryTableField id="2" name="STATE" tableColumnId="2"/>
      <queryTableField id="3" name="GENDER" tableColumnId="3"/>
      <queryTableField id="4" name="HV1" tableColumnId="4"/>
      <queryTableField id="5" name="IC1" tableColumnId="5"/>
      <queryTableField id="6" name="IC4" tableColumnId="6"/>
      <queryTableField id="7" name="HVP1" tableColumnId="7"/>
      <queryTableField id="8" name="IC5" tableColumnId="8"/>
      <queryTableField id="9" name="POBC1" tableColumnId="9"/>
      <queryTableField id="10" name="POBC2" tableColumnId="10"/>
      <queryTableField id="11" name="IC2" tableColumnId="11"/>
      <queryTableField id="12" name="IC3" tableColumnId="12"/>
      <queryTableField id="13" name="AVGGIFT" tableColumnId="1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3" xr16:uid="{E96546D3-C92F-4249-BB2E-C311B285C109}" autoFormatId="16" applyNumberFormats="0" applyBorderFormats="0" applyFontFormats="0" applyPatternFormats="0" applyAlignmentFormats="0" applyWidthHeightFormats="0">
  <queryTableRefresh nextId="14">
    <queryTableFields count="13">
      <queryTableField id="1" name="CONTROLN" tableColumnId="1"/>
      <queryTableField id="2" name="STATE" tableColumnId="2"/>
      <queryTableField id="3" name="GENDER" tableColumnId="3"/>
      <queryTableField id="4" name="HV1" tableColumnId="4"/>
      <queryTableField id="5" name="IC1" tableColumnId="5"/>
      <queryTableField id="6" name="IC4" tableColumnId="6"/>
      <queryTableField id="7" name="HVP1" tableColumnId="7"/>
      <queryTableField id="8" name="IC5" tableColumnId="8"/>
      <queryTableField id="9" name="POBC1" tableColumnId="9"/>
      <queryTableField id="10" name="POBC2" tableColumnId="10"/>
      <queryTableField id="11" name="IC2" tableColumnId="11"/>
      <queryTableField id="12" name="IC3" tableColumnId="12"/>
      <queryTableField id="13" name="AVGGIFT" tableColumnId="1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4" xr16:uid="{6CB5E5F1-9475-4237-9AB4-9BE468475FEA}" autoFormatId="16" applyNumberFormats="0" applyBorderFormats="0" applyFontFormats="0" applyPatternFormats="0" applyAlignmentFormats="0" applyWidthHeightFormats="0">
  <queryTableRefresh nextId="14">
    <queryTableFields count="13">
      <queryTableField id="1" name="CONTROLN" tableColumnId="1"/>
      <queryTableField id="2" name="STATE" tableColumnId="2"/>
      <queryTableField id="3" name="GENDER" tableColumnId="3"/>
      <queryTableField id="4" name="HV1" tableColumnId="4"/>
      <queryTableField id="5" name="IC1" tableColumnId="5"/>
      <queryTableField id="6" name="IC4" tableColumnId="6"/>
      <queryTableField id="7" name="HVP1" tableColumnId="7"/>
      <queryTableField id="8" name="IC5" tableColumnId="8"/>
      <queryTableField id="9" name="POBC1" tableColumnId="9"/>
      <queryTableField id="10" name="POBC2" tableColumnId="10"/>
      <queryTableField id="11" name="IC2" tableColumnId="11"/>
      <queryTableField id="12" name="IC3" tableColumnId="12"/>
      <queryTableField id="13" name="AVGGIFT" tableColumnId="1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5" xr16:uid="{44EDAF08-D25E-4F8C-B939-0AE50519C060}" autoFormatId="16" applyNumberFormats="0" applyBorderFormats="0" applyFontFormats="0" applyPatternFormats="0" applyAlignmentFormats="0" applyWidthHeightFormats="0">
  <queryTableRefresh nextId="14">
    <queryTableFields count="13">
      <queryTableField id="1" name="CONTROLN" tableColumnId="1"/>
      <queryTableField id="2" name="STATE" tableColumnId="2"/>
      <queryTableField id="3" name="GENDER" tableColumnId="3"/>
      <queryTableField id="4" name="HV1" tableColumnId="4"/>
      <queryTableField id="5" name="IC1" tableColumnId="5"/>
      <queryTableField id="6" name="IC4" tableColumnId="6"/>
      <queryTableField id="7" name="HVP1" tableColumnId="7"/>
      <queryTableField id="8" name="IC5" tableColumnId="8"/>
      <queryTableField id="9" name="POBC1" tableColumnId="9"/>
      <queryTableField id="10" name="POBC2" tableColumnId="10"/>
      <queryTableField id="11" name="IC2" tableColumnId="11"/>
      <queryTableField id="12" name="IC3" tableColumnId="12"/>
      <queryTableField id="13" name="AVGGIFT" tableColumnId="1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6" xr16:uid="{C7C2EEC5-1489-49B3-9D18-1617BFBDCCEE}" autoFormatId="16" applyNumberFormats="0" applyBorderFormats="0" applyFontFormats="0" applyPatternFormats="0" applyAlignmentFormats="0" applyWidthHeightFormats="0">
  <queryTableRefresh nextId="9">
    <queryTableFields count="7">
      <queryTableField id="6" name="CONTROLN" tableColumnId="6"/>
      <queryTableField id="1" name="TCODE" tableColumnId="1"/>
      <queryTableField id="2" name="STATE" tableColumnId="2"/>
      <queryTableField id="3" name="DOB" tableColumnId="3"/>
      <queryTableField id="4" name="DOMAIN" tableColumnId="4"/>
      <queryTableField id="5" name="GENDER" tableColumnId="5"/>
      <queryTableField id="7" name="TARGET_D" tableColumnId="7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5F13245E-7D1A-4972-831E-592C51DB7A2A}" autoFormatId="16" applyNumberFormats="0" applyBorderFormats="0" applyFontFormats="0" applyPatternFormats="0" applyAlignmentFormats="0" applyWidthHeightFormats="0">
  <queryTableRefresh nextId="34" unboundColumnsRight="7">
    <queryTableFields count="27">
      <queryTableField id="1" name="CONTROLN" tableColumnId="1"/>
      <queryTableField id="2" name="STATE" tableColumnId="2"/>
      <queryTableField id="28" dataBound="0" tableColumnId="28"/>
      <queryTableField id="3" name="GENDER" tableColumnId="3"/>
      <queryTableField id="27" dataBound="0" tableColumnId="27"/>
      <queryTableField id="4" name="HV1" tableColumnId="4"/>
      <queryTableField id="29" dataBound="0" tableColumnId="30"/>
      <queryTableField id="30" dataBound="0" tableColumnId="31"/>
      <queryTableField id="5" name="IC1" tableColumnId="5"/>
      <queryTableField id="31" dataBound="0" tableColumnId="32"/>
      <queryTableField id="6" name="IC4" tableColumnId="6"/>
      <queryTableField id="32" dataBound="0" tableColumnId="33"/>
      <queryTableField id="7" name="HVP1" tableColumnId="7"/>
      <queryTableField id="8" name="IC5" tableColumnId="8"/>
      <queryTableField id="33" dataBound="0" tableColumnId="34"/>
      <queryTableField id="9" name="POBC1" tableColumnId="9"/>
      <queryTableField id="10" name="POBC2" tableColumnId="10"/>
      <queryTableField id="11" name="IC2" tableColumnId="11"/>
      <queryTableField id="12" name="IC3" tableColumnId="12"/>
      <queryTableField id="13" name="AVGGIFT" tableColumnId="13"/>
      <queryTableField id="14" dataBound="0" tableColumnId="14"/>
      <queryTableField id="16" dataBound="0" tableColumnId="16"/>
      <queryTableField id="20" dataBound="0" tableColumnId="20"/>
      <queryTableField id="24" dataBound="0" tableColumnId="24"/>
      <queryTableField id="17" dataBound="0" tableColumnId="17"/>
      <queryTableField id="25" dataBound="0" tableColumnId="25"/>
      <queryTableField id="19" dataBound="0" tableColumnId="1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3B6C80C-F83C-4E0A-924E-322FC4EE5070}" name="Sheet1" displayName="Sheet1" ref="A1:M1008" tableType="queryTable" totalsRowShown="0">
  <autoFilter ref="A1:M1008" xr:uid="{1706CB41-FBA0-4663-A85E-5A09261EF991}"/>
  <tableColumns count="13">
    <tableColumn id="1" xr3:uid="{56FCE6E7-526D-4CE3-8378-CD75F5E4F3FA}" uniqueName="1" name="CONTROLN" queryTableFieldId="1"/>
    <tableColumn id="2" xr3:uid="{D39F9A86-CD63-4532-97EB-A0FB11EF4309}" uniqueName="2" name="STATE" queryTableFieldId="2" dataDxfId="26"/>
    <tableColumn id="3" xr3:uid="{A017C819-675E-4822-A8AC-C3D80F2EE2D0}" uniqueName="3" name="GENDER" queryTableFieldId="3" dataDxfId="25"/>
    <tableColumn id="4" xr3:uid="{DE9C6253-9CBB-4513-A245-F6BC90201BD5}" uniqueName="4" name="HV1" queryTableFieldId="4"/>
    <tableColumn id="5" xr3:uid="{AAFBE59D-9A5D-469D-8307-B271B0B6AF4F}" uniqueName="5" name="IC1" queryTableFieldId="5"/>
    <tableColumn id="6" xr3:uid="{D0A93A33-3EDE-4101-A267-F2B3C57483D7}" uniqueName="6" name="IC4" queryTableFieldId="6"/>
    <tableColumn id="7" xr3:uid="{63688974-5469-4340-9B7A-D0FEA933E192}" uniqueName="7" name="HVP1" queryTableFieldId="7"/>
    <tableColumn id="8" xr3:uid="{56CA6F8F-3DB1-4EFE-8ED6-BEC2EC485FE8}" uniqueName="8" name="IC5" queryTableFieldId="8"/>
    <tableColumn id="9" xr3:uid="{DCF62C38-953B-493D-BC08-F6873B80FDA8}" uniqueName="9" name="POBC1" queryTableFieldId="9"/>
    <tableColumn id="10" xr3:uid="{69651066-47F1-44C2-BA3D-6DBD21A23CC4}" uniqueName="10" name="POBC2" queryTableFieldId="10"/>
    <tableColumn id="11" xr3:uid="{F5AC38F1-F906-4AF7-A668-6277324E02E6}" uniqueName="11" name="IC2" queryTableFieldId="11"/>
    <tableColumn id="12" xr3:uid="{A16833FA-2BAC-456D-B023-AEC99EC6731A}" uniqueName="12" name="IC3" queryTableFieldId="12"/>
    <tableColumn id="13" xr3:uid="{5E260DD0-5D4F-4A52-99F0-3FED678B577D}" uniqueName="13" name="AVGGIFT" queryTableFieldId="1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E91ECF2-5036-4C3E-84A9-508D215EDEF0}" name="Sheet2" displayName="Sheet2" ref="A1:M1016" tableType="queryTable" totalsRowShown="0">
  <autoFilter ref="A1:M1016" xr:uid="{4A00781C-1E37-4F19-BE1B-974E919E7B63}"/>
  <tableColumns count="13">
    <tableColumn id="1" xr3:uid="{90DF1122-E1FD-4C22-8261-87206ACCD654}" uniqueName="1" name="CONTROLN" queryTableFieldId="1"/>
    <tableColumn id="2" xr3:uid="{4BC6CB12-9522-43C3-B2E5-FF312AD872EC}" uniqueName="2" name="STATE" queryTableFieldId="2" dataDxfId="24"/>
    <tableColumn id="3" xr3:uid="{EAB474AD-1A18-4E53-8FD0-32D1F79E3646}" uniqueName="3" name="GENDER" queryTableFieldId="3" dataDxfId="23"/>
    <tableColumn id="4" xr3:uid="{62BDAE28-8678-4AC7-822E-7C81662C437A}" uniqueName="4" name="HV1" queryTableFieldId="4"/>
    <tableColumn id="5" xr3:uid="{3E67AFE6-3BC0-41AA-9430-5453024C7D4A}" uniqueName="5" name="IC1" queryTableFieldId="5"/>
    <tableColumn id="6" xr3:uid="{CEA1E795-49ED-4D18-9037-2DBEF0A497B5}" uniqueName="6" name="IC4" queryTableFieldId="6"/>
    <tableColumn id="7" xr3:uid="{53810B8B-BB0F-45D9-BAB5-BD33206CEF39}" uniqueName="7" name="HVP1" queryTableFieldId="7"/>
    <tableColumn id="8" xr3:uid="{B24774A8-DCA2-433B-B510-F1FE79A5CA92}" uniqueName="8" name="IC5" queryTableFieldId="8"/>
    <tableColumn id="9" xr3:uid="{3CEE08FF-DE7A-47C9-8E92-B98109E2F59A}" uniqueName="9" name="POBC1" queryTableFieldId="9"/>
    <tableColumn id="10" xr3:uid="{4D30EB58-A983-40AD-B7B0-1778A09D1B5E}" uniqueName="10" name="POBC2" queryTableFieldId="10"/>
    <tableColumn id="11" xr3:uid="{EBEEB9C6-F836-42F7-958F-CC34FB74E37B}" uniqueName="11" name="IC2" queryTableFieldId="11"/>
    <tableColumn id="12" xr3:uid="{A135C772-60ED-40B1-B995-C3E5BF354A6D}" uniqueName="12" name="IC3" queryTableFieldId="12"/>
    <tableColumn id="13" xr3:uid="{DB07ADFD-906B-41E5-AA24-E78D2034F2CB}" uniqueName="13" name="AVGGIFT" queryTableFieldId="1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4F8F2A1-4221-4B25-86B7-0327F4646D54}" name="Sheet3" displayName="Sheet3" ref="A1:M1001" tableType="queryTable" totalsRowShown="0">
  <autoFilter ref="A1:M1001" xr:uid="{34A877AF-20B0-48CE-B296-D91D5B6ADFE7}"/>
  <tableColumns count="13">
    <tableColumn id="1" xr3:uid="{7F7850EF-E7DB-450A-B516-D43AA32C7593}" uniqueName="1" name="CONTROLN" queryTableFieldId="1"/>
    <tableColumn id="2" xr3:uid="{1EC8BE52-F396-4ABB-94A1-2FAFA82C5942}" uniqueName="2" name="STATE" queryTableFieldId="2" dataDxfId="22"/>
    <tableColumn id="3" xr3:uid="{0773207D-94B8-477F-A9D2-386186D43EF7}" uniqueName="3" name="GENDER" queryTableFieldId="3" dataDxfId="21"/>
    <tableColumn id="4" xr3:uid="{1859CC19-1E93-4312-9E40-AD4EB53E2E78}" uniqueName="4" name="HV1" queryTableFieldId="4"/>
    <tableColumn id="5" xr3:uid="{3E5EE875-55FF-4436-9DBA-C581CEBE416A}" uniqueName="5" name="IC1" queryTableFieldId="5"/>
    <tableColumn id="6" xr3:uid="{60F79BD9-40E5-45BB-98CF-5671E5C0AB0F}" uniqueName="6" name="IC4" queryTableFieldId="6"/>
    <tableColumn id="7" xr3:uid="{84599547-8EF1-40EF-ABE6-7491839FD15C}" uniqueName="7" name="HVP1" queryTableFieldId="7"/>
    <tableColumn id="8" xr3:uid="{6A666264-4922-4A37-BA81-763DDAE2822C}" uniqueName="8" name="IC5" queryTableFieldId="8"/>
    <tableColumn id="9" xr3:uid="{BF594F7B-10C2-4F80-9102-88FA334421F8}" uniqueName="9" name="POBC1" queryTableFieldId="9"/>
    <tableColumn id="10" xr3:uid="{39493DD7-67C3-4AA3-A857-FA76239221DE}" uniqueName="10" name="POBC2" queryTableFieldId="10"/>
    <tableColumn id="11" xr3:uid="{285B12F8-2372-411F-972B-A4E03ED406F8}" uniqueName="11" name="IC2" queryTableFieldId="11"/>
    <tableColumn id="12" xr3:uid="{7B3991EF-AEBF-4F58-A130-119F89F0DD31}" uniqueName="12" name="IC3" queryTableFieldId="12"/>
    <tableColumn id="13" xr3:uid="{8C828B21-438D-4E46-85BF-B443AE6D3DFF}" uniqueName="13" name="AVGGIFT" queryTableFieldId="13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3DF07DC-7D92-434F-90E2-8875292F41D5}" name="Sheet4" displayName="Sheet4" ref="A1:M1007" tableType="queryTable" totalsRowShown="0">
  <autoFilter ref="A1:M1007" xr:uid="{9328B1A5-9EE9-48EC-BC76-0C8730A8F9D5}"/>
  <tableColumns count="13">
    <tableColumn id="1" xr3:uid="{E0B2C57D-17BA-4C70-BBE6-E1117E911637}" uniqueName="1" name="CONTROLN" queryTableFieldId="1"/>
    <tableColumn id="2" xr3:uid="{FC34EB78-0037-4D09-8DD2-A359B26695B4}" uniqueName="2" name="STATE" queryTableFieldId="2" dataDxfId="20"/>
    <tableColumn id="3" xr3:uid="{DEECB2D3-9429-4F87-A93A-F8D5681336AA}" uniqueName="3" name="GENDER" queryTableFieldId="3" dataDxfId="19"/>
    <tableColumn id="4" xr3:uid="{6BB791F9-EE95-44EE-BCAA-212D59D393B5}" uniqueName="4" name="HV1" queryTableFieldId="4"/>
    <tableColumn id="5" xr3:uid="{131FE368-1313-4D13-A191-AAE8115C7F95}" uniqueName="5" name="IC1" queryTableFieldId="5"/>
    <tableColumn id="6" xr3:uid="{796D6AEC-4F99-4D88-A20F-59CFAA0DE444}" uniqueName="6" name="IC4" queryTableFieldId="6"/>
    <tableColumn id="7" xr3:uid="{814CCD32-3CBB-48AA-9DF5-7A728E9C3448}" uniqueName="7" name="HVP1" queryTableFieldId="7"/>
    <tableColumn id="8" xr3:uid="{F2B77660-FF8E-45BB-B148-840D79170B95}" uniqueName="8" name="IC5" queryTableFieldId="8"/>
    <tableColumn id="9" xr3:uid="{21F58F3C-CBF9-43CC-98EB-DDCE9ECA6D3E}" uniqueName="9" name="POBC1" queryTableFieldId="9"/>
    <tableColumn id="10" xr3:uid="{E9D2EAA2-4B7B-4E48-B819-D03AAE6562FC}" uniqueName="10" name="POBC2" queryTableFieldId="10"/>
    <tableColumn id="11" xr3:uid="{3DE98933-8C35-482B-B95D-40A250B72409}" uniqueName="11" name="IC2" queryTableFieldId="11"/>
    <tableColumn id="12" xr3:uid="{A20A1FC2-1547-42C7-B6FC-C6E2ACD98B88}" uniqueName="12" name="IC3" queryTableFieldId="12"/>
    <tableColumn id="13" xr3:uid="{8E9B84CD-8DFF-4BF9-8DB1-3DB3692684E5}" uniqueName="13" name="AVGGIFT" queryTableFieldId="13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AF4C0DB-ABF2-40AB-9C6C-9FABC7C2991F}" name="vlookup_table" displayName="vlookup_table" ref="A1:G4001" tableType="queryTable" totalsRowShown="0">
  <autoFilter ref="A1:G4001" xr:uid="{35462124-DB5A-44B3-B508-AA12E7226DAD}"/>
  <tableColumns count="7">
    <tableColumn id="6" xr3:uid="{ADE8D830-4AFC-4D9C-ACB6-62462D00B528}" uniqueName="6" name="CONTROLN" queryTableFieldId="6"/>
    <tableColumn id="1" xr3:uid="{216E3D58-3AA8-4E16-8AFD-73FFF78BC921}" uniqueName="1" name="TCODE" queryTableFieldId="1"/>
    <tableColumn id="2" xr3:uid="{ED6D0E84-A16E-4BC9-9CD1-A55B8ABC10E1}" uniqueName="2" name="STATE" queryTableFieldId="2" dataDxfId="18"/>
    <tableColumn id="3" xr3:uid="{5CDFD98A-4C8F-4784-AE7A-521E2C5621E0}" uniqueName="3" name="DOB" queryTableFieldId="3"/>
    <tableColumn id="4" xr3:uid="{15E6E8FA-9D7C-4097-91DD-2A0C56ED466E}" uniqueName="4" name="DOMAIN" queryTableFieldId="4" dataDxfId="17"/>
    <tableColumn id="5" xr3:uid="{44DF318D-F1F4-4A52-A8EC-1F6F3BFBA1D0}" uniqueName="5" name="GENDER" queryTableFieldId="5" dataDxfId="16"/>
    <tableColumn id="7" xr3:uid="{AF6E5932-1C5E-4C0F-ACEB-3B69D33552B8}" uniqueName="7" name="TARGET_D" queryTableFieldId="7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56D1D003-C725-483E-945E-6F21CAE9001B}" name="Sheet17" displayName="Sheet17" ref="A1:AA4002" tableType="queryTable" totalsRowShown="0">
  <autoFilter ref="A1:AA4002" xr:uid="{D525595A-D5D3-42FE-B348-CBA1E1969116}"/>
  <tableColumns count="27">
    <tableColumn id="1" xr3:uid="{C66578F8-C573-46DB-843D-DEBEF1E98AB1}" uniqueName="1" name="CONTROLN" queryTableFieldId="1"/>
    <tableColumn id="2" xr3:uid="{A19A24A3-C7F7-4C68-A188-C3651FC826BC}" uniqueName="2" name="STATE_O" queryTableFieldId="2" dataDxfId="15"/>
    <tableColumn id="28" xr3:uid="{81CA778F-5E77-47A0-B60A-F4D547CA7201}" uniqueName="28" name="STATE" queryTableFieldId="28" dataDxfId="7">
      <calculatedColumnFormula>UPPER(LEFT(B2,2))</calculatedColumnFormula>
    </tableColumn>
    <tableColumn id="3" xr3:uid="{0BBDE5B1-0BAC-4068-A04C-904C0EB22737}" uniqueName="3" name="GENDER_O" queryTableFieldId="3" dataDxfId="8"/>
    <tableColumn id="27" xr3:uid="{E25BC7C1-AFAD-42AD-A4AB-03D0206CE408}" uniqueName="27" name="GENDER" queryTableFieldId="27" dataDxfId="9">
      <calculatedColumnFormula>UPPER(LEFT(D2,1))</calculatedColumnFormula>
    </tableColumn>
    <tableColumn id="4" xr3:uid="{F2E2316E-5B84-4722-BFC7-E683B4C0BB0C}" uniqueName="4" name="HV1_OLD" queryTableFieldId="4"/>
    <tableColumn id="30" xr3:uid="{31EB1DE1-1959-457D-9750-2FA0DAF47CB8}" uniqueName="30" name="HV1_M" queryTableFieldId="29" dataDxfId="6">
      <calculatedColumnFormula>IF(LEFT(F2,1)="A",VALUE(SUBSTITUTE(F2,"A","")),IF(ISBLANK(F2),"",IF(F2=0,"",VALUE(F2))))</calculatedColumnFormula>
    </tableColumn>
    <tableColumn id="31" xr3:uid="{C2CF80C7-08B1-422E-A8C8-C9DCBBEA8A5E}" uniqueName="31" name="HV1_F" queryTableFieldId="30" dataDxfId="5">
      <calculatedColumnFormula>IF(G2&lt;&gt;"",G2,AVERAGE(G:G))</calculatedColumnFormula>
    </tableColumn>
    <tableColumn id="5" xr3:uid="{50630BB3-A0E4-4618-B364-86027949B510}" uniqueName="5" name="IC1_OLD" queryTableFieldId="5"/>
    <tableColumn id="32" xr3:uid="{82DAC815-281A-47AF-B033-41D300131C0E}" uniqueName="32" name="IC1_F" queryTableFieldId="31" dataDxfId="4">
      <calculatedColumnFormula>IF(I2&lt;&gt;0,I2,AVERAGEIF(I:I,"&gt;0"))</calculatedColumnFormula>
    </tableColumn>
    <tableColumn id="6" xr3:uid="{61E7E5D2-2FD8-4CC1-B52F-412EDCD64D11}" uniqueName="6" name="IC4_OLD" queryTableFieldId="6"/>
    <tableColumn id="33" xr3:uid="{7BDA6BA6-139C-4D39-AE8F-E220753703DA}" uniqueName="33" name="IC4_F" queryTableFieldId="32" dataDxfId="3">
      <calculatedColumnFormula>IF(AND(K2&lt;&gt;0,K2&lt;&gt;""),K2,AVERAGEIF(K:K,"&gt;0"))</calculatedColumnFormula>
    </tableColumn>
    <tableColumn id="7" xr3:uid="{6BF3FCE7-FF8D-4C1A-AC0A-FC446E83D8E8}" uniqueName="7" name="HVP1" queryTableFieldId="7"/>
    <tableColumn id="8" xr3:uid="{1726FE19-785D-4ACA-814B-BFE1FC565044}" uniqueName="8" name="IC5_OLD" queryTableFieldId="8"/>
    <tableColumn id="34" xr3:uid="{3A28475E-9DD9-4C28-9650-44E18B50B957}" uniqueName="34" name="IC5_F" queryTableFieldId="33" dataDxfId="2">
      <calculatedColumnFormula>IF(AND(N2&lt;&gt;0,N2&lt;&gt;""),N2,AVERAGEIF(N:N,"&gt;0"))</calculatedColumnFormula>
    </tableColumn>
    <tableColumn id="9" xr3:uid="{20CD7119-EFDA-4722-88F8-EFB35CAA13FB}" uniqueName="9" name="POBC1" queryTableFieldId="9"/>
    <tableColumn id="10" xr3:uid="{7DA3AD33-F466-4D4C-AC77-3E7265D3EEEB}" uniqueName="10" name="POBC2" queryTableFieldId="10"/>
    <tableColumn id="11" xr3:uid="{D19BF67A-E8FA-4796-96CB-CD32A4088B3D}" uniqueName="11" name="IC2" queryTableFieldId="11"/>
    <tableColumn id="12" xr3:uid="{643DB813-32EA-43E7-A4F0-DA16B90DC6C5}" uniqueName="12" name="IC3" queryTableFieldId="12"/>
    <tableColumn id="13" xr3:uid="{3916EC09-1843-49C2-9803-27F83C510CD4}" uniqueName="13" name="AVGGIFT" queryTableFieldId="13"/>
    <tableColumn id="14" xr3:uid="{A2B1CEEF-AAF7-4A30-9B4F-87EB0EB7BE74}" uniqueName="14" name="TCODE" queryTableFieldId="14" dataDxfId="0">
      <calculatedColumnFormula>VLOOKUP(A2,vlookup_table[#All],2,)</calculatedColumnFormula>
    </tableColumn>
    <tableColumn id="16" xr3:uid="{D2FE5D13-1E0E-4197-AE90-DE69CFBCB1E6}" uniqueName="16" name="DOB" queryTableFieldId="16" dataDxfId="14">
      <calculatedColumnFormula>VLOOKUP(A2,vlookup_table[#All],4,FALSE)</calculatedColumnFormula>
    </tableColumn>
    <tableColumn id="20" xr3:uid="{0AD6942F-8096-4098-BC97-5EB4E1D612AD}" uniqueName="20" name="YEAR" queryTableFieldId="20" dataDxfId="11">
      <calculatedColumnFormula>IF(LEN(V2)=4,_xlfn.CONCAT("19",LEFT(V2,2)),IF(LEN(V2)=3,_xlfn.CONCAT("190",LEFT(V2,2)),0))</calculatedColumnFormula>
    </tableColumn>
    <tableColumn id="24" xr3:uid="{C3F38B7A-74E9-40AD-842A-CEBAFD8741F5}" uniqueName="24" name="AGE" queryTableFieldId="24" dataDxfId="10">
      <calculatedColumnFormula>IF(V2&lt;&gt;0,1997-VALUE(W2),0)</calculatedColumnFormula>
    </tableColumn>
    <tableColumn id="17" xr3:uid="{D0DBE7AD-E369-428E-992B-E73D6DF98823}" uniqueName="17" name="DOMAIN" queryTableFieldId="17" dataDxfId="13">
      <calculatedColumnFormula>VLOOKUP(A2,vlookup_table[#All],5,FALSE)</calculatedColumnFormula>
    </tableColumn>
    <tableColumn id="25" xr3:uid="{ABA4D568-67EC-48E1-93D0-2D1D8726A586}" uniqueName="25" name="NEIGHBOURHOOD" queryTableFieldId="25" dataDxfId="1">
      <calculatedColumnFormula>IF(LEFT(Y2,1)="C","City",IF(LEFT(Y2,1)="T","Town",IF(LEFT(Y2,1)="S","Suburban",IF(LEFT(Y2,1)="U","Urban",IF(LEFT(Y2,1)="R","Rural",0)))))</calculatedColumnFormula>
    </tableColumn>
    <tableColumn id="19" xr3:uid="{F0628B13-1173-4D05-8413-63F4D4945D86}" uniqueName="19" name="TARGET_D" queryTableFieldId="19" dataDxfId="12">
      <calculatedColumnFormula>VLOOKUP(A2,vlookup_table[#All],7,FALSE)</calculatedColumnFormula>
    </tableColumn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E4801A9-3B83-4CA8-BD8A-7252AFCBBB1F}" name="Tabla10" displayName="Tabla10" ref="A1:R4002" totalsRowShown="0">
  <autoFilter ref="A1:R4002" xr:uid="{4727B528-5533-4CB1-80F1-5158C31BF219}"/>
  <tableColumns count="18">
    <tableColumn id="1" xr3:uid="{C9D06110-8216-4404-B695-5F0D10B666D9}" name="CONTROLN"/>
    <tableColumn id="2" xr3:uid="{390D4210-C6A2-45D6-9A77-05CA77FC59EB}" name="STATE"/>
    <tableColumn id="3" xr3:uid="{18929FC4-095A-476B-BC1E-93DAB7221B21}" name="GENDER"/>
    <tableColumn id="4" xr3:uid="{C4941211-622B-4CDD-B49D-A731EA3D8BD2}" name="HV1"/>
    <tableColumn id="5" xr3:uid="{26B06215-17EA-40CC-94C5-7889F8459F31}" name="IC1"/>
    <tableColumn id="6" xr3:uid="{64D56C1E-AF88-4FE6-AAE5-C396E44EE902}" name="IC4"/>
    <tableColumn id="7" xr3:uid="{2018DC3A-4C78-407D-A50C-326EC8A83111}" name="HVP1"/>
    <tableColumn id="8" xr3:uid="{E9B27690-F990-4234-A913-1A488E83A5F4}" name="IC5"/>
    <tableColumn id="9" xr3:uid="{7BD1B199-EDFE-4814-BD0E-3B8B2CAF77F9}" name="POBC1"/>
    <tableColumn id="10" xr3:uid="{7CB13108-7A07-4B93-A347-F2EE34119766}" name="POBC2"/>
    <tableColumn id="11" xr3:uid="{311D9AFE-AF94-4DAA-B499-CD5877208BD6}" name="IC2"/>
    <tableColumn id="12" xr3:uid="{57566121-77FA-4758-9777-98FC68F34237}" name="IC3"/>
    <tableColumn id="13" xr3:uid="{D8274243-67D8-466A-80BC-3606E46F088F}" name="AVGGIFT"/>
    <tableColumn id="14" xr3:uid="{E93AA0AF-27B7-4A78-BB47-36B42BC38C59}" name="TCODE"/>
    <tableColumn id="15" xr3:uid="{D619E576-322C-477C-9EBB-2BCBC327EBBF}" name="AGE"/>
    <tableColumn id="16" xr3:uid="{D64D3E7D-81CE-40D4-98B5-8DF1F88E4FE7}" name="DOMAIN"/>
    <tableColumn id="17" xr3:uid="{E6A2FE9B-4E90-421E-9BB1-A35E02B65045}" name="NEIGHBOURHOOD"/>
    <tableColumn id="18" xr3:uid="{2B0A3CF0-7C4B-41C5-AABE-508EC4AE4176}" name="TARGET_D"/>
  </tableColumns>
  <tableStyleInfo name="TableStyleMedium14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EBD175-D478-4639-AFEA-5EF856765D15}">
  <dimension ref="A1:M1008"/>
  <sheetViews>
    <sheetView workbookViewId="0">
      <selection sqref="A1:M1008"/>
    </sheetView>
  </sheetViews>
  <sheetFormatPr baseColWidth="10" defaultRowHeight="14.4" x14ac:dyDescent="0.3"/>
  <cols>
    <col min="1" max="1" width="12.6640625" bestFit="1" customWidth="1"/>
    <col min="2" max="2" width="9.5546875" bestFit="1" customWidth="1"/>
    <col min="3" max="3" width="10.109375" bestFit="1" customWidth="1"/>
    <col min="4" max="4" width="8.33203125" bestFit="1" customWidth="1"/>
    <col min="5" max="6" width="5.88671875" bestFit="1" customWidth="1"/>
    <col min="7" max="8" width="7.77734375" bestFit="1" customWidth="1"/>
    <col min="9" max="10" width="8.88671875" bestFit="1" customWidth="1"/>
    <col min="11" max="12" width="5.88671875" bestFit="1" customWidth="1"/>
    <col min="13" max="13" width="12" bestFit="1" customWidth="1"/>
  </cols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>
        <v>44060</v>
      </c>
      <c r="B2" s="1" t="s">
        <v>13</v>
      </c>
      <c r="C2" s="1" t="s">
        <v>14</v>
      </c>
      <c r="D2" t="s">
        <v>15</v>
      </c>
      <c r="E2">
        <v>392</v>
      </c>
      <c r="F2">
        <v>520</v>
      </c>
      <c r="G2">
        <v>7</v>
      </c>
      <c r="H2">
        <v>21975</v>
      </c>
      <c r="I2">
        <v>6</v>
      </c>
      <c r="J2">
        <v>16</v>
      </c>
      <c r="K2">
        <v>430</v>
      </c>
      <c r="L2">
        <v>466</v>
      </c>
      <c r="M2">
        <v>28</v>
      </c>
    </row>
    <row r="3" spans="1:13" x14ac:dyDescent="0.3">
      <c r="A3">
        <v>96093</v>
      </c>
      <c r="B3" s="1" t="s">
        <v>16</v>
      </c>
      <c r="C3" s="1" t="s">
        <v>14</v>
      </c>
      <c r="D3">
        <v>537</v>
      </c>
      <c r="E3">
        <v>365</v>
      </c>
      <c r="F3">
        <v>473</v>
      </c>
      <c r="G3">
        <v>0</v>
      </c>
      <c r="H3">
        <v>19387</v>
      </c>
      <c r="I3">
        <v>1</v>
      </c>
      <c r="J3">
        <v>89</v>
      </c>
      <c r="K3">
        <v>415</v>
      </c>
      <c r="L3">
        <v>410</v>
      </c>
      <c r="M3">
        <v>5.6666666670000003</v>
      </c>
    </row>
    <row r="4" spans="1:13" x14ac:dyDescent="0.3">
      <c r="A4">
        <v>43333</v>
      </c>
      <c r="B4" s="1" t="s">
        <v>13</v>
      </c>
      <c r="C4" s="1" t="s">
        <v>17</v>
      </c>
      <c r="D4">
        <v>725</v>
      </c>
      <c r="E4">
        <v>301</v>
      </c>
      <c r="F4">
        <v>436</v>
      </c>
      <c r="G4">
        <v>3</v>
      </c>
      <c r="H4">
        <v>18837</v>
      </c>
      <c r="I4">
        <v>11</v>
      </c>
      <c r="J4">
        <v>17</v>
      </c>
      <c r="K4">
        <v>340</v>
      </c>
      <c r="L4">
        <v>361</v>
      </c>
      <c r="M4">
        <v>4.1111111109999996</v>
      </c>
    </row>
    <row r="5" spans="1:13" x14ac:dyDescent="0.3">
      <c r="A5">
        <v>21885</v>
      </c>
      <c r="B5" s="1" t="s">
        <v>18</v>
      </c>
      <c r="C5" s="1" t="s">
        <v>14</v>
      </c>
      <c r="D5" t="s">
        <v>19</v>
      </c>
      <c r="E5">
        <v>401</v>
      </c>
      <c r="F5">
        <v>413</v>
      </c>
      <c r="G5">
        <v>7</v>
      </c>
      <c r="H5">
        <v>14014</v>
      </c>
      <c r="I5">
        <v>1</v>
      </c>
      <c r="J5">
        <v>74</v>
      </c>
      <c r="K5">
        <v>407</v>
      </c>
      <c r="L5">
        <v>399</v>
      </c>
      <c r="M5">
        <v>27.277777780000001</v>
      </c>
    </row>
    <row r="6" spans="1:13" x14ac:dyDescent="0.3">
      <c r="A6">
        <v>190108</v>
      </c>
      <c r="B6" s="1" t="s">
        <v>13</v>
      </c>
      <c r="C6" s="1" t="s">
        <v>17</v>
      </c>
      <c r="D6">
        <v>995</v>
      </c>
      <c r="E6">
        <v>252</v>
      </c>
      <c r="F6">
        <v>348</v>
      </c>
      <c r="G6">
        <v>0</v>
      </c>
      <c r="H6">
        <v>17991</v>
      </c>
      <c r="I6">
        <v>5</v>
      </c>
      <c r="J6">
        <v>6</v>
      </c>
      <c r="K6">
        <v>280</v>
      </c>
      <c r="L6">
        <v>316</v>
      </c>
      <c r="M6">
        <v>6</v>
      </c>
    </row>
    <row r="7" spans="1:13" x14ac:dyDescent="0.3">
      <c r="A7">
        <v>100640</v>
      </c>
      <c r="B7" s="1" t="s">
        <v>16</v>
      </c>
      <c r="C7" s="1" t="s">
        <v>14</v>
      </c>
      <c r="D7">
        <v>764</v>
      </c>
      <c r="E7">
        <v>457</v>
      </c>
      <c r="F7">
        <v>501</v>
      </c>
      <c r="G7">
        <v>1</v>
      </c>
      <c r="H7">
        <v>16022</v>
      </c>
      <c r="I7">
        <v>2</v>
      </c>
      <c r="J7">
        <v>75</v>
      </c>
      <c r="K7">
        <v>477</v>
      </c>
      <c r="L7">
        <v>480</v>
      </c>
      <c r="M7">
        <v>25.571428569999998</v>
      </c>
    </row>
    <row r="8" spans="1:13" x14ac:dyDescent="0.3">
      <c r="A8">
        <v>18581</v>
      </c>
      <c r="B8" s="1" t="s">
        <v>18</v>
      </c>
      <c r="C8" s="1" t="s">
        <v>20</v>
      </c>
      <c r="D8">
        <v>775</v>
      </c>
      <c r="E8">
        <v>318</v>
      </c>
      <c r="F8">
        <v>419</v>
      </c>
      <c r="G8">
        <v>5</v>
      </c>
      <c r="H8">
        <v>13491</v>
      </c>
      <c r="I8">
        <v>0</v>
      </c>
      <c r="J8">
        <v>73</v>
      </c>
      <c r="K8">
        <v>364</v>
      </c>
      <c r="L8">
        <v>380</v>
      </c>
      <c r="M8">
        <v>4.625</v>
      </c>
    </row>
    <row r="9" spans="1:13" x14ac:dyDescent="0.3">
      <c r="A9">
        <v>119038</v>
      </c>
      <c r="B9" s="1" t="s">
        <v>21</v>
      </c>
      <c r="C9" s="1" t="s">
        <v>14</v>
      </c>
      <c r="D9">
        <v>890</v>
      </c>
      <c r="E9">
        <v>519</v>
      </c>
      <c r="F9">
        <v>560</v>
      </c>
      <c r="G9">
        <v>0</v>
      </c>
      <c r="H9">
        <v>17872</v>
      </c>
      <c r="I9">
        <v>2</v>
      </c>
      <c r="J9">
        <v>46</v>
      </c>
      <c r="K9">
        <v>525</v>
      </c>
      <c r="L9">
        <v>551</v>
      </c>
      <c r="M9">
        <v>6.1749999999999998</v>
      </c>
    </row>
    <row r="10" spans="1:13" x14ac:dyDescent="0.3">
      <c r="A10">
        <v>173223</v>
      </c>
      <c r="B10" s="1" t="s">
        <v>22</v>
      </c>
      <c r="C10" s="1" t="s">
        <v>17</v>
      </c>
      <c r="E10">
        <v>184</v>
      </c>
      <c r="F10">
        <v>250</v>
      </c>
      <c r="G10">
        <v>0</v>
      </c>
      <c r="H10">
        <v>8708</v>
      </c>
      <c r="I10">
        <v>2</v>
      </c>
      <c r="J10">
        <v>63</v>
      </c>
      <c r="K10">
        <v>206</v>
      </c>
      <c r="L10">
        <v>235</v>
      </c>
      <c r="M10">
        <v>8.8181818179999993</v>
      </c>
    </row>
    <row r="11" spans="1:13" x14ac:dyDescent="0.3">
      <c r="A11">
        <v>157988</v>
      </c>
      <c r="B11" s="1" t="s">
        <v>22</v>
      </c>
      <c r="C11" s="1" t="s">
        <v>17</v>
      </c>
      <c r="D11" t="s">
        <v>23</v>
      </c>
      <c r="E11">
        <v>593</v>
      </c>
      <c r="F11">
        <v>617</v>
      </c>
      <c r="G11">
        <v>61</v>
      </c>
      <c r="H11">
        <v>17838</v>
      </c>
      <c r="I11">
        <v>7</v>
      </c>
      <c r="J11">
        <v>62</v>
      </c>
      <c r="L11">
        <v>619</v>
      </c>
      <c r="M11">
        <v>6.6666666670000003</v>
      </c>
    </row>
    <row r="12" spans="1:13" x14ac:dyDescent="0.3">
      <c r="A12">
        <v>141720</v>
      </c>
      <c r="B12" s="1" t="s">
        <v>24</v>
      </c>
      <c r="C12" s="1" t="s">
        <v>17</v>
      </c>
      <c r="D12">
        <v>1569</v>
      </c>
      <c r="E12">
        <v>673</v>
      </c>
      <c r="F12">
        <v>781</v>
      </c>
      <c r="G12">
        <v>22</v>
      </c>
      <c r="H12">
        <v>25775</v>
      </c>
      <c r="I12">
        <v>3</v>
      </c>
      <c r="J12">
        <v>44</v>
      </c>
      <c r="K12">
        <v>672</v>
      </c>
      <c r="L12">
        <v>785</v>
      </c>
      <c r="M12">
        <v>13</v>
      </c>
    </row>
    <row r="13" spans="1:13" x14ac:dyDescent="0.3">
      <c r="A13">
        <v>186272</v>
      </c>
      <c r="B13" s="1" t="s">
        <v>22</v>
      </c>
      <c r="C13" s="1" t="s">
        <v>17</v>
      </c>
      <c r="D13">
        <v>3515</v>
      </c>
      <c r="E13">
        <v>521</v>
      </c>
      <c r="F13">
        <v>588</v>
      </c>
      <c r="G13">
        <v>97</v>
      </c>
      <c r="H13">
        <v>20068</v>
      </c>
      <c r="I13">
        <v>11</v>
      </c>
      <c r="J13">
        <v>54</v>
      </c>
      <c r="K13">
        <v>565</v>
      </c>
      <c r="L13">
        <v>549</v>
      </c>
      <c r="M13">
        <v>8.64</v>
      </c>
    </row>
    <row r="14" spans="1:13" x14ac:dyDescent="0.3">
      <c r="A14">
        <v>154301</v>
      </c>
      <c r="B14" s="1" t="s">
        <v>25</v>
      </c>
      <c r="C14" s="1" t="s">
        <v>17</v>
      </c>
      <c r="D14">
        <v>1026</v>
      </c>
      <c r="E14">
        <v>459</v>
      </c>
      <c r="F14">
        <v>496</v>
      </c>
      <c r="G14">
        <v>1</v>
      </c>
      <c r="H14">
        <v>13803</v>
      </c>
      <c r="I14">
        <v>12</v>
      </c>
      <c r="J14">
        <v>52</v>
      </c>
      <c r="K14">
        <v>470</v>
      </c>
      <c r="L14">
        <v>491</v>
      </c>
      <c r="M14">
        <v>11.25</v>
      </c>
    </row>
    <row r="15" spans="1:13" x14ac:dyDescent="0.3">
      <c r="A15">
        <v>189722</v>
      </c>
      <c r="B15" s="1" t="s">
        <v>26</v>
      </c>
      <c r="C15" s="1" t="s">
        <v>27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5.7272727269999999</v>
      </c>
    </row>
    <row r="16" spans="1:13" x14ac:dyDescent="0.3">
      <c r="A16">
        <v>188304</v>
      </c>
      <c r="B16" s="1" t="s">
        <v>28</v>
      </c>
      <c r="C16" s="1" t="s">
        <v>17</v>
      </c>
      <c r="D16">
        <v>376</v>
      </c>
      <c r="E16">
        <v>263</v>
      </c>
      <c r="F16">
        <v>316</v>
      </c>
      <c r="G16">
        <v>0</v>
      </c>
      <c r="H16" t="s">
        <v>29</v>
      </c>
      <c r="I16">
        <v>1</v>
      </c>
      <c r="J16">
        <v>75</v>
      </c>
      <c r="K16">
        <v>303</v>
      </c>
      <c r="L16">
        <v>287</v>
      </c>
      <c r="M16">
        <v>10.55</v>
      </c>
    </row>
    <row r="17" spans="1:13" x14ac:dyDescent="0.3">
      <c r="A17">
        <v>73699</v>
      </c>
      <c r="B17" s="1" t="s">
        <v>30</v>
      </c>
      <c r="C17" s="1"/>
      <c r="D17">
        <v>890</v>
      </c>
      <c r="E17">
        <v>463</v>
      </c>
      <c r="F17">
        <v>523</v>
      </c>
      <c r="G17">
        <v>1</v>
      </c>
      <c r="H17">
        <v>9493</v>
      </c>
      <c r="I17">
        <v>5</v>
      </c>
      <c r="J17">
        <v>53</v>
      </c>
      <c r="K17">
        <v>474</v>
      </c>
      <c r="L17">
        <v>512</v>
      </c>
      <c r="M17">
        <v>11.28571429</v>
      </c>
    </row>
    <row r="18" spans="1:13" x14ac:dyDescent="0.3">
      <c r="A18">
        <v>31977</v>
      </c>
      <c r="B18" s="1" t="s">
        <v>13</v>
      </c>
      <c r="C18" s="1" t="s">
        <v>17</v>
      </c>
      <c r="D18">
        <v>1513</v>
      </c>
      <c r="E18">
        <v>521</v>
      </c>
      <c r="F18">
        <v>702</v>
      </c>
      <c r="G18">
        <v>31</v>
      </c>
      <c r="H18">
        <v>28124</v>
      </c>
      <c r="I18">
        <v>3</v>
      </c>
      <c r="J18">
        <v>24</v>
      </c>
      <c r="K18">
        <v>599</v>
      </c>
      <c r="L18">
        <v>615</v>
      </c>
      <c r="M18">
        <v>18.5</v>
      </c>
    </row>
    <row r="19" spans="1:13" x14ac:dyDescent="0.3">
      <c r="A19">
        <v>44336</v>
      </c>
      <c r="B19" s="1" t="s">
        <v>13</v>
      </c>
      <c r="C19" s="1" t="s">
        <v>17</v>
      </c>
      <c r="D19">
        <v>948</v>
      </c>
      <c r="E19">
        <v>330</v>
      </c>
      <c r="F19">
        <v>411</v>
      </c>
      <c r="G19">
        <v>4</v>
      </c>
      <c r="H19">
        <v>17728</v>
      </c>
      <c r="I19">
        <v>6</v>
      </c>
      <c r="J19">
        <v>8</v>
      </c>
      <c r="K19">
        <v>365</v>
      </c>
      <c r="L19">
        <v>368</v>
      </c>
      <c r="M19">
        <v>15</v>
      </c>
    </row>
    <row r="20" spans="1:13" x14ac:dyDescent="0.3">
      <c r="A20">
        <v>127823</v>
      </c>
      <c r="B20" s="1" t="s">
        <v>21</v>
      </c>
      <c r="C20" s="1" t="s">
        <v>17</v>
      </c>
      <c r="D20">
        <v>258</v>
      </c>
      <c r="E20">
        <v>64</v>
      </c>
      <c r="F20">
        <v>74</v>
      </c>
      <c r="G20">
        <v>0</v>
      </c>
      <c r="H20">
        <v>4236</v>
      </c>
      <c r="I20">
        <v>0</v>
      </c>
      <c r="J20">
        <v>94</v>
      </c>
      <c r="K20">
        <v>60</v>
      </c>
      <c r="L20">
        <v>93</v>
      </c>
      <c r="M20">
        <v>5.45</v>
      </c>
    </row>
    <row r="21" spans="1:13" x14ac:dyDescent="0.3">
      <c r="A21">
        <v>150739</v>
      </c>
      <c r="B21" s="1" t="s">
        <v>22</v>
      </c>
      <c r="C21" s="1" t="s">
        <v>31</v>
      </c>
      <c r="D21">
        <v>1951</v>
      </c>
      <c r="E21">
        <v>556</v>
      </c>
      <c r="F21">
        <v>625</v>
      </c>
      <c r="G21">
        <v>44</v>
      </c>
      <c r="H21">
        <v>17208</v>
      </c>
      <c r="I21">
        <v>10</v>
      </c>
      <c r="J21">
        <v>66</v>
      </c>
      <c r="K21">
        <v>578</v>
      </c>
      <c r="L21">
        <v>619</v>
      </c>
      <c r="M21">
        <v>9.6818181820000007</v>
      </c>
    </row>
    <row r="22" spans="1:13" x14ac:dyDescent="0.3">
      <c r="A22">
        <v>41384</v>
      </c>
      <c r="B22" s="1" t="s">
        <v>13</v>
      </c>
      <c r="C22" s="1" t="s">
        <v>17</v>
      </c>
      <c r="D22">
        <v>556</v>
      </c>
      <c r="E22">
        <v>318</v>
      </c>
      <c r="G22">
        <v>0</v>
      </c>
      <c r="H22">
        <v>11779</v>
      </c>
      <c r="I22">
        <v>16</v>
      </c>
      <c r="J22">
        <v>22</v>
      </c>
      <c r="K22">
        <v>358</v>
      </c>
      <c r="L22">
        <v>320</v>
      </c>
      <c r="M22">
        <v>9.4285714289999998</v>
      </c>
    </row>
    <row r="23" spans="1:13" x14ac:dyDescent="0.3">
      <c r="A23">
        <v>114721</v>
      </c>
      <c r="B23" s="1" t="s">
        <v>32</v>
      </c>
      <c r="C23" s="1"/>
      <c r="D23">
        <v>1040</v>
      </c>
      <c r="E23">
        <v>472</v>
      </c>
      <c r="F23">
        <v>656</v>
      </c>
      <c r="G23">
        <v>0</v>
      </c>
      <c r="H23">
        <v>26962</v>
      </c>
      <c r="I23">
        <v>2</v>
      </c>
      <c r="J23">
        <v>56</v>
      </c>
      <c r="K23">
        <v>609</v>
      </c>
      <c r="L23">
        <v>579</v>
      </c>
      <c r="M23">
        <v>11.66666667</v>
      </c>
    </row>
    <row r="24" spans="1:13" x14ac:dyDescent="0.3">
      <c r="A24">
        <v>111795</v>
      </c>
      <c r="B24" s="1" t="s">
        <v>33</v>
      </c>
      <c r="C24" s="1"/>
      <c r="D24">
        <v>603</v>
      </c>
      <c r="E24">
        <v>208</v>
      </c>
      <c r="F24">
        <v>341</v>
      </c>
      <c r="G24">
        <v>2</v>
      </c>
      <c r="H24">
        <v>12038</v>
      </c>
      <c r="I24">
        <v>1</v>
      </c>
      <c r="J24">
        <v>70</v>
      </c>
      <c r="K24">
        <v>264</v>
      </c>
      <c r="L24">
        <v>288</v>
      </c>
      <c r="M24">
        <v>5</v>
      </c>
    </row>
    <row r="25" spans="1:13" x14ac:dyDescent="0.3">
      <c r="A25">
        <v>64480</v>
      </c>
      <c r="B25" s="1" t="s">
        <v>34</v>
      </c>
      <c r="C25" s="1" t="s">
        <v>17</v>
      </c>
      <c r="D25">
        <v>526</v>
      </c>
      <c r="E25">
        <v>277</v>
      </c>
      <c r="F25">
        <v>370</v>
      </c>
      <c r="G25">
        <v>1</v>
      </c>
      <c r="H25">
        <v>12826</v>
      </c>
      <c r="I25">
        <v>1</v>
      </c>
      <c r="J25">
        <v>80</v>
      </c>
      <c r="K25">
        <v>336</v>
      </c>
      <c r="L25">
        <v>317</v>
      </c>
      <c r="M25">
        <v>7.1428571429999996</v>
      </c>
    </row>
    <row r="26" spans="1:13" x14ac:dyDescent="0.3">
      <c r="A26">
        <v>87259</v>
      </c>
      <c r="B26" s="1" t="s">
        <v>35</v>
      </c>
      <c r="C26" s="1" t="s">
        <v>14</v>
      </c>
      <c r="D26">
        <v>717</v>
      </c>
      <c r="E26">
        <v>302</v>
      </c>
      <c r="F26">
        <v>432</v>
      </c>
      <c r="G26">
        <v>1</v>
      </c>
      <c r="H26">
        <v>15614</v>
      </c>
      <c r="I26">
        <v>1</v>
      </c>
      <c r="J26">
        <v>53</v>
      </c>
      <c r="K26">
        <v>458</v>
      </c>
      <c r="L26">
        <v>349</v>
      </c>
      <c r="M26">
        <v>9.6999999999999993</v>
      </c>
    </row>
    <row r="27" spans="1:13" x14ac:dyDescent="0.3">
      <c r="A27">
        <v>115823</v>
      </c>
      <c r="B27" s="1" t="s">
        <v>21</v>
      </c>
      <c r="C27" s="1" t="s">
        <v>14</v>
      </c>
      <c r="D27">
        <v>1011</v>
      </c>
      <c r="E27">
        <v>593</v>
      </c>
      <c r="F27">
        <v>650</v>
      </c>
      <c r="G27">
        <v>1</v>
      </c>
      <c r="H27">
        <v>17606</v>
      </c>
      <c r="I27">
        <v>5</v>
      </c>
      <c r="J27">
        <v>61</v>
      </c>
      <c r="K27">
        <v>588</v>
      </c>
      <c r="L27">
        <v>650</v>
      </c>
      <c r="M27">
        <v>6.5</v>
      </c>
    </row>
    <row r="28" spans="1:13" x14ac:dyDescent="0.3">
      <c r="A28">
        <v>95701</v>
      </c>
      <c r="B28" s="1" t="s">
        <v>16</v>
      </c>
      <c r="C28" s="1" t="s">
        <v>14</v>
      </c>
      <c r="D28">
        <v>1063</v>
      </c>
      <c r="E28">
        <v>255</v>
      </c>
      <c r="F28">
        <v>317</v>
      </c>
      <c r="G28">
        <v>3</v>
      </c>
      <c r="H28">
        <v>14023</v>
      </c>
      <c r="I28">
        <v>16</v>
      </c>
      <c r="J28">
        <v>53</v>
      </c>
      <c r="K28">
        <v>260</v>
      </c>
      <c r="L28">
        <v>312</v>
      </c>
      <c r="M28">
        <v>8.3727906979999993</v>
      </c>
    </row>
    <row r="29" spans="1:13" x14ac:dyDescent="0.3">
      <c r="A29">
        <v>5172</v>
      </c>
      <c r="B29" s="1" t="s">
        <v>16</v>
      </c>
      <c r="C29" s="1" t="s">
        <v>14</v>
      </c>
      <c r="D29">
        <v>291</v>
      </c>
      <c r="E29">
        <v>136</v>
      </c>
      <c r="F29">
        <v>212</v>
      </c>
      <c r="G29">
        <v>0</v>
      </c>
      <c r="H29">
        <v>8370</v>
      </c>
      <c r="I29">
        <v>5</v>
      </c>
      <c r="J29">
        <v>67</v>
      </c>
      <c r="K29">
        <v>168</v>
      </c>
      <c r="L29">
        <v>180</v>
      </c>
      <c r="M29">
        <v>10.61111111</v>
      </c>
    </row>
    <row r="30" spans="1:13" x14ac:dyDescent="0.3">
      <c r="A30">
        <v>152486</v>
      </c>
      <c r="B30" s="1" t="s">
        <v>22</v>
      </c>
      <c r="C30" s="1" t="s">
        <v>14</v>
      </c>
      <c r="D30">
        <v>1538</v>
      </c>
      <c r="E30">
        <v>271</v>
      </c>
      <c r="F30">
        <v>393</v>
      </c>
      <c r="G30">
        <v>11</v>
      </c>
      <c r="H30">
        <v>15627</v>
      </c>
      <c r="I30">
        <v>5</v>
      </c>
      <c r="J30">
        <v>49</v>
      </c>
      <c r="K30">
        <v>317</v>
      </c>
      <c r="L30">
        <v>342</v>
      </c>
      <c r="M30">
        <v>5.5</v>
      </c>
    </row>
    <row r="31" spans="1:13" x14ac:dyDescent="0.3">
      <c r="A31">
        <v>153880</v>
      </c>
      <c r="B31" s="1" t="s">
        <v>36</v>
      </c>
      <c r="C31" s="1" t="s">
        <v>17</v>
      </c>
      <c r="D31">
        <v>592</v>
      </c>
      <c r="E31">
        <v>244</v>
      </c>
      <c r="F31">
        <v>392</v>
      </c>
      <c r="G31">
        <v>1</v>
      </c>
      <c r="H31">
        <v>12220</v>
      </c>
      <c r="I31">
        <v>3</v>
      </c>
      <c r="J31">
        <v>74</v>
      </c>
      <c r="K31">
        <v>341</v>
      </c>
      <c r="L31">
        <v>306</v>
      </c>
      <c r="M31">
        <v>12.5</v>
      </c>
    </row>
    <row r="32" spans="1:13" x14ac:dyDescent="0.3">
      <c r="A32">
        <v>101855</v>
      </c>
      <c r="B32" s="1" t="s">
        <v>37</v>
      </c>
      <c r="C32" s="1" t="s">
        <v>14</v>
      </c>
      <c r="D32">
        <v>871</v>
      </c>
      <c r="E32">
        <v>340</v>
      </c>
      <c r="F32">
        <v>416</v>
      </c>
      <c r="G32">
        <v>6</v>
      </c>
      <c r="H32">
        <v>15336</v>
      </c>
      <c r="I32">
        <v>0</v>
      </c>
      <c r="J32">
        <v>71</v>
      </c>
      <c r="K32">
        <v>385</v>
      </c>
      <c r="L32">
        <v>365</v>
      </c>
      <c r="M32">
        <v>7.8571428570000004</v>
      </c>
    </row>
    <row r="33" spans="1:13" x14ac:dyDescent="0.3">
      <c r="A33">
        <v>62932</v>
      </c>
      <c r="B33" s="1" t="s">
        <v>34</v>
      </c>
      <c r="C33" s="1" t="s">
        <v>14</v>
      </c>
      <c r="D33">
        <v>403</v>
      </c>
      <c r="E33">
        <v>174</v>
      </c>
      <c r="F33">
        <v>264</v>
      </c>
      <c r="G33">
        <v>1</v>
      </c>
      <c r="H33">
        <v>9704</v>
      </c>
      <c r="I33">
        <v>0</v>
      </c>
      <c r="J33">
        <v>45</v>
      </c>
      <c r="K33">
        <v>240</v>
      </c>
      <c r="L33">
        <v>201</v>
      </c>
      <c r="M33">
        <v>8</v>
      </c>
    </row>
    <row r="34" spans="1:13" x14ac:dyDescent="0.3">
      <c r="A34">
        <v>125930</v>
      </c>
      <c r="B34" s="1" t="s">
        <v>21</v>
      </c>
      <c r="C34" s="1" t="s">
        <v>17</v>
      </c>
      <c r="D34">
        <v>715</v>
      </c>
      <c r="E34">
        <v>339</v>
      </c>
      <c r="F34">
        <v>396</v>
      </c>
      <c r="G34">
        <v>1</v>
      </c>
      <c r="H34">
        <v>12617</v>
      </c>
      <c r="I34">
        <v>3</v>
      </c>
      <c r="J34">
        <v>88</v>
      </c>
      <c r="K34">
        <v>378</v>
      </c>
      <c r="L34">
        <v>371</v>
      </c>
      <c r="M34">
        <v>6</v>
      </c>
    </row>
    <row r="35" spans="1:13" x14ac:dyDescent="0.3">
      <c r="A35">
        <v>173653</v>
      </c>
      <c r="B35" s="1" t="s">
        <v>38</v>
      </c>
      <c r="C35" s="1" t="s">
        <v>17</v>
      </c>
      <c r="D35">
        <v>2346</v>
      </c>
      <c r="E35">
        <v>420</v>
      </c>
      <c r="F35">
        <v>503</v>
      </c>
      <c r="G35">
        <v>67</v>
      </c>
      <c r="H35">
        <v>14552</v>
      </c>
      <c r="I35">
        <v>5</v>
      </c>
      <c r="J35">
        <v>78</v>
      </c>
      <c r="K35">
        <v>446</v>
      </c>
      <c r="L35">
        <v>468</v>
      </c>
      <c r="M35">
        <v>15.5</v>
      </c>
    </row>
    <row r="36" spans="1:13" x14ac:dyDescent="0.3">
      <c r="A36">
        <v>11011</v>
      </c>
      <c r="B36" s="1" t="s">
        <v>13</v>
      </c>
      <c r="C36" s="1" t="s">
        <v>14</v>
      </c>
      <c r="D36">
        <v>559</v>
      </c>
      <c r="E36">
        <v>232</v>
      </c>
      <c r="F36">
        <v>269</v>
      </c>
      <c r="G36">
        <v>0</v>
      </c>
      <c r="H36">
        <v>10511</v>
      </c>
      <c r="I36">
        <v>11</v>
      </c>
      <c r="J36">
        <v>20</v>
      </c>
      <c r="K36">
        <v>270</v>
      </c>
      <c r="L36">
        <v>257</v>
      </c>
      <c r="M36">
        <v>12.61111111</v>
      </c>
    </row>
    <row r="37" spans="1:13" x14ac:dyDescent="0.3">
      <c r="A37">
        <v>116894</v>
      </c>
      <c r="B37" s="1" t="s">
        <v>21</v>
      </c>
      <c r="C37" s="1" t="s">
        <v>14</v>
      </c>
      <c r="E37">
        <v>368</v>
      </c>
      <c r="F37">
        <v>531</v>
      </c>
      <c r="G37">
        <v>5</v>
      </c>
      <c r="H37">
        <v>33797</v>
      </c>
      <c r="I37">
        <v>2</v>
      </c>
      <c r="J37">
        <v>42</v>
      </c>
      <c r="K37">
        <v>457</v>
      </c>
      <c r="L37">
        <v>450</v>
      </c>
      <c r="M37">
        <v>12.25</v>
      </c>
    </row>
    <row r="38" spans="1:13" x14ac:dyDescent="0.3">
      <c r="A38">
        <v>154245</v>
      </c>
      <c r="B38" s="1" t="s">
        <v>22</v>
      </c>
      <c r="C38" s="1" t="s">
        <v>17</v>
      </c>
      <c r="D38">
        <v>596</v>
      </c>
      <c r="E38">
        <v>164</v>
      </c>
      <c r="F38">
        <v>190</v>
      </c>
      <c r="G38">
        <v>0</v>
      </c>
      <c r="H38">
        <v>5273</v>
      </c>
      <c r="I38">
        <v>23</v>
      </c>
      <c r="J38">
        <v>57</v>
      </c>
      <c r="K38">
        <v>168</v>
      </c>
      <c r="L38">
        <v>181</v>
      </c>
      <c r="M38">
        <v>16.5</v>
      </c>
    </row>
    <row r="39" spans="1:13" x14ac:dyDescent="0.3">
      <c r="A39">
        <v>134773</v>
      </c>
      <c r="B39" s="1" t="s">
        <v>39</v>
      </c>
      <c r="C39" s="1" t="s">
        <v>14</v>
      </c>
      <c r="D39">
        <v>706</v>
      </c>
      <c r="E39">
        <v>362</v>
      </c>
      <c r="F39">
        <v>394</v>
      </c>
      <c r="G39">
        <v>1</v>
      </c>
      <c r="H39">
        <v>10420</v>
      </c>
      <c r="I39">
        <v>1</v>
      </c>
      <c r="J39">
        <v>82</v>
      </c>
      <c r="K39">
        <v>376</v>
      </c>
      <c r="L39">
        <v>379</v>
      </c>
      <c r="M39">
        <v>15</v>
      </c>
    </row>
    <row r="40" spans="1:13" x14ac:dyDescent="0.3">
      <c r="A40">
        <v>26271</v>
      </c>
      <c r="B40" s="1" t="s">
        <v>40</v>
      </c>
      <c r="C40" s="1" t="s">
        <v>17</v>
      </c>
      <c r="D40">
        <v>878</v>
      </c>
      <c r="E40">
        <v>310</v>
      </c>
      <c r="F40">
        <v>588</v>
      </c>
      <c r="G40">
        <v>30</v>
      </c>
      <c r="H40">
        <v>22281</v>
      </c>
      <c r="I40">
        <v>4</v>
      </c>
      <c r="J40">
        <v>55</v>
      </c>
      <c r="K40">
        <v>517</v>
      </c>
      <c r="L40">
        <v>433</v>
      </c>
      <c r="M40">
        <v>10.133333329999999</v>
      </c>
    </row>
    <row r="41" spans="1:13" x14ac:dyDescent="0.3">
      <c r="A41">
        <v>180292</v>
      </c>
      <c r="B41" s="1" t="s">
        <v>41</v>
      </c>
      <c r="C41" s="1" t="s">
        <v>17</v>
      </c>
      <c r="D41">
        <v>1275</v>
      </c>
      <c r="E41">
        <v>405</v>
      </c>
      <c r="F41">
        <v>545</v>
      </c>
      <c r="G41">
        <v>21</v>
      </c>
      <c r="H41">
        <v>20971</v>
      </c>
      <c r="I41">
        <v>6</v>
      </c>
      <c r="J41">
        <v>51</v>
      </c>
      <c r="K41">
        <v>453</v>
      </c>
      <c r="L41">
        <v>500</v>
      </c>
      <c r="M41">
        <v>6.6</v>
      </c>
    </row>
    <row r="42" spans="1:13" x14ac:dyDescent="0.3">
      <c r="A42">
        <v>10145</v>
      </c>
      <c r="B42" s="1" t="s">
        <v>22</v>
      </c>
      <c r="C42" s="1" t="s">
        <v>17</v>
      </c>
      <c r="D42">
        <v>2362</v>
      </c>
      <c r="E42">
        <v>613</v>
      </c>
      <c r="F42">
        <v>678</v>
      </c>
      <c r="G42">
        <v>74</v>
      </c>
      <c r="H42">
        <v>21179</v>
      </c>
      <c r="I42">
        <v>9</v>
      </c>
      <c r="J42">
        <v>61</v>
      </c>
      <c r="K42">
        <v>632</v>
      </c>
      <c r="L42">
        <v>655</v>
      </c>
      <c r="M42">
        <v>8.9285714289999998</v>
      </c>
    </row>
    <row r="43" spans="1:13" x14ac:dyDescent="0.3">
      <c r="A43">
        <v>133806</v>
      </c>
      <c r="B43" s="1" t="s">
        <v>42</v>
      </c>
      <c r="C43" s="1" t="s">
        <v>31</v>
      </c>
      <c r="D43">
        <v>718</v>
      </c>
      <c r="E43">
        <v>226</v>
      </c>
      <c r="F43">
        <v>357</v>
      </c>
      <c r="G43">
        <v>0</v>
      </c>
      <c r="H43">
        <v>17292</v>
      </c>
      <c r="I43">
        <v>0</v>
      </c>
      <c r="J43">
        <v>39</v>
      </c>
      <c r="K43">
        <v>280</v>
      </c>
      <c r="L43">
        <v>278</v>
      </c>
      <c r="M43">
        <v>20</v>
      </c>
    </row>
    <row r="44" spans="1:13" x14ac:dyDescent="0.3">
      <c r="A44">
        <v>112632</v>
      </c>
      <c r="B44" s="1" t="s">
        <v>43</v>
      </c>
      <c r="C44" s="1" t="s">
        <v>14</v>
      </c>
      <c r="D44">
        <v>2531</v>
      </c>
      <c r="E44">
        <v>669</v>
      </c>
      <c r="F44">
        <v>750</v>
      </c>
      <c r="G44">
        <v>77</v>
      </c>
      <c r="H44">
        <v>21094</v>
      </c>
      <c r="I44">
        <v>6</v>
      </c>
      <c r="J44">
        <v>51</v>
      </c>
      <c r="K44">
        <v>730</v>
      </c>
      <c r="L44">
        <v>696</v>
      </c>
      <c r="M44">
        <v>8.2727272729999992</v>
      </c>
    </row>
    <row r="45" spans="1:13" x14ac:dyDescent="0.3">
      <c r="A45">
        <v>143253</v>
      </c>
      <c r="B45" s="1" t="s">
        <v>22</v>
      </c>
      <c r="C45" s="1" t="s">
        <v>17</v>
      </c>
      <c r="D45">
        <v>2089</v>
      </c>
      <c r="E45">
        <v>275</v>
      </c>
      <c r="F45">
        <v>356</v>
      </c>
      <c r="G45">
        <v>56</v>
      </c>
      <c r="H45">
        <v>10484</v>
      </c>
      <c r="I45">
        <v>53</v>
      </c>
      <c r="J45">
        <v>36</v>
      </c>
      <c r="K45">
        <v>296</v>
      </c>
      <c r="L45">
        <v>322</v>
      </c>
      <c r="M45">
        <v>7.125</v>
      </c>
    </row>
    <row r="46" spans="1:13" x14ac:dyDescent="0.3">
      <c r="A46">
        <v>403</v>
      </c>
      <c r="B46" s="1" t="s">
        <v>44</v>
      </c>
      <c r="C46" s="1" t="s">
        <v>45</v>
      </c>
      <c r="D46">
        <v>765</v>
      </c>
      <c r="E46">
        <v>408</v>
      </c>
      <c r="F46">
        <v>472</v>
      </c>
      <c r="G46">
        <v>1</v>
      </c>
      <c r="H46">
        <v>15150</v>
      </c>
      <c r="I46">
        <v>1</v>
      </c>
      <c r="J46">
        <v>68</v>
      </c>
      <c r="K46">
        <v>430</v>
      </c>
      <c r="L46">
        <v>441</v>
      </c>
      <c r="M46">
        <v>33.5</v>
      </c>
    </row>
    <row r="47" spans="1:13" x14ac:dyDescent="0.3">
      <c r="A47">
        <v>189882</v>
      </c>
      <c r="B47" s="1" t="s">
        <v>46</v>
      </c>
      <c r="C47" s="1" t="s">
        <v>17</v>
      </c>
      <c r="D47">
        <v>832</v>
      </c>
      <c r="E47">
        <v>310</v>
      </c>
      <c r="F47">
        <v>376</v>
      </c>
      <c r="G47">
        <v>0</v>
      </c>
      <c r="H47">
        <v>11972</v>
      </c>
      <c r="I47">
        <v>1</v>
      </c>
      <c r="J47">
        <v>85</v>
      </c>
      <c r="K47">
        <v>338</v>
      </c>
      <c r="L47">
        <v>348</v>
      </c>
      <c r="M47">
        <v>10</v>
      </c>
    </row>
    <row r="48" spans="1:13" x14ac:dyDescent="0.3">
      <c r="A48">
        <v>119570</v>
      </c>
      <c r="B48" s="1" t="s">
        <v>21</v>
      </c>
      <c r="C48" s="1" t="s">
        <v>14</v>
      </c>
      <c r="D48">
        <v>1458</v>
      </c>
      <c r="E48">
        <v>299</v>
      </c>
      <c r="F48">
        <v>446</v>
      </c>
      <c r="G48">
        <v>8</v>
      </c>
      <c r="H48">
        <v>19185</v>
      </c>
      <c r="I48">
        <v>4</v>
      </c>
      <c r="J48">
        <v>56</v>
      </c>
      <c r="K48">
        <v>354</v>
      </c>
      <c r="L48">
        <v>356</v>
      </c>
      <c r="M48">
        <v>6.1818181819999998</v>
      </c>
    </row>
    <row r="49" spans="1:13" x14ac:dyDescent="0.3">
      <c r="A49">
        <v>144021</v>
      </c>
      <c r="B49" s="1" t="s">
        <v>22</v>
      </c>
      <c r="C49" s="1" t="s">
        <v>17</v>
      </c>
      <c r="D49">
        <v>1590</v>
      </c>
      <c r="E49">
        <v>240</v>
      </c>
      <c r="F49">
        <v>257</v>
      </c>
      <c r="G49">
        <v>25</v>
      </c>
      <c r="H49">
        <v>7559</v>
      </c>
      <c r="I49">
        <v>57</v>
      </c>
      <c r="J49">
        <v>34</v>
      </c>
      <c r="K49">
        <v>238</v>
      </c>
      <c r="L49">
        <v>262</v>
      </c>
      <c r="M49">
        <v>13.5</v>
      </c>
    </row>
    <row r="50" spans="1:13" x14ac:dyDescent="0.3">
      <c r="A50">
        <v>93356</v>
      </c>
      <c r="B50" s="1" t="s">
        <v>16</v>
      </c>
      <c r="C50" s="1" t="s">
        <v>17</v>
      </c>
      <c r="D50">
        <v>613</v>
      </c>
      <c r="E50">
        <v>212</v>
      </c>
      <c r="F50">
        <v>355</v>
      </c>
      <c r="G50">
        <v>0</v>
      </c>
      <c r="H50">
        <v>11792</v>
      </c>
      <c r="I50">
        <v>1</v>
      </c>
      <c r="J50">
        <v>60</v>
      </c>
      <c r="K50">
        <v>245</v>
      </c>
      <c r="L50">
        <v>294</v>
      </c>
      <c r="M50">
        <v>11.83333333</v>
      </c>
    </row>
    <row r="51" spans="1:13" x14ac:dyDescent="0.3">
      <c r="A51">
        <v>24711</v>
      </c>
      <c r="B51" s="1" t="s">
        <v>47</v>
      </c>
      <c r="C51" s="1" t="s">
        <v>17</v>
      </c>
      <c r="D51">
        <v>477</v>
      </c>
      <c r="E51">
        <v>256</v>
      </c>
      <c r="F51">
        <v>316</v>
      </c>
      <c r="G51">
        <v>0</v>
      </c>
      <c r="H51">
        <v>10621</v>
      </c>
      <c r="I51">
        <v>1</v>
      </c>
      <c r="J51">
        <v>80</v>
      </c>
      <c r="K51">
        <v>282</v>
      </c>
      <c r="L51">
        <v>292</v>
      </c>
      <c r="M51">
        <v>5.875</v>
      </c>
    </row>
    <row r="52" spans="1:13" x14ac:dyDescent="0.3">
      <c r="A52">
        <v>74914</v>
      </c>
      <c r="B52" s="1" t="s">
        <v>48</v>
      </c>
      <c r="C52" s="1" t="s">
        <v>17</v>
      </c>
      <c r="D52">
        <v>424</v>
      </c>
      <c r="E52">
        <v>192</v>
      </c>
      <c r="F52">
        <v>256</v>
      </c>
      <c r="G52">
        <v>0</v>
      </c>
      <c r="H52">
        <v>9497</v>
      </c>
      <c r="I52">
        <v>1</v>
      </c>
      <c r="J52">
        <v>78</v>
      </c>
      <c r="K52">
        <v>256</v>
      </c>
      <c r="L52">
        <v>230</v>
      </c>
      <c r="M52">
        <v>4.8636363640000004</v>
      </c>
    </row>
    <row r="53" spans="1:13" x14ac:dyDescent="0.3">
      <c r="A53">
        <v>6909</v>
      </c>
      <c r="B53" s="1" t="s">
        <v>49</v>
      </c>
      <c r="C53" s="1" t="s">
        <v>14</v>
      </c>
      <c r="D53">
        <v>383</v>
      </c>
      <c r="E53">
        <v>252</v>
      </c>
      <c r="F53">
        <v>380</v>
      </c>
      <c r="G53">
        <v>0</v>
      </c>
      <c r="H53">
        <v>14045</v>
      </c>
      <c r="I53">
        <v>0</v>
      </c>
      <c r="J53">
        <v>78</v>
      </c>
      <c r="K53">
        <v>256</v>
      </c>
      <c r="L53">
        <v>359</v>
      </c>
      <c r="M53">
        <v>13.823529410000001</v>
      </c>
    </row>
    <row r="54" spans="1:13" x14ac:dyDescent="0.3">
      <c r="A54">
        <v>124543</v>
      </c>
      <c r="B54" s="1" t="s">
        <v>21</v>
      </c>
      <c r="C54" s="1" t="s">
        <v>14</v>
      </c>
      <c r="D54">
        <v>688</v>
      </c>
      <c r="E54">
        <v>422</v>
      </c>
      <c r="F54">
        <v>490</v>
      </c>
      <c r="G54">
        <v>0</v>
      </c>
      <c r="H54">
        <v>16561</v>
      </c>
      <c r="I54">
        <v>0</v>
      </c>
      <c r="J54">
        <v>84</v>
      </c>
      <c r="K54">
        <v>466</v>
      </c>
      <c r="L54">
        <v>457</v>
      </c>
      <c r="M54">
        <v>11.06666667</v>
      </c>
    </row>
    <row r="55" spans="1:13" x14ac:dyDescent="0.3">
      <c r="A55">
        <v>163018</v>
      </c>
      <c r="B55" s="1" t="s">
        <v>22</v>
      </c>
      <c r="C55" s="1" t="s">
        <v>14</v>
      </c>
      <c r="D55">
        <v>3500</v>
      </c>
      <c r="E55">
        <v>351</v>
      </c>
      <c r="F55">
        <v>407</v>
      </c>
      <c r="G55">
        <v>57</v>
      </c>
      <c r="H55">
        <v>26034</v>
      </c>
      <c r="I55">
        <v>36</v>
      </c>
      <c r="J55">
        <v>28</v>
      </c>
      <c r="K55">
        <v>260</v>
      </c>
      <c r="L55">
        <v>463</v>
      </c>
      <c r="M55">
        <v>15.66666667</v>
      </c>
    </row>
    <row r="56" spans="1:13" x14ac:dyDescent="0.3">
      <c r="A56">
        <v>190671</v>
      </c>
      <c r="B56" s="1" t="s">
        <v>22</v>
      </c>
      <c r="C56" s="1"/>
      <c r="D56">
        <v>2143</v>
      </c>
      <c r="E56">
        <v>280</v>
      </c>
      <c r="F56">
        <v>373</v>
      </c>
      <c r="G56">
        <v>63</v>
      </c>
      <c r="H56">
        <v>12935</v>
      </c>
      <c r="I56">
        <v>29</v>
      </c>
      <c r="J56">
        <v>36</v>
      </c>
      <c r="K56">
        <v>353</v>
      </c>
      <c r="L56">
        <v>328</v>
      </c>
      <c r="M56">
        <v>9.2608695650000001</v>
      </c>
    </row>
    <row r="57" spans="1:13" x14ac:dyDescent="0.3">
      <c r="A57">
        <v>33356</v>
      </c>
      <c r="B57" s="1" t="s">
        <v>13</v>
      </c>
      <c r="C57" s="1" t="s">
        <v>17</v>
      </c>
      <c r="D57">
        <v>625</v>
      </c>
      <c r="E57">
        <v>246</v>
      </c>
      <c r="F57">
        <v>536</v>
      </c>
      <c r="G57">
        <v>3</v>
      </c>
      <c r="H57">
        <v>19102</v>
      </c>
      <c r="I57">
        <v>1</v>
      </c>
      <c r="J57">
        <v>47</v>
      </c>
      <c r="K57">
        <v>466</v>
      </c>
      <c r="L57">
        <v>362</v>
      </c>
      <c r="M57">
        <v>14.09090909</v>
      </c>
    </row>
    <row r="58" spans="1:13" x14ac:dyDescent="0.3">
      <c r="A58">
        <v>151600</v>
      </c>
      <c r="B58" s="1" t="s">
        <v>25</v>
      </c>
      <c r="C58" s="1" t="s">
        <v>14</v>
      </c>
      <c r="D58">
        <v>1560</v>
      </c>
      <c r="E58">
        <v>500</v>
      </c>
      <c r="F58">
        <v>485</v>
      </c>
      <c r="G58">
        <v>5</v>
      </c>
      <c r="H58">
        <v>13816</v>
      </c>
      <c r="I58">
        <v>22</v>
      </c>
      <c r="J58">
        <v>38</v>
      </c>
      <c r="K58">
        <v>488</v>
      </c>
      <c r="L58">
        <v>487</v>
      </c>
      <c r="M58">
        <v>15</v>
      </c>
    </row>
    <row r="59" spans="1:13" x14ac:dyDescent="0.3">
      <c r="A59">
        <v>21259</v>
      </c>
      <c r="B59" s="1" t="s">
        <v>18</v>
      </c>
      <c r="C59" s="1" t="s">
        <v>20</v>
      </c>
      <c r="D59">
        <v>716</v>
      </c>
      <c r="E59">
        <v>146</v>
      </c>
      <c r="F59">
        <v>382</v>
      </c>
      <c r="G59">
        <v>1</v>
      </c>
      <c r="H59">
        <v>11136</v>
      </c>
      <c r="I59">
        <v>2</v>
      </c>
      <c r="J59">
        <v>66</v>
      </c>
      <c r="K59">
        <v>339</v>
      </c>
      <c r="L59">
        <v>227</v>
      </c>
      <c r="M59">
        <v>12.47826087</v>
      </c>
    </row>
    <row r="60" spans="1:13" x14ac:dyDescent="0.3">
      <c r="A60">
        <v>128987</v>
      </c>
      <c r="B60" s="1" t="s">
        <v>21</v>
      </c>
      <c r="C60" s="1" t="s">
        <v>17</v>
      </c>
      <c r="D60">
        <v>1247</v>
      </c>
      <c r="E60">
        <v>215</v>
      </c>
      <c r="F60">
        <v>444</v>
      </c>
      <c r="G60">
        <v>17</v>
      </c>
      <c r="H60">
        <v>16891</v>
      </c>
      <c r="I60">
        <v>16</v>
      </c>
      <c r="J60">
        <v>50</v>
      </c>
      <c r="K60">
        <v>313</v>
      </c>
      <c r="L60">
        <v>350</v>
      </c>
      <c r="M60">
        <v>26.333333329999999</v>
      </c>
    </row>
    <row r="61" spans="1:13" x14ac:dyDescent="0.3">
      <c r="A61">
        <v>108926</v>
      </c>
      <c r="B61" s="1" t="s">
        <v>50</v>
      </c>
      <c r="C61" s="1" t="s">
        <v>14</v>
      </c>
      <c r="D61">
        <v>611</v>
      </c>
      <c r="E61">
        <v>265</v>
      </c>
      <c r="F61">
        <v>337</v>
      </c>
      <c r="G61">
        <v>1</v>
      </c>
      <c r="H61">
        <v>12313</v>
      </c>
      <c r="I61">
        <v>4</v>
      </c>
      <c r="J61">
        <v>52</v>
      </c>
      <c r="K61">
        <v>323</v>
      </c>
      <c r="L61">
        <v>302</v>
      </c>
      <c r="M61">
        <v>15</v>
      </c>
    </row>
    <row r="62" spans="1:13" x14ac:dyDescent="0.3">
      <c r="A62">
        <v>154709</v>
      </c>
      <c r="B62" s="1" t="s">
        <v>25</v>
      </c>
      <c r="C62" s="1" t="s">
        <v>17</v>
      </c>
      <c r="D62">
        <v>1431</v>
      </c>
      <c r="E62">
        <v>291</v>
      </c>
      <c r="F62">
        <v>376</v>
      </c>
      <c r="G62">
        <v>24</v>
      </c>
      <c r="H62">
        <v>10498</v>
      </c>
      <c r="I62">
        <v>18</v>
      </c>
      <c r="J62">
        <v>48</v>
      </c>
      <c r="K62">
        <v>390</v>
      </c>
      <c r="L62">
        <v>315</v>
      </c>
      <c r="M62">
        <v>13</v>
      </c>
    </row>
    <row r="63" spans="1:13" x14ac:dyDescent="0.3">
      <c r="A63">
        <v>108050</v>
      </c>
      <c r="B63" s="1" t="s">
        <v>50</v>
      </c>
      <c r="C63" s="1" t="s">
        <v>17</v>
      </c>
      <c r="D63">
        <v>1089</v>
      </c>
      <c r="E63">
        <v>431</v>
      </c>
      <c r="F63">
        <v>538</v>
      </c>
      <c r="G63">
        <v>1</v>
      </c>
      <c r="H63">
        <v>16777</v>
      </c>
      <c r="I63">
        <v>2</v>
      </c>
      <c r="J63">
        <v>64</v>
      </c>
      <c r="K63">
        <v>520</v>
      </c>
      <c r="L63">
        <v>480</v>
      </c>
      <c r="M63">
        <v>5.2</v>
      </c>
    </row>
    <row r="64" spans="1:13" x14ac:dyDescent="0.3">
      <c r="A64">
        <v>187274</v>
      </c>
      <c r="B64" s="1" t="s">
        <v>48</v>
      </c>
      <c r="C64" s="1" t="s">
        <v>17</v>
      </c>
      <c r="D64">
        <v>435</v>
      </c>
      <c r="E64">
        <v>244</v>
      </c>
      <c r="F64">
        <v>329</v>
      </c>
      <c r="G64">
        <v>0</v>
      </c>
      <c r="H64">
        <v>10692</v>
      </c>
      <c r="I64">
        <v>2</v>
      </c>
      <c r="J64">
        <v>76</v>
      </c>
      <c r="K64">
        <v>298</v>
      </c>
      <c r="L64">
        <v>281</v>
      </c>
      <c r="M64">
        <v>15</v>
      </c>
    </row>
    <row r="65" spans="1:13" x14ac:dyDescent="0.3">
      <c r="A65">
        <v>171655</v>
      </c>
      <c r="B65" s="1" t="s">
        <v>25</v>
      </c>
      <c r="C65" s="1" t="s">
        <v>17</v>
      </c>
      <c r="D65">
        <v>1409</v>
      </c>
      <c r="E65">
        <v>321</v>
      </c>
      <c r="F65">
        <v>428</v>
      </c>
      <c r="G65">
        <v>21</v>
      </c>
      <c r="H65">
        <v>15611</v>
      </c>
      <c r="I65">
        <v>3</v>
      </c>
      <c r="J65">
        <v>57</v>
      </c>
      <c r="K65">
        <v>405</v>
      </c>
      <c r="L65">
        <v>377</v>
      </c>
      <c r="M65">
        <v>12.66666667</v>
      </c>
    </row>
    <row r="66" spans="1:13" x14ac:dyDescent="0.3">
      <c r="A66">
        <v>160488</v>
      </c>
      <c r="B66" s="1" t="s">
        <v>51</v>
      </c>
      <c r="C66" s="1" t="s">
        <v>14</v>
      </c>
      <c r="D66">
        <v>647</v>
      </c>
      <c r="E66">
        <v>369</v>
      </c>
      <c r="F66">
        <v>463</v>
      </c>
      <c r="G66">
        <v>0</v>
      </c>
      <c r="H66">
        <v>18492</v>
      </c>
      <c r="I66">
        <v>6</v>
      </c>
      <c r="J66">
        <v>34</v>
      </c>
      <c r="K66">
        <v>422</v>
      </c>
      <c r="L66">
        <v>401</v>
      </c>
      <c r="M66">
        <v>9.5</v>
      </c>
    </row>
    <row r="67" spans="1:13" x14ac:dyDescent="0.3">
      <c r="A67">
        <v>21305</v>
      </c>
      <c r="B67" s="1" t="s">
        <v>18</v>
      </c>
      <c r="C67" s="1" t="s">
        <v>14</v>
      </c>
      <c r="D67">
        <v>415</v>
      </c>
      <c r="E67">
        <v>199</v>
      </c>
      <c r="F67">
        <v>300</v>
      </c>
      <c r="G67">
        <v>0</v>
      </c>
      <c r="H67">
        <v>11449</v>
      </c>
      <c r="I67">
        <v>0</v>
      </c>
      <c r="J67">
        <v>86</v>
      </c>
      <c r="K67">
        <v>308</v>
      </c>
      <c r="L67">
        <v>242</v>
      </c>
      <c r="M67">
        <v>8.3333333330000006</v>
      </c>
    </row>
    <row r="68" spans="1:13" x14ac:dyDescent="0.3">
      <c r="A68">
        <v>98470</v>
      </c>
      <c r="B68" s="1" t="s">
        <v>16</v>
      </c>
      <c r="C68" s="1" t="s">
        <v>17</v>
      </c>
      <c r="D68">
        <v>492</v>
      </c>
      <c r="E68">
        <v>172</v>
      </c>
      <c r="F68">
        <v>399</v>
      </c>
      <c r="G68">
        <v>0</v>
      </c>
      <c r="H68">
        <v>13218</v>
      </c>
      <c r="I68">
        <v>3</v>
      </c>
      <c r="J68">
        <v>85</v>
      </c>
      <c r="K68">
        <v>384</v>
      </c>
      <c r="L68">
        <v>276</v>
      </c>
      <c r="M68">
        <v>8.75</v>
      </c>
    </row>
    <row r="69" spans="1:13" x14ac:dyDescent="0.3">
      <c r="A69">
        <v>140586</v>
      </c>
      <c r="B69" s="1" t="s">
        <v>21</v>
      </c>
      <c r="C69" s="1" t="s">
        <v>14</v>
      </c>
      <c r="D69">
        <v>1043</v>
      </c>
      <c r="E69">
        <v>610</v>
      </c>
      <c r="F69">
        <v>788</v>
      </c>
      <c r="G69">
        <v>13</v>
      </c>
      <c r="H69">
        <v>49744</v>
      </c>
      <c r="I69">
        <v>2</v>
      </c>
      <c r="J69">
        <v>70</v>
      </c>
      <c r="K69">
        <v>682</v>
      </c>
      <c r="L69">
        <v>731</v>
      </c>
      <c r="M69">
        <v>13.25</v>
      </c>
    </row>
    <row r="70" spans="1:13" x14ac:dyDescent="0.3">
      <c r="A70">
        <v>158101</v>
      </c>
      <c r="B70" s="1" t="s">
        <v>25</v>
      </c>
      <c r="C70" s="1" t="s">
        <v>14</v>
      </c>
      <c r="D70">
        <v>3668</v>
      </c>
      <c r="E70">
        <v>690</v>
      </c>
      <c r="F70">
        <v>780</v>
      </c>
      <c r="G70">
        <v>97</v>
      </c>
      <c r="H70">
        <v>32964</v>
      </c>
      <c r="I70">
        <v>10</v>
      </c>
      <c r="J70">
        <v>44</v>
      </c>
      <c r="K70">
        <v>693</v>
      </c>
      <c r="L70">
        <v>781</v>
      </c>
      <c r="M70">
        <v>15</v>
      </c>
    </row>
    <row r="71" spans="1:13" x14ac:dyDescent="0.3">
      <c r="A71">
        <v>150043</v>
      </c>
      <c r="B71" s="1" t="s">
        <v>25</v>
      </c>
      <c r="C71" s="1" t="s">
        <v>14</v>
      </c>
      <c r="D71">
        <v>3491</v>
      </c>
      <c r="E71">
        <v>791</v>
      </c>
      <c r="F71">
        <v>903</v>
      </c>
      <c r="G71">
        <v>94</v>
      </c>
      <c r="H71">
        <v>32718</v>
      </c>
      <c r="I71">
        <v>18</v>
      </c>
      <c r="J71">
        <v>44</v>
      </c>
      <c r="K71">
        <v>828</v>
      </c>
      <c r="L71">
        <v>853</v>
      </c>
      <c r="M71">
        <v>20</v>
      </c>
    </row>
    <row r="72" spans="1:13" x14ac:dyDescent="0.3">
      <c r="A72">
        <v>96251</v>
      </c>
      <c r="B72" s="1" t="s">
        <v>16</v>
      </c>
      <c r="C72" s="1" t="s">
        <v>17</v>
      </c>
      <c r="D72">
        <v>192</v>
      </c>
      <c r="E72">
        <v>164</v>
      </c>
      <c r="F72">
        <v>224</v>
      </c>
      <c r="G72">
        <v>0</v>
      </c>
      <c r="H72">
        <v>7361</v>
      </c>
      <c r="I72">
        <v>3</v>
      </c>
      <c r="J72">
        <v>89</v>
      </c>
      <c r="K72">
        <v>211</v>
      </c>
      <c r="L72">
        <v>186</v>
      </c>
      <c r="M72">
        <v>5.8666666669999996</v>
      </c>
    </row>
    <row r="73" spans="1:13" x14ac:dyDescent="0.3">
      <c r="A73">
        <v>188547</v>
      </c>
      <c r="B73" s="1" t="s">
        <v>25</v>
      </c>
      <c r="C73" s="1" t="s">
        <v>14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20.260869570000001</v>
      </c>
    </row>
    <row r="74" spans="1:13" x14ac:dyDescent="0.3">
      <c r="A74">
        <v>180617</v>
      </c>
      <c r="B74" s="1" t="s">
        <v>41</v>
      </c>
      <c r="C74" s="1" t="s">
        <v>52</v>
      </c>
      <c r="D74">
        <v>824</v>
      </c>
      <c r="E74">
        <v>225</v>
      </c>
      <c r="F74">
        <v>383</v>
      </c>
      <c r="G74">
        <v>10</v>
      </c>
      <c r="H74">
        <v>13090</v>
      </c>
      <c r="I74">
        <v>7</v>
      </c>
      <c r="J74">
        <v>52</v>
      </c>
      <c r="K74">
        <v>308</v>
      </c>
      <c r="L74">
        <v>293</v>
      </c>
      <c r="M74">
        <v>7.483333333</v>
      </c>
    </row>
    <row r="75" spans="1:13" x14ac:dyDescent="0.3">
      <c r="A75">
        <v>86000</v>
      </c>
      <c r="B75" s="1" t="s">
        <v>53</v>
      </c>
      <c r="C75" s="1" t="s">
        <v>17</v>
      </c>
      <c r="D75">
        <v>428</v>
      </c>
      <c r="E75">
        <v>205</v>
      </c>
      <c r="F75">
        <v>309</v>
      </c>
      <c r="G75">
        <v>0</v>
      </c>
      <c r="H75">
        <v>11192</v>
      </c>
      <c r="I75">
        <v>2</v>
      </c>
      <c r="J75">
        <v>62</v>
      </c>
      <c r="K75">
        <v>318</v>
      </c>
      <c r="L75">
        <v>245</v>
      </c>
      <c r="M75">
        <v>11.25</v>
      </c>
    </row>
    <row r="76" spans="1:13" x14ac:dyDescent="0.3">
      <c r="A76">
        <v>13265</v>
      </c>
      <c r="B76" s="1" t="s">
        <v>44</v>
      </c>
      <c r="C76" s="1" t="s">
        <v>17</v>
      </c>
      <c r="D76">
        <v>417</v>
      </c>
      <c r="E76">
        <v>122</v>
      </c>
      <c r="F76">
        <v>250</v>
      </c>
      <c r="G76">
        <v>0</v>
      </c>
      <c r="H76">
        <v>9715</v>
      </c>
      <c r="I76">
        <v>0</v>
      </c>
      <c r="J76">
        <v>64</v>
      </c>
      <c r="K76">
        <v>283</v>
      </c>
      <c r="L76">
        <v>160</v>
      </c>
      <c r="M76">
        <v>7.75</v>
      </c>
    </row>
    <row r="77" spans="1:13" x14ac:dyDescent="0.3">
      <c r="A77">
        <v>71</v>
      </c>
      <c r="B77" s="1" t="s">
        <v>54</v>
      </c>
      <c r="C77" s="1" t="s">
        <v>17</v>
      </c>
      <c r="D77">
        <v>399</v>
      </c>
      <c r="E77">
        <v>307</v>
      </c>
      <c r="F77">
        <v>352</v>
      </c>
      <c r="G77">
        <v>0</v>
      </c>
      <c r="H77">
        <v>11428</v>
      </c>
      <c r="I77">
        <v>0</v>
      </c>
      <c r="J77">
        <v>85</v>
      </c>
      <c r="K77">
        <v>315</v>
      </c>
      <c r="L77">
        <v>336</v>
      </c>
      <c r="M77">
        <v>6.8181818180000002</v>
      </c>
    </row>
    <row r="78" spans="1:13" x14ac:dyDescent="0.3">
      <c r="A78">
        <v>148969</v>
      </c>
      <c r="B78" s="1" t="s">
        <v>25</v>
      </c>
      <c r="C78" s="1" t="s">
        <v>17</v>
      </c>
      <c r="D78">
        <v>2377</v>
      </c>
      <c r="E78">
        <v>633</v>
      </c>
      <c r="F78">
        <v>663</v>
      </c>
      <c r="G78">
        <v>85</v>
      </c>
      <c r="H78">
        <v>19545</v>
      </c>
      <c r="I78">
        <v>13</v>
      </c>
      <c r="J78">
        <v>53</v>
      </c>
      <c r="K78">
        <v>637</v>
      </c>
      <c r="L78">
        <v>652</v>
      </c>
      <c r="M78">
        <v>9.1111111109999996</v>
      </c>
    </row>
    <row r="79" spans="1:13" x14ac:dyDescent="0.3">
      <c r="A79">
        <v>156324</v>
      </c>
      <c r="B79" s="1" t="s">
        <v>25</v>
      </c>
      <c r="C79" s="1"/>
      <c r="D79">
        <v>2016</v>
      </c>
      <c r="E79">
        <v>431</v>
      </c>
      <c r="F79">
        <v>497</v>
      </c>
      <c r="G79">
        <v>51</v>
      </c>
      <c r="H79">
        <v>17882</v>
      </c>
      <c r="I79">
        <v>11</v>
      </c>
      <c r="J79">
        <v>53</v>
      </c>
      <c r="K79">
        <v>465</v>
      </c>
      <c r="L79">
        <v>459</v>
      </c>
      <c r="M79">
        <v>8.75</v>
      </c>
    </row>
    <row r="80" spans="1:13" x14ac:dyDescent="0.3">
      <c r="A80">
        <v>130976</v>
      </c>
      <c r="B80" s="1" t="s">
        <v>49</v>
      </c>
      <c r="C80" s="1" t="s">
        <v>17</v>
      </c>
      <c r="D80">
        <v>933</v>
      </c>
      <c r="E80">
        <v>289</v>
      </c>
      <c r="F80">
        <v>379</v>
      </c>
      <c r="G80">
        <v>0</v>
      </c>
      <c r="H80">
        <v>14104</v>
      </c>
      <c r="I80">
        <v>6</v>
      </c>
      <c r="J80">
        <v>42</v>
      </c>
      <c r="K80">
        <v>332</v>
      </c>
      <c r="L80">
        <v>349</v>
      </c>
      <c r="M80">
        <v>8.1428571430000005</v>
      </c>
    </row>
    <row r="81" spans="1:13" x14ac:dyDescent="0.3">
      <c r="A81">
        <v>140141</v>
      </c>
      <c r="B81" s="1" t="s">
        <v>55</v>
      </c>
      <c r="C81" s="1" t="s">
        <v>17</v>
      </c>
      <c r="D81">
        <v>619</v>
      </c>
      <c r="E81">
        <v>215</v>
      </c>
      <c r="F81">
        <v>268</v>
      </c>
      <c r="G81">
        <v>4</v>
      </c>
      <c r="H81">
        <v>10427</v>
      </c>
      <c r="I81">
        <v>2</v>
      </c>
      <c r="J81">
        <v>50</v>
      </c>
      <c r="K81">
        <v>222</v>
      </c>
      <c r="L81">
        <v>260</v>
      </c>
      <c r="M81">
        <v>12.8</v>
      </c>
    </row>
    <row r="82" spans="1:13" x14ac:dyDescent="0.3">
      <c r="A82">
        <v>85416</v>
      </c>
      <c r="B82" s="1" t="s">
        <v>25</v>
      </c>
      <c r="C82" s="1" t="s">
        <v>17</v>
      </c>
      <c r="D82">
        <v>3303</v>
      </c>
      <c r="E82">
        <v>533</v>
      </c>
      <c r="F82">
        <v>614</v>
      </c>
      <c r="G82">
        <v>94</v>
      </c>
      <c r="H82">
        <v>24251</v>
      </c>
      <c r="I82">
        <v>13</v>
      </c>
      <c r="J82">
        <v>45</v>
      </c>
      <c r="K82">
        <v>568</v>
      </c>
      <c r="L82">
        <v>586</v>
      </c>
      <c r="M82">
        <v>14</v>
      </c>
    </row>
    <row r="83" spans="1:13" x14ac:dyDescent="0.3">
      <c r="A83">
        <v>108150</v>
      </c>
      <c r="B83" s="1" t="s">
        <v>50</v>
      </c>
      <c r="C83" s="1" t="s">
        <v>17</v>
      </c>
      <c r="D83">
        <v>960</v>
      </c>
      <c r="E83">
        <v>479</v>
      </c>
      <c r="F83">
        <v>613</v>
      </c>
      <c r="G83">
        <v>0</v>
      </c>
      <c r="H83">
        <v>19518</v>
      </c>
      <c r="I83">
        <v>10</v>
      </c>
      <c r="J83">
        <v>57</v>
      </c>
      <c r="K83">
        <v>526</v>
      </c>
      <c r="L83">
        <v>548</v>
      </c>
      <c r="M83">
        <v>15.2</v>
      </c>
    </row>
    <row r="84" spans="1:13" x14ac:dyDescent="0.3">
      <c r="A84">
        <v>129823</v>
      </c>
      <c r="B84" s="1" t="s">
        <v>49</v>
      </c>
      <c r="C84" s="1" t="s">
        <v>14</v>
      </c>
      <c r="D84">
        <v>1236</v>
      </c>
      <c r="E84">
        <v>622</v>
      </c>
      <c r="F84">
        <v>737</v>
      </c>
      <c r="G84">
        <v>13</v>
      </c>
      <c r="H84">
        <v>25882</v>
      </c>
      <c r="I84">
        <v>2</v>
      </c>
      <c r="J84">
        <v>29</v>
      </c>
      <c r="K84">
        <v>630</v>
      </c>
      <c r="L84">
        <v>727</v>
      </c>
      <c r="M84">
        <v>6.076923077</v>
      </c>
    </row>
    <row r="85" spans="1:13" x14ac:dyDescent="0.3">
      <c r="A85">
        <v>104413</v>
      </c>
      <c r="B85" s="1" t="s">
        <v>56</v>
      </c>
      <c r="C85" s="1" t="s">
        <v>14</v>
      </c>
      <c r="D85">
        <v>473</v>
      </c>
      <c r="E85">
        <v>164</v>
      </c>
      <c r="F85">
        <v>215</v>
      </c>
      <c r="G85">
        <v>1</v>
      </c>
      <c r="H85">
        <v>9819</v>
      </c>
      <c r="I85">
        <v>6</v>
      </c>
      <c r="J85">
        <v>23</v>
      </c>
      <c r="K85">
        <v>179</v>
      </c>
      <c r="L85">
        <v>207</v>
      </c>
      <c r="M85">
        <v>5.5</v>
      </c>
    </row>
    <row r="86" spans="1:13" x14ac:dyDescent="0.3">
      <c r="A86">
        <v>60512</v>
      </c>
      <c r="B86" s="1" t="s">
        <v>16</v>
      </c>
      <c r="C86" s="1"/>
      <c r="D86">
        <v>1055</v>
      </c>
      <c r="E86">
        <v>366</v>
      </c>
      <c r="F86">
        <v>400</v>
      </c>
      <c r="G86">
        <v>0</v>
      </c>
      <c r="H86">
        <v>11289</v>
      </c>
      <c r="I86">
        <v>8</v>
      </c>
      <c r="J86">
        <v>74</v>
      </c>
      <c r="K86">
        <v>462</v>
      </c>
      <c r="L86">
        <v>379</v>
      </c>
      <c r="M86">
        <v>20.8</v>
      </c>
    </row>
    <row r="87" spans="1:13" x14ac:dyDescent="0.3">
      <c r="A87">
        <v>90480</v>
      </c>
      <c r="B87" s="1" t="s">
        <v>16</v>
      </c>
      <c r="C87" s="1" t="s">
        <v>17</v>
      </c>
      <c r="D87">
        <v>1509</v>
      </c>
      <c r="E87">
        <v>545</v>
      </c>
      <c r="F87">
        <v>680</v>
      </c>
      <c r="G87">
        <v>19</v>
      </c>
      <c r="H87">
        <v>23170</v>
      </c>
      <c r="I87">
        <v>7</v>
      </c>
      <c r="J87">
        <v>75</v>
      </c>
      <c r="K87">
        <v>617</v>
      </c>
      <c r="L87">
        <v>599</v>
      </c>
      <c r="M87">
        <v>9</v>
      </c>
    </row>
    <row r="88" spans="1:13" x14ac:dyDescent="0.3">
      <c r="A88">
        <v>148911</v>
      </c>
      <c r="B88" s="1" t="s">
        <v>25</v>
      </c>
      <c r="C88" s="1" t="s">
        <v>17</v>
      </c>
      <c r="D88">
        <v>1953</v>
      </c>
      <c r="E88">
        <v>454</v>
      </c>
      <c r="F88">
        <v>564</v>
      </c>
      <c r="G88">
        <v>47</v>
      </c>
      <c r="H88">
        <v>21667</v>
      </c>
      <c r="I88">
        <v>11</v>
      </c>
      <c r="J88">
        <v>47</v>
      </c>
      <c r="K88">
        <v>526</v>
      </c>
      <c r="L88">
        <v>478</v>
      </c>
      <c r="M88">
        <v>15.5</v>
      </c>
    </row>
    <row r="89" spans="1:13" x14ac:dyDescent="0.3">
      <c r="A89">
        <v>52990</v>
      </c>
      <c r="B89" s="1" t="s">
        <v>54</v>
      </c>
      <c r="C89" s="1" t="s">
        <v>14</v>
      </c>
      <c r="D89">
        <v>927</v>
      </c>
      <c r="E89">
        <v>299</v>
      </c>
      <c r="F89">
        <v>410</v>
      </c>
      <c r="G89">
        <v>1</v>
      </c>
      <c r="H89">
        <v>14428</v>
      </c>
      <c r="I89">
        <v>1</v>
      </c>
      <c r="J89">
        <v>56</v>
      </c>
      <c r="K89">
        <v>322</v>
      </c>
      <c r="L89">
        <v>372</v>
      </c>
      <c r="M89">
        <v>5</v>
      </c>
    </row>
    <row r="90" spans="1:13" x14ac:dyDescent="0.3">
      <c r="A90">
        <v>148022</v>
      </c>
      <c r="B90" s="1" t="s">
        <v>25</v>
      </c>
      <c r="C90" s="1" t="s">
        <v>17</v>
      </c>
      <c r="D90">
        <v>2098</v>
      </c>
      <c r="E90">
        <v>305</v>
      </c>
      <c r="F90">
        <v>368</v>
      </c>
      <c r="G90">
        <v>56</v>
      </c>
      <c r="H90">
        <v>13564</v>
      </c>
      <c r="I90">
        <v>56</v>
      </c>
      <c r="J90">
        <v>25</v>
      </c>
      <c r="K90">
        <v>311</v>
      </c>
      <c r="L90">
        <v>352</v>
      </c>
      <c r="M90">
        <v>6.076923077</v>
      </c>
    </row>
    <row r="91" spans="1:13" x14ac:dyDescent="0.3">
      <c r="A91">
        <v>147406</v>
      </c>
      <c r="B91" s="1" t="s">
        <v>25</v>
      </c>
      <c r="C91" s="1" t="s">
        <v>14</v>
      </c>
      <c r="D91">
        <v>5209</v>
      </c>
      <c r="E91">
        <v>1054</v>
      </c>
      <c r="F91">
        <v>1128</v>
      </c>
      <c r="G91">
        <v>99</v>
      </c>
      <c r="H91">
        <v>52654</v>
      </c>
      <c r="I91">
        <v>7</v>
      </c>
      <c r="J91">
        <v>47</v>
      </c>
      <c r="K91">
        <v>1220</v>
      </c>
      <c r="L91">
        <v>1058</v>
      </c>
      <c r="M91">
        <v>30.941176469999998</v>
      </c>
    </row>
    <row r="92" spans="1:13" x14ac:dyDescent="0.3">
      <c r="A92">
        <v>103468</v>
      </c>
      <c r="B92" s="1" t="s">
        <v>37</v>
      </c>
      <c r="C92" s="1" t="s">
        <v>17</v>
      </c>
      <c r="D92">
        <v>476</v>
      </c>
      <c r="E92">
        <v>219</v>
      </c>
      <c r="F92">
        <v>319</v>
      </c>
      <c r="G92">
        <v>0</v>
      </c>
      <c r="H92">
        <v>10966</v>
      </c>
      <c r="I92">
        <v>1</v>
      </c>
      <c r="J92">
        <v>74</v>
      </c>
      <c r="K92">
        <v>280</v>
      </c>
      <c r="L92">
        <v>272</v>
      </c>
      <c r="M92">
        <v>7.1</v>
      </c>
    </row>
    <row r="93" spans="1:13" x14ac:dyDescent="0.3">
      <c r="A93">
        <v>84100</v>
      </c>
      <c r="B93" s="1" t="s">
        <v>57</v>
      </c>
      <c r="C93" s="1" t="s">
        <v>14</v>
      </c>
      <c r="D93">
        <v>1515</v>
      </c>
      <c r="E93">
        <v>648</v>
      </c>
      <c r="F93">
        <v>781</v>
      </c>
      <c r="G93">
        <v>17</v>
      </c>
      <c r="H93">
        <v>25787</v>
      </c>
      <c r="I93">
        <v>6</v>
      </c>
      <c r="J93">
        <v>63</v>
      </c>
      <c r="K93">
        <v>684</v>
      </c>
      <c r="L93">
        <v>717</v>
      </c>
      <c r="M93">
        <v>14</v>
      </c>
    </row>
    <row r="94" spans="1:13" x14ac:dyDescent="0.3">
      <c r="A94">
        <v>137548</v>
      </c>
      <c r="B94" s="1" t="s">
        <v>56</v>
      </c>
      <c r="C94" s="1" t="s">
        <v>14</v>
      </c>
      <c r="D94">
        <v>2158</v>
      </c>
      <c r="E94">
        <v>411</v>
      </c>
      <c r="F94">
        <v>640</v>
      </c>
      <c r="G94">
        <v>54</v>
      </c>
      <c r="H94">
        <v>33235</v>
      </c>
      <c r="I94">
        <v>7</v>
      </c>
      <c r="J94">
        <v>12</v>
      </c>
      <c r="K94">
        <v>516</v>
      </c>
      <c r="L94">
        <v>535</v>
      </c>
      <c r="M94">
        <v>7.9333333330000002</v>
      </c>
    </row>
    <row r="95" spans="1:13" x14ac:dyDescent="0.3">
      <c r="A95">
        <v>6932</v>
      </c>
      <c r="B95" s="1" t="s">
        <v>37</v>
      </c>
      <c r="C95" s="1" t="s">
        <v>14</v>
      </c>
      <c r="D95">
        <v>1110</v>
      </c>
      <c r="E95">
        <v>460</v>
      </c>
      <c r="F95">
        <v>624</v>
      </c>
      <c r="G95">
        <v>5</v>
      </c>
      <c r="H95">
        <v>21875</v>
      </c>
      <c r="I95">
        <v>2</v>
      </c>
      <c r="J95">
        <v>58</v>
      </c>
      <c r="K95">
        <v>544</v>
      </c>
      <c r="L95">
        <v>538</v>
      </c>
      <c r="M95">
        <v>7.2647058820000003</v>
      </c>
    </row>
    <row r="96" spans="1:13" x14ac:dyDescent="0.3">
      <c r="A96">
        <v>37118</v>
      </c>
      <c r="B96" s="1" t="s">
        <v>13</v>
      </c>
      <c r="C96" s="1"/>
      <c r="D96">
        <v>581</v>
      </c>
      <c r="E96">
        <v>349</v>
      </c>
      <c r="F96">
        <v>373</v>
      </c>
      <c r="G96">
        <v>0</v>
      </c>
      <c r="H96">
        <v>9667</v>
      </c>
      <c r="I96">
        <v>19</v>
      </c>
      <c r="J96">
        <v>53</v>
      </c>
      <c r="K96">
        <v>361</v>
      </c>
      <c r="L96">
        <v>359</v>
      </c>
      <c r="M96">
        <v>9.8571428569999995</v>
      </c>
    </row>
    <row r="97" spans="1:13" x14ac:dyDescent="0.3">
      <c r="A97">
        <v>109179</v>
      </c>
      <c r="B97" s="1" t="s">
        <v>50</v>
      </c>
      <c r="C97" s="1" t="s">
        <v>14</v>
      </c>
      <c r="D97">
        <v>563</v>
      </c>
      <c r="E97">
        <v>259</v>
      </c>
      <c r="F97">
        <v>342</v>
      </c>
      <c r="G97">
        <v>3</v>
      </c>
      <c r="H97">
        <v>10726</v>
      </c>
      <c r="I97">
        <v>1</v>
      </c>
      <c r="J97">
        <v>90</v>
      </c>
      <c r="K97">
        <v>301</v>
      </c>
      <c r="L97">
        <v>308</v>
      </c>
      <c r="M97">
        <v>10.18181818</v>
      </c>
    </row>
    <row r="98" spans="1:13" x14ac:dyDescent="0.3">
      <c r="A98">
        <v>140642</v>
      </c>
      <c r="B98" s="1" t="s">
        <v>55</v>
      </c>
      <c r="C98" s="1" t="s">
        <v>17</v>
      </c>
      <c r="D98">
        <v>740</v>
      </c>
      <c r="E98">
        <v>240</v>
      </c>
      <c r="F98">
        <v>324</v>
      </c>
      <c r="G98">
        <v>2</v>
      </c>
      <c r="H98">
        <v>10701</v>
      </c>
      <c r="I98">
        <v>9</v>
      </c>
      <c r="J98">
        <v>26</v>
      </c>
      <c r="K98">
        <v>288</v>
      </c>
      <c r="L98">
        <v>294</v>
      </c>
      <c r="M98">
        <v>5</v>
      </c>
    </row>
    <row r="99" spans="1:13" x14ac:dyDescent="0.3">
      <c r="A99">
        <v>77057</v>
      </c>
      <c r="B99" s="1" t="s">
        <v>48</v>
      </c>
      <c r="C99" s="1" t="s">
        <v>17</v>
      </c>
      <c r="D99">
        <v>516</v>
      </c>
      <c r="E99">
        <v>332</v>
      </c>
      <c r="F99">
        <v>379</v>
      </c>
      <c r="G99">
        <v>0</v>
      </c>
      <c r="H99">
        <v>13293</v>
      </c>
      <c r="I99">
        <v>2</v>
      </c>
      <c r="J99">
        <v>75</v>
      </c>
      <c r="K99">
        <v>378</v>
      </c>
      <c r="L99">
        <v>347</v>
      </c>
      <c r="M99">
        <v>12.33333333</v>
      </c>
    </row>
    <row r="100" spans="1:13" x14ac:dyDescent="0.3">
      <c r="A100">
        <v>83131</v>
      </c>
      <c r="B100" s="1" t="s">
        <v>57</v>
      </c>
      <c r="C100" s="1" t="s">
        <v>14</v>
      </c>
      <c r="D100">
        <v>575</v>
      </c>
      <c r="E100">
        <v>249</v>
      </c>
      <c r="F100">
        <v>316</v>
      </c>
      <c r="G100">
        <v>0</v>
      </c>
      <c r="H100">
        <v>9843</v>
      </c>
      <c r="I100">
        <v>0</v>
      </c>
      <c r="J100">
        <v>86</v>
      </c>
      <c r="K100">
        <v>282</v>
      </c>
      <c r="L100">
        <v>290</v>
      </c>
      <c r="M100">
        <v>10</v>
      </c>
    </row>
    <row r="101" spans="1:13" x14ac:dyDescent="0.3">
      <c r="A101">
        <v>168078</v>
      </c>
      <c r="B101" s="1" t="s">
        <v>25</v>
      </c>
      <c r="C101" s="1" t="s">
        <v>14</v>
      </c>
      <c r="D101">
        <v>2357</v>
      </c>
      <c r="E101">
        <v>511</v>
      </c>
      <c r="F101">
        <v>609</v>
      </c>
      <c r="G101">
        <v>81</v>
      </c>
      <c r="H101">
        <v>23786</v>
      </c>
      <c r="I101">
        <v>26</v>
      </c>
      <c r="J101">
        <v>55</v>
      </c>
      <c r="K101">
        <v>540</v>
      </c>
      <c r="L101">
        <v>570</v>
      </c>
      <c r="M101">
        <v>13.66666667</v>
      </c>
    </row>
    <row r="102" spans="1:13" x14ac:dyDescent="0.3">
      <c r="A102">
        <v>32975</v>
      </c>
      <c r="B102" s="1" t="s">
        <v>47</v>
      </c>
      <c r="C102" s="1" t="s">
        <v>14</v>
      </c>
      <c r="D102">
        <v>645</v>
      </c>
      <c r="E102">
        <v>304</v>
      </c>
      <c r="F102">
        <v>376</v>
      </c>
      <c r="G102">
        <v>0</v>
      </c>
      <c r="H102">
        <v>6826</v>
      </c>
      <c r="I102">
        <v>3</v>
      </c>
      <c r="J102">
        <v>15</v>
      </c>
      <c r="K102">
        <v>360</v>
      </c>
      <c r="L102">
        <v>306</v>
      </c>
      <c r="M102">
        <v>10.875</v>
      </c>
    </row>
    <row r="103" spans="1:13" x14ac:dyDescent="0.3">
      <c r="A103">
        <v>37472</v>
      </c>
      <c r="B103" s="1" t="s">
        <v>13</v>
      </c>
      <c r="C103" s="1" t="s">
        <v>14</v>
      </c>
      <c r="D103">
        <v>825</v>
      </c>
      <c r="E103">
        <v>233</v>
      </c>
      <c r="F103">
        <v>301</v>
      </c>
      <c r="G103">
        <v>0</v>
      </c>
      <c r="H103">
        <v>9747</v>
      </c>
      <c r="I103">
        <v>63</v>
      </c>
      <c r="J103">
        <v>21</v>
      </c>
      <c r="K103">
        <v>239</v>
      </c>
      <c r="L103">
        <v>290</v>
      </c>
      <c r="M103">
        <v>20</v>
      </c>
    </row>
    <row r="104" spans="1:13" x14ac:dyDescent="0.3">
      <c r="A104">
        <v>63113</v>
      </c>
      <c r="B104" s="1" t="s">
        <v>34</v>
      </c>
      <c r="C104" s="1" t="s">
        <v>14</v>
      </c>
      <c r="D104">
        <v>531</v>
      </c>
      <c r="E104">
        <v>246</v>
      </c>
      <c r="F104">
        <v>290</v>
      </c>
      <c r="G104">
        <v>0</v>
      </c>
      <c r="H104">
        <v>10423</v>
      </c>
      <c r="I104">
        <v>2</v>
      </c>
      <c r="J104">
        <v>70</v>
      </c>
      <c r="K104">
        <v>278</v>
      </c>
      <c r="L104">
        <v>272</v>
      </c>
      <c r="M104">
        <v>5.375</v>
      </c>
    </row>
    <row r="105" spans="1:13" x14ac:dyDescent="0.3">
      <c r="A105">
        <v>57039</v>
      </c>
      <c r="B105" s="1" t="s">
        <v>58</v>
      </c>
      <c r="C105" s="1" t="s">
        <v>17</v>
      </c>
      <c r="D105">
        <v>195</v>
      </c>
      <c r="E105">
        <v>131</v>
      </c>
      <c r="F105">
        <v>179</v>
      </c>
      <c r="G105">
        <v>0</v>
      </c>
      <c r="H105">
        <v>5727</v>
      </c>
      <c r="I105">
        <v>0</v>
      </c>
      <c r="J105">
        <v>94</v>
      </c>
      <c r="K105">
        <v>148</v>
      </c>
      <c r="L105">
        <v>159</v>
      </c>
      <c r="M105">
        <v>4.3023255809999998</v>
      </c>
    </row>
    <row r="106" spans="1:13" x14ac:dyDescent="0.3">
      <c r="A106">
        <v>58786</v>
      </c>
      <c r="B106" s="1" t="s">
        <v>58</v>
      </c>
      <c r="C106" s="1" t="s">
        <v>17</v>
      </c>
      <c r="D106">
        <v>423</v>
      </c>
      <c r="E106">
        <v>293</v>
      </c>
      <c r="F106">
        <v>279</v>
      </c>
      <c r="G106">
        <v>0</v>
      </c>
      <c r="H106">
        <v>10343</v>
      </c>
      <c r="I106">
        <v>0</v>
      </c>
      <c r="J106">
        <v>82</v>
      </c>
      <c r="K106">
        <v>297</v>
      </c>
      <c r="L106">
        <v>274</v>
      </c>
      <c r="M106">
        <v>6.0555555559999998</v>
      </c>
    </row>
    <row r="107" spans="1:13" x14ac:dyDescent="0.3">
      <c r="A107">
        <v>164306</v>
      </c>
      <c r="B107" s="1" t="s">
        <v>25</v>
      </c>
      <c r="C107" s="1" t="s">
        <v>17</v>
      </c>
      <c r="D107">
        <v>2725</v>
      </c>
      <c r="E107">
        <v>629</v>
      </c>
      <c r="F107">
        <v>734</v>
      </c>
      <c r="G107">
        <v>83</v>
      </c>
      <c r="H107">
        <v>24424</v>
      </c>
      <c r="I107">
        <v>9</v>
      </c>
      <c r="J107">
        <v>51</v>
      </c>
      <c r="K107">
        <v>684</v>
      </c>
      <c r="L107">
        <v>662</v>
      </c>
      <c r="M107">
        <v>15</v>
      </c>
    </row>
    <row r="108" spans="1:13" x14ac:dyDescent="0.3">
      <c r="A108">
        <v>113129</v>
      </c>
      <c r="B108" s="1" t="s">
        <v>32</v>
      </c>
      <c r="C108" s="1" t="s">
        <v>17</v>
      </c>
      <c r="D108">
        <v>359</v>
      </c>
      <c r="E108">
        <v>220</v>
      </c>
      <c r="F108">
        <v>299</v>
      </c>
      <c r="G108">
        <v>0</v>
      </c>
      <c r="H108">
        <v>13024</v>
      </c>
      <c r="I108">
        <v>0</v>
      </c>
      <c r="J108">
        <v>64</v>
      </c>
      <c r="K108">
        <v>247</v>
      </c>
      <c r="L108">
        <v>270</v>
      </c>
      <c r="M108">
        <v>20</v>
      </c>
    </row>
    <row r="109" spans="1:13" x14ac:dyDescent="0.3">
      <c r="A109">
        <v>19094</v>
      </c>
      <c r="B109" s="1" t="s">
        <v>43</v>
      </c>
      <c r="C109" s="1" t="s">
        <v>17</v>
      </c>
      <c r="D109">
        <v>1373</v>
      </c>
      <c r="E109">
        <v>472</v>
      </c>
      <c r="F109">
        <v>517</v>
      </c>
      <c r="G109">
        <v>2</v>
      </c>
      <c r="H109">
        <v>17363</v>
      </c>
      <c r="I109">
        <v>5</v>
      </c>
      <c r="J109">
        <v>71</v>
      </c>
      <c r="K109">
        <v>463</v>
      </c>
      <c r="L109">
        <v>504</v>
      </c>
      <c r="M109">
        <v>28.333333329999999</v>
      </c>
    </row>
    <row r="110" spans="1:13" x14ac:dyDescent="0.3">
      <c r="A110">
        <v>102224</v>
      </c>
      <c r="B110" s="1" t="s">
        <v>59</v>
      </c>
      <c r="C110" s="1" t="s">
        <v>45</v>
      </c>
      <c r="D110">
        <v>1439</v>
      </c>
      <c r="E110">
        <v>370</v>
      </c>
      <c r="F110">
        <v>464</v>
      </c>
      <c r="G110">
        <v>3</v>
      </c>
      <c r="H110">
        <v>13353</v>
      </c>
      <c r="I110">
        <v>15</v>
      </c>
      <c r="J110">
        <v>61</v>
      </c>
      <c r="K110">
        <v>414</v>
      </c>
      <c r="L110">
        <v>417</v>
      </c>
      <c r="M110">
        <v>6.125</v>
      </c>
    </row>
    <row r="111" spans="1:13" x14ac:dyDescent="0.3">
      <c r="A111">
        <v>155375</v>
      </c>
      <c r="B111" s="1" t="s">
        <v>25</v>
      </c>
      <c r="C111" s="1" t="s">
        <v>17</v>
      </c>
      <c r="D111">
        <v>889</v>
      </c>
      <c r="E111">
        <v>398</v>
      </c>
      <c r="F111">
        <v>495</v>
      </c>
      <c r="G111">
        <v>0</v>
      </c>
      <c r="H111">
        <v>13782</v>
      </c>
      <c r="I111">
        <v>7</v>
      </c>
      <c r="J111">
        <v>68</v>
      </c>
      <c r="K111">
        <v>488</v>
      </c>
      <c r="L111">
        <v>450</v>
      </c>
      <c r="M111">
        <v>5.846153846</v>
      </c>
    </row>
    <row r="112" spans="1:13" x14ac:dyDescent="0.3">
      <c r="A112">
        <v>185030</v>
      </c>
      <c r="B112" s="1" t="s">
        <v>13</v>
      </c>
      <c r="C112" s="1" t="s">
        <v>14</v>
      </c>
      <c r="D112">
        <v>824</v>
      </c>
      <c r="E112">
        <v>248</v>
      </c>
      <c r="F112">
        <v>326</v>
      </c>
      <c r="G112">
        <v>0</v>
      </c>
      <c r="H112">
        <v>15008</v>
      </c>
      <c r="I112">
        <v>15</v>
      </c>
      <c r="J112">
        <v>7</v>
      </c>
      <c r="K112">
        <v>274</v>
      </c>
      <c r="L112">
        <v>288</v>
      </c>
      <c r="M112">
        <v>10.15384615</v>
      </c>
    </row>
    <row r="113" spans="1:13" x14ac:dyDescent="0.3">
      <c r="A113">
        <v>149887</v>
      </c>
      <c r="B113" s="1" t="s">
        <v>25</v>
      </c>
      <c r="C113" s="1" t="s">
        <v>14</v>
      </c>
      <c r="D113">
        <v>1993</v>
      </c>
      <c r="E113">
        <v>442</v>
      </c>
      <c r="F113">
        <v>520</v>
      </c>
      <c r="G113">
        <v>49</v>
      </c>
      <c r="H113">
        <v>16427</v>
      </c>
      <c r="I113">
        <v>15</v>
      </c>
      <c r="J113">
        <v>53</v>
      </c>
      <c r="K113">
        <v>472</v>
      </c>
      <c r="L113">
        <v>484</v>
      </c>
      <c r="M113">
        <v>10.83333333</v>
      </c>
    </row>
    <row r="114" spans="1:13" x14ac:dyDescent="0.3">
      <c r="A114">
        <v>117216</v>
      </c>
      <c r="B114" s="1" t="s">
        <v>21</v>
      </c>
      <c r="C114" s="1" t="s">
        <v>17</v>
      </c>
      <c r="D114">
        <v>618</v>
      </c>
      <c r="E114">
        <v>233</v>
      </c>
      <c r="F114">
        <v>394</v>
      </c>
      <c r="G114">
        <v>0</v>
      </c>
      <c r="H114">
        <v>12864</v>
      </c>
      <c r="I114">
        <v>9</v>
      </c>
      <c r="J114">
        <v>75</v>
      </c>
      <c r="K114">
        <v>310</v>
      </c>
      <c r="L114">
        <v>302</v>
      </c>
      <c r="M114">
        <v>10.25</v>
      </c>
    </row>
    <row r="115" spans="1:13" x14ac:dyDescent="0.3">
      <c r="A115">
        <v>167892</v>
      </c>
      <c r="B115" s="1" t="s">
        <v>25</v>
      </c>
      <c r="C115" s="1" t="s">
        <v>17</v>
      </c>
      <c r="D115">
        <v>3259</v>
      </c>
      <c r="E115">
        <v>267</v>
      </c>
      <c r="F115">
        <v>591</v>
      </c>
      <c r="G115">
        <v>83</v>
      </c>
      <c r="H115">
        <v>19399</v>
      </c>
      <c r="I115">
        <v>17</v>
      </c>
      <c r="J115">
        <v>49</v>
      </c>
      <c r="K115">
        <v>626</v>
      </c>
      <c r="L115">
        <v>508</v>
      </c>
      <c r="M115">
        <v>7.6666666670000003</v>
      </c>
    </row>
    <row r="116" spans="1:13" x14ac:dyDescent="0.3">
      <c r="A116">
        <v>107618</v>
      </c>
      <c r="B116" s="1" t="s">
        <v>60</v>
      </c>
      <c r="C116" s="1" t="s">
        <v>17</v>
      </c>
      <c r="D116">
        <v>151</v>
      </c>
      <c r="E116">
        <v>180</v>
      </c>
      <c r="F116">
        <v>273</v>
      </c>
      <c r="G116">
        <v>0</v>
      </c>
      <c r="H116">
        <v>9138</v>
      </c>
      <c r="I116">
        <v>0</v>
      </c>
      <c r="J116">
        <v>68</v>
      </c>
      <c r="K116">
        <v>208</v>
      </c>
      <c r="L116">
        <v>230</v>
      </c>
      <c r="M116">
        <v>2.361111111</v>
      </c>
    </row>
    <row r="117" spans="1:13" x14ac:dyDescent="0.3">
      <c r="A117">
        <v>72410</v>
      </c>
      <c r="B117" s="1" t="s">
        <v>30</v>
      </c>
      <c r="C117" s="1" t="s">
        <v>14</v>
      </c>
      <c r="D117">
        <v>492</v>
      </c>
      <c r="E117">
        <v>272</v>
      </c>
      <c r="F117">
        <v>402</v>
      </c>
      <c r="G117">
        <v>0</v>
      </c>
      <c r="H117">
        <v>14442</v>
      </c>
      <c r="I117">
        <v>1</v>
      </c>
      <c r="J117">
        <v>55</v>
      </c>
      <c r="K117">
        <v>370</v>
      </c>
      <c r="L117">
        <v>317</v>
      </c>
      <c r="M117">
        <v>14.57142857</v>
      </c>
    </row>
    <row r="118" spans="1:13" x14ac:dyDescent="0.3">
      <c r="A118">
        <v>112319</v>
      </c>
      <c r="B118" s="1" t="s">
        <v>33</v>
      </c>
      <c r="C118" s="1" t="s">
        <v>61</v>
      </c>
      <c r="D118">
        <v>892</v>
      </c>
      <c r="E118">
        <v>380</v>
      </c>
      <c r="F118">
        <v>468</v>
      </c>
      <c r="G118">
        <v>5</v>
      </c>
      <c r="H118">
        <v>19444</v>
      </c>
      <c r="I118">
        <v>2</v>
      </c>
      <c r="J118">
        <v>21</v>
      </c>
      <c r="K118">
        <v>406</v>
      </c>
      <c r="L118">
        <v>426</v>
      </c>
      <c r="M118">
        <v>17</v>
      </c>
    </row>
    <row r="119" spans="1:13" x14ac:dyDescent="0.3">
      <c r="A119">
        <v>28061</v>
      </c>
      <c r="B119" s="1" t="s">
        <v>40</v>
      </c>
      <c r="C119" s="1" t="s">
        <v>17</v>
      </c>
      <c r="D119">
        <v>948</v>
      </c>
      <c r="E119">
        <v>531</v>
      </c>
      <c r="F119">
        <v>584</v>
      </c>
      <c r="G119">
        <v>1</v>
      </c>
      <c r="H119">
        <v>19537</v>
      </c>
      <c r="I119">
        <v>2</v>
      </c>
      <c r="J119">
        <v>65</v>
      </c>
      <c r="K119">
        <v>530</v>
      </c>
      <c r="L119">
        <v>585</v>
      </c>
      <c r="M119">
        <v>5.4848484849999997</v>
      </c>
    </row>
    <row r="120" spans="1:13" x14ac:dyDescent="0.3">
      <c r="A120">
        <v>108371</v>
      </c>
      <c r="B120" s="1" t="s">
        <v>50</v>
      </c>
      <c r="C120" s="1" t="s">
        <v>17</v>
      </c>
      <c r="D120">
        <v>717</v>
      </c>
      <c r="E120">
        <v>190</v>
      </c>
      <c r="F120">
        <v>302</v>
      </c>
      <c r="G120">
        <v>0</v>
      </c>
      <c r="H120">
        <v>10888</v>
      </c>
      <c r="I120">
        <v>21</v>
      </c>
      <c r="J120">
        <v>62</v>
      </c>
      <c r="K120">
        <v>313</v>
      </c>
      <c r="L120">
        <v>235</v>
      </c>
      <c r="M120">
        <v>24.166666670000001</v>
      </c>
    </row>
    <row r="121" spans="1:13" x14ac:dyDescent="0.3">
      <c r="A121">
        <v>187807</v>
      </c>
      <c r="B121" s="1" t="s">
        <v>30</v>
      </c>
      <c r="C121" s="1" t="s">
        <v>14</v>
      </c>
      <c r="D121">
        <v>612</v>
      </c>
      <c r="E121">
        <v>330</v>
      </c>
      <c r="F121">
        <v>400</v>
      </c>
      <c r="G121">
        <v>1</v>
      </c>
      <c r="H121">
        <v>13162</v>
      </c>
      <c r="I121">
        <v>1</v>
      </c>
      <c r="J121">
        <v>27</v>
      </c>
      <c r="K121">
        <v>326</v>
      </c>
      <c r="L121">
        <v>392</v>
      </c>
      <c r="M121">
        <v>12.1</v>
      </c>
    </row>
    <row r="122" spans="1:13" x14ac:dyDescent="0.3">
      <c r="A122">
        <v>180383</v>
      </c>
      <c r="B122" s="1" t="s">
        <v>41</v>
      </c>
      <c r="C122" s="1" t="s">
        <v>17</v>
      </c>
      <c r="D122">
        <v>919</v>
      </c>
      <c r="E122">
        <v>338</v>
      </c>
      <c r="F122">
        <v>346</v>
      </c>
      <c r="G122">
        <v>1</v>
      </c>
      <c r="H122">
        <v>12507</v>
      </c>
      <c r="I122">
        <v>5</v>
      </c>
      <c r="J122">
        <v>56</v>
      </c>
      <c r="K122">
        <v>337</v>
      </c>
      <c r="L122">
        <v>349</v>
      </c>
      <c r="M122">
        <v>8.2142857140000007</v>
      </c>
    </row>
    <row r="123" spans="1:13" x14ac:dyDescent="0.3">
      <c r="A123">
        <v>183013</v>
      </c>
      <c r="B123" s="1" t="s">
        <v>41</v>
      </c>
      <c r="C123" s="1" t="s">
        <v>52</v>
      </c>
      <c r="D123">
        <v>697</v>
      </c>
      <c r="E123">
        <v>317</v>
      </c>
      <c r="F123">
        <v>406</v>
      </c>
      <c r="G123">
        <v>0</v>
      </c>
      <c r="H123">
        <v>13561</v>
      </c>
      <c r="I123">
        <v>3</v>
      </c>
      <c r="J123">
        <v>34</v>
      </c>
      <c r="K123">
        <v>364</v>
      </c>
      <c r="L123">
        <v>337</v>
      </c>
      <c r="M123">
        <v>10</v>
      </c>
    </row>
    <row r="124" spans="1:13" x14ac:dyDescent="0.3">
      <c r="A124">
        <v>187769</v>
      </c>
      <c r="B124" s="1" t="s">
        <v>25</v>
      </c>
      <c r="C124" s="1" t="s">
        <v>14</v>
      </c>
      <c r="D124">
        <v>5059</v>
      </c>
      <c r="E124">
        <v>693</v>
      </c>
      <c r="F124">
        <v>847</v>
      </c>
      <c r="G124">
        <v>99</v>
      </c>
      <c r="H124">
        <v>29368</v>
      </c>
      <c r="I124">
        <v>10</v>
      </c>
      <c r="J124">
        <v>48</v>
      </c>
      <c r="K124">
        <v>752</v>
      </c>
      <c r="L124">
        <v>751</v>
      </c>
      <c r="M124">
        <v>10.6</v>
      </c>
    </row>
    <row r="125" spans="1:13" x14ac:dyDescent="0.3">
      <c r="A125">
        <v>191056</v>
      </c>
      <c r="B125" s="1" t="s">
        <v>25</v>
      </c>
      <c r="C125" s="1" t="s">
        <v>14</v>
      </c>
      <c r="D125">
        <v>5667</v>
      </c>
      <c r="E125">
        <v>492</v>
      </c>
      <c r="F125">
        <v>848</v>
      </c>
      <c r="G125">
        <v>98</v>
      </c>
      <c r="H125">
        <v>51280</v>
      </c>
      <c r="I125">
        <v>11</v>
      </c>
      <c r="J125">
        <v>35</v>
      </c>
      <c r="K125">
        <v>808</v>
      </c>
      <c r="L125">
        <v>594</v>
      </c>
      <c r="M125">
        <v>28.833333329999999</v>
      </c>
    </row>
    <row r="126" spans="1:13" x14ac:dyDescent="0.3">
      <c r="A126">
        <v>151891</v>
      </c>
      <c r="B126" s="1" t="s">
        <v>25</v>
      </c>
      <c r="C126" s="1" t="s">
        <v>17</v>
      </c>
      <c r="D126">
        <v>2750</v>
      </c>
      <c r="E126">
        <v>668</v>
      </c>
      <c r="F126">
        <v>781</v>
      </c>
      <c r="G126">
        <v>91</v>
      </c>
      <c r="H126">
        <v>26199</v>
      </c>
      <c r="I126">
        <v>10</v>
      </c>
      <c r="J126">
        <v>44</v>
      </c>
      <c r="K126">
        <v>701</v>
      </c>
      <c r="L126">
        <v>717</v>
      </c>
      <c r="M126">
        <v>11.44444444</v>
      </c>
    </row>
    <row r="127" spans="1:13" x14ac:dyDescent="0.3">
      <c r="A127">
        <v>5822</v>
      </c>
      <c r="B127" s="1" t="s">
        <v>28</v>
      </c>
      <c r="C127" s="1" t="s">
        <v>17</v>
      </c>
      <c r="D127">
        <v>513</v>
      </c>
      <c r="E127">
        <v>400</v>
      </c>
      <c r="F127">
        <v>482</v>
      </c>
      <c r="G127">
        <v>0</v>
      </c>
      <c r="H127">
        <v>20842</v>
      </c>
      <c r="I127">
        <v>3</v>
      </c>
      <c r="J127">
        <v>66</v>
      </c>
      <c r="K127">
        <v>434</v>
      </c>
      <c r="L127">
        <v>436</v>
      </c>
      <c r="M127">
        <v>6.0767499999999997</v>
      </c>
    </row>
    <row r="128" spans="1:13" x14ac:dyDescent="0.3">
      <c r="A128">
        <v>164969</v>
      </c>
      <c r="B128" s="1" t="s">
        <v>25</v>
      </c>
      <c r="C128" s="1" t="s">
        <v>17</v>
      </c>
      <c r="D128">
        <v>1848</v>
      </c>
      <c r="E128">
        <v>505</v>
      </c>
      <c r="F128">
        <v>581</v>
      </c>
      <c r="G128">
        <v>33</v>
      </c>
      <c r="H128">
        <v>19729</v>
      </c>
      <c r="I128">
        <v>28</v>
      </c>
      <c r="J128">
        <v>49</v>
      </c>
      <c r="K128">
        <v>515</v>
      </c>
      <c r="L128">
        <v>560</v>
      </c>
      <c r="M128">
        <v>5.6842105260000002</v>
      </c>
    </row>
    <row r="129" spans="1:13" x14ac:dyDescent="0.3">
      <c r="A129">
        <v>172846</v>
      </c>
      <c r="B129" s="1" t="s">
        <v>25</v>
      </c>
      <c r="C129" s="1" t="s">
        <v>14</v>
      </c>
      <c r="D129">
        <v>1417</v>
      </c>
      <c r="E129">
        <v>406</v>
      </c>
      <c r="F129">
        <v>508</v>
      </c>
      <c r="G129">
        <v>18</v>
      </c>
      <c r="H129">
        <v>18590</v>
      </c>
      <c r="I129">
        <v>29</v>
      </c>
      <c r="J129">
        <v>49</v>
      </c>
      <c r="K129">
        <v>341</v>
      </c>
      <c r="L129">
        <v>519</v>
      </c>
      <c r="M129">
        <v>14.11111111</v>
      </c>
    </row>
    <row r="130" spans="1:13" x14ac:dyDescent="0.3">
      <c r="A130">
        <v>95951</v>
      </c>
      <c r="B130" s="1" t="s">
        <v>16</v>
      </c>
      <c r="C130" s="1" t="s">
        <v>17</v>
      </c>
      <c r="D130">
        <v>347</v>
      </c>
      <c r="E130">
        <v>210</v>
      </c>
      <c r="F130">
        <v>286</v>
      </c>
      <c r="G130">
        <v>0</v>
      </c>
      <c r="H130">
        <v>10356</v>
      </c>
      <c r="I130">
        <v>6</v>
      </c>
      <c r="J130">
        <v>74</v>
      </c>
      <c r="K130">
        <v>255</v>
      </c>
      <c r="L130">
        <v>229</v>
      </c>
      <c r="M130">
        <v>8.076923077</v>
      </c>
    </row>
    <row r="131" spans="1:13" x14ac:dyDescent="0.3">
      <c r="A131">
        <v>18089</v>
      </c>
      <c r="B131" s="1" t="s">
        <v>18</v>
      </c>
      <c r="C131" s="1" t="s">
        <v>14</v>
      </c>
      <c r="D131">
        <v>994</v>
      </c>
      <c r="E131">
        <v>404</v>
      </c>
      <c r="F131">
        <v>530</v>
      </c>
      <c r="G131">
        <v>2</v>
      </c>
      <c r="H131">
        <v>17420</v>
      </c>
      <c r="I131">
        <v>1</v>
      </c>
      <c r="J131">
        <v>70</v>
      </c>
      <c r="K131">
        <v>475</v>
      </c>
      <c r="L131">
        <v>485</v>
      </c>
      <c r="M131">
        <v>13.777777779999999</v>
      </c>
    </row>
    <row r="132" spans="1:13" x14ac:dyDescent="0.3">
      <c r="A132">
        <v>35276</v>
      </c>
      <c r="B132" s="1" t="s">
        <v>13</v>
      </c>
      <c r="C132" s="1"/>
      <c r="D132">
        <v>3542</v>
      </c>
      <c r="E132">
        <v>642</v>
      </c>
      <c r="F132">
        <v>843</v>
      </c>
      <c r="G132">
        <v>76</v>
      </c>
      <c r="H132">
        <v>53131</v>
      </c>
      <c r="I132">
        <v>3</v>
      </c>
      <c r="J132">
        <v>31</v>
      </c>
      <c r="K132">
        <v>690</v>
      </c>
      <c r="L132">
        <v>807</v>
      </c>
      <c r="M132">
        <v>6.6428571429999996</v>
      </c>
    </row>
    <row r="133" spans="1:13" x14ac:dyDescent="0.3">
      <c r="A133">
        <v>18607</v>
      </c>
      <c r="B133" s="1" t="s">
        <v>18</v>
      </c>
      <c r="C133" s="1" t="s">
        <v>14</v>
      </c>
      <c r="D133">
        <v>797</v>
      </c>
      <c r="E133">
        <v>377</v>
      </c>
      <c r="F133">
        <v>451</v>
      </c>
      <c r="G133">
        <v>2</v>
      </c>
      <c r="H133">
        <v>16163</v>
      </c>
      <c r="I133">
        <v>0</v>
      </c>
      <c r="J133">
        <v>74</v>
      </c>
      <c r="K133">
        <v>418</v>
      </c>
      <c r="L133">
        <v>423</v>
      </c>
      <c r="M133">
        <v>7.769230769</v>
      </c>
    </row>
    <row r="134" spans="1:13" x14ac:dyDescent="0.3">
      <c r="A134">
        <v>61275</v>
      </c>
      <c r="B134" s="1" t="s">
        <v>34</v>
      </c>
      <c r="C134" s="1" t="s">
        <v>14</v>
      </c>
      <c r="D134">
        <v>791</v>
      </c>
      <c r="E134">
        <v>361</v>
      </c>
      <c r="F134">
        <v>428</v>
      </c>
      <c r="G134">
        <v>1</v>
      </c>
      <c r="H134">
        <v>13805</v>
      </c>
      <c r="I134">
        <v>1</v>
      </c>
      <c r="J134">
        <v>74</v>
      </c>
      <c r="K134">
        <v>407</v>
      </c>
      <c r="L134">
        <v>390</v>
      </c>
      <c r="M134">
        <v>7.6363636359999996</v>
      </c>
    </row>
    <row r="135" spans="1:13" x14ac:dyDescent="0.3">
      <c r="A135">
        <v>36141</v>
      </c>
      <c r="B135" s="1" t="s">
        <v>13</v>
      </c>
      <c r="C135" s="1" t="s">
        <v>17</v>
      </c>
      <c r="D135">
        <v>957</v>
      </c>
      <c r="E135">
        <v>408</v>
      </c>
      <c r="F135">
        <v>459</v>
      </c>
      <c r="G135">
        <v>16</v>
      </c>
      <c r="H135">
        <v>17718</v>
      </c>
      <c r="I135">
        <v>5</v>
      </c>
      <c r="J135">
        <v>17</v>
      </c>
      <c r="K135">
        <v>399</v>
      </c>
      <c r="L135">
        <v>450</v>
      </c>
      <c r="M135">
        <v>15</v>
      </c>
    </row>
    <row r="136" spans="1:13" x14ac:dyDescent="0.3">
      <c r="A136">
        <v>85716</v>
      </c>
      <c r="B136" s="1" t="s">
        <v>57</v>
      </c>
      <c r="C136" s="1" t="s">
        <v>17</v>
      </c>
      <c r="D136">
        <v>357</v>
      </c>
      <c r="E136">
        <v>164</v>
      </c>
      <c r="F136">
        <v>254</v>
      </c>
      <c r="G136">
        <v>0</v>
      </c>
      <c r="H136">
        <v>8443</v>
      </c>
      <c r="I136">
        <v>1</v>
      </c>
      <c r="J136">
        <v>78</v>
      </c>
      <c r="K136">
        <v>214</v>
      </c>
      <c r="L136">
        <v>215</v>
      </c>
      <c r="M136">
        <v>25</v>
      </c>
    </row>
    <row r="137" spans="1:13" x14ac:dyDescent="0.3">
      <c r="A137">
        <v>154195</v>
      </c>
      <c r="B137" s="1" t="s">
        <v>25</v>
      </c>
      <c r="C137" s="1" t="s">
        <v>17</v>
      </c>
      <c r="D137">
        <v>896</v>
      </c>
      <c r="E137">
        <v>336</v>
      </c>
      <c r="F137">
        <v>418</v>
      </c>
      <c r="G137">
        <v>2</v>
      </c>
      <c r="H137">
        <v>14513</v>
      </c>
      <c r="I137">
        <v>7</v>
      </c>
      <c r="J137">
        <v>46</v>
      </c>
      <c r="K137">
        <v>362</v>
      </c>
      <c r="L137">
        <v>389</v>
      </c>
      <c r="M137">
        <v>20</v>
      </c>
    </row>
    <row r="138" spans="1:13" x14ac:dyDescent="0.3">
      <c r="A138">
        <v>46755</v>
      </c>
      <c r="B138" s="1" t="s">
        <v>44</v>
      </c>
      <c r="C138" s="1" t="s">
        <v>17</v>
      </c>
      <c r="D138">
        <v>402</v>
      </c>
      <c r="E138">
        <v>232</v>
      </c>
      <c r="F138">
        <v>300</v>
      </c>
      <c r="G138">
        <v>0</v>
      </c>
      <c r="H138">
        <v>10540</v>
      </c>
      <c r="I138">
        <v>1</v>
      </c>
      <c r="J138">
        <v>86</v>
      </c>
      <c r="K138">
        <v>249</v>
      </c>
      <c r="L138">
        <v>276</v>
      </c>
      <c r="M138">
        <v>4.8333333329999997</v>
      </c>
    </row>
    <row r="139" spans="1:13" x14ac:dyDescent="0.3">
      <c r="A139">
        <v>13239</v>
      </c>
      <c r="B139" s="1" t="s">
        <v>13</v>
      </c>
      <c r="C139" s="1" t="s">
        <v>14</v>
      </c>
      <c r="D139">
        <v>3083</v>
      </c>
      <c r="E139">
        <v>166</v>
      </c>
      <c r="F139">
        <v>332</v>
      </c>
      <c r="G139">
        <v>52</v>
      </c>
      <c r="H139">
        <v>16019</v>
      </c>
      <c r="I139">
        <v>26</v>
      </c>
      <c r="J139">
        <v>3</v>
      </c>
      <c r="K139">
        <v>270</v>
      </c>
      <c r="L139">
        <v>233</v>
      </c>
      <c r="M139">
        <v>2.9166666669999999</v>
      </c>
    </row>
    <row r="140" spans="1:13" x14ac:dyDescent="0.3">
      <c r="A140">
        <v>86068</v>
      </c>
      <c r="B140" s="1" t="s">
        <v>53</v>
      </c>
      <c r="C140" s="1" t="s">
        <v>17</v>
      </c>
      <c r="D140">
        <v>460</v>
      </c>
      <c r="E140">
        <v>247</v>
      </c>
      <c r="F140">
        <v>372</v>
      </c>
      <c r="G140">
        <v>0</v>
      </c>
      <c r="H140">
        <v>11245</v>
      </c>
      <c r="I140">
        <v>1</v>
      </c>
      <c r="J140">
        <v>69</v>
      </c>
      <c r="K140">
        <v>357</v>
      </c>
      <c r="L140">
        <v>300</v>
      </c>
      <c r="M140">
        <v>9.3636363639999995</v>
      </c>
    </row>
    <row r="141" spans="1:13" x14ac:dyDescent="0.3">
      <c r="A141">
        <v>67900</v>
      </c>
      <c r="B141" s="1" t="s">
        <v>30</v>
      </c>
      <c r="C141" s="1" t="s">
        <v>14</v>
      </c>
      <c r="D141">
        <v>294</v>
      </c>
      <c r="E141">
        <v>279</v>
      </c>
      <c r="F141">
        <v>404</v>
      </c>
      <c r="G141">
        <v>0</v>
      </c>
      <c r="H141">
        <v>10385</v>
      </c>
      <c r="I141">
        <v>2</v>
      </c>
      <c r="J141">
        <v>80</v>
      </c>
      <c r="K141">
        <v>355</v>
      </c>
      <c r="L141">
        <v>391</v>
      </c>
      <c r="M141">
        <v>17.5</v>
      </c>
    </row>
    <row r="142" spans="1:13" x14ac:dyDescent="0.3">
      <c r="A142">
        <v>59610</v>
      </c>
      <c r="B142" s="1" t="s">
        <v>34</v>
      </c>
      <c r="C142" s="1" t="s">
        <v>17</v>
      </c>
      <c r="D142">
        <v>1199</v>
      </c>
      <c r="E142">
        <v>547</v>
      </c>
      <c r="F142">
        <v>605</v>
      </c>
      <c r="G142">
        <v>2</v>
      </c>
      <c r="H142">
        <v>20694</v>
      </c>
      <c r="I142">
        <v>0</v>
      </c>
      <c r="J142">
        <v>69</v>
      </c>
      <c r="K142">
        <v>556</v>
      </c>
      <c r="L142">
        <v>597</v>
      </c>
      <c r="M142">
        <v>10</v>
      </c>
    </row>
    <row r="143" spans="1:13" x14ac:dyDescent="0.3">
      <c r="A143">
        <v>13378</v>
      </c>
      <c r="B143" s="1" t="s">
        <v>22</v>
      </c>
      <c r="C143" s="1" t="s">
        <v>17</v>
      </c>
      <c r="D143">
        <v>1125</v>
      </c>
      <c r="E143">
        <v>280</v>
      </c>
      <c r="F143">
        <v>362</v>
      </c>
      <c r="G143">
        <v>15</v>
      </c>
      <c r="H143">
        <v>10857</v>
      </c>
      <c r="I143">
        <v>10</v>
      </c>
      <c r="J143">
        <v>51</v>
      </c>
      <c r="K143">
        <v>336</v>
      </c>
      <c r="L143">
        <v>305</v>
      </c>
      <c r="M143">
        <v>5.7142857139999998</v>
      </c>
    </row>
    <row r="144" spans="1:13" x14ac:dyDescent="0.3">
      <c r="A144">
        <v>20752</v>
      </c>
      <c r="B144" s="1" t="s">
        <v>18</v>
      </c>
      <c r="C144" s="1" t="s">
        <v>14</v>
      </c>
      <c r="D144">
        <v>974</v>
      </c>
      <c r="E144">
        <v>252</v>
      </c>
      <c r="F144">
        <v>330</v>
      </c>
      <c r="G144">
        <v>3</v>
      </c>
      <c r="H144">
        <v>13321</v>
      </c>
      <c r="I144">
        <v>2</v>
      </c>
      <c r="J144">
        <v>32</v>
      </c>
      <c r="K144">
        <v>279</v>
      </c>
      <c r="L144">
        <v>300</v>
      </c>
      <c r="M144">
        <v>8.5333333329999999</v>
      </c>
    </row>
    <row r="145" spans="1:13" x14ac:dyDescent="0.3">
      <c r="A145">
        <v>30934</v>
      </c>
      <c r="B145" s="1" t="s">
        <v>40</v>
      </c>
      <c r="C145" s="1" t="s">
        <v>14</v>
      </c>
      <c r="D145">
        <v>316</v>
      </c>
      <c r="E145">
        <v>213</v>
      </c>
      <c r="F145">
        <v>280</v>
      </c>
      <c r="G145">
        <v>0</v>
      </c>
      <c r="H145">
        <v>8956</v>
      </c>
      <c r="I145">
        <v>0</v>
      </c>
      <c r="J145">
        <v>79</v>
      </c>
      <c r="K145">
        <v>238</v>
      </c>
      <c r="L145">
        <v>254</v>
      </c>
      <c r="M145">
        <v>12.5</v>
      </c>
    </row>
    <row r="146" spans="1:13" x14ac:dyDescent="0.3">
      <c r="A146">
        <v>102163</v>
      </c>
      <c r="B146" s="1" t="s">
        <v>37</v>
      </c>
      <c r="C146" s="1" t="s">
        <v>17</v>
      </c>
      <c r="D146">
        <v>825</v>
      </c>
      <c r="E146">
        <v>401</v>
      </c>
      <c r="F146">
        <v>555</v>
      </c>
      <c r="G146">
        <v>1</v>
      </c>
      <c r="H146">
        <v>28003</v>
      </c>
      <c r="I146">
        <v>4</v>
      </c>
      <c r="J146">
        <v>49</v>
      </c>
      <c r="K146">
        <v>463</v>
      </c>
      <c r="L146">
        <v>464</v>
      </c>
      <c r="M146">
        <v>25</v>
      </c>
    </row>
    <row r="147" spans="1:13" x14ac:dyDescent="0.3">
      <c r="A147">
        <v>128976</v>
      </c>
      <c r="B147" s="1" t="s">
        <v>21</v>
      </c>
      <c r="C147" s="1" t="s">
        <v>17</v>
      </c>
      <c r="D147">
        <v>642</v>
      </c>
      <c r="E147">
        <v>271</v>
      </c>
      <c r="F147">
        <v>312</v>
      </c>
      <c r="G147">
        <v>0</v>
      </c>
      <c r="H147">
        <v>9453</v>
      </c>
      <c r="I147">
        <v>12</v>
      </c>
      <c r="J147">
        <v>35</v>
      </c>
      <c r="K147">
        <v>284</v>
      </c>
      <c r="L147">
        <v>306</v>
      </c>
      <c r="M147">
        <v>6.1428571429999996</v>
      </c>
    </row>
    <row r="148" spans="1:13" x14ac:dyDescent="0.3">
      <c r="A148">
        <v>44088</v>
      </c>
      <c r="B148" s="1" t="s">
        <v>34</v>
      </c>
      <c r="C148" s="1" t="s">
        <v>14</v>
      </c>
      <c r="D148">
        <v>1263</v>
      </c>
      <c r="E148">
        <v>468</v>
      </c>
      <c r="F148">
        <v>601</v>
      </c>
      <c r="G148">
        <v>21</v>
      </c>
      <c r="H148">
        <v>26265</v>
      </c>
      <c r="I148">
        <v>4</v>
      </c>
      <c r="J148">
        <v>58</v>
      </c>
      <c r="K148">
        <v>517</v>
      </c>
      <c r="L148">
        <v>548</v>
      </c>
      <c r="M148">
        <v>7.6875</v>
      </c>
    </row>
    <row r="149" spans="1:13" x14ac:dyDescent="0.3">
      <c r="A149">
        <v>154931</v>
      </c>
      <c r="B149" s="1" t="s">
        <v>22</v>
      </c>
      <c r="C149" s="1" t="s">
        <v>17</v>
      </c>
      <c r="D149">
        <v>1809</v>
      </c>
      <c r="E149">
        <v>454</v>
      </c>
      <c r="F149">
        <v>543</v>
      </c>
      <c r="G149">
        <v>35</v>
      </c>
      <c r="H149">
        <v>15886</v>
      </c>
      <c r="I149">
        <v>12</v>
      </c>
      <c r="J149">
        <v>44</v>
      </c>
      <c r="K149">
        <v>466</v>
      </c>
      <c r="L149">
        <v>503</v>
      </c>
      <c r="M149">
        <v>8</v>
      </c>
    </row>
    <row r="150" spans="1:13" x14ac:dyDescent="0.3">
      <c r="A150">
        <v>87939</v>
      </c>
      <c r="B150" s="1" t="s">
        <v>16</v>
      </c>
      <c r="C150" s="1" t="s">
        <v>14</v>
      </c>
      <c r="D150">
        <v>5294</v>
      </c>
      <c r="E150">
        <v>1035</v>
      </c>
      <c r="F150">
        <v>1065</v>
      </c>
      <c r="G150">
        <v>96</v>
      </c>
      <c r="H150">
        <v>60053</v>
      </c>
      <c r="I150">
        <v>12</v>
      </c>
      <c r="J150">
        <v>57</v>
      </c>
      <c r="K150">
        <v>1165</v>
      </c>
      <c r="L150">
        <v>1012</v>
      </c>
      <c r="M150">
        <v>13</v>
      </c>
    </row>
    <row r="151" spans="1:13" x14ac:dyDescent="0.3">
      <c r="A151">
        <v>140779</v>
      </c>
      <c r="B151" s="1" t="s">
        <v>24</v>
      </c>
      <c r="C151" s="1" t="s">
        <v>17</v>
      </c>
      <c r="D151">
        <v>1161</v>
      </c>
      <c r="E151">
        <v>448</v>
      </c>
      <c r="F151">
        <v>570</v>
      </c>
      <c r="G151">
        <v>5</v>
      </c>
      <c r="H151">
        <v>20691</v>
      </c>
      <c r="I151">
        <v>8</v>
      </c>
      <c r="J151">
        <v>14</v>
      </c>
      <c r="K151">
        <v>484</v>
      </c>
      <c r="L151">
        <v>536</v>
      </c>
      <c r="M151">
        <v>5.75</v>
      </c>
    </row>
    <row r="152" spans="1:13" x14ac:dyDescent="0.3">
      <c r="A152">
        <v>113838</v>
      </c>
      <c r="B152" s="1" t="s">
        <v>32</v>
      </c>
      <c r="C152" s="1" t="s">
        <v>17</v>
      </c>
      <c r="D152">
        <v>295</v>
      </c>
      <c r="E152">
        <v>150</v>
      </c>
      <c r="F152">
        <v>248</v>
      </c>
      <c r="G152">
        <v>0</v>
      </c>
      <c r="H152">
        <v>8962</v>
      </c>
      <c r="I152">
        <v>1</v>
      </c>
      <c r="J152">
        <v>62</v>
      </c>
      <c r="K152">
        <v>203</v>
      </c>
      <c r="L152">
        <v>195</v>
      </c>
      <c r="M152">
        <v>6.3333333329999997</v>
      </c>
    </row>
    <row r="153" spans="1:13" x14ac:dyDescent="0.3">
      <c r="A153">
        <v>156568</v>
      </c>
      <c r="B153" s="1" t="s">
        <v>22</v>
      </c>
      <c r="C153" s="1"/>
      <c r="D153">
        <v>3020</v>
      </c>
      <c r="E153">
        <v>756</v>
      </c>
      <c r="F153">
        <v>823</v>
      </c>
      <c r="G153">
        <v>95</v>
      </c>
      <c r="H153">
        <v>26135</v>
      </c>
      <c r="I153">
        <v>4</v>
      </c>
      <c r="J153">
        <v>46</v>
      </c>
      <c r="K153">
        <v>765</v>
      </c>
      <c r="L153">
        <v>809</v>
      </c>
      <c r="M153">
        <v>40.083333330000002</v>
      </c>
    </row>
    <row r="154" spans="1:13" x14ac:dyDescent="0.3">
      <c r="A154">
        <v>130485</v>
      </c>
      <c r="B154" s="1" t="s">
        <v>49</v>
      </c>
      <c r="C154" s="1" t="s">
        <v>17</v>
      </c>
      <c r="D154">
        <v>431</v>
      </c>
      <c r="E154">
        <v>258</v>
      </c>
      <c r="F154">
        <v>541</v>
      </c>
      <c r="G154">
        <v>0</v>
      </c>
      <c r="H154">
        <v>25828</v>
      </c>
      <c r="I154">
        <v>3</v>
      </c>
      <c r="J154">
        <v>32</v>
      </c>
      <c r="K154">
        <v>342</v>
      </c>
      <c r="L154">
        <v>386</v>
      </c>
      <c r="M154">
        <v>8.5714285710000002</v>
      </c>
    </row>
    <row r="155" spans="1:13" x14ac:dyDescent="0.3">
      <c r="A155">
        <v>101803</v>
      </c>
      <c r="B155" s="1" t="s">
        <v>37</v>
      </c>
      <c r="C155" s="1" t="s">
        <v>17</v>
      </c>
      <c r="D155">
        <v>544</v>
      </c>
      <c r="E155">
        <v>264</v>
      </c>
      <c r="F155">
        <v>340</v>
      </c>
      <c r="G155">
        <v>0</v>
      </c>
      <c r="H155">
        <v>16194</v>
      </c>
      <c r="I155">
        <v>1</v>
      </c>
      <c r="J155">
        <v>71</v>
      </c>
      <c r="K155">
        <v>283</v>
      </c>
      <c r="L155">
        <v>326</v>
      </c>
      <c r="M155">
        <v>11</v>
      </c>
    </row>
    <row r="156" spans="1:13" x14ac:dyDescent="0.3">
      <c r="A156">
        <v>41899</v>
      </c>
      <c r="B156" s="1" t="s">
        <v>13</v>
      </c>
      <c r="C156" s="1" t="s">
        <v>14</v>
      </c>
      <c r="D156">
        <v>618</v>
      </c>
      <c r="E156">
        <v>223</v>
      </c>
      <c r="F156">
        <v>335</v>
      </c>
      <c r="G156">
        <v>2</v>
      </c>
      <c r="H156">
        <v>13341</v>
      </c>
      <c r="I156">
        <v>7</v>
      </c>
      <c r="J156">
        <v>22</v>
      </c>
      <c r="K156">
        <v>278</v>
      </c>
      <c r="L156">
        <v>278</v>
      </c>
      <c r="M156">
        <v>7.846153846</v>
      </c>
    </row>
    <row r="157" spans="1:13" x14ac:dyDescent="0.3">
      <c r="A157">
        <v>30795</v>
      </c>
      <c r="B157" s="1" t="s">
        <v>40</v>
      </c>
      <c r="C157" s="1" t="s">
        <v>14</v>
      </c>
      <c r="D157">
        <v>323</v>
      </c>
      <c r="E157">
        <v>183</v>
      </c>
      <c r="F157">
        <v>210</v>
      </c>
      <c r="G157">
        <v>2</v>
      </c>
      <c r="H157">
        <v>7139</v>
      </c>
      <c r="I157">
        <v>0</v>
      </c>
      <c r="J157">
        <v>77</v>
      </c>
      <c r="K157">
        <v>207</v>
      </c>
      <c r="L157">
        <v>201</v>
      </c>
      <c r="M157">
        <v>5.4444444440000002</v>
      </c>
    </row>
    <row r="158" spans="1:13" x14ac:dyDescent="0.3">
      <c r="A158">
        <v>133256</v>
      </c>
      <c r="B158" s="1" t="s">
        <v>42</v>
      </c>
      <c r="C158" s="1" t="s">
        <v>14</v>
      </c>
      <c r="D158">
        <v>1104</v>
      </c>
      <c r="E158">
        <v>511</v>
      </c>
      <c r="F158">
        <v>566</v>
      </c>
      <c r="G158">
        <v>7</v>
      </c>
      <c r="H158">
        <v>17366</v>
      </c>
      <c r="I158">
        <v>3</v>
      </c>
      <c r="J158">
        <v>50</v>
      </c>
      <c r="K158">
        <v>528</v>
      </c>
      <c r="L158">
        <v>534</v>
      </c>
      <c r="M158">
        <v>13</v>
      </c>
    </row>
    <row r="159" spans="1:13" x14ac:dyDescent="0.3">
      <c r="A159">
        <v>151203</v>
      </c>
      <c r="B159" s="1" t="s">
        <v>22</v>
      </c>
      <c r="C159" s="1" t="s">
        <v>31</v>
      </c>
      <c r="D159">
        <v>2135</v>
      </c>
      <c r="E159">
        <v>417</v>
      </c>
      <c r="F159">
        <v>456</v>
      </c>
      <c r="G159">
        <v>58</v>
      </c>
      <c r="H159">
        <v>18907</v>
      </c>
      <c r="I159">
        <v>10</v>
      </c>
      <c r="J159">
        <v>55</v>
      </c>
      <c r="K159">
        <v>417</v>
      </c>
      <c r="L159">
        <v>433</v>
      </c>
      <c r="M159">
        <v>8.1999999999999993</v>
      </c>
    </row>
    <row r="160" spans="1:13" x14ac:dyDescent="0.3">
      <c r="A160">
        <v>31425</v>
      </c>
      <c r="B160" s="1" t="s">
        <v>40</v>
      </c>
      <c r="C160" s="1" t="s">
        <v>14</v>
      </c>
      <c r="D160">
        <v>671</v>
      </c>
      <c r="E160">
        <v>287</v>
      </c>
      <c r="F160">
        <v>441</v>
      </c>
      <c r="G160">
        <v>3</v>
      </c>
      <c r="H160">
        <v>16517</v>
      </c>
      <c r="I160">
        <v>4</v>
      </c>
      <c r="J160">
        <v>70</v>
      </c>
      <c r="K160">
        <v>365</v>
      </c>
      <c r="L160">
        <v>372</v>
      </c>
      <c r="M160">
        <v>4.8888888890000004</v>
      </c>
    </row>
    <row r="161" spans="1:13" x14ac:dyDescent="0.3">
      <c r="A161">
        <v>70524</v>
      </c>
      <c r="B161" s="1" t="s">
        <v>30</v>
      </c>
      <c r="C161" s="1" t="s">
        <v>17</v>
      </c>
      <c r="D161">
        <v>510</v>
      </c>
      <c r="E161">
        <v>228</v>
      </c>
      <c r="F161">
        <v>394</v>
      </c>
      <c r="G161">
        <v>0</v>
      </c>
      <c r="H161">
        <v>12576</v>
      </c>
      <c r="I161">
        <v>1</v>
      </c>
      <c r="J161">
        <v>80</v>
      </c>
      <c r="K161">
        <v>370</v>
      </c>
      <c r="L161">
        <v>324</v>
      </c>
      <c r="M161">
        <v>10.8</v>
      </c>
    </row>
    <row r="162" spans="1:13" x14ac:dyDescent="0.3">
      <c r="A162">
        <v>161229</v>
      </c>
      <c r="B162" s="1" t="s">
        <v>22</v>
      </c>
      <c r="C162" s="1" t="s">
        <v>17</v>
      </c>
      <c r="D162">
        <v>650</v>
      </c>
      <c r="E162">
        <v>302</v>
      </c>
      <c r="F162">
        <v>318</v>
      </c>
      <c r="G162">
        <v>13</v>
      </c>
      <c r="H162">
        <v>7080</v>
      </c>
      <c r="I162">
        <v>43</v>
      </c>
      <c r="J162">
        <v>49</v>
      </c>
      <c r="K162">
        <v>302</v>
      </c>
      <c r="L162">
        <v>315</v>
      </c>
      <c r="M162">
        <v>8.6666666669999994</v>
      </c>
    </row>
    <row r="163" spans="1:13" x14ac:dyDescent="0.3">
      <c r="A163">
        <v>83181</v>
      </c>
      <c r="B163" s="1" t="s">
        <v>57</v>
      </c>
      <c r="C163" s="1" t="s">
        <v>17</v>
      </c>
      <c r="D163">
        <v>487</v>
      </c>
      <c r="E163">
        <v>248</v>
      </c>
      <c r="F163">
        <v>327</v>
      </c>
      <c r="G163">
        <v>0</v>
      </c>
      <c r="H163">
        <v>10792</v>
      </c>
      <c r="I163">
        <v>1</v>
      </c>
      <c r="J163">
        <v>88</v>
      </c>
      <c r="K163">
        <v>287</v>
      </c>
      <c r="L163">
        <v>286</v>
      </c>
      <c r="M163">
        <v>12.727272729999999</v>
      </c>
    </row>
    <row r="164" spans="1:13" x14ac:dyDescent="0.3">
      <c r="A164">
        <v>143528</v>
      </c>
      <c r="B164" s="1" t="s">
        <v>22</v>
      </c>
      <c r="C164" s="1" t="s">
        <v>17</v>
      </c>
      <c r="D164">
        <v>2925</v>
      </c>
      <c r="E164">
        <v>288</v>
      </c>
      <c r="F164">
        <v>376</v>
      </c>
      <c r="G164">
        <v>83</v>
      </c>
      <c r="H164">
        <v>23046</v>
      </c>
      <c r="I164">
        <v>27</v>
      </c>
      <c r="J164">
        <v>21</v>
      </c>
      <c r="K164">
        <v>305</v>
      </c>
      <c r="L164">
        <v>353</v>
      </c>
      <c r="M164">
        <v>7.5238095239999998</v>
      </c>
    </row>
    <row r="165" spans="1:13" x14ac:dyDescent="0.3">
      <c r="A165">
        <v>42970</v>
      </c>
      <c r="B165" s="1" t="s">
        <v>13</v>
      </c>
      <c r="C165" s="1" t="s">
        <v>14</v>
      </c>
      <c r="D165">
        <v>884</v>
      </c>
      <c r="E165">
        <v>242</v>
      </c>
      <c r="F165">
        <v>313</v>
      </c>
      <c r="G165">
        <v>1</v>
      </c>
      <c r="H165">
        <v>13491</v>
      </c>
      <c r="I165">
        <v>6</v>
      </c>
      <c r="J165">
        <v>6</v>
      </c>
      <c r="K165">
        <v>268</v>
      </c>
      <c r="L165">
        <v>271</v>
      </c>
      <c r="M165">
        <v>4.4285714289999998</v>
      </c>
    </row>
    <row r="166" spans="1:13" x14ac:dyDescent="0.3">
      <c r="A166">
        <v>83708</v>
      </c>
      <c r="B166" s="1" t="s">
        <v>57</v>
      </c>
      <c r="C166" s="1" t="s">
        <v>17</v>
      </c>
      <c r="D166">
        <v>753</v>
      </c>
      <c r="E166">
        <v>341</v>
      </c>
      <c r="F166">
        <v>442</v>
      </c>
      <c r="G166">
        <v>0</v>
      </c>
      <c r="H166">
        <v>15502</v>
      </c>
      <c r="I166">
        <v>1</v>
      </c>
      <c r="J166">
        <v>80</v>
      </c>
      <c r="K166">
        <v>393</v>
      </c>
      <c r="L166">
        <v>373</v>
      </c>
      <c r="M166">
        <v>8.4</v>
      </c>
    </row>
    <row r="167" spans="1:13" x14ac:dyDescent="0.3">
      <c r="A167">
        <v>101390</v>
      </c>
      <c r="B167" s="1" t="s">
        <v>37</v>
      </c>
      <c r="C167" s="1" t="s">
        <v>17</v>
      </c>
      <c r="D167">
        <v>594</v>
      </c>
      <c r="E167">
        <v>337</v>
      </c>
      <c r="F167">
        <v>347</v>
      </c>
      <c r="G167">
        <v>1</v>
      </c>
      <c r="H167">
        <v>13094</v>
      </c>
      <c r="I167">
        <v>0</v>
      </c>
      <c r="J167">
        <v>79</v>
      </c>
      <c r="K167">
        <v>350</v>
      </c>
      <c r="L167">
        <v>343</v>
      </c>
      <c r="M167">
        <v>2.5714285710000002</v>
      </c>
    </row>
    <row r="168" spans="1:13" x14ac:dyDescent="0.3">
      <c r="A168">
        <v>77898</v>
      </c>
      <c r="B168" s="1" t="s">
        <v>36</v>
      </c>
      <c r="C168" s="1" t="s">
        <v>52</v>
      </c>
      <c r="D168">
        <v>627</v>
      </c>
      <c r="E168">
        <v>367</v>
      </c>
      <c r="F168">
        <v>444</v>
      </c>
      <c r="G168">
        <v>0</v>
      </c>
      <c r="H168">
        <v>15350</v>
      </c>
      <c r="I168">
        <v>6</v>
      </c>
      <c r="J168">
        <v>71</v>
      </c>
      <c r="K168">
        <v>427</v>
      </c>
      <c r="L168">
        <v>394</v>
      </c>
      <c r="M168">
        <v>7.5</v>
      </c>
    </row>
    <row r="169" spans="1:13" x14ac:dyDescent="0.3">
      <c r="A169">
        <v>77345</v>
      </c>
      <c r="B169" s="1" t="s">
        <v>36</v>
      </c>
      <c r="C169" s="1" t="s">
        <v>52</v>
      </c>
      <c r="D169">
        <v>806</v>
      </c>
      <c r="E169">
        <v>331</v>
      </c>
      <c r="F169">
        <v>447</v>
      </c>
      <c r="G169">
        <v>0</v>
      </c>
      <c r="H169">
        <v>15120</v>
      </c>
      <c r="I169">
        <v>1</v>
      </c>
      <c r="J169">
        <v>85</v>
      </c>
      <c r="K169">
        <v>420</v>
      </c>
      <c r="L169">
        <v>382</v>
      </c>
      <c r="M169">
        <v>13.2</v>
      </c>
    </row>
    <row r="170" spans="1:13" x14ac:dyDescent="0.3">
      <c r="A170">
        <v>142579</v>
      </c>
      <c r="B170" s="1" t="s">
        <v>22</v>
      </c>
      <c r="C170" s="1" t="s">
        <v>17</v>
      </c>
      <c r="D170">
        <v>3149</v>
      </c>
      <c r="E170">
        <v>504</v>
      </c>
      <c r="F170">
        <v>672</v>
      </c>
      <c r="G170">
        <v>80</v>
      </c>
      <c r="H170">
        <v>22033</v>
      </c>
      <c r="I170">
        <v>8</v>
      </c>
      <c r="J170">
        <v>33</v>
      </c>
      <c r="K170">
        <v>601</v>
      </c>
      <c r="L170">
        <v>562</v>
      </c>
      <c r="M170">
        <v>10.71428571</v>
      </c>
    </row>
    <row r="171" spans="1:13" x14ac:dyDescent="0.3">
      <c r="A171">
        <v>162209</v>
      </c>
      <c r="B171" s="1" t="s">
        <v>22</v>
      </c>
      <c r="C171" s="1" t="s">
        <v>17</v>
      </c>
      <c r="D171">
        <v>5266</v>
      </c>
      <c r="E171">
        <v>495</v>
      </c>
      <c r="F171">
        <v>785</v>
      </c>
      <c r="G171">
        <v>96</v>
      </c>
      <c r="H171">
        <v>43828</v>
      </c>
      <c r="I171">
        <v>17</v>
      </c>
      <c r="J171">
        <v>36</v>
      </c>
      <c r="K171">
        <v>675</v>
      </c>
      <c r="L171">
        <v>669</v>
      </c>
      <c r="M171">
        <v>9.1999999999999993</v>
      </c>
    </row>
    <row r="172" spans="1:13" x14ac:dyDescent="0.3">
      <c r="A172">
        <v>171396</v>
      </c>
      <c r="B172" s="1" t="s">
        <v>22</v>
      </c>
      <c r="C172" s="1" t="s">
        <v>14</v>
      </c>
      <c r="D172">
        <v>1401</v>
      </c>
      <c r="E172">
        <v>441</v>
      </c>
      <c r="F172">
        <v>466</v>
      </c>
      <c r="G172">
        <v>1</v>
      </c>
      <c r="H172">
        <v>15438</v>
      </c>
      <c r="I172">
        <v>6</v>
      </c>
      <c r="J172">
        <v>49</v>
      </c>
      <c r="K172">
        <v>445</v>
      </c>
      <c r="L172">
        <v>462</v>
      </c>
      <c r="M172">
        <v>5</v>
      </c>
    </row>
    <row r="173" spans="1:13" x14ac:dyDescent="0.3">
      <c r="A173">
        <v>129530</v>
      </c>
      <c r="B173" s="1" t="s">
        <v>49</v>
      </c>
      <c r="C173" s="1" t="s">
        <v>14</v>
      </c>
      <c r="D173">
        <v>593</v>
      </c>
      <c r="E173">
        <v>163</v>
      </c>
      <c r="F173">
        <v>230</v>
      </c>
      <c r="G173">
        <v>0</v>
      </c>
      <c r="H173">
        <v>9520</v>
      </c>
      <c r="I173">
        <v>8</v>
      </c>
      <c r="J173">
        <v>33</v>
      </c>
      <c r="K173">
        <v>180</v>
      </c>
      <c r="L173">
        <v>207</v>
      </c>
      <c r="M173">
        <v>12.5</v>
      </c>
    </row>
    <row r="174" spans="1:13" x14ac:dyDescent="0.3">
      <c r="A174">
        <v>33773</v>
      </c>
      <c r="B174" s="1" t="s">
        <v>13</v>
      </c>
      <c r="C174" s="1" t="s">
        <v>17</v>
      </c>
      <c r="D174">
        <v>915</v>
      </c>
      <c r="E174">
        <v>308</v>
      </c>
      <c r="F174">
        <v>438</v>
      </c>
      <c r="G174">
        <v>13</v>
      </c>
      <c r="H174">
        <v>17783</v>
      </c>
      <c r="I174">
        <v>8</v>
      </c>
      <c r="J174">
        <v>19</v>
      </c>
      <c r="K174">
        <v>357</v>
      </c>
      <c r="L174">
        <v>367</v>
      </c>
      <c r="M174">
        <v>13</v>
      </c>
    </row>
    <row r="175" spans="1:13" x14ac:dyDescent="0.3">
      <c r="A175">
        <v>10031</v>
      </c>
      <c r="B175" s="1" t="s">
        <v>60</v>
      </c>
      <c r="C175" s="1" t="s">
        <v>17</v>
      </c>
      <c r="D175">
        <v>456</v>
      </c>
      <c r="E175">
        <v>258</v>
      </c>
      <c r="F175">
        <v>381</v>
      </c>
      <c r="G175">
        <v>2</v>
      </c>
      <c r="H175">
        <v>13411</v>
      </c>
      <c r="I175">
        <v>2</v>
      </c>
      <c r="J175">
        <v>75</v>
      </c>
      <c r="K175">
        <v>311</v>
      </c>
      <c r="L175">
        <v>314</v>
      </c>
      <c r="M175">
        <v>7.2857142860000002</v>
      </c>
    </row>
    <row r="176" spans="1:13" x14ac:dyDescent="0.3">
      <c r="A176">
        <v>62056</v>
      </c>
      <c r="B176" s="1" t="s">
        <v>34</v>
      </c>
      <c r="C176" s="1" t="s">
        <v>14</v>
      </c>
      <c r="D176">
        <v>610</v>
      </c>
      <c r="E176">
        <v>319</v>
      </c>
      <c r="F176">
        <v>407</v>
      </c>
      <c r="G176">
        <v>0</v>
      </c>
      <c r="H176">
        <v>11815</v>
      </c>
      <c r="I176">
        <v>0</v>
      </c>
      <c r="J176">
        <v>86</v>
      </c>
      <c r="K176">
        <v>336</v>
      </c>
      <c r="L176">
        <v>384</v>
      </c>
      <c r="M176">
        <v>4.625</v>
      </c>
    </row>
    <row r="177" spans="1:13" x14ac:dyDescent="0.3">
      <c r="A177">
        <v>11494</v>
      </c>
      <c r="B177" s="1" t="s">
        <v>13</v>
      </c>
      <c r="C177" s="1" t="s">
        <v>14</v>
      </c>
      <c r="D177">
        <v>1229</v>
      </c>
      <c r="E177">
        <v>469</v>
      </c>
      <c r="F177">
        <v>544</v>
      </c>
      <c r="G177">
        <v>21</v>
      </c>
      <c r="H177">
        <v>17313</v>
      </c>
      <c r="I177">
        <v>2</v>
      </c>
      <c r="J177">
        <v>30</v>
      </c>
      <c r="K177">
        <v>502</v>
      </c>
      <c r="L177">
        <v>507</v>
      </c>
      <c r="M177">
        <v>8.4</v>
      </c>
    </row>
    <row r="178" spans="1:13" x14ac:dyDescent="0.3">
      <c r="A178">
        <v>44847</v>
      </c>
      <c r="B178" s="1" t="s">
        <v>13</v>
      </c>
      <c r="C178" s="1" t="s">
        <v>14</v>
      </c>
      <c r="D178">
        <v>428</v>
      </c>
      <c r="E178">
        <v>140</v>
      </c>
      <c r="F178">
        <v>208</v>
      </c>
      <c r="G178">
        <v>1</v>
      </c>
      <c r="H178">
        <v>9064</v>
      </c>
      <c r="I178">
        <v>7</v>
      </c>
      <c r="J178">
        <v>35</v>
      </c>
      <c r="K178">
        <v>196</v>
      </c>
      <c r="L178">
        <v>171</v>
      </c>
      <c r="M178">
        <v>9.769230769</v>
      </c>
    </row>
    <row r="179" spans="1:13" x14ac:dyDescent="0.3">
      <c r="A179">
        <v>94851</v>
      </c>
      <c r="B179" s="1" t="s">
        <v>16</v>
      </c>
      <c r="C179" s="1" t="s">
        <v>17</v>
      </c>
      <c r="D179">
        <v>2333</v>
      </c>
      <c r="E179">
        <v>316</v>
      </c>
      <c r="F179">
        <v>744</v>
      </c>
      <c r="G179">
        <v>61</v>
      </c>
      <c r="H179">
        <v>33535</v>
      </c>
      <c r="I179">
        <v>18</v>
      </c>
      <c r="J179">
        <v>45</v>
      </c>
      <c r="K179">
        <v>643</v>
      </c>
      <c r="L179">
        <v>420</v>
      </c>
      <c r="M179">
        <v>7.307692308</v>
      </c>
    </row>
    <row r="180" spans="1:13" x14ac:dyDescent="0.3">
      <c r="A180">
        <v>15668</v>
      </c>
      <c r="B180" s="1" t="s">
        <v>18</v>
      </c>
      <c r="C180" s="1" t="s">
        <v>14</v>
      </c>
      <c r="D180">
        <v>707</v>
      </c>
      <c r="E180">
        <v>383</v>
      </c>
      <c r="F180">
        <v>433</v>
      </c>
      <c r="G180">
        <v>0</v>
      </c>
      <c r="H180">
        <v>13852</v>
      </c>
      <c r="I180">
        <v>0</v>
      </c>
      <c r="J180">
        <v>84</v>
      </c>
      <c r="K180">
        <v>400</v>
      </c>
      <c r="L180">
        <v>398</v>
      </c>
      <c r="M180">
        <v>9.3333333330000006</v>
      </c>
    </row>
    <row r="181" spans="1:13" x14ac:dyDescent="0.3">
      <c r="A181">
        <v>175579</v>
      </c>
      <c r="B181" s="1" t="s">
        <v>51</v>
      </c>
      <c r="C181" s="1" t="s">
        <v>17</v>
      </c>
      <c r="D181">
        <v>377</v>
      </c>
      <c r="E181">
        <v>171</v>
      </c>
      <c r="F181">
        <v>187</v>
      </c>
      <c r="G181">
        <v>0</v>
      </c>
      <c r="H181">
        <v>21980</v>
      </c>
      <c r="I181">
        <v>16</v>
      </c>
      <c r="J181">
        <v>42</v>
      </c>
      <c r="K181">
        <v>199</v>
      </c>
      <c r="L181">
        <v>219</v>
      </c>
      <c r="M181">
        <v>16.666666670000001</v>
      </c>
    </row>
    <row r="182" spans="1:13" x14ac:dyDescent="0.3">
      <c r="A182">
        <v>150534</v>
      </c>
      <c r="B182" s="1" t="s">
        <v>22</v>
      </c>
      <c r="C182" s="1" t="s">
        <v>31</v>
      </c>
      <c r="D182">
        <v>1624</v>
      </c>
      <c r="E182">
        <v>380</v>
      </c>
      <c r="F182">
        <v>408</v>
      </c>
      <c r="G182">
        <v>13</v>
      </c>
      <c r="H182">
        <v>9685</v>
      </c>
      <c r="I182">
        <v>38</v>
      </c>
      <c r="J182">
        <v>47</v>
      </c>
      <c r="K182">
        <v>382</v>
      </c>
      <c r="L182">
        <v>407</v>
      </c>
      <c r="M182">
        <v>5</v>
      </c>
    </row>
    <row r="183" spans="1:13" x14ac:dyDescent="0.3">
      <c r="A183">
        <v>68441</v>
      </c>
      <c r="B183" s="1" t="s">
        <v>30</v>
      </c>
      <c r="C183" s="1" t="s">
        <v>17</v>
      </c>
      <c r="D183">
        <v>348</v>
      </c>
      <c r="E183">
        <v>184</v>
      </c>
      <c r="F183">
        <v>316</v>
      </c>
      <c r="G183">
        <v>0</v>
      </c>
      <c r="H183">
        <v>11686</v>
      </c>
      <c r="I183">
        <v>0</v>
      </c>
      <c r="J183">
        <v>71</v>
      </c>
      <c r="K183">
        <v>269</v>
      </c>
      <c r="L183">
        <v>264</v>
      </c>
      <c r="M183">
        <v>27.5</v>
      </c>
    </row>
    <row r="184" spans="1:13" x14ac:dyDescent="0.3">
      <c r="A184">
        <v>157185</v>
      </c>
      <c r="B184" s="1" t="s">
        <v>22</v>
      </c>
      <c r="C184" s="1" t="s">
        <v>17</v>
      </c>
      <c r="D184">
        <v>1878</v>
      </c>
      <c r="E184">
        <v>523</v>
      </c>
      <c r="F184">
        <v>566</v>
      </c>
      <c r="G184">
        <v>35</v>
      </c>
      <c r="H184">
        <v>16084</v>
      </c>
      <c r="I184">
        <v>8</v>
      </c>
      <c r="J184">
        <v>62</v>
      </c>
      <c r="K184">
        <v>526</v>
      </c>
      <c r="L184">
        <v>564</v>
      </c>
      <c r="M184">
        <v>6.785652174</v>
      </c>
    </row>
    <row r="185" spans="1:13" x14ac:dyDescent="0.3">
      <c r="A185">
        <v>90816</v>
      </c>
      <c r="B185" s="1" t="s">
        <v>16</v>
      </c>
      <c r="C185" s="1" t="s">
        <v>17</v>
      </c>
      <c r="D185">
        <v>777</v>
      </c>
      <c r="E185">
        <v>378</v>
      </c>
      <c r="F185">
        <v>423</v>
      </c>
      <c r="G185">
        <v>0</v>
      </c>
      <c r="H185">
        <v>14106</v>
      </c>
      <c r="I185">
        <v>6</v>
      </c>
      <c r="J185">
        <v>84</v>
      </c>
      <c r="K185">
        <v>386</v>
      </c>
      <c r="L185">
        <v>396</v>
      </c>
      <c r="M185">
        <v>17.8</v>
      </c>
    </row>
    <row r="186" spans="1:13" x14ac:dyDescent="0.3">
      <c r="A186">
        <v>94915</v>
      </c>
      <c r="B186" s="1" t="s">
        <v>16</v>
      </c>
      <c r="C186" s="1" t="s">
        <v>17</v>
      </c>
      <c r="D186">
        <v>1463</v>
      </c>
      <c r="E186">
        <v>117</v>
      </c>
      <c r="F186">
        <v>523</v>
      </c>
      <c r="G186">
        <v>8</v>
      </c>
      <c r="H186">
        <v>13344</v>
      </c>
      <c r="I186">
        <v>26</v>
      </c>
      <c r="J186">
        <v>60</v>
      </c>
      <c r="K186">
        <v>439</v>
      </c>
      <c r="L186">
        <v>266</v>
      </c>
      <c r="M186">
        <v>12.16666667</v>
      </c>
    </row>
    <row r="187" spans="1:13" x14ac:dyDescent="0.3">
      <c r="A187">
        <v>118392</v>
      </c>
      <c r="B187" s="1" t="s">
        <v>21</v>
      </c>
      <c r="C187" s="1" t="s">
        <v>14</v>
      </c>
      <c r="D187">
        <v>375</v>
      </c>
      <c r="E187">
        <v>153</v>
      </c>
      <c r="F187">
        <v>248</v>
      </c>
      <c r="G187">
        <v>0</v>
      </c>
      <c r="H187">
        <v>7798</v>
      </c>
      <c r="I187">
        <v>1</v>
      </c>
      <c r="J187">
        <v>84</v>
      </c>
      <c r="K187">
        <v>214</v>
      </c>
      <c r="L187">
        <v>206</v>
      </c>
      <c r="M187">
        <v>5.3478260869999996</v>
      </c>
    </row>
    <row r="188" spans="1:13" x14ac:dyDescent="0.3">
      <c r="A188">
        <v>187571</v>
      </c>
      <c r="B188" s="1" t="s">
        <v>34</v>
      </c>
      <c r="C188" s="1"/>
      <c r="D188">
        <v>561</v>
      </c>
      <c r="E188">
        <v>302</v>
      </c>
      <c r="F188">
        <v>331</v>
      </c>
      <c r="G188">
        <v>1</v>
      </c>
      <c r="H188">
        <v>10873</v>
      </c>
      <c r="I188">
        <v>0</v>
      </c>
      <c r="J188">
        <v>60</v>
      </c>
      <c r="K188">
        <v>301</v>
      </c>
      <c r="L188">
        <v>323</v>
      </c>
      <c r="M188">
        <v>19.666666670000001</v>
      </c>
    </row>
    <row r="189" spans="1:13" x14ac:dyDescent="0.3">
      <c r="A189">
        <v>21659</v>
      </c>
      <c r="B189" s="1" t="s">
        <v>18</v>
      </c>
      <c r="C189" s="1" t="s">
        <v>14</v>
      </c>
      <c r="D189">
        <v>502</v>
      </c>
      <c r="E189">
        <v>199</v>
      </c>
      <c r="F189">
        <v>261</v>
      </c>
      <c r="G189">
        <v>1</v>
      </c>
      <c r="H189">
        <v>8726</v>
      </c>
      <c r="I189">
        <v>0</v>
      </c>
      <c r="J189">
        <v>85</v>
      </c>
      <c r="K189">
        <v>250</v>
      </c>
      <c r="L189">
        <v>229</v>
      </c>
      <c r="M189">
        <v>7.875</v>
      </c>
    </row>
    <row r="190" spans="1:13" x14ac:dyDescent="0.3">
      <c r="A190">
        <v>157672</v>
      </c>
      <c r="B190" s="1" t="s">
        <v>22</v>
      </c>
      <c r="C190" s="1" t="s">
        <v>14</v>
      </c>
      <c r="D190">
        <v>4206</v>
      </c>
      <c r="E190">
        <v>789</v>
      </c>
      <c r="F190">
        <v>850</v>
      </c>
      <c r="G190">
        <v>93</v>
      </c>
      <c r="H190">
        <v>37411</v>
      </c>
      <c r="I190">
        <v>19</v>
      </c>
      <c r="J190">
        <v>36</v>
      </c>
      <c r="K190">
        <v>804</v>
      </c>
      <c r="L190">
        <v>834</v>
      </c>
      <c r="M190">
        <v>12.66666667</v>
      </c>
    </row>
    <row r="191" spans="1:13" x14ac:dyDescent="0.3">
      <c r="A191">
        <v>64166</v>
      </c>
      <c r="B191" s="1" t="s">
        <v>34</v>
      </c>
      <c r="C191" s="1" t="s">
        <v>14</v>
      </c>
      <c r="D191">
        <v>800</v>
      </c>
      <c r="E191">
        <v>283</v>
      </c>
      <c r="F191">
        <v>425</v>
      </c>
      <c r="G191">
        <v>4</v>
      </c>
      <c r="H191">
        <v>15160</v>
      </c>
      <c r="I191">
        <v>7</v>
      </c>
      <c r="J191">
        <v>60</v>
      </c>
      <c r="K191">
        <v>398</v>
      </c>
      <c r="L191">
        <v>338</v>
      </c>
      <c r="M191">
        <v>16.600000000000001</v>
      </c>
    </row>
    <row r="192" spans="1:13" x14ac:dyDescent="0.3">
      <c r="A192">
        <v>185304</v>
      </c>
      <c r="B192" s="1" t="s">
        <v>49</v>
      </c>
      <c r="C192" s="1" t="s">
        <v>14</v>
      </c>
      <c r="D192">
        <v>1472</v>
      </c>
      <c r="E192">
        <v>625</v>
      </c>
      <c r="F192">
        <v>732</v>
      </c>
      <c r="G192">
        <v>27</v>
      </c>
      <c r="H192">
        <v>27469</v>
      </c>
      <c r="I192">
        <v>3</v>
      </c>
      <c r="J192">
        <v>24</v>
      </c>
      <c r="K192">
        <v>653</v>
      </c>
      <c r="L192">
        <v>687</v>
      </c>
      <c r="M192">
        <v>15.21428571</v>
      </c>
    </row>
    <row r="193" spans="1:13" x14ac:dyDescent="0.3">
      <c r="A193">
        <v>57963</v>
      </c>
      <c r="B193" s="1" t="s">
        <v>58</v>
      </c>
      <c r="C193" s="1" t="s">
        <v>17</v>
      </c>
      <c r="D193">
        <v>492</v>
      </c>
      <c r="E193">
        <v>332</v>
      </c>
      <c r="F193">
        <v>471</v>
      </c>
      <c r="G193">
        <v>3</v>
      </c>
      <c r="H193">
        <v>21410</v>
      </c>
      <c r="I193">
        <v>0</v>
      </c>
      <c r="J193">
        <v>71</v>
      </c>
      <c r="K193">
        <v>450</v>
      </c>
      <c r="L193">
        <v>425</v>
      </c>
      <c r="M193">
        <v>8.4375</v>
      </c>
    </row>
    <row r="194" spans="1:13" x14ac:dyDescent="0.3">
      <c r="A194">
        <v>98249</v>
      </c>
      <c r="B194" s="1" t="s">
        <v>16</v>
      </c>
      <c r="C194" s="1" t="s">
        <v>17</v>
      </c>
      <c r="D194">
        <v>609</v>
      </c>
      <c r="E194">
        <v>314</v>
      </c>
      <c r="F194">
        <v>385</v>
      </c>
      <c r="G194">
        <v>1</v>
      </c>
      <c r="H194">
        <v>11360</v>
      </c>
      <c r="I194">
        <v>0</v>
      </c>
      <c r="J194">
        <v>92</v>
      </c>
      <c r="K194">
        <v>347</v>
      </c>
      <c r="L194">
        <v>349</v>
      </c>
      <c r="M194">
        <v>6.6666666670000003</v>
      </c>
    </row>
    <row r="195" spans="1:13" x14ac:dyDescent="0.3">
      <c r="A195">
        <v>153689</v>
      </c>
      <c r="B195" s="1" t="s">
        <v>22</v>
      </c>
      <c r="C195" s="1" t="s">
        <v>17</v>
      </c>
      <c r="D195">
        <v>2430</v>
      </c>
      <c r="E195">
        <v>604</v>
      </c>
      <c r="F195">
        <v>669</v>
      </c>
      <c r="G195">
        <v>85</v>
      </c>
      <c r="H195">
        <v>20529</v>
      </c>
      <c r="I195">
        <v>11</v>
      </c>
      <c r="J195">
        <v>42</v>
      </c>
      <c r="K195">
        <v>610</v>
      </c>
      <c r="L195">
        <v>659</v>
      </c>
      <c r="M195">
        <v>9.5</v>
      </c>
    </row>
    <row r="196" spans="1:13" x14ac:dyDescent="0.3">
      <c r="A196">
        <v>157807</v>
      </c>
      <c r="B196" s="1" t="s">
        <v>22</v>
      </c>
      <c r="C196" s="1" t="s">
        <v>14</v>
      </c>
      <c r="D196">
        <v>2559</v>
      </c>
      <c r="E196">
        <v>581</v>
      </c>
      <c r="F196">
        <v>651</v>
      </c>
      <c r="G196">
        <v>84</v>
      </c>
      <c r="H196">
        <v>21559</v>
      </c>
      <c r="I196">
        <v>13</v>
      </c>
      <c r="J196">
        <v>51</v>
      </c>
      <c r="K196">
        <v>591</v>
      </c>
      <c r="L196">
        <v>614</v>
      </c>
      <c r="M196">
        <v>10.25</v>
      </c>
    </row>
    <row r="197" spans="1:13" x14ac:dyDescent="0.3">
      <c r="A197">
        <v>41715</v>
      </c>
      <c r="B197" s="1" t="s">
        <v>13</v>
      </c>
      <c r="C197" s="1"/>
      <c r="D197">
        <v>696</v>
      </c>
      <c r="E197">
        <v>272</v>
      </c>
      <c r="F197">
        <v>427</v>
      </c>
      <c r="G197">
        <v>7</v>
      </c>
      <c r="H197">
        <v>16474</v>
      </c>
      <c r="I197">
        <v>7</v>
      </c>
      <c r="J197">
        <v>22</v>
      </c>
      <c r="K197">
        <v>357</v>
      </c>
      <c r="L197">
        <v>358</v>
      </c>
      <c r="M197">
        <v>3.3</v>
      </c>
    </row>
    <row r="198" spans="1:13" x14ac:dyDescent="0.3">
      <c r="A198">
        <v>45356</v>
      </c>
      <c r="B198" s="1" t="s">
        <v>13</v>
      </c>
      <c r="C198" s="1" t="s">
        <v>14</v>
      </c>
      <c r="D198">
        <v>762</v>
      </c>
      <c r="E198">
        <v>254</v>
      </c>
      <c r="F198">
        <v>411</v>
      </c>
      <c r="G198">
        <v>7</v>
      </c>
      <c r="H198">
        <v>17458</v>
      </c>
      <c r="I198">
        <v>7</v>
      </c>
      <c r="J198">
        <v>13</v>
      </c>
      <c r="K198">
        <v>355</v>
      </c>
      <c r="L198">
        <v>327</v>
      </c>
      <c r="M198">
        <v>6.6086956519999998</v>
      </c>
    </row>
    <row r="199" spans="1:13" x14ac:dyDescent="0.3">
      <c r="A199">
        <v>163506</v>
      </c>
      <c r="B199" s="1" t="s">
        <v>22</v>
      </c>
      <c r="C199" s="1" t="s">
        <v>17</v>
      </c>
      <c r="D199">
        <v>3556</v>
      </c>
      <c r="E199">
        <v>735</v>
      </c>
      <c r="F199">
        <v>805</v>
      </c>
      <c r="G199">
        <v>98</v>
      </c>
      <c r="H199">
        <v>34382</v>
      </c>
      <c r="I199">
        <v>9</v>
      </c>
      <c r="J199">
        <v>55</v>
      </c>
      <c r="K199">
        <v>701</v>
      </c>
      <c r="L199">
        <v>838</v>
      </c>
      <c r="M199">
        <v>15.85714286</v>
      </c>
    </row>
    <row r="200" spans="1:13" x14ac:dyDescent="0.3">
      <c r="A200">
        <v>107727</v>
      </c>
      <c r="B200" s="1" t="s">
        <v>60</v>
      </c>
      <c r="C200" s="1" t="s">
        <v>17</v>
      </c>
      <c r="D200">
        <v>441</v>
      </c>
      <c r="E200">
        <v>260</v>
      </c>
      <c r="F200">
        <v>353</v>
      </c>
      <c r="G200">
        <v>0</v>
      </c>
      <c r="H200">
        <v>12452</v>
      </c>
      <c r="I200">
        <v>1</v>
      </c>
      <c r="J200">
        <v>75</v>
      </c>
      <c r="K200">
        <v>321</v>
      </c>
      <c r="L200">
        <v>300</v>
      </c>
      <c r="M200">
        <v>5.2790697670000002</v>
      </c>
    </row>
    <row r="201" spans="1:13" x14ac:dyDescent="0.3">
      <c r="A201">
        <v>64212</v>
      </c>
      <c r="B201" s="1" t="s">
        <v>34</v>
      </c>
      <c r="C201" s="1" t="s">
        <v>17</v>
      </c>
      <c r="D201">
        <v>502</v>
      </c>
      <c r="E201">
        <v>319</v>
      </c>
      <c r="F201">
        <v>388</v>
      </c>
      <c r="G201">
        <v>0</v>
      </c>
      <c r="H201">
        <v>12989</v>
      </c>
      <c r="I201">
        <v>1</v>
      </c>
      <c r="J201">
        <v>80</v>
      </c>
      <c r="K201">
        <v>363</v>
      </c>
      <c r="L201">
        <v>341</v>
      </c>
      <c r="M201">
        <v>15.66666667</v>
      </c>
    </row>
    <row r="202" spans="1:13" x14ac:dyDescent="0.3">
      <c r="A202">
        <v>60252</v>
      </c>
      <c r="B202" s="1" t="s">
        <v>34</v>
      </c>
      <c r="C202" s="1" t="s">
        <v>14</v>
      </c>
      <c r="D202">
        <v>673</v>
      </c>
      <c r="E202">
        <v>284</v>
      </c>
      <c r="F202">
        <v>373</v>
      </c>
      <c r="G202">
        <v>0</v>
      </c>
      <c r="H202">
        <v>15149</v>
      </c>
      <c r="I202">
        <v>1</v>
      </c>
      <c r="J202">
        <v>67</v>
      </c>
      <c r="K202">
        <v>330</v>
      </c>
      <c r="L202">
        <v>335</v>
      </c>
      <c r="M202">
        <v>13.45454546</v>
      </c>
    </row>
    <row r="203" spans="1:13" x14ac:dyDescent="0.3">
      <c r="A203">
        <v>45101</v>
      </c>
      <c r="B203" s="1" t="s">
        <v>13</v>
      </c>
      <c r="C203" s="1" t="s">
        <v>17</v>
      </c>
      <c r="D203">
        <v>1173</v>
      </c>
      <c r="E203">
        <v>322</v>
      </c>
      <c r="F203">
        <v>494</v>
      </c>
      <c r="G203">
        <v>5</v>
      </c>
      <c r="H203">
        <v>18738</v>
      </c>
      <c r="I203">
        <v>7</v>
      </c>
      <c r="J203">
        <v>14</v>
      </c>
      <c r="K203">
        <v>424</v>
      </c>
      <c r="L203">
        <v>407</v>
      </c>
      <c r="M203">
        <v>4.125</v>
      </c>
    </row>
    <row r="204" spans="1:13" x14ac:dyDescent="0.3">
      <c r="A204">
        <v>36528</v>
      </c>
      <c r="B204" s="1" t="s">
        <v>13</v>
      </c>
      <c r="C204" s="1" t="s">
        <v>17</v>
      </c>
      <c r="D204">
        <v>934</v>
      </c>
      <c r="E204">
        <v>323</v>
      </c>
      <c r="F204">
        <v>400</v>
      </c>
      <c r="G204">
        <v>1</v>
      </c>
      <c r="H204">
        <v>9980</v>
      </c>
      <c r="I204">
        <v>73</v>
      </c>
      <c r="J204">
        <v>17</v>
      </c>
      <c r="K204">
        <v>373</v>
      </c>
      <c r="L204">
        <v>376</v>
      </c>
      <c r="M204">
        <v>25</v>
      </c>
    </row>
    <row r="205" spans="1:13" x14ac:dyDescent="0.3">
      <c r="A205">
        <v>38820</v>
      </c>
      <c r="B205" s="1" t="s">
        <v>13</v>
      </c>
      <c r="C205" s="1" t="s">
        <v>14</v>
      </c>
      <c r="D205">
        <v>1332</v>
      </c>
      <c r="E205">
        <v>357</v>
      </c>
      <c r="F205">
        <v>497</v>
      </c>
      <c r="G205">
        <v>2</v>
      </c>
      <c r="H205">
        <v>21444</v>
      </c>
      <c r="I205">
        <v>14</v>
      </c>
      <c r="J205">
        <v>15</v>
      </c>
      <c r="K205">
        <v>411</v>
      </c>
      <c r="L205">
        <v>422</v>
      </c>
      <c r="M205">
        <v>9.576923077</v>
      </c>
    </row>
    <row r="206" spans="1:13" x14ac:dyDescent="0.3">
      <c r="A206">
        <v>133906</v>
      </c>
      <c r="B206" s="1" t="s">
        <v>42</v>
      </c>
      <c r="C206" s="1" t="s">
        <v>17</v>
      </c>
      <c r="D206">
        <v>451</v>
      </c>
      <c r="E206">
        <v>225</v>
      </c>
      <c r="F206">
        <v>294</v>
      </c>
      <c r="G206">
        <v>1</v>
      </c>
      <c r="H206">
        <v>10244</v>
      </c>
      <c r="I206">
        <v>1</v>
      </c>
      <c r="J206">
        <v>43</v>
      </c>
      <c r="K206">
        <v>261</v>
      </c>
      <c r="L206">
        <v>262</v>
      </c>
      <c r="M206">
        <v>15</v>
      </c>
    </row>
    <row r="207" spans="1:13" x14ac:dyDescent="0.3">
      <c r="A207">
        <v>12226</v>
      </c>
      <c r="B207" s="1" t="s">
        <v>49</v>
      </c>
      <c r="C207" s="1" t="s">
        <v>17</v>
      </c>
      <c r="D207">
        <v>649</v>
      </c>
      <c r="E207">
        <v>238</v>
      </c>
      <c r="F207">
        <v>302</v>
      </c>
      <c r="G207">
        <v>0</v>
      </c>
      <c r="H207">
        <v>10417</v>
      </c>
      <c r="I207">
        <v>7</v>
      </c>
      <c r="J207">
        <v>60</v>
      </c>
      <c r="K207">
        <v>273</v>
      </c>
      <c r="L207">
        <v>272</v>
      </c>
      <c r="M207">
        <v>5.4117647059999996</v>
      </c>
    </row>
    <row r="208" spans="1:13" x14ac:dyDescent="0.3">
      <c r="A208">
        <v>8696</v>
      </c>
      <c r="B208" s="1" t="s">
        <v>32</v>
      </c>
      <c r="C208" s="1" t="s">
        <v>17</v>
      </c>
      <c r="D208">
        <v>590</v>
      </c>
      <c r="E208">
        <v>410</v>
      </c>
      <c r="F208">
        <v>456</v>
      </c>
      <c r="G208">
        <v>0</v>
      </c>
      <c r="H208">
        <v>13115</v>
      </c>
      <c r="I208">
        <v>1</v>
      </c>
      <c r="J208">
        <v>65</v>
      </c>
      <c r="K208">
        <v>439</v>
      </c>
      <c r="L208">
        <v>433</v>
      </c>
      <c r="M208">
        <v>13</v>
      </c>
    </row>
    <row r="209" spans="1:13" x14ac:dyDescent="0.3">
      <c r="A209">
        <v>119368</v>
      </c>
      <c r="B209" s="1" t="s">
        <v>21</v>
      </c>
      <c r="C209" s="1" t="s">
        <v>17</v>
      </c>
      <c r="D209">
        <v>500</v>
      </c>
      <c r="E209">
        <v>291</v>
      </c>
      <c r="F209">
        <v>379</v>
      </c>
      <c r="G209">
        <v>0</v>
      </c>
      <c r="H209">
        <v>19609</v>
      </c>
      <c r="I209">
        <v>6</v>
      </c>
      <c r="J209">
        <v>50</v>
      </c>
      <c r="K209">
        <v>316</v>
      </c>
      <c r="L209">
        <v>314</v>
      </c>
      <c r="M209">
        <v>11.5</v>
      </c>
    </row>
    <row r="210" spans="1:13" x14ac:dyDescent="0.3">
      <c r="A210">
        <v>14319</v>
      </c>
      <c r="B210" s="1" t="s">
        <v>13</v>
      </c>
      <c r="C210" s="1" t="s">
        <v>14</v>
      </c>
      <c r="D210">
        <v>368</v>
      </c>
      <c r="E210">
        <v>230</v>
      </c>
      <c r="F210">
        <v>295</v>
      </c>
      <c r="G210">
        <v>0</v>
      </c>
      <c r="H210">
        <v>9547</v>
      </c>
      <c r="I210">
        <v>0</v>
      </c>
      <c r="J210">
        <v>68</v>
      </c>
      <c r="K210">
        <v>271</v>
      </c>
      <c r="L210">
        <v>261</v>
      </c>
      <c r="M210">
        <v>10.7</v>
      </c>
    </row>
    <row r="211" spans="1:13" x14ac:dyDescent="0.3">
      <c r="A211">
        <v>118408</v>
      </c>
      <c r="B211" s="1" t="s">
        <v>21</v>
      </c>
      <c r="C211" s="1" t="s">
        <v>14</v>
      </c>
      <c r="D211">
        <v>427</v>
      </c>
      <c r="E211">
        <v>315</v>
      </c>
      <c r="F211">
        <v>377</v>
      </c>
      <c r="G211">
        <v>0</v>
      </c>
      <c r="H211">
        <v>11299</v>
      </c>
      <c r="I211">
        <v>2</v>
      </c>
      <c r="J211">
        <v>86</v>
      </c>
      <c r="K211">
        <v>365</v>
      </c>
      <c r="L211">
        <v>340</v>
      </c>
      <c r="M211">
        <v>9</v>
      </c>
    </row>
    <row r="212" spans="1:13" x14ac:dyDescent="0.3">
      <c r="A212">
        <v>146585</v>
      </c>
      <c r="B212" s="1" t="s">
        <v>22</v>
      </c>
      <c r="C212" s="1" t="s">
        <v>17</v>
      </c>
      <c r="D212">
        <v>1458</v>
      </c>
      <c r="E212">
        <v>173</v>
      </c>
      <c r="F212">
        <v>249</v>
      </c>
      <c r="G212">
        <v>7</v>
      </c>
      <c r="H212">
        <v>8381</v>
      </c>
      <c r="I212">
        <v>40</v>
      </c>
      <c r="J212">
        <v>38</v>
      </c>
      <c r="K212">
        <v>191</v>
      </c>
      <c r="L212">
        <v>220</v>
      </c>
      <c r="M212">
        <v>4.2432432430000002</v>
      </c>
    </row>
    <row r="213" spans="1:13" x14ac:dyDescent="0.3">
      <c r="A213">
        <v>120115</v>
      </c>
      <c r="B213" s="1" t="s">
        <v>21</v>
      </c>
      <c r="C213" s="1" t="s">
        <v>14</v>
      </c>
      <c r="D213">
        <v>274</v>
      </c>
      <c r="E213">
        <v>154</v>
      </c>
      <c r="F213">
        <v>256</v>
      </c>
      <c r="G213">
        <v>1</v>
      </c>
      <c r="H213">
        <v>8881</v>
      </c>
      <c r="I213">
        <v>6</v>
      </c>
      <c r="J213">
        <v>84</v>
      </c>
      <c r="K213">
        <v>214</v>
      </c>
      <c r="L213">
        <v>199</v>
      </c>
      <c r="M213">
        <v>40.875</v>
      </c>
    </row>
    <row r="214" spans="1:13" x14ac:dyDescent="0.3">
      <c r="A214">
        <v>57463</v>
      </c>
      <c r="B214" s="1" t="s">
        <v>58</v>
      </c>
      <c r="C214" s="1" t="s">
        <v>17</v>
      </c>
      <c r="D214">
        <v>584</v>
      </c>
      <c r="E214">
        <v>274</v>
      </c>
      <c r="F214">
        <v>341</v>
      </c>
      <c r="G214">
        <v>0</v>
      </c>
      <c r="H214">
        <v>15105</v>
      </c>
      <c r="I214">
        <v>3</v>
      </c>
      <c r="J214">
        <v>62</v>
      </c>
      <c r="K214">
        <v>287</v>
      </c>
      <c r="L214">
        <v>336</v>
      </c>
      <c r="M214">
        <v>11.14285714</v>
      </c>
    </row>
    <row r="215" spans="1:13" x14ac:dyDescent="0.3">
      <c r="A215">
        <v>94394</v>
      </c>
      <c r="B215" s="1" t="s">
        <v>16</v>
      </c>
      <c r="C215" s="1" t="s">
        <v>17</v>
      </c>
      <c r="D215">
        <v>553</v>
      </c>
      <c r="E215">
        <v>306</v>
      </c>
      <c r="F215">
        <v>348</v>
      </c>
      <c r="G215">
        <v>0</v>
      </c>
      <c r="H215">
        <v>9296</v>
      </c>
      <c r="I215">
        <v>2</v>
      </c>
      <c r="J215">
        <v>72</v>
      </c>
      <c r="K215">
        <v>309</v>
      </c>
      <c r="L215">
        <v>333</v>
      </c>
      <c r="M215">
        <v>8.9166666669999994</v>
      </c>
    </row>
    <row r="216" spans="1:13" x14ac:dyDescent="0.3">
      <c r="A216">
        <v>155135</v>
      </c>
      <c r="B216" s="1" t="s">
        <v>22</v>
      </c>
      <c r="C216" s="1" t="s">
        <v>14</v>
      </c>
      <c r="D216">
        <v>903</v>
      </c>
      <c r="E216">
        <v>321</v>
      </c>
      <c r="F216">
        <v>390</v>
      </c>
      <c r="G216">
        <v>0</v>
      </c>
      <c r="H216">
        <v>10985</v>
      </c>
      <c r="I216">
        <v>8</v>
      </c>
      <c r="J216">
        <v>54</v>
      </c>
      <c r="K216">
        <v>406</v>
      </c>
      <c r="L216">
        <v>358</v>
      </c>
      <c r="M216">
        <v>6.75</v>
      </c>
    </row>
    <row r="217" spans="1:13" x14ac:dyDescent="0.3">
      <c r="A217">
        <v>149595</v>
      </c>
      <c r="B217" s="1" t="s">
        <v>22</v>
      </c>
      <c r="C217" s="1" t="s">
        <v>14</v>
      </c>
      <c r="D217">
        <v>2545</v>
      </c>
      <c r="E217">
        <v>361</v>
      </c>
      <c r="F217">
        <v>358</v>
      </c>
      <c r="G217">
        <v>80</v>
      </c>
      <c r="H217">
        <v>14300</v>
      </c>
      <c r="I217">
        <v>38</v>
      </c>
      <c r="J217">
        <v>37</v>
      </c>
      <c r="K217">
        <v>304</v>
      </c>
      <c r="L217">
        <v>386</v>
      </c>
      <c r="M217">
        <v>12.5</v>
      </c>
    </row>
    <row r="218" spans="1:13" x14ac:dyDescent="0.3">
      <c r="A218">
        <v>166606</v>
      </c>
      <c r="B218" s="1" t="s">
        <v>22</v>
      </c>
      <c r="C218" s="1" t="s">
        <v>17</v>
      </c>
      <c r="D218">
        <v>1778</v>
      </c>
      <c r="E218">
        <v>411</v>
      </c>
      <c r="F218">
        <v>503</v>
      </c>
      <c r="G218">
        <v>27</v>
      </c>
      <c r="H218">
        <v>18236</v>
      </c>
      <c r="I218">
        <v>21</v>
      </c>
      <c r="J218">
        <v>41</v>
      </c>
      <c r="K218">
        <v>480</v>
      </c>
      <c r="L218">
        <v>439</v>
      </c>
      <c r="M218">
        <v>39.444444439999998</v>
      </c>
    </row>
    <row r="219" spans="1:13" x14ac:dyDescent="0.3">
      <c r="A219">
        <v>8240</v>
      </c>
      <c r="B219" s="1" t="s">
        <v>22</v>
      </c>
      <c r="C219" s="1"/>
      <c r="D219">
        <v>1187</v>
      </c>
      <c r="E219">
        <v>328</v>
      </c>
      <c r="F219">
        <v>428</v>
      </c>
      <c r="G219">
        <v>11</v>
      </c>
      <c r="H219">
        <v>13978</v>
      </c>
      <c r="I219">
        <v>11</v>
      </c>
      <c r="J219">
        <v>49</v>
      </c>
      <c r="K219">
        <v>366</v>
      </c>
      <c r="L219">
        <v>393</v>
      </c>
      <c r="M219">
        <v>10.81481482</v>
      </c>
    </row>
    <row r="220" spans="1:13" x14ac:dyDescent="0.3">
      <c r="A220">
        <v>185904</v>
      </c>
      <c r="B220" s="1" t="s">
        <v>21</v>
      </c>
      <c r="C220" s="1" t="s">
        <v>17</v>
      </c>
      <c r="D220">
        <v>1448</v>
      </c>
      <c r="E220">
        <v>651</v>
      </c>
      <c r="F220">
        <v>724</v>
      </c>
      <c r="G220">
        <v>18</v>
      </c>
      <c r="H220">
        <v>24736</v>
      </c>
      <c r="I220">
        <v>3</v>
      </c>
      <c r="J220">
        <v>49</v>
      </c>
      <c r="K220">
        <v>667</v>
      </c>
      <c r="L220">
        <v>698</v>
      </c>
      <c r="M220">
        <v>7.076923077</v>
      </c>
    </row>
    <row r="221" spans="1:13" x14ac:dyDescent="0.3">
      <c r="A221">
        <v>49351</v>
      </c>
      <c r="B221" s="1" t="s">
        <v>44</v>
      </c>
      <c r="C221" s="1" t="s">
        <v>27</v>
      </c>
      <c r="D221">
        <v>712</v>
      </c>
      <c r="E221">
        <v>377</v>
      </c>
      <c r="F221">
        <v>472</v>
      </c>
      <c r="G221">
        <v>1</v>
      </c>
      <c r="H221">
        <v>15013</v>
      </c>
      <c r="I221">
        <v>0</v>
      </c>
      <c r="J221">
        <v>73</v>
      </c>
      <c r="K221">
        <v>398</v>
      </c>
      <c r="L221">
        <v>446</v>
      </c>
      <c r="M221">
        <v>14.2</v>
      </c>
    </row>
    <row r="222" spans="1:13" x14ac:dyDescent="0.3">
      <c r="A222">
        <v>191779</v>
      </c>
      <c r="B222" s="1" t="s">
        <v>13</v>
      </c>
      <c r="C222" s="1" t="s">
        <v>14</v>
      </c>
      <c r="D222">
        <v>1432</v>
      </c>
      <c r="E222">
        <v>636</v>
      </c>
      <c r="F222">
        <v>772</v>
      </c>
      <c r="G222">
        <v>24</v>
      </c>
      <c r="H222">
        <v>35544</v>
      </c>
      <c r="I222">
        <v>0</v>
      </c>
      <c r="J222">
        <v>44</v>
      </c>
      <c r="K222">
        <v>693</v>
      </c>
      <c r="L222">
        <v>680</v>
      </c>
      <c r="M222">
        <v>25</v>
      </c>
    </row>
    <row r="223" spans="1:13" x14ac:dyDescent="0.3">
      <c r="A223">
        <v>169881</v>
      </c>
      <c r="B223" s="1" t="s">
        <v>22</v>
      </c>
      <c r="C223" s="1" t="s">
        <v>17</v>
      </c>
      <c r="D223">
        <v>2598</v>
      </c>
      <c r="E223">
        <v>470</v>
      </c>
      <c r="F223">
        <v>661</v>
      </c>
      <c r="G223">
        <v>74</v>
      </c>
      <c r="H223">
        <v>31631</v>
      </c>
      <c r="I223">
        <v>9</v>
      </c>
      <c r="J223">
        <v>36</v>
      </c>
      <c r="K223">
        <v>557</v>
      </c>
      <c r="L223">
        <v>562</v>
      </c>
      <c r="M223">
        <v>8.2222222219999992</v>
      </c>
    </row>
    <row r="224" spans="1:13" x14ac:dyDescent="0.3">
      <c r="A224">
        <v>144356</v>
      </c>
      <c r="B224" s="1" t="s">
        <v>22</v>
      </c>
      <c r="C224" s="1" t="s">
        <v>17</v>
      </c>
      <c r="D224">
        <v>2855</v>
      </c>
      <c r="E224">
        <v>311</v>
      </c>
      <c r="F224">
        <v>537</v>
      </c>
      <c r="G224">
        <v>78</v>
      </c>
      <c r="H224">
        <v>18525</v>
      </c>
      <c r="I224">
        <v>28</v>
      </c>
      <c r="J224">
        <v>47</v>
      </c>
      <c r="K224">
        <v>385</v>
      </c>
      <c r="L224">
        <v>484</v>
      </c>
      <c r="M224">
        <v>6.538461539</v>
      </c>
    </row>
    <row r="225" spans="1:13" x14ac:dyDescent="0.3">
      <c r="A225">
        <v>186528</v>
      </c>
      <c r="B225" s="1" t="s">
        <v>21</v>
      </c>
      <c r="C225" s="1" t="s">
        <v>17</v>
      </c>
      <c r="D225">
        <v>535</v>
      </c>
      <c r="E225">
        <v>244</v>
      </c>
      <c r="F225">
        <v>402</v>
      </c>
      <c r="G225">
        <v>3</v>
      </c>
      <c r="H225">
        <v>17053</v>
      </c>
      <c r="I225">
        <v>8</v>
      </c>
      <c r="J225">
        <v>86</v>
      </c>
      <c r="K225">
        <v>437</v>
      </c>
      <c r="L225">
        <v>317</v>
      </c>
      <c r="M225">
        <v>9.8125</v>
      </c>
    </row>
    <row r="226" spans="1:13" x14ac:dyDescent="0.3">
      <c r="A226">
        <v>14161</v>
      </c>
      <c r="B226" s="1" t="s">
        <v>41</v>
      </c>
      <c r="C226" s="1" t="s">
        <v>52</v>
      </c>
      <c r="D226">
        <v>703</v>
      </c>
      <c r="E226">
        <v>161</v>
      </c>
      <c r="F226">
        <v>232</v>
      </c>
      <c r="G226">
        <v>0</v>
      </c>
      <c r="H226">
        <v>8860</v>
      </c>
      <c r="I226">
        <v>2</v>
      </c>
      <c r="J226">
        <v>55</v>
      </c>
      <c r="K226">
        <v>206</v>
      </c>
      <c r="L226">
        <v>206</v>
      </c>
      <c r="M226">
        <v>7.8181818180000002</v>
      </c>
    </row>
    <row r="227" spans="1:13" x14ac:dyDescent="0.3">
      <c r="A227">
        <v>190839</v>
      </c>
      <c r="B227" s="1" t="s">
        <v>16</v>
      </c>
      <c r="C227" s="1" t="s">
        <v>14</v>
      </c>
      <c r="D227">
        <v>662</v>
      </c>
      <c r="E227">
        <v>352</v>
      </c>
      <c r="F227">
        <v>456</v>
      </c>
      <c r="G227">
        <v>1</v>
      </c>
      <c r="H227">
        <v>13460</v>
      </c>
      <c r="I227">
        <v>17</v>
      </c>
      <c r="J227">
        <v>60</v>
      </c>
      <c r="K227">
        <v>406</v>
      </c>
      <c r="L227">
        <v>394</v>
      </c>
      <c r="M227">
        <v>12.5</v>
      </c>
    </row>
    <row r="228" spans="1:13" x14ac:dyDescent="0.3">
      <c r="A228">
        <v>146269</v>
      </c>
      <c r="B228" s="1" t="s">
        <v>22</v>
      </c>
      <c r="C228" s="1" t="s">
        <v>17</v>
      </c>
      <c r="D228">
        <v>2973</v>
      </c>
      <c r="E228">
        <v>576</v>
      </c>
      <c r="F228">
        <v>654</v>
      </c>
      <c r="G228">
        <v>85</v>
      </c>
      <c r="H228">
        <v>18497</v>
      </c>
      <c r="I228">
        <v>39</v>
      </c>
      <c r="J228">
        <v>41</v>
      </c>
      <c r="K228">
        <v>591</v>
      </c>
      <c r="L228">
        <v>624</v>
      </c>
      <c r="M228">
        <v>7.25</v>
      </c>
    </row>
    <row r="229" spans="1:13" x14ac:dyDescent="0.3">
      <c r="A229">
        <v>188507</v>
      </c>
      <c r="B229" s="1" t="s">
        <v>22</v>
      </c>
      <c r="C229" s="1" t="s">
        <v>17</v>
      </c>
      <c r="D229">
        <v>2289</v>
      </c>
      <c r="E229">
        <v>631</v>
      </c>
      <c r="F229">
        <v>679</v>
      </c>
      <c r="G229">
        <v>66</v>
      </c>
      <c r="H229">
        <v>22571</v>
      </c>
      <c r="I229">
        <v>8</v>
      </c>
      <c r="J229">
        <v>61</v>
      </c>
      <c r="K229">
        <v>647</v>
      </c>
      <c r="L229">
        <v>657</v>
      </c>
      <c r="M229">
        <v>9.769230769</v>
      </c>
    </row>
    <row r="230" spans="1:13" x14ac:dyDescent="0.3">
      <c r="A230">
        <v>116251</v>
      </c>
      <c r="B230" s="1" t="s">
        <v>21</v>
      </c>
      <c r="C230" s="1" t="s">
        <v>17</v>
      </c>
      <c r="D230">
        <v>1274</v>
      </c>
      <c r="E230">
        <v>789</v>
      </c>
      <c r="F230">
        <v>825</v>
      </c>
      <c r="G230">
        <v>1</v>
      </c>
      <c r="H230">
        <v>26360</v>
      </c>
      <c r="I230">
        <v>4</v>
      </c>
      <c r="J230">
        <v>31</v>
      </c>
      <c r="K230">
        <v>798</v>
      </c>
      <c r="L230">
        <v>804</v>
      </c>
      <c r="M230">
        <v>6.4090909089999997</v>
      </c>
    </row>
    <row r="231" spans="1:13" x14ac:dyDescent="0.3">
      <c r="A231">
        <v>81945</v>
      </c>
      <c r="B231" s="1" t="s">
        <v>36</v>
      </c>
      <c r="C231" s="1" t="s">
        <v>52</v>
      </c>
      <c r="D231">
        <v>840</v>
      </c>
      <c r="E231">
        <v>458</v>
      </c>
      <c r="F231">
        <v>548</v>
      </c>
      <c r="G231">
        <v>11</v>
      </c>
      <c r="H231">
        <v>20327</v>
      </c>
      <c r="I231">
        <v>1</v>
      </c>
      <c r="J231">
        <v>79</v>
      </c>
      <c r="K231">
        <v>471</v>
      </c>
      <c r="L231">
        <v>513</v>
      </c>
      <c r="M231">
        <v>15</v>
      </c>
    </row>
    <row r="232" spans="1:13" x14ac:dyDescent="0.3">
      <c r="A232">
        <v>8989</v>
      </c>
      <c r="B232" s="1" t="s">
        <v>41</v>
      </c>
      <c r="C232" s="1" t="s">
        <v>17</v>
      </c>
      <c r="D232">
        <v>1024</v>
      </c>
      <c r="E232">
        <v>441</v>
      </c>
      <c r="F232">
        <v>472</v>
      </c>
      <c r="G232">
        <v>5</v>
      </c>
      <c r="H232">
        <v>13462</v>
      </c>
      <c r="I232">
        <v>5</v>
      </c>
      <c r="J232">
        <v>46</v>
      </c>
      <c r="K232">
        <v>451</v>
      </c>
      <c r="L232">
        <v>446</v>
      </c>
      <c r="M232">
        <v>10.5</v>
      </c>
    </row>
    <row r="233" spans="1:13" x14ac:dyDescent="0.3">
      <c r="A233">
        <v>47282</v>
      </c>
      <c r="B233" s="1" t="s">
        <v>44</v>
      </c>
      <c r="C233" s="1" t="s">
        <v>17</v>
      </c>
      <c r="D233">
        <v>558</v>
      </c>
      <c r="E233">
        <v>336</v>
      </c>
      <c r="F233">
        <v>398</v>
      </c>
      <c r="G233">
        <v>0</v>
      </c>
      <c r="H233">
        <v>13299</v>
      </c>
      <c r="I233">
        <v>2</v>
      </c>
      <c r="J233">
        <v>77</v>
      </c>
      <c r="K233">
        <v>354</v>
      </c>
      <c r="L233">
        <v>382</v>
      </c>
      <c r="M233">
        <v>7.5</v>
      </c>
    </row>
    <row r="234" spans="1:13" x14ac:dyDescent="0.3">
      <c r="A234">
        <v>2950</v>
      </c>
      <c r="B234" s="1" t="s">
        <v>35</v>
      </c>
      <c r="C234" s="1" t="s">
        <v>14</v>
      </c>
      <c r="D234">
        <v>717</v>
      </c>
      <c r="E234">
        <v>306</v>
      </c>
      <c r="F234">
        <v>358</v>
      </c>
      <c r="G234">
        <v>1</v>
      </c>
      <c r="H234">
        <v>11279</v>
      </c>
      <c r="I234">
        <v>2</v>
      </c>
      <c r="J234">
        <v>37</v>
      </c>
      <c r="K234">
        <v>315</v>
      </c>
      <c r="L234">
        <v>333</v>
      </c>
      <c r="M234">
        <v>4.8499999999999996</v>
      </c>
    </row>
    <row r="235" spans="1:13" x14ac:dyDescent="0.3">
      <c r="A235">
        <v>87771</v>
      </c>
      <c r="B235" s="1" t="s">
        <v>16</v>
      </c>
      <c r="C235" s="1" t="s">
        <v>17</v>
      </c>
      <c r="D235">
        <v>1667</v>
      </c>
      <c r="E235">
        <v>541</v>
      </c>
      <c r="F235">
        <v>624</v>
      </c>
      <c r="G235">
        <v>26</v>
      </c>
      <c r="H235">
        <v>21458</v>
      </c>
      <c r="I235">
        <v>8</v>
      </c>
      <c r="J235">
        <v>65</v>
      </c>
      <c r="K235">
        <v>603</v>
      </c>
      <c r="L235">
        <v>592</v>
      </c>
      <c r="M235">
        <v>13.33333333</v>
      </c>
    </row>
    <row r="236" spans="1:13" x14ac:dyDescent="0.3">
      <c r="A236">
        <v>167934</v>
      </c>
      <c r="B236" s="1" t="s">
        <v>41</v>
      </c>
      <c r="C236" s="1" t="s">
        <v>17</v>
      </c>
      <c r="D236">
        <v>843</v>
      </c>
      <c r="E236">
        <v>423</v>
      </c>
      <c r="F236">
        <v>486</v>
      </c>
      <c r="G236">
        <v>5</v>
      </c>
      <c r="H236">
        <v>16476</v>
      </c>
      <c r="I236">
        <v>6</v>
      </c>
      <c r="J236">
        <v>32</v>
      </c>
      <c r="K236">
        <v>424</v>
      </c>
      <c r="L236">
        <v>475</v>
      </c>
      <c r="M236">
        <v>10.727272729999999</v>
      </c>
    </row>
    <row r="237" spans="1:13" x14ac:dyDescent="0.3">
      <c r="A237">
        <v>26045</v>
      </c>
      <c r="B237" s="1" t="s">
        <v>40</v>
      </c>
      <c r="C237" s="1" t="s">
        <v>17</v>
      </c>
      <c r="D237">
        <v>583</v>
      </c>
      <c r="E237">
        <v>360</v>
      </c>
      <c r="F237">
        <v>434</v>
      </c>
      <c r="G237">
        <v>5</v>
      </c>
      <c r="H237">
        <v>24198</v>
      </c>
      <c r="I237">
        <v>4</v>
      </c>
      <c r="J237">
        <v>22</v>
      </c>
      <c r="K237">
        <v>374</v>
      </c>
      <c r="L237">
        <v>405</v>
      </c>
      <c r="M237">
        <v>9.6666666669999994</v>
      </c>
    </row>
    <row r="238" spans="1:13" x14ac:dyDescent="0.3">
      <c r="A238">
        <v>661</v>
      </c>
      <c r="B238" s="1" t="s">
        <v>22</v>
      </c>
      <c r="C238" s="1" t="s">
        <v>14</v>
      </c>
      <c r="D238">
        <v>1801</v>
      </c>
      <c r="E238">
        <v>495</v>
      </c>
      <c r="F238">
        <v>525</v>
      </c>
      <c r="G238">
        <v>34</v>
      </c>
      <c r="H238">
        <v>18663</v>
      </c>
      <c r="I238">
        <v>3</v>
      </c>
      <c r="J238">
        <v>48</v>
      </c>
      <c r="K238">
        <v>534</v>
      </c>
      <c r="L238">
        <v>475</v>
      </c>
      <c r="M238">
        <v>19.470588240000001</v>
      </c>
    </row>
    <row r="239" spans="1:13" x14ac:dyDescent="0.3">
      <c r="A239">
        <v>47569</v>
      </c>
      <c r="B239" s="1" t="s">
        <v>44</v>
      </c>
      <c r="C239" s="1" t="s">
        <v>17</v>
      </c>
      <c r="D239">
        <v>863</v>
      </c>
      <c r="E239">
        <v>406</v>
      </c>
      <c r="F239">
        <v>562</v>
      </c>
      <c r="G239">
        <v>2</v>
      </c>
      <c r="H239">
        <v>19862</v>
      </c>
      <c r="I239">
        <v>3</v>
      </c>
      <c r="J239">
        <v>58</v>
      </c>
      <c r="K239">
        <v>527</v>
      </c>
      <c r="L239">
        <v>459</v>
      </c>
      <c r="M239">
        <v>9.153846154</v>
      </c>
    </row>
    <row r="240" spans="1:13" x14ac:dyDescent="0.3">
      <c r="A240">
        <v>176743</v>
      </c>
      <c r="B240" s="1" t="s">
        <v>51</v>
      </c>
      <c r="C240" s="1" t="s">
        <v>14</v>
      </c>
      <c r="D240">
        <v>335</v>
      </c>
      <c r="E240">
        <v>140</v>
      </c>
      <c r="F240">
        <v>170</v>
      </c>
      <c r="G240">
        <v>0</v>
      </c>
      <c r="H240">
        <v>6682</v>
      </c>
      <c r="I240">
        <v>7</v>
      </c>
      <c r="J240">
        <v>36</v>
      </c>
      <c r="K240">
        <v>157</v>
      </c>
      <c r="L240">
        <v>154</v>
      </c>
      <c r="M240">
        <v>4.8571428570000004</v>
      </c>
    </row>
    <row r="241" spans="1:13" x14ac:dyDescent="0.3">
      <c r="A241">
        <v>188164</v>
      </c>
      <c r="B241" s="1" t="s">
        <v>21</v>
      </c>
      <c r="C241" s="1"/>
      <c r="D241">
        <v>1362</v>
      </c>
      <c r="E241">
        <v>575</v>
      </c>
      <c r="F241">
        <v>718</v>
      </c>
      <c r="G241">
        <v>8</v>
      </c>
      <c r="H241">
        <v>21447</v>
      </c>
      <c r="I241">
        <v>4</v>
      </c>
      <c r="J241">
        <v>63</v>
      </c>
      <c r="K241">
        <v>645</v>
      </c>
      <c r="L241">
        <v>627</v>
      </c>
      <c r="M241">
        <v>8.5333333329999999</v>
      </c>
    </row>
    <row r="242" spans="1:13" x14ac:dyDescent="0.3">
      <c r="A242">
        <v>134364</v>
      </c>
      <c r="B242" s="1" t="s">
        <v>39</v>
      </c>
      <c r="C242" s="1" t="s">
        <v>17</v>
      </c>
      <c r="D242">
        <v>700</v>
      </c>
      <c r="E242">
        <v>252</v>
      </c>
      <c r="F242">
        <v>302</v>
      </c>
      <c r="G242">
        <v>0</v>
      </c>
      <c r="H242">
        <v>12806</v>
      </c>
      <c r="I242">
        <v>6</v>
      </c>
      <c r="J242">
        <v>63</v>
      </c>
      <c r="K242">
        <v>257</v>
      </c>
      <c r="L242">
        <v>281</v>
      </c>
      <c r="M242">
        <v>20</v>
      </c>
    </row>
    <row r="243" spans="1:13" x14ac:dyDescent="0.3">
      <c r="A243">
        <v>93742</v>
      </c>
      <c r="B243" s="1" t="s">
        <v>16</v>
      </c>
      <c r="C243" s="1" t="s">
        <v>17</v>
      </c>
      <c r="D243">
        <v>562</v>
      </c>
      <c r="E243">
        <v>360</v>
      </c>
      <c r="F243">
        <v>474</v>
      </c>
      <c r="G243">
        <v>0</v>
      </c>
      <c r="H243">
        <v>12391</v>
      </c>
      <c r="I243">
        <v>24</v>
      </c>
      <c r="J243">
        <v>69</v>
      </c>
      <c r="K243">
        <v>480</v>
      </c>
      <c r="L243">
        <v>388</v>
      </c>
      <c r="M243">
        <v>20</v>
      </c>
    </row>
    <row r="244" spans="1:13" x14ac:dyDescent="0.3">
      <c r="A244">
        <v>39479</v>
      </c>
      <c r="B244" s="1" t="s">
        <v>13</v>
      </c>
      <c r="C244" s="1" t="s">
        <v>14</v>
      </c>
      <c r="D244">
        <v>1287</v>
      </c>
      <c r="E244">
        <v>479</v>
      </c>
      <c r="F244">
        <v>616</v>
      </c>
      <c r="G244">
        <v>7</v>
      </c>
      <c r="H244">
        <v>20795</v>
      </c>
      <c r="I244">
        <v>15</v>
      </c>
      <c r="J244">
        <v>35</v>
      </c>
      <c r="K244">
        <v>508</v>
      </c>
      <c r="L244">
        <v>567</v>
      </c>
      <c r="M244">
        <v>4.105769231</v>
      </c>
    </row>
    <row r="245" spans="1:13" x14ac:dyDescent="0.3">
      <c r="A245">
        <v>54142</v>
      </c>
      <c r="B245" s="1" t="s">
        <v>54</v>
      </c>
      <c r="C245" s="1" t="s">
        <v>17</v>
      </c>
      <c r="D245">
        <v>476</v>
      </c>
      <c r="E245">
        <v>210</v>
      </c>
      <c r="F245">
        <v>310</v>
      </c>
      <c r="G245">
        <v>0</v>
      </c>
      <c r="H245">
        <v>10171</v>
      </c>
      <c r="I245">
        <v>0</v>
      </c>
      <c r="J245">
        <v>55</v>
      </c>
      <c r="K245">
        <v>254</v>
      </c>
      <c r="L245">
        <v>272</v>
      </c>
      <c r="M245">
        <v>13</v>
      </c>
    </row>
    <row r="246" spans="1:13" x14ac:dyDescent="0.3">
      <c r="A246">
        <v>168038</v>
      </c>
      <c r="B246" s="1" t="s">
        <v>22</v>
      </c>
      <c r="C246" s="1" t="s">
        <v>14</v>
      </c>
      <c r="D246">
        <v>5939</v>
      </c>
      <c r="E246">
        <v>1214</v>
      </c>
      <c r="F246">
        <v>1085</v>
      </c>
      <c r="G246">
        <v>99</v>
      </c>
      <c r="H246">
        <v>64833</v>
      </c>
      <c r="I246">
        <v>19</v>
      </c>
      <c r="J246">
        <v>42</v>
      </c>
      <c r="K246">
        <v>1211</v>
      </c>
      <c r="L246">
        <v>1080</v>
      </c>
      <c r="M246">
        <v>20</v>
      </c>
    </row>
    <row r="247" spans="1:13" x14ac:dyDescent="0.3">
      <c r="A247">
        <v>48675</v>
      </c>
      <c r="B247" s="1" t="s">
        <v>44</v>
      </c>
      <c r="C247" s="1" t="s">
        <v>17</v>
      </c>
      <c r="D247">
        <v>648</v>
      </c>
      <c r="E247">
        <v>353</v>
      </c>
      <c r="F247">
        <v>453</v>
      </c>
      <c r="G247">
        <v>0</v>
      </c>
      <c r="H247">
        <v>16873</v>
      </c>
      <c r="I247">
        <v>0</v>
      </c>
      <c r="J247">
        <v>77</v>
      </c>
      <c r="K247">
        <v>418</v>
      </c>
      <c r="L247">
        <v>357</v>
      </c>
      <c r="M247">
        <v>7</v>
      </c>
    </row>
    <row r="248" spans="1:13" x14ac:dyDescent="0.3">
      <c r="A248">
        <v>158980</v>
      </c>
      <c r="B248" s="1" t="s">
        <v>22</v>
      </c>
      <c r="C248" s="1" t="s">
        <v>14</v>
      </c>
      <c r="D248">
        <v>1862</v>
      </c>
      <c r="E248">
        <v>365</v>
      </c>
      <c r="F248">
        <v>425</v>
      </c>
      <c r="G248">
        <v>23</v>
      </c>
      <c r="H248">
        <v>10521</v>
      </c>
      <c r="I248">
        <v>25</v>
      </c>
      <c r="J248">
        <v>45</v>
      </c>
      <c r="K248">
        <v>372</v>
      </c>
      <c r="L248">
        <v>401</v>
      </c>
      <c r="M248">
        <v>17.85714286</v>
      </c>
    </row>
    <row r="249" spans="1:13" x14ac:dyDescent="0.3">
      <c r="A249">
        <v>153888</v>
      </c>
      <c r="B249" s="1" t="s">
        <v>22</v>
      </c>
      <c r="C249" s="1" t="s">
        <v>17</v>
      </c>
      <c r="D249">
        <v>1843</v>
      </c>
      <c r="E249">
        <v>515</v>
      </c>
      <c r="F249">
        <v>582</v>
      </c>
      <c r="G249">
        <v>34</v>
      </c>
      <c r="H249">
        <v>23660</v>
      </c>
      <c r="I249">
        <v>15</v>
      </c>
      <c r="J249">
        <v>29</v>
      </c>
      <c r="K249">
        <v>511</v>
      </c>
      <c r="L249">
        <v>575</v>
      </c>
      <c r="M249">
        <v>19</v>
      </c>
    </row>
    <row r="250" spans="1:13" x14ac:dyDescent="0.3">
      <c r="A250">
        <v>162300</v>
      </c>
      <c r="B250" s="1" t="s">
        <v>22</v>
      </c>
      <c r="C250" s="1" t="s">
        <v>14</v>
      </c>
      <c r="D250">
        <v>5190</v>
      </c>
      <c r="E250">
        <v>870</v>
      </c>
      <c r="F250">
        <v>918</v>
      </c>
      <c r="G250">
        <v>98</v>
      </c>
      <c r="H250">
        <v>39481</v>
      </c>
      <c r="I250">
        <v>10</v>
      </c>
      <c r="J250">
        <v>47</v>
      </c>
      <c r="K250">
        <v>892</v>
      </c>
      <c r="L250">
        <v>871</v>
      </c>
      <c r="M250">
        <v>9.8888888890000004</v>
      </c>
    </row>
    <row r="251" spans="1:13" x14ac:dyDescent="0.3">
      <c r="A251">
        <v>163081</v>
      </c>
      <c r="B251" s="1" t="s">
        <v>22</v>
      </c>
      <c r="C251" s="1" t="s">
        <v>14</v>
      </c>
      <c r="D251">
        <v>3912</v>
      </c>
      <c r="E251">
        <v>351</v>
      </c>
      <c r="F251">
        <v>454</v>
      </c>
      <c r="G251">
        <v>98</v>
      </c>
      <c r="H251">
        <v>19508</v>
      </c>
      <c r="I251">
        <v>22</v>
      </c>
      <c r="J251">
        <v>32</v>
      </c>
      <c r="K251">
        <v>410</v>
      </c>
      <c r="L251">
        <v>404</v>
      </c>
      <c r="M251">
        <v>6</v>
      </c>
    </row>
    <row r="252" spans="1:13" x14ac:dyDescent="0.3">
      <c r="A252">
        <v>14000</v>
      </c>
      <c r="B252" s="1" t="s">
        <v>32</v>
      </c>
      <c r="C252" s="1" t="s">
        <v>17</v>
      </c>
      <c r="D252">
        <v>1537</v>
      </c>
      <c r="E252">
        <v>791</v>
      </c>
      <c r="F252">
        <v>949</v>
      </c>
      <c r="G252">
        <v>26</v>
      </c>
      <c r="H252">
        <v>32640</v>
      </c>
      <c r="I252">
        <v>2</v>
      </c>
      <c r="J252">
        <v>54</v>
      </c>
      <c r="K252">
        <v>783</v>
      </c>
      <c r="L252">
        <v>916</v>
      </c>
      <c r="M252">
        <v>11.0625</v>
      </c>
    </row>
    <row r="253" spans="1:13" x14ac:dyDescent="0.3">
      <c r="A253">
        <v>6599</v>
      </c>
      <c r="B253" s="1" t="s">
        <v>41</v>
      </c>
      <c r="C253" s="1" t="s">
        <v>17</v>
      </c>
      <c r="D253">
        <v>719</v>
      </c>
      <c r="E253">
        <v>330</v>
      </c>
      <c r="F253">
        <v>416</v>
      </c>
      <c r="G253">
        <v>1</v>
      </c>
      <c r="H253">
        <v>14248</v>
      </c>
      <c r="I253">
        <v>3</v>
      </c>
      <c r="J253">
        <v>57</v>
      </c>
      <c r="K253">
        <v>340</v>
      </c>
      <c r="L253">
        <v>389</v>
      </c>
      <c r="M253">
        <v>10.866666670000001</v>
      </c>
    </row>
    <row r="254" spans="1:13" x14ac:dyDescent="0.3">
      <c r="A254">
        <v>135454</v>
      </c>
      <c r="B254" s="1" t="s">
        <v>56</v>
      </c>
      <c r="C254" s="1" t="s">
        <v>14</v>
      </c>
      <c r="D254">
        <v>1074</v>
      </c>
      <c r="E254">
        <v>469</v>
      </c>
      <c r="F254">
        <v>516</v>
      </c>
      <c r="G254">
        <v>11</v>
      </c>
      <c r="H254">
        <v>18042</v>
      </c>
      <c r="I254">
        <v>2</v>
      </c>
      <c r="J254">
        <v>34</v>
      </c>
      <c r="K254">
        <v>472</v>
      </c>
      <c r="L254">
        <v>510</v>
      </c>
      <c r="M254">
        <v>8.8235294119999992</v>
      </c>
    </row>
    <row r="255" spans="1:13" x14ac:dyDescent="0.3">
      <c r="A255">
        <v>128643</v>
      </c>
      <c r="B255" s="1" t="s">
        <v>21</v>
      </c>
      <c r="C255" s="1" t="s">
        <v>14</v>
      </c>
      <c r="D255">
        <v>298</v>
      </c>
      <c r="E255">
        <v>268</v>
      </c>
      <c r="F255">
        <v>303</v>
      </c>
      <c r="G255">
        <v>0</v>
      </c>
      <c r="H255">
        <v>9838</v>
      </c>
      <c r="I255">
        <v>3</v>
      </c>
      <c r="J255">
        <v>75</v>
      </c>
      <c r="K255">
        <v>281</v>
      </c>
      <c r="L255">
        <v>267</v>
      </c>
      <c r="M255">
        <v>6.625</v>
      </c>
    </row>
    <row r="256" spans="1:13" x14ac:dyDescent="0.3">
      <c r="A256">
        <v>116420</v>
      </c>
      <c r="B256" s="1" t="s">
        <v>21</v>
      </c>
      <c r="C256" s="1" t="s">
        <v>14</v>
      </c>
      <c r="D256">
        <v>1951</v>
      </c>
      <c r="E256">
        <v>807</v>
      </c>
      <c r="F256">
        <v>896</v>
      </c>
      <c r="G256">
        <v>49</v>
      </c>
      <c r="H256">
        <v>31111</v>
      </c>
      <c r="I256">
        <v>6</v>
      </c>
      <c r="J256">
        <v>32</v>
      </c>
      <c r="K256">
        <v>838</v>
      </c>
      <c r="L256">
        <v>870</v>
      </c>
      <c r="M256">
        <v>9.3333333330000006</v>
      </c>
    </row>
    <row r="257" spans="1:13" x14ac:dyDescent="0.3">
      <c r="A257">
        <v>35101</v>
      </c>
      <c r="B257" s="1" t="s">
        <v>13</v>
      </c>
      <c r="C257" s="1" t="s">
        <v>14</v>
      </c>
      <c r="D257">
        <v>1434</v>
      </c>
      <c r="E257">
        <v>388</v>
      </c>
      <c r="F257">
        <v>577</v>
      </c>
      <c r="G257">
        <v>25</v>
      </c>
      <c r="H257">
        <v>18405</v>
      </c>
      <c r="I257">
        <v>3</v>
      </c>
      <c r="J257">
        <v>37</v>
      </c>
      <c r="K257">
        <v>479</v>
      </c>
      <c r="L257">
        <v>513</v>
      </c>
      <c r="M257">
        <v>18</v>
      </c>
    </row>
    <row r="258" spans="1:13" x14ac:dyDescent="0.3">
      <c r="A258">
        <v>75474</v>
      </c>
      <c r="B258" s="1" t="s">
        <v>48</v>
      </c>
      <c r="C258" s="1" t="s">
        <v>14</v>
      </c>
      <c r="D258">
        <v>206</v>
      </c>
      <c r="E258">
        <v>229</v>
      </c>
      <c r="F258">
        <v>288</v>
      </c>
      <c r="G258">
        <v>0</v>
      </c>
      <c r="H258">
        <v>9248</v>
      </c>
      <c r="I258">
        <v>0</v>
      </c>
      <c r="J258">
        <v>86</v>
      </c>
      <c r="K258">
        <v>251</v>
      </c>
      <c r="L258">
        <v>267</v>
      </c>
      <c r="M258">
        <v>11.66666667</v>
      </c>
    </row>
    <row r="259" spans="1:13" x14ac:dyDescent="0.3">
      <c r="A259">
        <v>785</v>
      </c>
      <c r="B259" s="1" t="s">
        <v>30</v>
      </c>
      <c r="C259" s="1" t="s">
        <v>14</v>
      </c>
      <c r="D259">
        <v>613</v>
      </c>
      <c r="E259">
        <v>146</v>
      </c>
      <c r="F259">
        <v>349</v>
      </c>
      <c r="G259">
        <v>0</v>
      </c>
      <c r="H259">
        <v>13209</v>
      </c>
      <c r="I259">
        <v>39</v>
      </c>
      <c r="J259">
        <v>42</v>
      </c>
      <c r="K259">
        <v>267</v>
      </c>
      <c r="L259">
        <v>209</v>
      </c>
      <c r="M259">
        <v>17.5</v>
      </c>
    </row>
    <row r="260" spans="1:13" x14ac:dyDescent="0.3">
      <c r="A260">
        <v>27624</v>
      </c>
      <c r="B260" s="1" t="s">
        <v>40</v>
      </c>
      <c r="C260" s="1" t="s">
        <v>17</v>
      </c>
      <c r="D260">
        <v>991</v>
      </c>
      <c r="E260">
        <v>493</v>
      </c>
      <c r="F260">
        <v>548</v>
      </c>
      <c r="G260">
        <v>3</v>
      </c>
      <c r="H260">
        <v>17344</v>
      </c>
      <c r="I260">
        <v>2</v>
      </c>
      <c r="J260">
        <v>46</v>
      </c>
      <c r="K260">
        <v>506</v>
      </c>
      <c r="L260">
        <v>532</v>
      </c>
      <c r="M260">
        <v>7.769230769</v>
      </c>
    </row>
    <row r="261" spans="1:13" x14ac:dyDescent="0.3">
      <c r="A261">
        <v>73754</v>
      </c>
      <c r="B261" s="1" t="s">
        <v>30</v>
      </c>
      <c r="C261" s="1" t="s">
        <v>17</v>
      </c>
      <c r="D261">
        <v>900</v>
      </c>
      <c r="E261">
        <v>343</v>
      </c>
      <c r="F261">
        <v>465</v>
      </c>
      <c r="G261">
        <v>0</v>
      </c>
      <c r="H261">
        <v>16254</v>
      </c>
      <c r="I261">
        <v>3</v>
      </c>
      <c r="J261">
        <v>74</v>
      </c>
      <c r="K261">
        <v>420</v>
      </c>
      <c r="L261">
        <v>386</v>
      </c>
      <c r="M261">
        <v>13.31818182</v>
      </c>
    </row>
    <row r="262" spans="1:13" x14ac:dyDescent="0.3">
      <c r="A262">
        <v>141189</v>
      </c>
      <c r="B262" s="1" t="s">
        <v>24</v>
      </c>
      <c r="C262" s="1" t="s">
        <v>17</v>
      </c>
      <c r="D262">
        <v>1163</v>
      </c>
      <c r="E262">
        <v>468</v>
      </c>
      <c r="F262">
        <v>548</v>
      </c>
      <c r="G262">
        <v>7</v>
      </c>
      <c r="H262">
        <v>18824</v>
      </c>
      <c r="I262">
        <v>3</v>
      </c>
      <c r="J262">
        <v>26</v>
      </c>
      <c r="K262">
        <v>493</v>
      </c>
      <c r="L262">
        <v>511</v>
      </c>
      <c r="M262">
        <v>53</v>
      </c>
    </row>
    <row r="263" spans="1:13" x14ac:dyDescent="0.3">
      <c r="A263">
        <v>1544</v>
      </c>
      <c r="B263" s="1" t="s">
        <v>38</v>
      </c>
      <c r="C263" s="1" t="s">
        <v>17</v>
      </c>
      <c r="D263">
        <v>3260</v>
      </c>
      <c r="E263">
        <v>509</v>
      </c>
      <c r="F263">
        <v>581</v>
      </c>
      <c r="G263">
        <v>87</v>
      </c>
      <c r="H263">
        <v>19165</v>
      </c>
      <c r="I263">
        <v>19</v>
      </c>
      <c r="J263">
        <v>52</v>
      </c>
      <c r="K263">
        <v>542</v>
      </c>
      <c r="L263">
        <v>552</v>
      </c>
      <c r="M263">
        <v>13</v>
      </c>
    </row>
    <row r="264" spans="1:13" x14ac:dyDescent="0.3">
      <c r="A264">
        <v>124149</v>
      </c>
      <c r="B264" s="1" t="s">
        <v>21</v>
      </c>
      <c r="C264" s="1" t="s">
        <v>14</v>
      </c>
      <c r="D264">
        <v>430</v>
      </c>
      <c r="E264">
        <v>237</v>
      </c>
      <c r="F264">
        <v>320</v>
      </c>
      <c r="G264">
        <v>0</v>
      </c>
      <c r="H264">
        <v>10269</v>
      </c>
      <c r="I264">
        <v>1</v>
      </c>
      <c r="J264">
        <v>82</v>
      </c>
      <c r="K264">
        <v>283</v>
      </c>
      <c r="L264">
        <v>281</v>
      </c>
      <c r="M264">
        <v>12</v>
      </c>
    </row>
    <row r="265" spans="1:13" x14ac:dyDescent="0.3">
      <c r="A265">
        <v>85890</v>
      </c>
      <c r="B265" s="1" t="s">
        <v>53</v>
      </c>
      <c r="C265" s="1" t="s">
        <v>17</v>
      </c>
      <c r="D265">
        <v>167</v>
      </c>
      <c r="E265">
        <v>214</v>
      </c>
      <c r="F265">
        <v>290</v>
      </c>
      <c r="G265">
        <v>0</v>
      </c>
      <c r="H265">
        <v>9452</v>
      </c>
      <c r="I265">
        <v>0</v>
      </c>
      <c r="J265">
        <v>85</v>
      </c>
      <c r="K265">
        <v>273</v>
      </c>
      <c r="L265">
        <v>247</v>
      </c>
      <c r="M265">
        <v>14.41176471</v>
      </c>
    </row>
    <row r="266" spans="1:13" x14ac:dyDescent="0.3">
      <c r="A266">
        <v>37005</v>
      </c>
      <c r="B266" s="1" t="s">
        <v>13</v>
      </c>
      <c r="C266" s="1" t="s">
        <v>17</v>
      </c>
      <c r="D266">
        <v>1380</v>
      </c>
      <c r="E266">
        <v>260</v>
      </c>
      <c r="F266">
        <v>371</v>
      </c>
      <c r="G266">
        <v>14</v>
      </c>
      <c r="H266">
        <v>13011</v>
      </c>
      <c r="I266">
        <v>8</v>
      </c>
      <c r="J266">
        <v>26</v>
      </c>
      <c r="K266">
        <v>325</v>
      </c>
      <c r="L266">
        <v>299</v>
      </c>
      <c r="M266">
        <v>7.875</v>
      </c>
    </row>
    <row r="267" spans="1:13" x14ac:dyDescent="0.3">
      <c r="A267">
        <v>166324</v>
      </c>
      <c r="B267" s="1" t="s">
        <v>22</v>
      </c>
      <c r="C267" s="1" t="s">
        <v>31</v>
      </c>
      <c r="D267">
        <v>3357</v>
      </c>
      <c r="E267">
        <v>284</v>
      </c>
      <c r="F267">
        <v>447</v>
      </c>
      <c r="G267">
        <v>73</v>
      </c>
      <c r="H267">
        <v>24240</v>
      </c>
      <c r="I267">
        <v>15</v>
      </c>
      <c r="J267">
        <v>33</v>
      </c>
      <c r="K267">
        <v>455</v>
      </c>
      <c r="L267">
        <v>343</v>
      </c>
      <c r="M267">
        <v>11.85714286</v>
      </c>
    </row>
    <row r="268" spans="1:13" x14ac:dyDescent="0.3">
      <c r="A268">
        <v>13448</v>
      </c>
      <c r="B268" s="1" t="s">
        <v>22</v>
      </c>
      <c r="C268" s="1" t="s">
        <v>17</v>
      </c>
      <c r="D268">
        <v>1518</v>
      </c>
      <c r="E268">
        <v>150</v>
      </c>
      <c r="F268">
        <v>218</v>
      </c>
      <c r="G268">
        <v>13</v>
      </c>
      <c r="H268">
        <v>5043</v>
      </c>
      <c r="I268">
        <v>64</v>
      </c>
      <c r="J268">
        <v>27</v>
      </c>
      <c r="K268">
        <v>171</v>
      </c>
      <c r="L268">
        <v>208</v>
      </c>
      <c r="M268">
        <v>5.0555555559999998</v>
      </c>
    </row>
    <row r="269" spans="1:13" x14ac:dyDescent="0.3">
      <c r="A269">
        <v>180428</v>
      </c>
      <c r="B269" s="1" t="s">
        <v>41</v>
      </c>
      <c r="C269" s="1" t="s">
        <v>52</v>
      </c>
      <c r="D269">
        <v>1390</v>
      </c>
      <c r="E269">
        <v>426</v>
      </c>
      <c r="F269">
        <v>470</v>
      </c>
      <c r="G269">
        <v>12</v>
      </c>
      <c r="H269">
        <v>15022</v>
      </c>
      <c r="I269">
        <v>3</v>
      </c>
      <c r="J269">
        <v>63</v>
      </c>
      <c r="K269">
        <v>430</v>
      </c>
      <c r="L269">
        <v>463</v>
      </c>
      <c r="M269">
        <v>18</v>
      </c>
    </row>
    <row r="270" spans="1:13" x14ac:dyDescent="0.3">
      <c r="A270">
        <v>12517</v>
      </c>
      <c r="B270" s="1" t="s">
        <v>37</v>
      </c>
      <c r="C270" s="1" t="s">
        <v>14</v>
      </c>
      <c r="D270">
        <v>1224</v>
      </c>
      <c r="E270">
        <v>575</v>
      </c>
      <c r="F270">
        <v>611</v>
      </c>
      <c r="G270">
        <v>7</v>
      </c>
      <c r="H270">
        <v>18029</v>
      </c>
      <c r="I270">
        <v>2</v>
      </c>
      <c r="J270">
        <v>77</v>
      </c>
      <c r="K270">
        <v>577</v>
      </c>
      <c r="L270">
        <v>608</v>
      </c>
      <c r="M270">
        <v>2.8125</v>
      </c>
    </row>
    <row r="271" spans="1:13" x14ac:dyDescent="0.3">
      <c r="A271">
        <v>99246</v>
      </c>
      <c r="B271" s="1" t="s">
        <v>16</v>
      </c>
      <c r="C271" s="1" t="s">
        <v>17</v>
      </c>
      <c r="D271">
        <v>182</v>
      </c>
      <c r="E271">
        <v>171</v>
      </c>
      <c r="F271">
        <v>278</v>
      </c>
      <c r="G271">
        <v>0</v>
      </c>
      <c r="H271">
        <v>9240</v>
      </c>
      <c r="I271">
        <v>0</v>
      </c>
      <c r="J271">
        <v>64</v>
      </c>
      <c r="K271">
        <v>217</v>
      </c>
      <c r="L271">
        <v>242</v>
      </c>
      <c r="M271">
        <v>10.266666669999999</v>
      </c>
    </row>
    <row r="272" spans="1:13" x14ac:dyDescent="0.3">
      <c r="A272">
        <v>174760</v>
      </c>
      <c r="B272" s="1" t="s">
        <v>51</v>
      </c>
      <c r="C272" s="1" t="s">
        <v>17</v>
      </c>
      <c r="D272">
        <v>786</v>
      </c>
      <c r="E272">
        <v>419</v>
      </c>
      <c r="F272">
        <v>466</v>
      </c>
      <c r="G272">
        <v>1</v>
      </c>
      <c r="H272">
        <v>15010</v>
      </c>
      <c r="I272">
        <v>1</v>
      </c>
      <c r="J272">
        <v>59</v>
      </c>
      <c r="K272">
        <v>452</v>
      </c>
      <c r="L272">
        <v>444</v>
      </c>
      <c r="M272">
        <v>4.5555555559999998</v>
      </c>
    </row>
    <row r="273" spans="1:13" x14ac:dyDescent="0.3">
      <c r="A273">
        <v>124379</v>
      </c>
      <c r="B273" s="1" t="s">
        <v>21</v>
      </c>
      <c r="C273" s="1" t="s">
        <v>14</v>
      </c>
      <c r="D273">
        <v>308</v>
      </c>
      <c r="E273">
        <v>161</v>
      </c>
      <c r="F273">
        <v>219</v>
      </c>
      <c r="G273">
        <v>0</v>
      </c>
      <c r="H273">
        <v>6576</v>
      </c>
      <c r="I273">
        <v>10</v>
      </c>
      <c r="J273">
        <v>72</v>
      </c>
      <c r="K273">
        <v>186</v>
      </c>
      <c r="L273">
        <v>204</v>
      </c>
      <c r="M273">
        <v>4.5</v>
      </c>
    </row>
    <row r="274" spans="1:13" x14ac:dyDescent="0.3">
      <c r="A274">
        <v>176862</v>
      </c>
      <c r="B274" s="1" t="s">
        <v>51</v>
      </c>
      <c r="C274" s="1" t="s">
        <v>17</v>
      </c>
      <c r="D274">
        <v>1074</v>
      </c>
      <c r="E274">
        <v>232</v>
      </c>
      <c r="F274">
        <v>309</v>
      </c>
      <c r="G274">
        <v>15</v>
      </c>
      <c r="H274">
        <v>15070</v>
      </c>
      <c r="I274">
        <v>1</v>
      </c>
      <c r="J274">
        <v>18</v>
      </c>
      <c r="K274">
        <v>252</v>
      </c>
      <c r="L274">
        <v>294</v>
      </c>
      <c r="M274">
        <v>10.043478260000001</v>
      </c>
    </row>
    <row r="275" spans="1:13" x14ac:dyDescent="0.3">
      <c r="A275">
        <v>188986</v>
      </c>
      <c r="B275" s="1" t="s">
        <v>56</v>
      </c>
      <c r="C275" s="1" t="s">
        <v>14</v>
      </c>
      <c r="D275">
        <v>885</v>
      </c>
      <c r="E275">
        <v>367</v>
      </c>
      <c r="F275">
        <v>454</v>
      </c>
      <c r="G275">
        <v>12</v>
      </c>
      <c r="H275">
        <v>21767</v>
      </c>
      <c r="I275">
        <v>8</v>
      </c>
      <c r="J275">
        <v>1</v>
      </c>
      <c r="K275">
        <v>408</v>
      </c>
      <c r="L275">
        <v>417</v>
      </c>
      <c r="M275">
        <v>9.7142857140000007</v>
      </c>
    </row>
    <row r="276" spans="1:13" x14ac:dyDescent="0.3">
      <c r="A276">
        <v>148906</v>
      </c>
      <c r="B276" s="1" t="s">
        <v>22</v>
      </c>
      <c r="C276" s="1" t="s">
        <v>17</v>
      </c>
      <c r="D276">
        <v>2375</v>
      </c>
      <c r="E276">
        <v>371</v>
      </c>
      <c r="F276">
        <v>363</v>
      </c>
      <c r="G276">
        <v>71</v>
      </c>
      <c r="H276">
        <v>15361</v>
      </c>
      <c r="I276">
        <v>21</v>
      </c>
      <c r="J276">
        <v>39</v>
      </c>
      <c r="K276">
        <v>363</v>
      </c>
      <c r="L276">
        <v>411</v>
      </c>
      <c r="M276">
        <v>4.1428571429999996</v>
      </c>
    </row>
    <row r="277" spans="1:13" x14ac:dyDescent="0.3">
      <c r="A277">
        <v>109646</v>
      </c>
      <c r="B277" s="1" t="s">
        <v>50</v>
      </c>
      <c r="C277" s="1" t="s">
        <v>14</v>
      </c>
      <c r="D277">
        <v>657</v>
      </c>
      <c r="E277">
        <v>265</v>
      </c>
      <c r="F277">
        <v>325</v>
      </c>
      <c r="G277">
        <v>3</v>
      </c>
      <c r="H277">
        <v>12509</v>
      </c>
      <c r="I277">
        <v>0</v>
      </c>
      <c r="J277">
        <v>87</v>
      </c>
      <c r="K277">
        <v>293</v>
      </c>
      <c r="L277">
        <v>303</v>
      </c>
      <c r="M277">
        <v>9.4722222219999992</v>
      </c>
    </row>
    <row r="278" spans="1:13" x14ac:dyDescent="0.3">
      <c r="A278">
        <v>62295</v>
      </c>
      <c r="B278" s="1" t="s">
        <v>34</v>
      </c>
      <c r="C278" s="1" t="s">
        <v>17</v>
      </c>
      <c r="D278">
        <v>581</v>
      </c>
      <c r="E278">
        <v>369</v>
      </c>
      <c r="F278">
        <v>383</v>
      </c>
      <c r="G278">
        <v>0</v>
      </c>
      <c r="H278">
        <v>12835</v>
      </c>
      <c r="I278">
        <v>7</v>
      </c>
      <c r="J278">
        <v>70</v>
      </c>
      <c r="K278">
        <v>372</v>
      </c>
      <c r="L278">
        <v>369</v>
      </c>
      <c r="M278">
        <v>25.5</v>
      </c>
    </row>
    <row r="279" spans="1:13" x14ac:dyDescent="0.3">
      <c r="A279">
        <v>162650</v>
      </c>
      <c r="B279" s="1" t="s">
        <v>22</v>
      </c>
      <c r="C279" s="1" t="s">
        <v>14</v>
      </c>
      <c r="D279">
        <v>3010</v>
      </c>
      <c r="E279">
        <v>410</v>
      </c>
      <c r="F279">
        <v>559</v>
      </c>
      <c r="G279">
        <v>93</v>
      </c>
      <c r="H279">
        <v>19149</v>
      </c>
      <c r="I279">
        <v>20</v>
      </c>
      <c r="J279">
        <v>56</v>
      </c>
      <c r="K279">
        <v>518</v>
      </c>
      <c r="L279">
        <v>431</v>
      </c>
      <c r="M279">
        <v>8.3333333330000006</v>
      </c>
    </row>
    <row r="280" spans="1:13" x14ac:dyDescent="0.3">
      <c r="A280">
        <v>99836</v>
      </c>
      <c r="B280" s="1" t="s">
        <v>37</v>
      </c>
      <c r="C280" s="1" t="s">
        <v>14</v>
      </c>
      <c r="D280">
        <v>548</v>
      </c>
      <c r="E280">
        <v>262</v>
      </c>
      <c r="F280">
        <v>342</v>
      </c>
      <c r="G280">
        <v>0</v>
      </c>
      <c r="H280">
        <v>12621</v>
      </c>
      <c r="I280">
        <v>0</v>
      </c>
      <c r="J280">
        <v>96</v>
      </c>
      <c r="K280">
        <v>355</v>
      </c>
      <c r="L280">
        <v>298</v>
      </c>
      <c r="M280">
        <v>15</v>
      </c>
    </row>
    <row r="281" spans="1:13" x14ac:dyDescent="0.3">
      <c r="A281">
        <v>33994</v>
      </c>
      <c r="B281" s="1" t="s">
        <v>13</v>
      </c>
      <c r="C281" s="1" t="s">
        <v>14</v>
      </c>
      <c r="D281">
        <v>819</v>
      </c>
      <c r="E281">
        <v>348</v>
      </c>
      <c r="F281">
        <v>459</v>
      </c>
      <c r="G281">
        <v>3</v>
      </c>
      <c r="H281">
        <v>15958</v>
      </c>
      <c r="I281">
        <v>1</v>
      </c>
      <c r="J281">
        <v>47</v>
      </c>
      <c r="K281">
        <v>388</v>
      </c>
      <c r="L281">
        <v>421</v>
      </c>
      <c r="M281">
        <v>7.0909090910000003</v>
      </c>
    </row>
    <row r="282" spans="1:13" x14ac:dyDescent="0.3">
      <c r="A282">
        <v>93432</v>
      </c>
      <c r="B282" s="1" t="s">
        <v>16</v>
      </c>
      <c r="C282" s="1" t="s">
        <v>17</v>
      </c>
      <c r="D282">
        <v>613</v>
      </c>
      <c r="E282">
        <v>212</v>
      </c>
      <c r="F282">
        <v>355</v>
      </c>
      <c r="G282">
        <v>0</v>
      </c>
      <c r="H282">
        <v>11792</v>
      </c>
      <c r="I282">
        <v>1</v>
      </c>
      <c r="J282">
        <v>60</v>
      </c>
      <c r="K282">
        <v>245</v>
      </c>
      <c r="L282">
        <v>294</v>
      </c>
      <c r="M282">
        <v>6</v>
      </c>
    </row>
    <row r="283" spans="1:13" x14ac:dyDescent="0.3">
      <c r="A283">
        <v>62786</v>
      </c>
      <c r="B283" s="1" t="s">
        <v>34</v>
      </c>
      <c r="C283" s="1" t="s">
        <v>17</v>
      </c>
      <c r="D283">
        <v>431</v>
      </c>
      <c r="E283">
        <v>280</v>
      </c>
      <c r="F283">
        <v>347</v>
      </c>
      <c r="G283">
        <v>0</v>
      </c>
      <c r="H283">
        <v>11052</v>
      </c>
      <c r="I283">
        <v>0</v>
      </c>
      <c r="J283">
        <v>62</v>
      </c>
      <c r="K283">
        <v>314</v>
      </c>
      <c r="L283">
        <v>310</v>
      </c>
      <c r="M283">
        <v>8.2352941180000006</v>
      </c>
    </row>
    <row r="284" spans="1:13" x14ac:dyDescent="0.3">
      <c r="A284">
        <v>44634</v>
      </c>
      <c r="B284" s="1" t="s">
        <v>13</v>
      </c>
      <c r="C284" s="1" t="s">
        <v>14</v>
      </c>
      <c r="D284">
        <v>710</v>
      </c>
      <c r="E284">
        <v>254</v>
      </c>
      <c r="F284">
        <v>391</v>
      </c>
      <c r="G284">
        <v>6</v>
      </c>
      <c r="H284">
        <v>15970</v>
      </c>
      <c r="I284">
        <v>4</v>
      </c>
      <c r="J284">
        <v>30</v>
      </c>
      <c r="K284">
        <v>287</v>
      </c>
      <c r="L284">
        <v>325</v>
      </c>
      <c r="M284">
        <v>7.2857142860000002</v>
      </c>
    </row>
    <row r="285" spans="1:13" x14ac:dyDescent="0.3">
      <c r="A285">
        <v>146914</v>
      </c>
      <c r="B285" s="1" t="s">
        <v>22</v>
      </c>
      <c r="C285" s="1" t="s">
        <v>17</v>
      </c>
      <c r="D285">
        <v>3673</v>
      </c>
      <c r="E285">
        <v>515</v>
      </c>
      <c r="F285">
        <v>725</v>
      </c>
      <c r="G285">
        <v>97</v>
      </c>
      <c r="H285">
        <v>31773</v>
      </c>
      <c r="I285">
        <v>10</v>
      </c>
      <c r="J285">
        <v>39</v>
      </c>
      <c r="K285">
        <v>675</v>
      </c>
      <c r="L285">
        <v>589</v>
      </c>
      <c r="M285">
        <v>6.5</v>
      </c>
    </row>
    <row r="286" spans="1:13" x14ac:dyDescent="0.3">
      <c r="A286">
        <v>70079</v>
      </c>
      <c r="B286" s="1" t="s">
        <v>30</v>
      </c>
      <c r="C286" s="1" t="s">
        <v>17</v>
      </c>
      <c r="D286">
        <v>365</v>
      </c>
      <c r="E286">
        <v>98</v>
      </c>
      <c r="F286">
        <v>330</v>
      </c>
      <c r="G286">
        <v>0</v>
      </c>
      <c r="H286">
        <v>9470</v>
      </c>
      <c r="I286">
        <v>0</v>
      </c>
      <c r="J286">
        <v>53</v>
      </c>
      <c r="K286">
        <v>310</v>
      </c>
      <c r="L286">
        <v>221</v>
      </c>
      <c r="M286">
        <v>15</v>
      </c>
    </row>
    <row r="287" spans="1:13" x14ac:dyDescent="0.3">
      <c r="A287">
        <v>24871</v>
      </c>
      <c r="B287" s="1" t="s">
        <v>47</v>
      </c>
      <c r="C287" s="1" t="s">
        <v>17</v>
      </c>
      <c r="D287">
        <v>682</v>
      </c>
      <c r="E287">
        <v>366</v>
      </c>
      <c r="F287">
        <v>498</v>
      </c>
      <c r="G287">
        <v>2</v>
      </c>
      <c r="H287">
        <v>14538</v>
      </c>
      <c r="I287">
        <v>3</v>
      </c>
      <c r="J287">
        <v>63</v>
      </c>
      <c r="K287">
        <v>464</v>
      </c>
      <c r="L287">
        <v>421</v>
      </c>
      <c r="M287">
        <v>9.6666666669999994</v>
      </c>
    </row>
    <row r="288" spans="1:13" x14ac:dyDescent="0.3">
      <c r="A288">
        <v>150660</v>
      </c>
      <c r="B288" s="1" t="s">
        <v>39</v>
      </c>
      <c r="C288" s="1" t="s">
        <v>17</v>
      </c>
      <c r="D288">
        <v>901</v>
      </c>
      <c r="E288">
        <v>327</v>
      </c>
      <c r="F288">
        <v>437</v>
      </c>
      <c r="G288">
        <v>1</v>
      </c>
      <c r="H288">
        <v>17854</v>
      </c>
      <c r="I288">
        <v>8</v>
      </c>
      <c r="J288">
        <v>61</v>
      </c>
      <c r="K288">
        <v>336</v>
      </c>
      <c r="L288">
        <v>411</v>
      </c>
      <c r="M288">
        <v>10.20588235</v>
      </c>
    </row>
    <row r="289" spans="1:13" x14ac:dyDescent="0.3">
      <c r="A289">
        <v>169700</v>
      </c>
      <c r="B289" s="1" t="s">
        <v>62</v>
      </c>
      <c r="C289" s="1" t="s">
        <v>14</v>
      </c>
      <c r="D289">
        <v>1676</v>
      </c>
      <c r="E289">
        <v>371</v>
      </c>
      <c r="F289">
        <v>372</v>
      </c>
      <c r="G289">
        <v>9</v>
      </c>
      <c r="H289">
        <v>13231</v>
      </c>
      <c r="I289">
        <v>6</v>
      </c>
      <c r="J289">
        <v>69</v>
      </c>
      <c r="K289">
        <v>336</v>
      </c>
      <c r="L289">
        <v>398</v>
      </c>
      <c r="M289">
        <v>5.5714285710000002</v>
      </c>
    </row>
    <row r="290" spans="1:13" x14ac:dyDescent="0.3">
      <c r="A290">
        <v>63542</v>
      </c>
      <c r="B290" s="1" t="s">
        <v>34</v>
      </c>
      <c r="C290" s="1" t="s">
        <v>17</v>
      </c>
      <c r="D290">
        <v>445</v>
      </c>
      <c r="E290">
        <v>332</v>
      </c>
      <c r="F290">
        <v>423</v>
      </c>
      <c r="G290">
        <v>0</v>
      </c>
      <c r="H290">
        <v>13662</v>
      </c>
      <c r="I290">
        <v>0</v>
      </c>
      <c r="J290">
        <v>78</v>
      </c>
      <c r="K290">
        <v>398</v>
      </c>
      <c r="L290">
        <v>370</v>
      </c>
      <c r="M290">
        <v>14.55555556</v>
      </c>
    </row>
    <row r="291" spans="1:13" x14ac:dyDescent="0.3">
      <c r="A291">
        <v>125164</v>
      </c>
      <c r="B291" s="1" t="s">
        <v>21</v>
      </c>
      <c r="C291" s="1" t="s">
        <v>17</v>
      </c>
      <c r="D291">
        <v>588</v>
      </c>
      <c r="E291">
        <v>316</v>
      </c>
      <c r="F291">
        <v>381</v>
      </c>
      <c r="G291">
        <v>0</v>
      </c>
      <c r="H291">
        <v>14293</v>
      </c>
      <c r="I291">
        <v>5</v>
      </c>
      <c r="J291">
        <v>85</v>
      </c>
      <c r="K291">
        <v>383</v>
      </c>
      <c r="L291">
        <v>344</v>
      </c>
      <c r="M291">
        <v>22.6</v>
      </c>
    </row>
    <row r="292" spans="1:13" x14ac:dyDescent="0.3">
      <c r="A292">
        <v>65634</v>
      </c>
      <c r="B292" s="1" t="s">
        <v>30</v>
      </c>
      <c r="C292" s="1" t="s">
        <v>17</v>
      </c>
      <c r="D292">
        <v>413</v>
      </c>
      <c r="E292">
        <v>95</v>
      </c>
      <c r="F292">
        <v>231</v>
      </c>
      <c r="G292">
        <v>0</v>
      </c>
      <c r="H292">
        <v>9020</v>
      </c>
      <c r="I292">
        <v>12</v>
      </c>
      <c r="J292">
        <v>46</v>
      </c>
      <c r="K292">
        <v>171</v>
      </c>
      <c r="L292">
        <v>123</v>
      </c>
      <c r="M292">
        <v>10.16666667</v>
      </c>
    </row>
    <row r="293" spans="1:13" x14ac:dyDescent="0.3">
      <c r="A293">
        <v>59285</v>
      </c>
      <c r="B293" s="1" t="s">
        <v>34</v>
      </c>
      <c r="C293" s="1" t="s">
        <v>17</v>
      </c>
      <c r="D293">
        <v>522</v>
      </c>
      <c r="E293">
        <v>225</v>
      </c>
      <c r="F293">
        <v>403</v>
      </c>
      <c r="G293">
        <v>0</v>
      </c>
      <c r="H293">
        <v>13669</v>
      </c>
      <c r="I293">
        <v>1</v>
      </c>
      <c r="J293">
        <v>84</v>
      </c>
      <c r="K293">
        <v>349</v>
      </c>
      <c r="L293">
        <v>326</v>
      </c>
      <c r="M293">
        <v>12</v>
      </c>
    </row>
    <row r="294" spans="1:13" x14ac:dyDescent="0.3">
      <c r="A294">
        <v>78802</v>
      </c>
      <c r="B294" s="1" t="s">
        <v>36</v>
      </c>
      <c r="C294" s="1" t="s">
        <v>45</v>
      </c>
      <c r="D294">
        <v>667</v>
      </c>
      <c r="E294">
        <v>293</v>
      </c>
      <c r="F294">
        <v>422</v>
      </c>
      <c r="G294">
        <v>0</v>
      </c>
      <c r="H294">
        <v>17527</v>
      </c>
      <c r="I294">
        <v>5</v>
      </c>
      <c r="J294">
        <v>68</v>
      </c>
      <c r="K294">
        <v>385</v>
      </c>
      <c r="L294">
        <v>334</v>
      </c>
      <c r="M294">
        <v>15</v>
      </c>
    </row>
    <row r="295" spans="1:13" x14ac:dyDescent="0.3">
      <c r="A295">
        <v>186460</v>
      </c>
      <c r="B295" s="1" t="s">
        <v>36</v>
      </c>
      <c r="C295" s="1" t="s">
        <v>17</v>
      </c>
      <c r="D295">
        <v>303</v>
      </c>
      <c r="E295">
        <v>175</v>
      </c>
      <c r="F295">
        <v>253</v>
      </c>
      <c r="G295">
        <v>0</v>
      </c>
      <c r="H295">
        <v>7115</v>
      </c>
      <c r="I295">
        <v>1</v>
      </c>
      <c r="J295">
        <v>76</v>
      </c>
      <c r="K295">
        <v>217</v>
      </c>
      <c r="L295">
        <v>219</v>
      </c>
      <c r="M295">
        <v>10.375</v>
      </c>
    </row>
    <row r="296" spans="1:13" x14ac:dyDescent="0.3">
      <c r="A296">
        <v>114579</v>
      </c>
      <c r="B296" s="1" t="s">
        <v>32</v>
      </c>
      <c r="C296" s="1" t="s">
        <v>14</v>
      </c>
      <c r="D296">
        <v>633</v>
      </c>
      <c r="E296">
        <v>399</v>
      </c>
      <c r="F296">
        <v>517</v>
      </c>
      <c r="G296">
        <v>0</v>
      </c>
      <c r="H296">
        <v>17637</v>
      </c>
      <c r="I296">
        <v>0</v>
      </c>
      <c r="J296">
        <v>63</v>
      </c>
      <c r="K296">
        <v>442</v>
      </c>
      <c r="L296">
        <v>439</v>
      </c>
      <c r="M296">
        <v>13.16666667</v>
      </c>
    </row>
    <row r="297" spans="1:13" x14ac:dyDescent="0.3">
      <c r="A297">
        <v>23184</v>
      </c>
      <c r="B297" s="1" t="s">
        <v>47</v>
      </c>
      <c r="C297" s="1" t="s">
        <v>17</v>
      </c>
      <c r="D297">
        <v>391</v>
      </c>
      <c r="E297">
        <v>214</v>
      </c>
      <c r="F297">
        <v>269</v>
      </c>
      <c r="G297">
        <v>0</v>
      </c>
      <c r="H297">
        <v>9853</v>
      </c>
      <c r="I297">
        <v>0</v>
      </c>
      <c r="J297">
        <v>77</v>
      </c>
      <c r="K297">
        <v>243</v>
      </c>
      <c r="L297">
        <v>242</v>
      </c>
      <c r="M297">
        <v>14</v>
      </c>
    </row>
    <row r="298" spans="1:13" x14ac:dyDescent="0.3">
      <c r="A298">
        <v>125289</v>
      </c>
      <c r="B298" s="1" t="s">
        <v>21</v>
      </c>
      <c r="C298" s="1" t="s">
        <v>17</v>
      </c>
      <c r="D298">
        <v>707</v>
      </c>
      <c r="E298">
        <v>246</v>
      </c>
      <c r="F298">
        <v>327</v>
      </c>
      <c r="G298">
        <v>0</v>
      </c>
      <c r="H298">
        <v>15322</v>
      </c>
      <c r="I298">
        <v>13</v>
      </c>
      <c r="J298">
        <v>63</v>
      </c>
      <c r="K298">
        <v>283</v>
      </c>
      <c r="L298">
        <v>291</v>
      </c>
      <c r="M298">
        <v>5.25</v>
      </c>
    </row>
    <row r="299" spans="1:13" x14ac:dyDescent="0.3">
      <c r="A299">
        <v>10502</v>
      </c>
      <c r="B299" s="1" t="s">
        <v>30</v>
      </c>
      <c r="C299" s="1" t="s">
        <v>14</v>
      </c>
      <c r="D299">
        <v>1179</v>
      </c>
      <c r="E299">
        <v>464</v>
      </c>
      <c r="F299">
        <v>501</v>
      </c>
      <c r="G299">
        <v>2</v>
      </c>
      <c r="H299">
        <v>15910</v>
      </c>
      <c r="I299">
        <v>2</v>
      </c>
      <c r="J299">
        <v>82</v>
      </c>
      <c r="K299">
        <v>496</v>
      </c>
      <c r="L299">
        <v>462</v>
      </c>
      <c r="M299">
        <v>13.46666667</v>
      </c>
    </row>
    <row r="300" spans="1:13" x14ac:dyDescent="0.3">
      <c r="A300">
        <v>46844</v>
      </c>
      <c r="B300" s="1" t="s">
        <v>44</v>
      </c>
      <c r="C300" s="1" t="s">
        <v>27</v>
      </c>
      <c r="D300">
        <v>453</v>
      </c>
      <c r="E300">
        <v>219</v>
      </c>
      <c r="F300">
        <v>299</v>
      </c>
      <c r="G300">
        <v>0</v>
      </c>
      <c r="H300">
        <v>9654</v>
      </c>
      <c r="I300">
        <v>0</v>
      </c>
      <c r="J300">
        <v>90</v>
      </c>
      <c r="K300">
        <v>264</v>
      </c>
      <c r="L300">
        <v>263</v>
      </c>
      <c r="M300">
        <v>7</v>
      </c>
    </row>
    <row r="301" spans="1:13" x14ac:dyDescent="0.3">
      <c r="A301">
        <v>162814</v>
      </c>
      <c r="B301" s="1" t="s">
        <v>22</v>
      </c>
      <c r="C301" s="1" t="s">
        <v>14</v>
      </c>
      <c r="D301">
        <v>3365</v>
      </c>
      <c r="E301">
        <v>544</v>
      </c>
      <c r="F301">
        <v>621</v>
      </c>
      <c r="G301">
        <v>94</v>
      </c>
      <c r="H301">
        <v>27608</v>
      </c>
      <c r="I301">
        <v>8</v>
      </c>
      <c r="J301">
        <v>59</v>
      </c>
      <c r="K301">
        <v>525</v>
      </c>
      <c r="L301">
        <v>655</v>
      </c>
      <c r="M301">
        <v>6.2</v>
      </c>
    </row>
    <row r="302" spans="1:13" x14ac:dyDescent="0.3">
      <c r="A302">
        <v>89653</v>
      </c>
      <c r="B302" s="1" t="s">
        <v>16</v>
      </c>
      <c r="C302" s="1" t="s">
        <v>14</v>
      </c>
      <c r="D302">
        <v>1315</v>
      </c>
      <c r="E302">
        <v>328</v>
      </c>
      <c r="F302">
        <v>472</v>
      </c>
      <c r="G302">
        <v>9</v>
      </c>
      <c r="H302">
        <v>15767</v>
      </c>
      <c r="I302">
        <v>5</v>
      </c>
      <c r="J302">
        <v>64</v>
      </c>
      <c r="K302">
        <v>384</v>
      </c>
      <c r="L302">
        <v>398</v>
      </c>
      <c r="M302">
        <v>4.8181818180000002</v>
      </c>
    </row>
    <row r="303" spans="1:13" x14ac:dyDescent="0.3">
      <c r="A303">
        <v>170818</v>
      </c>
      <c r="B303" s="1" t="s">
        <v>22</v>
      </c>
      <c r="C303" s="1" t="s">
        <v>17</v>
      </c>
      <c r="D303">
        <v>668</v>
      </c>
      <c r="E303">
        <v>187</v>
      </c>
      <c r="F303">
        <v>240</v>
      </c>
      <c r="G303">
        <v>0</v>
      </c>
      <c r="H303">
        <v>6845</v>
      </c>
      <c r="I303">
        <v>32</v>
      </c>
      <c r="J303">
        <v>39</v>
      </c>
      <c r="K303">
        <v>191</v>
      </c>
      <c r="L303">
        <v>239</v>
      </c>
      <c r="M303">
        <v>6</v>
      </c>
    </row>
    <row r="304" spans="1:13" x14ac:dyDescent="0.3">
      <c r="A304">
        <v>6147</v>
      </c>
      <c r="B304" s="1" t="s">
        <v>47</v>
      </c>
      <c r="C304" s="1" t="s">
        <v>14</v>
      </c>
      <c r="D304">
        <v>399</v>
      </c>
      <c r="E304">
        <v>221</v>
      </c>
      <c r="F304">
        <v>302</v>
      </c>
      <c r="G304">
        <v>0</v>
      </c>
      <c r="H304">
        <v>10150</v>
      </c>
      <c r="I304">
        <v>0</v>
      </c>
      <c r="J304">
        <v>88</v>
      </c>
      <c r="K304">
        <v>266</v>
      </c>
      <c r="L304">
        <v>259</v>
      </c>
      <c r="M304">
        <v>13.90909091</v>
      </c>
    </row>
    <row r="305" spans="1:13" x14ac:dyDescent="0.3">
      <c r="A305">
        <v>14276</v>
      </c>
      <c r="B305" s="1" t="s">
        <v>22</v>
      </c>
      <c r="C305" s="1" t="s">
        <v>17</v>
      </c>
      <c r="D305">
        <v>3200</v>
      </c>
      <c r="E305">
        <v>267</v>
      </c>
      <c r="F305">
        <v>338</v>
      </c>
      <c r="G305">
        <v>87</v>
      </c>
      <c r="H305">
        <v>11115</v>
      </c>
      <c r="I305">
        <v>36</v>
      </c>
      <c r="J305">
        <v>43</v>
      </c>
      <c r="K305">
        <v>292</v>
      </c>
      <c r="L305">
        <v>325</v>
      </c>
      <c r="M305">
        <v>13.2</v>
      </c>
    </row>
    <row r="306" spans="1:13" x14ac:dyDescent="0.3">
      <c r="A306">
        <v>120166</v>
      </c>
      <c r="B306" s="1" t="s">
        <v>21</v>
      </c>
      <c r="C306" s="1" t="s">
        <v>17</v>
      </c>
      <c r="D306">
        <v>289</v>
      </c>
      <c r="E306">
        <v>171</v>
      </c>
      <c r="F306">
        <v>283</v>
      </c>
      <c r="G306">
        <v>0</v>
      </c>
      <c r="H306">
        <v>9765</v>
      </c>
      <c r="I306">
        <v>3</v>
      </c>
      <c r="J306">
        <v>83</v>
      </c>
      <c r="K306">
        <v>226</v>
      </c>
      <c r="L306">
        <v>224</v>
      </c>
      <c r="M306">
        <v>9.2142857140000007</v>
      </c>
    </row>
    <row r="307" spans="1:13" x14ac:dyDescent="0.3">
      <c r="A307">
        <v>156817</v>
      </c>
      <c r="B307" s="1" t="s">
        <v>22</v>
      </c>
      <c r="C307" s="1" t="s">
        <v>17</v>
      </c>
      <c r="D307">
        <v>1796</v>
      </c>
      <c r="E307">
        <v>266</v>
      </c>
      <c r="F307">
        <v>337</v>
      </c>
      <c r="G307">
        <v>33</v>
      </c>
      <c r="H307">
        <v>10720</v>
      </c>
      <c r="I307">
        <v>48</v>
      </c>
      <c r="J307">
        <v>32</v>
      </c>
      <c r="K307">
        <v>271</v>
      </c>
      <c r="L307">
        <v>334</v>
      </c>
      <c r="M307">
        <v>20</v>
      </c>
    </row>
    <row r="308" spans="1:13" x14ac:dyDescent="0.3">
      <c r="A308">
        <v>35476</v>
      </c>
      <c r="B308" s="1" t="s">
        <v>13</v>
      </c>
      <c r="C308" s="1" t="s">
        <v>14</v>
      </c>
      <c r="D308">
        <v>625</v>
      </c>
      <c r="E308">
        <v>259</v>
      </c>
      <c r="F308">
        <v>309</v>
      </c>
      <c r="G308">
        <v>0</v>
      </c>
      <c r="H308">
        <v>11072</v>
      </c>
      <c r="I308">
        <v>17</v>
      </c>
      <c r="J308">
        <v>16</v>
      </c>
      <c r="K308">
        <v>282</v>
      </c>
      <c r="L308">
        <v>299</v>
      </c>
      <c r="M308">
        <v>17.14285714</v>
      </c>
    </row>
    <row r="309" spans="1:13" x14ac:dyDescent="0.3">
      <c r="A309">
        <v>155382</v>
      </c>
      <c r="B309" s="1" t="s">
        <v>22</v>
      </c>
      <c r="C309" s="1" t="s">
        <v>17</v>
      </c>
      <c r="D309">
        <v>978</v>
      </c>
      <c r="E309">
        <v>290</v>
      </c>
      <c r="F309">
        <v>381</v>
      </c>
      <c r="G309">
        <v>6</v>
      </c>
      <c r="H309">
        <v>13490</v>
      </c>
      <c r="I309">
        <v>9</v>
      </c>
      <c r="J309">
        <v>50</v>
      </c>
      <c r="K309">
        <v>324</v>
      </c>
      <c r="L309">
        <v>349</v>
      </c>
      <c r="M309">
        <v>15.85</v>
      </c>
    </row>
    <row r="310" spans="1:13" x14ac:dyDescent="0.3">
      <c r="A310">
        <v>104049</v>
      </c>
      <c r="B310" s="1" t="s">
        <v>37</v>
      </c>
      <c r="C310" s="1" t="s">
        <v>14</v>
      </c>
      <c r="D310">
        <v>367</v>
      </c>
      <c r="E310">
        <v>159</v>
      </c>
      <c r="F310">
        <v>222</v>
      </c>
      <c r="G310">
        <v>0</v>
      </c>
      <c r="H310">
        <v>8893</v>
      </c>
      <c r="I310">
        <v>0</v>
      </c>
      <c r="J310">
        <v>63</v>
      </c>
      <c r="K310">
        <v>186</v>
      </c>
      <c r="L310">
        <v>193</v>
      </c>
      <c r="M310">
        <v>3.1666666669999999</v>
      </c>
    </row>
    <row r="311" spans="1:13" x14ac:dyDescent="0.3">
      <c r="A311">
        <v>112461</v>
      </c>
      <c r="B311" s="1" t="s">
        <v>33</v>
      </c>
      <c r="C311" s="1" t="s">
        <v>14</v>
      </c>
      <c r="D311">
        <v>376</v>
      </c>
      <c r="E311">
        <v>178</v>
      </c>
      <c r="F311">
        <v>256</v>
      </c>
      <c r="G311">
        <v>3</v>
      </c>
      <c r="H311">
        <v>8246</v>
      </c>
      <c r="I311">
        <v>0</v>
      </c>
      <c r="J311">
        <v>57</v>
      </c>
      <c r="K311">
        <v>195</v>
      </c>
      <c r="L311">
        <v>231</v>
      </c>
      <c r="M311">
        <v>9.4117647059999996</v>
      </c>
    </row>
    <row r="312" spans="1:13" x14ac:dyDescent="0.3">
      <c r="A312">
        <v>79580</v>
      </c>
      <c r="B312" s="1" t="s">
        <v>36</v>
      </c>
      <c r="C312" s="1" t="s">
        <v>17</v>
      </c>
      <c r="D312">
        <v>937</v>
      </c>
      <c r="E312">
        <v>321</v>
      </c>
      <c r="F312">
        <v>545</v>
      </c>
      <c r="G312">
        <v>7</v>
      </c>
      <c r="H312">
        <v>18567</v>
      </c>
      <c r="I312">
        <v>13</v>
      </c>
      <c r="J312">
        <v>52</v>
      </c>
      <c r="K312">
        <v>441</v>
      </c>
      <c r="L312">
        <v>433</v>
      </c>
      <c r="M312">
        <v>15</v>
      </c>
    </row>
    <row r="313" spans="1:13" x14ac:dyDescent="0.3">
      <c r="A313">
        <v>86528</v>
      </c>
      <c r="B313" s="1" t="s">
        <v>46</v>
      </c>
      <c r="C313" s="1" t="s">
        <v>17</v>
      </c>
      <c r="D313">
        <v>675</v>
      </c>
      <c r="E313">
        <v>272</v>
      </c>
      <c r="F313">
        <v>358</v>
      </c>
      <c r="G313">
        <v>1</v>
      </c>
      <c r="H313">
        <v>13135</v>
      </c>
      <c r="I313">
        <v>1</v>
      </c>
      <c r="J313">
        <v>81</v>
      </c>
      <c r="K313">
        <v>310</v>
      </c>
      <c r="L313">
        <v>301</v>
      </c>
      <c r="M313">
        <v>3.0833333330000001</v>
      </c>
    </row>
    <row r="314" spans="1:13" x14ac:dyDescent="0.3">
      <c r="A314">
        <v>107658</v>
      </c>
      <c r="B314" s="1" t="s">
        <v>60</v>
      </c>
      <c r="C314" s="1" t="s">
        <v>17</v>
      </c>
      <c r="D314">
        <v>232</v>
      </c>
      <c r="E314">
        <v>197</v>
      </c>
      <c r="F314">
        <v>280</v>
      </c>
      <c r="G314">
        <v>0</v>
      </c>
      <c r="H314">
        <v>9480</v>
      </c>
      <c r="I314">
        <v>1</v>
      </c>
      <c r="J314">
        <v>81</v>
      </c>
      <c r="K314">
        <v>259</v>
      </c>
      <c r="L314">
        <v>229</v>
      </c>
      <c r="M314">
        <v>6.9285714289999998</v>
      </c>
    </row>
    <row r="315" spans="1:13" x14ac:dyDescent="0.3">
      <c r="A315">
        <v>69537</v>
      </c>
      <c r="B315" s="1" t="s">
        <v>30</v>
      </c>
      <c r="C315" s="1" t="s">
        <v>17</v>
      </c>
      <c r="D315">
        <v>545</v>
      </c>
      <c r="E315">
        <v>364</v>
      </c>
      <c r="F315">
        <v>416</v>
      </c>
      <c r="G315">
        <v>0</v>
      </c>
      <c r="H315">
        <v>11401</v>
      </c>
      <c r="I315">
        <v>2</v>
      </c>
      <c r="J315">
        <v>89</v>
      </c>
      <c r="K315">
        <v>382</v>
      </c>
      <c r="L315">
        <v>400</v>
      </c>
      <c r="M315">
        <v>8.6</v>
      </c>
    </row>
    <row r="316" spans="1:13" x14ac:dyDescent="0.3">
      <c r="A316">
        <v>81284</v>
      </c>
      <c r="B316" s="1" t="s">
        <v>36</v>
      </c>
      <c r="C316" s="1" t="s">
        <v>17</v>
      </c>
      <c r="D316">
        <v>458</v>
      </c>
      <c r="E316">
        <v>228</v>
      </c>
      <c r="F316">
        <v>318</v>
      </c>
      <c r="G316">
        <v>0</v>
      </c>
      <c r="H316">
        <v>10731</v>
      </c>
      <c r="I316">
        <v>4</v>
      </c>
      <c r="J316">
        <v>82</v>
      </c>
      <c r="K316">
        <v>270</v>
      </c>
      <c r="L316">
        <v>276</v>
      </c>
      <c r="M316">
        <v>13.4</v>
      </c>
    </row>
    <row r="317" spans="1:13" x14ac:dyDescent="0.3">
      <c r="A317">
        <v>32475</v>
      </c>
      <c r="B317" s="1" t="s">
        <v>13</v>
      </c>
      <c r="C317" s="1" t="s">
        <v>14</v>
      </c>
      <c r="D317">
        <v>814</v>
      </c>
      <c r="E317">
        <v>271</v>
      </c>
      <c r="F317">
        <v>324</v>
      </c>
      <c r="G317">
        <v>3</v>
      </c>
      <c r="H317">
        <v>10488</v>
      </c>
      <c r="I317">
        <v>2</v>
      </c>
      <c r="J317">
        <v>52</v>
      </c>
      <c r="K317">
        <v>268</v>
      </c>
      <c r="L317">
        <v>312</v>
      </c>
      <c r="M317">
        <v>16.399999999999999</v>
      </c>
    </row>
    <row r="318" spans="1:13" x14ac:dyDescent="0.3">
      <c r="A318">
        <v>104505</v>
      </c>
      <c r="B318" s="1" t="s">
        <v>28</v>
      </c>
      <c r="C318" s="1" t="s">
        <v>17</v>
      </c>
      <c r="D318">
        <v>671</v>
      </c>
      <c r="E318">
        <v>320</v>
      </c>
      <c r="F318">
        <v>376</v>
      </c>
      <c r="G318">
        <v>0</v>
      </c>
      <c r="H318">
        <v>12950</v>
      </c>
      <c r="I318">
        <v>0</v>
      </c>
      <c r="J318">
        <v>57</v>
      </c>
      <c r="K318">
        <v>340</v>
      </c>
      <c r="L318">
        <v>349</v>
      </c>
      <c r="M318">
        <v>10</v>
      </c>
    </row>
    <row r="319" spans="1:13" x14ac:dyDescent="0.3">
      <c r="A319">
        <v>13483</v>
      </c>
      <c r="B319" s="1" t="s">
        <v>36</v>
      </c>
      <c r="C319" s="1" t="s">
        <v>17</v>
      </c>
      <c r="D319">
        <v>452</v>
      </c>
      <c r="E319">
        <v>293</v>
      </c>
      <c r="F319">
        <v>371</v>
      </c>
      <c r="G319">
        <v>0</v>
      </c>
      <c r="H319">
        <v>10979</v>
      </c>
      <c r="I319">
        <v>0</v>
      </c>
      <c r="J319">
        <v>91</v>
      </c>
      <c r="K319">
        <v>316</v>
      </c>
      <c r="L319">
        <v>339</v>
      </c>
      <c r="M319">
        <v>6.34</v>
      </c>
    </row>
    <row r="320" spans="1:13" x14ac:dyDescent="0.3">
      <c r="A320">
        <v>1042</v>
      </c>
      <c r="B320" s="1" t="s">
        <v>51</v>
      </c>
      <c r="C320" s="1" t="s">
        <v>14</v>
      </c>
      <c r="D320">
        <v>826</v>
      </c>
      <c r="E320">
        <v>314</v>
      </c>
      <c r="F320">
        <v>426</v>
      </c>
      <c r="G320">
        <v>7</v>
      </c>
      <c r="H320">
        <v>14958</v>
      </c>
      <c r="I320">
        <v>3</v>
      </c>
      <c r="J320">
        <v>34</v>
      </c>
      <c r="K320">
        <v>348</v>
      </c>
      <c r="L320">
        <v>390</v>
      </c>
      <c r="M320">
        <v>9.1875</v>
      </c>
    </row>
    <row r="321" spans="1:13" x14ac:dyDescent="0.3">
      <c r="A321">
        <v>28337</v>
      </c>
      <c r="B321" s="1" t="s">
        <v>40</v>
      </c>
      <c r="C321" s="1" t="s">
        <v>14</v>
      </c>
      <c r="D321">
        <v>860</v>
      </c>
      <c r="E321">
        <v>324</v>
      </c>
      <c r="F321">
        <v>375</v>
      </c>
      <c r="G321">
        <v>0</v>
      </c>
      <c r="H321">
        <v>15491</v>
      </c>
      <c r="I321">
        <v>15</v>
      </c>
      <c r="J321">
        <v>35</v>
      </c>
      <c r="K321">
        <v>351</v>
      </c>
      <c r="L321">
        <v>346</v>
      </c>
      <c r="M321">
        <v>11.33333333</v>
      </c>
    </row>
    <row r="322" spans="1:13" x14ac:dyDescent="0.3">
      <c r="A322">
        <v>67808</v>
      </c>
      <c r="B322" s="1" t="s">
        <v>30</v>
      </c>
      <c r="C322" s="1" t="s">
        <v>17</v>
      </c>
      <c r="D322">
        <v>185</v>
      </c>
      <c r="E322">
        <v>277</v>
      </c>
      <c r="F322">
        <v>286</v>
      </c>
      <c r="G322">
        <v>0</v>
      </c>
      <c r="H322">
        <v>10788</v>
      </c>
      <c r="I322">
        <v>8</v>
      </c>
      <c r="J322">
        <v>63</v>
      </c>
      <c r="K322">
        <v>283</v>
      </c>
      <c r="L322">
        <v>312</v>
      </c>
      <c r="M322">
        <v>8.7878787880000004</v>
      </c>
    </row>
    <row r="323" spans="1:13" x14ac:dyDescent="0.3">
      <c r="A323">
        <v>35017</v>
      </c>
      <c r="B323" s="1" t="s">
        <v>13</v>
      </c>
      <c r="C323" s="1" t="s">
        <v>14</v>
      </c>
      <c r="D323">
        <v>576</v>
      </c>
      <c r="E323">
        <v>200</v>
      </c>
      <c r="F323">
        <v>324</v>
      </c>
      <c r="G323">
        <v>0</v>
      </c>
      <c r="H323">
        <v>12518</v>
      </c>
      <c r="I323">
        <v>8</v>
      </c>
      <c r="J323">
        <v>12</v>
      </c>
      <c r="K323">
        <v>280</v>
      </c>
      <c r="L323">
        <v>244</v>
      </c>
      <c r="M323">
        <v>12.90909091</v>
      </c>
    </row>
    <row r="324" spans="1:13" x14ac:dyDescent="0.3">
      <c r="A324">
        <v>10973</v>
      </c>
      <c r="B324" s="1" t="s">
        <v>22</v>
      </c>
      <c r="C324" s="1" t="s">
        <v>14</v>
      </c>
      <c r="D324">
        <v>2431</v>
      </c>
      <c r="E324">
        <v>563</v>
      </c>
      <c r="F324">
        <v>660</v>
      </c>
      <c r="G324">
        <v>75</v>
      </c>
      <c r="H324">
        <v>24290</v>
      </c>
      <c r="I324">
        <v>8</v>
      </c>
      <c r="J324">
        <v>59</v>
      </c>
      <c r="K324">
        <v>579</v>
      </c>
      <c r="L324">
        <v>655</v>
      </c>
      <c r="M324">
        <v>10.89473684</v>
      </c>
    </row>
    <row r="325" spans="1:13" x14ac:dyDescent="0.3">
      <c r="A325">
        <v>67030</v>
      </c>
      <c r="B325" s="1" t="s">
        <v>30</v>
      </c>
      <c r="C325" s="1" t="s">
        <v>14</v>
      </c>
      <c r="D325">
        <v>388</v>
      </c>
      <c r="E325">
        <v>364</v>
      </c>
      <c r="F325">
        <v>433</v>
      </c>
      <c r="G325">
        <v>0</v>
      </c>
      <c r="H325">
        <v>12601</v>
      </c>
      <c r="I325">
        <v>2</v>
      </c>
      <c r="J325">
        <v>70</v>
      </c>
      <c r="K325">
        <v>410</v>
      </c>
      <c r="L325">
        <v>413</v>
      </c>
      <c r="M325">
        <v>33.333333330000002</v>
      </c>
    </row>
    <row r="326" spans="1:13" x14ac:dyDescent="0.3">
      <c r="A326">
        <v>122279</v>
      </c>
      <c r="B326" s="1" t="s">
        <v>21</v>
      </c>
      <c r="C326" s="1" t="s">
        <v>17</v>
      </c>
      <c r="D326">
        <v>1680</v>
      </c>
      <c r="E326">
        <v>884</v>
      </c>
      <c r="F326">
        <v>935</v>
      </c>
      <c r="G326">
        <v>20</v>
      </c>
      <c r="H326">
        <v>27875</v>
      </c>
      <c r="I326">
        <v>7</v>
      </c>
      <c r="J326">
        <v>36</v>
      </c>
      <c r="K326">
        <v>878</v>
      </c>
      <c r="L326">
        <v>943</v>
      </c>
      <c r="M326">
        <v>5.076923077</v>
      </c>
    </row>
    <row r="327" spans="1:13" x14ac:dyDescent="0.3">
      <c r="A327">
        <v>18802</v>
      </c>
      <c r="B327" s="1" t="s">
        <v>18</v>
      </c>
      <c r="C327" s="1" t="s">
        <v>14</v>
      </c>
      <c r="D327">
        <v>1128</v>
      </c>
      <c r="E327">
        <v>409</v>
      </c>
      <c r="F327">
        <v>481</v>
      </c>
      <c r="G327">
        <v>3</v>
      </c>
      <c r="H327">
        <v>15936</v>
      </c>
      <c r="I327">
        <v>2</v>
      </c>
      <c r="J327">
        <v>67</v>
      </c>
      <c r="K327">
        <v>467</v>
      </c>
      <c r="L327">
        <v>442</v>
      </c>
      <c r="M327">
        <v>14.5</v>
      </c>
    </row>
    <row r="328" spans="1:13" x14ac:dyDescent="0.3">
      <c r="A328">
        <v>90092</v>
      </c>
      <c r="B328" s="1" t="s">
        <v>16</v>
      </c>
      <c r="C328" s="1" t="s">
        <v>17</v>
      </c>
      <c r="D328">
        <v>916</v>
      </c>
      <c r="E328">
        <v>434</v>
      </c>
      <c r="F328">
        <v>457</v>
      </c>
      <c r="G328">
        <v>0</v>
      </c>
      <c r="H328">
        <v>12450</v>
      </c>
      <c r="I328">
        <v>7</v>
      </c>
      <c r="J328">
        <v>82</v>
      </c>
      <c r="K328">
        <v>421</v>
      </c>
      <c r="L328">
        <v>458</v>
      </c>
      <c r="M328">
        <v>18.46153846</v>
      </c>
    </row>
    <row r="329" spans="1:13" x14ac:dyDescent="0.3">
      <c r="A329">
        <v>98821</v>
      </c>
      <c r="B329" s="1" t="s">
        <v>16</v>
      </c>
      <c r="C329" s="1" t="s">
        <v>17</v>
      </c>
      <c r="D329">
        <v>340</v>
      </c>
      <c r="E329">
        <v>185</v>
      </c>
      <c r="F329">
        <v>275</v>
      </c>
      <c r="G329">
        <v>0</v>
      </c>
      <c r="H329">
        <v>10719</v>
      </c>
      <c r="I329">
        <v>3</v>
      </c>
      <c r="J329">
        <v>78</v>
      </c>
      <c r="K329">
        <v>228</v>
      </c>
      <c r="L329">
        <v>235</v>
      </c>
      <c r="M329">
        <v>9</v>
      </c>
    </row>
    <row r="330" spans="1:13" x14ac:dyDescent="0.3">
      <c r="A330">
        <v>116186</v>
      </c>
      <c r="B330" s="1" t="s">
        <v>21</v>
      </c>
      <c r="C330" s="1" t="s">
        <v>14</v>
      </c>
      <c r="D330">
        <v>711</v>
      </c>
      <c r="E330">
        <v>322</v>
      </c>
      <c r="F330">
        <v>378</v>
      </c>
      <c r="G330">
        <v>1</v>
      </c>
      <c r="H330">
        <v>12630</v>
      </c>
      <c r="I330">
        <v>1</v>
      </c>
      <c r="J330">
        <v>76</v>
      </c>
      <c r="K330">
        <v>353</v>
      </c>
      <c r="L330">
        <v>360</v>
      </c>
      <c r="M330">
        <v>11.95454546</v>
      </c>
    </row>
    <row r="331" spans="1:13" x14ac:dyDescent="0.3">
      <c r="A331">
        <v>18359</v>
      </c>
      <c r="B331" s="1" t="s">
        <v>18</v>
      </c>
      <c r="C331" s="1" t="s">
        <v>20</v>
      </c>
      <c r="D331">
        <v>412</v>
      </c>
      <c r="E331">
        <v>215</v>
      </c>
      <c r="F331">
        <v>315</v>
      </c>
      <c r="G331">
        <v>0</v>
      </c>
      <c r="H331">
        <v>9706</v>
      </c>
      <c r="I331">
        <v>0</v>
      </c>
      <c r="J331">
        <v>94</v>
      </c>
      <c r="K331">
        <v>259</v>
      </c>
      <c r="L331">
        <v>271</v>
      </c>
      <c r="M331">
        <v>6.4444444440000002</v>
      </c>
    </row>
    <row r="332" spans="1:13" x14ac:dyDescent="0.3">
      <c r="A332">
        <v>128970</v>
      </c>
      <c r="B332" s="1" t="s">
        <v>21</v>
      </c>
      <c r="C332" s="1" t="s">
        <v>17</v>
      </c>
      <c r="D332">
        <v>893</v>
      </c>
      <c r="E332">
        <v>443</v>
      </c>
      <c r="F332">
        <v>527</v>
      </c>
      <c r="G332">
        <v>2</v>
      </c>
      <c r="H332">
        <v>17519</v>
      </c>
      <c r="I332">
        <v>6</v>
      </c>
      <c r="J332">
        <v>57</v>
      </c>
      <c r="K332">
        <v>463</v>
      </c>
      <c r="L332">
        <v>508</v>
      </c>
      <c r="M332">
        <v>9.25</v>
      </c>
    </row>
    <row r="333" spans="1:13" x14ac:dyDescent="0.3">
      <c r="A333">
        <v>172635</v>
      </c>
      <c r="B333" s="1" t="s">
        <v>22</v>
      </c>
      <c r="C333" s="1" t="s">
        <v>14</v>
      </c>
      <c r="D333">
        <v>644</v>
      </c>
      <c r="E333">
        <v>191</v>
      </c>
      <c r="F333">
        <v>272</v>
      </c>
      <c r="G333">
        <v>3</v>
      </c>
      <c r="H333">
        <v>9569</v>
      </c>
      <c r="I333">
        <v>8</v>
      </c>
      <c r="J333">
        <v>57</v>
      </c>
      <c r="K333">
        <v>222</v>
      </c>
      <c r="L333">
        <v>243</v>
      </c>
      <c r="M333">
        <v>11.44444444</v>
      </c>
    </row>
    <row r="334" spans="1:13" x14ac:dyDescent="0.3">
      <c r="A334">
        <v>106508</v>
      </c>
      <c r="B334" s="1" t="s">
        <v>28</v>
      </c>
      <c r="C334" s="1" t="s">
        <v>17</v>
      </c>
      <c r="D334">
        <v>440</v>
      </c>
      <c r="E334">
        <v>219</v>
      </c>
      <c r="F334">
        <v>288</v>
      </c>
      <c r="G334">
        <v>0</v>
      </c>
      <c r="H334">
        <v>10985</v>
      </c>
      <c r="I334">
        <v>9</v>
      </c>
      <c r="J334">
        <v>41</v>
      </c>
      <c r="K334">
        <v>261</v>
      </c>
      <c r="L334">
        <v>260</v>
      </c>
      <c r="M334">
        <v>12</v>
      </c>
    </row>
    <row r="335" spans="1:13" x14ac:dyDescent="0.3">
      <c r="A335">
        <v>81067</v>
      </c>
      <c r="B335" s="1" t="s">
        <v>36</v>
      </c>
      <c r="C335" s="1" t="s">
        <v>17</v>
      </c>
      <c r="D335">
        <v>363</v>
      </c>
      <c r="E335">
        <v>76</v>
      </c>
      <c r="F335">
        <v>158</v>
      </c>
      <c r="G335">
        <v>0</v>
      </c>
      <c r="H335">
        <v>9086</v>
      </c>
      <c r="I335">
        <v>2</v>
      </c>
      <c r="J335">
        <v>67</v>
      </c>
      <c r="K335">
        <v>127</v>
      </c>
      <c r="L335">
        <v>115</v>
      </c>
      <c r="M335">
        <v>15</v>
      </c>
    </row>
    <row r="336" spans="1:13" x14ac:dyDescent="0.3">
      <c r="A336">
        <v>169106</v>
      </c>
      <c r="B336" s="1" t="s">
        <v>62</v>
      </c>
      <c r="C336" s="1" t="s">
        <v>17</v>
      </c>
      <c r="D336">
        <v>1745</v>
      </c>
      <c r="E336">
        <v>397</v>
      </c>
      <c r="F336">
        <v>521</v>
      </c>
      <c r="G336">
        <v>20</v>
      </c>
      <c r="H336">
        <v>18427</v>
      </c>
      <c r="I336">
        <v>9</v>
      </c>
      <c r="J336">
        <v>80</v>
      </c>
      <c r="K336">
        <v>512</v>
      </c>
      <c r="L336">
        <v>485</v>
      </c>
      <c r="M336">
        <v>8</v>
      </c>
    </row>
    <row r="337" spans="1:13" x14ac:dyDescent="0.3">
      <c r="A337">
        <v>106898</v>
      </c>
      <c r="B337" s="1" t="s">
        <v>60</v>
      </c>
      <c r="C337" s="1" t="s">
        <v>17</v>
      </c>
      <c r="D337">
        <v>672</v>
      </c>
      <c r="E337">
        <v>302</v>
      </c>
      <c r="F337">
        <v>449</v>
      </c>
      <c r="G337">
        <v>0</v>
      </c>
      <c r="H337">
        <v>14981</v>
      </c>
      <c r="I337">
        <v>2</v>
      </c>
      <c r="J337">
        <v>58</v>
      </c>
      <c r="K337">
        <v>416</v>
      </c>
      <c r="L337">
        <v>348</v>
      </c>
      <c r="M337">
        <v>6.6315789470000004</v>
      </c>
    </row>
    <row r="338" spans="1:13" x14ac:dyDescent="0.3">
      <c r="A338">
        <v>24747</v>
      </c>
      <c r="B338" s="1" t="s">
        <v>47</v>
      </c>
      <c r="C338" s="1" t="s">
        <v>17</v>
      </c>
      <c r="D338">
        <v>1419</v>
      </c>
      <c r="E338">
        <v>661</v>
      </c>
      <c r="F338">
        <v>741</v>
      </c>
      <c r="G338">
        <v>16</v>
      </c>
      <c r="H338">
        <v>23212</v>
      </c>
      <c r="I338">
        <v>4</v>
      </c>
      <c r="J338">
        <v>26</v>
      </c>
      <c r="K338">
        <v>697</v>
      </c>
      <c r="L338">
        <v>700</v>
      </c>
      <c r="M338">
        <v>9</v>
      </c>
    </row>
    <row r="339" spans="1:13" x14ac:dyDescent="0.3">
      <c r="A339">
        <v>144906</v>
      </c>
      <c r="B339" s="1" t="s">
        <v>62</v>
      </c>
      <c r="C339" s="1" t="s">
        <v>31</v>
      </c>
      <c r="D339">
        <v>3781</v>
      </c>
      <c r="E339">
        <v>494</v>
      </c>
      <c r="F339">
        <v>606</v>
      </c>
      <c r="G339">
        <v>95</v>
      </c>
      <c r="H339">
        <v>22770</v>
      </c>
      <c r="I339">
        <v>10</v>
      </c>
      <c r="J339">
        <v>46</v>
      </c>
      <c r="K339">
        <v>609</v>
      </c>
      <c r="L339">
        <v>543</v>
      </c>
      <c r="M339">
        <v>20</v>
      </c>
    </row>
    <row r="340" spans="1:13" x14ac:dyDescent="0.3">
      <c r="A340">
        <v>40516</v>
      </c>
      <c r="B340" s="1" t="s">
        <v>13</v>
      </c>
      <c r="C340" s="1" t="s">
        <v>17</v>
      </c>
      <c r="D340">
        <v>1938</v>
      </c>
      <c r="E340">
        <v>483</v>
      </c>
      <c r="F340">
        <v>807</v>
      </c>
      <c r="G340">
        <v>48</v>
      </c>
      <c r="H340">
        <v>47363</v>
      </c>
      <c r="I340">
        <v>2</v>
      </c>
      <c r="J340">
        <v>4</v>
      </c>
      <c r="K340">
        <v>787</v>
      </c>
      <c r="L340">
        <v>629</v>
      </c>
      <c r="M340">
        <v>12.33333333</v>
      </c>
    </row>
    <row r="341" spans="1:13" x14ac:dyDescent="0.3">
      <c r="A341">
        <v>172530</v>
      </c>
      <c r="B341" s="1" t="s">
        <v>62</v>
      </c>
      <c r="C341" s="1" t="s">
        <v>17</v>
      </c>
      <c r="D341">
        <v>1495</v>
      </c>
      <c r="E341">
        <v>323</v>
      </c>
      <c r="F341">
        <v>351</v>
      </c>
      <c r="G341">
        <v>22</v>
      </c>
      <c r="H341">
        <v>14923</v>
      </c>
      <c r="I341">
        <v>4</v>
      </c>
      <c r="J341">
        <v>57</v>
      </c>
      <c r="K341">
        <v>334</v>
      </c>
      <c r="L341">
        <v>348</v>
      </c>
      <c r="M341">
        <v>5.7142857139999998</v>
      </c>
    </row>
    <row r="342" spans="1:13" x14ac:dyDescent="0.3">
      <c r="A342">
        <v>72438</v>
      </c>
      <c r="B342" s="1" t="s">
        <v>30</v>
      </c>
      <c r="C342" s="1" t="s">
        <v>14</v>
      </c>
      <c r="D342">
        <v>561</v>
      </c>
      <c r="E342">
        <v>351</v>
      </c>
      <c r="F342">
        <v>373</v>
      </c>
      <c r="G342">
        <v>0</v>
      </c>
      <c r="H342">
        <v>13150</v>
      </c>
      <c r="I342">
        <v>1</v>
      </c>
      <c r="J342">
        <v>89</v>
      </c>
      <c r="K342">
        <v>353</v>
      </c>
      <c r="L342">
        <v>368</v>
      </c>
      <c r="M342">
        <v>8.75</v>
      </c>
    </row>
    <row r="343" spans="1:13" x14ac:dyDescent="0.3">
      <c r="A343">
        <v>144076</v>
      </c>
      <c r="B343" s="1" t="s">
        <v>62</v>
      </c>
      <c r="C343" s="1" t="s">
        <v>14</v>
      </c>
      <c r="D343">
        <v>5980</v>
      </c>
      <c r="E343">
        <v>1500</v>
      </c>
      <c r="F343">
        <v>1217</v>
      </c>
      <c r="G343">
        <v>99</v>
      </c>
      <c r="H343">
        <v>94863</v>
      </c>
      <c r="I343">
        <v>27</v>
      </c>
      <c r="J343">
        <v>41</v>
      </c>
      <c r="K343">
        <v>1500</v>
      </c>
      <c r="L343">
        <v>1124</v>
      </c>
      <c r="M343">
        <v>38.75</v>
      </c>
    </row>
    <row r="344" spans="1:13" x14ac:dyDescent="0.3">
      <c r="A344">
        <v>130609</v>
      </c>
      <c r="B344" s="1" t="s">
        <v>49</v>
      </c>
      <c r="C344" s="1" t="s">
        <v>14</v>
      </c>
      <c r="D344">
        <v>1412</v>
      </c>
      <c r="E344">
        <v>499</v>
      </c>
      <c r="F344">
        <v>606</v>
      </c>
      <c r="G344">
        <v>14</v>
      </c>
      <c r="H344">
        <v>24758</v>
      </c>
      <c r="I344">
        <v>3</v>
      </c>
      <c r="J344">
        <v>46</v>
      </c>
      <c r="K344">
        <v>601</v>
      </c>
      <c r="L344">
        <v>538</v>
      </c>
      <c r="M344">
        <v>12</v>
      </c>
    </row>
    <row r="345" spans="1:13" x14ac:dyDescent="0.3">
      <c r="A345">
        <v>43974</v>
      </c>
      <c r="B345" s="1" t="s">
        <v>13</v>
      </c>
      <c r="C345" s="1" t="s">
        <v>14</v>
      </c>
      <c r="D345">
        <v>1869</v>
      </c>
      <c r="E345">
        <v>452</v>
      </c>
      <c r="F345">
        <v>640</v>
      </c>
      <c r="G345">
        <v>44</v>
      </c>
      <c r="H345">
        <v>29990</v>
      </c>
      <c r="I345">
        <v>6</v>
      </c>
      <c r="J345">
        <v>9</v>
      </c>
      <c r="K345">
        <v>542</v>
      </c>
      <c r="L345">
        <v>553</v>
      </c>
      <c r="M345">
        <v>3.8181818179999998</v>
      </c>
    </row>
    <row r="346" spans="1:13" x14ac:dyDescent="0.3">
      <c r="A346">
        <v>32709</v>
      </c>
      <c r="B346" s="1" t="s">
        <v>13</v>
      </c>
      <c r="C346" s="1" t="s">
        <v>17</v>
      </c>
      <c r="D346">
        <v>556</v>
      </c>
      <c r="E346">
        <v>229</v>
      </c>
      <c r="F346">
        <v>280</v>
      </c>
      <c r="G346">
        <v>0</v>
      </c>
      <c r="H346">
        <v>12960</v>
      </c>
      <c r="I346">
        <v>4</v>
      </c>
      <c r="J346">
        <v>39</v>
      </c>
      <c r="K346">
        <v>272</v>
      </c>
      <c r="L346">
        <v>258</v>
      </c>
      <c r="M346">
        <v>13.25</v>
      </c>
    </row>
    <row r="347" spans="1:13" x14ac:dyDescent="0.3">
      <c r="A347">
        <v>187298</v>
      </c>
      <c r="B347" s="1" t="s">
        <v>47</v>
      </c>
      <c r="C347" s="1"/>
      <c r="D347">
        <v>1015</v>
      </c>
      <c r="E347">
        <v>478</v>
      </c>
      <c r="F347">
        <v>533</v>
      </c>
      <c r="G347">
        <v>0</v>
      </c>
      <c r="H347">
        <v>17763</v>
      </c>
      <c r="I347">
        <v>14</v>
      </c>
      <c r="J347">
        <v>40</v>
      </c>
      <c r="K347">
        <v>500</v>
      </c>
      <c r="L347">
        <v>516</v>
      </c>
      <c r="M347">
        <v>7</v>
      </c>
    </row>
    <row r="348" spans="1:13" x14ac:dyDescent="0.3">
      <c r="A348">
        <v>50905</v>
      </c>
      <c r="B348" s="1" t="s">
        <v>54</v>
      </c>
      <c r="C348" s="1" t="s">
        <v>17</v>
      </c>
      <c r="D348">
        <v>736</v>
      </c>
      <c r="E348">
        <v>331</v>
      </c>
      <c r="F348">
        <v>432</v>
      </c>
      <c r="G348">
        <v>1</v>
      </c>
      <c r="H348">
        <v>16926</v>
      </c>
      <c r="I348">
        <v>1</v>
      </c>
      <c r="J348">
        <v>61</v>
      </c>
      <c r="K348">
        <v>390</v>
      </c>
      <c r="L348">
        <v>379</v>
      </c>
      <c r="M348">
        <v>8.6666666669999994</v>
      </c>
    </row>
    <row r="349" spans="1:13" x14ac:dyDescent="0.3">
      <c r="A349">
        <v>55552</v>
      </c>
      <c r="B349" s="1" t="s">
        <v>63</v>
      </c>
      <c r="C349" s="1" t="s">
        <v>14</v>
      </c>
      <c r="D349">
        <v>363</v>
      </c>
      <c r="E349">
        <v>156</v>
      </c>
      <c r="F349">
        <v>244</v>
      </c>
      <c r="G349">
        <v>0</v>
      </c>
      <c r="H349">
        <v>7079</v>
      </c>
      <c r="I349">
        <v>0</v>
      </c>
      <c r="J349">
        <v>91</v>
      </c>
      <c r="K349">
        <v>193</v>
      </c>
      <c r="L349">
        <v>214</v>
      </c>
      <c r="M349">
        <v>8.4</v>
      </c>
    </row>
    <row r="350" spans="1:13" x14ac:dyDescent="0.3">
      <c r="A350">
        <v>28550</v>
      </c>
      <c r="B350" s="1" t="s">
        <v>40</v>
      </c>
      <c r="C350" s="1" t="s">
        <v>17</v>
      </c>
      <c r="D350">
        <v>803</v>
      </c>
      <c r="E350">
        <v>423</v>
      </c>
      <c r="F350">
        <v>508</v>
      </c>
      <c r="G350">
        <v>0</v>
      </c>
      <c r="H350">
        <v>19029</v>
      </c>
      <c r="I350">
        <v>9</v>
      </c>
      <c r="J350">
        <v>51</v>
      </c>
      <c r="K350">
        <v>512</v>
      </c>
      <c r="L350">
        <v>467</v>
      </c>
      <c r="M350">
        <v>11.66666667</v>
      </c>
    </row>
    <row r="351" spans="1:13" x14ac:dyDescent="0.3">
      <c r="A351">
        <v>158460</v>
      </c>
      <c r="B351" s="1" t="s">
        <v>62</v>
      </c>
      <c r="C351" s="1" t="s">
        <v>17</v>
      </c>
      <c r="D351">
        <v>1818</v>
      </c>
      <c r="E351">
        <v>258</v>
      </c>
      <c r="F351">
        <v>350</v>
      </c>
      <c r="G351">
        <v>28</v>
      </c>
      <c r="H351">
        <v>10324</v>
      </c>
      <c r="I351">
        <v>35</v>
      </c>
      <c r="J351">
        <v>36</v>
      </c>
      <c r="K351">
        <v>316</v>
      </c>
      <c r="L351">
        <v>299</v>
      </c>
      <c r="M351">
        <v>13.7</v>
      </c>
    </row>
    <row r="352" spans="1:13" x14ac:dyDescent="0.3">
      <c r="A352">
        <v>56449</v>
      </c>
      <c r="B352" s="1" t="s">
        <v>58</v>
      </c>
      <c r="C352" s="1" t="s">
        <v>17</v>
      </c>
      <c r="D352">
        <v>640</v>
      </c>
      <c r="E352">
        <v>381</v>
      </c>
      <c r="F352">
        <v>450</v>
      </c>
      <c r="G352">
        <v>0</v>
      </c>
      <c r="H352">
        <v>15499</v>
      </c>
      <c r="I352">
        <v>0</v>
      </c>
      <c r="J352">
        <v>82</v>
      </c>
      <c r="K352">
        <v>414</v>
      </c>
      <c r="L352">
        <v>403</v>
      </c>
      <c r="M352">
        <v>6.9285714289999998</v>
      </c>
    </row>
    <row r="353" spans="1:13" x14ac:dyDescent="0.3">
      <c r="A353">
        <v>133315</v>
      </c>
      <c r="B353" s="1" t="s">
        <v>41</v>
      </c>
      <c r="C353" s="1" t="s">
        <v>17</v>
      </c>
      <c r="D353">
        <v>698</v>
      </c>
      <c r="E353">
        <v>355</v>
      </c>
      <c r="F353">
        <v>416</v>
      </c>
      <c r="G353">
        <v>1</v>
      </c>
      <c r="H353">
        <v>13184</v>
      </c>
      <c r="I353">
        <v>1</v>
      </c>
      <c r="J353">
        <v>34</v>
      </c>
      <c r="K353">
        <v>377</v>
      </c>
      <c r="L353">
        <v>393</v>
      </c>
      <c r="M353">
        <v>8.5</v>
      </c>
    </row>
    <row r="354" spans="1:13" x14ac:dyDescent="0.3">
      <c r="A354">
        <v>164251</v>
      </c>
      <c r="B354" s="1" t="s">
        <v>62</v>
      </c>
      <c r="C354" s="1" t="s">
        <v>17</v>
      </c>
      <c r="D354">
        <v>1449</v>
      </c>
      <c r="E354">
        <v>378</v>
      </c>
      <c r="F354">
        <v>470</v>
      </c>
      <c r="G354">
        <v>4</v>
      </c>
      <c r="H354">
        <v>16190</v>
      </c>
      <c r="I354">
        <v>6</v>
      </c>
      <c r="J354">
        <v>46</v>
      </c>
      <c r="K354">
        <v>439</v>
      </c>
      <c r="L354">
        <v>395</v>
      </c>
      <c r="M354">
        <v>15</v>
      </c>
    </row>
    <row r="355" spans="1:13" x14ac:dyDescent="0.3">
      <c r="A355">
        <v>149626</v>
      </c>
      <c r="B355" s="1" t="s">
        <v>24</v>
      </c>
      <c r="C355" s="1"/>
      <c r="D355">
        <v>1557</v>
      </c>
      <c r="E355">
        <v>290</v>
      </c>
      <c r="F355">
        <v>361</v>
      </c>
      <c r="G355">
        <v>17</v>
      </c>
      <c r="H355">
        <v>13837</v>
      </c>
      <c r="I355">
        <v>5</v>
      </c>
      <c r="J355">
        <v>6</v>
      </c>
      <c r="K355">
        <v>311</v>
      </c>
      <c r="L355">
        <v>342</v>
      </c>
      <c r="M355">
        <v>10.5</v>
      </c>
    </row>
    <row r="356" spans="1:13" x14ac:dyDescent="0.3">
      <c r="A356">
        <v>123805</v>
      </c>
      <c r="B356" s="1" t="s">
        <v>21</v>
      </c>
      <c r="C356" s="1" t="s">
        <v>17</v>
      </c>
      <c r="D356">
        <v>518</v>
      </c>
      <c r="E356">
        <v>223</v>
      </c>
      <c r="F356">
        <v>302</v>
      </c>
      <c r="G356">
        <v>1</v>
      </c>
      <c r="H356">
        <v>10041</v>
      </c>
      <c r="I356">
        <v>4</v>
      </c>
      <c r="J356">
        <v>70</v>
      </c>
      <c r="K356">
        <v>256</v>
      </c>
      <c r="L356">
        <v>273</v>
      </c>
      <c r="M356">
        <v>4.5833333329999997</v>
      </c>
    </row>
    <row r="357" spans="1:13" x14ac:dyDescent="0.3">
      <c r="A357">
        <v>156077</v>
      </c>
      <c r="B357" s="1" t="s">
        <v>62</v>
      </c>
      <c r="C357" s="1" t="s">
        <v>17</v>
      </c>
      <c r="D357">
        <v>1180</v>
      </c>
      <c r="E357">
        <v>232</v>
      </c>
      <c r="F357">
        <v>307</v>
      </c>
      <c r="G357">
        <v>9</v>
      </c>
      <c r="H357">
        <v>7582</v>
      </c>
      <c r="I357">
        <v>20</v>
      </c>
      <c r="J357">
        <v>40</v>
      </c>
      <c r="K357">
        <v>248</v>
      </c>
      <c r="L357">
        <v>277</v>
      </c>
      <c r="M357">
        <v>9.6666666669999994</v>
      </c>
    </row>
    <row r="358" spans="1:13" x14ac:dyDescent="0.3">
      <c r="A358">
        <v>183858</v>
      </c>
      <c r="B358" s="1" t="s">
        <v>41</v>
      </c>
      <c r="C358" s="1" t="s">
        <v>52</v>
      </c>
      <c r="D358">
        <v>511</v>
      </c>
      <c r="E358">
        <v>268</v>
      </c>
      <c r="F358">
        <v>354</v>
      </c>
      <c r="G358">
        <v>0</v>
      </c>
      <c r="H358">
        <v>12388</v>
      </c>
      <c r="I358">
        <v>2</v>
      </c>
      <c r="J358">
        <v>56</v>
      </c>
      <c r="K358">
        <v>309</v>
      </c>
      <c r="L358">
        <v>317</v>
      </c>
      <c r="M358">
        <v>16</v>
      </c>
    </row>
    <row r="359" spans="1:13" x14ac:dyDescent="0.3">
      <c r="A359">
        <v>164217</v>
      </c>
      <c r="B359" s="1" t="s">
        <v>62</v>
      </c>
      <c r="C359" s="1" t="s">
        <v>14</v>
      </c>
      <c r="D359">
        <v>2869</v>
      </c>
      <c r="E359">
        <v>630</v>
      </c>
      <c r="F359">
        <v>745</v>
      </c>
      <c r="G359">
        <v>74</v>
      </c>
      <c r="H359">
        <v>24945</v>
      </c>
      <c r="I359">
        <v>6</v>
      </c>
      <c r="J359">
        <v>46</v>
      </c>
      <c r="K359">
        <v>668</v>
      </c>
      <c r="L359">
        <v>686</v>
      </c>
      <c r="M359">
        <v>14.16666667</v>
      </c>
    </row>
    <row r="360" spans="1:13" x14ac:dyDescent="0.3">
      <c r="A360">
        <v>169973</v>
      </c>
      <c r="B360" s="1" t="s">
        <v>62</v>
      </c>
      <c r="C360" s="1" t="s">
        <v>17</v>
      </c>
      <c r="D360">
        <v>1514</v>
      </c>
      <c r="E360">
        <v>325</v>
      </c>
      <c r="F360">
        <v>517</v>
      </c>
      <c r="G360">
        <v>17</v>
      </c>
      <c r="H360">
        <v>18572</v>
      </c>
      <c r="I360">
        <v>3</v>
      </c>
      <c r="J360">
        <v>53</v>
      </c>
      <c r="K360">
        <v>451</v>
      </c>
      <c r="L360">
        <v>439</v>
      </c>
      <c r="M360">
        <v>11.4</v>
      </c>
    </row>
    <row r="361" spans="1:13" x14ac:dyDescent="0.3">
      <c r="A361">
        <v>15066</v>
      </c>
      <c r="B361" s="1" t="s">
        <v>18</v>
      </c>
      <c r="C361" s="1" t="s">
        <v>20</v>
      </c>
      <c r="D361">
        <v>444</v>
      </c>
      <c r="E361">
        <v>260</v>
      </c>
      <c r="F361">
        <v>341</v>
      </c>
      <c r="G361">
        <v>0</v>
      </c>
      <c r="H361">
        <v>11387</v>
      </c>
      <c r="I361">
        <v>0</v>
      </c>
      <c r="J361">
        <v>87</v>
      </c>
      <c r="K361">
        <v>296</v>
      </c>
      <c r="L361">
        <v>288</v>
      </c>
      <c r="M361">
        <v>8.9583333330000006</v>
      </c>
    </row>
    <row r="362" spans="1:13" x14ac:dyDescent="0.3">
      <c r="A362">
        <v>64467</v>
      </c>
      <c r="B362" s="1" t="s">
        <v>34</v>
      </c>
      <c r="C362" s="1" t="s">
        <v>17</v>
      </c>
      <c r="D362">
        <v>444</v>
      </c>
      <c r="E362">
        <v>270</v>
      </c>
      <c r="F362">
        <v>364</v>
      </c>
      <c r="G362">
        <v>0</v>
      </c>
      <c r="H362">
        <v>13896</v>
      </c>
      <c r="I362">
        <v>1</v>
      </c>
      <c r="J362">
        <v>39</v>
      </c>
      <c r="K362">
        <v>318</v>
      </c>
      <c r="L362">
        <v>310</v>
      </c>
      <c r="M362">
        <v>12.69230769</v>
      </c>
    </row>
    <row r="363" spans="1:13" x14ac:dyDescent="0.3">
      <c r="A363">
        <v>133814</v>
      </c>
      <c r="B363" s="1" t="s">
        <v>42</v>
      </c>
      <c r="C363" s="1" t="s">
        <v>14</v>
      </c>
      <c r="D363">
        <v>654</v>
      </c>
      <c r="E363">
        <v>250</v>
      </c>
      <c r="F363">
        <v>366</v>
      </c>
      <c r="G363">
        <v>3</v>
      </c>
      <c r="H363">
        <v>13433</v>
      </c>
      <c r="I363">
        <v>2</v>
      </c>
      <c r="J363">
        <v>32</v>
      </c>
      <c r="K363">
        <v>306</v>
      </c>
      <c r="L363">
        <v>312</v>
      </c>
      <c r="M363">
        <v>18.714285709999999</v>
      </c>
    </row>
    <row r="364" spans="1:13" x14ac:dyDescent="0.3">
      <c r="A364">
        <v>31852</v>
      </c>
      <c r="B364" s="1" t="s">
        <v>13</v>
      </c>
      <c r="C364" s="1" t="s">
        <v>17</v>
      </c>
      <c r="D364">
        <v>985</v>
      </c>
      <c r="E364">
        <v>480</v>
      </c>
      <c r="F364">
        <v>506</v>
      </c>
      <c r="G364">
        <v>0</v>
      </c>
      <c r="H364">
        <v>15195</v>
      </c>
      <c r="I364">
        <v>3</v>
      </c>
      <c r="J364">
        <v>25</v>
      </c>
      <c r="K364">
        <v>495</v>
      </c>
      <c r="L364">
        <v>487</v>
      </c>
      <c r="M364">
        <v>15.2</v>
      </c>
    </row>
    <row r="365" spans="1:13" x14ac:dyDescent="0.3">
      <c r="A365">
        <v>82610</v>
      </c>
      <c r="B365" s="1" t="s">
        <v>57</v>
      </c>
      <c r="C365" s="1" t="s">
        <v>45</v>
      </c>
      <c r="D365">
        <v>280</v>
      </c>
      <c r="E365">
        <v>249</v>
      </c>
      <c r="F365">
        <v>304</v>
      </c>
      <c r="G365">
        <v>0</v>
      </c>
      <c r="H365">
        <v>10337</v>
      </c>
      <c r="I365">
        <v>0</v>
      </c>
      <c r="J365">
        <v>86</v>
      </c>
      <c r="K365">
        <v>282</v>
      </c>
      <c r="L365">
        <v>277</v>
      </c>
      <c r="M365">
        <v>3.6</v>
      </c>
    </row>
    <row r="366" spans="1:13" x14ac:dyDescent="0.3">
      <c r="A366">
        <v>34319</v>
      </c>
      <c r="B366" s="1" t="s">
        <v>13</v>
      </c>
      <c r="C366" s="1" t="s">
        <v>14</v>
      </c>
      <c r="D366">
        <v>714</v>
      </c>
      <c r="E366">
        <v>390</v>
      </c>
      <c r="F366">
        <v>507</v>
      </c>
      <c r="G366">
        <v>0</v>
      </c>
      <c r="H366">
        <v>18391</v>
      </c>
      <c r="I366">
        <v>5</v>
      </c>
      <c r="J366">
        <v>30</v>
      </c>
      <c r="K366">
        <v>465</v>
      </c>
      <c r="L366">
        <v>437</v>
      </c>
      <c r="M366">
        <v>50</v>
      </c>
    </row>
    <row r="367" spans="1:13" x14ac:dyDescent="0.3">
      <c r="A367">
        <v>152527</v>
      </c>
      <c r="B367" s="1" t="s">
        <v>62</v>
      </c>
      <c r="C367" s="1" t="s">
        <v>17</v>
      </c>
      <c r="D367">
        <v>1854</v>
      </c>
      <c r="E367">
        <v>289</v>
      </c>
      <c r="F367">
        <v>402</v>
      </c>
      <c r="G367">
        <v>37</v>
      </c>
      <c r="H367">
        <v>11567</v>
      </c>
      <c r="I367">
        <v>9</v>
      </c>
      <c r="J367">
        <v>50</v>
      </c>
      <c r="K367">
        <v>377</v>
      </c>
      <c r="L367">
        <v>339</v>
      </c>
      <c r="M367">
        <v>23</v>
      </c>
    </row>
    <row r="368" spans="1:13" x14ac:dyDescent="0.3">
      <c r="A368">
        <v>178290</v>
      </c>
      <c r="B368" s="1" t="s">
        <v>41</v>
      </c>
      <c r="C368" s="1" t="s">
        <v>52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5.375</v>
      </c>
    </row>
    <row r="369" spans="1:13" x14ac:dyDescent="0.3">
      <c r="A369">
        <v>153818</v>
      </c>
      <c r="B369" s="1" t="s">
        <v>62</v>
      </c>
      <c r="C369" s="1" t="s">
        <v>17</v>
      </c>
      <c r="D369">
        <v>2780</v>
      </c>
      <c r="E369">
        <v>574</v>
      </c>
      <c r="F369">
        <v>677</v>
      </c>
      <c r="G369">
        <v>86</v>
      </c>
      <c r="H369">
        <v>29871</v>
      </c>
      <c r="I369">
        <v>5</v>
      </c>
      <c r="J369">
        <v>14</v>
      </c>
      <c r="K369">
        <v>587</v>
      </c>
      <c r="L369">
        <v>653</v>
      </c>
      <c r="M369">
        <v>9.8285714290000001</v>
      </c>
    </row>
    <row r="370" spans="1:13" x14ac:dyDescent="0.3">
      <c r="A370">
        <v>152641</v>
      </c>
      <c r="B370" s="1" t="s">
        <v>62</v>
      </c>
      <c r="C370" s="1" t="s">
        <v>17</v>
      </c>
      <c r="D370">
        <v>1538</v>
      </c>
      <c r="E370">
        <v>319</v>
      </c>
      <c r="F370">
        <v>351</v>
      </c>
      <c r="G370">
        <v>1</v>
      </c>
      <c r="H370">
        <v>11046</v>
      </c>
      <c r="I370">
        <v>11</v>
      </c>
      <c r="J370">
        <v>43</v>
      </c>
      <c r="K370">
        <v>305</v>
      </c>
      <c r="L370">
        <v>349</v>
      </c>
      <c r="M370">
        <v>30</v>
      </c>
    </row>
    <row r="371" spans="1:13" x14ac:dyDescent="0.3">
      <c r="A371">
        <v>161691</v>
      </c>
      <c r="B371" s="1" t="s">
        <v>62</v>
      </c>
      <c r="C371" s="1" t="s">
        <v>17</v>
      </c>
      <c r="D371">
        <v>1528</v>
      </c>
      <c r="E371">
        <v>327</v>
      </c>
      <c r="F371">
        <v>391</v>
      </c>
      <c r="G371">
        <v>8</v>
      </c>
      <c r="H371">
        <v>13190</v>
      </c>
      <c r="I371">
        <v>17</v>
      </c>
      <c r="J371">
        <v>51</v>
      </c>
      <c r="K371">
        <v>358</v>
      </c>
      <c r="L371">
        <v>370</v>
      </c>
      <c r="M371">
        <v>19.166666670000001</v>
      </c>
    </row>
    <row r="372" spans="1:13" x14ac:dyDescent="0.3">
      <c r="A372">
        <v>8404</v>
      </c>
      <c r="B372" s="1" t="s">
        <v>21</v>
      </c>
      <c r="C372" s="1" t="s">
        <v>31</v>
      </c>
      <c r="D372">
        <v>605</v>
      </c>
      <c r="E372">
        <v>272</v>
      </c>
      <c r="F372">
        <v>364</v>
      </c>
      <c r="G372">
        <v>1</v>
      </c>
      <c r="H372">
        <v>10897</v>
      </c>
      <c r="I372">
        <v>5</v>
      </c>
      <c r="J372">
        <v>73</v>
      </c>
      <c r="K372">
        <v>313</v>
      </c>
      <c r="L372">
        <v>335</v>
      </c>
      <c r="M372">
        <v>37.200000000000003</v>
      </c>
    </row>
    <row r="373" spans="1:13" x14ac:dyDescent="0.3">
      <c r="A373">
        <v>88119</v>
      </c>
      <c r="B373" s="1" t="s">
        <v>16</v>
      </c>
      <c r="C373" s="1" t="s">
        <v>17</v>
      </c>
      <c r="D373">
        <v>1165</v>
      </c>
      <c r="E373">
        <v>391</v>
      </c>
      <c r="F373">
        <v>533</v>
      </c>
      <c r="G373">
        <v>0</v>
      </c>
      <c r="H373">
        <v>22667</v>
      </c>
      <c r="I373">
        <v>3</v>
      </c>
      <c r="J373">
        <v>82</v>
      </c>
      <c r="K373">
        <v>518</v>
      </c>
      <c r="L373">
        <v>454</v>
      </c>
      <c r="M373">
        <v>7</v>
      </c>
    </row>
    <row r="374" spans="1:13" x14ac:dyDescent="0.3">
      <c r="A374">
        <v>122167</v>
      </c>
      <c r="B374" s="1" t="s">
        <v>21</v>
      </c>
      <c r="C374" s="1" t="s">
        <v>17</v>
      </c>
      <c r="D374">
        <v>439</v>
      </c>
      <c r="E374">
        <v>255</v>
      </c>
      <c r="F374">
        <v>294</v>
      </c>
      <c r="G374">
        <v>0</v>
      </c>
      <c r="H374">
        <v>9346</v>
      </c>
      <c r="I374">
        <v>33</v>
      </c>
      <c r="J374">
        <v>49</v>
      </c>
      <c r="K374">
        <v>262</v>
      </c>
      <c r="L374">
        <v>303</v>
      </c>
      <c r="M374">
        <v>12.4</v>
      </c>
    </row>
    <row r="375" spans="1:13" x14ac:dyDescent="0.3">
      <c r="A375">
        <v>106639</v>
      </c>
      <c r="B375" s="1" t="s">
        <v>60</v>
      </c>
      <c r="C375" s="1" t="s">
        <v>17</v>
      </c>
      <c r="D375">
        <v>681</v>
      </c>
      <c r="E375">
        <v>387</v>
      </c>
      <c r="F375">
        <v>477</v>
      </c>
      <c r="G375">
        <v>0</v>
      </c>
      <c r="H375">
        <v>13753</v>
      </c>
      <c r="I375">
        <v>1</v>
      </c>
      <c r="J375">
        <v>47</v>
      </c>
      <c r="K375">
        <v>422</v>
      </c>
      <c r="L375">
        <v>428</v>
      </c>
      <c r="M375">
        <v>15</v>
      </c>
    </row>
    <row r="376" spans="1:13" x14ac:dyDescent="0.3">
      <c r="A376">
        <v>153450</v>
      </c>
      <c r="B376" s="1" t="s">
        <v>62</v>
      </c>
      <c r="C376" s="1"/>
      <c r="D376">
        <v>1865</v>
      </c>
      <c r="E376">
        <v>256</v>
      </c>
      <c r="F376">
        <v>362</v>
      </c>
      <c r="G376">
        <v>44</v>
      </c>
      <c r="H376">
        <v>16069</v>
      </c>
      <c r="I376">
        <v>13</v>
      </c>
      <c r="J376">
        <v>36</v>
      </c>
      <c r="K376">
        <v>295</v>
      </c>
      <c r="L376">
        <v>317</v>
      </c>
      <c r="M376">
        <v>24.5</v>
      </c>
    </row>
    <row r="377" spans="1:13" x14ac:dyDescent="0.3">
      <c r="A377">
        <v>120107</v>
      </c>
      <c r="B377" s="1" t="s">
        <v>21</v>
      </c>
      <c r="C377" s="1" t="s">
        <v>14</v>
      </c>
      <c r="D377">
        <v>225</v>
      </c>
      <c r="E377">
        <v>157</v>
      </c>
      <c r="F377">
        <v>263</v>
      </c>
      <c r="G377">
        <v>0</v>
      </c>
      <c r="H377">
        <v>8947</v>
      </c>
      <c r="I377">
        <v>1</v>
      </c>
      <c r="J377">
        <v>81</v>
      </c>
      <c r="K377">
        <v>204</v>
      </c>
      <c r="L377">
        <v>217</v>
      </c>
      <c r="M377">
        <v>18.083333329999999</v>
      </c>
    </row>
    <row r="378" spans="1:13" x14ac:dyDescent="0.3">
      <c r="A378">
        <v>72617</v>
      </c>
      <c r="B378" s="1" t="s">
        <v>30</v>
      </c>
      <c r="C378" s="1" t="s">
        <v>14</v>
      </c>
      <c r="D378">
        <v>258</v>
      </c>
      <c r="E378">
        <v>216</v>
      </c>
      <c r="F378">
        <v>274</v>
      </c>
      <c r="G378">
        <v>0</v>
      </c>
      <c r="H378">
        <v>8231</v>
      </c>
      <c r="I378">
        <v>0</v>
      </c>
      <c r="J378">
        <v>65</v>
      </c>
      <c r="K378">
        <v>244</v>
      </c>
      <c r="L378">
        <v>245</v>
      </c>
      <c r="M378">
        <v>5.4545454549999999</v>
      </c>
    </row>
    <row r="379" spans="1:13" x14ac:dyDescent="0.3">
      <c r="A379">
        <v>155541</v>
      </c>
      <c r="B379" s="1" t="s">
        <v>62</v>
      </c>
      <c r="C379" s="1" t="s">
        <v>14</v>
      </c>
      <c r="D379">
        <v>2236</v>
      </c>
      <c r="E379">
        <v>546</v>
      </c>
      <c r="F379">
        <v>620</v>
      </c>
      <c r="G379">
        <v>59</v>
      </c>
      <c r="H379">
        <v>19923</v>
      </c>
      <c r="I379">
        <v>9</v>
      </c>
      <c r="J379">
        <v>57</v>
      </c>
      <c r="K379">
        <v>563</v>
      </c>
      <c r="L379">
        <v>612</v>
      </c>
      <c r="M379">
        <v>9.7857142859999993</v>
      </c>
    </row>
    <row r="380" spans="1:13" x14ac:dyDescent="0.3">
      <c r="A380">
        <v>77107</v>
      </c>
      <c r="B380" s="1" t="s">
        <v>36</v>
      </c>
      <c r="C380" s="1" t="s">
        <v>52</v>
      </c>
      <c r="D380">
        <v>1438</v>
      </c>
      <c r="E380">
        <v>619</v>
      </c>
      <c r="F380">
        <v>801</v>
      </c>
      <c r="G380">
        <v>19</v>
      </c>
      <c r="H380">
        <v>30386</v>
      </c>
      <c r="I380">
        <v>6</v>
      </c>
      <c r="J380">
        <v>67</v>
      </c>
      <c r="K380">
        <v>691</v>
      </c>
      <c r="L380">
        <v>744</v>
      </c>
      <c r="M380">
        <v>11.7</v>
      </c>
    </row>
    <row r="381" spans="1:13" x14ac:dyDescent="0.3">
      <c r="A381">
        <v>186016</v>
      </c>
      <c r="B381" s="1" t="s">
        <v>54</v>
      </c>
      <c r="C381" s="1" t="s">
        <v>14</v>
      </c>
      <c r="D381">
        <v>403</v>
      </c>
      <c r="E381">
        <v>209</v>
      </c>
      <c r="F381">
        <v>244</v>
      </c>
      <c r="G381">
        <v>0</v>
      </c>
      <c r="H381">
        <v>9078</v>
      </c>
      <c r="I381">
        <v>0</v>
      </c>
      <c r="J381">
        <v>79</v>
      </c>
      <c r="K381">
        <v>223</v>
      </c>
      <c r="L381">
        <v>213</v>
      </c>
      <c r="M381">
        <v>8.6190476189999998</v>
      </c>
    </row>
    <row r="382" spans="1:13" x14ac:dyDescent="0.3">
      <c r="A382">
        <v>152053</v>
      </c>
      <c r="B382" s="1" t="s">
        <v>62</v>
      </c>
      <c r="C382" s="1" t="s">
        <v>17</v>
      </c>
      <c r="D382">
        <v>3071</v>
      </c>
      <c r="E382">
        <v>626</v>
      </c>
      <c r="F382">
        <v>746</v>
      </c>
      <c r="G382">
        <v>76</v>
      </c>
      <c r="H382">
        <v>24844</v>
      </c>
      <c r="I382">
        <v>3</v>
      </c>
      <c r="J382">
        <v>51</v>
      </c>
      <c r="K382">
        <v>694</v>
      </c>
      <c r="L382">
        <v>704</v>
      </c>
      <c r="M382">
        <v>12.53333333</v>
      </c>
    </row>
    <row r="383" spans="1:13" x14ac:dyDescent="0.3">
      <c r="A383">
        <v>12880</v>
      </c>
      <c r="B383" s="1" t="s">
        <v>13</v>
      </c>
      <c r="C383" s="1" t="s">
        <v>14</v>
      </c>
      <c r="D383">
        <v>1442</v>
      </c>
      <c r="E383">
        <v>369</v>
      </c>
      <c r="F383">
        <v>488</v>
      </c>
      <c r="G383">
        <v>32</v>
      </c>
      <c r="H383">
        <v>26462</v>
      </c>
      <c r="I383">
        <v>7</v>
      </c>
      <c r="J383">
        <v>4</v>
      </c>
      <c r="K383">
        <v>394</v>
      </c>
      <c r="L383">
        <v>445</v>
      </c>
      <c r="M383">
        <v>7.846153846</v>
      </c>
    </row>
    <row r="384" spans="1:13" x14ac:dyDescent="0.3">
      <c r="A384">
        <v>16099</v>
      </c>
      <c r="B384" s="1" t="s">
        <v>18</v>
      </c>
      <c r="C384" s="1" t="s">
        <v>20</v>
      </c>
      <c r="D384">
        <v>660</v>
      </c>
      <c r="E384">
        <v>282</v>
      </c>
      <c r="F384">
        <v>335</v>
      </c>
      <c r="G384">
        <v>1</v>
      </c>
      <c r="H384">
        <v>10743</v>
      </c>
      <c r="I384">
        <v>0</v>
      </c>
      <c r="J384">
        <v>81</v>
      </c>
      <c r="K384">
        <v>291</v>
      </c>
      <c r="L384">
        <v>327</v>
      </c>
      <c r="M384">
        <v>5.5</v>
      </c>
    </row>
    <row r="385" spans="1:13" x14ac:dyDescent="0.3">
      <c r="A385">
        <v>166337</v>
      </c>
      <c r="B385" s="1" t="s">
        <v>62</v>
      </c>
      <c r="C385" s="1" t="s">
        <v>14</v>
      </c>
      <c r="D385">
        <v>5813</v>
      </c>
      <c r="E385">
        <v>1221</v>
      </c>
      <c r="F385">
        <v>1191</v>
      </c>
      <c r="G385">
        <v>98</v>
      </c>
      <c r="H385">
        <v>60492</v>
      </c>
      <c r="I385">
        <v>8</v>
      </c>
      <c r="J385">
        <v>52</v>
      </c>
      <c r="K385">
        <v>1302</v>
      </c>
      <c r="L385">
        <v>1077</v>
      </c>
      <c r="M385">
        <v>15</v>
      </c>
    </row>
    <row r="386" spans="1:13" x14ac:dyDescent="0.3">
      <c r="A386">
        <v>142495</v>
      </c>
      <c r="B386" s="1" t="s">
        <v>62</v>
      </c>
      <c r="C386" s="1" t="s">
        <v>17</v>
      </c>
      <c r="D386">
        <v>2250</v>
      </c>
      <c r="E386">
        <v>340</v>
      </c>
      <c r="F386">
        <v>444</v>
      </c>
      <c r="G386">
        <v>60</v>
      </c>
      <c r="H386">
        <v>19170</v>
      </c>
      <c r="I386">
        <v>35</v>
      </c>
      <c r="J386">
        <v>28</v>
      </c>
      <c r="K386">
        <v>375</v>
      </c>
      <c r="L386">
        <v>379</v>
      </c>
      <c r="M386">
        <v>11.4</v>
      </c>
    </row>
    <row r="387" spans="1:13" x14ac:dyDescent="0.3">
      <c r="A387">
        <v>66891</v>
      </c>
      <c r="B387" s="1" t="s">
        <v>30</v>
      </c>
      <c r="C387" s="1" t="s">
        <v>31</v>
      </c>
      <c r="D387">
        <v>1115</v>
      </c>
      <c r="E387">
        <v>512</v>
      </c>
      <c r="F387">
        <v>619</v>
      </c>
      <c r="G387">
        <v>4</v>
      </c>
      <c r="H387">
        <v>20171</v>
      </c>
      <c r="I387">
        <v>3</v>
      </c>
      <c r="J387">
        <v>64</v>
      </c>
      <c r="K387">
        <v>582</v>
      </c>
      <c r="L387">
        <v>517</v>
      </c>
      <c r="M387">
        <v>3.8571428569999999</v>
      </c>
    </row>
    <row r="388" spans="1:13" x14ac:dyDescent="0.3">
      <c r="A388">
        <v>118673</v>
      </c>
      <c r="B388" s="1" t="s">
        <v>21</v>
      </c>
      <c r="C388" s="1" t="s">
        <v>17</v>
      </c>
      <c r="D388">
        <v>761</v>
      </c>
      <c r="E388">
        <v>321</v>
      </c>
      <c r="F388">
        <v>354</v>
      </c>
      <c r="G388">
        <v>2</v>
      </c>
      <c r="H388">
        <v>12145</v>
      </c>
      <c r="I388">
        <v>2</v>
      </c>
      <c r="J388">
        <v>76</v>
      </c>
      <c r="K388">
        <v>347</v>
      </c>
      <c r="L388">
        <v>351</v>
      </c>
      <c r="M388">
        <v>10.81818182</v>
      </c>
    </row>
    <row r="389" spans="1:13" x14ac:dyDescent="0.3">
      <c r="A389">
        <v>168389</v>
      </c>
      <c r="B389" s="1" t="s">
        <v>62</v>
      </c>
      <c r="C389" s="1" t="s">
        <v>17</v>
      </c>
      <c r="D389">
        <v>2930</v>
      </c>
      <c r="E389">
        <v>372</v>
      </c>
      <c r="F389">
        <v>491</v>
      </c>
      <c r="G389">
        <v>91</v>
      </c>
      <c r="H389">
        <v>24747</v>
      </c>
      <c r="I389">
        <v>19</v>
      </c>
      <c r="J389">
        <v>49</v>
      </c>
      <c r="K389">
        <v>454</v>
      </c>
      <c r="L389">
        <v>456</v>
      </c>
      <c r="M389">
        <v>15</v>
      </c>
    </row>
    <row r="390" spans="1:13" x14ac:dyDescent="0.3">
      <c r="A390">
        <v>14982</v>
      </c>
      <c r="B390" s="1" t="s">
        <v>62</v>
      </c>
      <c r="C390" s="1" t="s">
        <v>17</v>
      </c>
      <c r="D390">
        <v>3370</v>
      </c>
      <c r="E390">
        <v>342</v>
      </c>
      <c r="F390">
        <v>401</v>
      </c>
      <c r="G390">
        <v>94</v>
      </c>
      <c r="H390">
        <v>15765</v>
      </c>
      <c r="I390">
        <v>22</v>
      </c>
      <c r="J390">
        <v>40</v>
      </c>
      <c r="K390">
        <v>346</v>
      </c>
      <c r="L390">
        <v>356</v>
      </c>
      <c r="M390">
        <v>16.06666667</v>
      </c>
    </row>
    <row r="391" spans="1:13" x14ac:dyDescent="0.3">
      <c r="A391">
        <v>185925</v>
      </c>
      <c r="B391" s="1" t="s">
        <v>57</v>
      </c>
      <c r="C391" s="1" t="s">
        <v>14</v>
      </c>
      <c r="D391">
        <v>966</v>
      </c>
      <c r="E391">
        <v>418</v>
      </c>
      <c r="F391">
        <v>569</v>
      </c>
      <c r="G391">
        <v>3</v>
      </c>
      <c r="H391">
        <v>22845</v>
      </c>
      <c r="I391">
        <v>7</v>
      </c>
      <c r="J391">
        <v>58</v>
      </c>
      <c r="K391">
        <v>463</v>
      </c>
      <c r="L391">
        <v>479</v>
      </c>
      <c r="M391">
        <v>7.3636363640000004</v>
      </c>
    </row>
    <row r="392" spans="1:13" x14ac:dyDescent="0.3">
      <c r="A392">
        <v>144393</v>
      </c>
      <c r="B392" s="1" t="s">
        <v>62</v>
      </c>
      <c r="C392" s="1" t="s">
        <v>17</v>
      </c>
      <c r="D392">
        <v>2024</v>
      </c>
      <c r="E392">
        <v>352</v>
      </c>
      <c r="F392">
        <v>427</v>
      </c>
      <c r="G392">
        <v>51</v>
      </c>
      <c r="H392">
        <v>11885</v>
      </c>
      <c r="I392">
        <v>24</v>
      </c>
      <c r="J392">
        <v>43</v>
      </c>
      <c r="K392">
        <v>400</v>
      </c>
      <c r="L392">
        <v>392</v>
      </c>
      <c r="M392">
        <v>8.6315789469999995</v>
      </c>
    </row>
    <row r="393" spans="1:13" x14ac:dyDescent="0.3">
      <c r="A393">
        <v>4907</v>
      </c>
      <c r="B393" s="1" t="s">
        <v>35</v>
      </c>
      <c r="C393" s="1" t="s">
        <v>20</v>
      </c>
      <c r="D393">
        <v>553</v>
      </c>
      <c r="E393">
        <v>238</v>
      </c>
      <c r="F393">
        <v>323</v>
      </c>
      <c r="G393">
        <v>0</v>
      </c>
      <c r="H393">
        <v>12885</v>
      </c>
      <c r="I393">
        <v>2</v>
      </c>
      <c r="J393">
        <v>56</v>
      </c>
      <c r="K393">
        <v>381</v>
      </c>
      <c r="L393">
        <v>270</v>
      </c>
      <c r="M393">
        <v>13.65909091</v>
      </c>
    </row>
    <row r="394" spans="1:13" x14ac:dyDescent="0.3">
      <c r="A394">
        <v>99298</v>
      </c>
      <c r="B394" s="1" t="s">
        <v>37</v>
      </c>
      <c r="C394" s="1" t="s">
        <v>14</v>
      </c>
      <c r="D394">
        <v>703</v>
      </c>
      <c r="E394">
        <v>314</v>
      </c>
      <c r="F394">
        <v>376</v>
      </c>
      <c r="G394">
        <v>0</v>
      </c>
      <c r="H394">
        <v>12799</v>
      </c>
      <c r="I394">
        <v>0</v>
      </c>
      <c r="J394">
        <v>78</v>
      </c>
      <c r="K394">
        <v>357</v>
      </c>
      <c r="L394">
        <v>350</v>
      </c>
      <c r="M394">
        <v>16.5</v>
      </c>
    </row>
    <row r="395" spans="1:13" x14ac:dyDescent="0.3">
      <c r="A395">
        <v>187532</v>
      </c>
      <c r="B395" s="1" t="s">
        <v>13</v>
      </c>
      <c r="C395" s="1" t="s">
        <v>14</v>
      </c>
      <c r="D395">
        <v>1286</v>
      </c>
      <c r="E395">
        <v>500</v>
      </c>
      <c r="F395">
        <v>551</v>
      </c>
      <c r="G395">
        <v>9</v>
      </c>
      <c r="H395">
        <v>19082</v>
      </c>
      <c r="I395">
        <v>14</v>
      </c>
      <c r="J395">
        <v>8</v>
      </c>
      <c r="K395">
        <v>502</v>
      </c>
      <c r="L395">
        <v>542</v>
      </c>
      <c r="M395">
        <v>15</v>
      </c>
    </row>
    <row r="396" spans="1:13" x14ac:dyDescent="0.3">
      <c r="A396">
        <v>119496</v>
      </c>
      <c r="B396" s="1" t="s">
        <v>21</v>
      </c>
      <c r="C396" s="1" t="s">
        <v>17</v>
      </c>
      <c r="D396">
        <v>758</v>
      </c>
      <c r="E396">
        <v>390</v>
      </c>
      <c r="F396">
        <v>461</v>
      </c>
      <c r="G396">
        <v>4</v>
      </c>
      <c r="H396">
        <v>14397</v>
      </c>
      <c r="I396">
        <v>4</v>
      </c>
      <c r="J396">
        <v>56</v>
      </c>
      <c r="K396">
        <v>397</v>
      </c>
      <c r="L396">
        <v>448</v>
      </c>
      <c r="M396">
        <v>7.8571428570000004</v>
      </c>
    </row>
    <row r="397" spans="1:13" x14ac:dyDescent="0.3">
      <c r="A397">
        <v>169919</v>
      </c>
      <c r="B397" s="1" t="s">
        <v>62</v>
      </c>
      <c r="C397" s="1" t="s">
        <v>17</v>
      </c>
      <c r="D397">
        <v>657</v>
      </c>
      <c r="E397">
        <v>169</v>
      </c>
      <c r="F397">
        <v>254</v>
      </c>
      <c r="G397">
        <v>2</v>
      </c>
      <c r="H397">
        <v>9583</v>
      </c>
      <c r="I397">
        <v>3</v>
      </c>
      <c r="J397">
        <v>59</v>
      </c>
      <c r="K397">
        <v>216</v>
      </c>
      <c r="L397">
        <v>220</v>
      </c>
      <c r="M397">
        <v>8.6666666669999994</v>
      </c>
    </row>
    <row r="398" spans="1:13" x14ac:dyDescent="0.3">
      <c r="A398">
        <v>106963</v>
      </c>
      <c r="B398" s="1" t="s">
        <v>60</v>
      </c>
      <c r="C398" s="1" t="s">
        <v>14</v>
      </c>
      <c r="D398">
        <v>581</v>
      </c>
      <c r="E398">
        <v>315</v>
      </c>
      <c r="F398">
        <v>411</v>
      </c>
      <c r="G398">
        <v>0</v>
      </c>
      <c r="H398">
        <v>16473</v>
      </c>
      <c r="I398">
        <v>1</v>
      </c>
      <c r="J398">
        <v>57</v>
      </c>
      <c r="K398">
        <v>368</v>
      </c>
      <c r="L398">
        <v>378</v>
      </c>
      <c r="M398">
        <v>10.85714286</v>
      </c>
    </row>
    <row r="399" spans="1:13" x14ac:dyDescent="0.3">
      <c r="A399">
        <v>145838</v>
      </c>
      <c r="B399" s="1" t="s">
        <v>62</v>
      </c>
      <c r="C399" s="1" t="s">
        <v>31</v>
      </c>
      <c r="D399">
        <v>2019</v>
      </c>
      <c r="E399">
        <v>406</v>
      </c>
      <c r="F399">
        <v>512</v>
      </c>
      <c r="G399">
        <v>52</v>
      </c>
      <c r="H399">
        <v>12623</v>
      </c>
      <c r="I399">
        <v>29</v>
      </c>
      <c r="J399">
        <v>39</v>
      </c>
      <c r="K399">
        <v>423</v>
      </c>
      <c r="L399">
        <v>478</v>
      </c>
      <c r="M399">
        <v>20</v>
      </c>
    </row>
    <row r="400" spans="1:13" x14ac:dyDescent="0.3">
      <c r="A400">
        <v>150624</v>
      </c>
      <c r="B400" s="1" t="s">
        <v>62</v>
      </c>
      <c r="C400" s="1" t="s">
        <v>14</v>
      </c>
      <c r="D400">
        <v>1247</v>
      </c>
      <c r="E400">
        <v>321</v>
      </c>
      <c r="F400">
        <v>385</v>
      </c>
      <c r="G400">
        <v>8</v>
      </c>
      <c r="H400">
        <v>10994</v>
      </c>
      <c r="I400">
        <v>22</v>
      </c>
      <c r="J400">
        <v>48</v>
      </c>
      <c r="K400">
        <v>358</v>
      </c>
      <c r="L400">
        <v>357</v>
      </c>
      <c r="M400">
        <v>7.3764583330000004</v>
      </c>
    </row>
    <row r="401" spans="1:13" x14ac:dyDescent="0.3">
      <c r="A401">
        <v>182144</v>
      </c>
      <c r="B401" s="1" t="s">
        <v>13</v>
      </c>
      <c r="C401" s="1" t="s">
        <v>17</v>
      </c>
      <c r="D401">
        <v>559</v>
      </c>
      <c r="E401">
        <v>229</v>
      </c>
      <c r="F401">
        <v>278</v>
      </c>
      <c r="G401">
        <v>0</v>
      </c>
      <c r="H401">
        <v>8359</v>
      </c>
      <c r="I401">
        <v>1</v>
      </c>
      <c r="J401">
        <v>44</v>
      </c>
      <c r="K401">
        <v>277</v>
      </c>
      <c r="L401">
        <v>244</v>
      </c>
      <c r="M401">
        <v>7.1363636359999996</v>
      </c>
    </row>
    <row r="402" spans="1:13" x14ac:dyDescent="0.3">
      <c r="A402">
        <v>135449</v>
      </c>
      <c r="B402" s="1" t="s">
        <v>56</v>
      </c>
      <c r="C402" s="1" t="s">
        <v>14</v>
      </c>
      <c r="D402">
        <v>687</v>
      </c>
      <c r="E402">
        <v>369</v>
      </c>
      <c r="F402">
        <v>403</v>
      </c>
      <c r="G402">
        <v>0</v>
      </c>
      <c r="H402">
        <v>9781</v>
      </c>
      <c r="I402">
        <v>6</v>
      </c>
      <c r="J402">
        <v>37</v>
      </c>
      <c r="K402">
        <v>375</v>
      </c>
      <c r="L402">
        <v>390</v>
      </c>
      <c r="M402">
        <v>7.1818181819999998</v>
      </c>
    </row>
    <row r="403" spans="1:13" x14ac:dyDescent="0.3">
      <c r="A403">
        <v>49743</v>
      </c>
      <c r="B403" s="1" t="s">
        <v>44</v>
      </c>
      <c r="C403" s="1" t="s">
        <v>27</v>
      </c>
      <c r="D403">
        <v>582</v>
      </c>
      <c r="E403">
        <v>217</v>
      </c>
      <c r="F403">
        <v>375</v>
      </c>
      <c r="G403">
        <v>2</v>
      </c>
      <c r="H403">
        <v>12588</v>
      </c>
      <c r="I403">
        <v>1</v>
      </c>
      <c r="J403">
        <v>59</v>
      </c>
      <c r="K403">
        <v>363</v>
      </c>
      <c r="L403">
        <v>275</v>
      </c>
      <c r="M403">
        <v>16</v>
      </c>
    </row>
    <row r="404" spans="1:13" x14ac:dyDescent="0.3">
      <c r="A404">
        <v>65500</v>
      </c>
      <c r="B404" s="1" t="s">
        <v>30</v>
      </c>
      <c r="C404" s="1" t="s">
        <v>14</v>
      </c>
      <c r="D404">
        <v>690</v>
      </c>
      <c r="E404">
        <v>419</v>
      </c>
      <c r="F404">
        <v>490</v>
      </c>
      <c r="G404">
        <v>0</v>
      </c>
      <c r="H404">
        <v>15715</v>
      </c>
      <c r="I404">
        <v>1</v>
      </c>
      <c r="J404">
        <v>19</v>
      </c>
      <c r="K404">
        <v>451</v>
      </c>
      <c r="L404">
        <v>468</v>
      </c>
      <c r="M404">
        <v>12.33333333</v>
      </c>
    </row>
    <row r="405" spans="1:13" x14ac:dyDescent="0.3">
      <c r="A405">
        <v>172420</v>
      </c>
      <c r="B405" s="1" t="s">
        <v>62</v>
      </c>
      <c r="C405" s="1" t="s">
        <v>17</v>
      </c>
      <c r="D405">
        <v>988</v>
      </c>
      <c r="E405">
        <v>169</v>
      </c>
      <c r="F405">
        <v>344</v>
      </c>
      <c r="G405">
        <v>9</v>
      </c>
      <c r="H405">
        <v>9190</v>
      </c>
      <c r="I405">
        <v>5</v>
      </c>
      <c r="J405">
        <v>67</v>
      </c>
      <c r="K405">
        <v>246</v>
      </c>
      <c r="L405">
        <v>247</v>
      </c>
      <c r="M405">
        <v>6.25</v>
      </c>
    </row>
    <row r="406" spans="1:13" x14ac:dyDescent="0.3">
      <c r="A406">
        <v>7494</v>
      </c>
      <c r="B406" s="1" t="s">
        <v>62</v>
      </c>
      <c r="C406" s="1" t="s">
        <v>17</v>
      </c>
      <c r="D406">
        <v>1500</v>
      </c>
      <c r="E406">
        <v>282</v>
      </c>
      <c r="F406">
        <v>382</v>
      </c>
      <c r="G406">
        <v>4</v>
      </c>
      <c r="H406">
        <v>13859</v>
      </c>
      <c r="I406">
        <v>10</v>
      </c>
      <c r="J406">
        <v>42</v>
      </c>
      <c r="K406">
        <v>353</v>
      </c>
      <c r="L406">
        <v>332</v>
      </c>
      <c r="M406">
        <v>5.24</v>
      </c>
    </row>
    <row r="407" spans="1:13" x14ac:dyDescent="0.3">
      <c r="A407">
        <v>149498</v>
      </c>
      <c r="B407" s="1" t="s">
        <v>62</v>
      </c>
      <c r="C407" s="1" t="s">
        <v>45</v>
      </c>
      <c r="D407">
        <v>5742</v>
      </c>
      <c r="E407">
        <v>1289</v>
      </c>
      <c r="F407">
        <v>1119</v>
      </c>
      <c r="G407">
        <v>99</v>
      </c>
      <c r="H407">
        <v>64190</v>
      </c>
      <c r="I407">
        <v>27</v>
      </c>
      <c r="J407">
        <v>35</v>
      </c>
      <c r="K407">
        <v>1369</v>
      </c>
      <c r="L407">
        <v>1085</v>
      </c>
      <c r="M407">
        <v>21.666666670000001</v>
      </c>
    </row>
    <row r="408" spans="1:13" x14ac:dyDescent="0.3">
      <c r="A408">
        <v>169780</v>
      </c>
      <c r="B408" s="1" t="s">
        <v>62</v>
      </c>
      <c r="C408" s="1"/>
      <c r="D408">
        <v>1650</v>
      </c>
      <c r="E408">
        <v>219</v>
      </c>
      <c r="F408">
        <v>319</v>
      </c>
      <c r="G408">
        <v>18</v>
      </c>
      <c r="H408">
        <v>12994</v>
      </c>
      <c r="I408">
        <v>18</v>
      </c>
      <c r="J408">
        <v>56</v>
      </c>
      <c r="K408">
        <v>225</v>
      </c>
      <c r="L408">
        <v>304</v>
      </c>
      <c r="M408">
        <v>12.5</v>
      </c>
    </row>
    <row r="409" spans="1:13" x14ac:dyDescent="0.3">
      <c r="A409">
        <v>70944</v>
      </c>
      <c r="B409" s="1" t="s">
        <v>30</v>
      </c>
      <c r="C409" s="1" t="s">
        <v>17</v>
      </c>
      <c r="D409">
        <v>357</v>
      </c>
      <c r="E409">
        <v>205</v>
      </c>
      <c r="F409">
        <v>303</v>
      </c>
      <c r="G409">
        <v>0</v>
      </c>
      <c r="H409">
        <v>9192</v>
      </c>
      <c r="I409">
        <v>3</v>
      </c>
      <c r="J409">
        <v>81</v>
      </c>
      <c r="K409">
        <v>268</v>
      </c>
      <c r="L409">
        <v>260</v>
      </c>
      <c r="M409">
        <v>20</v>
      </c>
    </row>
    <row r="410" spans="1:13" x14ac:dyDescent="0.3">
      <c r="A410">
        <v>117230</v>
      </c>
      <c r="B410" s="1" t="s">
        <v>21</v>
      </c>
      <c r="C410" s="1" t="s">
        <v>14</v>
      </c>
      <c r="D410">
        <v>406</v>
      </c>
      <c r="E410">
        <v>186</v>
      </c>
      <c r="F410">
        <v>203</v>
      </c>
      <c r="G410">
        <v>0</v>
      </c>
      <c r="H410">
        <v>8797</v>
      </c>
      <c r="I410">
        <v>8</v>
      </c>
      <c r="J410">
        <v>67</v>
      </c>
      <c r="K410">
        <v>226</v>
      </c>
      <c r="L410">
        <v>183</v>
      </c>
      <c r="M410">
        <v>5.7</v>
      </c>
    </row>
    <row r="411" spans="1:13" x14ac:dyDescent="0.3">
      <c r="A411">
        <v>50427</v>
      </c>
      <c r="B411" s="1" t="s">
        <v>54</v>
      </c>
      <c r="C411" s="1" t="s">
        <v>17</v>
      </c>
      <c r="D411">
        <v>871</v>
      </c>
      <c r="E411">
        <v>464</v>
      </c>
      <c r="F411">
        <v>539</v>
      </c>
      <c r="G411">
        <v>0</v>
      </c>
      <c r="H411">
        <v>18279</v>
      </c>
      <c r="I411">
        <v>3</v>
      </c>
      <c r="J411">
        <v>47</v>
      </c>
      <c r="K411">
        <v>501</v>
      </c>
      <c r="L411">
        <v>503</v>
      </c>
      <c r="M411">
        <v>9.1</v>
      </c>
    </row>
    <row r="412" spans="1:13" x14ac:dyDescent="0.3">
      <c r="A412">
        <v>43998</v>
      </c>
      <c r="B412" s="1" t="s">
        <v>13</v>
      </c>
      <c r="C412" s="1" t="s">
        <v>14</v>
      </c>
      <c r="D412">
        <v>768</v>
      </c>
      <c r="E412">
        <v>256</v>
      </c>
      <c r="F412">
        <v>385</v>
      </c>
      <c r="G412">
        <v>4</v>
      </c>
      <c r="H412">
        <v>13696</v>
      </c>
      <c r="I412">
        <v>6</v>
      </c>
      <c r="J412">
        <v>22</v>
      </c>
      <c r="K412">
        <v>310</v>
      </c>
      <c r="L412">
        <v>323</v>
      </c>
      <c r="M412">
        <v>16.75</v>
      </c>
    </row>
    <row r="413" spans="1:13" x14ac:dyDescent="0.3">
      <c r="A413">
        <v>71255</v>
      </c>
      <c r="B413" s="1" t="s">
        <v>30</v>
      </c>
      <c r="C413" s="1" t="s">
        <v>14</v>
      </c>
      <c r="D413">
        <v>458</v>
      </c>
      <c r="E413">
        <v>231</v>
      </c>
      <c r="F413">
        <v>323</v>
      </c>
      <c r="G413">
        <v>0</v>
      </c>
      <c r="H413">
        <v>12539</v>
      </c>
      <c r="I413">
        <v>4</v>
      </c>
      <c r="J413">
        <v>86</v>
      </c>
      <c r="K413">
        <v>241</v>
      </c>
      <c r="L413">
        <v>308</v>
      </c>
      <c r="M413">
        <v>12.16666667</v>
      </c>
    </row>
    <row r="414" spans="1:13" x14ac:dyDescent="0.3">
      <c r="A414">
        <v>63308</v>
      </c>
      <c r="B414" s="1" t="s">
        <v>34</v>
      </c>
      <c r="C414" s="1" t="s">
        <v>14</v>
      </c>
      <c r="D414">
        <v>485</v>
      </c>
      <c r="E414">
        <v>344</v>
      </c>
      <c r="F414">
        <v>422</v>
      </c>
      <c r="G414">
        <v>0</v>
      </c>
      <c r="H414">
        <v>17697</v>
      </c>
      <c r="I414">
        <v>0</v>
      </c>
      <c r="J414">
        <v>76</v>
      </c>
      <c r="K414">
        <v>382</v>
      </c>
      <c r="L414">
        <v>402</v>
      </c>
      <c r="M414">
        <v>8</v>
      </c>
    </row>
    <row r="415" spans="1:13" x14ac:dyDescent="0.3">
      <c r="A415">
        <v>82196</v>
      </c>
      <c r="B415" s="1" t="s">
        <v>57</v>
      </c>
      <c r="C415" s="1" t="s">
        <v>17</v>
      </c>
      <c r="D415">
        <v>405</v>
      </c>
      <c r="E415">
        <v>212</v>
      </c>
      <c r="F415">
        <v>309</v>
      </c>
      <c r="G415">
        <v>0</v>
      </c>
      <c r="H415">
        <v>9715</v>
      </c>
      <c r="I415">
        <v>1</v>
      </c>
      <c r="J415">
        <v>81</v>
      </c>
      <c r="K415">
        <v>267</v>
      </c>
      <c r="L415">
        <v>261</v>
      </c>
      <c r="M415">
        <v>5.923076923</v>
      </c>
    </row>
    <row r="416" spans="1:13" x14ac:dyDescent="0.3">
      <c r="A416">
        <v>114820</v>
      </c>
      <c r="B416" s="1" t="s">
        <v>37</v>
      </c>
      <c r="C416" s="1" t="s">
        <v>17</v>
      </c>
      <c r="D416">
        <v>459</v>
      </c>
      <c r="E416">
        <v>240</v>
      </c>
      <c r="F416">
        <v>299</v>
      </c>
      <c r="G416">
        <v>1</v>
      </c>
      <c r="H416">
        <v>9637</v>
      </c>
      <c r="I416">
        <v>1</v>
      </c>
      <c r="J416">
        <v>71</v>
      </c>
      <c r="K416">
        <v>253</v>
      </c>
      <c r="L416">
        <v>272</v>
      </c>
      <c r="M416">
        <v>6.2941176470000002</v>
      </c>
    </row>
    <row r="417" spans="1:13" x14ac:dyDescent="0.3">
      <c r="A417">
        <v>176781</v>
      </c>
      <c r="B417" s="1" t="s">
        <v>51</v>
      </c>
      <c r="C417" s="1" t="s">
        <v>14</v>
      </c>
      <c r="D417">
        <v>811</v>
      </c>
      <c r="E417">
        <v>324</v>
      </c>
      <c r="F417">
        <v>463</v>
      </c>
      <c r="G417">
        <v>4</v>
      </c>
      <c r="H417">
        <v>16399</v>
      </c>
      <c r="I417">
        <v>5</v>
      </c>
      <c r="J417">
        <v>38</v>
      </c>
      <c r="K417">
        <v>394</v>
      </c>
      <c r="L417">
        <v>395</v>
      </c>
      <c r="M417">
        <v>8.75</v>
      </c>
    </row>
    <row r="418" spans="1:13" x14ac:dyDescent="0.3">
      <c r="A418">
        <v>20438</v>
      </c>
      <c r="B418" s="1" t="s">
        <v>18</v>
      </c>
      <c r="C418" s="1" t="s">
        <v>14</v>
      </c>
      <c r="D418">
        <v>509</v>
      </c>
      <c r="E418">
        <v>248</v>
      </c>
      <c r="F418">
        <v>282</v>
      </c>
      <c r="G418">
        <v>0</v>
      </c>
      <c r="H418">
        <v>9114</v>
      </c>
      <c r="I418">
        <v>4</v>
      </c>
      <c r="J418">
        <v>38</v>
      </c>
      <c r="K418">
        <v>254</v>
      </c>
      <c r="L418">
        <v>288</v>
      </c>
      <c r="M418">
        <v>7.1428571429999996</v>
      </c>
    </row>
    <row r="419" spans="1:13" x14ac:dyDescent="0.3">
      <c r="A419">
        <v>91879</v>
      </c>
      <c r="B419" s="1" t="s">
        <v>16</v>
      </c>
      <c r="C419" s="1" t="s">
        <v>17</v>
      </c>
      <c r="D419">
        <v>1030</v>
      </c>
      <c r="E419">
        <v>375</v>
      </c>
      <c r="F419">
        <v>585</v>
      </c>
      <c r="G419">
        <v>0</v>
      </c>
      <c r="H419">
        <v>17204</v>
      </c>
      <c r="I419">
        <v>5</v>
      </c>
      <c r="J419">
        <v>65</v>
      </c>
      <c r="K419">
        <v>553</v>
      </c>
      <c r="L419">
        <v>473</v>
      </c>
      <c r="M419">
        <v>12</v>
      </c>
    </row>
    <row r="420" spans="1:13" x14ac:dyDescent="0.3">
      <c r="A420">
        <v>92443</v>
      </c>
      <c r="B420" s="1" t="s">
        <v>16</v>
      </c>
      <c r="C420" s="1" t="s">
        <v>17</v>
      </c>
      <c r="D420">
        <v>881</v>
      </c>
      <c r="E420">
        <v>392</v>
      </c>
      <c r="F420">
        <v>437</v>
      </c>
      <c r="G420">
        <v>0</v>
      </c>
      <c r="H420">
        <v>14377</v>
      </c>
      <c r="I420">
        <v>3</v>
      </c>
      <c r="J420">
        <v>90</v>
      </c>
      <c r="K420">
        <v>393</v>
      </c>
      <c r="L420">
        <v>414</v>
      </c>
      <c r="M420">
        <v>6.153846154</v>
      </c>
    </row>
    <row r="421" spans="1:13" x14ac:dyDescent="0.3">
      <c r="A421">
        <v>168189</v>
      </c>
      <c r="B421" s="1" t="s">
        <v>62</v>
      </c>
      <c r="C421" s="1" t="s">
        <v>14</v>
      </c>
      <c r="D421">
        <v>2794</v>
      </c>
      <c r="E421">
        <v>637</v>
      </c>
      <c r="F421">
        <v>678</v>
      </c>
      <c r="G421">
        <v>93</v>
      </c>
      <c r="H421">
        <v>23035</v>
      </c>
      <c r="I421">
        <v>11</v>
      </c>
      <c r="J421">
        <v>54</v>
      </c>
      <c r="K421">
        <v>630</v>
      </c>
      <c r="L421">
        <v>671</v>
      </c>
      <c r="M421">
        <v>8</v>
      </c>
    </row>
    <row r="422" spans="1:13" x14ac:dyDescent="0.3">
      <c r="A422">
        <v>148998</v>
      </c>
      <c r="B422" s="1" t="s">
        <v>62</v>
      </c>
      <c r="C422" s="1"/>
      <c r="D422">
        <v>3233</v>
      </c>
      <c r="E422">
        <v>684</v>
      </c>
      <c r="F422">
        <v>781</v>
      </c>
      <c r="G422">
        <v>95</v>
      </c>
      <c r="H422">
        <v>26104</v>
      </c>
      <c r="I422">
        <v>8</v>
      </c>
      <c r="J422">
        <v>50</v>
      </c>
      <c r="K422">
        <v>753</v>
      </c>
      <c r="L422">
        <v>714</v>
      </c>
      <c r="M422">
        <v>16.81818182</v>
      </c>
    </row>
    <row r="423" spans="1:13" x14ac:dyDescent="0.3">
      <c r="A423">
        <v>186292</v>
      </c>
      <c r="B423" s="1" t="s">
        <v>62</v>
      </c>
      <c r="C423" s="1" t="s">
        <v>14</v>
      </c>
      <c r="D423">
        <v>931</v>
      </c>
      <c r="E423">
        <v>155</v>
      </c>
      <c r="F423">
        <v>222</v>
      </c>
      <c r="G423">
        <v>9</v>
      </c>
      <c r="H423">
        <v>7968</v>
      </c>
      <c r="I423">
        <v>20</v>
      </c>
      <c r="J423">
        <v>46</v>
      </c>
      <c r="K423">
        <v>192</v>
      </c>
      <c r="L423">
        <v>180</v>
      </c>
      <c r="M423">
        <v>5.5714285710000002</v>
      </c>
    </row>
    <row r="424" spans="1:13" x14ac:dyDescent="0.3">
      <c r="A424">
        <v>75180</v>
      </c>
      <c r="B424" s="1" t="s">
        <v>48</v>
      </c>
      <c r="C424" s="1" t="s">
        <v>17</v>
      </c>
      <c r="D424">
        <v>529</v>
      </c>
      <c r="E424">
        <v>317</v>
      </c>
      <c r="F424">
        <v>326</v>
      </c>
      <c r="G424">
        <v>0</v>
      </c>
      <c r="H424">
        <v>12494</v>
      </c>
      <c r="I424">
        <v>3</v>
      </c>
      <c r="J424">
        <v>76</v>
      </c>
      <c r="K424">
        <v>340</v>
      </c>
      <c r="L424">
        <v>319</v>
      </c>
      <c r="M424">
        <v>10.5</v>
      </c>
    </row>
    <row r="425" spans="1:13" x14ac:dyDescent="0.3">
      <c r="A425">
        <v>88596</v>
      </c>
      <c r="B425" s="1" t="s">
        <v>16</v>
      </c>
      <c r="C425" s="1" t="s">
        <v>17</v>
      </c>
      <c r="D425">
        <v>1897</v>
      </c>
      <c r="E425">
        <v>406</v>
      </c>
      <c r="F425">
        <v>664</v>
      </c>
      <c r="G425">
        <v>44</v>
      </c>
      <c r="H425">
        <v>26951</v>
      </c>
      <c r="I425">
        <v>15</v>
      </c>
      <c r="J425">
        <v>67</v>
      </c>
      <c r="K425">
        <v>519</v>
      </c>
      <c r="L425">
        <v>476</v>
      </c>
      <c r="M425">
        <v>10</v>
      </c>
    </row>
    <row r="426" spans="1:13" x14ac:dyDescent="0.3">
      <c r="A426">
        <v>155266</v>
      </c>
      <c r="B426" s="1" t="s">
        <v>62</v>
      </c>
      <c r="C426" s="1" t="s">
        <v>17</v>
      </c>
      <c r="D426">
        <v>641</v>
      </c>
      <c r="E426">
        <v>123</v>
      </c>
      <c r="F426">
        <v>279</v>
      </c>
      <c r="G426">
        <v>3</v>
      </c>
      <c r="H426">
        <v>8046</v>
      </c>
      <c r="I426">
        <v>37</v>
      </c>
      <c r="J426">
        <v>38</v>
      </c>
      <c r="K426">
        <v>168</v>
      </c>
      <c r="L426">
        <v>236</v>
      </c>
      <c r="M426">
        <v>9.4629629630000007</v>
      </c>
    </row>
    <row r="427" spans="1:13" x14ac:dyDescent="0.3">
      <c r="A427">
        <v>13622</v>
      </c>
      <c r="B427" s="1" t="s">
        <v>13</v>
      </c>
      <c r="C427" s="1" t="s">
        <v>14</v>
      </c>
      <c r="D427">
        <v>715</v>
      </c>
      <c r="E427">
        <v>247</v>
      </c>
      <c r="F427">
        <v>342</v>
      </c>
      <c r="G427">
        <v>2</v>
      </c>
      <c r="H427">
        <v>15360</v>
      </c>
      <c r="I427">
        <v>4</v>
      </c>
      <c r="J427">
        <v>11</v>
      </c>
      <c r="K427">
        <v>283</v>
      </c>
      <c r="L427">
        <v>317</v>
      </c>
      <c r="M427">
        <v>14.866666670000001</v>
      </c>
    </row>
    <row r="428" spans="1:13" x14ac:dyDescent="0.3">
      <c r="A428">
        <v>189853</v>
      </c>
      <c r="B428" s="1" t="s">
        <v>63</v>
      </c>
      <c r="C428" s="1" t="s">
        <v>20</v>
      </c>
      <c r="D428">
        <v>440</v>
      </c>
      <c r="E428">
        <v>205</v>
      </c>
      <c r="F428">
        <v>280</v>
      </c>
      <c r="G428">
        <v>0</v>
      </c>
      <c r="H428">
        <v>8314</v>
      </c>
      <c r="I428">
        <v>0</v>
      </c>
      <c r="J428">
        <v>63</v>
      </c>
      <c r="K428">
        <v>238</v>
      </c>
      <c r="L428">
        <v>249</v>
      </c>
      <c r="M428">
        <v>7.1666666670000003</v>
      </c>
    </row>
    <row r="429" spans="1:13" x14ac:dyDescent="0.3">
      <c r="A429">
        <v>175708</v>
      </c>
      <c r="B429" s="1" t="s">
        <v>51</v>
      </c>
      <c r="C429" s="1" t="s">
        <v>14</v>
      </c>
      <c r="D429">
        <v>532</v>
      </c>
      <c r="E429">
        <v>436</v>
      </c>
      <c r="F429">
        <v>428</v>
      </c>
      <c r="G429">
        <v>0</v>
      </c>
      <c r="H429">
        <v>12734</v>
      </c>
      <c r="I429">
        <v>0</v>
      </c>
      <c r="J429">
        <v>42</v>
      </c>
      <c r="K429">
        <v>436</v>
      </c>
      <c r="L429">
        <v>486</v>
      </c>
      <c r="M429">
        <v>25</v>
      </c>
    </row>
    <row r="430" spans="1:13" x14ac:dyDescent="0.3">
      <c r="A430">
        <v>182243</v>
      </c>
      <c r="B430" s="1" t="s">
        <v>41</v>
      </c>
      <c r="C430" s="1" t="s">
        <v>17</v>
      </c>
      <c r="D430">
        <v>876</v>
      </c>
      <c r="E430">
        <v>335</v>
      </c>
      <c r="F430">
        <v>481</v>
      </c>
      <c r="G430">
        <v>18</v>
      </c>
      <c r="H430">
        <v>15179</v>
      </c>
      <c r="I430">
        <v>6</v>
      </c>
      <c r="J430">
        <v>31</v>
      </c>
      <c r="K430">
        <v>409</v>
      </c>
      <c r="L430">
        <v>426</v>
      </c>
      <c r="M430">
        <v>8.3000000000000007</v>
      </c>
    </row>
    <row r="431" spans="1:13" x14ac:dyDescent="0.3">
      <c r="A431">
        <v>171566</v>
      </c>
      <c r="B431" s="1" t="s">
        <v>62</v>
      </c>
      <c r="C431" s="1" t="s">
        <v>14</v>
      </c>
      <c r="D431">
        <v>1175</v>
      </c>
      <c r="E431">
        <v>272</v>
      </c>
      <c r="F431">
        <v>396</v>
      </c>
      <c r="G431">
        <v>7</v>
      </c>
      <c r="H431">
        <v>12987</v>
      </c>
      <c r="I431">
        <v>4</v>
      </c>
      <c r="J431">
        <v>68</v>
      </c>
      <c r="K431">
        <v>318</v>
      </c>
      <c r="L431">
        <v>376</v>
      </c>
      <c r="M431">
        <v>10.25</v>
      </c>
    </row>
    <row r="432" spans="1:13" x14ac:dyDescent="0.3">
      <c r="A432">
        <v>156266</v>
      </c>
      <c r="B432" s="1" t="s">
        <v>62</v>
      </c>
      <c r="C432" s="1" t="s">
        <v>17</v>
      </c>
      <c r="D432">
        <v>3921</v>
      </c>
      <c r="E432">
        <v>413</v>
      </c>
      <c r="F432">
        <v>583</v>
      </c>
      <c r="G432">
        <v>87</v>
      </c>
      <c r="H432">
        <v>21648</v>
      </c>
      <c r="I432">
        <v>10</v>
      </c>
      <c r="J432">
        <v>55</v>
      </c>
      <c r="K432">
        <v>410</v>
      </c>
      <c r="L432">
        <v>575</v>
      </c>
      <c r="M432">
        <v>13.57142857</v>
      </c>
    </row>
    <row r="433" spans="1:13" x14ac:dyDescent="0.3">
      <c r="A433">
        <v>41604</v>
      </c>
      <c r="B433" s="1" t="s">
        <v>13</v>
      </c>
      <c r="C433" s="1" t="s">
        <v>17</v>
      </c>
      <c r="D433">
        <v>919</v>
      </c>
      <c r="E433">
        <v>413</v>
      </c>
      <c r="F433">
        <v>532</v>
      </c>
      <c r="G433">
        <v>0</v>
      </c>
      <c r="H433">
        <v>17653</v>
      </c>
      <c r="I433">
        <v>14</v>
      </c>
      <c r="J433">
        <v>26</v>
      </c>
      <c r="K433">
        <v>538</v>
      </c>
      <c r="L433">
        <v>446</v>
      </c>
      <c r="M433">
        <v>8.307692308</v>
      </c>
    </row>
    <row r="434" spans="1:13" x14ac:dyDescent="0.3">
      <c r="A434">
        <v>187678</v>
      </c>
      <c r="B434" s="1" t="s">
        <v>64</v>
      </c>
      <c r="C434" s="1" t="s">
        <v>17</v>
      </c>
      <c r="D434">
        <v>625</v>
      </c>
      <c r="E434">
        <v>266</v>
      </c>
      <c r="F434">
        <v>330</v>
      </c>
      <c r="G434">
        <v>0</v>
      </c>
      <c r="H434">
        <v>10031</v>
      </c>
      <c r="I434">
        <v>2</v>
      </c>
      <c r="J434">
        <v>68</v>
      </c>
      <c r="K434">
        <v>276</v>
      </c>
      <c r="L434">
        <v>316</v>
      </c>
      <c r="M434">
        <v>5.2222222220000001</v>
      </c>
    </row>
    <row r="435" spans="1:13" x14ac:dyDescent="0.3">
      <c r="A435">
        <v>42165</v>
      </c>
      <c r="B435" s="1" t="s">
        <v>13</v>
      </c>
      <c r="C435" s="1" t="s">
        <v>14</v>
      </c>
      <c r="D435">
        <v>734</v>
      </c>
      <c r="E435">
        <v>310</v>
      </c>
      <c r="F435">
        <v>399</v>
      </c>
      <c r="G435">
        <v>1</v>
      </c>
      <c r="H435">
        <v>12868</v>
      </c>
      <c r="I435">
        <v>3</v>
      </c>
      <c r="J435">
        <v>45</v>
      </c>
      <c r="K435">
        <v>348</v>
      </c>
      <c r="L435">
        <v>365</v>
      </c>
      <c r="M435">
        <v>16.5</v>
      </c>
    </row>
    <row r="436" spans="1:13" x14ac:dyDescent="0.3">
      <c r="A436">
        <v>24507</v>
      </c>
      <c r="B436" s="1" t="s">
        <v>47</v>
      </c>
      <c r="C436" s="1" t="s">
        <v>14</v>
      </c>
      <c r="D436">
        <v>468</v>
      </c>
      <c r="E436">
        <v>228</v>
      </c>
      <c r="F436">
        <v>326</v>
      </c>
      <c r="G436">
        <v>0</v>
      </c>
      <c r="H436">
        <v>10910</v>
      </c>
      <c r="I436">
        <v>1</v>
      </c>
      <c r="J436">
        <v>84</v>
      </c>
      <c r="K436">
        <v>300</v>
      </c>
      <c r="L436">
        <v>278</v>
      </c>
      <c r="M436">
        <v>21.5</v>
      </c>
    </row>
    <row r="437" spans="1:13" x14ac:dyDescent="0.3">
      <c r="A437">
        <v>44657</v>
      </c>
      <c r="B437" s="1" t="s">
        <v>13</v>
      </c>
      <c r="C437" s="1" t="s">
        <v>14</v>
      </c>
      <c r="D437">
        <v>583</v>
      </c>
      <c r="E437">
        <v>302</v>
      </c>
      <c r="F437">
        <v>362</v>
      </c>
      <c r="G437">
        <v>0</v>
      </c>
      <c r="H437">
        <v>13351</v>
      </c>
      <c r="I437">
        <v>9</v>
      </c>
      <c r="J437">
        <v>32</v>
      </c>
      <c r="K437">
        <v>317</v>
      </c>
      <c r="L437">
        <v>343</v>
      </c>
      <c r="M437">
        <v>4</v>
      </c>
    </row>
    <row r="438" spans="1:13" x14ac:dyDescent="0.3">
      <c r="A438">
        <v>10554</v>
      </c>
      <c r="B438" s="1" t="s">
        <v>16</v>
      </c>
      <c r="C438" s="1" t="s">
        <v>14</v>
      </c>
      <c r="D438">
        <v>314</v>
      </c>
      <c r="E438">
        <v>206</v>
      </c>
      <c r="F438">
        <v>280</v>
      </c>
      <c r="G438">
        <v>0</v>
      </c>
      <c r="H438">
        <v>10245</v>
      </c>
      <c r="I438">
        <v>0</v>
      </c>
      <c r="J438">
        <v>90</v>
      </c>
      <c r="K438">
        <v>224</v>
      </c>
      <c r="L438">
        <v>236</v>
      </c>
      <c r="M438">
        <v>13.33333333</v>
      </c>
    </row>
    <row r="439" spans="1:13" x14ac:dyDescent="0.3">
      <c r="A439">
        <v>33192</v>
      </c>
      <c r="B439" s="1" t="s">
        <v>13</v>
      </c>
      <c r="C439" s="1" t="s">
        <v>17</v>
      </c>
      <c r="D439">
        <v>671</v>
      </c>
      <c r="E439">
        <v>341</v>
      </c>
      <c r="F439">
        <v>385</v>
      </c>
      <c r="G439">
        <v>0</v>
      </c>
      <c r="H439">
        <v>12982</v>
      </c>
      <c r="I439">
        <v>2</v>
      </c>
      <c r="J439">
        <v>39</v>
      </c>
      <c r="K439">
        <v>354</v>
      </c>
      <c r="L439">
        <v>363</v>
      </c>
      <c r="M439">
        <v>6.25</v>
      </c>
    </row>
    <row r="440" spans="1:13" x14ac:dyDescent="0.3">
      <c r="A440">
        <v>76470</v>
      </c>
      <c r="B440" s="1" t="s">
        <v>48</v>
      </c>
      <c r="C440" s="1" t="s">
        <v>14</v>
      </c>
      <c r="D440">
        <v>550</v>
      </c>
      <c r="E440">
        <v>288</v>
      </c>
      <c r="F440">
        <v>349</v>
      </c>
      <c r="G440">
        <v>0</v>
      </c>
      <c r="H440">
        <v>13538</v>
      </c>
      <c r="I440">
        <v>1</v>
      </c>
      <c r="J440">
        <v>82</v>
      </c>
      <c r="K440">
        <v>344</v>
      </c>
      <c r="L440">
        <v>303</v>
      </c>
      <c r="M440">
        <v>9.6428571430000005</v>
      </c>
    </row>
    <row r="441" spans="1:13" x14ac:dyDescent="0.3">
      <c r="A441">
        <v>67075</v>
      </c>
      <c r="B441" s="1" t="s">
        <v>30</v>
      </c>
      <c r="C441" s="1" t="s">
        <v>17</v>
      </c>
      <c r="D441">
        <v>609</v>
      </c>
      <c r="E441">
        <v>410</v>
      </c>
      <c r="F441">
        <v>540</v>
      </c>
      <c r="G441">
        <v>0</v>
      </c>
      <c r="H441">
        <v>23275</v>
      </c>
      <c r="I441">
        <v>1</v>
      </c>
      <c r="J441">
        <v>72</v>
      </c>
      <c r="K441">
        <v>551</v>
      </c>
      <c r="L441">
        <v>490</v>
      </c>
      <c r="M441">
        <v>13.23076923</v>
      </c>
    </row>
    <row r="442" spans="1:13" x14ac:dyDescent="0.3">
      <c r="A442">
        <v>169827</v>
      </c>
      <c r="B442" s="1" t="s">
        <v>62</v>
      </c>
      <c r="C442" s="1" t="s">
        <v>17</v>
      </c>
      <c r="D442">
        <v>1650</v>
      </c>
      <c r="E442">
        <v>397</v>
      </c>
      <c r="F442">
        <v>479</v>
      </c>
      <c r="G442">
        <v>19</v>
      </c>
      <c r="H442">
        <v>15002</v>
      </c>
      <c r="I442">
        <v>14</v>
      </c>
      <c r="J442">
        <v>60</v>
      </c>
      <c r="K442">
        <v>404</v>
      </c>
      <c r="L442">
        <v>477</v>
      </c>
      <c r="M442">
        <v>15</v>
      </c>
    </row>
    <row r="443" spans="1:13" x14ac:dyDescent="0.3">
      <c r="A443">
        <v>38734</v>
      </c>
      <c r="B443" s="1" t="s">
        <v>13</v>
      </c>
      <c r="C443" s="1" t="s">
        <v>17</v>
      </c>
      <c r="D443">
        <v>1979</v>
      </c>
      <c r="E443">
        <v>350</v>
      </c>
      <c r="F443">
        <v>738</v>
      </c>
      <c r="G443">
        <v>50</v>
      </c>
      <c r="H443">
        <v>42356</v>
      </c>
      <c r="I443">
        <v>22</v>
      </c>
      <c r="J443">
        <v>6</v>
      </c>
      <c r="K443">
        <v>640</v>
      </c>
      <c r="L443">
        <v>526</v>
      </c>
      <c r="M443">
        <v>16</v>
      </c>
    </row>
    <row r="444" spans="1:13" x14ac:dyDescent="0.3">
      <c r="A444">
        <v>65245</v>
      </c>
      <c r="B444" s="1" t="s">
        <v>30</v>
      </c>
      <c r="C444" s="1" t="s">
        <v>17</v>
      </c>
      <c r="D444">
        <v>473</v>
      </c>
      <c r="E444">
        <v>302</v>
      </c>
      <c r="F444">
        <v>409</v>
      </c>
      <c r="G444">
        <v>0</v>
      </c>
      <c r="H444">
        <v>13445</v>
      </c>
      <c r="I444">
        <v>8</v>
      </c>
      <c r="J444">
        <v>82</v>
      </c>
      <c r="K444">
        <v>364</v>
      </c>
      <c r="L444">
        <v>319</v>
      </c>
      <c r="M444">
        <v>10.83333333</v>
      </c>
    </row>
    <row r="445" spans="1:13" x14ac:dyDescent="0.3">
      <c r="A445">
        <v>186396</v>
      </c>
      <c r="B445" s="1" t="s">
        <v>44</v>
      </c>
      <c r="C445" s="1" t="s">
        <v>27</v>
      </c>
      <c r="D445">
        <v>679</v>
      </c>
      <c r="E445">
        <v>277</v>
      </c>
      <c r="F445">
        <v>347</v>
      </c>
      <c r="G445">
        <v>0</v>
      </c>
      <c r="H445">
        <v>13133</v>
      </c>
      <c r="I445">
        <v>4</v>
      </c>
      <c r="J445">
        <v>50</v>
      </c>
      <c r="K445">
        <v>295</v>
      </c>
      <c r="L445">
        <v>317</v>
      </c>
      <c r="M445">
        <v>13.14285714</v>
      </c>
    </row>
    <row r="446" spans="1:13" x14ac:dyDescent="0.3">
      <c r="A446">
        <v>54160</v>
      </c>
      <c r="B446" s="1" t="s">
        <v>54</v>
      </c>
      <c r="C446" s="1" t="s">
        <v>17</v>
      </c>
      <c r="D446">
        <v>475</v>
      </c>
      <c r="E446">
        <v>226</v>
      </c>
      <c r="F446">
        <v>261</v>
      </c>
      <c r="G446">
        <v>0</v>
      </c>
      <c r="H446">
        <v>8709</v>
      </c>
      <c r="I446">
        <v>0</v>
      </c>
      <c r="J446">
        <v>73</v>
      </c>
      <c r="K446">
        <v>260</v>
      </c>
      <c r="L446">
        <v>241</v>
      </c>
      <c r="M446">
        <v>15</v>
      </c>
    </row>
    <row r="447" spans="1:13" x14ac:dyDescent="0.3">
      <c r="A447">
        <v>178826</v>
      </c>
      <c r="B447" s="1" t="s">
        <v>49</v>
      </c>
      <c r="C447" s="1"/>
      <c r="D447">
        <v>872</v>
      </c>
      <c r="E447">
        <v>418</v>
      </c>
      <c r="F447">
        <v>482</v>
      </c>
      <c r="G447">
        <v>1</v>
      </c>
      <c r="H447">
        <v>15287</v>
      </c>
      <c r="I447">
        <v>5</v>
      </c>
      <c r="J447">
        <v>40</v>
      </c>
      <c r="K447">
        <v>424</v>
      </c>
      <c r="L447">
        <v>458</v>
      </c>
      <c r="M447">
        <v>10.83333333</v>
      </c>
    </row>
    <row r="448" spans="1:13" x14ac:dyDescent="0.3">
      <c r="A448">
        <v>7507</v>
      </c>
      <c r="B448" s="1" t="s">
        <v>16</v>
      </c>
      <c r="C448" s="1" t="s">
        <v>14</v>
      </c>
      <c r="D448">
        <v>1075</v>
      </c>
      <c r="E448">
        <v>366</v>
      </c>
      <c r="F448">
        <v>455</v>
      </c>
      <c r="G448">
        <v>0</v>
      </c>
      <c r="H448">
        <v>14394</v>
      </c>
      <c r="I448">
        <v>1</v>
      </c>
      <c r="J448">
        <v>90</v>
      </c>
      <c r="K448">
        <v>449</v>
      </c>
      <c r="L448">
        <v>373</v>
      </c>
      <c r="M448">
        <v>10.10526316</v>
      </c>
    </row>
    <row r="449" spans="1:13" x14ac:dyDescent="0.3">
      <c r="A449">
        <v>4150</v>
      </c>
      <c r="B449" s="1" t="s">
        <v>37</v>
      </c>
      <c r="C449" s="1" t="s">
        <v>17</v>
      </c>
      <c r="D449">
        <v>580</v>
      </c>
      <c r="E449">
        <v>310</v>
      </c>
      <c r="F449">
        <v>374</v>
      </c>
      <c r="G449">
        <v>0</v>
      </c>
      <c r="H449">
        <v>12273</v>
      </c>
      <c r="I449">
        <v>2</v>
      </c>
      <c r="J449">
        <v>75</v>
      </c>
      <c r="K449">
        <v>322</v>
      </c>
      <c r="L449">
        <v>347</v>
      </c>
      <c r="M449">
        <v>10.75</v>
      </c>
    </row>
    <row r="450" spans="1:13" x14ac:dyDescent="0.3">
      <c r="A450">
        <v>120041</v>
      </c>
      <c r="B450" s="1" t="s">
        <v>21</v>
      </c>
      <c r="C450" s="1" t="s">
        <v>17</v>
      </c>
      <c r="D450">
        <v>442</v>
      </c>
      <c r="E450">
        <v>252</v>
      </c>
      <c r="F450">
        <v>390</v>
      </c>
      <c r="G450">
        <v>0</v>
      </c>
      <c r="H450">
        <v>12929</v>
      </c>
      <c r="I450">
        <v>2</v>
      </c>
      <c r="J450">
        <v>69</v>
      </c>
      <c r="K450">
        <v>341</v>
      </c>
      <c r="L450">
        <v>325</v>
      </c>
      <c r="M450">
        <v>6.2857142860000002</v>
      </c>
    </row>
    <row r="451" spans="1:13" x14ac:dyDescent="0.3">
      <c r="A451">
        <v>51486</v>
      </c>
      <c r="B451" s="1" t="s">
        <v>54</v>
      </c>
      <c r="C451" s="1" t="s">
        <v>14</v>
      </c>
      <c r="D451">
        <v>325</v>
      </c>
      <c r="E451">
        <v>119</v>
      </c>
      <c r="F451">
        <v>210</v>
      </c>
      <c r="G451">
        <v>0</v>
      </c>
      <c r="H451">
        <v>8856</v>
      </c>
      <c r="I451">
        <v>2</v>
      </c>
      <c r="J451">
        <v>78</v>
      </c>
      <c r="K451">
        <v>133</v>
      </c>
      <c r="L451">
        <v>188</v>
      </c>
      <c r="M451">
        <v>6.3636363640000004</v>
      </c>
    </row>
    <row r="452" spans="1:13" x14ac:dyDescent="0.3">
      <c r="A452">
        <v>173348</v>
      </c>
      <c r="B452" s="1" t="s">
        <v>62</v>
      </c>
      <c r="C452" s="1" t="s">
        <v>14</v>
      </c>
      <c r="D452">
        <v>1276</v>
      </c>
      <c r="E452">
        <v>423</v>
      </c>
      <c r="F452">
        <v>521</v>
      </c>
      <c r="G452">
        <v>7</v>
      </c>
      <c r="H452">
        <v>17032</v>
      </c>
      <c r="I452">
        <v>5</v>
      </c>
      <c r="J452">
        <v>51</v>
      </c>
      <c r="K452">
        <v>524</v>
      </c>
      <c r="L452">
        <v>497</v>
      </c>
      <c r="M452">
        <v>5.5</v>
      </c>
    </row>
    <row r="453" spans="1:13" x14ac:dyDescent="0.3">
      <c r="A453">
        <v>74669</v>
      </c>
      <c r="B453" s="1" t="s">
        <v>30</v>
      </c>
      <c r="C453" s="1" t="s">
        <v>17</v>
      </c>
      <c r="D453">
        <v>438</v>
      </c>
      <c r="E453">
        <v>267</v>
      </c>
      <c r="F453">
        <v>314</v>
      </c>
      <c r="G453">
        <v>0</v>
      </c>
      <c r="H453">
        <v>10329</v>
      </c>
      <c r="I453">
        <v>1</v>
      </c>
      <c r="J453">
        <v>75</v>
      </c>
      <c r="K453">
        <v>302</v>
      </c>
      <c r="L453">
        <v>287</v>
      </c>
      <c r="M453">
        <v>12.25</v>
      </c>
    </row>
    <row r="454" spans="1:13" x14ac:dyDescent="0.3">
      <c r="A454">
        <v>64430</v>
      </c>
      <c r="B454" s="1" t="s">
        <v>34</v>
      </c>
      <c r="C454" s="1" t="s">
        <v>17</v>
      </c>
      <c r="D454">
        <v>386</v>
      </c>
      <c r="E454">
        <v>258</v>
      </c>
      <c r="F454">
        <v>358</v>
      </c>
      <c r="G454">
        <v>1</v>
      </c>
      <c r="H454">
        <v>12513</v>
      </c>
      <c r="I454">
        <v>0</v>
      </c>
      <c r="J454">
        <v>75</v>
      </c>
      <c r="K454">
        <v>301</v>
      </c>
      <c r="L454">
        <v>313</v>
      </c>
      <c r="M454">
        <v>11.66666667</v>
      </c>
    </row>
    <row r="455" spans="1:13" x14ac:dyDescent="0.3">
      <c r="A455">
        <v>156485</v>
      </c>
      <c r="B455" s="1" t="s">
        <v>62</v>
      </c>
      <c r="C455" s="1" t="s">
        <v>17</v>
      </c>
      <c r="D455">
        <v>2433</v>
      </c>
      <c r="E455">
        <v>403</v>
      </c>
      <c r="F455">
        <v>502</v>
      </c>
      <c r="G455">
        <v>86</v>
      </c>
      <c r="H455">
        <v>18284</v>
      </c>
      <c r="I455">
        <v>18</v>
      </c>
      <c r="J455">
        <v>41</v>
      </c>
      <c r="K455">
        <v>459</v>
      </c>
      <c r="L455">
        <v>449</v>
      </c>
      <c r="M455">
        <v>6.266666667</v>
      </c>
    </row>
    <row r="456" spans="1:13" x14ac:dyDescent="0.3">
      <c r="A456">
        <v>39935</v>
      </c>
      <c r="B456" s="1" t="s">
        <v>13</v>
      </c>
      <c r="C456" s="1" t="s">
        <v>14</v>
      </c>
      <c r="D456">
        <v>1464</v>
      </c>
      <c r="E456">
        <v>305</v>
      </c>
      <c r="F456">
        <v>472</v>
      </c>
      <c r="G456">
        <v>7</v>
      </c>
      <c r="H456">
        <v>22648</v>
      </c>
      <c r="I456">
        <v>11</v>
      </c>
      <c r="J456">
        <v>13</v>
      </c>
      <c r="K456">
        <v>413</v>
      </c>
      <c r="L456">
        <v>377</v>
      </c>
      <c r="M456">
        <v>4</v>
      </c>
    </row>
    <row r="457" spans="1:13" x14ac:dyDescent="0.3">
      <c r="A457">
        <v>50187</v>
      </c>
      <c r="B457" s="1" t="s">
        <v>54</v>
      </c>
      <c r="C457" s="1" t="s">
        <v>31</v>
      </c>
      <c r="D457">
        <v>1052</v>
      </c>
      <c r="E457">
        <v>482</v>
      </c>
      <c r="F457">
        <v>541</v>
      </c>
      <c r="G457">
        <v>9</v>
      </c>
      <c r="H457">
        <v>20492</v>
      </c>
      <c r="I457">
        <v>1</v>
      </c>
      <c r="J457">
        <v>44</v>
      </c>
      <c r="K457">
        <v>499</v>
      </c>
      <c r="L457">
        <v>516</v>
      </c>
      <c r="M457">
        <v>20</v>
      </c>
    </row>
    <row r="458" spans="1:13" x14ac:dyDescent="0.3">
      <c r="A458">
        <v>26254</v>
      </c>
      <c r="B458" s="1" t="s">
        <v>40</v>
      </c>
      <c r="C458" s="1" t="s">
        <v>17</v>
      </c>
      <c r="D458">
        <v>998</v>
      </c>
      <c r="E458">
        <v>488</v>
      </c>
      <c r="F458">
        <v>602</v>
      </c>
      <c r="G458">
        <v>21</v>
      </c>
      <c r="H458">
        <v>29540</v>
      </c>
      <c r="I458">
        <v>5</v>
      </c>
      <c r="J458">
        <v>51</v>
      </c>
      <c r="K458">
        <v>550</v>
      </c>
      <c r="L458">
        <v>581</v>
      </c>
      <c r="M458">
        <v>6.25</v>
      </c>
    </row>
    <row r="459" spans="1:13" x14ac:dyDescent="0.3">
      <c r="A459">
        <v>30433</v>
      </c>
      <c r="B459" s="1" t="s">
        <v>40</v>
      </c>
      <c r="C459" s="1" t="s">
        <v>17</v>
      </c>
      <c r="D459">
        <v>821</v>
      </c>
      <c r="E459">
        <v>390</v>
      </c>
      <c r="F459">
        <v>526</v>
      </c>
      <c r="G459">
        <v>1</v>
      </c>
      <c r="H459">
        <v>19734</v>
      </c>
      <c r="I459">
        <v>2</v>
      </c>
      <c r="J459">
        <v>58</v>
      </c>
      <c r="K459">
        <v>475</v>
      </c>
      <c r="L459">
        <v>425</v>
      </c>
      <c r="M459">
        <v>17.1875</v>
      </c>
    </row>
    <row r="460" spans="1:13" x14ac:dyDescent="0.3">
      <c r="A460">
        <v>189373</v>
      </c>
      <c r="B460" s="1" t="s">
        <v>62</v>
      </c>
      <c r="C460" s="1" t="s">
        <v>17</v>
      </c>
      <c r="D460">
        <v>2300</v>
      </c>
      <c r="E460">
        <v>311</v>
      </c>
      <c r="F460">
        <v>375</v>
      </c>
      <c r="G460">
        <v>68</v>
      </c>
      <c r="H460">
        <v>16133</v>
      </c>
      <c r="I460">
        <v>27</v>
      </c>
      <c r="J460">
        <v>42</v>
      </c>
      <c r="K460">
        <v>345</v>
      </c>
      <c r="L460">
        <v>350</v>
      </c>
      <c r="M460">
        <v>5.5333333329999999</v>
      </c>
    </row>
    <row r="461" spans="1:13" x14ac:dyDescent="0.3">
      <c r="A461">
        <v>91756</v>
      </c>
      <c r="B461" s="1" t="s">
        <v>16</v>
      </c>
      <c r="C461" s="1" t="s">
        <v>14</v>
      </c>
      <c r="D461">
        <v>1852</v>
      </c>
      <c r="E461">
        <v>550</v>
      </c>
      <c r="F461">
        <v>614</v>
      </c>
      <c r="G461">
        <v>34</v>
      </c>
      <c r="H461">
        <v>17690</v>
      </c>
      <c r="I461">
        <v>7</v>
      </c>
      <c r="J461">
        <v>86</v>
      </c>
      <c r="K461">
        <v>561</v>
      </c>
      <c r="L461">
        <v>602</v>
      </c>
      <c r="M461">
        <v>7.3684210529999996</v>
      </c>
    </row>
    <row r="462" spans="1:13" x14ac:dyDescent="0.3">
      <c r="A462">
        <v>182279</v>
      </c>
      <c r="B462" s="1" t="s">
        <v>41</v>
      </c>
      <c r="C462" s="1" t="s">
        <v>17</v>
      </c>
      <c r="D462">
        <v>663</v>
      </c>
      <c r="E462">
        <v>205</v>
      </c>
      <c r="F462">
        <v>277</v>
      </c>
      <c r="G462">
        <v>0</v>
      </c>
      <c r="H462">
        <v>10959</v>
      </c>
      <c r="I462">
        <v>12</v>
      </c>
      <c r="J462">
        <v>41</v>
      </c>
      <c r="K462">
        <v>220</v>
      </c>
      <c r="L462">
        <v>234</v>
      </c>
      <c r="M462">
        <v>13.24</v>
      </c>
    </row>
    <row r="463" spans="1:13" x14ac:dyDescent="0.3">
      <c r="A463">
        <v>122465</v>
      </c>
      <c r="B463" s="1" t="s">
        <v>21</v>
      </c>
      <c r="C463" s="1" t="s">
        <v>17</v>
      </c>
      <c r="D463">
        <v>2056</v>
      </c>
      <c r="E463">
        <v>906</v>
      </c>
      <c r="F463">
        <v>957</v>
      </c>
      <c r="G463">
        <v>52</v>
      </c>
      <c r="H463">
        <v>29903</v>
      </c>
      <c r="I463">
        <v>4</v>
      </c>
      <c r="J463">
        <v>28</v>
      </c>
      <c r="K463">
        <v>924</v>
      </c>
      <c r="L463">
        <v>931</v>
      </c>
      <c r="M463">
        <v>7.2</v>
      </c>
    </row>
    <row r="464" spans="1:13" x14ac:dyDescent="0.3">
      <c r="A464">
        <v>24666</v>
      </c>
      <c r="B464" s="1" t="s">
        <v>47</v>
      </c>
      <c r="C464" s="1" t="s">
        <v>14</v>
      </c>
      <c r="D464">
        <v>916</v>
      </c>
      <c r="E464">
        <v>416</v>
      </c>
      <c r="F464">
        <v>468</v>
      </c>
      <c r="G464">
        <v>2</v>
      </c>
      <c r="H464">
        <v>14496</v>
      </c>
      <c r="I464">
        <v>1</v>
      </c>
      <c r="J464">
        <v>72</v>
      </c>
      <c r="K464">
        <v>435</v>
      </c>
      <c r="L464">
        <v>444</v>
      </c>
      <c r="M464">
        <v>10.9</v>
      </c>
    </row>
    <row r="465" spans="1:13" x14ac:dyDescent="0.3">
      <c r="A465">
        <v>19664</v>
      </c>
      <c r="B465" s="1" t="s">
        <v>18</v>
      </c>
      <c r="C465" s="1" t="s">
        <v>14</v>
      </c>
      <c r="D465">
        <v>2282</v>
      </c>
      <c r="E465">
        <v>908</v>
      </c>
      <c r="F465">
        <v>980</v>
      </c>
      <c r="G465">
        <v>62</v>
      </c>
      <c r="H465">
        <v>42236</v>
      </c>
      <c r="I465">
        <v>12</v>
      </c>
      <c r="J465">
        <v>34</v>
      </c>
      <c r="K465">
        <v>945</v>
      </c>
      <c r="L465">
        <v>938</v>
      </c>
      <c r="M465">
        <v>18</v>
      </c>
    </row>
    <row r="466" spans="1:13" x14ac:dyDescent="0.3">
      <c r="A466">
        <v>162228</v>
      </c>
      <c r="B466" s="1" t="s">
        <v>62</v>
      </c>
      <c r="C466" s="1" t="s">
        <v>17</v>
      </c>
      <c r="D466">
        <v>2883</v>
      </c>
      <c r="E466">
        <v>501</v>
      </c>
      <c r="F466">
        <v>649</v>
      </c>
      <c r="G466">
        <v>89</v>
      </c>
      <c r="H466">
        <v>34012</v>
      </c>
      <c r="I466">
        <v>25</v>
      </c>
      <c r="J466">
        <v>28</v>
      </c>
      <c r="K466">
        <v>532</v>
      </c>
      <c r="L466">
        <v>588</v>
      </c>
      <c r="M466">
        <v>13.33333333</v>
      </c>
    </row>
    <row r="467" spans="1:13" x14ac:dyDescent="0.3">
      <c r="A467">
        <v>76578</v>
      </c>
      <c r="B467" s="1" t="s">
        <v>48</v>
      </c>
      <c r="C467" s="1" t="s">
        <v>14</v>
      </c>
      <c r="D467">
        <v>637</v>
      </c>
      <c r="E467">
        <v>379</v>
      </c>
      <c r="F467">
        <v>407</v>
      </c>
      <c r="G467">
        <v>0</v>
      </c>
      <c r="H467">
        <v>12275</v>
      </c>
      <c r="I467">
        <v>1</v>
      </c>
      <c r="J467">
        <v>75</v>
      </c>
      <c r="K467">
        <v>425</v>
      </c>
      <c r="L467">
        <v>355</v>
      </c>
      <c r="M467">
        <v>8.615384615</v>
      </c>
    </row>
    <row r="468" spans="1:13" x14ac:dyDescent="0.3">
      <c r="A468">
        <v>52740</v>
      </c>
      <c r="B468" s="1" t="s">
        <v>54</v>
      </c>
      <c r="C468" s="1" t="s">
        <v>17</v>
      </c>
      <c r="D468">
        <v>273</v>
      </c>
      <c r="E468">
        <v>138</v>
      </c>
      <c r="F468">
        <v>163</v>
      </c>
      <c r="G468">
        <v>0</v>
      </c>
      <c r="H468">
        <v>7089</v>
      </c>
      <c r="I468">
        <v>0</v>
      </c>
      <c r="J468">
        <v>75</v>
      </c>
      <c r="K468">
        <v>150</v>
      </c>
      <c r="L468">
        <v>152</v>
      </c>
      <c r="M468">
        <v>7.6046511629999998</v>
      </c>
    </row>
    <row r="469" spans="1:13" x14ac:dyDescent="0.3">
      <c r="A469">
        <v>159174</v>
      </c>
      <c r="B469" s="1" t="s">
        <v>62</v>
      </c>
      <c r="C469" s="1" t="s">
        <v>17</v>
      </c>
      <c r="D469">
        <v>1709</v>
      </c>
      <c r="E469">
        <v>368</v>
      </c>
      <c r="F469">
        <v>454</v>
      </c>
      <c r="G469">
        <v>13</v>
      </c>
      <c r="H469">
        <v>14118</v>
      </c>
      <c r="I469">
        <v>23</v>
      </c>
      <c r="J469">
        <v>48</v>
      </c>
      <c r="K469">
        <v>422</v>
      </c>
      <c r="L469">
        <v>408</v>
      </c>
      <c r="M469">
        <v>7.1764705879999999</v>
      </c>
    </row>
    <row r="470" spans="1:13" x14ac:dyDescent="0.3">
      <c r="A470">
        <v>156903</v>
      </c>
      <c r="B470" s="1" t="s">
        <v>62</v>
      </c>
      <c r="C470" s="1" t="s">
        <v>14</v>
      </c>
      <c r="D470">
        <v>2307</v>
      </c>
      <c r="E470">
        <v>477</v>
      </c>
      <c r="F470">
        <v>499</v>
      </c>
      <c r="G470">
        <v>83</v>
      </c>
      <c r="H470">
        <v>14345</v>
      </c>
      <c r="I470">
        <v>13</v>
      </c>
      <c r="J470">
        <v>58</v>
      </c>
      <c r="K470">
        <v>478</v>
      </c>
      <c r="L470">
        <v>490</v>
      </c>
      <c r="M470">
        <v>3.2142857139999998</v>
      </c>
    </row>
    <row r="471" spans="1:13" x14ac:dyDescent="0.3">
      <c r="A471">
        <v>177926</v>
      </c>
      <c r="B471" s="1" t="s">
        <v>51</v>
      </c>
      <c r="C471" s="1" t="s">
        <v>14</v>
      </c>
      <c r="D471">
        <v>691</v>
      </c>
      <c r="E471">
        <v>263</v>
      </c>
      <c r="F471">
        <v>360</v>
      </c>
      <c r="G471">
        <v>2</v>
      </c>
      <c r="H471">
        <v>12166</v>
      </c>
      <c r="I471">
        <v>2</v>
      </c>
      <c r="J471">
        <v>50</v>
      </c>
      <c r="K471">
        <v>308</v>
      </c>
      <c r="L471">
        <v>327</v>
      </c>
      <c r="M471">
        <v>9.8666666670000005</v>
      </c>
    </row>
    <row r="472" spans="1:13" x14ac:dyDescent="0.3">
      <c r="A472">
        <v>142057</v>
      </c>
      <c r="B472" s="1" t="s">
        <v>24</v>
      </c>
      <c r="C472" s="1"/>
      <c r="D472">
        <v>2479</v>
      </c>
      <c r="E472">
        <v>409</v>
      </c>
      <c r="F472">
        <v>557</v>
      </c>
      <c r="G472">
        <v>63</v>
      </c>
      <c r="H472">
        <v>23023</v>
      </c>
      <c r="I472">
        <v>7</v>
      </c>
      <c r="J472">
        <v>10</v>
      </c>
      <c r="K472">
        <v>456</v>
      </c>
      <c r="L472">
        <v>500</v>
      </c>
      <c r="M472">
        <v>11.6</v>
      </c>
    </row>
    <row r="473" spans="1:13" x14ac:dyDescent="0.3">
      <c r="A473">
        <v>175637</v>
      </c>
      <c r="B473" s="1" t="s">
        <v>51</v>
      </c>
      <c r="C473" s="1" t="s">
        <v>14</v>
      </c>
      <c r="D473">
        <v>858</v>
      </c>
      <c r="E473">
        <v>502</v>
      </c>
      <c r="F473">
        <v>574</v>
      </c>
      <c r="G473">
        <v>7</v>
      </c>
      <c r="H473">
        <v>20867</v>
      </c>
      <c r="I473">
        <v>6</v>
      </c>
      <c r="J473">
        <v>52</v>
      </c>
      <c r="K473">
        <v>505</v>
      </c>
      <c r="L473">
        <v>555</v>
      </c>
      <c r="M473">
        <v>15</v>
      </c>
    </row>
    <row r="474" spans="1:13" x14ac:dyDescent="0.3">
      <c r="A474">
        <v>32096</v>
      </c>
      <c r="B474" s="1" t="s">
        <v>13</v>
      </c>
      <c r="C474" s="1" t="s">
        <v>14</v>
      </c>
      <c r="D474">
        <v>351</v>
      </c>
      <c r="E474">
        <v>205</v>
      </c>
      <c r="F474">
        <v>254</v>
      </c>
      <c r="G474">
        <v>0</v>
      </c>
      <c r="H474">
        <v>8456</v>
      </c>
      <c r="I474">
        <v>1</v>
      </c>
      <c r="J474">
        <v>76</v>
      </c>
      <c r="K474">
        <v>225</v>
      </c>
      <c r="L474">
        <v>238</v>
      </c>
      <c r="M474">
        <v>13</v>
      </c>
    </row>
    <row r="475" spans="1:13" x14ac:dyDescent="0.3">
      <c r="A475">
        <v>26946</v>
      </c>
      <c r="B475" s="1" t="s">
        <v>40</v>
      </c>
      <c r="C475" s="1" t="s">
        <v>17</v>
      </c>
      <c r="D475">
        <v>1672</v>
      </c>
      <c r="E475">
        <v>722</v>
      </c>
      <c r="F475">
        <v>770</v>
      </c>
      <c r="G475">
        <v>17</v>
      </c>
      <c r="H475">
        <v>29286</v>
      </c>
      <c r="I475">
        <v>6</v>
      </c>
      <c r="J475">
        <v>31</v>
      </c>
      <c r="K475">
        <v>732</v>
      </c>
      <c r="L475">
        <v>765</v>
      </c>
      <c r="M475">
        <v>23</v>
      </c>
    </row>
    <row r="476" spans="1:13" x14ac:dyDescent="0.3">
      <c r="A476">
        <v>160863</v>
      </c>
      <c r="B476" s="1" t="s">
        <v>62</v>
      </c>
      <c r="C476" s="1" t="s">
        <v>45</v>
      </c>
      <c r="D476">
        <v>1069</v>
      </c>
      <c r="E476">
        <v>267</v>
      </c>
      <c r="F476">
        <v>369</v>
      </c>
      <c r="G476">
        <v>0</v>
      </c>
      <c r="H476">
        <v>11849</v>
      </c>
      <c r="I476">
        <v>11</v>
      </c>
      <c r="J476">
        <v>59</v>
      </c>
      <c r="K476">
        <v>320</v>
      </c>
      <c r="L476">
        <v>318</v>
      </c>
      <c r="M476">
        <v>8.2222222219999992</v>
      </c>
    </row>
    <row r="477" spans="1:13" x14ac:dyDescent="0.3">
      <c r="A477">
        <v>57162</v>
      </c>
      <c r="B477" s="1" t="s">
        <v>58</v>
      </c>
      <c r="C477" s="1" t="s">
        <v>17</v>
      </c>
      <c r="D477">
        <v>463</v>
      </c>
      <c r="E477">
        <v>249</v>
      </c>
      <c r="F477">
        <v>298</v>
      </c>
      <c r="G477">
        <v>0</v>
      </c>
      <c r="H477">
        <v>11621</v>
      </c>
      <c r="I477">
        <v>1</v>
      </c>
      <c r="J477">
        <v>88</v>
      </c>
      <c r="K477">
        <v>265</v>
      </c>
      <c r="L477">
        <v>308</v>
      </c>
      <c r="M477">
        <v>11.5</v>
      </c>
    </row>
    <row r="478" spans="1:13" x14ac:dyDescent="0.3">
      <c r="A478">
        <v>12220</v>
      </c>
      <c r="B478" s="1" t="s">
        <v>54</v>
      </c>
      <c r="C478" s="1" t="s">
        <v>14</v>
      </c>
      <c r="D478">
        <v>470</v>
      </c>
      <c r="E478">
        <v>245</v>
      </c>
      <c r="F478">
        <v>348</v>
      </c>
      <c r="G478">
        <v>0</v>
      </c>
      <c r="H478">
        <v>12519</v>
      </c>
      <c r="I478">
        <v>0</v>
      </c>
      <c r="J478">
        <v>73</v>
      </c>
      <c r="K478">
        <v>273</v>
      </c>
      <c r="L478">
        <v>314</v>
      </c>
      <c r="M478">
        <v>6.5555555559999998</v>
      </c>
    </row>
    <row r="479" spans="1:13" x14ac:dyDescent="0.3">
      <c r="A479">
        <v>170563</v>
      </c>
      <c r="B479" s="1" t="s">
        <v>62</v>
      </c>
      <c r="C479" s="1" t="s">
        <v>17</v>
      </c>
      <c r="D479">
        <v>1248</v>
      </c>
      <c r="E479">
        <v>289</v>
      </c>
      <c r="F479">
        <v>379</v>
      </c>
      <c r="G479">
        <v>1</v>
      </c>
      <c r="H479">
        <v>17282</v>
      </c>
      <c r="I479">
        <v>6</v>
      </c>
      <c r="J479">
        <v>47</v>
      </c>
      <c r="K479">
        <v>348</v>
      </c>
      <c r="L479">
        <v>346</v>
      </c>
      <c r="M479">
        <v>7.5</v>
      </c>
    </row>
    <row r="480" spans="1:13" x14ac:dyDescent="0.3">
      <c r="A480">
        <v>79389</v>
      </c>
      <c r="B480" s="1" t="s">
        <v>36</v>
      </c>
      <c r="C480" s="1" t="s">
        <v>52</v>
      </c>
      <c r="D480">
        <v>492</v>
      </c>
      <c r="E480">
        <v>316</v>
      </c>
      <c r="F480">
        <v>339</v>
      </c>
      <c r="G480">
        <v>0</v>
      </c>
      <c r="H480">
        <v>12451</v>
      </c>
      <c r="I480">
        <v>1</v>
      </c>
      <c r="J480">
        <v>80</v>
      </c>
      <c r="K480">
        <v>349</v>
      </c>
      <c r="L480">
        <v>304</v>
      </c>
      <c r="M480">
        <v>10.14285714</v>
      </c>
    </row>
    <row r="481" spans="1:13" x14ac:dyDescent="0.3">
      <c r="A481">
        <v>180752</v>
      </c>
      <c r="B481" s="1" t="s">
        <v>41</v>
      </c>
      <c r="C481" s="1" t="s">
        <v>52</v>
      </c>
      <c r="D481">
        <v>2800</v>
      </c>
      <c r="E481">
        <v>368</v>
      </c>
      <c r="F481">
        <v>528</v>
      </c>
      <c r="G481">
        <v>62</v>
      </c>
      <c r="H481">
        <v>25386</v>
      </c>
      <c r="I481">
        <v>9</v>
      </c>
      <c r="J481">
        <v>34</v>
      </c>
      <c r="K481">
        <v>438</v>
      </c>
      <c r="L481">
        <v>500</v>
      </c>
      <c r="M481">
        <v>6.1666666670000003</v>
      </c>
    </row>
    <row r="482" spans="1:13" x14ac:dyDescent="0.3">
      <c r="A482">
        <v>82701</v>
      </c>
      <c r="B482" s="1" t="s">
        <v>57</v>
      </c>
      <c r="C482" s="1" t="s">
        <v>17</v>
      </c>
      <c r="D482">
        <v>994</v>
      </c>
      <c r="E482">
        <v>437</v>
      </c>
      <c r="F482">
        <v>540</v>
      </c>
      <c r="G482">
        <v>11</v>
      </c>
      <c r="H482">
        <v>18133</v>
      </c>
      <c r="I482">
        <v>4</v>
      </c>
      <c r="J482">
        <v>72</v>
      </c>
      <c r="K482">
        <v>488</v>
      </c>
      <c r="L482">
        <v>491</v>
      </c>
      <c r="M482">
        <v>10</v>
      </c>
    </row>
    <row r="483" spans="1:13" x14ac:dyDescent="0.3">
      <c r="A483">
        <v>158506</v>
      </c>
      <c r="B483" s="1" t="s">
        <v>62</v>
      </c>
      <c r="C483" s="1" t="s">
        <v>17</v>
      </c>
      <c r="D483">
        <v>1654</v>
      </c>
      <c r="E483">
        <v>159</v>
      </c>
      <c r="F483">
        <v>313</v>
      </c>
      <c r="G483">
        <v>20</v>
      </c>
      <c r="H483">
        <v>8018</v>
      </c>
      <c r="I483">
        <v>32</v>
      </c>
      <c r="J483">
        <v>44</v>
      </c>
      <c r="K483">
        <v>203</v>
      </c>
      <c r="L483">
        <v>266</v>
      </c>
      <c r="M483">
        <v>10</v>
      </c>
    </row>
    <row r="484" spans="1:13" x14ac:dyDescent="0.3">
      <c r="A484">
        <v>84708</v>
      </c>
      <c r="B484" s="1" t="s">
        <v>57</v>
      </c>
      <c r="C484" s="1" t="s">
        <v>17</v>
      </c>
      <c r="D484">
        <v>653</v>
      </c>
      <c r="E484">
        <v>327</v>
      </c>
      <c r="F484">
        <v>395</v>
      </c>
      <c r="G484">
        <v>0</v>
      </c>
      <c r="H484">
        <v>13079</v>
      </c>
      <c r="I484">
        <v>0</v>
      </c>
      <c r="J484">
        <v>25</v>
      </c>
      <c r="K484">
        <v>364</v>
      </c>
      <c r="L484">
        <v>350</v>
      </c>
      <c r="M484">
        <v>17</v>
      </c>
    </row>
    <row r="485" spans="1:13" x14ac:dyDescent="0.3">
      <c r="A485">
        <v>103543</v>
      </c>
      <c r="B485" s="1" t="s">
        <v>37</v>
      </c>
      <c r="C485" s="1" t="s">
        <v>14</v>
      </c>
      <c r="D485">
        <v>402</v>
      </c>
      <c r="E485">
        <v>162</v>
      </c>
      <c r="F485">
        <v>241</v>
      </c>
      <c r="G485">
        <v>0</v>
      </c>
      <c r="H485">
        <v>9434</v>
      </c>
      <c r="I485">
        <v>0</v>
      </c>
      <c r="J485">
        <v>65</v>
      </c>
      <c r="K485">
        <v>192</v>
      </c>
      <c r="L485">
        <v>210</v>
      </c>
      <c r="M485">
        <v>9.2142857140000007</v>
      </c>
    </row>
    <row r="486" spans="1:13" x14ac:dyDescent="0.3">
      <c r="A486">
        <v>164175</v>
      </c>
      <c r="B486" s="1" t="s">
        <v>62</v>
      </c>
      <c r="C486" s="1" t="s">
        <v>17</v>
      </c>
      <c r="D486">
        <v>1914</v>
      </c>
      <c r="E486">
        <v>351</v>
      </c>
      <c r="F486">
        <v>437</v>
      </c>
      <c r="G486">
        <v>46</v>
      </c>
      <c r="H486">
        <v>18951</v>
      </c>
      <c r="I486">
        <v>6</v>
      </c>
      <c r="J486">
        <v>51</v>
      </c>
      <c r="K486">
        <v>399</v>
      </c>
      <c r="L486">
        <v>392</v>
      </c>
      <c r="M486">
        <v>9.0909090910000003</v>
      </c>
    </row>
    <row r="487" spans="1:13" x14ac:dyDescent="0.3">
      <c r="A487">
        <v>145120</v>
      </c>
      <c r="B487" s="1" t="s">
        <v>62</v>
      </c>
      <c r="C487" s="1" t="s">
        <v>17</v>
      </c>
      <c r="D487">
        <v>5619</v>
      </c>
      <c r="E487">
        <v>572</v>
      </c>
      <c r="F487">
        <v>995</v>
      </c>
      <c r="G487">
        <v>97</v>
      </c>
      <c r="H487">
        <v>43978</v>
      </c>
      <c r="I487">
        <v>6</v>
      </c>
      <c r="J487">
        <v>33</v>
      </c>
      <c r="K487">
        <v>942</v>
      </c>
      <c r="L487">
        <v>649</v>
      </c>
      <c r="M487">
        <v>12.545454550000001</v>
      </c>
    </row>
    <row r="488" spans="1:13" x14ac:dyDescent="0.3">
      <c r="A488">
        <v>55358</v>
      </c>
      <c r="B488" s="1" t="s">
        <v>63</v>
      </c>
      <c r="C488" s="1" t="s">
        <v>20</v>
      </c>
      <c r="D488">
        <v>426</v>
      </c>
      <c r="E488">
        <v>139</v>
      </c>
      <c r="F488">
        <v>156</v>
      </c>
      <c r="G488">
        <v>2</v>
      </c>
      <c r="H488">
        <v>4437</v>
      </c>
      <c r="I488">
        <v>1</v>
      </c>
      <c r="J488">
        <v>94</v>
      </c>
      <c r="K488">
        <v>130</v>
      </c>
      <c r="L488">
        <v>169</v>
      </c>
      <c r="M488">
        <v>15.83333333</v>
      </c>
    </row>
    <row r="489" spans="1:13" x14ac:dyDescent="0.3">
      <c r="A489">
        <v>26665</v>
      </c>
      <c r="B489" s="1" t="s">
        <v>40</v>
      </c>
      <c r="C489" s="1" t="s">
        <v>14</v>
      </c>
      <c r="D489">
        <v>670</v>
      </c>
      <c r="E489">
        <v>268</v>
      </c>
      <c r="F489">
        <v>383</v>
      </c>
      <c r="G489">
        <v>3</v>
      </c>
      <c r="H489">
        <v>13147</v>
      </c>
      <c r="I489">
        <v>1</v>
      </c>
      <c r="J489">
        <v>76</v>
      </c>
      <c r="K489">
        <v>321</v>
      </c>
      <c r="L489">
        <v>336</v>
      </c>
      <c r="M489">
        <v>7.375</v>
      </c>
    </row>
    <row r="490" spans="1:13" x14ac:dyDescent="0.3">
      <c r="A490">
        <v>42279</v>
      </c>
      <c r="B490" s="1" t="s">
        <v>13</v>
      </c>
      <c r="C490" s="1" t="s">
        <v>17</v>
      </c>
      <c r="D490">
        <v>400</v>
      </c>
      <c r="E490">
        <v>216</v>
      </c>
      <c r="F490">
        <v>279</v>
      </c>
      <c r="G490">
        <v>1</v>
      </c>
      <c r="H490">
        <v>9840</v>
      </c>
      <c r="I490">
        <v>4</v>
      </c>
      <c r="J490">
        <v>36</v>
      </c>
      <c r="K490">
        <v>242</v>
      </c>
      <c r="L490">
        <v>247</v>
      </c>
      <c r="M490">
        <v>5.6</v>
      </c>
    </row>
    <row r="491" spans="1:13" x14ac:dyDescent="0.3">
      <c r="A491">
        <v>148354</v>
      </c>
      <c r="B491" s="1" t="s">
        <v>62</v>
      </c>
      <c r="C491" s="1"/>
      <c r="D491">
        <v>2206</v>
      </c>
      <c r="E491">
        <v>574</v>
      </c>
      <c r="F491">
        <v>562</v>
      </c>
      <c r="G491">
        <v>72</v>
      </c>
      <c r="H491">
        <v>12225</v>
      </c>
      <c r="I491">
        <v>39</v>
      </c>
      <c r="J491">
        <v>40</v>
      </c>
      <c r="K491">
        <v>567</v>
      </c>
      <c r="L491">
        <v>583</v>
      </c>
      <c r="M491">
        <v>8.4285714289999998</v>
      </c>
    </row>
    <row r="492" spans="1:13" x14ac:dyDescent="0.3">
      <c r="A492">
        <v>123822</v>
      </c>
      <c r="B492" s="1" t="s">
        <v>54</v>
      </c>
      <c r="C492" s="1" t="s">
        <v>17</v>
      </c>
      <c r="D492">
        <v>535</v>
      </c>
      <c r="E492">
        <v>269</v>
      </c>
      <c r="F492">
        <v>375</v>
      </c>
      <c r="G492">
        <v>1</v>
      </c>
      <c r="H492">
        <v>14661</v>
      </c>
      <c r="I492">
        <v>1</v>
      </c>
      <c r="J492">
        <v>72</v>
      </c>
      <c r="K492">
        <v>318</v>
      </c>
      <c r="L492">
        <v>328</v>
      </c>
      <c r="M492">
        <v>7.6</v>
      </c>
    </row>
    <row r="493" spans="1:13" x14ac:dyDescent="0.3">
      <c r="A493">
        <v>22038</v>
      </c>
      <c r="B493" s="1" t="s">
        <v>18</v>
      </c>
      <c r="C493" s="1" t="s">
        <v>14</v>
      </c>
      <c r="D493">
        <v>444</v>
      </c>
      <c r="E493">
        <v>222</v>
      </c>
      <c r="F493">
        <v>291</v>
      </c>
      <c r="G493">
        <v>1</v>
      </c>
      <c r="H493">
        <v>10074</v>
      </c>
      <c r="I493">
        <v>1</v>
      </c>
      <c r="J493">
        <v>73</v>
      </c>
      <c r="K493">
        <v>259</v>
      </c>
      <c r="L493">
        <v>259</v>
      </c>
      <c r="M493">
        <v>9.9499999999999993</v>
      </c>
    </row>
    <row r="494" spans="1:13" x14ac:dyDescent="0.3">
      <c r="A494">
        <v>185024</v>
      </c>
      <c r="B494" s="1" t="s">
        <v>57</v>
      </c>
      <c r="C494" s="1" t="s">
        <v>17</v>
      </c>
      <c r="D494">
        <v>476</v>
      </c>
      <c r="E494">
        <v>202</v>
      </c>
      <c r="F494">
        <v>304</v>
      </c>
      <c r="G494">
        <v>0</v>
      </c>
      <c r="H494">
        <v>10581</v>
      </c>
      <c r="I494">
        <v>2</v>
      </c>
      <c r="J494">
        <v>80</v>
      </c>
      <c r="K494">
        <v>274</v>
      </c>
      <c r="L494">
        <v>236</v>
      </c>
      <c r="M494">
        <v>23.852941179999998</v>
      </c>
    </row>
    <row r="495" spans="1:13" x14ac:dyDescent="0.3">
      <c r="A495">
        <v>129600</v>
      </c>
      <c r="B495" s="1" t="s">
        <v>49</v>
      </c>
      <c r="C495" s="1" t="s">
        <v>17</v>
      </c>
      <c r="D495">
        <v>593</v>
      </c>
      <c r="E495">
        <v>256</v>
      </c>
      <c r="F495">
        <v>399</v>
      </c>
      <c r="G495">
        <v>0</v>
      </c>
      <c r="H495">
        <v>37734</v>
      </c>
      <c r="I495">
        <v>7</v>
      </c>
      <c r="J495">
        <v>55</v>
      </c>
      <c r="K495">
        <v>298</v>
      </c>
      <c r="L495">
        <v>336</v>
      </c>
      <c r="M495">
        <v>13</v>
      </c>
    </row>
    <row r="496" spans="1:13" x14ac:dyDescent="0.3">
      <c r="A496">
        <v>107613</v>
      </c>
      <c r="B496" s="1" t="s">
        <v>62</v>
      </c>
      <c r="C496" s="1" t="s">
        <v>14</v>
      </c>
      <c r="D496">
        <v>2238</v>
      </c>
      <c r="E496">
        <v>580</v>
      </c>
      <c r="F496">
        <v>605</v>
      </c>
      <c r="G496">
        <v>75</v>
      </c>
      <c r="H496">
        <v>18247</v>
      </c>
      <c r="I496">
        <v>9</v>
      </c>
      <c r="J496">
        <v>50</v>
      </c>
      <c r="K496">
        <v>602</v>
      </c>
      <c r="L496">
        <v>587</v>
      </c>
      <c r="M496">
        <v>3.25</v>
      </c>
    </row>
    <row r="497" spans="1:13" x14ac:dyDescent="0.3">
      <c r="A497">
        <v>165302</v>
      </c>
      <c r="B497" s="1" t="s">
        <v>62</v>
      </c>
      <c r="C497" s="1"/>
      <c r="D497">
        <v>2811</v>
      </c>
      <c r="E497">
        <v>524</v>
      </c>
      <c r="F497">
        <v>645</v>
      </c>
      <c r="G497">
        <v>72</v>
      </c>
      <c r="H497">
        <v>23861</v>
      </c>
      <c r="I497">
        <v>8</v>
      </c>
      <c r="J497">
        <v>60</v>
      </c>
      <c r="K497">
        <v>577</v>
      </c>
      <c r="L497">
        <v>599</v>
      </c>
      <c r="M497">
        <v>11.08333333</v>
      </c>
    </row>
    <row r="498" spans="1:13" x14ac:dyDescent="0.3">
      <c r="A498">
        <v>152990</v>
      </c>
      <c r="B498" s="1" t="s">
        <v>62</v>
      </c>
      <c r="C498" s="1" t="s">
        <v>17</v>
      </c>
      <c r="D498">
        <v>1775</v>
      </c>
      <c r="E498">
        <v>445</v>
      </c>
      <c r="F498">
        <v>469</v>
      </c>
      <c r="G498">
        <v>14</v>
      </c>
      <c r="H498">
        <v>15256</v>
      </c>
      <c r="I498">
        <v>13</v>
      </c>
      <c r="J498">
        <v>46</v>
      </c>
      <c r="K498">
        <v>443</v>
      </c>
      <c r="L498">
        <v>490</v>
      </c>
      <c r="M498">
        <v>10</v>
      </c>
    </row>
    <row r="499" spans="1:13" x14ac:dyDescent="0.3">
      <c r="A499">
        <v>88766</v>
      </c>
      <c r="B499" s="1" t="s">
        <v>16</v>
      </c>
      <c r="C499" s="1" t="s">
        <v>14</v>
      </c>
      <c r="D499">
        <v>2549</v>
      </c>
      <c r="E499">
        <v>715</v>
      </c>
      <c r="F499">
        <v>839</v>
      </c>
      <c r="G499">
        <v>69</v>
      </c>
      <c r="H499">
        <v>28878</v>
      </c>
      <c r="I499">
        <v>15</v>
      </c>
      <c r="J499">
        <v>70</v>
      </c>
      <c r="K499">
        <v>757</v>
      </c>
      <c r="L499">
        <v>786</v>
      </c>
      <c r="M499">
        <v>11</v>
      </c>
    </row>
    <row r="500" spans="1:13" x14ac:dyDescent="0.3">
      <c r="A500">
        <v>4522</v>
      </c>
      <c r="B500" s="1" t="s">
        <v>62</v>
      </c>
      <c r="C500" s="1" t="s">
        <v>14</v>
      </c>
      <c r="D500">
        <v>2356</v>
      </c>
      <c r="E500">
        <v>523</v>
      </c>
      <c r="F500">
        <v>615</v>
      </c>
      <c r="G500">
        <v>83</v>
      </c>
      <c r="H500">
        <v>21871</v>
      </c>
      <c r="I500">
        <v>8</v>
      </c>
      <c r="J500">
        <v>49</v>
      </c>
      <c r="K500">
        <v>560</v>
      </c>
      <c r="L500">
        <v>560</v>
      </c>
      <c r="M500">
        <v>16.09090909</v>
      </c>
    </row>
    <row r="501" spans="1:13" x14ac:dyDescent="0.3">
      <c r="A501">
        <v>32350</v>
      </c>
      <c r="B501" s="1" t="s">
        <v>13</v>
      </c>
      <c r="C501" s="1" t="s">
        <v>14</v>
      </c>
      <c r="D501">
        <v>913</v>
      </c>
      <c r="E501">
        <v>256</v>
      </c>
      <c r="F501">
        <v>338</v>
      </c>
      <c r="G501">
        <v>5</v>
      </c>
      <c r="H501">
        <v>14424</v>
      </c>
      <c r="I501">
        <v>7</v>
      </c>
      <c r="J501">
        <v>16</v>
      </c>
      <c r="K501">
        <v>289</v>
      </c>
      <c r="L501">
        <v>309</v>
      </c>
      <c r="M501">
        <v>13</v>
      </c>
    </row>
    <row r="502" spans="1:13" x14ac:dyDescent="0.3">
      <c r="A502">
        <v>74774</v>
      </c>
      <c r="B502" s="1" t="s">
        <v>33</v>
      </c>
      <c r="C502" s="1" t="s">
        <v>14</v>
      </c>
      <c r="D502">
        <v>500</v>
      </c>
      <c r="E502">
        <v>245</v>
      </c>
      <c r="F502">
        <v>314</v>
      </c>
      <c r="G502">
        <v>3</v>
      </c>
      <c r="H502">
        <v>12271</v>
      </c>
      <c r="I502">
        <v>1</v>
      </c>
      <c r="J502">
        <v>81</v>
      </c>
      <c r="K502">
        <v>308</v>
      </c>
      <c r="L502">
        <v>304</v>
      </c>
      <c r="M502">
        <v>15</v>
      </c>
    </row>
    <row r="503" spans="1:13" x14ac:dyDescent="0.3">
      <c r="A503">
        <v>67475</v>
      </c>
      <c r="B503" s="1" t="s">
        <v>30</v>
      </c>
      <c r="C503" s="1" t="s">
        <v>17</v>
      </c>
      <c r="D503">
        <v>687</v>
      </c>
      <c r="E503">
        <v>111</v>
      </c>
      <c r="F503">
        <v>172</v>
      </c>
      <c r="G503">
        <v>0</v>
      </c>
      <c r="H503">
        <v>6615</v>
      </c>
      <c r="I503">
        <v>7</v>
      </c>
      <c r="J503">
        <v>65</v>
      </c>
      <c r="K503">
        <v>90</v>
      </c>
      <c r="L503">
        <v>171</v>
      </c>
      <c r="M503">
        <v>5.2222222220000001</v>
      </c>
    </row>
    <row r="504" spans="1:13" x14ac:dyDescent="0.3">
      <c r="A504">
        <v>104267</v>
      </c>
      <c r="B504" s="1" t="s">
        <v>28</v>
      </c>
      <c r="C504" s="1" t="s">
        <v>14</v>
      </c>
      <c r="D504">
        <v>284</v>
      </c>
      <c r="E504">
        <v>231</v>
      </c>
      <c r="F504">
        <v>299</v>
      </c>
      <c r="G504">
        <v>0</v>
      </c>
      <c r="H504">
        <v>9838</v>
      </c>
      <c r="I504">
        <v>0</v>
      </c>
      <c r="J504">
        <v>83</v>
      </c>
      <c r="K504">
        <v>258</v>
      </c>
      <c r="L504">
        <v>269</v>
      </c>
      <c r="M504">
        <v>4.4375</v>
      </c>
    </row>
    <row r="505" spans="1:13" x14ac:dyDescent="0.3">
      <c r="A505">
        <v>131031</v>
      </c>
      <c r="B505" s="1" t="s">
        <v>49</v>
      </c>
      <c r="C505" s="1" t="s">
        <v>17</v>
      </c>
      <c r="D505">
        <v>678</v>
      </c>
      <c r="E505">
        <v>155</v>
      </c>
      <c r="F505">
        <v>306</v>
      </c>
      <c r="G505">
        <v>0</v>
      </c>
      <c r="H505">
        <v>8675</v>
      </c>
      <c r="I505">
        <v>3</v>
      </c>
      <c r="J505">
        <v>34</v>
      </c>
      <c r="K505">
        <v>242</v>
      </c>
      <c r="L505">
        <v>196</v>
      </c>
      <c r="M505">
        <v>8.1052631579999996</v>
      </c>
    </row>
    <row r="506" spans="1:13" x14ac:dyDescent="0.3">
      <c r="A506">
        <v>158058</v>
      </c>
      <c r="B506" s="1" t="s">
        <v>62</v>
      </c>
      <c r="C506" s="1" t="s">
        <v>14</v>
      </c>
      <c r="D506">
        <v>1685</v>
      </c>
      <c r="E506">
        <v>430</v>
      </c>
      <c r="F506">
        <v>540</v>
      </c>
      <c r="G506">
        <v>16</v>
      </c>
      <c r="H506">
        <v>15765</v>
      </c>
      <c r="I506">
        <v>19</v>
      </c>
      <c r="J506">
        <v>33</v>
      </c>
      <c r="K506">
        <v>479</v>
      </c>
      <c r="L506">
        <v>449</v>
      </c>
      <c r="M506">
        <v>7.6111111109999996</v>
      </c>
    </row>
    <row r="507" spans="1:13" x14ac:dyDescent="0.3">
      <c r="A507">
        <v>181755</v>
      </c>
      <c r="B507" s="1" t="s">
        <v>41</v>
      </c>
      <c r="C507" s="1" t="s">
        <v>17</v>
      </c>
      <c r="D507">
        <v>1461</v>
      </c>
      <c r="E507">
        <v>313</v>
      </c>
      <c r="F507">
        <v>464</v>
      </c>
      <c r="G507">
        <v>20</v>
      </c>
      <c r="H507">
        <v>20659</v>
      </c>
      <c r="I507">
        <v>7</v>
      </c>
      <c r="J507">
        <v>31</v>
      </c>
      <c r="K507">
        <v>342</v>
      </c>
      <c r="L507">
        <v>411</v>
      </c>
      <c r="M507">
        <v>5</v>
      </c>
    </row>
    <row r="508" spans="1:13" x14ac:dyDescent="0.3">
      <c r="A508">
        <v>181412</v>
      </c>
      <c r="B508" s="1" t="s">
        <v>41</v>
      </c>
      <c r="C508" s="1" t="s">
        <v>52</v>
      </c>
      <c r="D508">
        <v>538</v>
      </c>
      <c r="E508">
        <v>227</v>
      </c>
      <c r="F508">
        <v>308</v>
      </c>
      <c r="G508">
        <v>1</v>
      </c>
      <c r="H508">
        <v>10590</v>
      </c>
      <c r="I508">
        <v>1</v>
      </c>
      <c r="J508">
        <v>61</v>
      </c>
      <c r="K508">
        <v>252</v>
      </c>
      <c r="L508">
        <v>278</v>
      </c>
      <c r="M508">
        <v>5</v>
      </c>
    </row>
    <row r="509" spans="1:13" x14ac:dyDescent="0.3">
      <c r="A509">
        <v>185602</v>
      </c>
      <c r="B509" s="1" t="s">
        <v>36</v>
      </c>
      <c r="C509" s="1" t="s">
        <v>17</v>
      </c>
      <c r="D509">
        <v>400</v>
      </c>
      <c r="E509">
        <v>232</v>
      </c>
      <c r="F509">
        <v>315</v>
      </c>
      <c r="G509">
        <v>0</v>
      </c>
      <c r="H509">
        <v>10504</v>
      </c>
      <c r="I509">
        <v>1</v>
      </c>
      <c r="J509">
        <v>86</v>
      </c>
      <c r="K509">
        <v>279</v>
      </c>
      <c r="L509">
        <v>264</v>
      </c>
      <c r="M509">
        <v>9.5333333329999999</v>
      </c>
    </row>
    <row r="510" spans="1:13" x14ac:dyDescent="0.3">
      <c r="A510">
        <v>23603</v>
      </c>
      <c r="B510" s="1" t="s">
        <v>47</v>
      </c>
      <c r="C510" s="1" t="s">
        <v>14</v>
      </c>
      <c r="D510">
        <v>824</v>
      </c>
      <c r="E510">
        <v>348</v>
      </c>
      <c r="F510">
        <v>400</v>
      </c>
      <c r="G510">
        <v>0</v>
      </c>
      <c r="H510">
        <v>14663</v>
      </c>
      <c r="I510">
        <v>2</v>
      </c>
      <c r="J510">
        <v>40</v>
      </c>
      <c r="K510">
        <v>371</v>
      </c>
      <c r="L510">
        <v>365</v>
      </c>
      <c r="M510">
        <v>12.5</v>
      </c>
    </row>
    <row r="511" spans="1:13" x14ac:dyDescent="0.3">
      <c r="A511">
        <v>112943</v>
      </c>
      <c r="B511" s="1" t="s">
        <v>32</v>
      </c>
      <c r="C511" s="1" t="s">
        <v>17</v>
      </c>
      <c r="D511">
        <v>855</v>
      </c>
      <c r="E511">
        <v>345</v>
      </c>
      <c r="F511">
        <v>560</v>
      </c>
      <c r="G511">
        <v>10</v>
      </c>
      <c r="H511">
        <v>17869</v>
      </c>
      <c r="I511">
        <v>2</v>
      </c>
      <c r="J511">
        <v>64</v>
      </c>
      <c r="K511">
        <v>384</v>
      </c>
      <c r="L511">
        <v>508</v>
      </c>
      <c r="M511">
        <v>8.7291666669999994</v>
      </c>
    </row>
    <row r="512" spans="1:13" x14ac:dyDescent="0.3">
      <c r="A512">
        <v>44853</v>
      </c>
      <c r="B512" s="1" t="s">
        <v>13</v>
      </c>
      <c r="C512" s="1" t="s">
        <v>14</v>
      </c>
      <c r="D512">
        <v>578</v>
      </c>
      <c r="E512">
        <v>246</v>
      </c>
      <c r="F512">
        <v>323</v>
      </c>
      <c r="G512">
        <v>0</v>
      </c>
      <c r="H512">
        <v>14121</v>
      </c>
      <c r="I512">
        <v>3</v>
      </c>
      <c r="J512">
        <v>13</v>
      </c>
      <c r="K512">
        <v>323</v>
      </c>
      <c r="L512">
        <v>275</v>
      </c>
      <c r="M512">
        <v>10.64285714</v>
      </c>
    </row>
    <row r="513" spans="1:13" x14ac:dyDescent="0.3">
      <c r="A513">
        <v>83094</v>
      </c>
      <c r="B513" s="1" t="s">
        <v>57</v>
      </c>
      <c r="C513" s="1" t="s">
        <v>17</v>
      </c>
      <c r="D513">
        <v>699</v>
      </c>
      <c r="E513">
        <v>246</v>
      </c>
      <c r="F513">
        <v>319</v>
      </c>
      <c r="G513">
        <v>0</v>
      </c>
      <c r="H513">
        <v>11020</v>
      </c>
      <c r="I513">
        <v>1</v>
      </c>
      <c r="J513">
        <v>81</v>
      </c>
      <c r="K513">
        <v>254</v>
      </c>
      <c r="L513">
        <v>304</v>
      </c>
      <c r="M513">
        <v>13.6</v>
      </c>
    </row>
    <row r="514" spans="1:13" x14ac:dyDescent="0.3">
      <c r="A514">
        <v>148166</v>
      </c>
      <c r="B514" s="1" t="s">
        <v>62</v>
      </c>
      <c r="C514" s="1" t="s">
        <v>17</v>
      </c>
      <c r="D514">
        <v>5372</v>
      </c>
      <c r="E514">
        <v>673</v>
      </c>
      <c r="F514">
        <v>892</v>
      </c>
      <c r="G514">
        <v>97</v>
      </c>
      <c r="H514">
        <v>44570</v>
      </c>
      <c r="I514">
        <v>16</v>
      </c>
      <c r="J514">
        <v>42</v>
      </c>
      <c r="K514">
        <v>845</v>
      </c>
      <c r="L514">
        <v>801</v>
      </c>
      <c r="M514">
        <v>18.75</v>
      </c>
    </row>
    <row r="515" spans="1:13" x14ac:dyDescent="0.3">
      <c r="A515">
        <v>101113</v>
      </c>
      <c r="B515" s="1" t="s">
        <v>37</v>
      </c>
      <c r="C515" s="1" t="s">
        <v>17</v>
      </c>
      <c r="D515">
        <v>839</v>
      </c>
      <c r="E515">
        <v>456</v>
      </c>
      <c r="F515">
        <v>485</v>
      </c>
      <c r="G515">
        <v>2</v>
      </c>
      <c r="H515">
        <v>14713</v>
      </c>
      <c r="I515">
        <v>1</v>
      </c>
      <c r="J515">
        <v>65</v>
      </c>
      <c r="K515">
        <v>465</v>
      </c>
      <c r="L515">
        <v>475</v>
      </c>
      <c r="M515">
        <v>9.625</v>
      </c>
    </row>
    <row r="516" spans="1:13" x14ac:dyDescent="0.3">
      <c r="A516">
        <v>101889</v>
      </c>
      <c r="B516" s="1" t="s">
        <v>37</v>
      </c>
      <c r="C516" s="1" t="s">
        <v>17</v>
      </c>
      <c r="D516">
        <v>662</v>
      </c>
      <c r="E516">
        <v>424</v>
      </c>
      <c r="F516">
        <v>456</v>
      </c>
      <c r="G516">
        <v>0</v>
      </c>
      <c r="H516">
        <v>13377</v>
      </c>
      <c r="I516">
        <v>0</v>
      </c>
      <c r="J516">
        <v>79</v>
      </c>
      <c r="K516">
        <v>436</v>
      </c>
      <c r="L516">
        <v>444</v>
      </c>
      <c r="M516">
        <v>13.5</v>
      </c>
    </row>
    <row r="517" spans="1:13" x14ac:dyDescent="0.3">
      <c r="A517">
        <v>58808</v>
      </c>
      <c r="B517" s="1" t="s">
        <v>58</v>
      </c>
      <c r="C517" s="1" t="s">
        <v>17</v>
      </c>
      <c r="D517">
        <v>575</v>
      </c>
      <c r="E517">
        <v>228</v>
      </c>
      <c r="F517">
        <v>327</v>
      </c>
      <c r="G517">
        <v>1</v>
      </c>
      <c r="H517">
        <v>12600</v>
      </c>
      <c r="I517">
        <v>0</v>
      </c>
      <c r="J517">
        <v>72</v>
      </c>
      <c r="K517">
        <v>299</v>
      </c>
      <c r="L517">
        <v>261</v>
      </c>
      <c r="M517">
        <v>10.5</v>
      </c>
    </row>
    <row r="518" spans="1:13" x14ac:dyDescent="0.3">
      <c r="A518">
        <v>85498</v>
      </c>
      <c r="B518" s="1" t="s">
        <v>57</v>
      </c>
      <c r="C518" s="1" t="s">
        <v>17</v>
      </c>
      <c r="D518">
        <v>281</v>
      </c>
      <c r="E518">
        <v>176</v>
      </c>
      <c r="F518">
        <v>235</v>
      </c>
      <c r="G518">
        <v>0</v>
      </c>
      <c r="H518">
        <v>7683</v>
      </c>
      <c r="I518">
        <v>0</v>
      </c>
      <c r="J518">
        <v>86</v>
      </c>
      <c r="K518">
        <v>207</v>
      </c>
      <c r="L518">
        <v>208</v>
      </c>
      <c r="M518">
        <v>5.9090909089999997</v>
      </c>
    </row>
    <row r="519" spans="1:13" x14ac:dyDescent="0.3">
      <c r="A519">
        <v>153864</v>
      </c>
      <c r="B519" s="1" t="s">
        <v>62</v>
      </c>
      <c r="C519" s="1" t="s">
        <v>17</v>
      </c>
      <c r="D519">
        <v>3370</v>
      </c>
      <c r="E519">
        <v>763</v>
      </c>
      <c r="F519">
        <v>871</v>
      </c>
      <c r="G519">
        <v>88</v>
      </c>
      <c r="H519">
        <v>32072</v>
      </c>
      <c r="I519">
        <v>16</v>
      </c>
      <c r="J519">
        <v>33</v>
      </c>
      <c r="K519">
        <v>824</v>
      </c>
      <c r="L519">
        <v>824</v>
      </c>
      <c r="M519">
        <v>9.8888888890000004</v>
      </c>
    </row>
    <row r="520" spans="1:13" x14ac:dyDescent="0.3">
      <c r="A520">
        <v>145496</v>
      </c>
      <c r="B520" s="1" t="s">
        <v>62</v>
      </c>
      <c r="C520" s="1" t="s">
        <v>14</v>
      </c>
      <c r="D520">
        <v>2803</v>
      </c>
      <c r="E520">
        <v>555</v>
      </c>
      <c r="F520">
        <v>620</v>
      </c>
      <c r="G520">
        <v>88</v>
      </c>
      <c r="H520">
        <v>17655</v>
      </c>
      <c r="I520">
        <v>15</v>
      </c>
      <c r="J520">
        <v>52</v>
      </c>
      <c r="K520">
        <v>616</v>
      </c>
      <c r="L520">
        <v>546</v>
      </c>
      <c r="M520">
        <v>12.2</v>
      </c>
    </row>
    <row r="521" spans="1:13" x14ac:dyDescent="0.3">
      <c r="A521">
        <v>27566</v>
      </c>
      <c r="B521" s="1" t="s">
        <v>40</v>
      </c>
      <c r="C521" s="1" t="s">
        <v>14</v>
      </c>
      <c r="D521">
        <v>601</v>
      </c>
      <c r="E521">
        <v>249</v>
      </c>
      <c r="F521">
        <v>306</v>
      </c>
      <c r="G521">
        <v>1</v>
      </c>
      <c r="H521">
        <v>11235</v>
      </c>
      <c r="I521">
        <v>4</v>
      </c>
      <c r="J521">
        <v>67</v>
      </c>
      <c r="K521">
        <v>274</v>
      </c>
      <c r="L521">
        <v>286</v>
      </c>
      <c r="M521">
        <v>15</v>
      </c>
    </row>
    <row r="522" spans="1:13" x14ac:dyDescent="0.3">
      <c r="A522">
        <v>38031</v>
      </c>
      <c r="B522" s="1" t="s">
        <v>13</v>
      </c>
      <c r="C522" s="1" t="s">
        <v>14</v>
      </c>
      <c r="D522">
        <v>828</v>
      </c>
      <c r="E522">
        <v>401</v>
      </c>
      <c r="F522">
        <v>451</v>
      </c>
      <c r="G522">
        <v>0</v>
      </c>
      <c r="H522">
        <v>13716</v>
      </c>
      <c r="I522">
        <v>31</v>
      </c>
      <c r="J522">
        <v>31</v>
      </c>
      <c r="K522">
        <v>396</v>
      </c>
      <c r="L522">
        <v>451</v>
      </c>
      <c r="M522">
        <v>12.5</v>
      </c>
    </row>
    <row r="523" spans="1:13" x14ac:dyDescent="0.3">
      <c r="A523">
        <v>130756</v>
      </c>
      <c r="B523" s="1" t="s">
        <v>49</v>
      </c>
      <c r="C523" s="1"/>
      <c r="D523">
        <v>2408</v>
      </c>
      <c r="E523">
        <v>906</v>
      </c>
      <c r="F523">
        <v>961</v>
      </c>
      <c r="G523">
        <v>65</v>
      </c>
      <c r="H523">
        <v>42897</v>
      </c>
      <c r="I523">
        <v>5</v>
      </c>
      <c r="J523">
        <v>25</v>
      </c>
      <c r="K523">
        <v>952</v>
      </c>
      <c r="L523">
        <v>924</v>
      </c>
      <c r="M523">
        <v>15</v>
      </c>
    </row>
    <row r="524" spans="1:13" x14ac:dyDescent="0.3">
      <c r="A524">
        <v>87281</v>
      </c>
      <c r="B524" s="1" t="s">
        <v>35</v>
      </c>
      <c r="C524" s="1"/>
      <c r="D524">
        <v>445</v>
      </c>
      <c r="E524">
        <v>192</v>
      </c>
      <c r="F524">
        <v>275</v>
      </c>
      <c r="G524">
        <v>0</v>
      </c>
      <c r="H524">
        <v>9747</v>
      </c>
      <c r="I524">
        <v>1</v>
      </c>
      <c r="J524">
        <v>57</v>
      </c>
      <c r="K524">
        <v>242</v>
      </c>
      <c r="L524">
        <v>244</v>
      </c>
      <c r="M524">
        <v>7.3</v>
      </c>
    </row>
    <row r="525" spans="1:13" x14ac:dyDescent="0.3">
      <c r="A525">
        <v>16863</v>
      </c>
      <c r="B525" s="1" t="s">
        <v>18</v>
      </c>
      <c r="C525" s="1" t="s">
        <v>20</v>
      </c>
      <c r="D525">
        <v>951</v>
      </c>
      <c r="E525">
        <v>307</v>
      </c>
      <c r="F525">
        <v>487</v>
      </c>
      <c r="G525">
        <v>11</v>
      </c>
      <c r="H525">
        <v>17187</v>
      </c>
      <c r="I525">
        <v>6</v>
      </c>
      <c r="J525">
        <v>39</v>
      </c>
      <c r="K525">
        <v>427</v>
      </c>
      <c r="L525">
        <v>370</v>
      </c>
      <c r="M525">
        <v>15</v>
      </c>
    </row>
    <row r="526" spans="1:13" x14ac:dyDescent="0.3">
      <c r="A526">
        <v>20065</v>
      </c>
      <c r="B526" s="1" t="s">
        <v>18</v>
      </c>
      <c r="C526" s="1"/>
      <c r="D526">
        <v>722</v>
      </c>
      <c r="E526">
        <v>327</v>
      </c>
      <c r="F526">
        <v>371</v>
      </c>
      <c r="G526">
        <v>0</v>
      </c>
      <c r="H526">
        <v>13168</v>
      </c>
      <c r="I526">
        <v>6</v>
      </c>
      <c r="J526">
        <v>25</v>
      </c>
      <c r="K526">
        <v>325</v>
      </c>
      <c r="L526">
        <v>374</v>
      </c>
      <c r="M526">
        <v>20.85714286</v>
      </c>
    </row>
    <row r="527" spans="1:13" x14ac:dyDescent="0.3">
      <c r="A527">
        <v>142554</v>
      </c>
      <c r="B527" s="1" t="s">
        <v>62</v>
      </c>
      <c r="C527" s="1" t="s">
        <v>14</v>
      </c>
      <c r="D527">
        <v>1811</v>
      </c>
      <c r="E527">
        <v>350</v>
      </c>
      <c r="F527">
        <v>466</v>
      </c>
      <c r="G527">
        <v>33</v>
      </c>
      <c r="H527">
        <v>18591</v>
      </c>
      <c r="I527">
        <v>12</v>
      </c>
      <c r="J527">
        <v>52</v>
      </c>
      <c r="K527">
        <v>405</v>
      </c>
      <c r="L527">
        <v>440</v>
      </c>
      <c r="M527">
        <v>13.75</v>
      </c>
    </row>
    <row r="528" spans="1:13" x14ac:dyDescent="0.3">
      <c r="A528">
        <v>10789</v>
      </c>
      <c r="B528" s="1" t="s">
        <v>57</v>
      </c>
      <c r="C528" s="1" t="s">
        <v>17</v>
      </c>
      <c r="D528">
        <v>534</v>
      </c>
      <c r="E528">
        <v>284</v>
      </c>
      <c r="F528">
        <v>351</v>
      </c>
      <c r="G528">
        <v>0</v>
      </c>
      <c r="H528">
        <v>11303</v>
      </c>
      <c r="I528">
        <v>2</v>
      </c>
      <c r="J528">
        <v>83</v>
      </c>
      <c r="K528">
        <v>321</v>
      </c>
      <c r="L528">
        <v>308</v>
      </c>
      <c r="M528">
        <v>5.2903225809999999</v>
      </c>
    </row>
    <row r="529" spans="1:13" x14ac:dyDescent="0.3">
      <c r="A529">
        <v>64224</v>
      </c>
      <c r="B529" s="1" t="s">
        <v>34</v>
      </c>
      <c r="C529" s="1" t="s">
        <v>17</v>
      </c>
      <c r="D529">
        <v>866</v>
      </c>
      <c r="E529">
        <v>443</v>
      </c>
      <c r="F529">
        <v>472</v>
      </c>
      <c r="G529">
        <v>3</v>
      </c>
      <c r="H529">
        <v>10484</v>
      </c>
      <c r="I529">
        <v>1</v>
      </c>
      <c r="J529">
        <v>57</v>
      </c>
      <c r="K529">
        <v>453</v>
      </c>
      <c r="L529">
        <v>454</v>
      </c>
      <c r="M529">
        <v>12.83333333</v>
      </c>
    </row>
    <row r="530" spans="1:13" x14ac:dyDescent="0.3">
      <c r="A530">
        <v>6695</v>
      </c>
      <c r="B530" s="1" t="s">
        <v>16</v>
      </c>
      <c r="C530" s="1" t="s">
        <v>14</v>
      </c>
      <c r="D530">
        <v>471</v>
      </c>
      <c r="E530">
        <v>299</v>
      </c>
      <c r="F530">
        <v>347</v>
      </c>
      <c r="G530">
        <v>0</v>
      </c>
      <c r="H530">
        <v>14658</v>
      </c>
      <c r="I530">
        <v>0</v>
      </c>
      <c r="J530">
        <v>87</v>
      </c>
      <c r="K530">
        <v>334</v>
      </c>
      <c r="L530">
        <v>303</v>
      </c>
      <c r="M530">
        <v>5.6470588240000001</v>
      </c>
    </row>
    <row r="531" spans="1:13" x14ac:dyDescent="0.3">
      <c r="A531">
        <v>139799</v>
      </c>
      <c r="B531" s="1" t="s">
        <v>55</v>
      </c>
      <c r="C531" s="1" t="s">
        <v>17</v>
      </c>
      <c r="D531">
        <v>987</v>
      </c>
      <c r="E531">
        <v>405</v>
      </c>
      <c r="F531">
        <v>599</v>
      </c>
      <c r="G531">
        <v>4</v>
      </c>
      <c r="H531">
        <v>20940</v>
      </c>
      <c r="I531">
        <v>8</v>
      </c>
      <c r="J531">
        <v>42</v>
      </c>
      <c r="K531">
        <v>544</v>
      </c>
      <c r="L531">
        <v>490</v>
      </c>
      <c r="M531">
        <v>25</v>
      </c>
    </row>
    <row r="532" spans="1:13" x14ac:dyDescent="0.3">
      <c r="A532">
        <v>1254</v>
      </c>
      <c r="B532" s="1" t="s">
        <v>21</v>
      </c>
      <c r="C532" s="1" t="s">
        <v>14</v>
      </c>
      <c r="D532">
        <v>1102</v>
      </c>
      <c r="E532">
        <v>613</v>
      </c>
      <c r="F532">
        <v>676</v>
      </c>
      <c r="G532">
        <v>0</v>
      </c>
      <c r="H532">
        <v>20557</v>
      </c>
      <c r="I532">
        <v>4</v>
      </c>
      <c r="J532">
        <v>46</v>
      </c>
      <c r="K532">
        <v>639</v>
      </c>
      <c r="L532">
        <v>648</v>
      </c>
      <c r="M532">
        <v>25</v>
      </c>
    </row>
    <row r="533" spans="1:13" x14ac:dyDescent="0.3">
      <c r="A533">
        <v>1549</v>
      </c>
      <c r="B533" s="1" t="s">
        <v>62</v>
      </c>
      <c r="C533" s="1" t="s">
        <v>14</v>
      </c>
      <c r="D533">
        <v>5863</v>
      </c>
      <c r="E533">
        <v>1500</v>
      </c>
      <c r="F533">
        <v>1150</v>
      </c>
      <c r="G533">
        <v>98</v>
      </c>
      <c r="H533">
        <v>174523</v>
      </c>
      <c r="I533">
        <v>20</v>
      </c>
      <c r="J533">
        <v>40</v>
      </c>
      <c r="K533">
        <v>1500</v>
      </c>
      <c r="L533">
        <v>1146</v>
      </c>
      <c r="M533">
        <v>50</v>
      </c>
    </row>
    <row r="534" spans="1:13" x14ac:dyDescent="0.3">
      <c r="A534">
        <v>2159</v>
      </c>
      <c r="B534" s="1" t="s">
        <v>53</v>
      </c>
      <c r="C534" s="1" t="s">
        <v>17</v>
      </c>
      <c r="D534">
        <v>198</v>
      </c>
      <c r="E534">
        <v>193</v>
      </c>
      <c r="F534">
        <v>256</v>
      </c>
      <c r="G534">
        <v>0</v>
      </c>
      <c r="H534">
        <v>8898</v>
      </c>
      <c r="I534">
        <v>1</v>
      </c>
      <c r="J534">
        <v>48</v>
      </c>
      <c r="K534">
        <v>211</v>
      </c>
      <c r="L534">
        <v>237</v>
      </c>
      <c r="M534">
        <v>9.2666666670000009</v>
      </c>
    </row>
    <row r="535" spans="1:13" x14ac:dyDescent="0.3">
      <c r="A535">
        <v>80903</v>
      </c>
      <c r="B535" s="1" t="s">
        <v>36</v>
      </c>
      <c r="C535" s="1" t="s">
        <v>52</v>
      </c>
      <c r="D535">
        <v>658</v>
      </c>
      <c r="E535">
        <v>305</v>
      </c>
      <c r="F535">
        <v>376</v>
      </c>
      <c r="G535">
        <v>3</v>
      </c>
      <c r="H535">
        <v>13284</v>
      </c>
      <c r="I535">
        <v>0</v>
      </c>
      <c r="J535">
        <v>74</v>
      </c>
      <c r="K535">
        <v>318</v>
      </c>
      <c r="L535">
        <v>353</v>
      </c>
      <c r="M535">
        <v>6.3181818180000002</v>
      </c>
    </row>
    <row r="536" spans="1:13" x14ac:dyDescent="0.3">
      <c r="A536">
        <v>186731</v>
      </c>
      <c r="B536" s="1" t="s">
        <v>13</v>
      </c>
      <c r="C536" s="1" t="s">
        <v>17</v>
      </c>
      <c r="D536">
        <v>512</v>
      </c>
      <c r="E536">
        <v>175</v>
      </c>
      <c r="F536">
        <v>236</v>
      </c>
      <c r="G536">
        <v>0</v>
      </c>
      <c r="H536">
        <v>12221</v>
      </c>
      <c r="I536">
        <v>14</v>
      </c>
      <c r="J536">
        <v>11</v>
      </c>
      <c r="K536">
        <v>198</v>
      </c>
      <c r="L536">
        <v>208</v>
      </c>
      <c r="M536">
        <v>11.125</v>
      </c>
    </row>
    <row r="537" spans="1:13" x14ac:dyDescent="0.3">
      <c r="A537">
        <v>67342</v>
      </c>
      <c r="B537" s="1" t="s">
        <v>30</v>
      </c>
      <c r="C537" s="1" t="s">
        <v>14</v>
      </c>
      <c r="D537">
        <v>886</v>
      </c>
      <c r="E537">
        <v>367</v>
      </c>
      <c r="F537">
        <v>497</v>
      </c>
      <c r="G537">
        <v>9</v>
      </c>
      <c r="H537">
        <v>17984</v>
      </c>
      <c r="I537">
        <v>6</v>
      </c>
      <c r="J537">
        <v>74</v>
      </c>
      <c r="K537">
        <v>458</v>
      </c>
      <c r="L537">
        <v>433</v>
      </c>
      <c r="M537">
        <v>11.28571429</v>
      </c>
    </row>
    <row r="538" spans="1:13" x14ac:dyDescent="0.3">
      <c r="A538">
        <v>30366</v>
      </c>
      <c r="B538" s="1" t="s">
        <v>32</v>
      </c>
      <c r="C538" s="1" t="s">
        <v>14</v>
      </c>
      <c r="D538">
        <v>1429</v>
      </c>
      <c r="E538">
        <v>724</v>
      </c>
      <c r="F538">
        <v>813</v>
      </c>
      <c r="G538">
        <v>12</v>
      </c>
      <c r="H538">
        <v>34070</v>
      </c>
      <c r="I538">
        <v>4</v>
      </c>
      <c r="J538">
        <v>48</v>
      </c>
      <c r="K538">
        <v>759</v>
      </c>
      <c r="L538">
        <v>755</v>
      </c>
      <c r="M538">
        <v>5.1875</v>
      </c>
    </row>
    <row r="539" spans="1:13" x14ac:dyDescent="0.3">
      <c r="A539">
        <v>64441</v>
      </c>
      <c r="B539" s="1" t="s">
        <v>34</v>
      </c>
      <c r="C539" s="1" t="s">
        <v>14</v>
      </c>
      <c r="D539">
        <v>386</v>
      </c>
      <c r="E539">
        <v>258</v>
      </c>
      <c r="F539">
        <v>358</v>
      </c>
      <c r="G539">
        <v>1</v>
      </c>
      <c r="H539">
        <v>12513</v>
      </c>
      <c r="I539">
        <v>0</v>
      </c>
      <c r="J539">
        <v>75</v>
      </c>
      <c r="K539">
        <v>301</v>
      </c>
      <c r="L539">
        <v>313</v>
      </c>
      <c r="M539">
        <v>5.4285714289999998</v>
      </c>
    </row>
    <row r="540" spans="1:13" x14ac:dyDescent="0.3">
      <c r="A540">
        <v>175155</v>
      </c>
      <c r="B540" s="1" t="s">
        <v>51</v>
      </c>
      <c r="C540" s="1" t="s">
        <v>17</v>
      </c>
      <c r="D540">
        <v>740</v>
      </c>
      <c r="E540">
        <v>211</v>
      </c>
      <c r="F540">
        <v>312</v>
      </c>
      <c r="G540">
        <v>3</v>
      </c>
      <c r="H540">
        <v>12165</v>
      </c>
      <c r="I540">
        <v>3</v>
      </c>
      <c r="J540">
        <v>46</v>
      </c>
      <c r="K540">
        <v>259</v>
      </c>
      <c r="L540">
        <v>257</v>
      </c>
      <c r="M540">
        <v>10</v>
      </c>
    </row>
    <row r="541" spans="1:13" x14ac:dyDescent="0.3">
      <c r="A541">
        <v>82015</v>
      </c>
      <c r="B541" s="1" t="s">
        <v>36</v>
      </c>
      <c r="C541" s="1" t="s">
        <v>17</v>
      </c>
      <c r="D541">
        <v>543</v>
      </c>
      <c r="E541">
        <v>306</v>
      </c>
      <c r="F541">
        <v>337</v>
      </c>
      <c r="G541">
        <v>0</v>
      </c>
      <c r="H541">
        <v>11140</v>
      </c>
      <c r="I541">
        <v>0</v>
      </c>
      <c r="J541">
        <v>94</v>
      </c>
      <c r="K541">
        <v>314</v>
      </c>
      <c r="L541">
        <v>321</v>
      </c>
      <c r="M541">
        <v>10.91666667</v>
      </c>
    </row>
    <row r="542" spans="1:13" x14ac:dyDescent="0.3">
      <c r="A542">
        <v>170912</v>
      </c>
      <c r="B542" s="1" t="s">
        <v>62</v>
      </c>
      <c r="C542" s="1" t="s">
        <v>14</v>
      </c>
      <c r="D542">
        <v>1896</v>
      </c>
      <c r="E542">
        <v>502</v>
      </c>
      <c r="F542">
        <v>555</v>
      </c>
      <c r="G542">
        <v>45</v>
      </c>
      <c r="H542">
        <v>17405</v>
      </c>
      <c r="I542">
        <v>6</v>
      </c>
      <c r="J542">
        <v>56</v>
      </c>
      <c r="K542">
        <v>511</v>
      </c>
      <c r="L542">
        <v>548</v>
      </c>
      <c r="M542">
        <v>15</v>
      </c>
    </row>
    <row r="543" spans="1:13" x14ac:dyDescent="0.3">
      <c r="A543">
        <v>183055</v>
      </c>
      <c r="B543" s="1" t="s">
        <v>41</v>
      </c>
      <c r="C543" s="1" t="s">
        <v>17</v>
      </c>
      <c r="D543">
        <v>876</v>
      </c>
      <c r="E543">
        <v>337</v>
      </c>
      <c r="F543">
        <v>439</v>
      </c>
      <c r="G543">
        <v>3</v>
      </c>
      <c r="H543">
        <v>15017</v>
      </c>
      <c r="I543">
        <v>4</v>
      </c>
      <c r="J543">
        <v>37</v>
      </c>
      <c r="K543">
        <v>353</v>
      </c>
      <c r="L543">
        <v>403</v>
      </c>
      <c r="M543">
        <v>7.875</v>
      </c>
    </row>
    <row r="544" spans="1:13" x14ac:dyDescent="0.3">
      <c r="A544">
        <v>134032</v>
      </c>
      <c r="B544" s="1" t="s">
        <v>39</v>
      </c>
      <c r="C544" s="1" t="s">
        <v>17</v>
      </c>
      <c r="D544">
        <v>575</v>
      </c>
      <c r="E544">
        <v>305</v>
      </c>
      <c r="F544">
        <v>368</v>
      </c>
      <c r="G544">
        <v>0</v>
      </c>
      <c r="H544">
        <v>9906</v>
      </c>
      <c r="I544">
        <v>1</v>
      </c>
      <c r="J544">
        <v>80</v>
      </c>
      <c r="K544">
        <v>349</v>
      </c>
      <c r="L544">
        <v>326</v>
      </c>
      <c r="M544">
        <v>15</v>
      </c>
    </row>
    <row r="545" spans="1:13" x14ac:dyDescent="0.3">
      <c r="A545">
        <v>186573</v>
      </c>
      <c r="B545" s="1" t="s">
        <v>36</v>
      </c>
      <c r="C545" s="1" t="s">
        <v>17</v>
      </c>
      <c r="D545">
        <v>900</v>
      </c>
      <c r="E545">
        <v>488</v>
      </c>
      <c r="F545">
        <v>563</v>
      </c>
      <c r="G545">
        <v>2</v>
      </c>
      <c r="H545">
        <v>18369</v>
      </c>
      <c r="I545">
        <v>1</v>
      </c>
      <c r="J545">
        <v>84</v>
      </c>
      <c r="K545">
        <v>524</v>
      </c>
      <c r="L545">
        <v>537</v>
      </c>
      <c r="M545">
        <v>7.692307692</v>
      </c>
    </row>
    <row r="546" spans="1:13" x14ac:dyDescent="0.3">
      <c r="A546">
        <v>37299</v>
      </c>
      <c r="B546" s="1" t="s">
        <v>13</v>
      </c>
      <c r="C546" s="1" t="s">
        <v>17</v>
      </c>
      <c r="D546">
        <v>1171</v>
      </c>
      <c r="E546">
        <v>272</v>
      </c>
      <c r="F546">
        <v>383</v>
      </c>
      <c r="G546">
        <v>4</v>
      </c>
      <c r="H546">
        <v>14539</v>
      </c>
      <c r="I546">
        <v>17</v>
      </c>
      <c r="J546">
        <v>15</v>
      </c>
      <c r="K546">
        <v>323</v>
      </c>
      <c r="L546">
        <v>329</v>
      </c>
      <c r="M546">
        <v>9.8888888890000004</v>
      </c>
    </row>
    <row r="547" spans="1:13" x14ac:dyDescent="0.3">
      <c r="A547">
        <v>165746</v>
      </c>
      <c r="B547" s="1" t="s">
        <v>62</v>
      </c>
      <c r="C547" s="1" t="s">
        <v>14</v>
      </c>
      <c r="D547">
        <v>1429</v>
      </c>
      <c r="E547">
        <v>492</v>
      </c>
      <c r="F547">
        <v>508</v>
      </c>
      <c r="G547">
        <v>1</v>
      </c>
      <c r="H547">
        <v>14106</v>
      </c>
      <c r="I547">
        <v>15</v>
      </c>
      <c r="J547">
        <v>48</v>
      </c>
      <c r="K547">
        <v>497</v>
      </c>
      <c r="L547">
        <v>507</v>
      </c>
      <c r="M547">
        <v>4.75</v>
      </c>
    </row>
    <row r="548" spans="1:13" x14ac:dyDescent="0.3">
      <c r="A548">
        <v>189520</v>
      </c>
      <c r="B548" s="1" t="s">
        <v>62</v>
      </c>
      <c r="C548" s="1" t="s">
        <v>14</v>
      </c>
      <c r="D548">
        <v>4143</v>
      </c>
      <c r="E548">
        <v>617</v>
      </c>
      <c r="F548">
        <v>755</v>
      </c>
      <c r="G548">
        <v>97</v>
      </c>
      <c r="H548">
        <v>25985</v>
      </c>
      <c r="I548">
        <v>9</v>
      </c>
      <c r="J548">
        <v>59</v>
      </c>
      <c r="K548">
        <v>690</v>
      </c>
      <c r="L548">
        <v>704</v>
      </c>
      <c r="M548">
        <v>13.727272729999999</v>
      </c>
    </row>
    <row r="549" spans="1:13" x14ac:dyDescent="0.3">
      <c r="A549">
        <v>26579</v>
      </c>
      <c r="B549" s="1" t="s">
        <v>40</v>
      </c>
      <c r="C549" s="1" t="s">
        <v>17</v>
      </c>
      <c r="D549">
        <v>858</v>
      </c>
      <c r="E549">
        <v>388</v>
      </c>
      <c r="F549">
        <v>494</v>
      </c>
      <c r="G549">
        <v>7</v>
      </c>
      <c r="H549">
        <v>19457</v>
      </c>
      <c r="I549">
        <v>0</v>
      </c>
      <c r="J549">
        <v>75</v>
      </c>
      <c r="K549">
        <v>418</v>
      </c>
      <c r="L549">
        <v>429</v>
      </c>
      <c r="M549">
        <v>7.7857142860000002</v>
      </c>
    </row>
    <row r="550" spans="1:13" x14ac:dyDescent="0.3">
      <c r="A550">
        <v>109583</v>
      </c>
      <c r="B550" s="1" t="s">
        <v>50</v>
      </c>
      <c r="C550" s="1" t="s">
        <v>17</v>
      </c>
      <c r="D550">
        <v>582</v>
      </c>
      <c r="E550">
        <v>301</v>
      </c>
      <c r="F550">
        <v>354</v>
      </c>
      <c r="G550">
        <v>1</v>
      </c>
      <c r="H550">
        <v>11139</v>
      </c>
      <c r="I550">
        <v>0</v>
      </c>
      <c r="J550">
        <v>80</v>
      </c>
      <c r="K550">
        <v>325</v>
      </c>
      <c r="L550">
        <v>321</v>
      </c>
      <c r="M550">
        <v>4</v>
      </c>
    </row>
    <row r="551" spans="1:13" x14ac:dyDescent="0.3">
      <c r="A551">
        <v>40341</v>
      </c>
      <c r="B551" s="1" t="s">
        <v>13</v>
      </c>
      <c r="C551" s="1" t="s">
        <v>17</v>
      </c>
      <c r="D551">
        <v>902</v>
      </c>
      <c r="E551">
        <v>410</v>
      </c>
      <c r="F551">
        <v>461</v>
      </c>
      <c r="G551">
        <v>4</v>
      </c>
      <c r="H551">
        <v>15332</v>
      </c>
      <c r="I551">
        <v>13</v>
      </c>
      <c r="J551">
        <v>28</v>
      </c>
      <c r="K551">
        <v>413</v>
      </c>
      <c r="L551">
        <v>460</v>
      </c>
      <c r="M551">
        <v>10</v>
      </c>
    </row>
    <row r="552" spans="1:13" x14ac:dyDescent="0.3">
      <c r="A552">
        <v>111615</v>
      </c>
      <c r="B552" s="1" t="s">
        <v>33</v>
      </c>
      <c r="C552" s="1" t="s">
        <v>61</v>
      </c>
      <c r="D552">
        <v>356</v>
      </c>
      <c r="E552">
        <v>229</v>
      </c>
      <c r="F552">
        <v>225</v>
      </c>
      <c r="G552">
        <v>0</v>
      </c>
      <c r="H552">
        <v>8075</v>
      </c>
      <c r="I552">
        <v>0</v>
      </c>
      <c r="J552">
        <v>85</v>
      </c>
      <c r="K552">
        <v>236</v>
      </c>
      <c r="L552">
        <v>219</v>
      </c>
      <c r="M552">
        <v>12.33333333</v>
      </c>
    </row>
    <row r="553" spans="1:13" x14ac:dyDescent="0.3">
      <c r="A553">
        <v>93397</v>
      </c>
      <c r="B553" s="1" t="s">
        <v>16</v>
      </c>
      <c r="C553" s="1" t="s">
        <v>17</v>
      </c>
      <c r="D553">
        <v>582</v>
      </c>
      <c r="E553">
        <v>288</v>
      </c>
      <c r="F553">
        <v>279</v>
      </c>
      <c r="G553">
        <v>0</v>
      </c>
      <c r="H553">
        <v>8165</v>
      </c>
      <c r="I553">
        <v>0</v>
      </c>
      <c r="J553">
        <v>75</v>
      </c>
      <c r="K553">
        <v>288</v>
      </c>
      <c r="L553">
        <v>286</v>
      </c>
      <c r="M553">
        <v>20</v>
      </c>
    </row>
    <row r="554" spans="1:13" x14ac:dyDescent="0.3">
      <c r="A554">
        <v>5881</v>
      </c>
      <c r="B554" s="1" t="s">
        <v>62</v>
      </c>
      <c r="C554" s="1" t="s">
        <v>14</v>
      </c>
      <c r="D554">
        <v>2469</v>
      </c>
      <c r="E554">
        <v>340</v>
      </c>
      <c r="F554">
        <v>522</v>
      </c>
      <c r="G554">
        <v>71</v>
      </c>
      <c r="H554">
        <v>23188</v>
      </c>
      <c r="I554">
        <v>5</v>
      </c>
      <c r="J554">
        <v>54</v>
      </c>
      <c r="K554">
        <v>411</v>
      </c>
      <c r="L554">
        <v>475</v>
      </c>
      <c r="M554">
        <v>13.25</v>
      </c>
    </row>
    <row r="555" spans="1:13" x14ac:dyDescent="0.3">
      <c r="A555">
        <v>93184</v>
      </c>
      <c r="B555" s="1" t="s">
        <v>16</v>
      </c>
      <c r="C555" s="1" t="s">
        <v>17</v>
      </c>
      <c r="D555">
        <v>0</v>
      </c>
      <c r="E555">
        <v>315</v>
      </c>
      <c r="F555">
        <v>581</v>
      </c>
      <c r="G555">
        <v>0</v>
      </c>
      <c r="H555">
        <v>34143</v>
      </c>
      <c r="I555">
        <v>5</v>
      </c>
      <c r="J555">
        <v>46</v>
      </c>
      <c r="K555">
        <v>423</v>
      </c>
      <c r="L555">
        <v>417</v>
      </c>
      <c r="M555">
        <v>5.4375</v>
      </c>
    </row>
    <row r="556" spans="1:13" x14ac:dyDescent="0.3">
      <c r="A556">
        <v>9946</v>
      </c>
      <c r="B556" s="1" t="s">
        <v>16</v>
      </c>
      <c r="C556" s="1" t="s">
        <v>17</v>
      </c>
      <c r="D556">
        <v>1107</v>
      </c>
      <c r="E556">
        <v>428</v>
      </c>
      <c r="F556">
        <v>497</v>
      </c>
      <c r="G556">
        <v>0</v>
      </c>
      <c r="H556">
        <v>15788</v>
      </c>
      <c r="I556">
        <v>4</v>
      </c>
      <c r="J556">
        <v>80</v>
      </c>
      <c r="K556">
        <v>476</v>
      </c>
      <c r="L556">
        <v>432</v>
      </c>
      <c r="M556">
        <v>7.7647058820000003</v>
      </c>
    </row>
    <row r="557" spans="1:13" x14ac:dyDescent="0.3">
      <c r="A557">
        <v>46671</v>
      </c>
      <c r="B557" s="1" t="s">
        <v>44</v>
      </c>
      <c r="C557" s="1" t="s">
        <v>27</v>
      </c>
      <c r="D557">
        <v>746</v>
      </c>
      <c r="E557">
        <v>366</v>
      </c>
      <c r="F557">
        <v>433</v>
      </c>
      <c r="G557">
        <v>1</v>
      </c>
      <c r="H557">
        <v>13901</v>
      </c>
      <c r="I557">
        <v>1</v>
      </c>
      <c r="J557">
        <v>73</v>
      </c>
      <c r="K557">
        <v>409</v>
      </c>
      <c r="L557">
        <v>399</v>
      </c>
      <c r="M557">
        <v>9.8181818179999993</v>
      </c>
    </row>
    <row r="558" spans="1:13" x14ac:dyDescent="0.3">
      <c r="A558">
        <v>172750</v>
      </c>
      <c r="B558" s="1" t="s">
        <v>62</v>
      </c>
      <c r="C558" s="1" t="s">
        <v>14</v>
      </c>
      <c r="D558">
        <v>967</v>
      </c>
      <c r="E558">
        <v>300</v>
      </c>
      <c r="F558">
        <v>412</v>
      </c>
      <c r="G558">
        <v>11</v>
      </c>
      <c r="H558">
        <v>13399</v>
      </c>
      <c r="I558">
        <v>6</v>
      </c>
      <c r="J558">
        <v>58</v>
      </c>
      <c r="K558">
        <v>348</v>
      </c>
      <c r="L558">
        <v>342</v>
      </c>
      <c r="M558">
        <v>18.666666670000001</v>
      </c>
    </row>
    <row r="559" spans="1:13" x14ac:dyDescent="0.3">
      <c r="A559">
        <v>22264</v>
      </c>
      <c r="B559" s="1" t="s">
        <v>18</v>
      </c>
      <c r="C559" s="1" t="s">
        <v>14</v>
      </c>
      <c r="D559">
        <v>1250</v>
      </c>
      <c r="E559">
        <v>319</v>
      </c>
      <c r="F559">
        <v>540</v>
      </c>
      <c r="G559">
        <v>8</v>
      </c>
      <c r="H559">
        <v>25660</v>
      </c>
      <c r="I559">
        <v>3</v>
      </c>
      <c r="J559">
        <v>33</v>
      </c>
      <c r="K559">
        <v>411</v>
      </c>
      <c r="L559">
        <v>429</v>
      </c>
      <c r="M559">
        <v>22.5</v>
      </c>
    </row>
    <row r="560" spans="1:13" x14ac:dyDescent="0.3">
      <c r="A560">
        <v>56479</v>
      </c>
      <c r="B560" s="1" t="s">
        <v>58</v>
      </c>
      <c r="C560" s="1" t="s">
        <v>17</v>
      </c>
      <c r="D560">
        <v>139</v>
      </c>
      <c r="E560">
        <v>63</v>
      </c>
      <c r="F560">
        <v>137</v>
      </c>
      <c r="G560">
        <v>0</v>
      </c>
      <c r="H560">
        <v>5159</v>
      </c>
      <c r="I560">
        <v>0</v>
      </c>
      <c r="J560">
        <v>77</v>
      </c>
      <c r="K560">
        <v>106</v>
      </c>
      <c r="L560">
        <v>92</v>
      </c>
      <c r="M560">
        <v>3.3125</v>
      </c>
    </row>
    <row r="561" spans="1:13" x14ac:dyDescent="0.3">
      <c r="A561">
        <v>164372</v>
      </c>
      <c r="B561" s="1" t="s">
        <v>62</v>
      </c>
      <c r="C561" s="1" t="s">
        <v>14</v>
      </c>
      <c r="D561">
        <v>1861</v>
      </c>
      <c r="E561">
        <v>402</v>
      </c>
      <c r="F561">
        <v>527</v>
      </c>
      <c r="G561">
        <v>38</v>
      </c>
      <c r="H561">
        <v>22794</v>
      </c>
      <c r="I561">
        <v>12</v>
      </c>
      <c r="J561">
        <v>49</v>
      </c>
      <c r="K561">
        <v>499</v>
      </c>
      <c r="L561">
        <v>461</v>
      </c>
      <c r="M561">
        <v>14</v>
      </c>
    </row>
    <row r="562" spans="1:13" x14ac:dyDescent="0.3">
      <c r="A562">
        <v>5140</v>
      </c>
      <c r="B562" s="1" t="s">
        <v>62</v>
      </c>
      <c r="C562" s="1" t="s">
        <v>14</v>
      </c>
      <c r="D562">
        <v>3247</v>
      </c>
      <c r="E562">
        <v>653</v>
      </c>
      <c r="F562">
        <v>732</v>
      </c>
      <c r="G562">
        <v>94</v>
      </c>
      <c r="H562">
        <v>24693</v>
      </c>
      <c r="I562">
        <v>5</v>
      </c>
      <c r="J562">
        <v>63</v>
      </c>
      <c r="K562">
        <v>666</v>
      </c>
      <c r="L562">
        <v>722</v>
      </c>
      <c r="M562">
        <v>6.1470588240000001</v>
      </c>
    </row>
    <row r="563" spans="1:13" x14ac:dyDescent="0.3">
      <c r="A563">
        <v>32198</v>
      </c>
      <c r="B563" s="1" t="s">
        <v>13</v>
      </c>
      <c r="C563" s="1" t="s">
        <v>17</v>
      </c>
      <c r="D563">
        <v>1146</v>
      </c>
      <c r="E563">
        <v>384</v>
      </c>
      <c r="F563">
        <v>504</v>
      </c>
      <c r="G563">
        <v>20</v>
      </c>
      <c r="H563">
        <v>24850</v>
      </c>
      <c r="I563">
        <v>10</v>
      </c>
      <c r="J563">
        <v>9</v>
      </c>
      <c r="K563">
        <v>435</v>
      </c>
      <c r="L563">
        <v>447</v>
      </c>
      <c r="M563">
        <v>7.5</v>
      </c>
    </row>
    <row r="564" spans="1:13" x14ac:dyDescent="0.3">
      <c r="A564">
        <v>113607</v>
      </c>
      <c r="B564" s="1" t="s">
        <v>32</v>
      </c>
      <c r="C564" s="1" t="s">
        <v>17</v>
      </c>
      <c r="D564">
        <v>415</v>
      </c>
      <c r="E564">
        <v>212</v>
      </c>
      <c r="F564">
        <v>325</v>
      </c>
      <c r="G564">
        <v>1</v>
      </c>
      <c r="H564">
        <v>11659</v>
      </c>
      <c r="I564">
        <v>1</v>
      </c>
      <c r="J564">
        <v>71</v>
      </c>
      <c r="K564">
        <v>262</v>
      </c>
      <c r="L564">
        <v>281</v>
      </c>
      <c r="M564">
        <v>9.3333333330000006</v>
      </c>
    </row>
    <row r="565" spans="1:13" x14ac:dyDescent="0.3">
      <c r="A565">
        <v>19499</v>
      </c>
      <c r="B565" s="1" t="s">
        <v>18</v>
      </c>
      <c r="C565" s="1" t="s">
        <v>20</v>
      </c>
      <c r="D565">
        <v>854</v>
      </c>
      <c r="E565">
        <v>382</v>
      </c>
      <c r="F565">
        <v>419</v>
      </c>
      <c r="G565">
        <v>3</v>
      </c>
      <c r="H565">
        <v>14002</v>
      </c>
      <c r="I565">
        <v>3</v>
      </c>
      <c r="J565">
        <v>52</v>
      </c>
      <c r="K565">
        <v>407</v>
      </c>
      <c r="L565">
        <v>406</v>
      </c>
      <c r="M565">
        <v>22.5</v>
      </c>
    </row>
    <row r="566" spans="1:13" x14ac:dyDescent="0.3">
      <c r="A566">
        <v>73028</v>
      </c>
      <c r="B566" s="1" t="s">
        <v>30</v>
      </c>
      <c r="C566" s="1" t="s">
        <v>14</v>
      </c>
      <c r="D566">
        <v>496</v>
      </c>
      <c r="E566">
        <v>301</v>
      </c>
      <c r="F566">
        <v>372</v>
      </c>
      <c r="G566">
        <v>0</v>
      </c>
      <c r="H566">
        <v>11714</v>
      </c>
      <c r="I566">
        <v>2</v>
      </c>
      <c r="J566">
        <v>84</v>
      </c>
      <c r="K566">
        <v>317</v>
      </c>
      <c r="L566">
        <v>351</v>
      </c>
      <c r="M566">
        <v>8.8333333330000006</v>
      </c>
    </row>
    <row r="567" spans="1:13" x14ac:dyDescent="0.3">
      <c r="A567">
        <v>35553</v>
      </c>
      <c r="B567" s="1" t="s">
        <v>13</v>
      </c>
      <c r="C567" s="1" t="s">
        <v>17</v>
      </c>
      <c r="D567">
        <v>726</v>
      </c>
      <c r="E567">
        <v>302</v>
      </c>
      <c r="F567">
        <v>363</v>
      </c>
      <c r="G567">
        <v>0</v>
      </c>
      <c r="H567">
        <v>12484</v>
      </c>
      <c r="I567">
        <v>5</v>
      </c>
      <c r="J567">
        <v>33</v>
      </c>
      <c r="K567">
        <v>334</v>
      </c>
      <c r="L567">
        <v>326</v>
      </c>
      <c r="M567">
        <v>10.66666667</v>
      </c>
    </row>
    <row r="568" spans="1:13" x14ac:dyDescent="0.3">
      <c r="A568">
        <v>35463</v>
      </c>
      <c r="B568" s="1" t="s">
        <v>13</v>
      </c>
      <c r="C568" s="1" t="s">
        <v>14</v>
      </c>
      <c r="D568">
        <v>1028</v>
      </c>
      <c r="E568">
        <v>394</v>
      </c>
      <c r="F568">
        <v>584</v>
      </c>
      <c r="G568">
        <v>19</v>
      </c>
      <c r="H568">
        <v>25787</v>
      </c>
      <c r="I568">
        <v>3</v>
      </c>
      <c r="J568">
        <v>31</v>
      </c>
      <c r="K568">
        <v>493</v>
      </c>
      <c r="L568">
        <v>483</v>
      </c>
      <c r="M568">
        <v>20</v>
      </c>
    </row>
    <row r="569" spans="1:13" x14ac:dyDescent="0.3">
      <c r="A569">
        <v>91591</v>
      </c>
      <c r="B569" s="1" t="s">
        <v>16</v>
      </c>
      <c r="C569" s="1" t="s">
        <v>14</v>
      </c>
      <c r="D569">
        <v>1464</v>
      </c>
      <c r="E569">
        <v>256</v>
      </c>
      <c r="F569">
        <v>457</v>
      </c>
      <c r="G569">
        <v>23</v>
      </c>
      <c r="H569">
        <v>22015</v>
      </c>
      <c r="I569">
        <v>9</v>
      </c>
      <c r="J569">
        <v>84</v>
      </c>
      <c r="K569">
        <v>413</v>
      </c>
      <c r="L569">
        <v>294</v>
      </c>
      <c r="M569">
        <v>9.8571428569999995</v>
      </c>
    </row>
    <row r="570" spans="1:13" x14ac:dyDescent="0.3">
      <c r="A570">
        <v>109099</v>
      </c>
      <c r="B570" s="1" t="s">
        <v>50</v>
      </c>
      <c r="C570" s="1" t="s">
        <v>17</v>
      </c>
      <c r="D570">
        <v>719</v>
      </c>
      <c r="E570">
        <v>313</v>
      </c>
      <c r="F570">
        <v>391</v>
      </c>
      <c r="G570">
        <v>2</v>
      </c>
      <c r="H570">
        <v>12333</v>
      </c>
      <c r="I570">
        <v>0</v>
      </c>
      <c r="J570">
        <v>84</v>
      </c>
      <c r="K570">
        <v>337</v>
      </c>
      <c r="L570">
        <v>373</v>
      </c>
      <c r="M570">
        <v>6.4285714289999998</v>
      </c>
    </row>
    <row r="571" spans="1:13" x14ac:dyDescent="0.3">
      <c r="A571">
        <v>174182</v>
      </c>
      <c r="B571" s="1" t="s">
        <v>38</v>
      </c>
      <c r="C571" s="1" t="s">
        <v>17</v>
      </c>
      <c r="D571">
        <v>3063</v>
      </c>
      <c r="E571">
        <v>337</v>
      </c>
      <c r="F571">
        <v>506</v>
      </c>
      <c r="G571">
        <v>78</v>
      </c>
      <c r="H571">
        <v>21051</v>
      </c>
      <c r="I571">
        <v>22</v>
      </c>
      <c r="J571">
        <v>41</v>
      </c>
      <c r="K571">
        <v>429</v>
      </c>
      <c r="L571">
        <v>418</v>
      </c>
      <c r="M571">
        <v>20</v>
      </c>
    </row>
    <row r="572" spans="1:13" x14ac:dyDescent="0.3">
      <c r="A572">
        <v>183722</v>
      </c>
      <c r="B572" s="1" t="s">
        <v>41</v>
      </c>
      <c r="C572" s="1" t="s">
        <v>17</v>
      </c>
      <c r="D572">
        <v>684</v>
      </c>
      <c r="E572">
        <v>280</v>
      </c>
      <c r="F572">
        <v>355</v>
      </c>
      <c r="G572">
        <v>1</v>
      </c>
      <c r="H572">
        <v>11763</v>
      </c>
      <c r="I572">
        <v>2</v>
      </c>
      <c r="J572">
        <v>57</v>
      </c>
      <c r="K572">
        <v>311</v>
      </c>
      <c r="L572">
        <v>326</v>
      </c>
      <c r="M572">
        <v>12.2</v>
      </c>
    </row>
    <row r="573" spans="1:13" x14ac:dyDescent="0.3">
      <c r="A573">
        <v>98374</v>
      </c>
      <c r="B573" s="1" t="s">
        <v>16</v>
      </c>
      <c r="C573" s="1" t="s">
        <v>17</v>
      </c>
      <c r="D573">
        <v>376</v>
      </c>
      <c r="E573">
        <v>268</v>
      </c>
      <c r="F573">
        <v>344</v>
      </c>
      <c r="G573">
        <v>0</v>
      </c>
      <c r="H573">
        <v>11979</v>
      </c>
      <c r="I573">
        <v>0</v>
      </c>
      <c r="J573">
        <v>86</v>
      </c>
      <c r="K573">
        <v>339</v>
      </c>
      <c r="L573">
        <v>304</v>
      </c>
      <c r="M573">
        <v>6.2173913040000004</v>
      </c>
    </row>
    <row r="574" spans="1:13" x14ac:dyDescent="0.3">
      <c r="A574">
        <v>126681</v>
      </c>
      <c r="B574" s="1" t="s">
        <v>21</v>
      </c>
      <c r="C574" s="1" t="s">
        <v>17</v>
      </c>
      <c r="D574">
        <v>927</v>
      </c>
      <c r="E574">
        <v>386</v>
      </c>
      <c r="F574">
        <v>484</v>
      </c>
      <c r="G574">
        <v>5</v>
      </c>
      <c r="H574">
        <v>16777</v>
      </c>
      <c r="I574">
        <v>2</v>
      </c>
      <c r="J574">
        <v>57</v>
      </c>
      <c r="K574">
        <v>417</v>
      </c>
      <c r="L574">
        <v>448</v>
      </c>
      <c r="M574">
        <v>9.7333333329999991</v>
      </c>
    </row>
    <row r="575" spans="1:13" x14ac:dyDescent="0.3">
      <c r="A575">
        <v>147936</v>
      </c>
      <c r="B575" s="1" t="s">
        <v>62</v>
      </c>
      <c r="C575" s="1" t="s">
        <v>14</v>
      </c>
      <c r="D575">
        <v>3511</v>
      </c>
      <c r="E575">
        <v>373</v>
      </c>
      <c r="F575">
        <v>491</v>
      </c>
      <c r="G575">
        <v>92</v>
      </c>
      <c r="H575">
        <v>23187</v>
      </c>
      <c r="I575">
        <v>44</v>
      </c>
      <c r="J575">
        <v>25</v>
      </c>
      <c r="K575">
        <v>452</v>
      </c>
      <c r="L575">
        <v>421</v>
      </c>
      <c r="M575">
        <v>5.4666666670000001</v>
      </c>
    </row>
    <row r="576" spans="1:13" x14ac:dyDescent="0.3">
      <c r="A576">
        <v>152133</v>
      </c>
      <c r="B576" s="1" t="s">
        <v>62</v>
      </c>
      <c r="C576" s="1" t="s">
        <v>17</v>
      </c>
      <c r="D576">
        <v>1185</v>
      </c>
      <c r="E576">
        <v>354</v>
      </c>
      <c r="F576">
        <v>383</v>
      </c>
      <c r="G576">
        <v>0</v>
      </c>
      <c r="H576">
        <v>11061</v>
      </c>
      <c r="I576">
        <v>16</v>
      </c>
      <c r="J576">
        <v>48</v>
      </c>
      <c r="K576">
        <v>373</v>
      </c>
      <c r="L576">
        <v>369</v>
      </c>
      <c r="M576">
        <v>21.666666670000001</v>
      </c>
    </row>
    <row r="577" spans="1:13" x14ac:dyDescent="0.3">
      <c r="A577">
        <v>57929</v>
      </c>
      <c r="B577" s="1" t="s">
        <v>58</v>
      </c>
      <c r="C577" s="1" t="s">
        <v>17</v>
      </c>
      <c r="D577">
        <v>453</v>
      </c>
      <c r="E577">
        <v>215</v>
      </c>
      <c r="F577">
        <v>302</v>
      </c>
      <c r="G577">
        <v>1</v>
      </c>
      <c r="H577">
        <v>9722</v>
      </c>
      <c r="I577">
        <v>0</v>
      </c>
      <c r="J577">
        <v>82</v>
      </c>
      <c r="K577">
        <v>260</v>
      </c>
      <c r="L577">
        <v>266</v>
      </c>
      <c r="M577">
        <v>8.307692308</v>
      </c>
    </row>
    <row r="578" spans="1:13" x14ac:dyDescent="0.3">
      <c r="A578">
        <v>15697</v>
      </c>
      <c r="B578" s="1" t="s">
        <v>18</v>
      </c>
      <c r="C578" s="1" t="s">
        <v>31</v>
      </c>
      <c r="D578">
        <v>535</v>
      </c>
      <c r="E578">
        <v>283</v>
      </c>
      <c r="F578">
        <v>336</v>
      </c>
      <c r="G578">
        <v>1</v>
      </c>
      <c r="H578">
        <v>12206</v>
      </c>
      <c r="I578">
        <v>3</v>
      </c>
      <c r="J578">
        <v>77</v>
      </c>
      <c r="K578">
        <v>307</v>
      </c>
      <c r="L578">
        <v>306</v>
      </c>
      <c r="M578">
        <v>14</v>
      </c>
    </row>
    <row r="579" spans="1:13" x14ac:dyDescent="0.3">
      <c r="A579">
        <v>92814</v>
      </c>
      <c r="B579" s="1" t="s">
        <v>16</v>
      </c>
      <c r="C579" s="1" t="s">
        <v>17</v>
      </c>
      <c r="D579">
        <v>747</v>
      </c>
      <c r="E579">
        <v>458</v>
      </c>
      <c r="F579">
        <v>503</v>
      </c>
      <c r="G579">
        <v>0</v>
      </c>
      <c r="H579">
        <v>14965</v>
      </c>
      <c r="I579">
        <v>13</v>
      </c>
      <c r="J579">
        <v>63</v>
      </c>
      <c r="K579">
        <v>489</v>
      </c>
      <c r="L579">
        <v>475</v>
      </c>
      <c r="M579">
        <v>10</v>
      </c>
    </row>
    <row r="580" spans="1:13" x14ac:dyDescent="0.3">
      <c r="A580">
        <v>98282</v>
      </c>
      <c r="B580" s="1" t="s">
        <v>16</v>
      </c>
      <c r="C580" s="1" t="s">
        <v>14</v>
      </c>
      <c r="D580">
        <v>439</v>
      </c>
      <c r="E580">
        <v>362</v>
      </c>
      <c r="F580">
        <v>404</v>
      </c>
      <c r="G580">
        <v>0</v>
      </c>
      <c r="H580">
        <v>13570</v>
      </c>
      <c r="I580">
        <v>1</v>
      </c>
      <c r="J580">
        <v>89</v>
      </c>
      <c r="K580">
        <v>388</v>
      </c>
      <c r="L580">
        <v>371</v>
      </c>
      <c r="M580">
        <v>10.6</v>
      </c>
    </row>
    <row r="581" spans="1:13" x14ac:dyDescent="0.3">
      <c r="A581">
        <v>27798</v>
      </c>
      <c r="B581" s="1" t="s">
        <v>40</v>
      </c>
      <c r="C581" s="1" t="s">
        <v>17</v>
      </c>
      <c r="D581">
        <v>935</v>
      </c>
      <c r="E581">
        <v>419</v>
      </c>
      <c r="F581">
        <v>541</v>
      </c>
      <c r="G581">
        <v>8</v>
      </c>
      <c r="H581">
        <v>16922</v>
      </c>
      <c r="I581">
        <v>1</v>
      </c>
      <c r="J581">
        <v>61</v>
      </c>
      <c r="K581">
        <v>439</v>
      </c>
      <c r="L581">
        <v>510</v>
      </c>
      <c r="M581">
        <v>11.21428571</v>
      </c>
    </row>
    <row r="582" spans="1:13" x14ac:dyDescent="0.3">
      <c r="A582">
        <v>45503</v>
      </c>
      <c r="B582" s="1" t="s">
        <v>13</v>
      </c>
      <c r="C582" s="1" t="s">
        <v>14</v>
      </c>
      <c r="D582">
        <v>616</v>
      </c>
      <c r="E582">
        <v>212</v>
      </c>
      <c r="F582">
        <v>282</v>
      </c>
      <c r="G582">
        <v>1</v>
      </c>
      <c r="H582">
        <v>11912</v>
      </c>
      <c r="I582">
        <v>5</v>
      </c>
      <c r="J582">
        <v>16</v>
      </c>
      <c r="K582">
        <v>234</v>
      </c>
      <c r="L582">
        <v>248</v>
      </c>
      <c r="M582">
        <v>5.1333333330000004</v>
      </c>
    </row>
    <row r="583" spans="1:13" x14ac:dyDescent="0.3">
      <c r="A583">
        <v>6006</v>
      </c>
      <c r="B583" s="1" t="s">
        <v>49</v>
      </c>
      <c r="C583" s="1" t="s">
        <v>17</v>
      </c>
      <c r="D583">
        <v>947</v>
      </c>
      <c r="E583">
        <v>300</v>
      </c>
      <c r="F583">
        <v>469</v>
      </c>
      <c r="G583">
        <v>3</v>
      </c>
      <c r="H583">
        <v>17986</v>
      </c>
      <c r="I583">
        <v>2</v>
      </c>
      <c r="J583">
        <v>43</v>
      </c>
      <c r="K583">
        <v>360</v>
      </c>
      <c r="L583">
        <v>342</v>
      </c>
      <c r="M583">
        <v>85</v>
      </c>
    </row>
    <row r="584" spans="1:13" x14ac:dyDescent="0.3">
      <c r="A584">
        <v>138182</v>
      </c>
      <c r="B584" s="1" t="s">
        <v>56</v>
      </c>
      <c r="C584" s="1" t="s">
        <v>61</v>
      </c>
      <c r="D584">
        <v>572</v>
      </c>
      <c r="E584">
        <v>204</v>
      </c>
      <c r="F584">
        <v>253</v>
      </c>
      <c r="G584">
        <v>1</v>
      </c>
      <c r="H584">
        <v>10858</v>
      </c>
      <c r="I584">
        <v>7</v>
      </c>
      <c r="J584">
        <v>36</v>
      </c>
      <c r="K584">
        <v>242</v>
      </c>
      <c r="L584">
        <v>238</v>
      </c>
      <c r="M584">
        <v>6</v>
      </c>
    </row>
    <row r="585" spans="1:13" x14ac:dyDescent="0.3">
      <c r="A585">
        <v>144714</v>
      </c>
      <c r="B585" s="1" t="s">
        <v>62</v>
      </c>
      <c r="C585" s="1" t="s">
        <v>17</v>
      </c>
      <c r="D585">
        <v>5014</v>
      </c>
      <c r="E585">
        <v>756</v>
      </c>
      <c r="F585">
        <v>770</v>
      </c>
      <c r="G585">
        <v>98</v>
      </c>
      <c r="H585">
        <v>31694</v>
      </c>
      <c r="I585">
        <v>6</v>
      </c>
      <c r="J585">
        <v>55</v>
      </c>
      <c r="K585">
        <v>664</v>
      </c>
      <c r="L585">
        <v>765</v>
      </c>
      <c r="M585">
        <v>13</v>
      </c>
    </row>
    <row r="586" spans="1:13" x14ac:dyDescent="0.3">
      <c r="A586">
        <v>10001</v>
      </c>
      <c r="B586" s="1" t="s">
        <v>16</v>
      </c>
      <c r="C586" s="1" t="s">
        <v>14</v>
      </c>
      <c r="D586">
        <v>675</v>
      </c>
      <c r="E586">
        <v>278</v>
      </c>
      <c r="F586">
        <v>409</v>
      </c>
      <c r="G586">
        <v>0</v>
      </c>
      <c r="H586">
        <v>22221</v>
      </c>
      <c r="I586">
        <v>0</v>
      </c>
      <c r="J586">
        <v>65</v>
      </c>
      <c r="K586">
        <v>298</v>
      </c>
      <c r="L586">
        <v>341</v>
      </c>
      <c r="M586">
        <v>11.222222220000001</v>
      </c>
    </row>
    <row r="587" spans="1:13" x14ac:dyDescent="0.3">
      <c r="A587">
        <v>157860</v>
      </c>
      <c r="B587" s="1" t="s">
        <v>62</v>
      </c>
      <c r="C587" s="1" t="s">
        <v>14</v>
      </c>
      <c r="D587">
        <v>3663</v>
      </c>
      <c r="E587">
        <v>749</v>
      </c>
      <c r="F587">
        <v>818</v>
      </c>
      <c r="G587">
        <v>87</v>
      </c>
      <c r="H587">
        <v>27400</v>
      </c>
      <c r="I587">
        <v>14</v>
      </c>
      <c r="J587">
        <v>52</v>
      </c>
      <c r="K587">
        <v>777</v>
      </c>
      <c r="L587">
        <v>784</v>
      </c>
      <c r="M587">
        <v>4.2857142860000002</v>
      </c>
    </row>
    <row r="588" spans="1:13" x14ac:dyDescent="0.3">
      <c r="A588">
        <v>58351</v>
      </c>
      <c r="B588" s="1" t="s">
        <v>58</v>
      </c>
      <c r="C588" s="1" t="s">
        <v>14</v>
      </c>
      <c r="D588">
        <v>269</v>
      </c>
      <c r="E588">
        <v>224</v>
      </c>
      <c r="F588">
        <v>284</v>
      </c>
      <c r="G588">
        <v>0</v>
      </c>
      <c r="H588">
        <v>8172</v>
      </c>
      <c r="I588">
        <v>0</v>
      </c>
      <c r="J588">
        <v>77</v>
      </c>
      <c r="K588">
        <v>256</v>
      </c>
      <c r="L588">
        <v>250</v>
      </c>
      <c r="M588">
        <v>7.75</v>
      </c>
    </row>
    <row r="589" spans="1:13" x14ac:dyDescent="0.3">
      <c r="A589">
        <v>97552</v>
      </c>
      <c r="B589" s="1" t="s">
        <v>16</v>
      </c>
      <c r="C589" s="1" t="s">
        <v>17</v>
      </c>
      <c r="D589">
        <v>226</v>
      </c>
      <c r="E589">
        <v>183</v>
      </c>
      <c r="F589">
        <v>263</v>
      </c>
      <c r="G589">
        <v>0</v>
      </c>
      <c r="H589">
        <v>8763</v>
      </c>
      <c r="I589">
        <v>1</v>
      </c>
      <c r="J589">
        <v>54</v>
      </c>
      <c r="K589">
        <v>288</v>
      </c>
      <c r="L589">
        <v>228</v>
      </c>
      <c r="M589">
        <v>14</v>
      </c>
    </row>
    <row r="590" spans="1:13" x14ac:dyDescent="0.3">
      <c r="A590">
        <v>85920</v>
      </c>
      <c r="B590" s="1" t="s">
        <v>53</v>
      </c>
      <c r="C590" s="1" t="s">
        <v>14</v>
      </c>
      <c r="D590">
        <v>278</v>
      </c>
      <c r="E590">
        <v>199</v>
      </c>
      <c r="F590">
        <v>270</v>
      </c>
      <c r="G590">
        <v>0</v>
      </c>
      <c r="H590">
        <v>9994</v>
      </c>
      <c r="I590">
        <v>1</v>
      </c>
      <c r="J590">
        <v>80</v>
      </c>
      <c r="K590">
        <v>244</v>
      </c>
      <c r="L590">
        <v>238</v>
      </c>
      <c r="M590">
        <v>9.7777777780000008</v>
      </c>
    </row>
    <row r="591" spans="1:13" x14ac:dyDescent="0.3">
      <c r="A591">
        <v>29401</v>
      </c>
      <c r="B591" s="1" t="s">
        <v>40</v>
      </c>
      <c r="C591" s="1" t="s">
        <v>14</v>
      </c>
      <c r="D591">
        <v>471</v>
      </c>
      <c r="E591">
        <v>282</v>
      </c>
      <c r="F591">
        <v>298</v>
      </c>
      <c r="G591">
        <v>0</v>
      </c>
      <c r="H591">
        <v>9015</v>
      </c>
      <c r="I591">
        <v>1</v>
      </c>
      <c r="J591">
        <v>77</v>
      </c>
      <c r="K591">
        <v>307</v>
      </c>
      <c r="L591">
        <v>273</v>
      </c>
      <c r="M591">
        <v>10.33333333</v>
      </c>
    </row>
    <row r="592" spans="1:13" x14ac:dyDescent="0.3">
      <c r="A592">
        <v>12715</v>
      </c>
      <c r="B592" s="1" t="s">
        <v>44</v>
      </c>
      <c r="C592" s="1" t="s">
        <v>27</v>
      </c>
      <c r="D592">
        <v>604</v>
      </c>
      <c r="E592">
        <v>314</v>
      </c>
      <c r="F592">
        <v>327</v>
      </c>
      <c r="G592">
        <v>0</v>
      </c>
      <c r="H592">
        <v>16211</v>
      </c>
      <c r="I592">
        <v>0</v>
      </c>
      <c r="J592">
        <v>68</v>
      </c>
      <c r="K592">
        <v>337</v>
      </c>
      <c r="L592">
        <v>304</v>
      </c>
      <c r="M592">
        <v>15</v>
      </c>
    </row>
    <row r="593" spans="1:13" x14ac:dyDescent="0.3">
      <c r="A593">
        <v>90031</v>
      </c>
      <c r="B593" s="1" t="s">
        <v>16</v>
      </c>
      <c r="C593" s="1" t="s">
        <v>17</v>
      </c>
      <c r="D593">
        <v>1219</v>
      </c>
      <c r="E593">
        <v>417</v>
      </c>
      <c r="F593">
        <v>540</v>
      </c>
      <c r="G593">
        <v>2</v>
      </c>
      <c r="H593">
        <v>21371</v>
      </c>
      <c r="I593">
        <v>11</v>
      </c>
      <c r="J593">
        <v>71</v>
      </c>
      <c r="K593">
        <v>472</v>
      </c>
      <c r="L593">
        <v>494</v>
      </c>
      <c r="M593">
        <v>3.7222222220000001</v>
      </c>
    </row>
    <row r="594" spans="1:13" x14ac:dyDescent="0.3">
      <c r="A594">
        <v>55442</v>
      </c>
      <c r="B594" s="1" t="s">
        <v>63</v>
      </c>
      <c r="C594" s="1" t="s">
        <v>14</v>
      </c>
      <c r="D594">
        <v>382</v>
      </c>
      <c r="E594">
        <v>142</v>
      </c>
      <c r="F594">
        <v>240</v>
      </c>
      <c r="G594">
        <v>0</v>
      </c>
      <c r="H594">
        <v>9374</v>
      </c>
      <c r="I594">
        <v>1</v>
      </c>
      <c r="J594">
        <v>89</v>
      </c>
      <c r="K594">
        <v>181</v>
      </c>
      <c r="L594">
        <v>205</v>
      </c>
      <c r="M594">
        <v>9.1666666669999994</v>
      </c>
    </row>
    <row r="595" spans="1:13" x14ac:dyDescent="0.3">
      <c r="A595">
        <v>105984</v>
      </c>
      <c r="B595" s="1" t="s">
        <v>28</v>
      </c>
      <c r="C595" s="1" t="s">
        <v>17</v>
      </c>
      <c r="D595">
        <v>1699</v>
      </c>
      <c r="E595">
        <v>462</v>
      </c>
      <c r="F595">
        <v>787</v>
      </c>
      <c r="G595">
        <v>35</v>
      </c>
      <c r="H595">
        <v>35636</v>
      </c>
      <c r="I595">
        <v>6</v>
      </c>
      <c r="J595">
        <v>47</v>
      </c>
      <c r="K595">
        <v>657</v>
      </c>
      <c r="L595">
        <v>581</v>
      </c>
      <c r="M595">
        <v>12.16666667</v>
      </c>
    </row>
    <row r="596" spans="1:13" x14ac:dyDescent="0.3">
      <c r="A596">
        <v>188035</v>
      </c>
      <c r="B596" s="1" t="s">
        <v>56</v>
      </c>
      <c r="C596" s="1"/>
      <c r="D596">
        <v>1165</v>
      </c>
      <c r="E596">
        <v>489</v>
      </c>
      <c r="F596">
        <v>539</v>
      </c>
      <c r="G596">
        <v>9</v>
      </c>
      <c r="H596">
        <v>19234</v>
      </c>
      <c r="I596">
        <v>6</v>
      </c>
      <c r="J596">
        <v>18</v>
      </c>
      <c r="K596">
        <v>514</v>
      </c>
      <c r="L596">
        <v>519</v>
      </c>
      <c r="M596">
        <v>11.5</v>
      </c>
    </row>
    <row r="597" spans="1:13" x14ac:dyDescent="0.3">
      <c r="A597">
        <v>101665</v>
      </c>
      <c r="B597" s="1" t="s">
        <v>37</v>
      </c>
      <c r="C597" s="1" t="s">
        <v>17</v>
      </c>
      <c r="D597">
        <v>803</v>
      </c>
      <c r="E597">
        <v>413</v>
      </c>
      <c r="F597">
        <v>473</v>
      </c>
      <c r="G597">
        <v>0</v>
      </c>
      <c r="H597">
        <v>15002</v>
      </c>
      <c r="I597">
        <v>1</v>
      </c>
      <c r="J597">
        <v>58</v>
      </c>
      <c r="K597">
        <v>429</v>
      </c>
      <c r="L597">
        <v>447</v>
      </c>
      <c r="M597">
        <v>4.0697674419999998</v>
      </c>
    </row>
    <row r="598" spans="1:13" x14ac:dyDescent="0.3">
      <c r="A598">
        <v>70774</v>
      </c>
      <c r="B598" s="1" t="s">
        <v>30</v>
      </c>
      <c r="C598" s="1" t="s">
        <v>17</v>
      </c>
      <c r="D598">
        <v>394</v>
      </c>
      <c r="E598">
        <v>229</v>
      </c>
      <c r="F598">
        <v>308</v>
      </c>
      <c r="G598">
        <v>0</v>
      </c>
      <c r="H598">
        <v>9859</v>
      </c>
      <c r="I598">
        <v>0</v>
      </c>
      <c r="J598">
        <v>92</v>
      </c>
      <c r="K598">
        <v>293</v>
      </c>
      <c r="L598">
        <v>264</v>
      </c>
      <c r="M598">
        <v>3.7</v>
      </c>
    </row>
    <row r="599" spans="1:13" x14ac:dyDescent="0.3">
      <c r="A599">
        <v>23263</v>
      </c>
      <c r="B599" s="1" t="s">
        <v>47</v>
      </c>
      <c r="C599" s="1" t="s">
        <v>17</v>
      </c>
      <c r="D599">
        <v>490</v>
      </c>
      <c r="E599">
        <v>328</v>
      </c>
      <c r="F599">
        <v>373</v>
      </c>
      <c r="G599">
        <v>0</v>
      </c>
      <c r="H599">
        <v>11313</v>
      </c>
      <c r="I599">
        <v>2</v>
      </c>
      <c r="J599">
        <v>76</v>
      </c>
      <c r="K599">
        <v>341</v>
      </c>
      <c r="L599">
        <v>336</v>
      </c>
      <c r="M599">
        <v>19.600000000000001</v>
      </c>
    </row>
    <row r="600" spans="1:13" x14ac:dyDescent="0.3">
      <c r="A600">
        <v>166475</v>
      </c>
      <c r="B600" s="1" t="s">
        <v>62</v>
      </c>
      <c r="C600" s="1" t="s">
        <v>31</v>
      </c>
      <c r="D600">
        <v>949</v>
      </c>
      <c r="E600">
        <v>264</v>
      </c>
      <c r="F600">
        <v>411</v>
      </c>
      <c r="G600">
        <v>1</v>
      </c>
      <c r="H600">
        <v>12784</v>
      </c>
      <c r="I600">
        <v>10</v>
      </c>
      <c r="J600">
        <v>52</v>
      </c>
      <c r="K600">
        <v>371</v>
      </c>
      <c r="L600">
        <v>321</v>
      </c>
      <c r="M600">
        <v>12.5</v>
      </c>
    </row>
    <row r="601" spans="1:13" x14ac:dyDescent="0.3">
      <c r="A601">
        <v>83042</v>
      </c>
      <c r="B601" s="1" t="s">
        <v>57</v>
      </c>
      <c r="C601" s="1" t="s">
        <v>14</v>
      </c>
      <c r="D601">
        <v>849</v>
      </c>
      <c r="E601">
        <v>344</v>
      </c>
      <c r="F601">
        <v>428</v>
      </c>
      <c r="G601">
        <v>0</v>
      </c>
      <c r="H601">
        <v>12940</v>
      </c>
      <c r="I601">
        <v>1</v>
      </c>
      <c r="J601">
        <v>77</v>
      </c>
      <c r="K601">
        <v>368</v>
      </c>
      <c r="L601">
        <v>398</v>
      </c>
      <c r="M601">
        <v>17.85714286</v>
      </c>
    </row>
    <row r="602" spans="1:13" x14ac:dyDescent="0.3">
      <c r="A602">
        <v>149970</v>
      </c>
      <c r="B602" s="1" t="s">
        <v>62</v>
      </c>
      <c r="C602" s="1" t="s">
        <v>17</v>
      </c>
      <c r="D602">
        <v>1372</v>
      </c>
      <c r="E602">
        <v>385</v>
      </c>
      <c r="F602">
        <v>449</v>
      </c>
      <c r="G602">
        <v>8</v>
      </c>
      <c r="H602">
        <v>13902</v>
      </c>
      <c r="I602">
        <v>15</v>
      </c>
      <c r="J602">
        <v>58</v>
      </c>
      <c r="K602">
        <v>419</v>
      </c>
      <c r="L602">
        <v>421</v>
      </c>
      <c r="M602">
        <v>15</v>
      </c>
    </row>
    <row r="603" spans="1:13" x14ac:dyDescent="0.3">
      <c r="A603">
        <v>13863</v>
      </c>
      <c r="B603" s="1" t="s">
        <v>21</v>
      </c>
      <c r="C603" s="1" t="s">
        <v>17</v>
      </c>
      <c r="D603">
        <v>358</v>
      </c>
      <c r="E603">
        <v>307</v>
      </c>
      <c r="F603">
        <v>379</v>
      </c>
      <c r="G603">
        <v>0</v>
      </c>
      <c r="H603">
        <v>12507</v>
      </c>
      <c r="I603">
        <v>2</v>
      </c>
      <c r="J603">
        <v>78</v>
      </c>
      <c r="K603">
        <v>325</v>
      </c>
      <c r="L603">
        <v>342</v>
      </c>
      <c r="M603">
        <v>6.9333333330000002</v>
      </c>
    </row>
    <row r="604" spans="1:13" x14ac:dyDescent="0.3">
      <c r="A604">
        <v>64074</v>
      </c>
      <c r="B604" s="1" t="s">
        <v>34</v>
      </c>
      <c r="C604" s="1" t="s">
        <v>17</v>
      </c>
      <c r="D604">
        <v>325</v>
      </c>
      <c r="E604">
        <v>144</v>
      </c>
      <c r="F604">
        <v>190</v>
      </c>
      <c r="G604">
        <v>0</v>
      </c>
      <c r="H604">
        <v>4578</v>
      </c>
      <c r="I604">
        <v>0</v>
      </c>
      <c r="J604">
        <v>68</v>
      </c>
      <c r="K604">
        <v>231</v>
      </c>
      <c r="L604">
        <v>178</v>
      </c>
      <c r="M604">
        <v>15</v>
      </c>
    </row>
    <row r="605" spans="1:13" x14ac:dyDescent="0.3">
      <c r="A605">
        <v>42096</v>
      </c>
      <c r="B605" s="1" t="s">
        <v>13</v>
      </c>
      <c r="C605" s="1" t="s">
        <v>17</v>
      </c>
      <c r="D605">
        <v>355</v>
      </c>
      <c r="E605">
        <v>208</v>
      </c>
      <c r="F605">
        <v>244</v>
      </c>
      <c r="G605">
        <v>0</v>
      </c>
      <c r="H605">
        <v>9881</v>
      </c>
      <c r="I605">
        <v>5</v>
      </c>
      <c r="J605">
        <v>34</v>
      </c>
      <c r="K605">
        <v>224</v>
      </c>
      <c r="L605">
        <v>229</v>
      </c>
      <c r="M605">
        <v>20</v>
      </c>
    </row>
    <row r="606" spans="1:13" x14ac:dyDescent="0.3">
      <c r="A606">
        <v>169188</v>
      </c>
      <c r="B606" s="1" t="s">
        <v>62</v>
      </c>
      <c r="C606" s="1" t="s">
        <v>17</v>
      </c>
      <c r="D606">
        <v>713</v>
      </c>
      <c r="E606">
        <v>176</v>
      </c>
      <c r="F606">
        <v>321</v>
      </c>
      <c r="G606">
        <v>3</v>
      </c>
      <c r="H606">
        <v>11467</v>
      </c>
      <c r="I606">
        <v>1</v>
      </c>
      <c r="J606">
        <v>68</v>
      </c>
      <c r="K606">
        <v>259</v>
      </c>
      <c r="L606">
        <v>267</v>
      </c>
      <c r="M606">
        <v>7</v>
      </c>
    </row>
    <row r="607" spans="1:13" x14ac:dyDescent="0.3">
      <c r="A607">
        <v>18609</v>
      </c>
      <c r="B607" s="1" t="s">
        <v>18</v>
      </c>
      <c r="C607" s="1" t="s">
        <v>20</v>
      </c>
      <c r="D607">
        <v>1208</v>
      </c>
      <c r="E607">
        <v>439</v>
      </c>
      <c r="F607">
        <v>587</v>
      </c>
      <c r="G607">
        <v>20</v>
      </c>
      <c r="H607">
        <v>19955</v>
      </c>
      <c r="I607">
        <v>2</v>
      </c>
      <c r="J607">
        <v>60</v>
      </c>
      <c r="K607">
        <v>494</v>
      </c>
      <c r="L607">
        <v>516</v>
      </c>
      <c r="M607">
        <v>14</v>
      </c>
    </row>
    <row r="608" spans="1:13" x14ac:dyDescent="0.3">
      <c r="A608">
        <v>109536</v>
      </c>
      <c r="B608" s="1" t="s">
        <v>50</v>
      </c>
      <c r="C608" s="1" t="s">
        <v>14</v>
      </c>
      <c r="D608">
        <v>550</v>
      </c>
      <c r="E608">
        <v>294</v>
      </c>
      <c r="F608">
        <v>319</v>
      </c>
      <c r="G608">
        <v>1</v>
      </c>
      <c r="H608">
        <v>9540</v>
      </c>
      <c r="I608">
        <v>0</v>
      </c>
      <c r="J608">
        <v>71</v>
      </c>
      <c r="K608">
        <v>313</v>
      </c>
      <c r="L608">
        <v>303</v>
      </c>
      <c r="M608">
        <v>7.2916666670000003</v>
      </c>
    </row>
    <row r="609" spans="1:13" x14ac:dyDescent="0.3">
      <c r="A609">
        <v>9348</v>
      </c>
      <c r="B609" s="1" t="s">
        <v>32</v>
      </c>
      <c r="C609" s="1" t="s">
        <v>14</v>
      </c>
      <c r="D609">
        <v>450</v>
      </c>
      <c r="E609">
        <v>378</v>
      </c>
      <c r="F609">
        <v>432</v>
      </c>
      <c r="G609">
        <v>0</v>
      </c>
      <c r="H609">
        <v>15711</v>
      </c>
      <c r="I609">
        <v>0</v>
      </c>
      <c r="J609">
        <v>57</v>
      </c>
      <c r="K609">
        <v>391</v>
      </c>
      <c r="L609">
        <v>391</v>
      </c>
      <c r="M609">
        <v>11.68181818</v>
      </c>
    </row>
    <row r="610" spans="1:13" x14ac:dyDescent="0.3">
      <c r="A610">
        <v>136790</v>
      </c>
      <c r="B610" s="1" t="s">
        <v>56</v>
      </c>
      <c r="C610" s="1" t="s">
        <v>14</v>
      </c>
      <c r="D610">
        <v>1460</v>
      </c>
      <c r="E610">
        <v>629</v>
      </c>
      <c r="F610">
        <v>663</v>
      </c>
      <c r="G610">
        <v>10</v>
      </c>
      <c r="H610">
        <v>21821</v>
      </c>
      <c r="I610">
        <v>6</v>
      </c>
      <c r="J610">
        <v>29</v>
      </c>
      <c r="K610">
        <v>633</v>
      </c>
      <c r="L610">
        <v>659</v>
      </c>
      <c r="M610">
        <v>4</v>
      </c>
    </row>
    <row r="611" spans="1:13" x14ac:dyDescent="0.3">
      <c r="A611">
        <v>71332</v>
      </c>
      <c r="B611" s="1" t="s">
        <v>30</v>
      </c>
      <c r="C611" s="1" t="s">
        <v>14</v>
      </c>
      <c r="D611">
        <v>478</v>
      </c>
      <c r="E611">
        <v>316</v>
      </c>
      <c r="F611">
        <v>374</v>
      </c>
      <c r="G611">
        <v>0</v>
      </c>
      <c r="H611">
        <v>11298</v>
      </c>
      <c r="I611">
        <v>0</v>
      </c>
      <c r="J611">
        <v>92</v>
      </c>
      <c r="K611">
        <v>337</v>
      </c>
      <c r="L611">
        <v>352</v>
      </c>
      <c r="M611">
        <v>7.3125</v>
      </c>
    </row>
    <row r="612" spans="1:13" x14ac:dyDescent="0.3">
      <c r="A612">
        <v>135430</v>
      </c>
      <c r="B612" s="1" t="s">
        <v>56</v>
      </c>
      <c r="C612" s="1" t="s">
        <v>61</v>
      </c>
      <c r="D612">
        <v>1165</v>
      </c>
      <c r="E612">
        <v>489</v>
      </c>
      <c r="F612">
        <v>539</v>
      </c>
      <c r="G612">
        <v>9</v>
      </c>
      <c r="H612">
        <v>19234</v>
      </c>
      <c r="I612">
        <v>6</v>
      </c>
      <c r="J612">
        <v>18</v>
      </c>
      <c r="K612">
        <v>514</v>
      </c>
      <c r="L612">
        <v>519</v>
      </c>
      <c r="M612">
        <v>12.14285714</v>
      </c>
    </row>
    <row r="613" spans="1:13" x14ac:dyDescent="0.3">
      <c r="A613">
        <v>124484</v>
      </c>
      <c r="B613" s="1" t="s">
        <v>21</v>
      </c>
      <c r="C613" s="1" t="s">
        <v>17</v>
      </c>
      <c r="D613">
        <v>846</v>
      </c>
      <c r="E613">
        <v>330</v>
      </c>
      <c r="F613">
        <v>513</v>
      </c>
      <c r="G613">
        <v>5</v>
      </c>
      <c r="H613">
        <v>16752</v>
      </c>
      <c r="I613">
        <v>5</v>
      </c>
      <c r="J613">
        <v>64</v>
      </c>
      <c r="K613">
        <v>459</v>
      </c>
      <c r="L613">
        <v>399</v>
      </c>
      <c r="M613">
        <v>8.25</v>
      </c>
    </row>
    <row r="614" spans="1:13" x14ac:dyDescent="0.3">
      <c r="A614">
        <v>184098</v>
      </c>
      <c r="B614" s="1" t="s">
        <v>41</v>
      </c>
      <c r="C614" s="1" t="s">
        <v>17</v>
      </c>
      <c r="D614">
        <v>694</v>
      </c>
      <c r="E614">
        <v>319</v>
      </c>
      <c r="F614">
        <v>362</v>
      </c>
      <c r="G614">
        <v>0</v>
      </c>
      <c r="H614">
        <v>11517</v>
      </c>
      <c r="I614">
        <v>9</v>
      </c>
      <c r="J614">
        <v>54</v>
      </c>
      <c r="K614">
        <v>321</v>
      </c>
      <c r="L614">
        <v>342</v>
      </c>
      <c r="M614">
        <v>7.6666666670000003</v>
      </c>
    </row>
    <row r="615" spans="1:13" x14ac:dyDescent="0.3">
      <c r="A615">
        <v>144850</v>
      </c>
      <c r="B615" s="1" t="s">
        <v>62</v>
      </c>
      <c r="C615" s="1" t="s">
        <v>17</v>
      </c>
      <c r="D615">
        <v>4183</v>
      </c>
      <c r="E615">
        <v>631</v>
      </c>
      <c r="F615">
        <v>738</v>
      </c>
      <c r="G615">
        <v>97</v>
      </c>
      <c r="H615">
        <v>29875</v>
      </c>
      <c r="I615">
        <v>39</v>
      </c>
      <c r="J615">
        <v>21</v>
      </c>
      <c r="K615">
        <v>704</v>
      </c>
      <c r="L615">
        <v>671</v>
      </c>
      <c r="M615">
        <v>5.4285714289999998</v>
      </c>
    </row>
    <row r="616" spans="1:13" x14ac:dyDescent="0.3">
      <c r="A616">
        <v>188519</v>
      </c>
      <c r="B616" s="1" t="s">
        <v>34</v>
      </c>
      <c r="C616" s="1" t="s">
        <v>17</v>
      </c>
      <c r="D616">
        <v>744</v>
      </c>
      <c r="E616">
        <v>396</v>
      </c>
      <c r="F616">
        <v>492</v>
      </c>
      <c r="G616">
        <v>0</v>
      </c>
      <c r="H616">
        <v>15863</v>
      </c>
      <c r="I616">
        <v>2</v>
      </c>
      <c r="J616">
        <v>68</v>
      </c>
      <c r="K616">
        <v>457</v>
      </c>
      <c r="L616">
        <v>432</v>
      </c>
      <c r="M616">
        <v>8</v>
      </c>
    </row>
    <row r="617" spans="1:13" x14ac:dyDescent="0.3">
      <c r="A617">
        <v>164367</v>
      </c>
      <c r="B617" s="1" t="s">
        <v>62</v>
      </c>
      <c r="C617" s="1" t="s">
        <v>17</v>
      </c>
      <c r="D617">
        <v>875</v>
      </c>
      <c r="E617">
        <v>280</v>
      </c>
      <c r="F617">
        <v>398</v>
      </c>
      <c r="G617">
        <v>0</v>
      </c>
      <c r="H617">
        <v>18252</v>
      </c>
      <c r="I617">
        <v>4</v>
      </c>
      <c r="J617">
        <v>38</v>
      </c>
      <c r="K617">
        <v>330</v>
      </c>
      <c r="L617">
        <v>326</v>
      </c>
      <c r="M617">
        <v>11.75</v>
      </c>
    </row>
    <row r="618" spans="1:13" x14ac:dyDescent="0.3">
      <c r="A618">
        <v>75992</v>
      </c>
      <c r="B618" s="1" t="s">
        <v>48</v>
      </c>
      <c r="C618" s="1" t="s">
        <v>17</v>
      </c>
      <c r="D618">
        <v>354</v>
      </c>
      <c r="E618">
        <v>222</v>
      </c>
      <c r="F618">
        <v>269</v>
      </c>
      <c r="G618">
        <v>0</v>
      </c>
      <c r="H618">
        <v>9579</v>
      </c>
      <c r="I618">
        <v>2</v>
      </c>
      <c r="J618">
        <v>65</v>
      </c>
      <c r="K618">
        <v>248</v>
      </c>
      <c r="L618">
        <v>253</v>
      </c>
      <c r="M618">
        <v>7.8</v>
      </c>
    </row>
    <row r="619" spans="1:13" x14ac:dyDescent="0.3">
      <c r="A619">
        <v>34957</v>
      </c>
      <c r="B619" s="1" t="s">
        <v>13</v>
      </c>
      <c r="C619" s="1" t="s">
        <v>17</v>
      </c>
      <c r="D619">
        <v>1675</v>
      </c>
      <c r="E619">
        <v>336</v>
      </c>
      <c r="F619">
        <v>568</v>
      </c>
      <c r="G619">
        <v>36</v>
      </c>
      <c r="H619">
        <v>25558</v>
      </c>
      <c r="I619">
        <v>10</v>
      </c>
      <c r="J619">
        <v>19</v>
      </c>
      <c r="K619">
        <v>505</v>
      </c>
      <c r="L619">
        <v>441</v>
      </c>
      <c r="M619">
        <v>20</v>
      </c>
    </row>
    <row r="620" spans="1:13" x14ac:dyDescent="0.3">
      <c r="A620">
        <v>110094</v>
      </c>
      <c r="B620" s="1" t="s">
        <v>50</v>
      </c>
      <c r="C620" s="1" t="s">
        <v>17</v>
      </c>
      <c r="D620">
        <v>421</v>
      </c>
      <c r="E620">
        <v>194</v>
      </c>
      <c r="F620">
        <v>247</v>
      </c>
      <c r="G620">
        <v>0</v>
      </c>
      <c r="H620">
        <v>7421</v>
      </c>
      <c r="I620">
        <v>0</v>
      </c>
      <c r="J620">
        <v>85</v>
      </c>
      <c r="K620">
        <v>233</v>
      </c>
      <c r="L620">
        <v>202</v>
      </c>
      <c r="M620">
        <v>10</v>
      </c>
    </row>
    <row r="621" spans="1:13" x14ac:dyDescent="0.3">
      <c r="A621">
        <v>121590</v>
      </c>
      <c r="B621" s="1" t="s">
        <v>21</v>
      </c>
      <c r="C621" s="1" t="s">
        <v>17</v>
      </c>
      <c r="D621">
        <v>782</v>
      </c>
      <c r="E621">
        <v>524</v>
      </c>
      <c r="F621">
        <v>545</v>
      </c>
      <c r="G621">
        <v>0</v>
      </c>
      <c r="H621">
        <v>14635</v>
      </c>
      <c r="I621">
        <v>29</v>
      </c>
      <c r="J621">
        <v>35</v>
      </c>
      <c r="K621">
        <v>469</v>
      </c>
      <c r="L621">
        <v>565</v>
      </c>
      <c r="M621">
        <v>10.73684211</v>
      </c>
    </row>
    <row r="622" spans="1:13" x14ac:dyDescent="0.3">
      <c r="A622">
        <v>140652</v>
      </c>
      <c r="B622" s="1" t="s">
        <v>55</v>
      </c>
      <c r="C622" s="1" t="s">
        <v>17</v>
      </c>
      <c r="D622">
        <v>574</v>
      </c>
      <c r="E622">
        <v>212</v>
      </c>
      <c r="F622">
        <v>300</v>
      </c>
      <c r="G622">
        <v>2</v>
      </c>
      <c r="H622">
        <v>10315</v>
      </c>
      <c r="I622">
        <v>2</v>
      </c>
      <c r="J622">
        <v>56</v>
      </c>
      <c r="K622">
        <v>268</v>
      </c>
      <c r="L622">
        <v>256</v>
      </c>
      <c r="M622">
        <v>20</v>
      </c>
    </row>
    <row r="623" spans="1:13" x14ac:dyDescent="0.3">
      <c r="A623">
        <v>134319</v>
      </c>
      <c r="B623" s="1" t="s">
        <v>39</v>
      </c>
      <c r="C623" s="1" t="s">
        <v>17</v>
      </c>
      <c r="D623">
        <v>742</v>
      </c>
      <c r="E623">
        <v>246</v>
      </c>
      <c r="F623">
        <v>393</v>
      </c>
      <c r="G623">
        <v>0</v>
      </c>
      <c r="H623">
        <v>14377</v>
      </c>
      <c r="I623">
        <v>1</v>
      </c>
      <c r="J623">
        <v>56</v>
      </c>
      <c r="K623">
        <v>361</v>
      </c>
      <c r="L623">
        <v>287</v>
      </c>
      <c r="M623">
        <v>12</v>
      </c>
    </row>
    <row r="624" spans="1:13" x14ac:dyDescent="0.3">
      <c r="A624">
        <v>27921</v>
      </c>
      <c r="B624" s="1" t="s">
        <v>40</v>
      </c>
      <c r="C624" s="1" t="s">
        <v>17</v>
      </c>
      <c r="D624">
        <v>1067</v>
      </c>
      <c r="E624">
        <v>481</v>
      </c>
      <c r="F624">
        <v>580</v>
      </c>
      <c r="G624">
        <v>5</v>
      </c>
      <c r="H624">
        <v>17607</v>
      </c>
      <c r="I624">
        <v>5</v>
      </c>
      <c r="J624">
        <v>33</v>
      </c>
      <c r="K624">
        <v>529</v>
      </c>
      <c r="L624">
        <v>534</v>
      </c>
      <c r="M624">
        <v>11.25</v>
      </c>
    </row>
    <row r="625" spans="1:13" x14ac:dyDescent="0.3">
      <c r="A625">
        <v>29373</v>
      </c>
      <c r="B625" s="1" t="s">
        <v>40</v>
      </c>
      <c r="C625" s="1" t="s">
        <v>17</v>
      </c>
      <c r="D625">
        <v>860</v>
      </c>
      <c r="E625">
        <v>468</v>
      </c>
      <c r="F625">
        <v>507</v>
      </c>
      <c r="G625">
        <v>0</v>
      </c>
      <c r="H625">
        <v>15986</v>
      </c>
      <c r="I625">
        <v>1</v>
      </c>
      <c r="J625">
        <v>65</v>
      </c>
      <c r="K625">
        <v>490</v>
      </c>
      <c r="L625">
        <v>464</v>
      </c>
      <c r="M625">
        <v>14.88888889</v>
      </c>
    </row>
    <row r="626" spans="1:13" x14ac:dyDescent="0.3">
      <c r="A626">
        <v>130684</v>
      </c>
      <c r="B626" s="1" t="s">
        <v>44</v>
      </c>
      <c r="C626" s="1"/>
      <c r="D626">
        <v>1175</v>
      </c>
      <c r="E626">
        <v>586</v>
      </c>
      <c r="F626">
        <v>662</v>
      </c>
      <c r="G626">
        <v>8</v>
      </c>
      <c r="H626">
        <v>22215</v>
      </c>
      <c r="I626">
        <v>4</v>
      </c>
      <c r="J626">
        <v>38</v>
      </c>
      <c r="K626">
        <v>619</v>
      </c>
      <c r="L626">
        <v>626</v>
      </c>
      <c r="M626">
        <v>4.5</v>
      </c>
    </row>
    <row r="627" spans="1:13" x14ac:dyDescent="0.3">
      <c r="A627">
        <v>190920</v>
      </c>
      <c r="B627" s="1" t="s">
        <v>62</v>
      </c>
      <c r="C627" s="1" t="s">
        <v>14</v>
      </c>
      <c r="D627">
        <v>916</v>
      </c>
      <c r="E627">
        <v>242</v>
      </c>
      <c r="F627">
        <v>369</v>
      </c>
      <c r="G627">
        <v>5</v>
      </c>
      <c r="H627">
        <v>10719</v>
      </c>
      <c r="I627">
        <v>19</v>
      </c>
      <c r="J627">
        <v>51</v>
      </c>
      <c r="K627">
        <v>321</v>
      </c>
      <c r="L627">
        <v>293</v>
      </c>
      <c r="M627">
        <v>22</v>
      </c>
    </row>
    <row r="628" spans="1:13" x14ac:dyDescent="0.3">
      <c r="A628">
        <v>187259</v>
      </c>
      <c r="B628" s="1" t="s">
        <v>62</v>
      </c>
      <c r="C628" s="1" t="s">
        <v>17</v>
      </c>
      <c r="D628">
        <v>4259</v>
      </c>
      <c r="E628">
        <v>435</v>
      </c>
      <c r="F628">
        <v>661</v>
      </c>
      <c r="G628">
        <v>95</v>
      </c>
      <c r="H628">
        <v>31730</v>
      </c>
      <c r="I628">
        <v>16</v>
      </c>
      <c r="J628">
        <v>34</v>
      </c>
      <c r="K628">
        <v>498</v>
      </c>
      <c r="L628">
        <v>573</v>
      </c>
      <c r="M628">
        <v>15</v>
      </c>
    </row>
    <row r="629" spans="1:13" x14ac:dyDescent="0.3">
      <c r="A629">
        <v>45666</v>
      </c>
      <c r="B629" s="1" t="s">
        <v>13</v>
      </c>
      <c r="C629" s="1" t="s">
        <v>17</v>
      </c>
      <c r="D629">
        <v>566</v>
      </c>
      <c r="E629">
        <v>218</v>
      </c>
      <c r="F629">
        <v>272</v>
      </c>
      <c r="G629">
        <v>0</v>
      </c>
      <c r="H629">
        <v>11438</v>
      </c>
      <c r="I629">
        <v>9</v>
      </c>
      <c r="J629">
        <v>8</v>
      </c>
      <c r="K629">
        <v>242</v>
      </c>
      <c r="L629">
        <v>249</v>
      </c>
      <c r="M629">
        <v>5.6</v>
      </c>
    </row>
    <row r="630" spans="1:13" x14ac:dyDescent="0.3">
      <c r="A630">
        <v>21335</v>
      </c>
      <c r="B630" s="1" t="s">
        <v>18</v>
      </c>
      <c r="C630" s="1" t="s">
        <v>14</v>
      </c>
      <c r="D630">
        <v>525</v>
      </c>
      <c r="E630">
        <v>333</v>
      </c>
      <c r="F630">
        <v>399</v>
      </c>
      <c r="G630">
        <v>1</v>
      </c>
      <c r="H630">
        <v>12885</v>
      </c>
      <c r="I630">
        <v>0</v>
      </c>
      <c r="J630">
        <v>86</v>
      </c>
      <c r="K630">
        <v>346</v>
      </c>
      <c r="L630">
        <v>364</v>
      </c>
      <c r="M630">
        <v>6.923076923</v>
      </c>
    </row>
    <row r="631" spans="1:13" x14ac:dyDescent="0.3">
      <c r="A631">
        <v>160424</v>
      </c>
      <c r="B631" s="1" t="s">
        <v>62</v>
      </c>
      <c r="C631" s="1" t="s">
        <v>14</v>
      </c>
      <c r="D631">
        <v>1582</v>
      </c>
      <c r="E631">
        <v>299</v>
      </c>
      <c r="F631">
        <v>359</v>
      </c>
      <c r="G631">
        <v>21</v>
      </c>
      <c r="H631">
        <v>12976</v>
      </c>
      <c r="I631">
        <v>12</v>
      </c>
      <c r="J631">
        <v>58</v>
      </c>
      <c r="K631">
        <v>335</v>
      </c>
      <c r="L631">
        <v>330</v>
      </c>
      <c r="M631">
        <v>14.25</v>
      </c>
    </row>
    <row r="632" spans="1:13" x14ac:dyDescent="0.3">
      <c r="A632">
        <v>2194</v>
      </c>
      <c r="B632" s="1" t="s">
        <v>13</v>
      </c>
      <c r="C632" s="1" t="s">
        <v>14</v>
      </c>
      <c r="D632">
        <v>1006</v>
      </c>
      <c r="E632">
        <v>282</v>
      </c>
      <c r="F632">
        <v>452</v>
      </c>
      <c r="G632">
        <v>6</v>
      </c>
      <c r="H632">
        <v>19466</v>
      </c>
      <c r="I632">
        <v>5</v>
      </c>
      <c r="J632">
        <v>21</v>
      </c>
      <c r="K632">
        <v>398</v>
      </c>
      <c r="L632">
        <v>383</v>
      </c>
      <c r="M632">
        <v>4.0666666669999998</v>
      </c>
    </row>
    <row r="633" spans="1:13" x14ac:dyDescent="0.3">
      <c r="A633">
        <v>53151</v>
      </c>
      <c r="B633" s="1" t="s">
        <v>54</v>
      </c>
      <c r="C633" s="1" t="s">
        <v>14</v>
      </c>
      <c r="D633">
        <v>345</v>
      </c>
      <c r="E633">
        <v>159</v>
      </c>
      <c r="F633">
        <v>277</v>
      </c>
      <c r="G633">
        <v>0</v>
      </c>
      <c r="H633">
        <v>9775</v>
      </c>
      <c r="I633">
        <v>0</v>
      </c>
      <c r="J633">
        <v>85</v>
      </c>
      <c r="K633">
        <v>197</v>
      </c>
      <c r="L633">
        <v>233</v>
      </c>
      <c r="M633">
        <v>20</v>
      </c>
    </row>
    <row r="634" spans="1:13" x14ac:dyDescent="0.3">
      <c r="A634">
        <v>126069</v>
      </c>
      <c r="B634" s="1" t="s">
        <v>21</v>
      </c>
      <c r="C634" s="1" t="s">
        <v>17</v>
      </c>
      <c r="D634">
        <v>362</v>
      </c>
      <c r="E634">
        <v>204</v>
      </c>
      <c r="F634">
        <v>262</v>
      </c>
      <c r="G634">
        <v>0</v>
      </c>
      <c r="H634">
        <v>7285</v>
      </c>
      <c r="I634">
        <v>2</v>
      </c>
      <c r="J634">
        <v>94</v>
      </c>
      <c r="K634">
        <v>216</v>
      </c>
      <c r="L634">
        <v>246</v>
      </c>
      <c r="M634">
        <v>5.08</v>
      </c>
    </row>
    <row r="635" spans="1:13" x14ac:dyDescent="0.3">
      <c r="A635">
        <v>176292</v>
      </c>
      <c r="B635" s="1" t="s">
        <v>51</v>
      </c>
      <c r="C635" s="1" t="s">
        <v>14</v>
      </c>
      <c r="D635">
        <v>431</v>
      </c>
      <c r="E635">
        <v>213</v>
      </c>
      <c r="F635">
        <v>266</v>
      </c>
      <c r="G635">
        <v>0</v>
      </c>
      <c r="H635">
        <v>10611</v>
      </c>
      <c r="I635">
        <v>2</v>
      </c>
      <c r="J635">
        <v>53</v>
      </c>
      <c r="K635">
        <v>260</v>
      </c>
      <c r="L635">
        <v>242</v>
      </c>
      <c r="M635">
        <v>9</v>
      </c>
    </row>
    <row r="636" spans="1:13" x14ac:dyDescent="0.3">
      <c r="A636">
        <v>151518</v>
      </c>
      <c r="B636" s="1" t="s">
        <v>62</v>
      </c>
      <c r="C636" s="1" t="s">
        <v>17</v>
      </c>
      <c r="D636">
        <v>2457</v>
      </c>
      <c r="E636">
        <v>381</v>
      </c>
      <c r="F636">
        <v>531</v>
      </c>
      <c r="G636">
        <v>69</v>
      </c>
      <c r="H636">
        <v>17557</v>
      </c>
      <c r="I636">
        <v>5</v>
      </c>
      <c r="J636">
        <v>52</v>
      </c>
      <c r="K636">
        <v>445</v>
      </c>
      <c r="L636">
        <v>472</v>
      </c>
      <c r="M636">
        <v>12.5</v>
      </c>
    </row>
    <row r="637" spans="1:13" x14ac:dyDescent="0.3">
      <c r="A637">
        <v>173872</v>
      </c>
      <c r="B637" s="1" t="s">
        <v>38</v>
      </c>
      <c r="C637" s="1" t="s">
        <v>17</v>
      </c>
      <c r="D637">
        <v>2789</v>
      </c>
      <c r="E637">
        <v>463</v>
      </c>
      <c r="F637">
        <v>551</v>
      </c>
      <c r="G637">
        <v>82</v>
      </c>
      <c r="H637">
        <v>22012</v>
      </c>
      <c r="I637">
        <v>8</v>
      </c>
      <c r="J637">
        <v>54</v>
      </c>
      <c r="K637">
        <v>488</v>
      </c>
      <c r="L637">
        <v>524</v>
      </c>
      <c r="M637">
        <v>15</v>
      </c>
    </row>
    <row r="638" spans="1:13" x14ac:dyDescent="0.3">
      <c r="A638">
        <v>117726</v>
      </c>
      <c r="B638" s="1" t="s">
        <v>21</v>
      </c>
      <c r="C638" s="1" t="s">
        <v>17</v>
      </c>
      <c r="D638">
        <v>385</v>
      </c>
      <c r="E638">
        <v>185</v>
      </c>
      <c r="F638">
        <v>348</v>
      </c>
      <c r="G638">
        <v>1</v>
      </c>
      <c r="H638">
        <v>11857</v>
      </c>
      <c r="I638">
        <v>2</v>
      </c>
      <c r="J638">
        <v>83</v>
      </c>
      <c r="K638">
        <v>231</v>
      </c>
      <c r="L638">
        <v>288</v>
      </c>
      <c r="M638">
        <v>8.6666666669999994</v>
      </c>
    </row>
    <row r="639" spans="1:13" x14ac:dyDescent="0.3">
      <c r="A639">
        <v>18948</v>
      </c>
      <c r="B639" s="1" t="s">
        <v>18</v>
      </c>
      <c r="C639" s="1" t="s">
        <v>45</v>
      </c>
      <c r="D639">
        <v>1136</v>
      </c>
      <c r="E639">
        <v>505</v>
      </c>
      <c r="F639">
        <v>579</v>
      </c>
      <c r="G639">
        <v>6</v>
      </c>
      <c r="H639">
        <v>19283</v>
      </c>
      <c r="I639">
        <v>0</v>
      </c>
      <c r="J639">
        <v>65</v>
      </c>
      <c r="K639">
        <v>512</v>
      </c>
      <c r="L639">
        <v>553</v>
      </c>
      <c r="M639">
        <v>13.4</v>
      </c>
    </row>
    <row r="640" spans="1:13" x14ac:dyDescent="0.3">
      <c r="A640">
        <v>7330</v>
      </c>
      <c r="B640" s="1" t="s">
        <v>16</v>
      </c>
      <c r="C640" s="1" t="s">
        <v>17</v>
      </c>
      <c r="D640">
        <v>623</v>
      </c>
      <c r="E640">
        <v>255</v>
      </c>
      <c r="F640">
        <v>285</v>
      </c>
      <c r="G640">
        <v>3</v>
      </c>
      <c r="H640">
        <v>11108</v>
      </c>
      <c r="I640">
        <v>7</v>
      </c>
      <c r="J640">
        <v>77</v>
      </c>
      <c r="K640">
        <v>294</v>
      </c>
      <c r="L640">
        <v>283</v>
      </c>
      <c r="M640">
        <v>4.4166666670000003</v>
      </c>
    </row>
    <row r="641" spans="1:13" x14ac:dyDescent="0.3">
      <c r="A641">
        <v>160576</v>
      </c>
      <c r="B641" s="1" t="s">
        <v>62</v>
      </c>
      <c r="C641" s="1" t="s">
        <v>14</v>
      </c>
      <c r="D641">
        <v>5470</v>
      </c>
      <c r="E641">
        <v>661</v>
      </c>
      <c r="F641">
        <v>778</v>
      </c>
      <c r="G641">
        <v>98</v>
      </c>
      <c r="H641">
        <v>35092</v>
      </c>
      <c r="I641">
        <v>15</v>
      </c>
      <c r="J641">
        <v>47</v>
      </c>
      <c r="K641">
        <v>664</v>
      </c>
      <c r="L641">
        <v>781</v>
      </c>
      <c r="M641">
        <v>9.75</v>
      </c>
    </row>
    <row r="642" spans="1:13" x14ac:dyDescent="0.3">
      <c r="A642">
        <v>72190</v>
      </c>
      <c r="B642" s="1" t="s">
        <v>30</v>
      </c>
      <c r="C642" s="1" t="s">
        <v>14</v>
      </c>
      <c r="D642">
        <v>673</v>
      </c>
      <c r="E642">
        <v>354</v>
      </c>
      <c r="F642">
        <v>438</v>
      </c>
      <c r="G642">
        <v>0</v>
      </c>
      <c r="H642">
        <v>14995</v>
      </c>
      <c r="I642">
        <v>4</v>
      </c>
      <c r="J642">
        <v>79</v>
      </c>
      <c r="K642">
        <v>394</v>
      </c>
      <c r="L642">
        <v>406</v>
      </c>
      <c r="M642">
        <v>5.7391304349999999</v>
      </c>
    </row>
    <row r="643" spans="1:13" x14ac:dyDescent="0.3">
      <c r="A643">
        <v>13292</v>
      </c>
      <c r="B643" s="1" t="s">
        <v>58</v>
      </c>
      <c r="C643" s="1" t="s">
        <v>17</v>
      </c>
      <c r="D643">
        <v>582</v>
      </c>
      <c r="E643">
        <v>254</v>
      </c>
      <c r="F643">
        <v>364</v>
      </c>
      <c r="G643">
        <v>0</v>
      </c>
      <c r="H643">
        <v>12981</v>
      </c>
      <c r="I643">
        <v>0</v>
      </c>
      <c r="J643">
        <v>75</v>
      </c>
      <c r="K643">
        <v>359</v>
      </c>
      <c r="L643">
        <v>297</v>
      </c>
      <c r="M643">
        <v>6.3571428570000004</v>
      </c>
    </row>
    <row r="644" spans="1:13" x14ac:dyDescent="0.3">
      <c r="A644">
        <v>13551</v>
      </c>
      <c r="B644" s="1" t="s">
        <v>62</v>
      </c>
      <c r="C644" s="1" t="s">
        <v>17</v>
      </c>
      <c r="D644">
        <v>4392</v>
      </c>
      <c r="E644">
        <v>516</v>
      </c>
      <c r="F644">
        <v>549</v>
      </c>
      <c r="G644">
        <v>98</v>
      </c>
      <c r="H644">
        <v>21857</v>
      </c>
      <c r="I644">
        <v>11</v>
      </c>
      <c r="J644">
        <v>57</v>
      </c>
      <c r="K644">
        <v>539</v>
      </c>
      <c r="L644">
        <v>509</v>
      </c>
      <c r="M644">
        <v>28.92307692</v>
      </c>
    </row>
    <row r="645" spans="1:13" x14ac:dyDescent="0.3">
      <c r="A645">
        <v>170935</v>
      </c>
      <c r="B645" s="1" t="s">
        <v>62</v>
      </c>
      <c r="C645" s="1" t="s">
        <v>17</v>
      </c>
      <c r="D645">
        <v>1468</v>
      </c>
      <c r="E645">
        <v>365</v>
      </c>
      <c r="F645">
        <v>371</v>
      </c>
      <c r="G645">
        <v>18</v>
      </c>
      <c r="H645">
        <v>13469</v>
      </c>
      <c r="I645">
        <v>4</v>
      </c>
      <c r="J645">
        <v>68</v>
      </c>
      <c r="K645">
        <v>363</v>
      </c>
      <c r="L645">
        <v>361</v>
      </c>
      <c r="M645">
        <v>10.66666667</v>
      </c>
    </row>
    <row r="646" spans="1:13" x14ac:dyDescent="0.3">
      <c r="A646">
        <v>126888</v>
      </c>
      <c r="B646" s="1" t="s">
        <v>21</v>
      </c>
      <c r="C646" s="1" t="s">
        <v>14</v>
      </c>
      <c r="D646">
        <v>764</v>
      </c>
      <c r="E646">
        <v>320</v>
      </c>
      <c r="F646">
        <v>406</v>
      </c>
      <c r="G646">
        <v>1</v>
      </c>
      <c r="H646">
        <v>11242</v>
      </c>
      <c r="I646">
        <v>1</v>
      </c>
      <c r="J646">
        <v>77</v>
      </c>
      <c r="K646">
        <v>363</v>
      </c>
      <c r="L646">
        <v>377</v>
      </c>
      <c r="M646">
        <v>20</v>
      </c>
    </row>
    <row r="647" spans="1:13" x14ac:dyDescent="0.3">
      <c r="A647">
        <v>170215</v>
      </c>
      <c r="B647" s="1" t="s">
        <v>62</v>
      </c>
      <c r="C647" s="1" t="s">
        <v>17</v>
      </c>
      <c r="D647">
        <v>1274</v>
      </c>
      <c r="E647">
        <v>405</v>
      </c>
      <c r="F647">
        <v>439</v>
      </c>
      <c r="G647">
        <v>9</v>
      </c>
      <c r="H647">
        <v>12537</v>
      </c>
      <c r="I647">
        <v>9</v>
      </c>
      <c r="J647">
        <v>67</v>
      </c>
      <c r="K647">
        <v>462</v>
      </c>
      <c r="L647">
        <v>404</v>
      </c>
      <c r="M647">
        <v>4.4545454549999999</v>
      </c>
    </row>
    <row r="648" spans="1:13" x14ac:dyDescent="0.3">
      <c r="A648">
        <v>168574</v>
      </c>
      <c r="B648" s="1" t="s">
        <v>62</v>
      </c>
      <c r="C648" s="1" t="s">
        <v>14</v>
      </c>
      <c r="D648">
        <v>1749</v>
      </c>
      <c r="E648">
        <v>234</v>
      </c>
      <c r="F648">
        <v>327</v>
      </c>
      <c r="G648">
        <v>21</v>
      </c>
      <c r="H648">
        <v>14571</v>
      </c>
      <c r="I648">
        <v>15</v>
      </c>
      <c r="J648">
        <v>49</v>
      </c>
      <c r="K648">
        <v>281</v>
      </c>
      <c r="L648">
        <v>291</v>
      </c>
      <c r="M648">
        <v>27.5</v>
      </c>
    </row>
    <row r="649" spans="1:13" x14ac:dyDescent="0.3">
      <c r="A649">
        <v>90482</v>
      </c>
      <c r="B649" s="1" t="s">
        <v>16</v>
      </c>
      <c r="C649" s="1" t="s">
        <v>14</v>
      </c>
      <c r="D649">
        <v>1509</v>
      </c>
      <c r="E649">
        <v>545</v>
      </c>
      <c r="F649">
        <v>680</v>
      </c>
      <c r="G649">
        <v>19</v>
      </c>
      <c r="H649">
        <v>23170</v>
      </c>
      <c r="I649">
        <v>7</v>
      </c>
      <c r="J649">
        <v>75</v>
      </c>
      <c r="K649">
        <v>617</v>
      </c>
      <c r="L649">
        <v>599</v>
      </c>
      <c r="M649">
        <v>11.125</v>
      </c>
    </row>
    <row r="650" spans="1:13" x14ac:dyDescent="0.3">
      <c r="A650">
        <v>18896</v>
      </c>
      <c r="B650" s="1" t="s">
        <v>18</v>
      </c>
      <c r="C650" s="1" t="s">
        <v>14</v>
      </c>
      <c r="D650">
        <v>816</v>
      </c>
      <c r="E650">
        <v>357</v>
      </c>
      <c r="F650">
        <v>458</v>
      </c>
      <c r="G650">
        <v>5</v>
      </c>
      <c r="H650">
        <v>17434</v>
      </c>
      <c r="I650">
        <v>0</v>
      </c>
      <c r="J650">
        <v>76</v>
      </c>
      <c r="K650">
        <v>384</v>
      </c>
      <c r="L650">
        <v>413</v>
      </c>
      <c r="M650">
        <v>11.6</v>
      </c>
    </row>
    <row r="651" spans="1:13" x14ac:dyDescent="0.3">
      <c r="A651">
        <v>161335</v>
      </c>
      <c r="B651" s="1" t="s">
        <v>62</v>
      </c>
      <c r="C651" s="1" t="s">
        <v>17</v>
      </c>
      <c r="D651">
        <v>905</v>
      </c>
      <c r="E651">
        <v>223</v>
      </c>
      <c r="F651">
        <v>263</v>
      </c>
      <c r="G651">
        <v>3</v>
      </c>
      <c r="H651">
        <v>8614</v>
      </c>
      <c r="I651">
        <v>6</v>
      </c>
      <c r="J651">
        <v>57</v>
      </c>
      <c r="K651">
        <v>241</v>
      </c>
      <c r="L651">
        <v>244</v>
      </c>
      <c r="M651">
        <v>6.1111111109999996</v>
      </c>
    </row>
    <row r="652" spans="1:13" x14ac:dyDescent="0.3">
      <c r="A652">
        <v>82141</v>
      </c>
      <c r="B652" s="1" t="s">
        <v>57</v>
      </c>
      <c r="C652" s="1" t="s">
        <v>17</v>
      </c>
      <c r="D652">
        <v>1027</v>
      </c>
      <c r="E652">
        <v>444</v>
      </c>
      <c r="F652">
        <v>475</v>
      </c>
      <c r="G652">
        <v>0</v>
      </c>
      <c r="H652">
        <v>14926</v>
      </c>
      <c r="I652">
        <v>1</v>
      </c>
      <c r="J652">
        <v>69</v>
      </c>
      <c r="K652">
        <v>451</v>
      </c>
      <c r="L652">
        <v>475</v>
      </c>
      <c r="M652">
        <v>8.5</v>
      </c>
    </row>
    <row r="653" spans="1:13" x14ac:dyDescent="0.3">
      <c r="A653">
        <v>187659</v>
      </c>
      <c r="B653" s="1" t="s">
        <v>54</v>
      </c>
      <c r="C653" s="1" t="s">
        <v>17</v>
      </c>
      <c r="D653">
        <v>871</v>
      </c>
      <c r="E653">
        <v>464</v>
      </c>
      <c r="F653">
        <v>539</v>
      </c>
      <c r="G653">
        <v>0</v>
      </c>
      <c r="H653">
        <v>18279</v>
      </c>
      <c r="I653">
        <v>3</v>
      </c>
      <c r="J653">
        <v>47</v>
      </c>
      <c r="K653">
        <v>501</v>
      </c>
      <c r="L653">
        <v>503</v>
      </c>
      <c r="M653">
        <v>9</v>
      </c>
    </row>
    <row r="654" spans="1:13" x14ac:dyDescent="0.3">
      <c r="A654">
        <v>143523</v>
      </c>
      <c r="B654" s="1" t="s">
        <v>62</v>
      </c>
      <c r="C654" s="1" t="s">
        <v>17</v>
      </c>
      <c r="D654">
        <v>2833</v>
      </c>
      <c r="E654">
        <v>207</v>
      </c>
      <c r="F654">
        <v>278</v>
      </c>
      <c r="G654">
        <v>77</v>
      </c>
      <c r="H654">
        <v>15398</v>
      </c>
      <c r="I654">
        <v>60</v>
      </c>
      <c r="J654">
        <v>12</v>
      </c>
      <c r="K654">
        <v>172</v>
      </c>
      <c r="L654">
        <v>282</v>
      </c>
      <c r="M654">
        <v>3.7058823529999998</v>
      </c>
    </row>
    <row r="655" spans="1:13" x14ac:dyDescent="0.3">
      <c r="A655">
        <v>64442</v>
      </c>
      <c r="B655" s="1" t="s">
        <v>34</v>
      </c>
      <c r="C655" s="1" t="s">
        <v>14</v>
      </c>
      <c r="D655">
        <v>428</v>
      </c>
      <c r="E655">
        <v>240</v>
      </c>
      <c r="F655">
        <v>324</v>
      </c>
      <c r="G655">
        <v>0</v>
      </c>
      <c r="H655">
        <v>10020</v>
      </c>
      <c r="I655">
        <v>0</v>
      </c>
      <c r="J655">
        <v>78</v>
      </c>
      <c r="K655">
        <v>319</v>
      </c>
      <c r="L655">
        <v>268</v>
      </c>
      <c r="M655">
        <v>8</v>
      </c>
    </row>
    <row r="656" spans="1:13" x14ac:dyDescent="0.3">
      <c r="A656">
        <v>151902</v>
      </c>
      <c r="B656" s="1" t="s">
        <v>62</v>
      </c>
      <c r="C656" s="1" t="s">
        <v>14</v>
      </c>
      <c r="D656">
        <v>1088</v>
      </c>
      <c r="E656">
        <v>278</v>
      </c>
      <c r="F656">
        <v>380</v>
      </c>
      <c r="G656">
        <v>19</v>
      </c>
      <c r="H656">
        <v>15011</v>
      </c>
      <c r="I656">
        <v>18</v>
      </c>
      <c r="J656">
        <v>35</v>
      </c>
      <c r="K656">
        <v>308</v>
      </c>
      <c r="L656">
        <v>335</v>
      </c>
      <c r="M656">
        <v>7.2857142860000002</v>
      </c>
    </row>
    <row r="657" spans="1:13" x14ac:dyDescent="0.3">
      <c r="A657">
        <v>140027</v>
      </c>
      <c r="B657" s="1" t="s">
        <v>55</v>
      </c>
      <c r="C657" s="1" t="s">
        <v>17</v>
      </c>
      <c r="D657">
        <v>1304</v>
      </c>
      <c r="E657">
        <v>205</v>
      </c>
      <c r="F657">
        <v>330</v>
      </c>
      <c r="G657">
        <v>19</v>
      </c>
      <c r="H657">
        <v>19336</v>
      </c>
      <c r="I657">
        <v>4</v>
      </c>
      <c r="J657">
        <v>24</v>
      </c>
      <c r="K657">
        <v>222</v>
      </c>
      <c r="L657">
        <v>288</v>
      </c>
      <c r="M657">
        <v>17.09090909</v>
      </c>
    </row>
    <row r="658" spans="1:13" x14ac:dyDescent="0.3">
      <c r="A658">
        <v>147636</v>
      </c>
      <c r="B658" s="1" t="s">
        <v>62</v>
      </c>
      <c r="C658" s="1" t="s">
        <v>14</v>
      </c>
      <c r="D658">
        <v>1859</v>
      </c>
      <c r="E658">
        <v>420</v>
      </c>
      <c r="F658">
        <v>461</v>
      </c>
      <c r="G658">
        <v>34</v>
      </c>
      <c r="H658">
        <v>12512</v>
      </c>
      <c r="I658">
        <v>22</v>
      </c>
      <c r="J658">
        <v>41</v>
      </c>
      <c r="K658">
        <v>407</v>
      </c>
      <c r="L658">
        <v>465</v>
      </c>
      <c r="M658">
        <v>4.2727272730000001</v>
      </c>
    </row>
    <row r="659" spans="1:13" x14ac:dyDescent="0.3">
      <c r="A659">
        <v>85010</v>
      </c>
      <c r="B659" s="1" t="s">
        <v>57</v>
      </c>
      <c r="C659" s="1" t="s">
        <v>14</v>
      </c>
      <c r="D659">
        <v>595</v>
      </c>
      <c r="E659">
        <v>339</v>
      </c>
      <c r="F659">
        <v>386</v>
      </c>
      <c r="G659">
        <v>0</v>
      </c>
      <c r="H659">
        <v>11471</v>
      </c>
      <c r="I659">
        <v>0</v>
      </c>
      <c r="J659">
        <v>84</v>
      </c>
      <c r="K659">
        <v>363</v>
      </c>
      <c r="L659">
        <v>363</v>
      </c>
      <c r="M659">
        <v>5.9545454549999999</v>
      </c>
    </row>
    <row r="660" spans="1:13" x14ac:dyDescent="0.3">
      <c r="A660">
        <v>12454</v>
      </c>
      <c r="B660" s="1" t="s">
        <v>16</v>
      </c>
      <c r="C660" s="1" t="s">
        <v>14</v>
      </c>
      <c r="D660">
        <v>3017</v>
      </c>
      <c r="E660">
        <v>740</v>
      </c>
      <c r="F660">
        <v>985</v>
      </c>
      <c r="G660">
        <v>90</v>
      </c>
      <c r="H660">
        <v>62084</v>
      </c>
      <c r="I660">
        <v>12</v>
      </c>
      <c r="J660">
        <v>70</v>
      </c>
      <c r="K660">
        <v>962</v>
      </c>
      <c r="L660">
        <v>867</v>
      </c>
      <c r="M660">
        <v>9</v>
      </c>
    </row>
    <row r="661" spans="1:13" x14ac:dyDescent="0.3">
      <c r="A661">
        <v>118166</v>
      </c>
      <c r="B661" s="1" t="s">
        <v>21</v>
      </c>
      <c r="C661" s="1" t="s">
        <v>17</v>
      </c>
      <c r="D661">
        <v>396</v>
      </c>
      <c r="E661">
        <v>195</v>
      </c>
      <c r="F661">
        <v>287</v>
      </c>
      <c r="G661">
        <v>1</v>
      </c>
      <c r="H661">
        <v>9318</v>
      </c>
      <c r="I661">
        <v>3</v>
      </c>
      <c r="J661">
        <v>82</v>
      </c>
      <c r="K661">
        <v>249</v>
      </c>
      <c r="L661">
        <v>246</v>
      </c>
      <c r="M661">
        <v>13.33333333</v>
      </c>
    </row>
    <row r="662" spans="1:13" x14ac:dyDescent="0.3">
      <c r="A662">
        <v>64165</v>
      </c>
      <c r="B662" s="1" t="s">
        <v>56</v>
      </c>
      <c r="C662" s="1" t="s">
        <v>61</v>
      </c>
      <c r="D662">
        <v>594</v>
      </c>
      <c r="E662">
        <v>155</v>
      </c>
      <c r="F662">
        <v>228</v>
      </c>
      <c r="G662">
        <v>0</v>
      </c>
      <c r="H662">
        <v>7939</v>
      </c>
      <c r="I662">
        <v>9</v>
      </c>
      <c r="J662">
        <v>42</v>
      </c>
      <c r="K662">
        <v>186</v>
      </c>
      <c r="L662">
        <v>206</v>
      </c>
      <c r="M662">
        <v>7.8</v>
      </c>
    </row>
    <row r="663" spans="1:13" x14ac:dyDescent="0.3">
      <c r="A663">
        <v>191663</v>
      </c>
      <c r="B663" s="1" t="s">
        <v>51</v>
      </c>
      <c r="C663" s="1" t="s">
        <v>14</v>
      </c>
      <c r="D663">
        <v>538</v>
      </c>
      <c r="E663">
        <v>121</v>
      </c>
      <c r="F663">
        <v>222</v>
      </c>
      <c r="G663">
        <v>0</v>
      </c>
      <c r="H663">
        <v>9299</v>
      </c>
      <c r="I663">
        <v>6</v>
      </c>
      <c r="J663">
        <v>31</v>
      </c>
      <c r="K663">
        <v>173</v>
      </c>
      <c r="L663">
        <v>169</v>
      </c>
      <c r="M663">
        <v>9.307692308</v>
      </c>
    </row>
    <row r="664" spans="1:13" x14ac:dyDescent="0.3">
      <c r="A664">
        <v>111021</v>
      </c>
      <c r="B664" s="1" t="s">
        <v>33</v>
      </c>
      <c r="C664" s="1" t="s">
        <v>61</v>
      </c>
      <c r="D664">
        <v>332</v>
      </c>
      <c r="E664">
        <v>170</v>
      </c>
      <c r="F664">
        <v>269</v>
      </c>
      <c r="G664">
        <v>0</v>
      </c>
      <c r="H664">
        <v>8725</v>
      </c>
      <c r="I664">
        <v>1</v>
      </c>
      <c r="J664">
        <v>57</v>
      </c>
      <c r="K664">
        <v>222</v>
      </c>
      <c r="L664">
        <v>233</v>
      </c>
      <c r="M664">
        <v>12.5</v>
      </c>
    </row>
    <row r="665" spans="1:13" x14ac:dyDescent="0.3">
      <c r="A665">
        <v>169280</v>
      </c>
      <c r="B665" s="1" t="s">
        <v>62</v>
      </c>
      <c r="C665" s="1" t="s">
        <v>17</v>
      </c>
      <c r="D665">
        <v>1875</v>
      </c>
      <c r="E665">
        <v>68</v>
      </c>
      <c r="F665">
        <v>138</v>
      </c>
      <c r="G665">
        <v>0</v>
      </c>
      <c r="H665">
        <v>9127</v>
      </c>
      <c r="I665">
        <v>0</v>
      </c>
      <c r="J665">
        <v>6</v>
      </c>
      <c r="K665">
        <v>138</v>
      </c>
      <c r="L665">
        <v>96</v>
      </c>
      <c r="M665">
        <v>8.3333333330000006</v>
      </c>
    </row>
    <row r="666" spans="1:13" x14ac:dyDescent="0.3">
      <c r="A666">
        <v>138590</v>
      </c>
      <c r="B666" s="1" t="s">
        <v>65</v>
      </c>
      <c r="C666" s="1" t="s">
        <v>66</v>
      </c>
      <c r="D666">
        <v>1094</v>
      </c>
      <c r="E666">
        <v>463</v>
      </c>
      <c r="F666">
        <v>543</v>
      </c>
      <c r="G666">
        <v>5</v>
      </c>
      <c r="H666">
        <v>16974</v>
      </c>
      <c r="I666">
        <v>2</v>
      </c>
      <c r="J666">
        <v>30</v>
      </c>
      <c r="K666">
        <v>486</v>
      </c>
      <c r="L666">
        <v>517</v>
      </c>
      <c r="M666">
        <v>12</v>
      </c>
    </row>
    <row r="667" spans="1:13" x14ac:dyDescent="0.3">
      <c r="A667">
        <v>123386</v>
      </c>
      <c r="B667" s="1" t="s">
        <v>21</v>
      </c>
      <c r="C667" s="1" t="s">
        <v>14</v>
      </c>
      <c r="D667">
        <v>386</v>
      </c>
      <c r="E667">
        <v>213</v>
      </c>
      <c r="F667">
        <v>327</v>
      </c>
      <c r="G667">
        <v>0</v>
      </c>
      <c r="H667">
        <v>10988</v>
      </c>
      <c r="I667">
        <v>9</v>
      </c>
      <c r="J667">
        <v>68</v>
      </c>
      <c r="K667">
        <v>287</v>
      </c>
      <c r="L667">
        <v>275</v>
      </c>
      <c r="M667">
        <v>17.399999999999999</v>
      </c>
    </row>
    <row r="668" spans="1:13" x14ac:dyDescent="0.3">
      <c r="A668">
        <v>121759</v>
      </c>
      <c r="B668" s="1" t="s">
        <v>21</v>
      </c>
      <c r="C668" s="1" t="s">
        <v>14</v>
      </c>
      <c r="D668">
        <v>1565</v>
      </c>
      <c r="E668">
        <v>713</v>
      </c>
      <c r="F668">
        <v>905</v>
      </c>
      <c r="G668">
        <v>28</v>
      </c>
      <c r="H668">
        <v>39534</v>
      </c>
      <c r="I668">
        <v>1</v>
      </c>
      <c r="J668">
        <v>40</v>
      </c>
      <c r="K668">
        <v>741</v>
      </c>
      <c r="L668">
        <v>838</v>
      </c>
      <c r="M668">
        <v>12.4</v>
      </c>
    </row>
    <row r="669" spans="1:13" x14ac:dyDescent="0.3">
      <c r="A669">
        <v>73534</v>
      </c>
      <c r="B669" s="1" t="s">
        <v>30</v>
      </c>
      <c r="C669" s="1" t="s">
        <v>14</v>
      </c>
      <c r="D669">
        <v>246</v>
      </c>
      <c r="E669">
        <v>161</v>
      </c>
      <c r="F669">
        <v>226</v>
      </c>
      <c r="G669">
        <v>0</v>
      </c>
      <c r="H669">
        <v>7228</v>
      </c>
      <c r="I669">
        <v>0</v>
      </c>
      <c r="J669">
        <v>76</v>
      </c>
      <c r="K669">
        <v>174</v>
      </c>
      <c r="L669">
        <v>205</v>
      </c>
      <c r="M669">
        <v>5.0999999999999996</v>
      </c>
    </row>
    <row r="670" spans="1:13" x14ac:dyDescent="0.3">
      <c r="A670">
        <v>168423</v>
      </c>
      <c r="B670" s="1" t="s">
        <v>62</v>
      </c>
      <c r="C670" s="1" t="s">
        <v>17</v>
      </c>
      <c r="D670">
        <v>3325</v>
      </c>
      <c r="E670">
        <v>597</v>
      </c>
      <c r="F670">
        <v>600</v>
      </c>
      <c r="G670">
        <v>96</v>
      </c>
      <c r="H670">
        <v>18694</v>
      </c>
      <c r="I670">
        <v>29</v>
      </c>
      <c r="J670">
        <v>37</v>
      </c>
      <c r="K670">
        <v>603</v>
      </c>
      <c r="L670">
        <v>611</v>
      </c>
      <c r="M670">
        <v>20</v>
      </c>
    </row>
    <row r="671" spans="1:13" x14ac:dyDescent="0.3">
      <c r="A671">
        <v>169605</v>
      </c>
      <c r="B671" s="1" t="s">
        <v>62</v>
      </c>
      <c r="C671" s="1"/>
      <c r="D671">
        <v>1185</v>
      </c>
      <c r="E671">
        <v>338</v>
      </c>
      <c r="F671">
        <v>445</v>
      </c>
      <c r="G671">
        <v>3</v>
      </c>
      <c r="H671">
        <v>14193</v>
      </c>
      <c r="I671">
        <v>4</v>
      </c>
      <c r="J671">
        <v>65</v>
      </c>
      <c r="K671">
        <v>368</v>
      </c>
      <c r="L671">
        <v>402</v>
      </c>
      <c r="M671">
        <v>6.6666666670000003</v>
      </c>
    </row>
    <row r="672" spans="1:13" x14ac:dyDescent="0.3">
      <c r="A672">
        <v>157573</v>
      </c>
      <c r="B672" s="1" t="s">
        <v>62</v>
      </c>
      <c r="C672" s="1"/>
      <c r="D672">
        <v>2438</v>
      </c>
      <c r="E672">
        <v>540</v>
      </c>
      <c r="F672">
        <v>687</v>
      </c>
      <c r="G672">
        <v>84</v>
      </c>
      <c r="H672">
        <v>30429</v>
      </c>
      <c r="I672">
        <v>7</v>
      </c>
      <c r="J672">
        <v>39</v>
      </c>
      <c r="K672">
        <v>672</v>
      </c>
      <c r="L672">
        <v>588</v>
      </c>
      <c r="M672">
        <v>40.75</v>
      </c>
    </row>
    <row r="673" spans="1:13" x14ac:dyDescent="0.3">
      <c r="A673">
        <v>23706</v>
      </c>
      <c r="B673" s="1" t="s">
        <v>47</v>
      </c>
      <c r="C673" s="1" t="s">
        <v>14</v>
      </c>
      <c r="D673">
        <v>728</v>
      </c>
      <c r="E673">
        <v>172</v>
      </c>
      <c r="F673">
        <v>252</v>
      </c>
      <c r="G673">
        <v>7</v>
      </c>
      <c r="H673">
        <v>8494</v>
      </c>
      <c r="I673">
        <v>1</v>
      </c>
      <c r="J673">
        <v>76</v>
      </c>
      <c r="K673">
        <v>188</v>
      </c>
      <c r="L673">
        <v>230</v>
      </c>
      <c r="M673">
        <v>12.5</v>
      </c>
    </row>
    <row r="674" spans="1:13" x14ac:dyDescent="0.3">
      <c r="A674">
        <v>21855</v>
      </c>
      <c r="B674" s="1" t="s">
        <v>18</v>
      </c>
      <c r="C674" s="1" t="s">
        <v>20</v>
      </c>
      <c r="D674">
        <v>824</v>
      </c>
      <c r="E674">
        <v>285</v>
      </c>
      <c r="F674">
        <v>356</v>
      </c>
      <c r="G674">
        <v>3</v>
      </c>
      <c r="H674">
        <v>13339</v>
      </c>
      <c r="I674">
        <v>2</v>
      </c>
      <c r="J674">
        <v>59</v>
      </c>
      <c r="K674">
        <v>305</v>
      </c>
      <c r="L674">
        <v>333</v>
      </c>
      <c r="M674">
        <v>20</v>
      </c>
    </row>
    <row r="675" spans="1:13" x14ac:dyDescent="0.3">
      <c r="A675">
        <v>148511</v>
      </c>
      <c r="B675" s="1" t="s">
        <v>62</v>
      </c>
      <c r="C675" s="1" t="s">
        <v>17</v>
      </c>
      <c r="D675">
        <v>3231</v>
      </c>
      <c r="E675">
        <v>339</v>
      </c>
      <c r="F675">
        <v>627</v>
      </c>
      <c r="G675">
        <v>92</v>
      </c>
      <c r="H675">
        <v>22508</v>
      </c>
      <c r="I675">
        <v>18</v>
      </c>
      <c r="J675">
        <v>39</v>
      </c>
      <c r="K675">
        <v>536</v>
      </c>
      <c r="L675">
        <v>444</v>
      </c>
      <c r="M675">
        <v>11.75</v>
      </c>
    </row>
    <row r="676" spans="1:13" x14ac:dyDescent="0.3">
      <c r="A676">
        <v>3579</v>
      </c>
      <c r="B676" s="1" t="s">
        <v>62</v>
      </c>
      <c r="C676" s="1" t="s">
        <v>14</v>
      </c>
      <c r="D676">
        <v>3937</v>
      </c>
      <c r="E676">
        <v>450</v>
      </c>
      <c r="F676">
        <v>680</v>
      </c>
      <c r="G676">
        <v>93</v>
      </c>
      <c r="H676">
        <v>29888</v>
      </c>
      <c r="I676">
        <v>12</v>
      </c>
      <c r="J676">
        <v>40</v>
      </c>
      <c r="K676">
        <v>581</v>
      </c>
      <c r="L676">
        <v>578</v>
      </c>
      <c r="M676">
        <v>15.33333333</v>
      </c>
    </row>
    <row r="677" spans="1:13" x14ac:dyDescent="0.3">
      <c r="A677">
        <v>542</v>
      </c>
      <c r="B677" s="1" t="s">
        <v>36</v>
      </c>
      <c r="C677" s="1" t="s">
        <v>52</v>
      </c>
      <c r="D677">
        <v>535</v>
      </c>
      <c r="E677">
        <v>192</v>
      </c>
      <c r="F677">
        <v>374</v>
      </c>
      <c r="G677">
        <v>2</v>
      </c>
      <c r="H677">
        <v>11878</v>
      </c>
      <c r="I677">
        <v>1</v>
      </c>
      <c r="J677">
        <v>81</v>
      </c>
      <c r="K677">
        <v>303</v>
      </c>
      <c r="L677">
        <v>263</v>
      </c>
      <c r="M677">
        <v>6.2857142860000002</v>
      </c>
    </row>
    <row r="678" spans="1:13" x14ac:dyDescent="0.3">
      <c r="A678">
        <v>92079</v>
      </c>
      <c r="B678" s="1" t="s">
        <v>16</v>
      </c>
      <c r="C678" s="1" t="s">
        <v>14</v>
      </c>
      <c r="D678">
        <v>1008</v>
      </c>
      <c r="E678">
        <v>450</v>
      </c>
      <c r="F678">
        <v>540</v>
      </c>
      <c r="G678">
        <v>1</v>
      </c>
      <c r="H678">
        <v>19493</v>
      </c>
      <c r="I678">
        <v>8</v>
      </c>
      <c r="J678">
        <v>64</v>
      </c>
      <c r="K678">
        <v>496</v>
      </c>
      <c r="L678">
        <v>463</v>
      </c>
      <c r="M678">
        <v>12.30769231</v>
      </c>
    </row>
    <row r="679" spans="1:13" x14ac:dyDescent="0.3">
      <c r="A679">
        <v>50967</v>
      </c>
      <c r="B679" s="1" t="s">
        <v>54</v>
      </c>
      <c r="C679" s="1" t="s">
        <v>17</v>
      </c>
      <c r="D679">
        <v>848</v>
      </c>
      <c r="E679">
        <v>466</v>
      </c>
      <c r="F679">
        <v>527</v>
      </c>
      <c r="G679">
        <v>0</v>
      </c>
      <c r="H679">
        <v>21110</v>
      </c>
      <c r="I679">
        <v>2</v>
      </c>
      <c r="J679">
        <v>41</v>
      </c>
      <c r="K679">
        <v>488</v>
      </c>
      <c r="L679">
        <v>509</v>
      </c>
      <c r="M679">
        <v>10</v>
      </c>
    </row>
    <row r="680" spans="1:13" x14ac:dyDescent="0.3">
      <c r="A680">
        <v>160997</v>
      </c>
      <c r="B680" s="1" t="s">
        <v>62</v>
      </c>
      <c r="C680" s="1" t="s">
        <v>14</v>
      </c>
      <c r="D680">
        <v>1158</v>
      </c>
      <c r="E680">
        <v>369</v>
      </c>
      <c r="F680">
        <v>386</v>
      </c>
      <c r="G680">
        <v>3</v>
      </c>
      <c r="H680">
        <v>11592</v>
      </c>
      <c r="I680">
        <v>3</v>
      </c>
      <c r="J680">
        <v>64</v>
      </c>
      <c r="K680">
        <v>398</v>
      </c>
      <c r="L680">
        <v>373</v>
      </c>
      <c r="M680">
        <v>5.75</v>
      </c>
    </row>
    <row r="681" spans="1:13" x14ac:dyDescent="0.3">
      <c r="A681">
        <v>121718</v>
      </c>
      <c r="B681" s="1" t="s">
        <v>21</v>
      </c>
      <c r="C681" s="1" t="s">
        <v>14</v>
      </c>
      <c r="D681">
        <v>1139</v>
      </c>
      <c r="E681">
        <v>303</v>
      </c>
      <c r="F681">
        <v>633</v>
      </c>
      <c r="G681">
        <v>0</v>
      </c>
      <c r="H681">
        <v>19525</v>
      </c>
      <c r="I681">
        <v>16</v>
      </c>
      <c r="J681">
        <v>30</v>
      </c>
      <c r="K681">
        <v>566</v>
      </c>
      <c r="L681">
        <v>455</v>
      </c>
      <c r="M681">
        <v>17.5</v>
      </c>
    </row>
    <row r="682" spans="1:13" x14ac:dyDescent="0.3">
      <c r="A682">
        <v>68807</v>
      </c>
      <c r="B682" s="1" t="s">
        <v>21</v>
      </c>
      <c r="C682" s="1" t="s">
        <v>17</v>
      </c>
      <c r="D682">
        <v>3741</v>
      </c>
      <c r="E682">
        <v>1376</v>
      </c>
      <c r="F682">
        <v>1183</v>
      </c>
      <c r="G682">
        <v>96</v>
      </c>
      <c r="H682">
        <v>57103</v>
      </c>
      <c r="I682">
        <v>8</v>
      </c>
      <c r="J682">
        <v>25</v>
      </c>
      <c r="K682">
        <v>1469</v>
      </c>
      <c r="L682">
        <v>1157</v>
      </c>
      <c r="M682">
        <v>9</v>
      </c>
    </row>
    <row r="683" spans="1:13" x14ac:dyDescent="0.3">
      <c r="A683">
        <v>155045</v>
      </c>
      <c r="B683" s="1" t="s">
        <v>21</v>
      </c>
      <c r="C683" s="1" t="s">
        <v>14</v>
      </c>
      <c r="D683">
        <v>468</v>
      </c>
      <c r="E683">
        <v>254</v>
      </c>
      <c r="F683">
        <v>337</v>
      </c>
      <c r="G683">
        <v>1</v>
      </c>
      <c r="H683">
        <v>11472</v>
      </c>
      <c r="I683">
        <v>5</v>
      </c>
      <c r="J683">
        <v>71</v>
      </c>
      <c r="K683">
        <v>295</v>
      </c>
      <c r="L683">
        <v>306</v>
      </c>
      <c r="M683">
        <v>8</v>
      </c>
    </row>
    <row r="684" spans="1:13" x14ac:dyDescent="0.3">
      <c r="A684">
        <v>146703</v>
      </c>
      <c r="B684" s="1" t="s">
        <v>62</v>
      </c>
      <c r="C684" s="1"/>
      <c r="D684">
        <v>675</v>
      </c>
      <c r="E684">
        <v>172</v>
      </c>
      <c r="F684">
        <v>405</v>
      </c>
      <c r="G684">
        <v>2</v>
      </c>
      <c r="H684">
        <v>17897</v>
      </c>
      <c r="I684">
        <v>12</v>
      </c>
      <c r="J684">
        <v>6</v>
      </c>
      <c r="K684">
        <v>379</v>
      </c>
      <c r="L684">
        <v>242</v>
      </c>
      <c r="M684">
        <v>12.5</v>
      </c>
    </row>
    <row r="685" spans="1:13" x14ac:dyDescent="0.3">
      <c r="A685">
        <v>81298</v>
      </c>
      <c r="B685" s="1" t="s">
        <v>36</v>
      </c>
      <c r="C685" s="1" t="s">
        <v>45</v>
      </c>
      <c r="D685">
        <v>533</v>
      </c>
      <c r="E685">
        <v>324</v>
      </c>
      <c r="F685">
        <v>348</v>
      </c>
      <c r="G685">
        <v>0</v>
      </c>
      <c r="H685">
        <v>12238</v>
      </c>
      <c r="I685">
        <v>0</v>
      </c>
      <c r="J685">
        <v>87</v>
      </c>
      <c r="K685">
        <v>336</v>
      </c>
      <c r="L685">
        <v>337</v>
      </c>
      <c r="M685">
        <v>9.6896551720000001</v>
      </c>
    </row>
    <row r="686" spans="1:13" x14ac:dyDescent="0.3">
      <c r="A686">
        <v>172301</v>
      </c>
      <c r="B686" s="1" t="s">
        <v>62</v>
      </c>
      <c r="C686" s="1" t="s">
        <v>14</v>
      </c>
      <c r="D686">
        <v>1486</v>
      </c>
      <c r="E686">
        <v>361</v>
      </c>
      <c r="F686">
        <v>528</v>
      </c>
      <c r="G686">
        <v>14</v>
      </c>
      <c r="H686">
        <v>17774</v>
      </c>
      <c r="I686">
        <v>7</v>
      </c>
      <c r="J686">
        <v>46</v>
      </c>
      <c r="K686">
        <v>406</v>
      </c>
      <c r="L686">
        <v>489</v>
      </c>
      <c r="M686">
        <v>12.75</v>
      </c>
    </row>
    <row r="687" spans="1:13" x14ac:dyDescent="0.3">
      <c r="A687">
        <v>92241</v>
      </c>
      <c r="B687" s="1" t="s">
        <v>16</v>
      </c>
      <c r="C687" s="1" t="s">
        <v>14</v>
      </c>
      <c r="D687">
        <v>1250</v>
      </c>
      <c r="E687">
        <v>537</v>
      </c>
      <c r="F687">
        <v>598</v>
      </c>
      <c r="G687">
        <v>12</v>
      </c>
      <c r="H687">
        <v>17954</v>
      </c>
      <c r="I687">
        <v>5</v>
      </c>
      <c r="J687">
        <v>78</v>
      </c>
      <c r="K687">
        <v>576</v>
      </c>
      <c r="L687">
        <v>572</v>
      </c>
      <c r="M687">
        <v>7.6190476189999998</v>
      </c>
    </row>
    <row r="688" spans="1:13" x14ac:dyDescent="0.3">
      <c r="A688">
        <v>116930</v>
      </c>
      <c r="B688" s="1" t="s">
        <v>21</v>
      </c>
      <c r="C688" s="1" t="s">
        <v>17</v>
      </c>
      <c r="D688">
        <v>3760</v>
      </c>
      <c r="E688">
        <v>705</v>
      </c>
      <c r="F688">
        <v>862</v>
      </c>
      <c r="G688">
        <v>91</v>
      </c>
      <c r="H688">
        <v>47863</v>
      </c>
      <c r="I688">
        <v>2</v>
      </c>
      <c r="J688">
        <v>71</v>
      </c>
      <c r="K688">
        <v>761</v>
      </c>
      <c r="L688">
        <v>800</v>
      </c>
      <c r="M688">
        <v>11.9</v>
      </c>
    </row>
    <row r="689" spans="1:13" x14ac:dyDescent="0.3">
      <c r="A689">
        <v>20338</v>
      </c>
      <c r="B689" s="1" t="s">
        <v>18</v>
      </c>
      <c r="C689" s="1" t="s">
        <v>14</v>
      </c>
      <c r="D689">
        <v>1991</v>
      </c>
      <c r="E689">
        <v>478</v>
      </c>
      <c r="F689">
        <v>692</v>
      </c>
      <c r="G689">
        <v>50</v>
      </c>
      <c r="H689">
        <v>34641</v>
      </c>
      <c r="I689">
        <v>5</v>
      </c>
      <c r="J689">
        <v>25</v>
      </c>
      <c r="K689">
        <v>538</v>
      </c>
      <c r="L689">
        <v>615</v>
      </c>
      <c r="M689">
        <v>8.6363636360000005</v>
      </c>
    </row>
    <row r="690" spans="1:13" x14ac:dyDescent="0.3">
      <c r="A690">
        <v>177113</v>
      </c>
      <c r="B690" s="1" t="s">
        <v>51</v>
      </c>
      <c r="C690" s="1" t="s">
        <v>17</v>
      </c>
      <c r="D690">
        <v>404</v>
      </c>
      <c r="E690">
        <v>199</v>
      </c>
      <c r="F690">
        <v>293</v>
      </c>
      <c r="G690">
        <v>0</v>
      </c>
      <c r="H690">
        <v>10342</v>
      </c>
      <c r="I690">
        <v>1</v>
      </c>
      <c r="J690">
        <v>56</v>
      </c>
      <c r="K690">
        <v>258</v>
      </c>
      <c r="L690">
        <v>250</v>
      </c>
      <c r="M690">
        <v>10</v>
      </c>
    </row>
    <row r="691" spans="1:13" x14ac:dyDescent="0.3">
      <c r="A691">
        <v>46687</v>
      </c>
      <c r="B691" s="1" t="s">
        <v>44</v>
      </c>
      <c r="C691" s="1" t="s">
        <v>17</v>
      </c>
      <c r="D691">
        <v>413</v>
      </c>
      <c r="E691">
        <v>72</v>
      </c>
      <c r="F691">
        <v>246</v>
      </c>
      <c r="G691">
        <v>0</v>
      </c>
      <c r="H691">
        <v>7241</v>
      </c>
      <c r="I691">
        <v>0</v>
      </c>
      <c r="J691">
        <v>88</v>
      </c>
      <c r="K691">
        <v>306</v>
      </c>
      <c r="L691">
        <v>132</v>
      </c>
      <c r="M691">
        <v>5.115384615</v>
      </c>
    </row>
    <row r="692" spans="1:13" x14ac:dyDescent="0.3">
      <c r="A692">
        <v>171137</v>
      </c>
      <c r="B692" s="1" t="s">
        <v>62</v>
      </c>
      <c r="C692" s="1" t="s">
        <v>14</v>
      </c>
      <c r="D692">
        <v>2094</v>
      </c>
      <c r="E692">
        <v>600</v>
      </c>
      <c r="F692">
        <v>654</v>
      </c>
      <c r="G692">
        <v>54</v>
      </c>
      <c r="H692">
        <v>22914</v>
      </c>
      <c r="I692">
        <v>3</v>
      </c>
      <c r="J692">
        <v>66</v>
      </c>
      <c r="K692">
        <v>606</v>
      </c>
      <c r="L692">
        <v>639</v>
      </c>
      <c r="M692">
        <v>11.46153846</v>
      </c>
    </row>
    <row r="693" spans="1:13" x14ac:dyDescent="0.3">
      <c r="A693">
        <v>2499</v>
      </c>
      <c r="B693" s="1" t="s">
        <v>34</v>
      </c>
      <c r="C693" s="1" t="s">
        <v>17</v>
      </c>
      <c r="D693">
        <v>818</v>
      </c>
      <c r="E693">
        <v>302</v>
      </c>
      <c r="F693">
        <v>444</v>
      </c>
      <c r="G693">
        <v>3</v>
      </c>
      <c r="H693">
        <v>15112</v>
      </c>
      <c r="I693">
        <v>1</v>
      </c>
      <c r="J693">
        <v>69</v>
      </c>
      <c r="K693">
        <v>397</v>
      </c>
      <c r="L693">
        <v>345</v>
      </c>
      <c r="M693">
        <v>5.6428571429999996</v>
      </c>
    </row>
    <row r="694" spans="1:13" x14ac:dyDescent="0.3">
      <c r="A694">
        <v>149644</v>
      </c>
      <c r="B694" s="1" t="s">
        <v>62</v>
      </c>
      <c r="C694" s="1" t="s">
        <v>17</v>
      </c>
      <c r="D694">
        <v>3206</v>
      </c>
      <c r="E694">
        <v>313</v>
      </c>
      <c r="F694">
        <v>465</v>
      </c>
      <c r="G694">
        <v>91</v>
      </c>
      <c r="H694">
        <v>18730</v>
      </c>
      <c r="I694">
        <v>17</v>
      </c>
      <c r="J694">
        <v>42</v>
      </c>
      <c r="K694">
        <v>399</v>
      </c>
      <c r="L694">
        <v>383</v>
      </c>
      <c r="M694">
        <v>20</v>
      </c>
    </row>
    <row r="695" spans="1:13" x14ac:dyDescent="0.3">
      <c r="A695">
        <v>18584</v>
      </c>
      <c r="B695" s="1" t="s">
        <v>18</v>
      </c>
      <c r="C695" s="1" t="s">
        <v>20</v>
      </c>
      <c r="D695">
        <v>671</v>
      </c>
      <c r="E695">
        <v>261</v>
      </c>
      <c r="F695">
        <v>346</v>
      </c>
      <c r="G695">
        <v>1</v>
      </c>
      <c r="H695">
        <v>13238</v>
      </c>
      <c r="I695">
        <v>0</v>
      </c>
      <c r="J695">
        <v>80</v>
      </c>
      <c r="K695">
        <v>325</v>
      </c>
      <c r="L695">
        <v>307</v>
      </c>
      <c r="M695">
        <v>10.6</v>
      </c>
    </row>
    <row r="696" spans="1:13" x14ac:dyDescent="0.3">
      <c r="A696">
        <v>186486</v>
      </c>
      <c r="B696" s="1" t="s">
        <v>62</v>
      </c>
      <c r="C696" s="1" t="s">
        <v>17</v>
      </c>
      <c r="D696">
        <v>5045</v>
      </c>
      <c r="E696">
        <v>604</v>
      </c>
      <c r="F696">
        <v>797</v>
      </c>
      <c r="G696">
        <v>95</v>
      </c>
      <c r="H696">
        <v>42488</v>
      </c>
      <c r="I696">
        <v>11</v>
      </c>
      <c r="J696">
        <v>41</v>
      </c>
      <c r="K696">
        <v>663</v>
      </c>
      <c r="L696">
        <v>703</v>
      </c>
      <c r="M696">
        <v>5.5</v>
      </c>
    </row>
    <row r="697" spans="1:13" x14ac:dyDescent="0.3">
      <c r="A697">
        <v>148544</v>
      </c>
      <c r="B697" s="1" t="s">
        <v>62</v>
      </c>
      <c r="C697" s="1" t="s">
        <v>17</v>
      </c>
      <c r="D697">
        <v>4286</v>
      </c>
      <c r="E697">
        <v>811</v>
      </c>
      <c r="F697">
        <v>947</v>
      </c>
      <c r="G697">
        <v>95</v>
      </c>
      <c r="H697">
        <v>33614</v>
      </c>
      <c r="I697">
        <v>24</v>
      </c>
      <c r="J697">
        <v>41</v>
      </c>
      <c r="K697">
        <v>910</v>
      </c>
      <c r="L697">
        <v>883</v>
      </c>
      <c r="M697">
        <v>13.6</v>
      </c>
    </row>
    <row r="698" spans="1:13" x14ac:dyDescent="0.3">
      <c r="A698">
        <v>17217</v>
      </c>
      <c r="B698" s="1" t="s">
        <v>18</v>
      </c>
      <c r="C698" s="1" t="s">
        <v>14</v>
      </c>
      <c r="D698">
        <v>621</v>
      </c>
      <c r="E698">
        <v>300</v>
      </c>
      <c r="F698">
        <v>351</v>
      </c>
      <c r="G698">
        <v>0</v>
      </c>
      <c r="H698">
        <v>10470</v>
      </c>
      <c r="I698">
        <v>0</v>
      </c>
      <c r="J698">
        <v>86</v>
      </c>
      <c r="K698">
        <v>342</v>
      </c>
      <c r="L698">
        <v>299</v>
      </c>
      <c r="M698">
        <v>6.7058823529999998</v>
      </c>
    </row>
    <row r="699" spans="1:13" x14ac:dyDescent="0.3">
      <c r="A699">
        <v>111833</v>
      </c>
      <c r="B699" s="1" t="s">
        <v>33</v>
      </c>
      <c r="C699" s="1" t="s">
        <v>61</v>
      </c>
      <c r="D699">
        <v>377</v>
      </c>
      <c r="E699">
        <v>173</v>
      </c>
      <c r="F699">
        <v>261</v>
      </c>
      <c r="G699">
        <v>0</v>
      </c>
      <c r="H699">
        <v>8169</v>
      </c>
      <c r="I699">
        <v>0</v>
      </c>
      <c r="J699">
        <v>75</v>
      </c>
      <c r="K699">
        <v>212</v>
      </c>
      <c r="L699">
        <v>225</v>
      </c>
      <c r="M699">
        <v>5</v>
      </c>
    </row>
    <row r="700" spans="1:13" x14ac:dyDescent="0.3">
      <c r="A700">
        <v>158245</v>
      </c>
      <c r="B700" s="1" t="s">
        <v>22</v>
      </c>
      <c r="C700" s="1" t="s">
        <v>14</v>
      </c>
      <c r="D700">
        <v>1993</v>
      </c>
      <c r="E700">
        <v>442</v>
      </c>
      <c r="F700">
        <v>520</v>
      </c>
      <c r="G700">
        <v>49</v>
      </c>
      <c r="H700">
        <v>16427</v>
      </c>
      <c r="I700">
        <v>15</v>
      </c>
      <c r="J700">
        <v>53</v>
      </c>
      <c r="K700">
        <v>472</v>
      </c>
      <c r="L700">
        <v>484</v>
      </c>
      <c r="M700">
        <v>4.5</v>
      </c>
    </row>
    <row r="701" spans="1:13" x14ac:dyDescent="0.3">
      <c r="A701">
        <v>179776</v>
      </c>
      <c r="B701" s="1" t="s">
        <v>41</v>
      </c>
      <c r="C701" s="1" t="s">
        <v>17</v>
      </c>
      <c r="D701">
        <v>1493</v>
      </c>
      <c r="E701">
        <v>248</v>
      </c>
      <c r="F701">
        <v>293</v>
      </c>
      <c r="G701">
        <v>11</v>
      </c>
      <c r="H701">
        <v>16982</v>
      </c>
      <c r="I701">
        <v>5</v>
      </c>
      <c r="J701">
        <v>54</v>
      </c>
      <c r="K701">
        <v>240</v>
      </c>
      <c r="L701">
        <v>317</v>
      </c>
      <c r="M701">
        <v>14</v>
      </c>
    </row>
    <row r="702" spans="1:13" x14ac:dyDescent="0.3">
      <c r="A702">
        <v>165102</v>
      </c>
      <c r="B702" s="1" t="s">
        <v>22</v>
      </c>
      <c r="C702" s="1" t="s">
        <v>14</v>
      </c>
      <c r="D702">
        <v>2973</v>
      </c>
      <c r="E702">
        <v>614</v>
      </c>
      <c r="F702">
        <v>721</v>
      </c>
      <c r="G702">
        <v>82</v>
      </c>
      <c r="H702">
        <v>30483</v>
      </c>
      <c r="I702">
        <v>6</v>
      </c>
      <c r="J702">
        <v>51</v>
      </c>
      <c r="K702">
        <v>674</v>
      </c>
      <c r="L702">
        <v>656</v>
      </c>
      <c r="M702">
        <v>25</v>
      </c>
    </row>
    <row r="703" spans="1:13" x14ac:dyDescent="0.3">
      <c r="A703">
        <v>95341</v>
      </c>
      <c r="B703" s="1" t="s">
        <v>16</v>
      </c>
      <c r="C703" s="1" t="s">
        <v>17</v>
      </c>
      <c r="D703">
        <v>1028</v>
      </c>
      <c r="E703">
        <v>208</v>
      </c>
      <c r="F703">
        <v>263</v>
      </c>
      <c r="G703">
        <v>0</v>
      </c>
      <c r="H703">
        <v>10716</v>
      </c>
      <c r="I703">
        <v>1</v>
      </c>
      <c r="J703">
        <v>76</v>
      </c>
      <c r="K703">
        <v>234</v>
      </c>
      <c r="L703">
        <v>220</v>
      </c>
      <c r="M703">
        <v>21.09090909</v>
      </c>
    </row>
    <row r="704" spans="1:13" x14ac:dyDescent="0.3">
      <c r="A704">
        <v>166375</v>
      </c>
      <c r="B704" s="1" t="s">
        <v>22</v>
      </c>
      <c r="C704" s="1" t="s">
        <v>17</v>
      </c>
      <c r="D704">
        <v>3373</v>
      </c>
      <c r="E704">
        <v>546</v>
      </c>
      <c r="F704">
        <v>752</v>
      </c>
      <c r="G704">
        <v>93</v>
      </c>
      <c r="H704">
        <v>32474</v>
      </c>
      <c r="I704">
        <v>11</v>
      </c>
      <c r="J704">
        <v>50</v>
      </c>
      <c r="K704">
        <v>670</v>
      </c>
      <c r="L704">
        <v>633</v>
      </c>
      <c r="M704">
        <v>7</v>
      </c>
    </row>
    <row r="705" spans="1:13" x14ac:dyDescent="0.3">
      <c r="A705">
        <v>69577</v>
      </c>
      <c r="B705" s="1" t="s">
        <v>30</v>
      </c>
      <c r="C705" s="1" t="s">
        <v>14</v>
      </c>
      <c r="D705">
        <v>973</v>
      </c>
      <c r="E705">
        <v>506</v>
      </c>
      <c r="F705">
        <v>571</v>
      </c>
      <c r="G705">
        <v>7</v>
      </c>
      <c r="H705">
        <v>17806</v>
      </c>
      <c r="I705">
        <v>1</v>
      </c>
      <c r="J705">
        <v>81</v>
      </c>
      <c r="K705">
        <v>521</v>
      </c>
      <c r="L705">
        <v>549</v>
      </c>
      <c r="M705">
        <v>7.2</v>
      </c>
    </row>
    <row r="706" spans="1:13" x14ac:dyDescent="0.3">
      <c r="A706">
        <v>29785</v>
      </c>
      <c r="B706" s="1" t="s">
        <v>40</v>
      </c>
      <c r="C706" s="1" t="s">
        <v>17</v>
      </c>
      <c r="D706">
        <v>505</v>
      </c>
      <c r="E706">
        <v>185</v>
      </c>
      <c r="F706">
        <v>276</v>
      </c>
      <c r="G706">
        <v>0</v>
      </c>
      <c r="H706">
        <v>9368</v>
      </c>
      <c r="I706">
        <v>0</v>
      </c>
      <c r="J706">
        <v>70</v>
      </c>
      <c r="K706">
        <v>236</v>
      </c>
      <c r="L706">
        <v>227</v>
      </c>
      <c r="M706">
        <v>12.5</v>
      </c>
    </row>
    <row r="707" spans="1:13" x14ac:dyDescent="0.3">
      <c r="A707">
        <v>188279</v>
      </c>
      <c r="B707" s="1" t="s">
        <v>30</v>
      </c>
      <c r="C707" s="1" t="s">
        <v>14</v>
      </c>
      <c r="D707">
        <v>524</v>
      </c>
      <c r="E707">
        <v>259</v>
      </c>
      <c r="F707">
        <v>353</v>
      </c>
      <c r="G707">
        <v>0</v>
      </c>
      <c r="H707">
        <v>12714</v>
      </c>
      <c r="I707">
        <v>8</v>
      </c>
      <c r="J707">
        <v>72</v>
      </c>
      <c r="K707">
        <v>296</v>
      </c>
      <c r="L707">
        <v>276</v>
      </c>
      <c r="M707">
        <v>8.6666666669999994</v>
      </c>
    </row>
    <row r="708" spans="1:13" x14ac:dyDescent="0.3">
      <c r="A708">
        <v>150970</v>
      </c>
      <c r="B708" s="1" t="s">
        <v>22</v>
      </c>
      <c r="C708" s="1" t="s">
        <v>17</v>
      </c>
      <c r="D708">
        <v>1851</v>
      </c>
      <c r="E708">
        <v>472</v>
      </c>
      <c r="F708">
        <v>563</v>
      </c>
      <c r="G708">
        <v>39</v>
      </c>
      <c r="H708">
        <v>17217</v>
      </c>
      <c r="I708">
        <v>31</v>
      </c>
      <c r="J708">
        <v>52</v>
      </c>
      <c r="K708">
        <v>531</v>
      </c>
      <c r="L708">
        <v>530</v>
      </c>
      <c r="M708">
        <v>20</v>
      </c>
    </row>
    <row r="709" spans="1:13" x14ac:dyDescent="0.3">
      <c r="A709">
        <v>77799</v>
      </c>
      <c r="B709" s="1" t="s">
        <v>36</v>
      </c>
      <c r="C709" s="1" t="s">
        <v>52</v>
      </c>
      <c r="D709">
        <v>923</v>
      </c>
      <c r="E709">
        <v>373</v>
      </c>
      <c r="F709">
        <v>497</v>
      </c>
      <c r="G709">
        <v>0</v>
      </c>
      <c r="H709">
        <v>16271</v>
      </c>
      <c r="I709">
        <v>3</v>
      </c>
      <c r="J709">
        <v>80</v>
      </c>
      <c r="K709">
        <v>481</v>
      </c>
      <c r="L709">
        <v>402</v>
      </c>
      <c r="M709">
        <v>6.8181818180000002</v>
      </c>
    </row>
    <row r="710" spans="1:13" x14ac:dyDescent="0.3">
      <c r="A710">
        <v>90694</v>
      </c>
      <c r="B710" s="1" t="s">
        <v>16</v>
      </c>
      <c r="C710" s="1" t="s">
        <v>17</v>
      </c>
      <c r="D710">
        <v>1401</v>
      </c>
      <c r="E710">
        <v>420</v>
      </c>
      <c r="F710">
        <v>508</v>
      </c>
      <c r="G710">
        <v>9</v>
      </c>
      <c r="H710">
        <v>17973</v>
      </c>
      <c r="I710">
        <v>3</v>
      </c>
      <c r="J710">
        <v>70</v>
      </c>
      <c r="K710">
        <v>474</v>
      </c>
      <c r="L710">
        <v>466</v>
      </c>
      <c r="M710">
        <v>19.399999999999999</v>
      </c>
    </row>
    <row r="711" spans="1:13" x14ac:dyDescent="0.3">
      <c r="A711">
        <v>173508</v>
      </c>
      <c r="B711" s="1" t="s">
        <v>38</v>
      </c>
      <c r="C711" s="1" t="s">
        <v>14</v>
      </c>
      <c r="D711">
        <v>3952</v>
      </c>
      <c r="E711">
        <v>696</v>
      </c>
      <c r="F711">
        <v>786</v>
      </c>
      <c r="G711">
        <v>96</v>
      </c>
      <c r="H711">
        <v>24913</v>
      </c>
      <c r="I711">
        <v>8</v>
      </c>
      <c r="J711">
        <v>73</v>
      </c>
      <c r="K711">
        <v>715</v>
      </c>
      <c r="L711">
        <v>774</v>
      </c>
      <c r="M711">
        <v>15</v>
      </c>
    </row>
    <row r="712" spans="1:13" x14ac:dyDescent="0.3">
      <c r="A712">
        <v>102775</v>
      </c>
      <c r="B712" s="1" t="s">
        <v>42</v>
      </c>
      <c r="C712" s="1" t="s">
        <v>17</v>
      </c>
      <c r="D712">
        <v>1250</v>
      </c>
      <c r="E712">
        <v>367</v>
      </c>
      <c r="F712">
        <v>478</v>
      </c>
      <c r="G712">
        <v>16</v>
      </c>
      <c r="H712">
        <v>19095</v>
      </c>
      <c r="I712">
        <v>3</v>
      </c>
      <c r="J712">
        <v>34</v>
      </c>
      <c r="K712">
        <v>430</v>
      </c>
      <c r="L712">
        <v>404</v>
      </c>
      <c r="M712">
        <v>16.454545459999999</v>
      </c>
    </row>
    <row r="713" spans="1:13" x14ac:dyDescent="0.3">
      <c r="A713">
        <v>117255</v>
      </c>
      <c r="B713" s="1" t="s">
        <v>21</v>
      </c>
      <c r="C713" s="1" t="s">
        <v>17</v>
      </c>
      <c r="D713">
        <v>740</v>
      </c>
      <c r="E713">
        <v>388</v>
      </c>
      <c r="F713">
        <v>569</v>
      </c>
      <c r="G713">
        <v>7</v>
      </c>
      <c r="H713">
        <v>22630</v>
      </c>
      <c r="I713">
        <v>4</v>
      </c>
      <c r="J713">
        <v>64</v>
      </c>
      <c r="K713">
        <v>422</v>
      </c>
      <c r="L713">
        <v>487</v>
      </c>
      <c r="M713">
        <v>8.7142857140000007</v>
      </c>
    </row>
    <row r="714" spans="1:13" x14ac:dyDescent="0.3">
      <c r="A714">
        <v>145392</v>
      </c>
      <c r="B714" s="1" t="s">
        <v>22</v>
      </c>
      <c r="C714" s="1" t="s">
        <v>31</v>
      </c>
      <c r="D714">
        <v>3570</v>
      </c>
      <c r="E714">
        <v>471</v>
      </c>
      <c r="F714">
        <v>628</v>
      </c>
      <c r="G714">
        <v>91</v>
      </c>
      <c r="H714">
        <v>19152</v>
      </c>
      <c r="I714">
        <v>32</v>
      </c>
      <c r="J714">
        <v>45</v>
      </c>
      <c r="K714">
        <v>561</v>
      </c>
      <c r="L714">
        <v>561</v>
      </c>
      <c r="M714">
        <v>8.2727272729999992</v>
      </c>
    </row>
    <row r="715" spans="1:13" x14ac:dyDescent="0.3">
      <c r="A715">
        <v>185052</v>
      </c>
      <c r="B715" s="1" t="s">
        <v>21</v>
      </c>
      <c r="C715" s="1" t="s">
        <v>14</v>
      </c>
      <c r="D715">
        <v>2442</v>
      </c>
      <c r="E715">
        <v>641</v>
      </c>
      <c r="F715">
        <v>931</v>
      </c>
      <c r="G715">
        <v>75</v>
      </c>
      <c r="H715">
        <v>38212</v>
      </c>
      <c r="I715">
        <v>2</v>
      </c>
      <c r="J715">
        <v>48</v>
      </c>
      <c r="K715">
        <v>993</v>
      </c>
      <c r="L715">
        <v>764</v>
      </c>
      <c r="M715">
        <v>89.444444439999998</v>
      </c>
    </row>
    <row r="716" spans="1:13" x14ac:dyDescent="0.3">
      <c r="A716">
        <v>179423</v>
      </c>
      <c r="B716" s="1" t="s">
        <v>41</v>
      </c>
      <c r="C716" s="1" t="s">
        <v>17</v>
      </c>
      <c r="D716">
        <v>1654</v>
      </c>
      <c r="E716">
        <v>305</v>
      </c>
      <c r="F716">
        <v>457</v>
      </c>
      <c r="G716">
        <v>29</v>
      </c>
      <c r="H716">
        <v>18438</v>
      </c>
      <c r="I716">
        <v>10</v>
      </c>
      <c r="J716">
        <v>40</v>
      </c>
      <c r="K716">
        <v>343</v>
      </c>
      <c r="L716">
        <v>377</v>
      </c>
      <c r="M716">
        <v>20</v>
      </c>
    </row>
    <row r="717" spans="1:13" x14ac:dyDescent="0.3">
      <c r="A717">
        <v>6304</v>
      </c>
      <c r="B717" s="1" t="s">
        <v>28</v>
      </c>
      <c r="C717" s="1" t="s">
        <v>14</v>
      </c>
      <c r="D717">
        <v>500</v>
      </c>
      <c r="E717">
        <v>272</v>
      </c>
      <c r="F717">
        <v>451</v>
      </c>
      <c r="G717">
        <v>0</v>
      </c>
      <c r="H717">
        <v>30968</v>
      </c>
      <c r="I717">
        <v>0</v>
      </c>
      <c r="J717">
        <v>35</v>
      </c>
      <c r="K717">
        <v>438</v>
      </c>
      <c r="L717">
        <v>381</v>
      </c>
      <c r="M717">
        <v>12.05555556</v>
      </c>
    </row>
    <row r="718" spans="1:13" x14ac:dyDescent="0.3">
      <c r="A718">
        <v>3631</v>
      </c>
      <c r="B718" s="1" t="s">
        <v>51</v>
      </c>
      <c r="C718" s="1" t="s">
        <v>14</v>
      </c>
      <c r="D718">
        <v>642</v>
      </c>
      <c r="E718">
        <v>323</v>
      </c>
      <c r="F718">
        <v>384</v>
      </c>
      <c r="G718">
        <v>0</v>
      </c>
      <c r="H718">
        <v>14420</v>
      </c>
      <c r="I718">
        <v>3</v>
      </c>
      <c r="J718">
        <v>58</v>
      </c>
      <c r="K718">
        <v>355</v>
      </c>
      <c r="L718">
        <v>356</v>
      </c>
      <c r="M718">
        <v>13.11111111</v>
      </c>
    </row>
    <row r="719" spans="1:13" x14ac:dyDescent="0.3">
      <c r="A719">
        <v>78199</v>
      </c>
      <c r="B719" s="1" t="s">
        <v>36</v>
      </c>
      <c r="C719" s="1" t="s">
        <v>52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9.6999999999999993</v>
      </c>
    </row>
    <row r="720" spans="1:13" x14ac:dyDescent="0.3">
      <c r="A720">
        <v>128496</v>
      </c>
      <c r="B720" s="1" t="s">
        <v>21</v>
      </c>
      <c r="C720" s="1" t="s">
        <v>14</v>
      </c>
      <c r="D720">
        <v>430</v>
      </c>
      <c r="E720">
        <v>210</v>
      </c>
      <c r="F720">
        <v>311</v>
      </c>
      <c r="G720">
        <v>1</v>
      </c>
      <c r="H720">
        <v>11608</v>
      </c>
      <c r="I720">
        <v>1</v>
      </c>
      <c r="J720">
        <v>78</v>
      </c>
      <c r="K720">
        <v>256</v>
      </c>
      <c r="L720">
        <v>264</v>
      </c>
      <c r="M720">
        <v>8.6666666669999994</v>
      </c>
    </row>
    <row r="721" spans="1:13" x14ac:dyDescent="0.3">
      <c r="A721">
        <v>1292</v>
      </c>
      <c r="B721" s="1" t="s">
        <v>13</v>
      </c>
      <c r="C721" s="1" t="s">
        <v>14</v>
      </c>
      <c r="D721">
        <v>692</v>
      </c>
      <c r="E721">
        <v>203</v>
      </c>
      <c r="F721">
        <v>304</v>
      </c>
      <c r="G721">
        <v>1</v>
      </c>
      <c r="H721">
        <v>14602</v>
      </c>
      <c r="I721">
        <v>6</v>
      </c>
      <c r="J721">
        <v>3</v>
      </c>
      <c r="K721">
        <v>266</v>
      </c>
      <c r="L721">
        <v>249</v>
      </c>
      <c r="M721">
        <v>7.6</v>
      </c>
    </row>
    <row r="722" spans="1:13" x14ac:dyDescent="0.3">
      <c r="A722">
        <v>114676</v>
      </c>
      <c r="B722" s="1" t="s">
        <v>32</v>
      </c>
      <c r="C722" s="1"/>
      <c r="D722">
        <v>1062</v>
      </c>
      <c r="E722">
        <v>486</v>
      </c>
      <c r="F722">
        <v>584</v>
      </c>
      <c r="G722">
        <v>4</v>
      </c>
      <c r="H722">
        <v>17908</v>
      </c>
      <c r="I722">
        <v>2</v>
      </c>
      <c r="J722">
        <v>60</v>
      </c>
      <c r="K722">
        <v>550</v>
      </c>
      <c r="L722">
        <v>555</v>
      </c>
      <c r="M722">
        <v>15.33333333</v>
      </c>
    </row>
    <row r="723" spans="1:13" x14ac:dyDescent="0.3">
      <c r="A723">
        <v>93065</v>
      </c>
      <c r="B723" s="1" t="s">
        <v>16</v>
      </c>
      <c r="C723" s="1" t="s">
        <v>14</v>
      </c>
      <c r="D723">
        <v>1375</v>
      </c>
      <c r="E723">
        <v>353</v>
      </c>
      <c r="F723">
        <v>475</v>
      </c>
      <c r="G723">
        <v>0</v>
      </c>
      <c r="H723">
        <v>16388</v>
      </c>
      <c r="I723">
        <v>9</v>
      </c>
      <c r="J723">
        <v>53</v>
      </c>
      <c r="K723">
        <v>383</v>
      </c>
      <c r="L723">
        <v>362</v>
      </c>
      <c r="M723">
        <v>9.5625</v>
      </c>
    </row>
    <row r="724" spans="1:13" x14ac:dyDescent="0.3">
      <c r="A724">
        <v>125181</v>
      </c>
      <c r="B724" s="1" t="s">
        <v>21</v>
      </c>
      <c r="C724" s="1" t="s">
        <v>17</v>
      </c>
      <c r="D724">
        <v>2469</v>
      </c>
      <c r="E724">
        <v>346</v>
      </c>
      <c r="F724">
        <v>835</v>
      </c>
      <c r="G724">
        <v>61</v>
      </c>
      <c r="H724">
        <v>47151</v>
      </c>
      <c r="I724">
        <v>4</v>
      </c>
      <c r="J724">
        <v>64</v>
      </c>
      <c r="K724">
        <v>767</v>
      </c>
      <c r="L724">
        <v>559</v>
      </c>
      <c r="M724">
        <v>7.5</v>
      </c>
    </row>
    <row r="725" spans="1:13" x14ac:dyDescent="0.3">
      <c r="A725">
        <v>157204</v>
      </c>
      <c r="B725" s="1" t="s">
        <v>22</v>
      </c>
      <c r="C725" s="1" t="s">
        <v>17</v>
      </c>
      <c r="D725">
        <v>2400</v>
      </c>
      <c r="E725">
        <v>451</v>
      </c>
      <c r="F725">
        <v>569</v>
      </c>
      <c r="G725">
        <v>70</v>
      </c>
      <c r="H725">
        <v>17470</v>
      </c>
      <c r="I725">
        <v>15</v>
      </c>
      <c r="J725">
        <v>50</v>
      </c>
      <c r="K725">
        <v>526</v>
      </c>
      <c r="L725">
        <v>481</v>
      </c>
      <c r="M725">
        <v>13.14285714</v>
      </c>
    </row>
    <row r="726" spans="1:13" x14ac:dyDescent="0.3">
      <c r="A726">
        <v>69445</v>
      </c>
      <c r="B726" s="1" t="s">
        <v>30</v>
      </c>
      <c r="C726" s="1" t="s">
        <v>14</v>
      </c>
      <c r="D726">
        <v>1472</v>
      </c>
      <c r="E726">
        <v>532</v>
      </c>
      <c r="F726">
        <v>634</v>
      </c>
      <c r="G726">
        <v>18</v>
      </c>
      <c r="H726">
        <v>20135</v>
      </c>
      <c r="I726">
        <v>3</v>
      </c>
      <c r="J726">
        <v>83</v>
      </c>
      <c r="K726">
        <v>580</v>
      </c>
      <c r="L726">
        <v>583</v>
      </c>
      <c r="M726">
        <v>20</v>
      </c>
    </row>
    <row r="727" spans="1:13" x14ac:dyDescent="0.3">
      <c r="A727">
        <v>14370</v>
      </c>
      <c r="B727" s="1" t="s">
        <v>13</v>
      </c>
      <c r="C727" s="1" t="s">
        <v>17</v>
      </c>
      <c r="D727">
        <v>637</v>
      </c>
      <c r="E727">
        <v>339</v>
      </c>
      <c r="F727">
        <v>411</v>
      </c>
      <c r="G727">
        <v>0</v>
      </c>
      <c r="H727">
        <v>13370</v>
      </c>
      <c r="I727">
        <v>1</v>
      </c>
      <c r="J727">
        <v>56</v>
      </c>
      <c r="K727">
        <v>394</v>
      </c>
      <c r="L727">
        <v>380</v>
      </c>
      <c r="M727">
        <v>4.5</v>
      </c>
    </row>
    <row r="728" spans="1:13" x14ac:dyDescent="0.3">
      <c r="A728">
        <v>10092</v>
      </c>
      <c r="B728" s="1" t="s">
        <v>24</v>
      </c>
      <c r="C728" s="1" t="s">
        <v>14</v>
      </c>
      <c r="D728">
        <v>1557</v>
      </c>
      <c r="E728">
        <v>290</v>
      </c>
      <c r="F728">
        <v>361</v>
      </c>
      <c r="G728">
        <v>17</v>
      </c>
      <c r="H728">
        <v>13837</v>
      </c>
      <c r="I728">
        <v>5</v>
      </c>
      <c r="J728">
        <v>6</v>
      </c>
      <c r="K728">
        <v>311</v>
      </c>
      <c r="L728">
        <v>342</v>
      </c>
      <c r="M728">
        <v>9.4285714289999998</v>
      </c>
    </row>
    <row r="729" spans="1:13" x14ac:dyDescent="0.3">
      <c r="A729">
        <v>58883</v>
      </c>
      <c r="B729" s="1" t="s">
        <v>21</v>
      </c>
      <c r="C729" s="1" t="s">
        <v>17</v>
      </c>
      <c r="D729">
        <v>1072</v>
      </c>
      <c r="E729">
        <v>529</v>
      </c>
      <c r="F729">
        <v>663</v>
      </c>
      <c r="G729">
        <v>1</v>
      </c>
      <c r="H729">
        <v>26712</v>
      </c>
      <c r="I729">
        <v>0</v>
      </c>
      <c r="J729">
        <v>42</v>
      </c>
      <c r="K729">
        <v>647</v>
      </c>
      <c r="L729">
        <v>579</v>
      </c>
      <c r="M729">
        <v>7.8333333329999997</v>
      </c>
    </row>
    <row r="730" spans="1:13" x14ac:dyDescent="0.3">
      <c r="A730">
        <v>99136</v>
      </c>
      <c r="B730" s="1" t="s">
        <v>16</v>
      </c>
      <c r="C730" s="1" t="s">
        <v>14</v>
      </c>
      <c r="D730">
        <v>326</v>
      </c>
      <c r="E730">
        <v>184</v>
      </c>
      <c r="F730">
        <v>292</v>
      </c>
      <c r="G730">
        <v>0</v>
      </c>
      <c r="H730">
        <v>11372</v>
      </c>
      <c r="I730">
        <v>0</v>
      </c>
      <c r="J730">
        <v>79</v>
      </c>
      <c r="K730">
        <v>256</v>
      </c>
      <c r="L730">
        <v>242</v>
      </c>
      <c r="M730">
        <v>11.4</v>
      </c>
    </row>
    <row r="731" spans="1:13" x14ac:dyDescent="0.3">
      <c r="A731">
        <v>187142</v>
      </c>
      <c r="B731" s="1" t="s">
        <v>22</v>
      </c>
      <c r="C731" s="1" t="s">
        <v>14</v>
      </c>
      <c r="D731">
        <v>1277</v>
      </c>
      <c r="E731">
        <v>220</v>
      </c>
      <c r="F731">
        <v>285</v>
      </c>
      <c r="G731">
        <v>5</v>
      </c>
      <c r="H731">
        <v>9182</v>
      </c>
      <c r="I731">
        <v>31</v>
      </c>
      <c r="J731">
        <v>36</v>
      </c>
      <c r="K731">
        <v>245</v>
      </c>
      <c r="L731">
        <v>274</v>
      </c>
      <c r="M731">
        <v>18.058823530000002</v>
      </c>
    </row>
    <row r="732" spans="1:13" x14ac:dyDescent="0.3">
      <c r="A732">
        <v>53893</v>
      </c>
      <c r="B732" s="1" t="s">
        <v>54</v>
      </c>
      <c r="C732" s="1" t="s">
        <v>14</v>
      </c>
      <c r="D732">
        <v>593</v>
      </c>
      <c r="E732">
        <v>367</v>
      </c>
      <c r="F732">
        <v>446</v>
      </c>
      <c r="G732">
        <v>0</v>
      </c>
      <c r="H732">
        <v>14435</v>
      </c>
      <c r="I732">
        <v>0</v>
      </c>
      <c r="J732">
        <v>81</v>
      </c>
      <c r="K732">
        <v>458</v>
      </c>
      <c r="L732">
        <v>375</v>
      </c>
      <c r="M732">
        <v>25</v>
      </c>
    </row>
    <row r="733" spans="1:13" x14ac:dyDescent="0.3">
      <c r="A733">
        <v>161980</v>
      </c>
      <c r="B733" s="1" t="s">
        <v>22</v>
      </c>
      <c r="C733" s="1" t="s">
        <v>14</v>
      </c>
      <c r="D733">
        <v>3197</v>
      </c>
      <c r="E733">
        <v>296</v>
      </c>
      <c r="F733">
        <v>380</v>
      </c>
      <c r="G733">
        <v>95</v>
      </c>
      <c r="H733">
        <v>13818</v>
      </c>
      <c r="I733">
        <v>41</v>
      </c>
      <c r="J733">
        <v>33</v>
      </c>
      <c r="K733">
        <v>347</v>
      </c>
      <c r="L733">
        <v>328</v>
      </c>
      <c r="M733">
        <v>4.1111111109999996</v>
      </c>
    </row>
    <row r="734" spans="1:13" x14ac:dyDescent="0.3">
      <c r="A734">
        <v>23027</v>
      </c>
      <c r="B734" s="1" t="s">
        <v>47</v>
      </c>
      <c r="C734" s="1" t="s">
        <v>14</v>
      </c>
      <c r="D734">
        <v>685</v>
      </c>
      <c r="E734">
        <v>435</v>
      </c>
      <c r="F734">
        <v>441</v>
      </c>
      <c r="G734">
        <v>0</v>
      </c>
      <c r="H734">
        <v>14810</v>
      </c>
      <c r="I734">
        <v>7</v>
      </c>
      <c r="J734">
        <v>72</v>
      </c>
      <c r="K734">
        <v>465</v>
      </c>
      <c r="L734">
        <v>425</v>
      </c>
      <c r="M734">
        <v>14.88888889</v>
      </c>
    </row>
    <row r="735" spans="1:13" x14ac:dyDescent="0.3">
      <c r="A735">
        <v>128963</v>
      </c>
      <c r="B735" s="1" t="s">
        <v>21</v>
      </c>
      <c r="C735" s="1" t="s">
        <v>14</v>
      </c>
      <c r="D735">
        <v>458</v>
      </c>
      <c r="E735">
        <v>199</v>
      </c>
      <c r="F735">
        <v>268</v>
      </c>
      <c r="G735">
        <v>0</v>
      </c>
      <c r="H735">
        <v>7438</v>
      </c>
      <c r="I735">
        <v>28</v>
      </c>
      <c r="J735">
        <v>53</v>
      </c>
      <c r="K735">
        <v>238</v>
      </c>
      <c r="L735">
        <v>250</v>
      </c>
      <c r="M735">
        <v>7.778333333</v>
      </c>
    </row>
    <row r="736" spans="1:13" x14ac:dyDescent="0.3">
      <c r="A736">
        <v>7917</v>
      </c>
      <c r="B736" s="1" t="s">
        <v>22</v>
      </c>
      <c r="C736" s="1" t="s">
        <v>14</v>
      </c>
      <c r="D736">
        <v>5332</v>
      </c>
      <c r="E736">
        <v>522</v>
      </c>
      <c r="F736">
        <v>744</v>
      </c>
      <c r="G736">
        <v>98</v>
      </c>
      <c r="H736">
        <v>35022</v>
      </c>
      <c r="I736">
        <v>35</v>
      </c>
      <c r="J736">
        <v>27</v>
      </c>
      <c r="K736">
        <v>546</v>
      </c>
      <c r="L736">
        <v>677</v>
      </c>
      <c r="M736">
        <v>4.8148148150000001</v>
      </c>
    </row>
    <row r="737" spans="1:13" x14ac:dyDescent="0.3">
      <c r="A737">
        <v>190562</v>
      </c>
      <c r="B737" s="1" t="s">
        <v>13</v>
      </c>
      <c r="C737" s="1" t="s">
        <v>17</v>
      </c>
      <c r="D737">
        <v>695</v>
      </c>
      <c r="E737">
        <v>283</v>
      </c>
      <c r="F737">
        <v>377</v>
      </c>
      <c r="G737">
        <v>2</v>
      </c>
      <c r="H737">
        <v>13044</v>
      </c>
      <c r="I737">
        <v>0</v>
      </c>
      <c r="J737">
        <v>41</v>
      </c>
      <c r="K737">
        <v>305</v>
      </c>
      <c r="L737">
        <v>337</v>
      </c>
      <c r="M737">
        <v>5.9375</v>
      </c>
    </row>
    <row r="738" spans="1:13" x14ac:dyDescent="0.3">
      <c r="A738">
        <v>168234</v>
      </c>
      <c r="B738" s="1" t="s">
        <v>22</v>
      </c>
      <c r="C738" s="1" t="s">
        <v>17</v>
      </c>
      <c r="D738">
        <v>3514</v>
      </c>
      <c r="E738">
        <v>531</v>
      </c>
      <c r="F738">
        <v>833</v>
      </c>
      <c r="G738">
        <v>96</v>
      </c>
      <c r="H738">
        <v>38075</v>
      </c>
      <c r="I738">
        <v>13</v>
      </c>
      <c r="J738">
        <v>50</v>
      </c>
      <c r="K738">
        <v>682</v>
      </c>
      <c r="L738">
        <v>625</v>
      </c>
      <c r="M738">
        <v>23</v>
      </c>
    </row>
    <row r="739" spans="1:13" x14ac:dyDescent="0.3">
      <c r="A739">
        <v>41089</v>
      </c>
      <c r="B739" s="1" t="s">
        <v>13</v>
      </c>
      <c r="C739" s="1" t="s">
        <v>17</v>
      </c>
      <c r="D739">
        <v>883</v>
      </c>
      <c r="E739">
        <v>374</v>
      </c>
      <c r="F739">
        <v>466</v>
      </c>
      <c r="G739">
        <v>1</v>
      </c>
      <c r="H739">
        <v>19246</v>
      </c>
      <c r="I739">
        <v>5</v>
      </c>
      <c r="J739">
        <v>23</v>
      </c>
      <c r="K739">
        <v>421</v>
      </c>
      <c r="L739">
        <v>417</v>
      </c>
      <c r="M739">
        <v>7.0833333329999997</v>
      </c>
    </row>
    <row r="740" spans="1:13" x14ac:dyDescent="0.3">
      <c r="A740">
        <v>174803</v>
      </c>
      <c r="B740" s="1" t="s">
        <v>51</v>
      </c>
      <c r="C740" s="1" t="s">
        <v>14</v>
      </c>
      <c r="D740">
        <v>672</v>
      </c>
      <c r="E740">
        <v>366</v>
      </c>
      <c r="F740">
        <v>455</v>
      </c>
      <c r="G740">
        <v>1</v>
      </c>
      <c r="H740">
        <v>15505</v>
      </c>
      <c r="I740">
        <v>0</v>
      </c>
      <c r="J740">
        <v>53</v>
      </c>
      <c r="K740">
        <v>383</v>
      </c>
      <c r="L740">
        <v>422</v>
      </c>
      <c r="M740">
        <v>7.8947368420000004</v>
      </c>
    </row>
    <row r="741" spans="1:13" x14ac:dyDescent="0.3">
      <c r="A741">
        <v>162208</v>
      </c>
      <c r="B741" s="1" t="s">
        <v>22</v>
      </c>
      <c r="C741" s="1" t="s">
        <v>14</v>
      </c>
      <c r="D741">
        <v>5791</v>
      </c>
      <c r="E741">
        <v>782</v>
      </c>
      <c r="F741">
        <v>867</v>
      </c>
      <c r="G741">
        <v>98</v>
      </c>
      <c r="H741">
        <v>34593</v>
      </c>
      <c r="I741">
        <v>10</v>
      </c>
      <c r="J741">
        <v>46</v>
      </c>
      <c r="K741">
        <v>835</v>
      </c>
      <c r="L741">
        <v>814</v>
      </c>
      <c r="M741">
        <v>9.846153846</v>
      </c>
    </row>
    <row r="742" spans="1:13" x14ac:dyDescent="0.3">
      <c r="A742">
        <v>113045</v>
      </c>
      <c r="B742" s="1" t="s">
        <v>32</v>
      </c>
      <c r="C742" s="1"/>
      <c r="D742">
        <v>699</v>
      </c>
      <c r="E742">
        <v>393</v>
      </c>
      <c r="F742">
        <v>487</v>
      </c>
      <c r="G742">
        <v>0</v>
      </c>
      <c r="H742">
        <v>14925</v>
      </c>
      <c r="I742">
        <v>2</v>
      </c>
      <c r="J742">
        <v>61</v>
      </c>
      <c r="K742">
        <v>477</v>
      </c>
      <c r="L742">
        <v>430</v>
      </c>
      <c r="M742">
        <v>16.666666670000001</v>
      </c>
    </row>
    <row r="743" spans="1:13" x14ac:dyDescent="0.3">
      <c r="A743">
        <v>182105</v>
      </c>
      <c r="B743" s="1" t="s">
        <v>41</v>
      </c>
      <c r="C743" s="1" t="s">
        <v>17</v>
      </c>
      <c r="D743">
        <v>877</v>
      </c>
      <c r="E743">
        <v>415</v>
      </c>
      <c r="F743">
        <v>459</v>
      </c>
      <c r="G743">
        <v>1</v>
      </c>
      <c r="H743">
        <v>14758</v>
      </c>
      <c r="I743">
        <v>3</v>
      </c>
      <c r="J743">
        <v>59</v>
      </c>
      <c r="K743">
        <v>430</v>
      </c>
      <c r="L743">
        <v>446</v>
      </c>
      <c r="M743">
        <v>11.28571429</v>
      </c>
    </row>
    <row r="744" spans="1:13" x14ac:dyDescent="0.3">
      <c r="A744">
        <v>19323</v>
      </c>
      <c r="B744" s="1" t="s">
        <v>18</v>
      </c>
      <c r="C744" s="1" t="s">
        <v>14</v>
      </c>
      <c r="D744">
        <v>740</v>
      </c>
      <c r="E744">
        <v>279</v>
      </c>
      <c r="F744">
        <v>398</v>
      </c>
      <c r="G744">
        <v>1</v>
      </c>
      <c r="H744">
        <v>12653</v>
      </c>
      <c r="I744">
        <v>3</v>
      </c>
      <c r="J744">
        <v>38</v>
      </c>
      <c r="K744">
        <v>295</v>
      </c>
      <c r="L744">
        <v>358</v>
      </c>
      <c r="M744">
        <v>31.75</v>
      </c>
    </row>
    <row r="745" spans="1:13" x14ac:dyDescent="0.3">
      <c r="A745">
        <v>124683</v>
      </c>
      <c r="B745" s="1" t="s">
        <v>21</v>
      </c>
      <c r="C745" s="1" t="s">
        <v>14</v>
      </c>
      <c r="D745">
        <v>1074</v>
      </c>
      <c r="E745">
        <v>481</v>
      </c>
      <c r="F745">
        <v>590</v>
      </c>
      <c r="G745">
        <v>10</v>
      </c>
      <c r="H745">
        <v>18586</v>
      </c>
      <c r="I745">
        <v>5</v>
      </c>
      <c r="J745">
        <v>74</v>
      </c>
      <c r="K745">
        <v>504</v>
      </c>
      <c r="L745">
        <v>560</v>
      </c>
      <c r="M745">
        <v>7</v>
      </c>
    </row>
    <row r="746" spans="1:13" x14ac:dyDescent="0.3">
      <c r="A746">
        <v>25641</v>
      </c>
      <c r="B746" s="1" t="s">
        <v>40</v>
      </c>
      <c r="C746" s="1" t="s">
        <v>14</v>
      </c>
      <c r="D746">
        <v>685</v>
      </c>
      <c r="E746">
        <v>409</v>
      </c>
      <c r="F746">
        <v>463</v>
      </c>
      <c r="G746">
        <v>0</v>
      </c>
      <c r="H746">
        <v>12546</v>
      </c>
      <c r="I746">
        <v>1</v>
      </c>
      <c r="J746">
        <v>71</v>
      </c>
      <c r="K746">
        <v>422</v>
      </c>
      <c r="L746">
        <v>436</v>
      </c>
      <c r="M746">
        <v>9.4</v>
      </c>
    </row>
    <row r="747" spans="1:13" x14ac:dyDescent="0.3">
      <c r="A747">
        <v>165440</v>
      </c>
      <c r="B747" s="1" t="s">
        <v>22</v>
      </c>
      <c r="C747" s="1" t="s">
        <v>17</v>
      </c>
      <c r="D747">
        <v>1403</v>
      </c>
      <c r="E747">
        <v>419</v>
      </c>
      <c r="F747">
        <v>505</v>
      </c>
      <c r="G747">
        <v>2</v>
      </c>
      <c r="H747">
        <v>20395</v>
      </c>
      <c r="I747">
        <v>16</v>
      </c>
      <c r="J747">
        <v>53</v>
      </c>
      <c r="K747">
        <v>430</v>
      </c>
      <c r="L747">
        <v>480</v>
      </c>
      <c r="M747">
        <v>9.4</v>
      </c>
    </row>
    <row r="748" spans="1:13" x14ac:dyDescent="0.3">
      <c r="A748">
        <v>124395</v>
      </c>
      <c r="B748" s="1" t="s">
        <v>21</v>
      </c>
      <c r="C748" s="1" t="s">
        <v>14</v>
      </c>
      <c r="D748">
        <v>838</v>
      </c>
      <c r="E748">
        <v>337</v>
      </c>
      <c r="F748">
        <v>496</v>
      </c>
      <c r="G748">
        <v>4</v>
      </c>
      <c r="H748">
        <v>18277</v>
      </c>
      <c r="I748">
        <v>0</v>
      </c>
      <c r="J748">
        <v>88</v>
      </c>
      <c r="K748">
        <v>366</v>
      </c>
      <c r="L748">
        <v>441</v>
      </c>
      <c r="M748">
        <v>8.8888888890000004</v>
      </c>
    </row>
    <row r="749" spans="1:13" x14ac:dyDescent="0.3">
      <c r="A749">
        <v>73504</v>
      </c>
      <c r="B749" s="1" t="s">
        <v>30</v>
      </c>
      <c r="C749" s="1" t="s">
        <v>17</v>
      </c>
      <c r="D749">
        <v>460</v>
      </c>
      <c r="E749">
        <v>237</v>
      </c>
      <c r="F749">
        <v>315</v>
      </c>
      <c r="G749">
        <v>1</v>
      </c>
      <c r="H749">
        <v>10728</v>
      </c>
      <c r="I749">
        <v>1</v>
      </c>
      <c r="J749">
        <v>82</v>
      </c>
      <c r="K749">
        <v>279</v>
      </c>
      <c r="L749">
        <v>281</v>
      </c>
      <c r="M749">
        <v>13.85714286</v>
      </c>
    </row>
    <row r="750" spans="1:13" x14ac:dyDescent="0.3">
      <c r="A750">
        <v>188439</v>
      </c>
      <c r="B750" s="1" t="s">
        <v>22</v>
      </c>
      <c r="C750" s="1" t="s">
        <v>17</v>
      </c>
      <c r="D750">
        <v>1578</v>
      </c>
      <c r="E750">
        <v>306</v>
      </c>
      <c r="F750">
        <v>337</v>
      </c>
      <c r="G750">
        <v>12</v>
      </c>
      <c r="H750">
        <v>7046</v>
      </c>
      <c r="I750">
        <v>50</v>
      </c>
      <c r="J750">
        <v>33</v>
      </c>
      <c r="K750">
        <v>304</v>
      </c>
      <c r="L750">
        <v>342</v>
      </c>
      <c r="M750">
        <v>9.1182352939999998</v>
      </c>
    </row>
    <row r="751" spans="1:13" x14ac:dyDescent="0.3">
      <c r="A751">
        <v>187518</v>
      </c>
      <c r="B751" s="1" t="s">
        <v>21</v>
      </c>
      <c r="C751" s="1" t="s">
        <v>17</v>
      </c>
      <c r="D751">
        <v>944</v>
      </c>
      <c r="E751">
        <v>438</v>
      </c>
      <c r="F751">
        <v>532</v>
      </c>
      <c r="G751">
        <v>2</v>
      </c>
      <c r="H751">
        <v>17306</v>
      </c>
      <c r="I751">
        <v>1</v>
      </c>
      <c r="J751">
        <v>48</v>
      </c>
      <c r="K751">
        <v>509</v>
      </c>
      <c r="L751">
        <v>492</v>
      </c>
      <c r="M751">
        <v>14.5</v>
      </c>
    </row>
    <row r="752" spans="1:13" x14ac:dyDescent="0.3">
      <c r="A752">
        <v>24212</v>
      </c>
      <c r="B752" s="1" t="s">
        <v>47</v>
      </c>
      <c r="C752" s="1" t="s">
        <v>14</v>
      </c>
      <c r="D752">
        <v>2817</v>
      </c>
      <c r="E752">
        <v>767</v>
      </c>
      <c r="F752">
        <v>917</v>
      </c>
      <c r="G752">
        <v>84</v>
      </c>
      <c r="H752">
        <v>39319</v>
      </c>
      <c r="I752">
        <v>0</v>
      </c>
      <c r="J752">
        <v>53</v>
      </c>
      <c r="K752">
        <v>863</v>
      </c>
      <c r="L752">
        <v>866</v>
      </c>
      <c r="M752">
        <v>6.25</v>
      </c>
    </row>
    <row r="753" spans="1:13" x14ac:dyDescent="0.3">
      <c r="A753">
        <v>21386</v>
      </c>
      <c r="B753" s="1" t="s">
        <v>18</v>
      </c>
      <c r="C753" s="1" t="s">
        <v>20</v>
      </c>
      <c r="D753">
        <v>498</v>
      </c>
      <c r="E753">
        <v>243</v>
      </c>
      <c r="F753">
        <v>326</v>
      </c>
      <c r="G753">
        <v>1</v>
      </c>
      <c r="H753">
        <v>11462</v>
      </c>
      <c r="I753">
        <v>0</v>
      </c>
      <c r="J753">
        <v>86</v>
      </c>
      <c r="K753">
        <v>284</v>
      </c>
      <c r="L753">
        <v>285</v>
      </c>
      <c r="M753">
        <v>7.8333333329999997</v>
      </c>
    </row>
    <row r="754" spans="1:13" x14ac:dyDescent="0.3">
      <c r="A754">
        <v>110291</v>
      </c>
      <c r="B754" s="1" t="s">
        <v>50</v>
      </c>
      <c r="C754" s="1" t="s">
        <v>14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9.4712499999999995</v>
      </c>
    </row>
    <row r="755" spans="1:13" x14ac:dyDescent="0.3">
      <c r="A755">
        <v>44828</v>
      </c>
      <c r="B755" s="1" t="s">
        <v>30</v>
      </c>
      <c r="C755" s="1" t="s">
        <v>14</v>
      </c>
      <c r="D755">
        <v>395</v>
      </c>
      <c r="E755">
        <v>189</v>
      </c>
      <c r="F755">
        <v>252</v>
      </c>
      <c r="G755">
        <v>0</v>
      </c>
      <c r="H755">
        <v>8510</v>
      </c>
      <c r="I755">
        <v>1</v>
      </c>
      <c r="J755">
        <v>86</v>
      </c>
      <c r="K755">
        <v>242</v>
      </c>
      <c r="L755">
        <v>215</v>
      </c>
      <c r="M755">
        <v>6.8571428570000004</v>
      </c>
    </row>
    <row r="756" spans="1:13" x14ac:dyDescent="0.3">
      <c r="A756">
        <v>45008</v>
      </c>
      <c r="B756" s="1" t="s">
        <v>13</v>
      </c>
      <c r="C756" s="1" t="s">
        <v>17</v>
      </c>
      <c r="D756">
        <v>651</v>
      </c>
      <c r="E756">
        <v>271</v>
      </c>
      <c r="F756">
        <v>325</v>
      </c>
      <c r="G756">
        <v>0</v>
      </c>
      <c r="H756">
        <v>11919</v>
      </c>
      <c r="I756">
        <v>10</v>
      </c>
      <c r="J756">
        <v>29</v>
      </c>
      <c r="K756">
        <v>287</v>
      </c>
      <c r="L756">
        <v>303</v>
      </c>
      <c r="M756">
        <v>10.9</v>
      </c>
    </row>
    <row r="757" spans="1:13" x14ac:dyDescent="0.3">
      <c r="A757">
        <v>55484</v>
      </c>
      <c r="B757" s="1" t="s">
        <v>63</v>
      </c>
      <c r="C757" s="1" t="s">
        <v>14</v>
      </c>
      <c r="D757">
        <v>366</v>
      </c>
      <c r="E757">
        <v>132</v>
      </c>
      <c r="F757">
        <v>229</v>
      </c>
      <c r="G757">
        <v>0</v>
      </c>
      <c r="H757">
        <v>6873</v>
      </c>
      <c r="I757">
        <v>1</v>
      </c>
      <c r="J757">
        <v>85</v>
      </c>
      <c r="K757">
        <v>182</v>
      </c>
      <c r="L757">
        <v>196</v>
      </c>
      <c r="M757">
        <v>12.75</v>
      </c>
    </row>
    <row r="758" spans="1:13" x14ac:dyDescent="0.3">
      <c r="A758">
        <v>149429</v>
      </c>
      <c r="B758" s="1" t="s">
        <v>22</v>
      </c>
      <c r="C758" s="1" t="s">
        <v>17</v>
      </c>
      <c r="D758">
        <v>2280</v>
      </c>
      <c r="E758">
        <v>353</v>
      </c>
      <c r="F758">
        <v>467</v>
      </c>
      <c r="G758">
        <v>69</v>
      </c>
      <c r="H758">
        <v>16726</v>
      </c>
      <c r="I758">
        <v>34</v>
      </c>
      <c r="J758">
        <v>37</v>
      </c>
      <c r="K758">
        <v>397</v>
      </c>
      <c r="L758">
        <v>419</v>
      </c>
      <c r="M758">
        <v>5.4848484849999997</v>
      </c>
    </row>
    <row r="759" spans="1:13" x14ac:dyDescent="0.3">
      <c r="A759">
        <v>48455</v>
      </c>
      <c r="B759" s="1" t="s">
        <v>44</v>
      </c>
      <c r="C759" s="1" t="s">
        <v>27</v>
      </c>
      <c r="D759">
        <v>387</v>
      </c>
      <c r="E759">
        <v>203</v>
      </c>
      <c r="F759">
        <v>281</v>
      </c>
      <c r="G759">
        <v>0</v>
      </c>
      <c r="H759">
        <v>9654</v>
      </c>
      <c r="I759">
        <v>0</v>
      </c>
      <c r="J759">
        <v>78</v>
      </c>
      <c r="K759">
        <v>252</v>
      </c>
      <c r="L759">
        <v>244</v>
      </c>
      <c r="M759">
        <v>6.3333333329999997</v>
      </c>
    </row>
    <row r="760" spans="1:13" x14ac:dyDescent="0.3">
      <c r="A760">
        <v>28621</v>
      </c>
      <c r="B760" s="1" t="s">
        <v>40</v>
      </c>
      <c r="C760" s="1" t="s">
        <v>17</v>
      </c>
      <c r="D760">
        <v>550</v>
      </c>
      <c r="E760">
        <v>144</v>
      </c>
      <c r="F760">
        <v>253</v>
      </c>
      <c r="G760">
        <v>2</v>
      </c>
      <c r="H760">
        <v>10249</v>
      </c>
      <c r="I760">
        <v>6</v>
      </c>
      <c r="J760">
        <v>63</v>
      </c>
      <c r="K760">
        <v>211</v>
      </c>
      <c r="L760">
        <v>206</v>
      </c>
      <c r="M760">
        <v>14</v>
      </c>
    </row>
    <row r="761" spans="1:13" x14ac:dyDescent="0.3">
      <c r="A761">
        <v>131467</v>
      </c>
      <c r="B761" s="1" t="s">
        <v>49</v>
      </c>
      <c r="C761" s="1" t="s">
        <v>17</v>
      </c>
      <c r="D761">
        <v>660</v>
      </c>
      <c r="E761">
        <v>183</v>
      </c>
      <c r="F761">
        <v>251</v>
      </c>
      <c r="G761">
        <v>1</v>
      </c>
      <c r="H761">
        <v>11152</v>
      </c>
      <c r="I761">
        <v>6</v>
      </c>
      <c r="J761">
        <v>37</v>
      </c>
      <c r="K761">
        <v>188</v>
      </c>
      <c r="L761">
        <v>235</v>
      </c>
      <c r="M761">
        <v>4.0909090910000003</v>
      </c>
    </row>
    <row r="762" spans="1:13" x14ac:dyDescent="0.3">
      <c r="A762">
        <v>160579</v>
      </c>
      <c r="B762" s="1" t="s">
        <v>22</v>
      </c>
      <c r="C762" s="1" t="s">
        <v>17</v>
      </c>
      <c r="D762">
        <v>3531</v>
      </c>
      <c r="E762">
        <v>506</v>
      </c>
      <c r="F762">
        <v>626</v>
      </c>
      <c r="G762">
        <v>92</v>
      </c>
      <c r="H762">
        <v>23233</v>
      </c>
      <c r="I762">
        <v>10</v>
      </c>
      <c r="J762">
        <v>51</v>
      </c>
      <c r="K762">
        <v>554</v>
      </c>
      <c r="L762">
        <v>581</v>
      </c>
      <c r="M762">
        <v>9.5405405410000004</v>
      </c>
    </row>
    <row r="763" spans="1:13" x14ac:dyDescent="0.3">
      <c r="A763">
        <v>20533</v>
      </c>
      <c r="B763" s="1" t="s">
        <v>18</v>
      </c>
      <c r="C763" s="1" t="s">
        <v>14</v>
      </c>
      <c r="D763">
        <v>738</v>
      </c>
      <c r="E763">
        <v>313</v>
      </c>
      <c r="F763">
        <v>411</v>
      </c>
      <c r="G763">
        <v>8</v>
      </c>
      <c r="H763">
        <v>14070</v>
      </c>
      <c r="I763">
        <v>2</v>
      </c>
      <c r="J763">
        <v>61</v>
      </c>
      <c r="K763">
        <v>350</v>
      </c>
      <c r="L763">
        <v>372</v>
      </c>
      <c r="M763">
        <v>15.75</v>
      </c>
    </row>
    <row r="764" spans="1:13" x14ac:dyDescent="0.3">
      <c r="A764">
        <v>29103</v>
      </c>
      <c r="B764" s="1" t="s">
        <v>40</v>
      </c>
      <c r="C764" s="1" t="s">
        <v>17</v>
      </c>
      <c r="D764">
        <v>718</v>
      </c>
      <c r="E764">
        <v>206</v>
      </c>
      <c r="F764">
        <v>295</v>
      </c>
      <c r="G764">
        <v>5</v>
      </c>
      <c r="H764">
        <v>11129</v>
      </c>
      <c r="I764">
        <v>1</v>
      </c>
      <c r="J764">
        <v>62</v>
      </c>
      <c r="K764">
        <v>256</v>
      </c>
      <c r="L764">
        <v>254</v>
      </c>
      <c r="M764">
        <v>5.8125</v>
      </c>
    </row>
    <row r="765" spans="1:13" x14ac:dyDescent="0.3">
      <c r="A765">
        <v>122350</v>
      </c>
      <c r="B765" s="1" t="s">
        <v>21</v>
      </c>
      <c r="C765" s="1" t="s">
        <v>14</v>
      </c>
      <c r="D765">
        <v>469</v>
      </c>
      <c r="E765">
        <v>223</v>
      </c>
      <c r="F765">
        <v>270</v>
      </c>
      <c r="G765">
        <v>0</v>
      </c>
      <c r="H765">
        <v>8518</v>
      </c>
      <c r="I765">
        <v>1</v>
      </c>
      <c r="J765">
        <v>67</v>
      </c>
      <c r="K765">
        <v>250</v>
      </c>
      <c r="L765">
        <v>241</v>
      </c>
      <c r="M765">
        <v>21.636363639999999</v>
      </c>
    </row>
    <row r="766" spans="1:13" x14ac:dyDescent="0.3">
      <c r="A766">
        <v>191547</v>
      </c>
      <c r="B766" s="1" t="s">
        <v>60</v>
      </c>
      <c r="C766" s="1" t="s">
        <v>17</v>
      </c>
      <c r="D766">
        <v>318</v>
      </c>
      <c r="E766">
        <v>216</v>
      </c>
      <c r="F766">
        <v>265</v>
      </c>
      <c r="G766">
        <v>0</v>
      </c>
      <c r="H766">
        <v>8799</v>
      </c>
      <c r="I766">
        <v>4</v>
      </c>
      <c r="J766">
        <v>25</v>
      </c>
      <c r="K766">
        <v>250</v>
      </c>
      <c r="L766">
        <v>240</v>
      </c>
      <c r="M766">
        <v>21.85</v>
      </c>
    </row>
    <row r="767" spans="1:13" x14ac:dyDescent="0.3">
      <c r="A767">
        <v>4544</v>
      </c>
      <c r="B767" s="1" t="s">
        <v>22</v>
      </c>
      <c r="C767" s="1" t="s">
        <v>14</v>
      </c>
      <c r="D767">
        <v>5132</v>
      </c>
      <c r="E767">
        <v>655</v>
      </c>
      <c r="F767">
        <v>826</v>
      </c>
      <c r="G767">
        <v>96</v>
      </c>
      <c r="H767">
        <v>38854</v>
      </c>
      <c r="I767">
        <v>19</v>
      </c>
      <c r="J767">
        <v>39</v>
      </c>
      <c r="K767">
        <v>757</v>
      </c>
      <c r="L767">
        <v>721</v>
      </c>
      <c r="M767">
        <v>19.736842110000001</v>
      </c>
    </row>
    <row r="768" spans="1:13" x14ac:dyDescent="0.3">
      <c r="A768">
        <v>140808</v>
      </c>
      <c r="B768" s="1" t="s">
        <v>24</v>
      </c>
      <c r="C768" s="1" t="s">
        <v>17</v>
      </c>
      <c r="D768">
        <v>1181</v>
      </c>
      <c r="E768">
        <v>451</v>
      </c>
      <c r="F768">
        <v>521</v>
      </c>
      <c r="G768">
        <v>5</v>
      </c>
      <c r="H768">
        <v>17987</v>
      </c>
      <c r="I768">
        <v>9</v>
      </c>
      <c r="J768">
        <v>18</v>
      </c>
      <c r="K768">
        <v>466</v>
      </c>
      <c r="L768">
        <v>494</v>
      </c>
      <c r="M768">
        <v>17.833333329999999</v>
      </c>
    </row>
    <row r="769" spans="1:13" x14ac:dyDescent="0.3">
      <c r="A769">
        <v>76625</v>
      </c>
      <c r="B769" s="1" t="s">
        <v>48</v>
      </c>
      <c r="C769" s="1" t="s">
        <v>14</v>
      </c>
      <c r="D769">
        <v>386</v>
      </c>
      <c r="E769">
        <v>232</v>
      </c>
      <c r="F769">
        <v>313</v>
      </c>
      <c r="G769">
        <v>0</v>
      </c>
      <c r="H769">
        <v>9987</v>
      </c>
      <c r="I769">
        <v>1</v>
      </c>
      <c r="J769">
        <v>84</v>
      </c>
      <c r="K769">
        <v>276</v>
      </c>
      <c r="L769">
        <v>274</v>
      </c>
      <c r="M769">
        <v>5</v>
      </c>
    </row>
    <row r="770" spans="1:13" x14ac:dyDescent="0.3">
      <c r="A770">
        <v>57349</v>
      </c>
      <c r="B770" s="1" t="s">
        <v>58</v>
      </c>
      <c r="C770" s="1" t="s">
        <v>17</v>
      </c>
      <c r="D770">
        <v>685</v>
      </c>
      <c r="E770">
        <v>288</v>
      </c>
      <c r="F770">
        <v>379</v>
      </c>
      <c r="G770">
        <v>0</v>
      </c>
      <c r="H770">
        <v>15832</v>
      </c>
      <c r="I770">
        <v>3</v>
      </c>
      <c r="J770">
        <v>65</v>
      </c>
      <c r="K770">
        <v>405</v>
      </c>
      <c r="L770">
        <v>320</v>
      </c>
      <c r="M770">
        <v>6</v>
      </c>
    </row>
    <row r="771" spans="1:13" x14ac:dyDescent="0.3">
      <c r="A771">
        <v>27366</v>
      </c>
      <c r="B771" s="1" t="s">
        <v>40</v>
      </c>
      <c r="C771" s="1" t="s">
        <v>14</v>
      </c>
      <c r="D771">
        <v>756</v>
      </c>
      <c r="E771">
        <v>334</v>
      </c>
      <c r="F771">
        <v>421</v>
      </c>
      <c r="G771">
        <v>0</v>
      </c>
      <c r="H771">
        <v>15669</v>
      </c>
      <c r="I771">
        <v>0</v>
      </c>
      <c r="J771">
        <v>82</v>
      </c>
      <c r="K771">
        <v>334</v>
      </c>
      <c r="L771">
        <v>426</v>
      </c>
      <c r="M771">
        <v>6.3809523810000002</v>
      </c>
    </row>
    <row r="772" spans="1:13" x14ac:dyDescent="0.3">
      <c r="A772">
        <v>100146</v>
      </c>
      <c r="B772" s="1" t="s">
        <v>37</v>
      </c>
      <c r="C772" s="1" t="s">
        <v>14</v>
      </c>
      <c r="D772">
        <v>464</v>
      </c>
      <c r="E772">
        <v>256</v>
      </c>
      <c r="F772">
        <v>322</v>
      </c>
      <c r="G772">
        <v>0</v>
      </c>
      <c r="H772">
        <v>10907</v>
      </c>
      <c r="I772">
        <v>3</v>
      </c>
      <c r="J772">
        <v>79</v>
      </c>
      <c r="K772">
        <v>310</v>
      </c>
      <c r="L772">
        <v>283</v>
      </c>
      <c r="M772">
        <v>19.285714290000001</v>
      </c>
    </row>
    <row r="773" spans="1:13" x14ac:dyDescent="0.3">
      <c r="A773">
        <v>11991</v>
      </c>
      <c r="B773" s="1" t="s">
        <v>50</v>
      </c>
      <c r="C773" s="1" t="s">
        <v>14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17</v>
      </c>
    </row>
    <row r="774" spans="1:13" x14ac:dyDescent="0.3">
      <c r="A774">
        <v>27736</v>
      </c>
      <c r="B774" s="1" t="s">
        <v>40</v>
      </c>
      <c r="C774" s="1" t="s">
        <v>17</v>
      </c>
      <c r="D774">
        <v>1245</v>
      </c>
      <c r="E774">
        <v>618</v>
      </c>
      <c r="F774">
        <v>705</v>
      </c>
      <c r="G774">
        <v>5</v>
      </c>
      <c r="H774">
        <v>21467</v>
      </c>
      <c r="I774">
        <v>1</v>
      </c>
      <c r="J774">
        <v>38</v>
      </c>
      <c r="K774">
        <v>634</v>
      </c>
      <c r="L774">
        <v>687</v>
      </c>
      <c r="M774">
        <v>7.2857142860000002</v>
      </c>
    </row>
    <row r="775" spans="1:13" x14ac:dyDescent="0.3">
      <c r="A775">
        <v>114873</v>
      </c>
      <c r="B775" s="1" t="s">
        <v>32</v>
      </c>
      <c r="C775" s="1" t="s">
        <v>31</v>
      </c>
      <c r="D775">
        <v>553</v>
      </c>
      <c r="E775">
        <v>176</v>
      </c>
      <c r="F775">
        <v>275</v>
      </c>
      <c r="G775">
        <v>2</v>
      </c>
      <c r="H775">
        <v>10891</v>
      </c>
      <c r="I775">
        <v>2</v>
      </c>
      <c r="J775">
        <v>50</v>
      </c>
      <c r="K775">
        <v>220</v>
      </c>
      <c r="L775">
        <v>235</v>
      </c>
      <c r="M775">
        <v>7.53125</v>
      </c>
    </row>
    <row r="776" spans="1:13" x14ac:dyDescent="0.3">
      <c r="A776">
        <v>156997</v>
      </c>
      <c r="B776" s="1" t="s">
        <v>22</v>
      </c>
      <c r="C776" s="1" t="s">
        <v>17</v>
      </c>
      <c r="D776">
        <v>1869</v>
      </c>
      <c r="E776">
        <v>358</v>
      </c>
      <c r="F776">
        <v>359</v>
      </c>
      <c r="G776">
        <v>31</v>
      </c>
      <c r="H776">
        <v>15739</v>
      </c>
      <c r="I776">
        <v>15</v>
      </c>
      <c r="J776">
        <v>47</v>
      </c>
      <c r="K776">
        <v>358</v>
      </c>
      <c r="L776">
        <v>344</v>
      </c>
      <c r="M776">
        <v>20</v>
      </c>
    </row>
    <row r="777" spans="1:13" x14ac:dyDescent="0.3">
      <c r="A777">
        <v>80646</v>
      </c>
      <c r="B777" s="1" t="s">
        <v>36</v>
      </c>
      <c r="C777" s="1" t="s">
        <v>52</v>
      </c>
      <c r="D777">
        <v>360</v>
      </c>
      <c r="E777">
        <v>198</v>
      </c>
      <c r="F777">
        <v>269</v>
      </c>
      <c r="G777">
        <v>0</v>
      </c>
      <c r="H777">
        <v>8452</v>
      </c>
      <c r="I777">
        <v>0</v>
      </c>
      <c r="J777">
        <v>84</v>
      </c>
      <c r="K777">
        <v>217</v>
      </c>
      <c r="L777">
        <v>248</v>
      </c>
      <c r="M777">
        <v>3.5555555559999998</v>
      </c>
    </row>
    <row r="778" spans="1:13" x14ac:dyDescent="0.3">
      <c r="A778">
        <v>190837</v>
      </c>
      <c r="B778" s="1" t="s">
        <v>36</v>
      </c>
      <c r="C778" s="1" t="s">
        <v>17</v>
      </c>
      <c r="D778">
        <v>432</v>
      </c>
      <c r="E778">
        <v>203</v>
      </c>
      <c r="F778">
        <v>323</v>
      </c>
      <c r="G778">
        <v>0</v>
      </c>
      <c r="H778">
        <v>9769</v>
      </c>
      <c r="I778">
        <v>1</v>
      </c>
      <c r="J778">
        <v>85</v>
      </c>
      <c r="K778">
        <v>300</v>
      </c>
      <c r="L778">
        <v>226</v>
      </c>
      <c r="M778">
        <v>8.125</v>
      </c>
    </row>
    <row r="779" spans="1:13" x14ac:dyDescent="0.3">
      <c r="A779">
        <v>18322</v>
      </c>
      <c r="B779" s="1" t="s">
        <v>18</v>
      </c>
      <c r="C779" s="1" t="s">
        <v>14</v>
      </c>
      <c r="D779">
        <v>807</v>
      </c>
      <c r="E779">
        <v>329</v>
      </c>
      <c r="F779">
        <v>422</v>
      </c>
      <c r="G779">
        <v>4</v>
      </c>
      <c r="H779">
        <v>16724</v>
      </c>
      <c r="I779">
        <v>4</v>
      </c>
      <c r="J779">
        <v>66</v>
      </c>
      <c r="K779">
        <v>374</v>
      </c>
      <c r="L779">
        <v>390</v>
      </c>
      <c r="M779">
        <v>7.375</v>
      </c>
    </row>
    <row r="780" spans="1:13" x14ac:dyDescent="0.3">
      <c r="A780">
        <v>118819</v>
      </c>
      <c r="B780" s="1" t="s">
        <v>21</v>
      </c>
      <c r="C780" s="1" t="s">
        <v>17</v>
      </c>
      <c r="D780">
        <v>786</v>
      </c>
      <c r="E780">
        <v>421</v>
      </c>
      <c r="F780">
        <v>453</v>
      </c>
      <c r="G780">
        <v>0</v>
      </c>
      <c r="H780">
        <v>12335</v>
      </c>
      <c r="I780">
        <v>0</v>
      </c>
      <c r="J780">
        <v>63</v>
      </c>
      <c r="K780">
        <v>460</v>
      </c>
      <c r="L780">
        <v>393</v>
      </c>
      <c r="M780">
        <v>12.33333333</v>
      </c>
    </row>
    <row r="781" spans="1:13" x14ac:dyDescent="0.3">
      <c r="A781">
        <v>14233</v>
      </c>
      <c r="B781" s="1" t="s">
        <v>67</v>
      </c>
      <c r="C781" s="1" t="s">
        <v>52</v>
      </c>
      <c r="D781">
        <v>307</v>
      </c>
      <c r="E781">
        <v>184</v>
      </c>
      <c r="F781">
        <v>341</v>
      </c>
      <c r="G781">
        <v>0</v>
      </c>
      <c r="H781">
        <v>10860</v>
      </c>
      <c r="I781">
        <v>1</v>
      </c>
      <c r="J781">
        <v>44</v>
      </c>
      <c r="K781">
        <v>264</v>
      </c>
      <c r="L781">
        <v>247</v>
      </c>
      <c r="M781">
        <v>18.333333329999999</v>
      </c>
    </row>
    <row r="782" spans="1:13" x14ac:dyDescent="0.3">
      <c r="A782">
        <v>142163</v>
      </c>
      <c r="B782" s="1" t="s">
        <v>24</v>
      </c>
      <c r="C782" s="1" t="s">
        <v>14</v>
      </c>
      <c r="D782">
        <v>1270</v>
      </c>
      <c r="E782">
        <v>447</v>
      </c>
      <c r="F782">
        <v>472</v>
      </c>
      <c r="G782">
        <v>5</v>
      </c>
      <c r="H782">
        <v>15652</v>
      </c>
      <c r="I782">
        <v>2</v>
      </c>
      <c r="J782">
        <v>36</v>
      </c>
      <c r="K782">
        <v>419</v>
      </c>
      <c r="L782">
        <v>476</v>
      </c>
      <c r="M782">
        <v>8.8333333330000006</v>
      </c>
    </row>
    <row r="783" spans="1:13" x14ac:dyDescent="0.3">
      <c r="A783">
        <v>149757</v>
      </c>
      <c r="B783" s="1" t="s">
        <v>22</v>
      </c>
      <c r="C783" s="1" t="s">
        <v>17</v>
      </c>
      <c r="D783">
        <v>4167</v>
      </c>
      <c r="E783">
        <v>213</v>
      </c>
      <c r="F783">
        <v>279</v>
      </c>
      <c r="G783">
        <v>78</v>
      </c>
      <c r="H783">
        <v>11264</v>
      </c>
      <c r="I783">
        <v>0</v>
      </c>
      <c r="J783">
        <v>64</v>
      </c>
      <c r="K783">
        <v>376</v>
      </c>
      <c r="L783">
        <v>224</v>
      </c>
      <c r="M783">
        <v>13</v>
      </c>
    </row>
    <row r="784" spans="1:13" x14ac:dyDescent="0.3">
      <c r="A784">
        <v>49650</v>
      </c>
      <c r="B784" s="1" t="s">
        <v>44</v>
      </c>
      <c r="C784" s="1" t="s">
        <v>27</v>
      </c>
      <c r="D784">
        <v>472</v>
      </c>
      <c r="E784">
        <v>166</v>
      </c>
      <c r="F784">
        <v>302</v>
      </c>
      <c r="G784">
        <v>2</v>
      </c>
      <c r="H784">
        <v>8760</v>
      </c>
      <c r="I784">
        <v>0</v>
      </c>
      <c r="J784">
        <v>90</v>
      </c>
      <c r="K784">
        <v>218</v>
      </c>
      <c r="L784">
        <v>257</v>
      </c>
      <c r="M784">
        <v>9.7777777780000008</v>
      </c>
    </row>
    <row r="785" spans="1:13" x14ac:dyDescent="0.3">
      <c r="A785">
        <v>61191</v>
      </c>
      <c r="B785" s="1" t="s">
        <v>34</v>
      </c>
      <c r="C785" s="1" t="s">
        <v>17</v>
      </c>
      <c r="D785">
        <v>472</v>
      </c>
      <c r="E785">
        <v>305</v>
      </c>
      <c r="F785">
        <v>322</v>
      </c>
      <c r="G785">
        <v>0</v>
      </c>
      <c r="H785">
        <v>11371</v>
      </c>
      <c r="I785">
        <v>4</v>
      </c>
      <c r="J785">
        <v>64</v>
      </c>
      <c r="K785">
        <v>308</v>
      </c>
      <c r="L785">
        <v>306</v>
      </c>
      <c r="M785">
        <v>6.5789473679999997</v>
      </c>
    </row>
    <row r="786" spans="1:13" x14ac:dyDescent="0.3">
      <c r="A786">
        <v>23491</v>
      </c>
      <c r="B786" s="1" t="s">
        <v>47</v>
      </c>
      <c r="C786" s="1" t="s">
        <v>14</v>
      </c>
      <c r="D786">
        <v>824</v>
      </c>
      <c r="E786">
        <v>348</v>
      </c>
      <c r="F786">
        <v>400</v>
      </c>
      <c r="G786">
        <v>0</v>
      </c>
      <c r="H786">
        <v>14663</v>
      </c>
      <c r="I786">
        <v>2</v>
      </c>
      <c r="J786">
        <v>40</v>
      </c>
      <c r="K786">
        <v>371</v>
      </c>
      <c r="L786">
        <v>365</v>
      </c>
      <c r="M786">
        <v>9.1666666669999994</v>
      </c>
    </row>
    <row r="787" spans="1:13" x14ac:dyDescent="0.3">
      <c r="A787">
        <v>87127</v>
      </c>
      <c r="B787" s="1" t="s">
        <v>35</v>
      </c>
      <c r="C787" s="1" t="s">
        <v>20</v>
      </c>
      <c r="D787">
        <v>862</v>
      </c>
      <c r="E787">
        <v>248</v>
      </c>
      <c r="F787">
        <v>432</v>
      </c>
      <c r="G787">
        <v>0</v>
      </c>
      <c r="H787">
        <v>21284</v>
      </c>
      <c r="I787">
        <v>5</v>
      </c>
      <c r="J787">
        <v>49</v>
      </c>
      <c r="K787">
        <v>359</v>
      </c>
      <c r="L787">
        <v>357</v>
      </c>
      <c r="M787">
        <v>10</v>
      </c>
    </row>
    <row r="788" spans="1:13" x14ac:dyDescent="0.3">
      <c r="A788">
        <v>263</v>
      </c>
      <c r="B788" s="1" t="s">
        <v>47</v>
      </c>
      <c r="C788" s="1"/>
      <c r="D788">
        <v>2156</v>
      </c>
      <c r="E788">
        <v>331</v>
      </c>
      <c r="F788">
        <v>401</v>
      </c>
      <c r="G788">
        <v>56</v>
      </c>
      <c r="H788">
        <v>24742</v>
      </c>
      <c r="I788">
        <v>0</v>
      </c>
      <c r="J788">
        <v>11</v>
      </c>
      <c r="K788">
        <v>319</v>
      </c>
      <c r="L788">
        <v>419</v>
      </c>
      <c r="M788">
        <v>11.625</v>
      </c>
    </row>
    <row r="789" spans="1:13" x14ac:dyDescent="0.3">
      <c r="A789">
        <v>137962</v>
      </c>
      <c r="B789" s="1" t="s">
        <v>56</v>
      </c>
      <c r="C789" s="1" t="s">
        <v>14</v>
      </c>
      <c r="D789">
        <v>906</v>
      </c>
      <c r="E789">
        <v>396</v>
      </c>
      <c r="F789">
        <v>485</v>
      </c>
      <c r="G789">
        <v>3</v>
      </c>
      <c r="H789">
        <v>20138</v>
      </c>
      <c r="I789">
        <v>10</v>
      </c>
      <c r="J789">
        <v>21</v>
      </c>
      <c r="K789">
        <v>417</v>
      </c>
      <c r="L789">
        <v>443</v>
      </c>
      <c r="M789">
        <v>9.6666666669999994</v>
      </c>
    </row>
    <row r="790" spans="1:13" x14ac:dyDescent="0.3">
      <c r="A790">
        <v>21746</v>
      </c>
      <c r="B790" s="1" t="s">
        <v>18</v>
      </c>
      <c r="C790" s="1" t="s">
        <v>20</v>
      </c>
      <c r="D790">
        <v>481</v>
      </c>
      <c r="E790">
        <v>162</v>
      </c>
      <c r="F790">
        <v>247</v>
      </c>
      <c r="G790">
        <v>0</v>
      </c>
      <c r="H790">
        <v>10228</v>
      </c>
      <c r="I790">
        <v>0</v>
      </c>
      <c r="J790">
        <v>75</v>
      </c>
      <c r="K790">
        <v>204</v>
      </c>
      <c r="L790">
        <v>212</v>
      </c>
      <c r="M790">
        <v>10.363636359999999</v>
      </c>
    </row>
    <row r="791" spans="1:13" x14ac:dyDescent="0.3">
      <c r="A791">
        <v>140632</v>
      </c>
      <c r="B791" s="1" t="s">
        <v>55</v>
      </c>
      <c r="C791" s="1" t="s">
        <v>17</v>
      </c>
      <c r="D791">
        <v>560</v>
      </c>
      <c r="E791">
        <v>259</v>
      </c>
      <c r="F791">
        <v>345</v>
      </c>
      <c r="G791">
        <v>0</v>
      </c>
      <c r="H791">
        <v>11660</v>
      </c>
      <c r="I791">
        <v>4</v>
      </c>
      <c r="J791">
        <v>19</v>
      </c>
      <c r="K791">
        <v>333</v>
      </c>
      <c r="L791">
        <v>295</v>
      </c>
      <c r="M791">
        <v>14.2</v>
      </c>
    </row>
    <row r="792" spans="1:13" x14ac:dyDescent="0.3">
      <c r="A792">
        <v>20773</v>
      </c>
      <c r="B792" s="1" t="s">
        <v>18</v>
      </c>
      <c r="C792" s="1" t="s">
        <v>14</v>
      </c>
      <c r="D792">
        <v>475</v>
      </c>
      <c r="E792">
        <v>136</v>
      </c>
      <c r="F792">
        <v>245</v>
      </c>
      <c r="G792">
        <v>1</v>
      </c>
      <c r="H792">
        <v>8676</v>
      </c>
      <c r="I792">
        <v>1</v>
      </c>
      <c r="J792">
        <v>74</v>
      </c>
      <c r="K792">
        <v>186</v>
      </c>
      <c r="L792">
        <v>201</v>
      </c>
      <c r="M792">
        <v>4.9090909089999997</v>
      </c>
    </row>
    <row r="793" spans="1:13" x14ac:dyDescent="0.3">
      <c r="A793">
        <v>81006</v>
      </c>
      <c r="B793" s="1" t="s">
        <v>36</v>
      </c>
      <c r="C793" s="1" t="s">
        <v>17</v>
      </c>
      <c r="D793">
        <v>567</v>
      </c>
      <c r="E793">
        <v>149</v>
      </c>
      <c r="F793">
        <v>223</v>
      </c>
      <c r="G793">
        <v>2</v>
      </c>
      <c r="H793">
        <v>7817</v>
      </c>
      <c r="I793">
        <v>1</v>
      </c>
      <c r="J793">
        <v>75</v>
      </c>
      <c r="K793">
        <v>158</v>
      </c>
      <c r="L793">
        <v>210</v>
      </c>
      <c r="M793">
        <v>5</v>
      </c>
    </row>
    <row r="794" spans="1:13" x14ac:dyDescent="0.3">
      <c r="A794">
        <v>135060</v>
      </c>
      <c r="B794" s="1" t="s">
        <v>56</v>
      </c>
      <c r="C794" s="1" t="s">
        <v>61</v>
      </c>
      <c r="D794">
        <v>1654</v>
      </c>
      <c r="E794">
        <v>439</v>
      </c>
      <c r="F794">
        <v>652</v>
      </c>
      <c r="G794">
        <v>40</v>
      </c>
      <c r="H794">
        <v>23572</v>
      </c>
      <c r="I794">
        <v>6</v>
      </c>
      <c r="J794">
        <v>36</v>
      </c>
      <c r="K794">
        <v>545</v>
      </c>
      <c r="L794">
        <v>536</v>
      </c>
      <c r="M794">
        <v>12.5</v>
      </c>
    </row>
    <row r="795" spans="1:13" x14ac:dyDescent="0.3">
      <c r="A795">
        <v>86626</v>
      </c>
      <c r="B795" s="1" t="s">
        <v>46</v>
      </c>
      <c r="C795" s="1" t="s">
        <v>14</v>
      </c>
      <c r="D795">
        <v>799</v>
      </c>
      <c r="E795">
        <v>325</v>
      </c>
      <c r="F795">
        <v>506</v>
      </c>
      <c r="G795">
        <v>2</v>
      </c>
      <c r="H795">
        <v>17372</v>
      </c>
      <c r="I795">
        <v>1</v>
      </c>
      <c r="J795">
        <v>79</v>
      </c>
      <c r="K795">
        <v>400</v>
      </c>
      <c r="L795">
        <v>421</v>
      </c>
      <c r="M795">
        <v>3.4</v>
      </c>
    </row>
    <row r="796" spans="1:13" x14ac:dyDescent="0.3">
      <c r="A796">
        <v>173039</v>
      </c>
      <c r="B796" s="1" t="s">
        <v>22</v>
      </c>
      <c r="C796" s="1" t="s">
        <v>17</v>
      </c>
      <c r="D796">
        <v>574</v>
      </c>
      <c r="E796">
        <v>223</v>
      </c>
      <c r="F796">
        <v>263</v>
      </c>
      <c r="G796">
        <v>0</v>
      </c>
      <c r="H796">
        <v>8735</v>
      </c>
      <c r="I796">
        <v>5</v>
      </c>
      <c r="J796">
        <v>70</v>
      </c>
      <c r="K796">
        <v>243</v>
      </c>
      <c r="L796">
        <v>241</v>
      </c>
      <c r="M796">
        <v>23.11111111</v>
      </c>
    </row>
    <row r="797" spans="1:13" x14ac:dyDescent="0.3">
      <c r="A797">
        <v>105660</v>
      </c>
      <c r="B797" s="1" t="s">
        <v>28</v>
      </c>
      <c r="C797" s="1" t="s">
        <v>14</v>
      </c>
      <c r="D797">
        <v>430</v>
      </c>
      <c r="E797">
        <v>236</v>
      </c>
      <c r="F797">
        <v>388</v>
      </c>
      <c r="G797">
        <v>0</v>
      </c>
      <c r="H797">
        <v>13227</v>
      </c>
      <c r="I797">
        <v>1</v>
      </c>
      <c r="J797">
        <v>75</v>
      </c>
      <c r="K797">
        <v>333</v>
      </c>
      <c r="L797">
        <v>314</v>
      </c>
      <c r="M797">
        <v>9</v>
      </c>
    </row>
    <row r="798" spans="1:13" x14ac:dyDescent="0.3">
      <c r="A798">
        <v>35935</v>
      </c>
      <c r="B798" s="1" t="s">
        <v>13</v>
      </c>
      <c r="C798" s="1" t="s">
        <v>14</v>
      </c>
      <c r="D798">
        <v>711</v>
      </c>
      <c r="E798">
        <v>266</v>
      </c>
      <c r="F798">
        <v>363</v>
      </c>
      <c r="G798">
        <v>1</v>
      </c>
      <c r="H798">
        <v>13120</v>
      </c>
      <c r="I798">
        <v>13</v>
      </c>
      <c r="J798">
        <v>12</v>
      </c>
      <c r="K798">
        <v>351</v>
      </c>
      <c r="L798">
        <v>305</v>
      </c>
      <c r="M798">
        <v>10.66666667</v>
      </c>
    </row>
    <row r="799" spans="1:13" x14ac:dyDescent="0.3">
      <c r="A799">
        <v>31746</v>
      </c>
      <c r="B799" s="1" t="s">
        <v>13</v>
      </c>
      <c r="C799" s="1" t="s">
        <v>14</v>
      </c>
      <c r="D799">
        <v>576</v>
      </c>
      <c r="E799">
        <v>326</v>
      </c>
      <c r="F799">
        <v>339</v>
      </c>
      <c r="G799">
        <v>0</v>
      </c>
      <c r="H799">
        <v>11310</v>
      </c>
      <c r="I799">
        <v>1</v>
      </c>
      <c r="J799">
        <v>61</v>
      </c>
      <c r="K799">
        <v>326</v>
      </c>
      <c r="L799">
        <v>353</v>
      </c>
      <c r="M799">
        <v>8.3333333330000006</v>
      </c>
    </row>
    <row r="800" spans="1:13" x14ac:dyDescent="0.3">
      <c r="A800">
        <v>71491</v>
      </c>
      <c r="B800" s="1" t="s">
        <v>30</v>
      </c>
      <c r="C800" s="1" t="s">
        <v>17</v>
      </c>
      <c r="D800">
        <v>786</v>
      </c>
      <c r="E800">
        <v>381</v>
      </c>
      <c r="F800">
        <v>479</v>
      </c>
      <c r="G800">
        <v>1</v>
      </c>
      <c r="H800">
        <v>16368</v>
      </c>
      <c r="I800">
        <v>3</v>
      </c>
      <c r="J800">
        <v>70</v>
      </c>
      <c r="K800">
        <v>443</v>
      </c>
      <c r="L800">
        <v>422</v>
      </c>
      <c r="M800">
        <v>17.5</v>
      </c>
    </row>
    <row r="801" spans="1:13" x14ac:dyDescent="0.3">
      <c r="A801">
        <v>188666</v>
      </c>
      <c r="B801" s="1" t="s">
        <v>13</v>
      </c>
      <c r="C801" s="1" t="s">
        <v>14</v>
      </c>
      <c r="D801">
        <v>710</v>
      </c>
      <c r="E801">
        <v>387</v>
      </c>
      <c r="F801">
        <v>494</v>
      </c>
      <c r="G801">
        <v>6</v>
      </c>
      <c r="H801">
        <v>15917</v>
      </c>
      <c r="I801">
        <v>2</v>
      </c>
      <c r="J801">
        <v>44</v>
      </c>
      <c r="K801">
        <v>446</v>
      </c>
      <c r="L801">
        <v>442</v>
      </c>
      <c r="M801">
        <v>14.777777779999999</v>
      </c>
    </row>
    <row r="802" spans="1:13" x14ac:dyDescent="0.3">
      <c r="A802">
        <v>135016</v>
      </c>
      <c r="B802" s="1" t="s">
        <v>56</v>
      </c>
      <c r="C802" s="1" t="s">
        <v>61</v>
      </c>
      <c r="D802">
        <v>433</v>
      </c>
      <c r="E802">
        <v>194</v>
      </c>
      <c r="F802">
        <v>183</v>
      </c>
      <c r="G802">
        <v>0</v>
      </c>
      <c r="H802">
        <v>5088</v>
      </c>
      <c r="I802">
        <v>29</v>
      </c>
      <c r="J802">
        <v>50</v>
      </c>
      <c r="K802">
        <v>183</v>
      </c>
      <c r="L802">
        <v>196</v>
      </c>
      <c r="M802">
        <v>7.5</v>
      </c>
    </row>
    <row r="803" spans="1:13" x14ac:dyDescent="0.3">
      <c r="A803">
        <v>175283</v>
      </c>
      <c r="B803" s="1" t="s">
        <v>51</v>
      </c>
      <c r="C803" s="1" t="s">
        <v>17</v>
      </c>
      <c r="D803">
        <v>1027</v>
      </c>
      <c r="E803">
        <v>447</v>
      </c>
      <c r="F803">
        <v>633</v>
      </c>
      <c r="G803">
        <v>2</v>
      </c>
      <c r="H803">
        <v>25039</v>
      </c>
      <c r="I803">
        <v>5</v>
      </c>
      <c r="J803">
        <v>46</v>
      </c>
      <c r="K803">
        <v>584</v>
      </c>
      <c r="L803">
        <v>520</v>
      </c>
      <c r="M803">
        <v>42.083333330000002</v>
      </c>
    </row>
    <row r="804" spans="1:13" x14ac:dyDescent="0.3">
      <c r="A804">
        <v>69983</v>
      </c>
      <c r="B804" s="1" t="s">
        <v>30</v>
      </c>
      <c r="C804" s="1" t="s">
        <v>14</v>
      </c>
      <c r="D804">
        <v>475</v>
      </c>
      <c r="E804">
        <v>239</v>
      </c>
      <c r="F804">
        <v>319</v>
      </c>
      <c r="G804">
        <v>0</v>
      </c>
      <c r="H804">
        <v>10528</v>
      </c>
      <c r="I804">
        <v>1</v>
      </c>
      <c r="J804">
        <v>91</v>
      </c>
      <c r="K804">
        <v>295</v>
      </c>
      <c r="L804">
        <v>291</v>
      </c>
      <c r="M804">
        <v>7.5625</v>
      </c>
    </row>
    <row r="805" spans="1:13" x14ac:dyDescent="0.3">
      <c r="A805">
        <v>42291</v>
      </c>
      <c r="B805" s="1" t="s">
        <v>13</v>
      </c>
      <c r="C805" s="1" t="s">
        <v>14</v>
      </c>
      <c r="D805">
        <v>568</v>
      </c>
      <c r="E805">
        <v>221</v>
      </c>
      <c r="F805">
        <v>328</v>
      </c>
      <c r="G805">
        <v>2</v>
      </c>
      <c r="H805">
        <v>14886</v>
      </c>
      <c r="I805">
        <v>2</v>
      </c>
      <c r="J805">
        <v>34</v>
      </c>
      <c r="K805">
        <v>256</v>
      </c>
      <c r="L805">
        <v>273</v>
      </c>
      <c r="M805">
        <v>10.52631579</v>
      </c>
    </row>
    <row r="806" spans="1:13" x14ac:dyDescent="0.3">
      <c r="A806">
        <v>160869</v>
      </c>
      <c r="B806" s="1" t="s">
        <v>22</v>
      </c>
      <c r="C806" s="1" t="s">
        <v>14</v>
      </c>
      <c r="D806">
        <v>1035</v>
      </c>
      <c r="E806">
        <v>328</v>
      </c>
      <c r="F806">
        <v>313</v>
      </c>
      <c r="G806">
        <v>1</v>
      </c>
      <c r="H806">
        <v>9472</v>
      </c>
      <c r="I806">
        <v>7</v>
      </c>
      <c r="J806">
        <v>55</v>
      </c>
      <c r="K806">
        <v>339</v>
      </c>
      <c r="L806">
        <v>298</v>
      </c>
      <c r="M806">
        <v>4.1500000000000004</v>
      </c>
    </row>
    <row r="807" spans="1:13" x14ac:dyDescent="0.3">
      <c r="A807">
        <v>28003</v>
      </c>
      <c r="B807" s="1" t="s">
        <v>16</v>
      </c>
      <c r="C807" s="1" t="s">
        <v>17</v>
      </c>
      <c r="D807">
        <v>1671</v>
      </c>
      <c r="E807">
        <v>662</v>
      </c>
      <c r="F807">
        <v>711</v>
      </c>
      <c r="G807">
        <v>19</v>
      </c>
      <c r="H807">
        <v>23530</v>
      </c>
      <c r="I807">
        <v>12</v>
      </c>
      <c r="J807">
        <v>64</v>
      </c>
      <c r="K807">
        <v>664</v>
      </c>
      <c r="L807">
        <v>700</v>
      </c>
      <c r="M807">
        <v>9.1999999999999993</v>
      </c>
    </row>
    <row r="808" spans="1:13" x14ac:dyDescent="0.3">
      <c r="A808">
        <v>104732</v>
      </c>
      <c r="B808" s="1" t="s">
        <v>28</v>
      </c>
      <c r="C808" s="1" t="s">
        <v>17</v>
      </c>
      <c r="D808">
        <v>605</v>
      </c>
      <c r="E808">
        <v>306</v>
      </c>
      <c r="F808">
        <v>362</v>
      </c>
      <c r="G808">
        <v>0</v>
      </c>
      <c r="H808">
        <v>14037</v>
      </c>
      <c r="I808">
        <v>3</v>
      </c>
      <c r="J808">
        <v>34</v>
      </c>
      <c r="K808">
        <v>335</v>
      </c>
      <c r="L808">
        <v>343</v>
      </c>
      <c r="M808">
        <v>6.2857142860000002</v>
      </c>
    </row>
    <row r="809" spans="1:13" x14ac:dyDescent="0.3">
      <c r="A809">
        <v>126035</v>
      </c>
      <c r="B809" s="1" t="s">
        <v>21</v>
      </c>
      <c r="C809" s="1" t="s">
        <v>31</v>
      </c>
      <c r="D809">
        <v>262</v>
      </c>
      <c r="E809">
        <v>163</v>
      </c>
      <c r="F809">
        <v>260</v>
      </c>
      <c r="G809">
        <v>0</v>
      </c>
      <c r="H809">
        <v>7587</v>
      </c>
      <c r="I809">
        <v>4</v>
      </c>
      <c r="J809">
        <v>89</v>
      </c>
      <c r="K809">
        <v>206</v>
      </c>
      <c r="L809">
        <v>226</v>
      </c>
      <c r="M809">
        <v>10.0625</v>
      </c>
    </row>
    <row r="810" spans="1:13" x14ac:dyDescent="0.3">
      <c r="A810">
        <v>29852</v>
      </c>
      <c r="B810" s="1" t="s">
        <v>40</v>
      </c>
      <c r="C810" s="1" t="s">
        <v>14</v>
      </c>
      <c r="D810">
        <v>593</v>
      </c>
      <c r="E810">
        <v>301</v>
      </c>
      <c r="F810">
        <v>361</v>
      </c>
      <c r="G810">
        <v>0</v>
      </c>
      <c r="H810">
        <v>11838</v>
      </c>
      <c r="I810">
        <v>2</v>
      </c>
      <c r="J810">
        <v>62</v>
      </c>
      <c r="K810">
        <v>341</v>
      </c>
      <c r="L810">
        <v>316</v>
      </c>
      <c r="M810">
        <v>9.6435714289999996</v>
      </c>
    </row>
    <row r="811" spans="1:13" x14ac:dyDescent="0.3">
      <c r="A811">
        <v>118091</v>
      </c>
      <c r="B811" s="1" t="s">
        <v>21</v>
      </c>
      <c r="C811" s="1" t="s">
        <v>14</v>
      </c>
      <c r="D811">
        <v>491</v>
      </c>
      <c r="E811">
        <v>356</v>
      </c>
      <c r="F811">
        <v>387</v>
      </c>
      <c r="G811">
        <v>0</v>
      </c>
      <c r="H811">
        <v>12961</v>
      </c>
      <c r="I811">
        <v>2</v>
      </c>
      <c r="J811">
        <v>77</v>
      </c>
      <c r="K811">
        <v>384</v>
      </c>
      <c r="L811">
        <v>357</v>
      </c>
      <c r="M811">
        <v>16.125</v>
      </c>
    </row>
    <row r="812" spans="1:13" x14ac:dyDescent="0.3">
      <c r="A812">
        <v>8204</v>
      </c>
      <c r="B812" s="1" t="s">
        <v>30</v>
      </c>
      <c r="C812" s="1" t="s">
        <v>17</v>
      </c>
      <c r="D812">
        <v>301</v>
      </c>
      <c r="E812">
        <v>205</v>
      </c>
      <c r="F812">
        <v>256</v>
      </c>
      <c r="G812">
        <v>0</v>
      </c>
      <c r="H812">
        <v>8803</v>
      </c>
      <c r="I812">
        <v>0</v>
      </c>
      <c r="J812">
        <v>92</v>
      </c>
      <c r="K812">
        <v>208</v>
      </c>
      <c r="L812">
        <v>246</v>
      </c>
      <c r="M812">
        <v>13.25</v>
      </c>
    </row>
    <row r="813" spans="1:13" x14ac:dyDescent="0.3">
      <c r="A813">
        <v>90947</v>
      </c>
      <c r="B813" s="1" t="s">
        <v>16</v>
      </c>
      <c r="C813" s="1" t="s">
        <v>17</v>
      </c>
      <c r="D813">
        <v>560</v>
      </c>
      <c r="E813">
        <v>296</v>
      </c>
      <c r="F813">
        <v>388</v>
      </c>
      <c r="G813">
        <v>0</v>
      </c>
      <c r="H813">
        <v>14237</v>
      </c>
      <c r="I813">
        <v>6</v>
      </c>
      <c r="J813">
        <v>76</v>
      </c>
      <c r="K813">
        <v>384</v>
      </c>
      <c r="L813">
        <v>340</v>
      </c>
      <c r="M813">
        <v>15</v>
      </c>
    </row>
    <row r="814" spans="1:13" x14ac:dyDescent="0.3">
      <c r="A814">
        <v>144769</v>
      </c>
      <c r="B814" s="1" t="s">
        <v>22</v>
      </c>
      <c r="C814" s="1" t="s">
        <v>31</v>
      </c>
      <c r="D814">
        <v>5879</v>
      </c>
      <c r="E814">
        <v>703</v>
      </c>
      <c r="F814">
        <v>930</v>
      </c>
      <c r="G814">
        <v>98</v>
      </c>
      <c r="H814">
        <v>57390</v>
      </c>
      <c r="I814">
        <v>16</v>
      </c>
      <c r="J814">
        <v>42</v>
      </c>
      <c r="K814">
        <v>976</v>
      </c>
      <c r="L814">
        <v>794</v>
      </c>
      <c r="M814">
        <v>5.8</v>
      </c>
    </row>
    <row r="815" spans="1:13" x14ac:dyDescent="0.3">
      <c r="A815">
        <v>6912</v>
      </c>
      <c r="B815" s="1" t="s">
        <v>24</v>
      </c>
      <c r="C815" s="1" t="s">
        <v>17</v>
      </c>
      <c r="D815">
        <v>617</v>
      </c>
      <c r="E815">
        <v>168</v>
      </c>
      <c r="F815">
        <v>259</v>
      </c>
      <c r="G815">
        <v>1</v>
      </c>
      <c r="H815">
        <v>9154</v>
      </c>
      <c r="I815">
        <v>8</v>
      </c>
      <c r="J815">
        <v>40</v>
      </c>
      <c r="K815">
        <v>202</v>
      </c>
      <c r="L815">
        <v>239</v>
      </c>
      <c r="M815">
        <v>12.91666667</v>
      </c>
    </row>
    <row r="816" spans="1:13" x14ac:dyDescent="0.3">
      <c r="A816">
        <v>2464</v>
      </c>
      <c r="B816" s="1" t="s">
        <v>21</v>
      </c>
      <c r="C816" s="1" t="s">
        <v>14</v>
      </c>
      <c r="D816">
        <v>481</v>
      </c>
      <c r="E816">
        <v>195</v>
      </c>
      <c r="F816">
        <v>307</v>
      </c>
      <c r="G816">
        <v>1</v>
      </c>
      <c r="H816">
        <v>11476</v>
      </c>
      <c r="I816">
        <v>3</v>
      </c>
      <c r="J816">
        <v>83</v>
      </c>
      <c r="K816">
        <v>248</v>
      </c>
      <c r="L816">
        <v>265</v>
      </c>
      <c r="M816">
        <v>7.8235294120000001</v>
      </c>
    </row>
    <row r="817" spans="1:13" x14ac:dyDescent="0.3">
      <c r="A817">
        <v>71400</v>
      </c>
      <c r="B817" s="1" t="s">
        <v>30</v>
      </c>
      <c r="C817" s="1" t="s">
        <v>14</v>
      </c>
      <c r="D817">
        <v>602</v>
      </c>
      <c r="E817">
        <v>336</v>
      </c>
      <c r="F817">
        <v>391</v>
      </c>
      <c r="G817">
        <v>0</v>
      </c>
      <c r="H817">
        <v>12418</v>
      </c>
      <c r="I817">
        <v>1</v>
      </c>
      <c r="J817">
        <v>87</v>
      </c>
      <c r="K817">
        <v>366</v>
      </c>
      <c r="L817">
        <v>363</v>
      </c>
      <c r="M817">
        <v>8</v>
      </c>
    </row>
    <row r="818" spans="1:13" x14ac:dyDescent="0.3">
      <c r="A818">
        <v>250</v>
      </c>
      <c r="B818" s="1" t="s">
        <v>16</v>
      </c>
      <c r="C818" s="1" t="s">
        <v>17</v>
      </c>
      <c r="D818">
        <v>469</v>
      </c>
      <c r="E818">
        <v>222</v>
      </c>
      <c r="F818">
        <v>304</v>
      </c>
      <c r="G818">
        <v>1</v>
      </c>
      <c r="H818">
        <v>10469</v>
      </c>
      <c r="I818">
        <v>2</v>
      </c>
      <c r="J818">
        <v>77</v>
      </c>
      <c r="K818">
        <v>241</v>
      </c>
      <c r="L818">
        <v>257</v>
      </c>
      <c r="M818">
        <v>10.875</v>
      </c>
    </row>
    <row r="819" spans="1:13" x14ac:dyDescent="0.3">
      <c r="A819">
        <v>99325</v>
      </c>
      <c r="B819" s="1" t="s">
        <v>37</v>
      </c>
      <c r="C819" s="1" t="s">
        <v>14</v>
      </c>
      <c r="D819">
        <v>1191</v>
      </c>
      <c r="E819">
        <v>440</v>
      </c>
      <c r="F819">
        <v>575</v>
      </c>
      <c r="G819">
        <v>1</v>
      </c>
      <c r="H819">
        <v>20176</v>
      </c>
      <c r="I819">
        <v>3</v>
      </c>
      <c r="J819">
        <v>58</v>
      </c>
      <c r="K819">
        <v>536</v>
      </c>
      <c r="L819">
        <v>515</v>
      </c>
      <c r="M819">
        <v>10</v>
      </c>
    </row>
    <row r="820" spans="1:13" x14ac:dyDescent="0.3">
      <c r="A820">
        <v>120461</v>
      </c>
      <c r="B820" s="1" t="s">
        <v>21</v>
      </c>
      <c r="C820" s="1" t="s">
        <v>17</v>
      </c>
      <c r="D820">
        <v>547</v>
      </c>
      <c r="E820">
        <v>309</v>
      </c>
      <c r="F820">
        <v>377</v>
      </c>
      <c r="G820">
        <v>0</v>
      </c>
      <c r="H820">
        <v>11973</v>
      </c>
      <c r="I820">
        <v>1</v>
      </c>
      <c r="J820">
        <v>70</v>
      </c>
      <c r="K820">
        <v>337</v>
      </c>
      <c r="L820">
        <v>340</v>
      </c>
      <c r="M820">
        <v>16.399999999999999</v>
      </c>
    </row>
    <row r="821" spans="1:13" x14ac:dyDescent="0.3">
      <c r="A821">
        <v>185760</v>
      </c>
      <c r="B821" s="1" t="s">
        <v>40</v>
      </c>
      <c r="C821" s="1"/>
      <c r="D821">
        <v>659</v>
      </c>
      <c r="E821">
        <v>250</v>
      </c>
      <c r="F821">
        <v>432</v>
      </c>
      <c r="G821">
        <v>0</v>
      </c>
      <c r="H821">
        <v>14914</v>
      </c>
      <c r="I821">
        <v>7</v>
      </c>
      <c r="J821">
        <v>43</v>
      </c>
      <c r="K821">
        <v>338</v>
      </c>
      <c r="L821">
        <v>334</v>
      </c>
      <c r="M821">
        <v>6.9166666670000003</v>
      </c>
    </row>
    <row r="822" spans="1:13" x14ac:dyDescent="0.3">
      <c r="A822">
        <v>133285</v>
      </c>
      <c r="B822" s="1" t="s">
        <v>42</v>
      </c>
      <c r="C822" s="1" t="s">
        <v>17</v>
      </c>
      <c r="D822">
        <v>466</v>
      </c>
      <c r="E822">
        <v>205</v>
      </c>
      <c r="F822">
        <v>265</v>
      </c>
      <c r="G822">
        <v>0</v>
      </c>
      <c r="H822">
        <v>10962</v>
      </c>
      <c r="I822">
        <v>1</v>
      </c>
      <c r="J822">
        <v>48</v>
      </c>
      <c r="K822">
        <v>242</v>
      </c>
      <c r="L822">
        <v>242</v>
      </c>
      <c r="M822">
        <v>25</v>
      </c>
    </row>
    <row r="823" spans="1:13" x14ac:dyDescent="0.3">
      <c r="A823">
        <v>60526</v>
      </c>
      <c r="B823" s="1" t="s">
        <v>34</v>
      </c>
      <c r="C823" s="1" t="s">
        <v>14</v>
      </c>
      <c r="D823">
        <v>347</v>
      </c>
      <c r="E823">
        <v>213</v>
      </c>
      <c r="F823">
        <v>275</v>
      </c>
      <c r="G823">
        <v>0</v>
      </c>
      <c r="H823">
        <v>7915</v>
      </c>
      <c r="I823">
        <v>3</v>
      </c>
      <c r="J823">
        <v>85</v>
      </c>
      <c r="K823">
        <v>221</v>
      </c>
      <c r="L823">
        <v>252</v>
      </c>
      <c r="M823">
        <v>5.5</v>
      </c>
    </row>
    <row r="824" spans="1:13" x14ac:dyDescent="0.3">
      <c r="A824">
        <v>26858</v>
      </c>
      <c r="B824" s="1" t="s">
        <v>40</v>
      </c>
      <c r="C824" s="1" t="s">
        <v>14</v>
      </c>
      <c r="D824">
        <v>871</v>
      </c>
      <c r="E824">
        <v>408</v>
      </c>
      <c r="F824">
        <v>476</v>
      </c>
      <c r="G824">
        <v>2</v>
      </c>
      <c r="H824">
        <v>16480</v>
      </c>
      <c r="I824">
        <v>6</v>
      </c>
      <c r="J824">
        <v>37</v>
      </c>
      <c r="K824">
        <v>426</v>
      </c>
      <c r="L824">
        <v>452</v>
      </c>
      <c r="M824">
        <v>11.33333333</v>
      </c>
    </row>
    <row r="825" spans="1:13" x14ac:dyDescent="0.3">
      <c r="A825">
        <v>61488</v>
      </c>
      <c r="B825" s="1" t="s">
        <v>34</v>
      </c>
      <c r="C825" s="1" t="s">
        <v>14</v>
      </c>
      <c r="D825">
        <v>682</v>
      </c>
      <c r="E825">
        <v>367</v>
      </c>
      <c r="F825">
        <v>448</v>
      </c>
      <c r="G825">
        <v>0</v>
      </c>
      <c r="H825">
        <v>14194</v>
      </c>
      <c r="I825">
        <v>1</v>
      </c>
      <c r="J825">
        <v>87</v>
      </c>
      <c r="K825">
        <v>432</v>
      </c>
      <c r="L825">
        <v>395</v>
      </c>
      <c r="M825">
        <v>5.403846154</v>
      </c>
    </row>
    <row r="826" spans="1:13" x14ac:dyDescent="0.3">
      <c r="A826">
        <v>182156</v>
      </c>
      <c r="B826" s="1" t="s">
        <v>41</v>
      </c>
      <c r="C826" s="1" t="s">
        <v>17</v>
      </c>
      <c r="D826">
        <v>987</v>
      </c>
      <c r="E826">
        <v>393</v>
      </c>
      <c r="F826">
        <v>427</v>
      </c>
      <c r="G826">
        <v>2</v>
      </c>
      <c r="H826">
        <v>13350</v>
      </c>
      <c r="I826">
        <v>3</v>
      </c>
      <c r="J826">
        <v>52</v>
      </c>
      <c r="K826">
        <v>408</v>
      </c>
      <c r="L826">
        <v>420</v>
      </c>
      <c r="M826">
        <v>22</v>
      </c>
    </row>
    <row r="827" spans="1:13" x14ac:dyDescent="0.3">
      <c r="A827">
        <v>133925</v>
      </c>
      <c r="B827" s="1" t="s">
        <v>42</v>
      </c>
      <c r="C827" s="1" t="s">
        <v>14</v>
      </c>
      <c r="D827">
        <v>605</v>
      </c>
      <c r="E827">
        <v>213</v>
      </c>
      <c r="F827">
        <v>303</v>
      </c>
      <c r="G827">
        <v>3</v>
      </c>
      <c r="H827">
        <v>10788</v>
      </c>
      <c r="I827">
        <v>2</v>
      </c>
      <c r="J827">
        <v>38</v>
      </c>
      <c r="K827">
        <v>241</v>
      </c>
      <c r="L827">
        <v>269</v>
      </c>
      <c r="M827">
        <v>22</v>
      </c>
    </row>
    <row r="828" spans="1:13" x14ac:dyDescent="0.3">
      <c r="A828">
        <v>115431</v>
      </c>
      <c r="B828" s="1" t="s">
        <v>32</v>
      </c>
      <c r="C828" s="1" t="s">
        <v>14</v>
      </c>
      <c r="D828">
        <v>389</v>
      </c>
      <c r="E828">
        <v>177</v>
      </c>
      <c r="F828">
        <v>248</v>
      </c>
      <c r="G828">
        <v>0</v>
      </c>
      <c r="H828">
        <v>7982</v>
      </c>
      <c r="I828">
        <v>0</v>
      </c>
      <c r="J828">
        <v>71</v>
      </c>
      <c r="K828">
        <v>218</v>
      </c>
      <c r="L828">
        <v>211</v>
      </c>
      <c r="M828">
        <v>4.8</v>
      </c>
    </row>
    <row r="829" spans="1:13" x14ac:dyDescent="0.3">
      <c r="A829">
        <v>72366</v>
      </c>
      <c r="B829" s="1" t="s">
        <v>30</v>
      </c>
      <c r="C829" s="1" t="s">
        <v>14</v>
      </c>
      <c r="D829">
        <v>448</v>
      </c>
      <c r="E829">
        <v>291</v>
      </c>
      <c r="F829">
        <v>359</v>
      </c>
      <c r="G829">
        <v>0</v>
      </c>
      <c r="H829">
        <v>11662</v>
      </c>
      <c r="I829">
        <v>1</v>
      </c>
      <c r="J829">
        <v>52</v>
      </c>
      <c r="K829">
        <v>309</v>
      </c>
      <c r="L829">
        <v>330</v>
      </c>
      <c r="M829">
        <v>10.5</v>
      </c>
    </row>
    <row r="830" spans="1:13" x14ac:dyDescent="0.3">
      <c r="A830">
        <v>32527</v>
      </c>
      <c r="B830" s="1" t="s">
        <v>13</v>
      </c>
      <c r="C830" s="1" t="s">
        <v>17</v>
      </c>
      <c r="D830">
        <v>786</v>
      </c>
      <c r="E830">
        <v>352</v>
      </c>
      <c r="F830">
        <v>423</v>
      </c>
      <c r="G830">
        <v>1</v>
      </c>
      <c r="H830">
        <v>16104</v>
      </c>
      <c r="I830">
        <v>5</v>
      </c>
      <c r="J830">
        <v>26</v>
      </c>
      <c r="K830">
        <v>371</v>
      </c>
      <c r="L830">
        <v>384</v>
      </c>
      <c r="M830">
        <v>3.4444444440000002</v>
      </c>
    </row>
    <row r="831" spans="1:13" x14ac:dyDescent="0.3">
      <c r="A831">
        <v>175974</v>
      </c>
      <c r="B831" s="1" t="s">
        <v>51</v>
      </c>
      <c r="C831" s="1" t="s">
        <v>14</v>
      </c>
      <c r="D831">
        <v>542</v>
      </c>
      <c r="E831">
        <v>199</v>
      </c>
      <c r="F831">
        <v>262</v>
      </c>
      <c r="G831">
        <v>0</v>
      </c>
      <c r="H831">
        <v>9349</v>
      </c>
      <c r="I831">
        <v>8</v>
      </c>
      <c r="J831">
        <v>53</v>
      </c>
      <c r="K831">
        <v>219</v>
      </c>
      <c r="L831">
        <v>239</v>
      </c>
      <c r="M831">
        <v>7.4444444440000002</v>
      </c>
    </row>
    <row r="832" spans="1:13" x14ac:dyDescent="0.3">
      <c r="A832">
        <v>96008</v>
      </c>
      <c r="B832" s="1" t="s">
        <v>16</v>
      </c>
      <c r="C832" s="1" t="s">
        <v>17</v>
      </c>
      <c r="D832">
        <v>300</v>
      </c>
      <c r="E832">
        <v>87</v>
      </c>
      <c r="F832">
        <v>185</v>
      </c>
      <c r="G832">
        <v>0</v>
      </c>
      <c r="H832">
        <v>7586</v>
      </c>
      <c r="I832">
        <v>2</v>
      </c>
      <c r="J832">
        <v>84</v>
      </c>
      <c r="K832">
        <v>163</v>
      </c>
      <c r="L832">
        <v>134</v>
      </c>
      <c r="M832">
        <v>4.8387096769999998</v>
      </c>
    </row>
    <row r="833" spans="1:13" x14ac:dyDescent="0.3">
      <c r="A833">
        <v>106610</v>
      </c>
      <c r="B833" s="1" t="s">
        <v>60</v>
      </c>
      <c r="C833" s="1" t="s">
        <v>14</v>
      </c>
      <c r="D833">
        <v>475</v>
      </c>
      <c r="E833">
        <v>318</v>
      </c>
      <c r="F833">
        <v>366</v>
      </c>
      <c r="G833">
        <v>0</v>
      </c>
      <c r="H833">
        <v>13159</v>
      </c>
      <c r="I833">
        <v>0</v>
      </c>
      <c r="J833">
        <v>75</v>
      </c>
      <c r="K833">
        <v>360</v>
      </c>
      <c r="L833">
        <v>324</v>
      </c>
      <c r="M833">
        <v>10.5</v>
      </c>
    </row>
    <row r="834" spans="1:13" x14ac:dyDescent="0.3">
      <c r="A834">
        <v>80395</v>
      </c>
      <c r="B834" s="1" t="s">
        <v>36</v>
      </c>
      <c r="C834" s="1" t="s">
        <v>17</v>
      </c>
      <c r="D834">
        <v>902</v>
      </c>
      <c r="E834">
        <v>477</v>
      </c>
      <c r="F834">
        <v>517</v>
      </c>
      <c r="G834">
        <v>0</v>
      </c>
      <c r="H834">
        <v>15876</v>
      </c>
      <c r="I834">
        <v>2</v>
      </c>
      <c r="J834">
        <v>77</v>
      </c>
      <c r="K834">
        <v>507</v>
      </c>
      <c r="L834">
        <v>500</v>
      </c>
      <c r="M834">
        <v>15</v>
      </c>
    </row>
    <row r="835" spans="1:13" x14ac:dyDescent="0.3">
      <c r="A835">
        <v>86225</v>
      </c>
      <c r="B835" s="1" t="s">
        <v>53</v>
      </c>
      <c r="C835" s="1" t="s">
        <v>14</v>
      </c>
      <c r="D835">
        <v>499</v>
      </c>
      <c r="E835">
        <v>247</v>
      </c>
      <c r="F835">
        <v>331</v>
      </c>
      <c r="G835">
        <v>0</v>
      </c>
      <c r="H835">
        <v>12213</v>
      </c>
      <c r="I835">
        <v>1</v>
      </c>
      <c r="J835">
        <v>81</v>
      </c>
      <c r="K835">
        <v>283</v>
      </c>
      <c r="L835">
        <v>273</v>
      </c>
      <c r="M835">
        <v>13.5</v>
      </c>
    </row>
    <row r="836" spans="1:13" x14ac:dyDescent="0.3">
      <c r="A836">
        <v>43595</v>
      </c>
      <c r="B836" s="1" t="s">
        <v>30</v>
      </c>
      <c r="C836" s="1" t="s">
        <v>14</v>
      </c>
      <c r="D836">
        <v>684</v>
      </c>
      <c r="E836">
        <v>461</v>
      </c>
      <c r="F836">
        <v>543</v>
      </c>
      <c r="G836">
        <v>0</v>
      </c>
      <c r="H836">
        <v>17874</v>
      </c>
      <c r="I836">
        <v>1</v>
      </c>
      <c r="J836">
        <v>79</v>
      </c>
      <c r="K836">
        <v>523</v>
      </c>
      <c r="L836">
        <v>503</v>
      </c>
      <c r="M836">
        <v>5.75</v>
      </c>
    </row>
    <row r="837" spans="1:13" x14ac:dyDescent="0.3">
      <c r="A837">
        <v>144812</v>
      </c>
      <c r="B837" s="1" t="s">
        <v>22</v>
      </c>
      <c r="C837" s="1" t="s">
        <v>14</v>
      </c>
      <c r="D837">
        <v>3608</v>
      </c>
      <c r="E837">
        <v>336</v>
      </c>
      <c r="F837">
        <v>526</v>
      </c>
      <c r="G837">
        <v>96</v>
      </c>
      <c r="H837">
        <v>19440</v>
      </c>
      <c r="I837">
        <v>28</v>
      </c>
      <c r="J837">
        <v>35</v>
      </c>
      <c r="K837">
        <v>462</v>
      </c>
      <c r="L837">
        <v>421</v>
      </c>
      <c r="M837">
        <v>80</v>
      </c>
    </row>
    <row r="838" spans="1:13" x14ac:dyDescent="0.3">
      <c r="A838">
        <v>182480</v>
      </c>
      <c r="B838" s="1" t="s">
        <v>41</v>
      </c>
      <c r="C838" s="1" t="s">
        <v>17</v>
      </c>
      <c r="D838">
        <v>705</v>
      </c>
      <c r="E838">
        <v>337</v>
      </c>
      <c r="F838">
        <v>569</v>
      </c>
      <c r="G838">
        <v>2</v>
      </c>
      <c r="H838">
        <v>20987</v>
      </c>
      <c r="I838">
        <v>4</v>
      </c>
      <c r="J838">
        <v>49</v>
      </c>
      <c r="K838">
        <v>416</v>
      </c>
      <c r="L838">
        <v>449</v>
      </c>
      <c r="M838">
        <v>30.714285709999999</v>
      </c>
    </row>
    <row r="839" spans="1:13" x14ac:dyDescent="0.3">
      <c r="A839">
        <v>135265</v>
      </c>
      <c r="B839" s="1" t="s">
        <v>56</v>
      </c>
      <c r="C839" s="1" t="s">
        <v>66</v>
      </c>
      <c r="D839">
        <v>815</v>
      </c>
      <c r="E839">
        <v>264</v>
      </c>
      <c r="F839">
        <v>472</v>
      </c>
      <c r="G839">
        <v>0</v>
      </c>
      <c r="H839">
        <v>18423</v>
      </c>
      <c r="I839">
        <v>7</v>
      </c>
      <c r="J839">
        <v>12</v>
      </c>
      <c r="K839">
        <v>439</v>
      </c>
      <c r="L839">
        <v>322</v>
      </c>
      <c r="M839">
        <v>10</v>
      </c>
    </row>
    <row r="840" spans="1:13" x14ac:dyDescent="0.3">
      <c r="A840">
        <v>84610</v>
      </c>
      <c r="B840" s="1" t="s">
        <v>57</v>
      </c>
      <c r="C840" s="1" t="s">
        <v>17</v>
      </c>
      <c r="D840">
        <v>780</v>
      </c>
      <c r="E840">
        <v>477</v>
      </c>
      <c r="F840">
        <v>507</v>
      </c>
      <c r="G840">
        <v>0</v>
      </c>
      <c r="H840">
        <v>16525</v>
      </c>
      <c r="I840">
        <v>4</v>
      </c>
      <c r="J840">
        <v>69</v>
      </c>
      <c r="K840">
        <v>485</v>
      </c>
      <c r="L840">
        <v>488</v>
      </c>
      <c r="M840">
        <v>3.113636364</v>
      </c>
    </row>
    <row r="841" spans="1:13" x14ac:dyDescent="0.3">
      <c r="A841">
        <v>116533</v>
      </c>
      <c r="B841" s="1" t="s">
        <v>21</v>
      </c>
      <c r="C841" s="1" t="s">
        <v>17</v>
      </c>
      <c r="D841">
        <v>496</v>
      </c>
      <c r="E841">
        <v>234</v>
      </c>
      <c r="F841">
        <v>259</v>
      </c>
      <c r="G841">
        <v>0</v>
      </c>
      <c r="H841">
        <v>9429</v>
      </c>
      <c r="I841">
        <v>11</v>
      </c>
      <c r="J841">
        <v>74</v>
      </c>
      <c r="K841">
        <v>218</v>
      </c>
      <c r="L841">
        <v>260</v>
      </c>
      <c r="M841">
        <v>7.6190476189999998</v>
      </c>
    </row>
    <row r="842" spans="1:13" x14ac:dyDescent="0.3">
      <c r="A842">
        <v>29501</v>
      </c>
      <c r="B842" s="1" t="s">
        <v>40</v>
      </c>
      <c r="C842" s="1" t="s">
        <v>31</v>
      </c>
      <c r="D842">
        <v>510</v>
      </c>
      <c r="E842">
        <v>276</v>
      </c>
      <c r="F842">
        <v>347</v>
      </c>
      <c r="G842">
        <v>1</v>
      </c>
      <c r="H842">
        <v>10325</v>
      </c>
      <c r="I842">
        <v>0</v>
      </c>
      <c r="J842">
        <v>76</v>
      </c>
      <c r="K842">
        <v>338</v>
      </c>
      <c r="L842">
        <v>305</v>
      </c>
      <c r="M842">
        <v>17.428571430000002</v>
      </c>
    </row>
    <row r="843" spans="1:13" x14ac:dyDescent="0.3">
      <c r="A843">
        <v>102351</v>
      </c>
      <c r="B843" s="1" t="s">
        <v>37</v>
      </c>
      <c r="C843" s="1" t="s">
        <v>17</v>
      </c>
      <c r="D843">
        <v>787</v>
      </c>
      <c r="E843">
        <v>208</v>
      </c>
      <c r="F843">
        <v>356</v>
      </c>
      <c r="G843">
        <v>0</v>
      </c>
      <c r="H843">
        <v>11107</v>
      </c>
      <c r="I843">
        <v>0</v>
      </c>
      <c r="J843">
        <v>59</v>
      </c>
      <c r="K843">
        <v>271</v>
      </c>
      <c r="L843">
        <v>264</v>
      </c>
      <c r="M843">
        <v>13.33333333</v>
      </c>
    </row>
    <row r="844" spans="1:13" x14ac:dyDescent="0.3">
      <c r="A844">
        <v>136935</v>
      </c>
      <c r="B844" s="1" t="s">
        <v>32</v>
      </c>
      <c r="C844" s="1" t="s">
        <v>17</v>
      </c>
      <c r="D844">
        <v>454</v>
      </c>
      <c r="E844">
        <v>312</v>
      </c>
      <c r="F844">
        <v>306</v>
      </c>
      <c r="G844">
        <v>0</v>
      </c>
      <c r="H844">
        <v>9808</v>
      </c>
      <c r="I844">
        <v>3</v>
      </c>
      <c r="J844">
        <v>63</v>
      </c>
      <c r="K844">
        <v>311</v>
      </c>
      <c r="L844">
        <v>302</v>
      </c>
      <c r="M844">
        <v>9</v>
      </c>
    </row>
    <row r="845" spans="1:13" x14ac:dyDescent="0.3">
      <c r="A845">
        <v>137833</v>
      </c>
      <c r="B845" s="1" t="s">
        <v>56</v>
      </c>
      <c r="C845" s="1" t="s">
        <v>14</v>
      </c>
      <c r="D845">
        <v>762</v>
      </c>
      <c r="E845">
        <v>375</v>
      </c>
      <c r="F845">
        <v>437</v>
      </c>
      <c r="G845">
        <v>0</v>
      </c>
      <c r="H845">
        <v>14900</v>
      </c>
      <c r="I845">
        <v>6</v>
      </c>
      <c r="J845">
        <v>21</v>
      </c>
      <c r="K845">
        <v>396</v>
      </c>
      <c r="L845">
        <v>418</v>
      </c>
      <c r="M845">
        <v>22.5</v>
      </c>
    </row>
    <row r="846" spans="1:13" x14ac:dyDescent="0.3">
      <c r="A846">
        <v>162392</v>
      </c>
      <c r="B846" s="1" t="s">
        <v>22</v>
      </c>
      <c r="C846" s="1" t="s">
        <v>14</v>
      </c>
      <c r="D846">
        <v>3839</v>
      </c>
      <c r="E846">
        <v>683</v>
      </c>
      <c r="F846">
        <v>729</v>
      </c>
      <c r="G846">
        <v>98</v>
      </c>
      <c r="H846">
        <v>26731</v>
      </c>
      <c r="I846">
        <v>19</v>
      </c>
      <c r="J846">
        <v>46</v>
      </c>
      <c r="K846">
        <v>669</v>
      </c>
      <c r="L846">
        <v>706</v>
      </c>
      <c r="M846">
        <v>11.85714286</v>
      </c>
    </row>
    <row r="847" spans="1:13" x14ac:dyDescent="0.3">
      <c r="A847">
        <v>186713</v>
      </c>
      <c r="B847" s="1" t="s">
        <v>22</v>
      </c>
      <c r="C847" s="1" t="s">
        <v>17</v>
      </c>
      <c r="D847">
        <v>813</v>
      </c>
      <c r="E847">
        <v>297</v>
      </c>
      <c r="F847">
        <v>424</v>
      </c>
      <c r="G847">
        <v>0</v>
      </c>
      <c r="H847">
        <v>22764</v>
      </c>
      <c r="I847">
        <v>10</v>
      </c>
      <c r="J847">
        <v>21</v>
      </c>
      <c r="K847">
        <v>360</v>
      </c>
      <c r="L847">
        <v>348</v>
      </c>
      <c r="M847">
        <v>22.8125</v>
      </c>
    </row>
    <row r="848" spans="1:13" x14ac:dyDescent="0.3">
      <c r="A848">
        <v>12573</v>
      </c>
      <c r="B848" s="1" t="s">
        <v>41</v>
      </c>
      <c r="C848" s="1" t="s">
        <v>17</v>
      </c>
      <c r="D848">
        <v>1375</v>
      </c>
      <c r="E848">
        <v>285</v>
      </c>
      <c r="F848">
        <v>443</v>
      </c>
      <c r="G848">
        <v>6</v>
      </c>
      <c r="H848">
        <v>18247</v>
      </c>
      <c r="I848">
        <v>7</v>
      </c>
      <c r="J848">
        <v>41</v>
      </c>
      <c r="K848">
        <v>510</v>
      </c>
      <c r="L848">
        <v>330</v>
      </c>
      <c r="M848">
        <v>63.035714290000001</v>
      </c>
    </row>
    <row r="849" spans="1:13" x14ac:dyDescent="0.3">
      <c r="A849">
        <v>112594</v>
      </c>
      <c r="B849" s="1" t="s">
        <v>33</v>
      </c>
      <c r="C849" s="1" t="s">
        <v>14</v>
      </c>
      <c r="D849">
        <v>704</v>
      </c>
      <c r="E849">
        <v>222</v>
      </c>
      <c r="F849">
        <v>461</v>
      </c>
      <c r="G849">
        <v>2</v>
      </c>
      <c r="H849">
        <v>18592</v>
      </c>
      <c r="I849">
        <v>1</v>
      </c>
      <c r="J849">
        <v>70</v>
      </c>
      <c r="K849">
        <v>374</v>
      </c>
      <c r="L849">
        <v>295</v>
      </c>
      <c r="M849">
        <v>9</v>
      </c>
    </row>
    <row r="850" spans="1:13" x14ac:dyDescent="0.3">
      <c r="A850">
        <v>145123</v>
      </c>
      <c r="B850" s="1" t="s">
        <v>22</v>
      </c>
      <c r="C850" s="1" t="s">
        <v>17</v>
      </c>
      <c r="D850">
        <v>5743</v>
      </c>
      <c r="E850">
        <v>564</v>
      </c>
      <c r="F850">
        <v>903</v>
      </c>
      <c r="G850">
        <v>99</v>
      </c>
      <c r="H850">
        <v>44839</v>
      </c>
      <c r="I850">
        <v>9</v>
      </c>
      <c r="J850">
        <v>47</v>
      </c>
      <c r="K850">
        <v>812</v>
      </c>
      <c r="L850">
        <v>708</v>
      </c>
      <c r="M850">
        <v>4.0999999999999996</v>
      </c>
    </row>
    <row r="851" spans="1:13" x14ac:dyDescent="0.3">
      <c r="A851">
        <v>58374</v>
      </c>
      <c r="B851" s="1" t="s">
        <v>58</v>
      </c>
      <c r="C851" s="1" t="s">
        <v>17</v>
      </c>
      <c r="D851">
        <v>483</v>
      </c>
      <c r="E851">
        <v>169</v>
      </c>
      <c r="F851">
        <v>269</v>
      </c>
      <c r="G851">
        <v>0</v>
      </c>
      <c r="H851">
        <v>9809</v>
      </c>
      <c r="I851">
        <v>0</v>
      </c>
      <c r="J851">
        <v>53</v>
      </c>
      <c r="K851">
        <v>237</v>
      </c>
      <c r="L851">
        <v>216</v>
      </c>
      <c r="M851">
        <v>9.5454545460000002</v>
      </c>
    </row>
    <row r="852" spans="1:13" x14ac:dyDescent="0.3">
      <c r="A852">
        <v>108316</v>
      </c>
      <c r="B852" s="1" t="s">
        <v>50</v>
      </c>
      <c r="C852" s="1" t="s">
        <v>14</v>
      </c>
      <c r="D852">
        <v>1903</v>
      </c>
      <c r="E852">
        <v>213</v>
      </c>
      <c r="F852">
        <v>379</v>
      </c>
      <c r="G852">
        <v>45</v>
      </c>
      <c r="H852">
        <v>20833</v>
      </c>
      <c r="I852">
        <v>7</v>
      </c>
      <c r="J852">
        <v>49</v>
      </c>
      <c r="K852">
        <v>265</v>
      </c>
      <c r="L852">
        <v>274</v>
      </c>
      <c r="M852">
        <v>18.5</v>
      </c>
    </row>
    <row r="853" spans="1:13" x14ac:dyDescent="0.3">
      <c r="A853">
        <v>71312</v>
      </c>
      <c r="B853" s="1" t="s">
        <v>30</v>
      </c>
      <c r="C853" s="1" t="s">
        <v>17</v>
      </c>
      <c r="D853">
        <v>497</v>
      </c>
      <c r="E853">
        <v>350</v>
      </c>
      <c r="F853">
        <v>384</v>
      </c>
      <c r="G853">
        <v>0</v>
      </c>
      <c r="H853">
        <v>11696</v>
      </c>
      <c r="I853">
        <v>1</v>
      </c>
      <c r="J853">
        <v>92</v>
      </c>
      <c r="K853">
        <v>364</v>
      </c>
      <c r="L853">
        <v>357</v>
      </c>
      <c r="M853">
        <v>3.08</v>
      </c>
    </row>
    <row r="854" spans="1:13" x14ac:dyDescent="0.3">
      <c r="A854">
        <v>142241</v>
      </c>
      <c r="B854" s="1" t="s">
        <v>24</v>
      </c>
      <c r="C854" s="1" t="s">
        <v>17</v>
      </c>
      <c r="D854">
        <v>2368</v>
      </c>
      <c r="E854">
        <v>578</v>
      </c>
      <c r="F854">
        <v>833</v>
      </c>
      <c r="G854">
        <v>68</v>
      </c>
      <c r="H854">
        <v>27653</v>
      </c>
      <c r="I854">
        <v>7</v>
      </c>
      <c r="J854">
        <v>40</v>
      </c>
      <c r="K854">
        <v>827</v>
      </c>
      <c r="L854">
        <v>723</v>
      </c>
      <c r="M854">
        <v>13.2</v>
      </c>
    </row>
    <row r="855" spans="1:13" x14ac:dyDescent="0.3">
      <c r="A855">
        <v>7238</v>
      </c>
      <c r="B855" s="1" t="s">
        <v>48</v>
      </c>
      <c r="C855" s="1" t="s">
        <v>17</v>
      </c>
      <c r="D855">
        <v>374</v>
      </c>
      <c r="E855">
        <v>234</v>
      </c>
      <c r="F855">
        <v>283</v>
      </c>
      <c r="G855">
        <v>0</v>
      </c>
      <c r="H855">
        <v>10539</v>
      </c>
      <c r="I855">
        <v>0</v>
      </c>
      <c r="J855">
        <v>74</v>
      </c>
      <c r="K855">
        <v>305</v>
      </c>
      <c r="L855">
        <v>225</v>
      </c>
      <c r="M855">
        <v>5.538461539</v>
      </c>
    </row>
    <row r="856" spans="1:13" x14ac:dyDescent="0.3">
      <c r="A856">
        <v>132003</v>
      </c>
      <c r="B856" s="1" t="s">
        <v>49</v>
      </c>
      <c r="C856" s="1" t="s">
        <v>17</v>
      </c>
      <c r="D856">
        <v>508</v>
      </c>
      <c r="E856">
        <v>240</v>
      </c>
      <c r="F856">
        <v>427</v>
      </c>
      <c r="G856">
        <v>0</v>
      </c>
      <c r="H856">
        <v>14984</v>
      </c>
      <c r="I856">
        <v>1</v>
      </c>
      <c r="J856">
        <v>61</v>
      </c>
      <c r="K856">
        <v>303</v>
      </c>
      <c r="L856">
        <v>377</v>
      </c>
      <c r="M856">
        <v>5.5714285710000002</v>
      </c>
    </row>
    <row r="857" spans="1:13" x14ac:dyDescent="0.3">
      <c r="A857">
        <v>172220</v>
      </c>
      <c r="B857" s="1" t="s">
        <v>22</v>
      </c>
      <c r="C857" s="1" t="s">
        <v>14</v>
      </c>
      <c r="D857">
        <v>676</v>
      </c>
      <c r="E857">
        <v>156</v>
      </c>
      <c r="F857">
        <v>203</v>
      </c>
      <c r="G857">
        <v>0</v>
      </c>
      <c r="H857">
        <v>4877</v>
      </c>
      <c r="I857">
        <v>18</v>
      </c>
      <c r="J857">
        <v>54</v>
      </c>
      <c r="K857">
        <v>172</v>
      </c>
      <c r="L857">
        <v>201</v>
      </c>
      <c r="M857">
        <v>12.133333329999999</v>
      </c>
    </row>
    <row r="858" spans="1:13" x14ac:dyDescent="0.3">
      <c r="A858">
        <v>189916</v>
      </c>
      <c r="B858" s="1" t="s">
        <v>30</v>
      </c>
      <c r="C858" s="1" t="s">
        <v>14</v>
      </c>
      <c r="D858">
        <v>805</v>
      </c>
      <c r="E858">
        <v>382</v>
      </c>
      <c r="F858">
        <v>507</v>
      </c>
      <c r="G858">
        <v>0</v>
      </c>
      <c r="H858">
        <v>17020</v>
      </c>
      <c r="I858">
        <v>6</v>
      </c>
      <c r="J858">
        <v>78</v>
      </c>
      <c r="K858">
        <v>506</v>
      </c>
      <c r="L858">
        <v>421</v>
      </c>
      <c r="M858">
        <v>21.166666670000001</v>
      </c>
    </row>
    <row r="859" spans="1:13" x14ac:dyDescent="0.3">
      <c r="A859">
        <v>89358</v>
      </c>
      <c r="B859" s="1" t="s">
        <v>16</v>
      </c>
      <c r="C859" s="1" t="s">
        <v>14</v>
      </c>
      <c r="D859">
        <v>732</v>
      </c>
      <c r="E859">
        <v>409</v>
      </c>
      <c r="F859">
        <v>463</v>
      </c>
      <c r="G859">
        <v>0</v>
      </c>
      <c r="H859">
        <v>13763</v>
      </c>
      <c r="I859">
        <v>12</v>
      </c>
      <c r="J859">
        <v>63</v>
      </c>
      <c r="K859">
        <v>416</v>
      </c>
      <c r="L859">
        <v>450</v>
      </c>
      <c r="M859">
        <v>11.66666667</v>
      </c>
    </row>
    <row r="860" spans="1:13" x14ac:dyDescent="0.3">
      <c r="A860">
        <v>82843</v>
      </c>
      <c r="B860" s="1" t="s">
        <v>57</v>
      </c>
      <c r="C860" s="1" t="s">
        <v>17</v>
      </c>
      <c r="D860">
        <v>737</v>
      </c>
      <c r="E860">
        <v>302</v>
      </c>
      <c r="F860">
        <v>445</v>
      </c>
      <c r="G860">
        <v>0</v>
      </c>
      <c r="H860">
        <v>14822</v>
      </c>
      <c r="I860">
        <v>5</v>
      </c>
      <c r="J860">
        <v>76</v>
      </c>
      <c r="K860">
        <v>383</v>
      </c>
      <c r="L860">
        <v>357</v>
      </c>
      <c r="M860">
        <v>5.0714285710000002</v>
      </c>
    </row>
    <row r="861" spans="1:13" x14ac:dyDescent="0.3">
      <c r="A861">
        <v>56124</v>
      </c>
      <c r="B861" s="1" t="s">
        <v>63</v>
      </c>
      <c r="C861" s="1" t="s">
        <v>14</v>
      </c>
      <c r="D861">
        <v>600</v>
      </c>
      <c r="E861">
        <v>254</v>
      </c>
      <c r="F861">
        <v>294</v>
      </c>
      <c r="G861">
        <v>0</v>
      </c>
      <c r="H861">
        <v>9800</v>
      </c>
      <c r="I861">
        <v>3</v>
      </c>
      <c r="J861">
        <v>16</v>
      </c>
      <c r="K861">
        <v>255</v>
      </c>
      <c r="L861">
        <v>292</v>
      </c>
      <c r="M861">
        <v>15</v>
      </c>
    </row>
    <row r="862" spans="1:13" x14ac:dyDescent="0.3">
      <c r="A862">
        <v>75840</v>
      </c>
      <c r="B862" s="1" t="s">
        <v>48</v>
      </c>
      <c r="C862" s="1" t="s">
        <v>14</v>
      </c>
      <c r="D862">
        <v>686</v>
      </c>
      <c r="E862">
        <v>356</v>
      </c>
      <c r="F862">
        <v>492</v>
      </c>
      <c r="G862">
        <v>0</v>
      </c>
      <c r="H862">
        <v>19695</v>
      </c>
      <c r="I862">
        <v>3</v>
      </c>
      <c r="J862">
        <v>64</v>
      </c>
      <c r="K862">
        <v>449</v>
      </c>
      <c r="L862">
        <v>408</v>
      </c>
      <c r="M862">
        <v>12.75</v>
      </c>
    </row>
    <row r="863" spans="1:13" x14ac:dyDescent="0.3">
      <c r="A863">
        <v>163220</v>
      </c>
      <c r="B863" s="1" t="s">
        <v>22</v>
      </c>
      <c r="C863" s="1" t="s">
        <v>31</v>
      </c>
      <c r="D863">
        <v>5829</v>
      </c>
      <c r="E863">
        <v>585</v>
      </c>
      <c r="F863">
        <v>977</v>
      </c>
      <c r="G863">
        <v>99</v>
      </c>
      <c r="H863">
        <v>52437</v>
      </c>
      <c r="I863">
        <v>16</v>
      </c>
      <c r="J863">
        <v>24</v>
      </c>
      <c r="K863">
        <v>987</v>
      </c>
      <c r="L863">
        <v>691</v>
      </c>
      <c r="M863">
        <v>11.5</v>
      </c>
    </row>
    <row r="864" spans="1:13" x14ac:dyDescent="0.3">
      <c r="A864">
        <v>74615</v>
      </c>
      <c r="B864" s="1" t="s">
        <v>30</v>
      </c>
      <c r="C864" s="1" t="s">
        <v>14</v>
      </c>
      <c r="D864">
        <v>500</v>
      </c>
      <c r="E864">
        <v>155</v>
      </c>
      <c r="F864">
        <v>423</v>
      </c>
      <c r="G864">
        <v>0</v>
      </c>
      <c r="H864">
        <v>13674</v>
      </c>
      <c r="I864">
        <v>9</v>
      </c>
      <c r="J864">
        <v>59</v>
      </c>
      <c r="K864">
        <v>385</v>
      </c>
      <c r="L864">
        <v>263</v>
      </c>
      <c r="M864">
        <v>7</v>
      </c>
    </row>
    <row r="865" spans="1:13" x14ac:dyDescent="0.3">
      <c r="A865">
        <v>45808</v>
      </c>
      <c r="B865" s="1" t="s">
        <v>13</v>
      </c>
      <c r="C865" s="1" t="s">
        <v>17</v>
      </c>
      <c r="D865">
        <v>877</v>
      </c>
      <c r="E865">
        <v>332</v>
      </c>
      <c r="F865">
        <v>432</v>
      </c>
      <c r="G865">
        <v>3</v>
      </c>
      <c r="H865">
        <v>16670</v>
      </c>
      <c r="I865">
        <v>7</v>
      </c>
      <c r="J865">
        <v>15</v>
      </c>
      <c r="K865">
        <v>380</v>
      </c>
      <c r="L865">
        <v>392</v>
      </c>
      <c r="M865">
        <v>8.5789473679999997</v>
      </c>
    </row>
    <row r="866" spans="1:13" x14ac:dyDescent="0.3">
      <c r="A866">
        <v>162593</v>
      </c>
      <c r="B866" s="1" t="s">
        <v>22</v>
      </c>
      <c r="C866" s="1" t="s">
        <v>14</v>
      </c>
      <c r="D866">
        <v>5954</v>
      </c>
      <c r="E866">
        <v>1500</v>
      </c>
      <c r="F866">
        <v>1263</v>
      </c>
      <c r="G866">
        <v>99</v>
      </c>
      <c r="H866">
        <v>68593</v>
      </c>
      <c r="I866">
        <v>17</v>
      </c>
      <c r="J866">
        <v>57</v>
      </c>
      <c r="K866">
        <v>1500</v>
      </c>
      <c r="L866">
        <v>1185</v>
      </c>
      <c r="M866">
        <v>9.2857142859999993</v>
      </c>
    </row>
    <row r="867" spans="1:13" x14ac:dyDescent="0.3">
      <c r="A867">
        <v>20237</v>
      </c>
      <c r="B867" s="1" t="s">
        <v>18</v>
      </c>
      <c r="C867" s="1" t="s">
        <v>66</v>
      </c>
      <c r="D867">
        <v>674</v>
      </c>
      <c r="E867">
        <v>294</v>
      </c>
      <c r="F867">
        <v>405</v>
      </c>
      <c r="G867">
        <v>1</v>
      </c>
      <c r="H867">
        <v>13120</v>
      </c>
      <c r="I867">
        <v>2</v>
      </c>
      <c r="J867">
        <v>65</v>
      </c>
      <c r="K867">
        <v>381</v>
      </c>
      <c r="L867">
        <v>347</v>
      </c>
      <c r="M867">
        <v>6.266666667</v>
      </c>
    </row>
    <row r="868" spans="1:13" x14ac:dyDescent="0.3">
      <c r="A868">
        <v>54828</v>
      </c>
      <c r="B868" s="1" t="s">
        <v>63</v>
      </c>
      <c r="C868" s="1" t="s">
        <v>66</v>
      </c>
      <c r="D868">
        <v>338</v>
      </c>
      <c r="E868">
        <v>158</v>
      </c>
      <c r="F868">
        <v>227</v>
      </c>
      <c r="G868">
        <v>0</v>
      </c>
      <c r="H868">
        <v>6834</v>
      </c>
      <c r="I868">
        <v>0</v>
      </c>
      <c r="J868">
        <v>90</v>
      </c>
      <c r="K868">
        <v>195</v>
      </c>
      <c r="L868">
        <v>197</v>
      </c>
      <c r="M868">
        <v>7.8181818180000002</v>
      </c>
    </row>
    <row r="869" spans="1:13" x14ac:dyDescent="0.3">
      <c r="A869">
        <v>168589</v>
      </c>
      <c r="B869" s="1" t="s">
        <v>51</v>
      </c>
      <c r="C869" s="1" t="s">
        <v>17</v>
      </c>
      <c r="D869">
        <v>835</v>
      </c>
      <c r="E869">
        <v>186</v>
      </c>
      <c r="F869">
        <v>274</v>
      </c>
      <c r="G869">
        <v>7</v>
      </c>
      <c r="H869">
        <v>10045</v>
      </c>
      <c r="I869">
        <v>2</v>
      </c>
      <c r="J869">
        <v>32</v>
      </c>
      <c r="K869">
        <v>244</v>
      </c>
      <c r="L869">
        <v>240</v>
      </c>
      <c r="M869">
        <v>11.875</v>
      </c>
    </row>
    <row r="870" spans="1:13" x14ac:dyDescent="0.3">
      <c r="A870">
        <v>168275</v>
      </c>
      <c r="B870" s="1" t="s">
        <v>22</v>
      </c>
      <c r="C870" s="1" t="s">
        <v>31</v>
      </c>
      <c r="D870">
        <v>3373</v>
      </c>
      <c r="E870">
        <v>643</v>
      </c>
      <c r="F870">
        <v>729</v>
      </c>
      <c r="G870">
        <v>96</v>
      </c>
      <c r="H870">
        <v>29018</v>
      </c>
      <c r="I870">
        <v>7</v>
      </c>
      <c r="J870">
        <v>56</v>
      </c>
      <c r="K870">
        <v>682</v>
      </c>
      <c r="L870">
        <v>699</v>
      </c>
      <c r="M870">
        <v>13.69230769</v>
      </c>
    </row>
    <row r="871" spans="1:13" x14ac:dyDescent="0.3">
      <c r="A871">
        <v>175438</v>
      </c>
      <c r="B871" s="1" t="s">
        <v>51</v>
      </c>
      <c r="C871" s="1"/>
      <c r="D871">
        <v>925</v>
      </c>
      <c r="E871">
        <v>129</v>
      </c>
      <c r="F871">
        <v>441</v>
      </c>
      <c r="G871">
        <v>8</v>
      </c>
      <c r="H871">
        <v>18634</v>
      </c>
      <c r="I871">
        <v>8</v>
      </c>
      <c r="J871">
        <v>28</v>
      </c>
      <c r="K871">
        <v>363</v>
      </c>
      <c r="L871">
        <v>215</v>
      </c>
      <c r="M871">
        <v>15.46428571</v>
      </c>
    </row>
    <row r="872" spans="1:13" x14ac:dyDescent="0.3">
      <c r="A872">
        <v>68427</v>
      </c>
      <c r="B872" s="1" t="s">
        <v>30</v>
      </c>
      <c r="C872" s="1"/>
      <c r="D872">
        <v>483</v>
      </c>
      <c r="E872">
        <v>341</v>
      </c>
      <c r="F872">
        <v>430</v>
      </c>
      <c r="G872">
        <v>0</v>
      </c>
      <c r="H872">
        <v>14629</v>
      </c>
      <c r="I872">
        <v>17</v>
      </c>
      <c r="J872">
        <v>61</v>
      </c>
      <c r="K872">
        <v>393</v>
      </c>
      <c r="L872">
        <v>382</v>
      </c>
      <c r="M872">
        <v>38</v>
      </c>
    </row>
    <row r="873" spans="1:13" x14ac:dyDescent="0.3">
      <c r="A873">
        <v>89680</v>
      </c>
      <c r="B873" s="1" t="s">
        <v>16</v>
      </c>
      <c r="C873" s="1" t="s">
        <v>17</v>
      </c>
      <c r="D873">
        <v>1290</v>
      </c>
      <c r="E873">
        <v>515</v>
      </c>
      <c r="F873">
        <v>624</v>
      </c>
      <c r="G873">
        <v>2</v>
      </c>
      <c r="H873">
        <v>17626</v>
      </c>
      <c r="I873">
        <v>8</v>
      </c>
      <c r="J873">
        <v>74</v>
      </c>
      <c r="K873">
        <v>559</v>
      </c>
      <c r="L873">
        <v>575</v>
      </c>
      <c r="M873">
        <v>10</v>
      </c>
    </row>
    <row r="874" spans="1:13" x14ac:dyDescent="0.3">
      <c r="A874">
        <v>132131</v>
      </c>
      <c r="B874" s="1" t="s">
        <v>49</v>
      </c>
      <c r="C874" s="1" t="s">
        <v>17</v>
      </c>
      <c r="D874">
        <v>613</v>
      </c>
      <c r="E874">
        <v>129</v>
      </c>
      <c r="F874">
        <v>244</v>
      </c>
      <c r="G874">
        <v>0</v>
      </c>
      <c r="H874">
        <v>8382</v>
      </c>
      <c r="I874">
        <v>0</v>
      </c>
      <c r="J874">
        <v>50</v>
      </c>
      <c r="K874">
        <v>207</v>
      </c>
      <c r="L874">
        <v>168</v>
      </c>
      <c r="M874">
        <v>14.875</v>
      </c>
    </row>
    <row r="875" spans="1:13" x14ac:dyDescent="0.3">
      <c r="A875">
        <v>180175</v>
      </c>
      <c r="B875" s="1" t="s">
        <v>41</v>
      </c>
      <c r="C875" s="1" t="s">
        <v>17</v>
      </c>
      <c r="D875">
        <v>938</v>
      </c>
      <c r="E875">
        <v>297</v>
      </c>
      <c r="F875">
        <v>379</v>
      </c>
      <c r="G875">
        <v>3</v>
      </c>
      <c r="H875">
        <v>15721</v>
      </c>
      <c r="I875">
        <v>5</v>
      </c>
      <c r="J875">
        <v>52</v>
      </c>
      <c r="K875">
        <v>319</v>
      </c>
      <c r="L875">
        <v>344</v>
      </c>
      <c r="M875">
        <v>14.07142857</v>
      </c>
    </row>
    <row r="876" spans="1:13" x14ac:dyDescent="0.3">
      <c r="A876">
        <v>85931</v>
      </c>
      <c r="B876" s="1" t="s">
        <v>53</v>
      </c>
      <c r="C876" s="1" t="s">
        <v>31</v>
      </c>
      <c r="D876">
        <v>246</v>
      </c>
      <c r="E876">
        <v>256</v>
      </c>
      <c r="F876">
        <v>297</v>
      </c>
      <c r="G876">
        <v>0</v>
      </c>
      <c r="H876">
        <v>9572</v>
      </c>
      <c r="I876">
        <v>0</v>
      </c>
      <c r="J876">
        <v>86</v>
      </c>
      <c r="K876">
        <v>269</v>
      </c>
      <c r="L876">
        <v>276</v>
      </c>
      <c r="M876">
        <v>6.1111111109999996</v>
      </c>
    </row>
    <row r="877" spans="1:13" x14ac:dyDescent="0.3">
      <c r="A877">
        <v>147305</v>
      </c>
      <c r="B877" s="1" t="s">
        <v>22</v>
      </c>
      <c r="C877" s="1" t="s">
        <v>14</v>
      </c>
      <c r="D877">
        <v>2741</v>
      </c>
      <c r="E877">
        <v>618</v>
      </c>
      <c r="F877">
        <v>558</v>
      </c>
      <c r="G877">
        <v>77</v>
      </c>
      <c r="H877">
        <v>21986</v>
      </c>
      <c r="I877">
        <v>4</v>
      </c>
      <c r="J877">
        <v>50</v>
      </c>
      <c r="K877">
        <v>609</v>
      </c>
      <c r="L877">
        <v>586</v>
      </c>
      <c r="M877">
        <v>12.4</v>
      </c>
    </row>
    <row r="878" spans="1:13" x14ac:dyDescent="0.3">
      <c r="A878">
        <v>122404</v>
      </c>
      <c r="B878" s="1" t="s">
        <v>21</v>
      </c>
      <c r="C878" s="1" t="s">
        <v>17</v>
      </c>
      <c r="D878">
        <v>546</v>
      </c>
      <c r="E878">
        <v>201</v>
      </c>
      <c r="F878">
        <v>319</v>
      </c>
      <c r="G878">
        <v>1</v>
      </c>
      <c r="H878">
        <v>10633</v>
      </c>
      <c r="I878">
        <v>9</v>
      </c>
      <c r="J878">
        <v>70</v>
      </c>
      <c r="K878">
        <v>244</v>
      </c>
      <c r="L878">
        <v>270</v>
      </c>
      <c r="M878">
        <v>10</v>
      </c>
    </row>
    <row r="879" spans="1:13" x14ac:dyDescent="0.3">
      <c r="A879">
        <v>27670</v>
      </c>
      <c r="B879" s="1" t="s">
        <v>40</v>
      </c>
      <c r="C879" s="1" t="s">
        <v>14</v>
      </c>
      <c r="D879">
        <v>894</v>
      </c>
      <c r="E879">
        <v>423</v>
      </c>
      <c r="F879">
        <v>509</v>
      </c>
      <c r="G879">
        <v>2</v>
      </c>
      <c r="H879">
        <v>19549</v>
      </c>
      <c r="I879">
        <v>9</v>
      </c>
      <c r="J879">
        <v>35</v>
      </c>
      <c r="K879">
        <v>481</v>
      </c>
      <c r="L879">
        <v>452</v>
      </c>
      <c r="M879">
        <v>11.5</v>
      </c>
    </row>
    <row r="880" spans="1:13" x14ac:dyDescent="0.3">
      <c r="A880">
        <v>17791</v>
      </c>
      <c r="B880" s="1" t="s">
        <v>18</v>
      </c>
      <c r="C880" s="1" t="s">
        <v>66</v>
      </c>
      <c r="D880">
        <v>969</v>
      </c>
      <c r="E880">
        <v>515</v>
      </c>
      <c r="F880">
        <v>596</v>
      </c>
      <c r="G880">
        <v>13</v>
      </c>
      <c r="H880">
        <v>22008</v>
      </c>
      <c r="I880">
        <v>7</v>
      </c>
      <c r="J880">
        <v>51</v>
      </c>
      <c r="K880">
        <v>562</v>
      </c>
      <c r="L880">
        <v>544</v>
      </c>
      <c r="M880">
        <v>25</v>
      </c>
    </row>
    <row r="881" spans="1:13" x14ac:dyDescent="0.3">
      <c r="A881">
        <v>113728</v>
      </c>
      <c r="B881" s="1" t="s">
        <v>32</v>
      </c>
      <c r="C881" s="1" t="s">
        <v>14</v>
      </c>
      <c r="D881">
        <v>493</v>
      </c>
      <c r="E881">
        <v>244</v>
      </c>
      <c r="F881">
        <v>337</v>
      </c>
      <c r="G881">
        <v>0</v>
      </c>
      <c r="H881">
        <v>12105</v>
      </c>
      <c r="I881">
        <v>4</v>
      </c>
      <c r="J881">
        <v>61</v>
      </c>
      <c r="K881">
        <v>305</v>
      </c>
      <c r="L881">
        <v>273</v>
      </c>
      <c r="M881">
        <v>15</v>
      </c>
    </row>
    <row r="882" spans="1:13" x14ac:dyDescent="0.3">
      <c r="A882">
        <v>51846</v>
      </c>
      <c r="B882" s="1" t="s">
        <v>54</v>
      </c>
      <c r="C882" s="1" t="s">
        <v>17</v>
      </c>
      <c r="D882">
        <v>386</v>
      </c>
      <c r="E882">
        <v>177</v>
      </c>
      <c r="F882">
        <v>251</v>
      </c>
      <c r="G882">
        <v>0</v>
      </c>
      <c r="H882">
        <v>8524</v>
      </c>
      <c r="I882">
        <v>0</v>
      </c>
      <c r="J882">
        <v>83</v>
      </c>
      <c r="K882">
        <v>231</v>
      </c>
      <c r="L882">
        <v>220</v>
      </c>
      <c r="M882">
        <v>15</v>
      </c>
    </row>
    <row r="883" spans="1:13" x14ac:dyDescent="0.3">
      <c r="A883">
        <v>51528</v>
      </c>
      <c r="B883" s="1" t="s">
        <v>54</v>
      </c>
      <c r="C883" s="1" t="s">
        <v>17</v>
      </c>
      <c r="D883">
        <v>472</v>
      </c>
      <c r="E883">
        <v>257</v>
      </c>
      <c r="F883">
        <v>337</v>
      </c>
      <c r="G883">
        <v>0</v>
      </c>
      <c r="H883">
        <v>13332</v>
      </c>
      <c r="I883">
        <v>0</v>
      </c>
      <c r="J883">
        <v>64</v>
      </c>
      <c r="K883">
        <v>303</v>
      </c>
      <c r="L883">
        <v>284</v>
      </c>
      <c r="M883">
        <v>6.0714285710000002</v>
      </c>
    </row>
    <row r="884" spans="1:13" x14ac:dyDescent="0.3">
      <c r="A884">
        <v>155642</v>
      </c>
      <c r="B884" s="1" t="s">
        <v>22</v>
      </c>
      <c r="C884" s="1" t="s">
        <v>31</v>
      </c>
      <c r="D884">
        <v>1034</v>
      </c>
      <c r="E884">
        <v>176</v>
      </c>
      <c r="F884">
        <v>295</v>
      </c>
      <c r="G884">
        <v>2</v>
      </c>
      <c r="H884">
        <v>10176</v>
      </c>
      <c r="I884">
        <v>20</v>
      </c>
      <c r="J884">
        <v>44</v>
      </c>
      <c r="K884">
        <v>249</v>
      </c>
      <c r="L884">
        <v>222</v>
      </c>
      <c r="M884">
        <v>9</v>
      </c>
    </row>
    <row r="885" spans="1:13" x14ac:dyDescent="0.3">
      <c r="A885">
        <v>99497</v>
      </c>
      <c r="B885" s="1" t="s">
        <v>37</v>
      </c>
      <c r="C885" s="1" t="s">
        <v>14</v>
      </c>
      <c r="D885">
        <v>834</v>
      </c>
      <c r="E885">
        <v>383</v>
      </c>
      <c r="F885">
        <v>413</v>
      </c>
      <c r="G885">
        <v>0</v>
      </c>
      <c r="H885">
        <v>12532</v>
      </c>
      <c r="I885">
        <v>2</v>
      </c>
      <c r="J885">
        <v>78</v>
      </c>
      <c r="K885">
        <v>409</v>
      </c>
      <c r="L885">
        <v>382</v>
      </c>
      <c r="M885">
        <v>8.2142857140000007</v>
      </c>
    </row>
    <row r="886" spans="1:13" x14ac:dyDescent="0.3">
      <c r="A886">
        <v>95240</v>
      </c>
      <c r="B886" s="1" t="s">
        <v>16</v>
      </c>
      <c r="C886" s="1" t="s">
        <v>14</v>
      </c>
      <c r="D886">
        <v>604</v>
      </c>
      <c r="E886">
        <v>344</v>
      </c>
      <c r="F886">
        <v>391</v>
      </c>
      <c r="G886">
        <v>0</v>
      </c>
      <c r="H886">
        <v>12452</v>
      </c>
      <c r="I886">
        <v>5</v>
      </c>
      <c r="J886">
        <v>63</v>
      </c>
      <c r="K886">
        <v>385</v>
      </c>
      <c r="L886">
        <v>339</v>
      </c>
      <c r="M886">
        <v>10.71875</v>
      </c>
    </row>
    <row r="887" spans="1:13" x14ac:dyDescent="0.3">
      <c r="A887">
        <v>126639</v>
      </c>
      <c r="B887" s="1" t="s">
        <v>21</v>
      </c>
      <c r="C887" s="1" t="s">
        <v>14</v>
      </c>
      <c r="D887">
        <v>588</v>
      </c>
      <c r="E887">
        <v>237</v>
      </c>
      <c r="F887">
        <v>329</v>
      </c>
      <c r="G887">
        <v>1</v>
      </c>
      <c r="H887">
        <v>11033</v>
      </c>
      <c r="I887">
        <v>4</v>
      </c>
      <c r="J887">
        <v>71</v>
      </c>
      <c r="K887">
        <v>272</v>
      </c>
      <c r="L887">
        <v>292</v>
      </c>
      <c r="M887">
        <v>7.4</v>
      </c>
    </row>
    <row r="888" spans="1:13" x14ac:dyDescent="0.3">
      <c r="A888">
        <v>15965</v>
      </c>
      <c r="B888" s="1" t="s">
        <v>18</v>
      </c>
      <c r="C888" s="1" t="s">
        <v>14</v>
      </c>
      <c r="D888">
        <v>429</v>
      </c>
      <c r="E888">
        <v>232</v>
      </c>
      <c r="F888">
        <v>286</v>
      </c>
      <c r="G888">
        <v>0</v>
      </c>
      <c r="H888">
        <v>9832</v>
      </c>
      <c r="I888">
        <v>1</v>
      </c>
      <c r="J888">
        <v>75</v>
      </c>
      <c r="K888">
        <v>259</v>
      </c>
      <c r="L888">
        <v>253</v>
      </c>
      <c r="M888">
        <v>3.6875</v>
      </c>
    </row>
    <row r="889" spans="1:13" x14ac:dyDescent="0.3">
      <c r="A889">
        <v>114321</v>
      </c>
      <c r="B889" s="1" t="s">
        <v>32</v>
      </c>
      <c r="C889" s="1" t="s">
        <v>14</v>
      </c>
      <c r="D889">
        <v>737</v>
      </c>
      <c r="E889">
        <v>397</v>
      </c>
      <c r="F889">
        <v>456</v>
      </c>
      <c r="G889">
        <v>0</v>
      </c>
      <c r="H889">
        <v>14451</v>
      </c>
      <c r="I889">
        <v>1</v>
      </c>
      <c r="J889">
        <v>56</v>
      </c>
      <c r="K889">
        <v>420</v>
      </c>
      <c r="L889">
        <v>420</v>
      </c>
      <c r="M889">
        <v>15</v>
      </c>
    </row>
    <row r="890" spans="1:13" x14ac:dyDescent="0.3">
      <c r="A890">
        <v>132567</v>
      </c>
      <c r="B890" s="1" t="s">
        <v>67</v>
      </c>
      <c r="C890" s="1" t="s">
        <v>17</v>
      </c>
      <c r="D890">
        <v>985</v>
      </c>
      <c r="E890">
        <v>413</v>
      </c>
      <c r="F890">
        <v>478</v>
      </c>
      <c r="G890">
        <v>3</v>
      </c>
      <c r="H890">
        <v>16809</v>
      </c>
      <c r="I890">
        <v>1</v>
      </c>
      <c r="J890">
        <v>40</v>
      </c>
      <c r="K890">
        <v>453</v>
      </c>
      <c r="L890">
        <v>449</v>
      </c>
      <c r="M890">
        <v>15.33333333</v>
      </c>
    </row>
    <row r="891" spans="1:13" x14ac:dyDescent="0.3">
      <c r="A891">
        <v>78312</v>
      </c>
      <c r="B891" s="1" t="s">
        <v>36</v>
      </c>
      <c r="C891" s="1" t="s">
        <v>52</v>
      </c>
      <c r="D891">
        <v>565</v>
      </c>
      <c r="E891">
        <v>332</v>
      </c>
      <c r="F891">
        <v>383</v>
      </c>
      <c r="G891">
        <v>0</v>
      </c>
      <c r="H891">
        <v>15523</v>
      </c>
      <c r="I891">
        <v>3</v>
      </c>
      <c r="J891">
        <v>72</v>
      </c>
      <c r="K891">
        <v>406</v>
      </c>
      <c r="L891">
        <v>370</v>
      </c>
      <c r="M891">
        <v>10.55555556</v>
      </c>
    </row>
    <row r="892" spans="1:13" x14ac:dyDescent="0.3">
      <c r="A892">
        <v>188078</v>
      </c>
      <c r="B892" s="1" t="s">
        <v>47</v>
      </c>
      <c r="C892" s="1" t="s">
        <v>14</v>
      </c>
      <c r="D892">
        <v>1083</v>
      </c>
      <c r="E892">
        <v>450</v>
      </c>
      <c r="F892">
        <v>557</v>
      </c>
      <c r="G892">
        <v>11</v>
      </c>
      <c r="H892">
        <v>18815</v>
      </c>
      <c r="I892">
        <v>3</v>
      </c>
      <c r="J892">
        <v>38</v>
      </c>
      <c r="K892">
        <v>502</v>
      </c>
      <c r="L892">
        <v>506</v>
      </c>
      <c r="M892">
        <v>11.125</v>
      </c>
    </row>
    <row r="893" spans="1:13" x14ac:dyDescent="0.3">
      <c r="A893">
        <v>102398</v>
      </c>
      <c r="B893" s="1" t="s">
        <v>37</v>
      </c>
      <c r="C893" s="1" t="s">
        <v>17</v>
      </c>
      <c r="D893">
        <v>442</v>
      </c>
      <c r="E893">
        <v>213</v>
      </c>
      <c r="F893">
        <v>259</v>
      </c>
      <c r="G893">
        <v>0</v>
      </c>
      <c r="H893">
        <v>14114</v>
      </c>
      <c r="I893">
        <v>1</v>
      </c>
      <c r="J893">
        <v>53</v>
      </c>
      <c r="K893">
        <v>210</v>
      </c>
      <c r="L893">
        <v>274</v>
      </c>
      <c r="M893">
        <v>5.1666666670000003</v>
      </c>
    </row>
    <row r="894" spans="1:13" x14ac:dyDescent="0.3">
      <c r="A894">
        <v>45116</v>
      </c>
      <c r="B894" s="1" t="s">
        <v>13</v>
      </c>
      <c r="C894" s="1" t="s">
        <v>14</v>
      </c>
      <c r="D894">
        <v>1642</v>
      </c>
      <c r="E894">
        <v>522</v>
      </c>
      <c r="F894">
        <v>651</v>
      </c>
      <c r="G894">
        <v>26</v>
      </c>
      <c r="H894">
        <v>28264</v>
      </c>
      <c r="I894">
        <v>5</v>
      </c>
      <c r="J894">
        <v>9</v>
      </c>
      <c r="K894">
        <v>551</v>
      </c>
      <c r="L894">
        <v>611</v>
      </c>
      <c r="M894">
        <v>4.9130434779999996</v>
      </c>
    </row>
    <row r="895" spans="1:13" x14ac:dyDescent="0.3">
      <c r="A895">
        <v>155921</v>
      </c>
      <c r="B895" s="1" t="s">
        <v>22</v>
      </c>
      <c r="C895" s="1" t="s">
        <v>14</v>
      </c>
      <c r="D895">
        <v>1483</v>
      </c>
      <c r="E895">
        <v>306</v>
      </c>
      <c r="F895">
        <v>416</v>
      </c>
      <c r="G895">
        <v>27</v>
      </c>
      <c r="H895">
        <v>17874</v>
      </c>
      <c r="I895">
        <v>4</v>
      </c>
      <c r="J895">
        <v>50</v>
      </c>
      <c r="K895">
        <v>333</v>
      </c>
      <c r="L895">
        <v>382</v>
      </c>
      <c r="M895">
        <v>14.07692308</v>
      </c>
    </row>
    <row r="896" spans="1:13" x14ac:dyDescent="0.3">
      <c r="A896">
        <v>77196</v>
      </c>
      <c r="B896" s="1" t="s">
        <v>36</v>
      </c>
      <c r="C896" s="1" t="s">
        <v>17</v>
      </c>
      <c r="D896">
        <v>940</v>
      </c>
      <c r="E896">
        <v>428</v>
      </c>
      <c r="F896">
        <v>495</v>
      </c>
      <c r="G896">
        <v>0</v>
      </c>
      <c r="H896">
        <v>16556</v>
      </c>
      <c r="I896">
        <v>3</v>
      </c>
      <c r="J896">
        <v>83</v>
      </c>
      <c r="K896">
        <v>465</v>
      </c>
      <c r="L896">
        <v>452</v>
      </c>
      <c r="M896">
        <v>15</v>
      </c>
    </row>
    <row r="897" spans="1:13" x14ac:dyDescent="0.3">
      <c r="A897">
        <v>10893</v>
      </c>
      <c r="B897" s="1" t="s">
        <v>22</v>
      </c>
      <c r="C897" s="1"/>
      <c r="D897">
        <v>2012</v>
      </c>
      <c r="E897">
        <v>225</v>
      </c>
      <c r="F897">
        <v>374</v>
      </c>
      <c r="G897">
        <v>51</v>
      </c>
      <c r="H897">
        <v>16165</v>
      </c>
      <c r="I897">
        <v>10</v>
      </c>
      <c r="J897">
        <v>36</v>
      </c>
      <c r="K897">
        <v>316</v>
      </c>
      <c r="L897">
        <v>294</v>
      </c>
      <c r="M897">
        <v>15.66666667</v>
      </c>
    </row>
    <row r="898" spans="1:13" x14ac:dyDescent="0.3">
      <c r="A898">
        <v>19621</v>
      </c>
      <c r="B898" s="1" t="s">
        <v>18</v>
      </c>
      <c r="C898" s="1" t="s">
        <v>66</v>
      </c>
      <c r="D898">
        <v>517</v>
      </c>
      <c r="E898">
        <v>123</v>
      </c>
      <c r="F898">
        <v>231</v>
      </c>
      <c r="G898">
        <v>0</v>
      </c>
      <c r="H898">
        <v>7025</v>
      </c>
      <c r="I898">
        <v>1</v>
      </c>
      <c r="J898">
        <v>81</v>
      </c>
      <c r="K898">
        <v>180</v>
      </c>
      <c r="L898">
        <v>194</v>
      </c>
      <c r="M898">
        <v>12</v>
      </c>
    </row>
    <row r="899" spans="1:13" x14ac:dyDescent="0.3">
      <c r="A899">
        <v>149653</v>
      </c>
      <c r="B899" s="1" t="s">
        <v>22</v>
      </c>
      <c r="C899" s="1" t="s">
        <v>17</v>
      </c>
      <c r="D899">
        <v>1773</v>
      </c>
      <c r="E899">
        <v>292</v>
      </c>
      <c r="F899">
        <v>367</v>
      </c>
      <c r="G899">
        <v>29</v>
      </c>
      <c r="H899">
        <v>12551</v>
      </c>
      <c r="I899">
        <v>41</v>
      </c>
      <c r="J899">
        <v>37</v>
      </c>
      <c r="K899">
        <v>306</v>
      </c>
      <c r="L899">
        <v>346</v>
      </c>
      <c r="M899">
        <v>15</v>
      </c>
    </row>
    <row r="900" spans="1:13" x14ac:dyDescent="0.3">
      <c r="A900">
        <v>159750</v>
      </c>
      <c r="B900" s="1" t="s">
        <v>22</v>
      </c>
      <c r="C900" s="1" t="s">
        <v>14</v>
      </c>
      <c r="D900">
        <v>946</v>
      </c>
      <c r="E900">
        <v>382</v>
      </c>
      <c r="F900">
        <v>524</v>
      </c>
      <c r="G900">
        <v>15</v>
      </c>
      <c r="H900">
        <v>18560</v>
      </c>
      <c r="I900">
        <v>5</v>
      </c>
      <c r="J900">
        <v>63</v>
      </c>
      <c r="K900">
        <v>436</v>
      </c>
      <c r="L900">
        <v>465</v>
      </c>
      <c r="M900">
        <v>6</v>
      </c>
    </row>
    <row r="901" spans="1:13" x14ac:dyDescent="0.3">
      <c r="A901">
        <v>136269</v>
      </c>
      <c r="B901" s="1" t="s">
        <v>56</v>
      </c>
      <c r="C901" s="1" t="s">
        <v>66</v>
      </c>
      <c r="D901">
        <v>1149</v>
      </c>
      <c r="E901">
        <v>563</v>
      </c>
      <c r="F901">
        <v>606</v>
      </c>
      <c r="G901">
        <v>12</v>
      </c>
      <c r="H901">
        <v>18764</v>
      </c>
      <c r="I901">
        <v>3</v>
      </c>
      <c r="J901">
        <v>27</v>
      </c>
      <c r="K901">
        <v>566</v>
      </c>
      <c r="L901">
        <v>598</v>
      </c>
      <c r="M901">
        <v>8.5555555559999998</v>
      </c>
    </row>
    <row r="902" spans="1:13" x14ac:dyDescent="0.3">
      <c r="A902">
        <v>108029</v>
      </c>
      <c r="B902" s="1" t="s">
        <v>50</v>
      </c>
      <c r="C902" s="1" t="s">
        <v>14</v>
      </c>
      <c r="D902">
        <v>729</v>
      </c>
      <c r="E902">
        <v>407</v>
      </c>
      <c r="F902">
        <v>483</v>
      </c>
      <c r="G902">
        <v>3</v>
      </c>
      <c r="H902">
        <v>13568</v>
      </c>
      <c r="I902">
        <v>1</v>
      </c>
      <c r="J902">
        <v>92</v>
      </c>
      <c r="K902">
        <v>444</v>
      </c>
      <c r="L902">
        <v>448</v>
      </c>
      <c r="M902">
        <v>4.875</v>
      </c>
    </row>
    <row r="903" spans="1:13" x14ac:dyDescent="0.3">
      <c r="A903">
        <v>10719</v>
      </c>
      <c r="B903" s="1" t="s">
        <v>41</v>
      </c>
      <c r="C903" s="1" t="s">
        <v>17</v>
      </c>
      <c r="D903">
        <v>2375</v>
      </c>
      <c r="E903">
        <v>327</v>
      </c>
      <c r="F903">
        <v>377</v>
      </c>
      <c r="G903">
        <v>67</v>
      </c>
      <c r="H903">
        <v>16653</v>
      </c>
      <c r="I903">
        <v>6</v>
      </c>
      <c r="J903">
        <v>40</v>
      </c>
      <c r="K903">
        <v>358</v>
      </c>
      <c r="L903">
        <v>331</v>
      </c>
      <c r="M903">
        <v>11.55555556</v>
      </c>
    </row>
    <row r="904" spans="1:13" x14ac:dyDescent="0.3">
      <c r="A904">
        <v>156572</v>
      </c>
      <c r="B904" s="1" t="s">
        <v>22</v>
      </c>
      <c r="C904" s="1" t="s">
        <v>14</v>
      </c>
      <c r="D904">
        <v>3092</v>
      </c>
      <c r="E904">
        <v>578</v>
      </c>
      <c r="F904">
        <v>720</v>
      </c>
      <c r="G904">
        <v>66</v>
      </c>
      <c r="H904">
        <v>25768</v>
      </c>
      <c r="I904">
        <v>13</v>
      </c>
      <c r="J904">
        <v>47</v>
      </c>
      <c r="K904">
        <v>644</v>
      </c>
      <c r="L904">
        <v>641</v>
      </c>
      <c r="M904">
        <v>17.333333329999999</v>
      </c>
    </row>
    <row r="905" spans="1:13" x14ac:dyDescent="0.3">
      <c r="A905">
        <v>152737</v>
      </c>
      <c r="B905" s="1" t="s">
        <v>22</v>
      </c>
      <c r="C905" s="1" t="s">
        <v>14</v>
      </c>
      <c r="D905">
        <v>2312</v>
      </c>
      <c r="E905">
        <v>456</v>
      </c>
      <c r="F905">
        <v>589</v>
      </c>
      <c r="G905">
        <v>63</v>
      </c>
      <c r="H905">
        <v>21372</v>
      </c>
      <c r="I905">
        <v>7</v>
      </c>
      <c r="J905">
        <v>44</v>
      </c>
      <c r="K905">
        <v>516</v>
      </c>
      <c r="L905">
        <v>531</v>
      </c>
      <c r="M905">
        <v>8.9411764710000003</v>
      </c>
    </row>
    <row r="906" spans="1:13" x14ac:dyDescent="0.3">
      <c r="A906">
        <v>94307</v>
      </c>
      <c r="B906" s="1" t="s">
        <v>16</v>
      </c>
      <c r="C906" s="1" t="s">
        <v>17</v>
      </c>
      <c r="D906">
        <v>1063</v>
      </c>
      <c r="E906">
        <v>269</v>
      </c>
      <c r="F906">
        <v>393</v>
      </c>
      <c r="G906">
        <v>0</v>
      </c>
      <c r="H906">
        <v>13817</v>
      </c>
      <c r="I906">
        <v>36</v>
      </c>
      <c r="J906">
        <v>55</v>
      </c>
      <c r="K906">
        <v>322</v>
      </c>
      <c r="L906">
        <v>304</v>
      </c>
      <c r="M906">
        <v>9.1739130440000007</v>
      </c>
    </row>
    <row r="907" spans="1:13" x14ac:dyDescent="0.3">
      <c r="A907">
        <v>129947</v>
      </c>
      <c r="B907" s="1" t="s">
        <v>49</v>
      </c>
      <c r="C907" s="1" t="s">
        <v>17</v>
      </c>
      <c r="D907">
        <v>552</v>
      </c>
      <c r="E907">
        <v>194</v>
      </c>
      <c r="F907">
        <v>315</v>
      </c>
      <c r="G907">
        <v>1</v>
      </c>
      <c r="H907" t="s">
        <v>68</v>
      </c>
      <c r="I907">
        <v>9</v>
      </c>
      <c r="J907">
        <v>49</v>
      </c>
      <c r="K907">
        <v>258</v>
      </c>
      <c r="L907">
        <v>262</v>
      </c>
      <c r="M907">
        <v>20</v>
      </c>
    </row>
    <row r="908" spans="1:13" x14ac:dyDescent="0.3">
      <c r="A908">
        <v>108919</v>
      </c>
      <c r="B908" s="1" t="s">
        <v>50</v>
      </c>
      <c r="C908" s="1" t="s">
        <v>17</v>
      </c>
      <c r="D908">
        <v>629</v>
      </c>
      <c r="E908">
        <v>210</v>
      </c>
      <c r="F908">
        <v>327</v>
      </c>
      <c r="G908">
        <v>1</v>
      </c>
      <c r="H908">
        <v>11405</v>
      </c>
      <c r="I908">
        <v>2</v>
      </c>
      <c r="J908">
        <v>62</v>
      </c>
      <c r="K908">
        <v>277</v>
      </c>
      <c r="L908">
        <v>279</v>
      </c>
      <c r="M908">
        <v>9.5</v>
      </c>
    </row>
    <row r="909" spans="1:13" x14ac:dyDescent="0.3">
      <c r="A909">
        <v>4055</v>
      </c>
      <c r="B909" s="1" t="s">
        <v>21</v>
      </c>
      <c r="C909" s="1" t="s">
        <v>14</v>
      </c>
      <c r="D909">
        <v>1247</v>
      </c>
      <c r="E909">
        <v>555</v>
      </c>
      <c r="F909">
        <v>718</v>
      </c>
      <c r="G909">
        <v>8</v>
      </c>
      <c r="H909">
        <v>28285</v>
      </c>
      <c r="I909">
        <v>4</v>
      </c>
      <c r="J909">
        <v>62</v>
      </c>
      <c r="K909">
        <v>617</v>
      </c>
      <c r="L909">
        <v>672</v>
      </c>
      <c r="M909">
        <v>10.15384615</v>
      </c>
    </row>
    <row r="910" spans="1:13" x14ac:dyDescent="0.3">
      <c r="A910">
        <v>175907</v>
      </c>
      <c r="B910" s="1" t="s">
        <v>51</v>
      </c>
      <c r="C910" s="1" t="s">
        <v>17</v>
      </c>
      <c r="D910">
        <v>807</v>
      </c>
      <c r="E910">
        <v>351</v>
      </c>
      <c r="F910">
        <v>420</v>
      </c>
      <c r="G910">
        <v>0</v>
      </c>
      <c r="H910">
        <v>16532</v>
      </c>
      <c r="I910">
        <v>7</v>
      </c>
      <c r="J910">
        <v>51</v>
      </c>
      <c r="K910">
        <v>388</v>
      </c>
      <c r="L910">
        <v>377</v>
      </c>
      <c r="M910">
        <v>9.5294117650000008</v>
      </c>
    </row>
    <row r="911" spans="1:13" x14ac:dyDescent="0.3">
      <c r="A911">
        <v>13188</v>
      </c>
      <c r="B911" s="1" t="s">
        <v>34</v>
      </c>
      <c r="C911" s="1" t="s">
        <v>17</v>
      </c>
      <c r="D911">
        <v>679</v>
      </c>
      <c r="E911">
        <v>236</v>
      </c>
      <c r="F911">
        <v>328</v>
      </c>
      <c r="G911">
        <v>1</v>
      </c>
      <c r="H911">
        <v>6997</v>
      </c>
      <c r="I911">
        <v>0</v>
      </c>
      <c r="J911">
        <v>91</v>
      </c>
      <c r="K911">
        <v>247</v>
      </c>
      <c r="L911">
        <v>304</v>
      </c>
      <c r="M911">
        <v>47.18181818</v>
      </c>
    </row>
    <row r="912" spans="1:13" x14ac:dyDescent="0.3">
      <c r="A912">
        <v>35181</v>
      </c>
      <c r="B912" s="1" t="s">
        <v>13</v>
      </c>
      <c r="C912" s="1" t="s">
        <v>14</v>
      </c>
      <c r="D912">
        <v>1395</v>
      </c>
      <c r="E912">
        <v>471</v>
      </c>
      <c r="F912">
        <v>642</v>
      </c>
      <c r="G912">
        <v>28</v>
      </c>
      <c r="H912">
        <v>28892</v>
      </c>
      <c r="I912">
        <v>6</v>
      </c>
      <c r="J912">
        <v>20</v>
      </c>
      <c r="K912">
        <v>509</v>
      </c>
      <c r="L912">
        <v>580</v>
      </c>
      <c r="M912">
        <v>20.875</v>
      </c>
    </row>
    <row r="913" spans="1:13" x14ac:dyDescent="0.3">
      <c r="A913">
        <v>53127</v>
      </c>
      <c r="B913" s="1" t="s">
        <v>54</v>
      </c>
      <c r="C913" s="1" t="s">
        <v>14</v>
      </c>
      <c r="D913">
        <v>576</v>
      </c>
      <c r="E913">
        <v>216</v>
      </c>
      <c r="F913">
        <v>339</v>
      </c>
      <c r="G913">
        <v>0</v>
      </c>
      <c r="H913">
        <v>17149</v>
      </c>
      <c r="I913">
        <v>0</v>
      </c>
      <c r="J913">
        <v>78</v>
      </c>
      <c r="K913">
        <v>319</v>
      </c>
      <c r="L913">
        <v>295</v>
      </c>
      <c r="M913">
        <v>17.625</v>
      </c>
    </row>
    <row r="914" spans="1:13" x14ac:dyDescent="0.3">
      <c r="A914">
        <v>88056</v>
      </c>
      <c r="B914" s="1" t="s">
        <v>16</v>
      </c>
      <c r="C914" s="1" t="s">
        <v>17</v>
      </c>
      <c r="D914">
        <v>1355</v>
      </c>
      <c r="E914">
        <v>496</v>
      </c>
      <c r="F914">
        <v>670</v>
      </c>
      <c r="G914">
        <v>13</v>
      </c>
      <c r="H914">
        <v>27692</v>
      </c>
      <c r="I914">
        <v>9</v>
      </c>
      <c r="J914">
        <v>65</v>
      </c>
      <c r="K914">
        <v>567</v>
      </c>
      <c r="L914">
        <v>593</v>
      </c>
      <c r="M914">
        <v>3.8</v>
      </c>
    </row>
    <row r="915" spans="1:13" x14ac:dyDescent="0.3">
      <c r="A915">
        <v>145944</v>
      </c>
      <c r="B915" s="1" t="s">
        <v>22</v>
      </c>
      <c r="C915" s="1" t="s">
        <v>17</v>
      </c>
      <c r="D915">
        <v>2679</v>
      </c>
      <c r="E915">
        <v>445</v>
      </c>
      <c r="F915">
        <v>572</v>
      </c>
      <c r="G915">
        <v>78</v>
      </c>
      <c r="H915">
        <v>20693</v>
      </c>
      <c r="I915">
        <v>11</v>
      </c>
      <c r="J915">
        <v>55</v>
      </c>
      <c r="K915">
        <v>470</v>
      </c>
      <c r="L915">
        <v>535</v>
      </c>
      <c r="M915">
        <v>6.5833333329999997</v>
      </c>
    </row>
    <row r="916" spans="1:13" x14ac:dyDescent="0.3">
      <c r="A916">
        <v>86640</v>
      </c>
      <c r="B916" s="1" t="s">
        <v>46</v>
      </c>
      <c r="C916" s="1" t="s">
        <v>17</v>
      </c>
      <c r="D916">
        <v>553</v>
      </c>
      <c r="E916">
        <v>340</v>
      </c>
      <c r="F916">
        <v>395</v>
      </c>
      <c r="G916">
        <v>0</v>
      </c>
      <c r="H916">
        <v>13167</v>
      </c>
      <c r="I916">
        <v>1</v>
      </c>
      <c r="J916">
        <v>76</v>
      </c>
      <c r="K916">
        <v>399</v>
      </c>
      <c r="L916">
        <v>355</v>
      </c>
      <c r="M916">
        <v>6.8620689659999998</v>
      </c>
    </row>
    <row r="917" spans="1:13" x14ac:dyDescent="0.3">
      <c r="A917">
        <v>99673</v>
      </c>
      <c r="B917" s="1" t="s">
        <v>37</v>
      </c>
      <c r="C917" s="1" t="s">
        <v>17</v>
      </c>
      <c r="D917">
        <v>638</v>
      </c>
      <c r="E917">
        <v>470</v>
      </c>
      <c r="F917">
        <v>521</v>
      </c>
      <c r="G917">
        <v>0</v>
      </c>
      <c r="H917">
        <v>15490</v>
      </c>
      <c r="I917">
        <v>2</v>
      </c>
      <c r="J917">
        <v>84</v>
      </c>
      <c r="K917">
        <v>483</v>
      </c>
      <c r="L917">
        <v>488</v>
      </c>
      <c r="M917">
        <v>9.5</v>
      </c>
    </row>
    <row r="918" spans="1:13" x14ac:dyDescent="0.3">
      <c r="A918">
        <v>96000</v>
      </c>
      <c r="B918" s="1" t="s">
        <v>16</v>
      </c>
      <c r="C918" s="1" t="s">
        <v>14</v>
      </c>
      <c r="D918">
        <v>359</v>
      </c>
      <c r="E918">
        <v>88</v>
      </c>
      <c r="F918">
        <v>329</v>
      </c>
      <c r="G918">
        <v>0</v>
      </c>
      <c r="H918">
        <v>10543</v>
      </c>
      <c r="I918">
        <v>10</v>
      </c>
      <c r="J918">
        <v>53</v>
      </c>
      <c r="K918">
        <v>218</v>
      </c>
      <c r="L918">
        <v>159</v>
      </c>
      <c r="M918">
        <v>3.5833333330000001</v>
      </c>
    </row>
    <row r="919" spans="1:13" x14ac:dyDescent="0.3">
      <c r="A919">
        <v>170256</v>
      </c>
      <c r="B919" s="1" t="s">
        <v>22</v>
      </c>
      <c r="C919" s="1" t="s">
        <v>17</v>
      </c>
      <c r="D919">
        <v>1246</v>
      </c>
      <c r="E919">
        <v>264</v>
      </c>
      <c r="F919">
        <v>362</v>
      </c>
      <c r="G919">
        <v>13</v>
      </c>
      <c r="H919">
        <v>11851</v>
      </c>
      <c r="I919">
        <v>4</v>
      </c>
      <c r="J919">
        <v>63</v>
      </c>
      <c r="K919">
        <v>296</v>
      </c>
      <c r="L919">
        <v>339</v>
      </c>
      <c r="M919">
        <v>7.5</v>
      </c>
    </row>
    <row r="920" spans="1:13" x14ac:dyDescent="0.3">
      <c r="A920">
        <v>20821</v>
      </c>
      <c r="B920" s="1" t="s">
        <v>18</v>
      </c>
      <c r="C920" s="1" t="s">
        <v>14</v>
      </c>
      <c r="D920">
        <v>631</v>
      </c>
      <c r="E920">
        <v>286</v>
      </c>
      <c r="F920">
        <v>373</v>
      </c>
      <c r="G920">
        <v>1</v>
      </c>
      <c r="H920">
        <v>13818</v>
      </c>
      <c r="I920">
        <v>1</v>
      </c>
      <c r="J920">
        <v>83</v>
      </c>
      <c r="K920">
        <v>324</v>
      </c>
      <c r="L920">
        <v>333</v>
      </c>
      <c r="M920">
        <v>12.21428571</v>
      </c>
    </row>
    <row r="921" spans="1:13" x14ac:dyDescent="0.3">
      <c r="A921">
        <v>189715</v>
      </c>
      <c r="B921" s="1" t="s">
        <v>22</v>
      </c>
      <c r="C921" s="1" t="s">
        <v>17</v>
      </c>
      <c r="D921">
        <v>5708</v>
      </c>
      <c r="E921">
        <v>504</v>
      </c>
      <c r="F921">
        <v>854</v>
      </c>
      <c r="G921">
        <v>97</v>
      </c>
      <c r="H921">
        <v>36020</v>
      </c>
      <c r="I921">
        <v>19</v>
      </c>
      <c r="J921">
        <v>50</v>
      </c>
      <c r="K921">
        <v>708</v>
      </c>
      <c r="L921">
        <v>575</v>
      </c>
      <c r="M921">
        <v>16.25</v>
      </c>
    </row>
    <row r="922" spans="1:13" x14ac:dyDescent="0.3">
      <c r="A922">
        <v>183898</v>
      </c>
      <c r="B922" s="1" t="s">
        <v>41</v>
      </c>
      <c r="C922" s="1" t="s">
        <v>45</v>
      </c>
      <c r="D922">
        <v>429</v>
      </c>
      <c r="E922">
        <v>266</v>
      </c>
      <c r="F922">
        <v>343</v>
      </c>
      <c r="G922">
        <v>1</v>
      </c>
      <c r="H922">
        <v>12534</v>
      </c>
      <c r="I922">
        <v>1</v>
      </c>
      <c r="J922">
        <v>57</v>
      </c>
      <c r="K922">
        <v>302</v>
      </c>
      <c r="L922">
        <v>310</v>
      </c>
      <c r="M922">
        <v>5.5</v>
      </c>
    </row>
    <row r="923" spans="1:13" x14ac:dyDescent="0.3">
      <c r="A923">
        <v>155157</v>
      </c>
      <c r="B923" s="1" t="s">
        <v>22</v>
      </c>
      <c r="C923" s="1" t="s">
        <v>17</v>
      </c>
      <c r="D923">
        <v>955</v>
      </c>
      <c r="E923">
        <v>329</v>
      </c>
      <c r="F923">
        <v>359</v>
      </c>
      <c r="G923">
        <v>1</v>
      </c>
      <c r="H923">
        <v>10736</v>
      </c>
      <c r="I923">
        <v>7</v>
      </c>
      <c r="J923">
        <v>63</v>
      </c>
      <c r="K923">
        <v>332</v>
      </c>
      <c r="L923">
        <v>346</v>
      </c>
      <c r="M923">
        <v>12.33333333</v>
      </c>
    </row>
    <row r="924" spans="1:13" x14ac:dyDescent="0.3">
      <c r="A924">
        <v>137134</v>
      </c>
      <c r="B924" s="1" t="s">
        <v>56</v>
      </c>
      <c r="C924" s="1" t="s">
        <v>14</v>
      </c>
      <c r="D924">
        <v>810</v>
      </c>
      <c r="E924">
        <v>320</v>
      </c>
      <c r="F924">
        <v>393</v>
      </c>
      <c r="G924">
        <v>0</v>
      </c>
      <c r="H924">
        <v>18361</v>
      </c>
      <c r="I924">
        <v>4</v>
      </c>
      <c r="J924">
        <v>8</v>
      </c>
      <c r="K924">
        <v>354</v>
      </c>
      <c r="L924">
        <v>368</v>
      </c>
      <c r="M924">
        <v>9.0909090910000003</v>
      </c>
    </row>
    <row r="925" spans="1:13" x14ac:dyDescent="0.3">
      <c r="A925">
        <v>129602</v>
      </c>
      <c r="B925" s="1" t="s">
        <v>49</v>
      </c>
      <c r="C925" s="1" t="s">
        <v>17</v>
      </c>
      <c r="D925">
        <v>638</v>
      </c>
      <c r="E925">
        <v>222</v>
      </c>
      <c r="F925">
        <v>286</v>
      </c>
      <c r="G925">
        <v>0</v>
      </c>
      <c r="H925" t="s">
        <v>68</v>
      </c>
      <c r="I925">
        <v>13</v>
      </c>
      <c r="J925">
        <v>22</v>
      </c>
      <c r="K925">
        <v>307</v>
      </c>
      <c r="L925">
        <v>230</v>
      </c>
      <c r="M925">
        <v>7.2142857139999998</v>
      </c>
    </row>
    <row r="926" spans="1:13" x14ac:dyDescent="0.3">
      <c r="A926">
        <v>182286</v>
      </c>
      <c r="B926" s="1" t="s">
        <v>41</v>
      </c>
      <c r="C926" s="1" t="s">
        <v>52</v>
      </c>
      <c r="D926">
        <v>699</v>
      </c>
      <c r="E926">
        <v>262</v>
      </c>
      <c r="F926">
        <v>299</v>
      </c>
      <c r="G926">
        <v>0</v>
      </c>
      <c r="H926">
        <v>12872</v>
      </c>
      <c r="I926">
        <v>4</v>
      </c>
      <c r="J926">
        <v>55</v>
      </c>
      <c r="K926">
        <v>208</v>
      </c>
      <c r="L926">
        <v>301</v>
      </c>
      <c r="M926">
        <v>15</v>
      </c>
    </row>
    <row r="927" spans="1:13" x14ac:dyDescent="0.3">
      <c r="A927">
        <v>138804</v>
      </c>
      <c r="B927" s="1" t="s">
        <v>56</v>
      </c>
      <c r="C927" s="1" t="s">
        <v>66</v>
      </c>
      <c r="D927">
        <v>1239</v>
      </c>
      <c r="E927">
        <v>348</v>
      </c>
      <c r="F927">
        <v>428</v>
      </c>
      <c r="G927">
        <v>10</v>
      </c>
      <c r="H927">
        <v>14561</v>
      </c>
      <c r="I927">
        <v>4</v>
      </c>
      <c r="J927">
        <v>34</v>
      </c>
      <c r="K927">
        <v>365</v>
      </c>
      <c r="L927">
        <v>399</v>
      </c>
      <c r="M927">
        <v>9.4444444440000002</v>
      </c>
    </row>
    <row r="928" spans="1:13" x14ac:dyDescent="0.3">
      <c r="A928">
        <v>100569</v>
      </c>
      <c r="B928" s="1" t="s">
        <v>37</v>
      </c>
      <c r="C928" s="1" t="s">
        <v>14</v>
      </c>
      <c r="D928">
        <v>2241</v>
      </c>
      <c r="E928">
        <v>584</v>
      </c>
      <c r="F928">
        <v>904</v>
      </c>
      <c r="G928">
        <v>61</v>
      </c>
      <c r="H928">
        <v>29643</v>
      </c>
      <c r="I928">
        <v>2</v>
      </c>
      <c r="J928">
        <v>42</v>
      </c>
      <c r="K928">
        <v>822</v>
      </c>
      <c r="L928">
        <v>716</v>
      </c>
      <c r="M928">
        <v>15</v>
      </c>
    </row>
    <row r="929" spans="1:13" x14ac:dyDescent="0.3">
      <c r="A929">
        <v>9287</v>
      </c>
      <c r="B929" s="1" t="s">
        <v>22</v>
      </c>
      <c r="C929" s="1" t="s">
        <v>14</v>
      </c>
      <c r="D929">
        <v>1432</v>
      </c>
      <c r="E929">
        <v>420</v>
      </c>
      <c r="F929">
        <v>461</v>
      </c>
      <c r="G929">
        <v>18</v>
      </c>
      <c r="H929">
        <v>14210</v>
      </c>
      <c r="I929">
        <v>4</v>
      </c>
      <c r="J929">
        <v>50</v>
      </c>
      <c r="K929">
        <v>423</v>
      </c>
      <c r="L929">
        <v>453</v>
      </c>
      <c r="M929">
        <v>7.2</v>
      </c>
    </row>
    <row r="930" spans="1:13" x14ac:dyDescent="0.3">
      <c r="A930">
        <v>104108</v>
      </c>
      <c r="B930" s="1" t="s">
        <v>37</v>
      </c>
      <c r="C930" s="1" t="s">
        <v>17</v>
      </c>
      <c r="D930">
        <v>609</v>
      </c>
      <c r="E930">
        <v>263</v>
      </c>
      <c r="F930">
        <v>355</v>
      </c>
      <c r="G930">
        <v>0</v>
      </c>
      <c r="H930">
        <v>13005</v>
      </c>
      <c r="I930">
        <v>2</v>
      </c>
      <c r="J930">
        <v>58</v>
      </c>
      <c r="K930">
        <v>357</v>
      </c>
      <c r="L930">
        <v>301</v>
      </c>
      <c r="M930">
        <v>11.78947368</v>
      </c>
    </row>
    <row r="931" spans="1:13" x14ac:dyDescent="0.3">
      <c r="A931">
        <v>1357</v>
      </c>
      <c r="B931" s="1" t="s">
        <v>30</v>
      </c>
      <c r="C931" s="1" t="s">
        <v>17</v>
      </c>
      <c r="D931">
        <v>889</v>
      </c>
      <c r="E931">
        <v>328</v>
      </c>
      <c r="F931">
        <v>431</v>
      </c>
      <c r="G931">
        <v>0</v>
      </c>
      <c r="H931">
        <v>13456</v>
      </c>
      <c r="I931">
        <v>6</v>
      </c>
      <c r="J931">
        <v>84</v>
      </c>
      <c r="K931">
        <v>368</v>
      </c>
      <c r="L931">
        <v>391</v>
      </c>
      <c r="M931">
        <v>10.66666667</v>
      </c>
    </row>
    <row r="932" spans="1:13" x14ac:dyDescent="0.3">
      <c r="A932">
        <v>10784</v>
      </c>
      <c r="B932" s="1" t="s">
        <v>41</v>
      </c>
      <c r="C932" s="1" t="s">
        <v>52</v>
      </c>
      <c r="D932">
        <v>791</v>
      </c>
      <c r="E932">
        <v>565</v>
      </c>
      <c r="F932">
        <v>571</v>
      </c>
      <c r="G932">
        <v>0</v>
      </c>
      <c r="H932">
        <v>20238</v>
      </c>
      <c r="I932">
        <v>8</v>
      </c>
      <c r="J932">
        <v>28</v>
      </c>
      <c r="K932">
        <v>563</v>
      </c>
      <c r="L932">
        <v>566</v>
      </c>
      <c r="M932">
        <v>4.407407407</v>
      </c>
    </row>
    <row r="933" spans="1:13" x14ac:dyDescent="0.3">
      <c r="A933">
        <v>140049</v>
      </c>
      <c r="B933" s="1" t="s">
        <v>55</v>
      </c>
      <c r="C933" s="1" t="s">
        <v>17</v>
      </c>
      <c r="D933">
        <v>629</v>
      </c>
      <c r="E933">
        <v>170</v>
      </c>
      <c r="F933">
        <v>243</v>
      </c>
      <c r="G933">
        <v>2</v>
      </c>
      <c r="H933">
        <v>7822</v>
      </c>
      <c r="I933">
        <v>1</v>
      </c>
      <c r="J933">
        <v>62</v>
      </c>
      <c r="K933">
        <v>197</v>
      </c>
      <c r="L933">
        <v>214</v>
      </c>
      <c r="M933">
        <v>9.8571428569999995</v>
      </c>
    </row>
    <row r="934" spans="1:13" x14ac:dyDescent="0.3">
      <c r="A934">
        <v>170489</v>
      </c>
      <c r="B934" s="1" t="s">
        <v>22</v>
      </c>
      <c r="C934" s="1" t="s">
        <v>17</v>
      </c>
      <c r="D934">
        <v>2128</v>
      </c>
      <c r="E934">
        <v>470</v>
      </c>
      <c r="F934">
        <v>567</v>
      </c>
      <c r="G934">
        <v>56</v>
      </c>
      <c r="H934">
        <v>16285</v>
      </c>
      <c r="I934">
        <v>3</v>
      </c>
      <c r="J934">
        <v>66</v>
      </c>
      <c r="K934">
        <v>472</v>
      </c>
      <c r="L934">
        <v>559</v>
      </c>
      <c r="M934">
        <v>20</v>
      </c>
    </row>
    <row r="935" spans="1:13" x14ac:dyDescent="0.3">
      <c r="A935">
        <v>184289</v>
      </c>
      <c r="B935" s="1" t="s">
        <v>41</v>
      </c>
      <c r="C935" s="1" t="s">
        <v>17</v>
      </c>
      <c r="D935">
        <v>645</v>
      </c>
      <c r="E935">
        <v>359</v>
      </c>
      <c r="F935">
        <v>381</v>
      </c>
      <c r="G935">
        <v>1</v>
      </c>
      <c r="H935">
        <v>11050</v>
      </c>
      <c r="I935">
        <v>9</v>
      </c>
      <c r="J935">
        <v>54</v>
      </c>
      <c r="K935">
        <v>376</v>
      </c>
      <c r="L935">
        <v>360</v>
      </c>
      <c r="M935">
        <v>7.6666666670000003</v>
      </c>
    </row>
    <row r="936" spans="1:13" x14ac:dyDescent="0.3">
      <c r="A936">
        <v>36353</v>
      </c>
      <c r="B936" s="1" t="s">
        <v>13</v>
      </c>
      <c r="C936" s="1" t="s">
        <v>17</v>
      </c>
      <c r="D936">
        <v>1344</v>
      </c>
      <c r="E936">
        <v>335</v>
      </c>
      <c r="F936">
        <v>446</v>
      </c>
      <c r="G936">
        <v>23</v>
      </c>
      <c r="H936">
        <v>22233</v>
      </c>
      <c r="I936">
        <v>8</v>
      </c>
      <c r="J936">
        <v>1</v>
      </c>
      <c r="K936">
        <v>403</v>
      </c>
      <c r="L936">
        <v>377</v>
      </c>
      <c r="M936">
        <v>9.5</v>
      </c>
    </row>
    <row r="937" spans="1:13" x14ac:dyDescent="0.3">
      <c r="A937">
        <v>97689</v>
      </c>
      <c r="B937" s="1" t="s">
        <v>16</v>
      </c>
      <c r="C937" s="1" t="s">
        <v>14</v>
      </c>
      <c r="D937">
        <v>821</v>
      </c>
      <c r="E937">
        <v>334</v>
      </c>
      <c r="F937">
        <v>431</v>
      </c>
      <c r="G937">
        <v>1</v>
      </c>
      <c r="H937">
        <v>15694</v>
      </c>
      <c r="I937">
        <v>3</v>
      </c>
      <c r="J937">
        <v>57</v>
      </c>
      <c r="K937">
        <v>371</v>
      </c>
      <c r="L937">
        <v>390</v>
      </c>
      <c r="M937">
        <v>10</v>
      </c>
    </row>
    <row r="938" spans="1:13" x14ac:dyDescent="0.3">
      <c r="A938">
        <v>133229</v>
      </c>
      <c r="B938" s="1" t="s">
        <v>42</v>
      </c>
      <c r="C938" s="1" t="s">
        <v>14</v>
      </c>
      <c r="D938">
        <v>681</v>
      </c>
      <c r="E938">
        <v>382</v>
      </c>
      <c r="F938">
        <v>445</v>
      </c>
      <c r="G938">
        <v>0</v>
      </c>
      <c r="H938">
        <v>16011</v>
      </c>
      <c r="I938">
        <v>5</v>
      </c>
      <c r="J938">
        <v>48</v>
      </c>
      <c r="K938">
        <v>396</v>
      </c>
      <c r="L938">
        <v>406</v>
      </c>
      <c r="M938">
        <v>12</v>
      </c>
    </row>
    <row r="939" spans="1:13" x14ac:dyDescent="0.3">
      <c r="A939">
        <v>51845</v>
      </c>
      <c r="B939" s="1" t="s">
        <v>54</v>
      </c>
      <c r="C939" s="1" t="s">
        <v>17</v>
      </c>
      <c r="D939">
        <v>386</v>
      </c>
      <c r="E939">
        <v>177</v>
      </c>
      <c r="F939">
        <v>251</v>
      </c>
      <c r="G939">
        <v>0</v>
      </c>
      <c r="H939">
        <v>8524</v>
      </c>
      <c r="I939">
        <v>0</v>
      </c>
      <c r="J939">
        <v>83</v>
      </c>
      <c r="K939">
        <v>231</v>
      </c>
      <c r="L939">
        <v>220</v>
      </c>
      <c r="M939">
        <v>8.4444444440000002</v>
      </c>
    </row>
    <row r="940" spans="1:13" x14ac:dyDescent="0.3">
      <c r="A940">
        <v>111485</v>
      </c>
      <c r="B940" s="1" t="s">
        <v>33</v>
      </c>
      <c r="C940" s="1" t="s">
        <v>14</v>
      </c>
      <c r="D940">
        <v>361</v>
      </c>
      <c r="E940">
        <v>145</v>
      </c>
      <c r="F940">
        <v>233</v>
      </c>
      <c r="G940">
        <v>0</v>
      </c>
      <c r="H940">
        <v>8563</v>
      </c>
      <c r="I940">
        <v>0</v>
      </c>
      <c r="J940">
        <v>52</v>
      </c>
      <c r="K940">
        <v>182</v>
      </c>
      <c r="L940">
        <v>199</v>
      </c>
      <c r="M940">
        <v>29.571428569999998</v>
      </c>
    </row>
    <row r="941" spans="1:13" x14ac:dyDescent="0.3">
      <c r="A941">
        <v>75331</v>
      </c>
      <c r="B941" s="1" t="s">
        <v>48</v>
      </c>
      <c r="C941" s="1" t="s">
        <v>17</v>
      </c>
      <c r="D941">
        <v>583</v>
      </c>
      <c r="E941">
        <v>310</v>
      </c>
      <c r="F941">
        <v>452</v>
      </c>
      <c r="G941">
        <v>3</v>
      </c>
      <c r="H941">
        <v>17243</v>
      </c>
      <c r="I941">
        <v>1</v>
      </c>
      <c r="J941">
        <v>78</v>
      </c>
      <c r="K941">
        <v>371</v>
      </c>
      <c r="L941">
        <v>385</v>
      </c>
      <c r="M941">
        <v>8.5</v>
      </c>
    </row>
    <row r="942" spans="1:13" x14ac:dyDescent="0.3">
      <c r="A942">
        <v>96448</v>
      </c>
      <c r="B942" s="1" t="s">
        <v>16</v>
      </c>
      <c r="C942" s="1" t="s">
        <v>17</v>
      </c>
      <c r="D942">
        <v>760</v>
      </c>
      <c r="E942">
        <v>393</v>
      </c>
      <c r="F942">
        <v>510</v>
      </c>
      <c r="G942">
        <v>2</v>
      </c>
      <c r="H942" t="s">
        <v>68</v>
      </c>
      <c r="I942">
        <v>2</v>
      </c>
      <c r="J942">
        <v>78</v>
      </c>
      <c r="K942">
        <v>451</v>
      </c>
      <c r="L942">
        <v>441</v>
      </c>
      <c r="M942">
        <v>6.9090909089999997</v>
      </c>
    </row>
    <row r="943" spans="1:13" x14ac:dyDescent="0.3">
      <c r="A943">
        <v>88802</v>
      </c>
      <c r="B943" s="1" t="s">
        <v>16</v>
      </c>
      <c r="C943" s="1" t="s">
        <v>14</v>
      </c>
      <c r="D943">
        <v>1711</v>
      </c>
      <c r="E943">
        <v>479</v>
      </c>
      <c r="F943">
        <v>683</v>
      </c>
      <c r="G943">
        <v>34</v>
      </c>
      <c r="H943">
        <v>26817</v>
      </c>
      <c r="I943">
        <v>11</v>
      </c>
      <c r="J943">
        <v>72</v>
      </c>
      <c r="K943">
        <v>542</v>
      </c>
      <c r="L943">
        <v>629</v>
      </c>
      <c r="M943">
        <v>13</v>
      </c>
    </row>
    <row r="944" spans="1:13" x14ac:dyDescent="0.3">
      <c r="A944">
        <v>183702</v>
      </c>
      <c r="B944" s="1" t="s">
        <v>41</v>
      </c>
      <c r="C944" s="1" t="s">
        <v>17</v>
      </c>
      <c r="D944">
        <v>700</v>
      </c>
      <c r="E944">
        <v>322</v>
      </c>
      <c r="F944">
        <v>446</v>
      </c>
      <c r="G944">
        <v>0</v>
      </c>
      <c r="H944">
        <v>14360</v>
      </c>
      <c r="I944">
        <v>7</v>
      </c>
      <c r="J944">
        <v>47</v>
      </c>
      <c r="K944">
        <v>415</v>
      </c>
      <c r="L944">
        <v>356</v>
      </c>
      <c r="M944">
        <v>11.33333333</v>
      </c>
    </row>
    <row r="945" spans="1:13" x14ac:dyDescent="0.3">
      <c r="A945">
        <v>175535</v>
      </c>
      <c r="B945" s="1" t="s">
        <v>51</v>
      </c>
      <c r="C945" s="1" t="s">
        <v>14</v>
      </c>
      <c r="D945">
        <v>904</v>
      </c>
      <c r="E945">
        <v>339</v>
      </c>
      <c r="F945">
        <v>510</v>
      </c>
      <c r="G945">
        <v>9</v>
      </c>
      <c r="H945">
        <v>20426</v>
      </c>
      <c r="I945">
        <v>2</v>
      </c>
      <c r="J945">
        <v>56</v>
      </c>
      <c r="K945">
        <v>446</v>
      </c>
      <c r="L945">
        <v>442</v>
      </c>
      <c r="M945">
        <v>10.6</v>
      </c>
    </row>
    <row r="946" spans="1:13" x14ac:dyDescent="0.3">
      <c r="A946">
        <v>35325</v>
      </c>
      <c r="B946" s="1" t="s">
        <v>13</v>
      </c>
      <c r="C946" s="1" t="s">
        <v>14</v>
      </c>
      <c r="D946">
        <v>833</v>
      </c>
      <c r="E946">
        <v>277</v>
      </c>
      <c r="F946">
        <v>387</v>
      </c>
      <c r="G946">
        <v>0</v>
      </c>
      <c r="H946">
        <v>14317</v>
      </c>
      <c r="I946">
        <v>8</v>
      </c>
      <c r="J946">
        <v>21</v>
      </c>
      <c r="K946">
        <v>350</v>
      </c>
      <c r="L946">
        <v>329</v>
      </c>
      <c r="M946">
        <v>12.14285714</v>
      </c>
    </row>
    <row r="947" spans="1:13" x14ac:dyDescent="0.3">
      <c r="A947">
        <v>181655</v>
      </c>
      <c r="B947" s="1" t="s">
        <v>41</v>
      </c>
      <c r="C947" s="1" t="s">
        <v>52</v>
      </c>
      <c r="D947">
        <v>957</v>
      </c>
      <c r="E947">
        <v>418</v>
      </c>
      <c r="F947">
        <v>438</v>
      </c>
      <c r="G947">
        <v>6</v>
      </c>
      <c r="H947">
        <v>14668</v>
      </c>
      <c r="I947">
        <v>6</v>
      </c>
      <c r="J947">
        <v>54</v>
      </c>
      <c r="K947">
        <v>417</v>
      </c>
      <c r="L947">
        <v>423</v>
      </c>
      <c r="M947">
        <v>15.0625</v>
      </c>
    </row>
    <row r="948" spans="1:13" x14ac:dyDescent="0.3">
      <c r="A948">
        <v>95582</v>
      </c>
      <c r="B948" s="1" t="s">
        <v>16</v>
      </c>
      <c r="C948" s="1" t="s">
        <v>17</v>
      </c>
      <c r="D948">
        <v>607</v>
      </c>
      <c r="E948">
        <v>279</v>
      </c>
      <c r="F948">
        <v>442</v>
      </c>
      <c r="G948">
        <v>4</v>
      </c>
      <c r="H948">
        <v>19317</v>
      </c>
      <c r="I948">
        <v>3</v>
      </c>
      <c r="J948">
        <v>64</v>
      </c>
      <c r="K948">
        <v>371</v>
      </c>
      <c r="L948">
        <v>346</v>
      </c>
      <c r="M948">
        <v>15</v>
      </c>
    </row>
    <row r="949" spans="1:13" x14ac:dyDescent="0.3">
      <c r="A949">
        <v>14394</v>
      </c>
      <c r="B949" s="1" t="s">
        <v>21</v>
      </c>
      <c r="C949" s="1" t="s">
        <v>14</v>
      </c>
      <c r="D949">
        <v>631</v>
      </c>
      <c r="E949">
        <v>273</v>
      </c>
      <c r="F949">
        <v>294</v>
      </c>
      <c r="G949">
        <v>0</v>
      </c>
      <c r="H949">
        <v>8650</v>
      </c>
      <c r="I949">
        <v>10</v>
      </c>
      <c r="J949">
        <v>28</v>
      </c>
      <c r="K949">
        <v>278</v>
      </c>
      <c r="L949">
        <v>288</v>
      </c>
      <c r="M949">
        <v>25</v>
      </c>
    </row>
    <row r="950" spans="1:13" x14ac:dyDescent="0.3">
      <c r="A950">
        <v>81823</v>
      </c>
      <c r="B950" s="1" t="s">
        <v>36</v>
      </c>
      <c r="C950" s="1" t="s">
        <v>52</v>
      </c>
      <c r="D950">
        <v>470</v>
      </c>
      <c r="E950">
        <v>234</v>
      </c>
      <c r="F950">
        <v>365</v>
      </c>
      <c r="G950">
        <v>0</v>
      </c>
      <c r="H950">
        <v>12277</v>
      </c>
      <c r="I950">
        <v>1</v>
      </c>
      <c r="J950">
        <v>89</v>
      </c>
      <c r="K950">
        <v>355</v>
      </c>
      <c r="L950">
        <v>271</v>
      </c>
      <c r="M950">
        <v>25</v>
      </c>
    </row>
    <row r="951" spans="1:13" x14ac:dyDescent="0.3">
      <c r="A951">
        <v>143470</v>
      </c>
      <c r="B951" s="1" t="s">
        <v>22</v>
      </c>
      <c r="C951" s="1" t="s">
        <v>14</v>
      </c>
      <c r="D951">
        <v>4112</v>
      </c>
      <c r="E951">
        <v>562</v>
      </c>
      <c r="F951">
        <v>841</v>
      </c>
      <c r="G951">
        <v>95</v>
      </c>
      <c r="H951">
        <v>34677</v>
      </c>
      <c r="I951">
        <v>18</v>
      </c>
      <c r="J951">
        <v>50</v>
      </c>
      <c r="K951">
        <v>798</v>
      </c>
      <c r="L951">
        <v>725</v>
      </c>
      <c r="M951">
        <v>15.14285714</v>
      </c>
    </row>
    <row r="952" spans="1:13" x14ac:dyDescent="0.3">
      <c r="A952">
        <v>77048</v>
      </c>
      <c r="B952" s="1" t="s">
        <v>48</v>
      </c>
      <c r="C952" s="1" t="s">
        <v>17</v>
      </c>
      <c r="D952">
        <v>342</v>
      </c>
      <c r="E952">
        <v>209</v>
      </c>
      <c r="F952">
        <v>261</v>
      </c>
      <c r="G952">
        <v>0</v>
      </c>
      <c r="H952">
        <v>10728</v>
      </c>
      <c r="I952">
        <v>0</v>
      </c>
      <c r="J952">
        <v>59</v>
      </c>
      <c r="K952">
        <v>214</v>
      </c>
      <c r="L952">
        <v>241</v>
      </c>
      <c r="M952">
        <v>7</v>
      </c>
    </row>
    <row r="953" spans="1:13" x14ac:dyDescent="0.3">
      <c r="A953">
        <v>20962</v>
      </c>
      <c r="B953" s="1" t="s">
        <v>18</v>
      </c>
      <c r="C953" s="1" t="s">
        <v>14</v>
      </c>
      <c r="D953">
        <v>668</v>
      </c>
      <c r="E953">
        <v>296</v>
      </c>
      <c r="F953">
        <v>337</v>
      </c>
      <c r="G953">
        <v>1</v>
      </c>
      <c r="H953">
        <v>11490</v>
      </c>
      <c r="I953">
        <v>5</v>
      </c>
      <c r="J953">
        <v>30</v>
      </c>
      <c r="K953">
        <v>308</v>
      </c>
      <c r="L953">
        <v>317</v>
      </c>
      <c r="M953">
        <v>15</v>
      </c>
    </row>
    <row r="954" spans="1:13" x14ac:dyDescent="0.3">
      <c r="A954">
        <v>58725</v>
      </c>
      <c r="B954" s="1" t="s">
        <v>58</v>
      </c>
      <c r="C954" s="1" t="s">
        <v>14</v>
      </c>
      <c r="D954">
        <v>313</v>
      </c>
      <c r="E954">
        <v>142</v>
      </c>
      <c r="F954">
        <v>251</v>
      </c>
      <c r="G954">
        <v>0</v>
      </c>
      <c r="H954">
        <v>9665</v>
      </c>
      <c r="I954">
        <v>0</v>
      </c>
      <c r="J954">
        <v>87</v>
      </c>
      <c r="K954">
        <v>165</v>
      </c>
      <c r="L954">
        <v>210</v>
      </c>
      <c r="M954">
        <v>15</v>
      </c>
    </row>
    <row r="955" spans="1:13" x14ac:dyDescent="0.3">
      <c r="A955">
        <v>124104</v>
      </c>
      <c r="B955" s="1" t="s">
        <v>21</v>
      </c>
      <c r="C955" s="1" t="s">
        <v>14</v>
      </c>
      <c r="D955">
        <v>427</v>
      </c>
      <c r="E955">
        <v>455</v>
      </c>
      <c r="F955">
        <v>580</v>
      </c>
      <c r="G955">
        <v>0</v>
      </c>
      <c r="H955">
        <v>18517</v>
      </c>
      <c r="I955">
        <v>3</v>
      </c>
      <c r="J955">
        <v>64</v>
      </c>
      <c r="K955">
        <v>464</v>
      </c>
      <c r="L955">
        <v>538</v>
      </c>
      <c r="M955">
        <v>15.25</v>
      </c>
    </row>
    <row r="956" spans="1:13" x14ac:dyDescent="0.3">
      <c r="A956">
        <v>65136</v>
      </c>
      <c r="B956" s="1" t="s">
        <v>30</v>
      </c>
      <c r="C956" s="1" t="s">
        <v>17</v>
      </c>
      <c r="D956">
        <v>886</v>
      </c>
      <c r="E956">
        <v>490</v>
      </c>
      <c r="F956">
        <v>606</v>
      </c>
      <c r="G956">
        <v>2</v>
      </c>
      <c r="H956">
        <v>17633</v>
      </c>
      <c r="I956">
        <v>5</v>
      </c>
      <c r="J956">
        <v>83</v>
      </c>
      <c r="K956">
        <v>536</v>
      </c>
      <c r="L956">
        <v>570</v>
      </c>
      <c r="M956">
        <v>42.5</v>
      </c>
    </row>
    <row r="957" spans="1:13" x14ac:dyDescent="0.3">
      <c r="A957">
        <v>132558</v>
      </c>
      <c r="B957" s="1" t="s">
        <v>67</v>
      </c>
      <c r="C957" s="1" t="s">
        <v>52</v>
      </c>
      <c r="D957">
        <v>1034</v>
      </c>
      <c r="E957">
        <v>511</v>
      </c>
      <c r="F957">
        <v>610</v>
      </c>
      <c r="G957">
        <v>0</v>
      </c>
      <c r="H957">
        <v>30595</v>
      </c>
      <c r="I957">
        <v>0</v>
      </c>
      <c r="J957">
        <v>33</v>
      </c>
      <c r="K957">
        <v>511</v>
      </c>
      <c r="L957">
        <v>656</v>
      </c>
      <c r="M957">
        <v>15</v>
      </c>
    </row>
    <row r="958" spans="1:13" x14ac:dyDescent="0.3">
      <c r="A958">
        <v>82248</v>
      </c>
      <c r="B958" s="1" t="s">
        <v>57</v>
      </c>
      <c r="C958" s="1" t="s">
        <v>14</v>
      </c>
      <c r="D958">
        <v>480</v>
      </c>
      <c r="E958">
        <v>157</v>
      </c>
      <c r="F958">
        <v>246</v>
      </c>
      <c r="G958">
        <v>0</v>
      </c>
      <c r="H958">
        <v>9020</v>
      </c>
      <c r="I958">
        <v>1</v>
      </c>
      <c r="J958">
        <v>80</v>
      </c>
      <c r="K958">
        <v>184</v>
      </c>
      <c r="L958">
        <v>214</v>
      </c>
      <c r="M958">
        <v>5.9166666670000003</v>
      </c>
    </row>
    <row r="959" spans="1:13" x14ac:dyDescent="0.3">
      <c r="A959">
        <v>38944</v>
      </c>
      <c r="B959" s="1" t="s">
        <v>13</v>
      </c>
      <c r="C959" s="1" t="s">
        <v>14</v>
      </c>
      <c r="D959">
        <v>809</v>
      </c>
      <c r="E959">
        <v>303</v>
      </c>
      <c r="F959">
        <v>361</v>
      </c>
      <c r="G959">
        <v>0</v>
      </c>
      <c r="H959">
        <v>11303</v>
      </c>
      <c r="I959">
        <v>19</v>
      </c>
      <c r="J959">
        <v>27</v>
      </c>
      <c r="K959">
        <v>319</v>
      </c>
      <c r="L959">
        <v>342</v>
      </c>
      <c r="M959">
        <v>16.333333329999999</v>
      </c>
    </row>
    <row r="960" spans="1:13" x14ac:dyDescent="0.3">
      <c r="A960">
        <v>47111</v>
      </c>
      <c r="B960" s="1" t="s">
        <v>44</v>
      </c>
      <c r="C960" s="1" t="s">
        <v>27</v>
      </c>
      <c r="D960">
        <v>453</v>
      </c>
      <c r="E960">
        <v>219</v>
      </c>
      <c r="F960">
        <v>299</v>
      </c>
      <c r="G960">
        <v>0</v>
      </c>
      <c r="H960">
        <v>9654</v>
      </c>
      <c r="I960">
        <v>0</v>
      </c>
      <c r="J960">
        <v>90</v>
      </c>
      <c r="K960">
        <v>264</v>
      </c>
      <c r="L960">
        <v>263</v>
      </c>
      <c r="M960">
        <v>3.782608696</v>
      </c>
    </row>
    <row r="961" spans="1:13" x14ac:dyDescent="0.3">
      <c r="A961">
        <v>165620</v>
      </c>
      <c r="B961" s="1" t="s">
        <v>22</v>
      </c>
      <c r="C961" s="1" t="s">
        <v>31</v>
      </c>
      <c r="D961">
        <v>1609</v>
      </c>
      <c r="E961">
        <v>346</v>
      </c>
      <c r="F961">
        <v>435</v>
      </c>
      <c r="G961">
        <v>15</v>
      </c>
      <c r="H961">
        <v>16568</v>
      </c>
      <c r="I961">
        <v>11</v>
      </c>
      <c r="J961">
        <v>60</v>
      </c>
      <c r="K961">
        <v>435</v>
      </c>
      <c r="L961">
        <v>404</v>
      </c>
      <c r="M961">
        <v>3.1521739129999999</v>
      </c>
    </row>
    <row r="962" spans="1:13" x14ac:dyDescent="0.3">
      <c r="A962">
        <v>59561</v>
      </c>
      <c r="B962" s="1" t="s">
        <v>34</v>
      </c>
      <c r="C962" s="1" t="s">
        <v>14</v>
      </c>
      <c r="D962">
        <v>438</v>
      </c>
      <c r="E962">
        <v>275</v>
      </c>
      <c r="F962">
        <v>304</v>
      </c>
      <c r="G962">
        <v>0</v>
      </c>
      <c r="H962">
        <v>10632</v>
      </c>
      <c r="I962">
        <v>0</v>
      </c>
      <c r="J962">
        <v>75</v>
      </c>
      <c r="K962">
        <v>324</v>
      </c>
      <c r="L962">
        <v>282</v>
      </c>
      <c r="M962">
        <v>8.1999999999999993</v>
      </c>
    </row>
    <row r="963" spans="1:13" x14ac:dyDescent="0.3">
      <c r="A963">
        <v>27423</v>
      </c>
      <c r="B963" s="1" t="s">
        <v>40</v>
      </c>
      <c r="C963" s="1" t="s">
        <v>17</v>
      </c>
      <c r="D963">
        <v>442</v>
      </c>
      <c r="E963">
        <v>218</v>
      </c>
      <c r="F963">
        <v>286</v>
      </c>
      <c r="G963">
        <v>0</v>
      </c>
      <c r="H963">
        <v>9399</v>
      </c>
      <c r="I963">
        <v>0</v>
      </c>
      <c r="J963">
        <v>78</v>
      </c>
      <c r="K963">
        <v>253</v>
      </c>
      <c r="L963">
        <v>257</v>
      </c>
      <c r="M963">
        <v>9.1666666669999994</v>
      </c>
    </row>
    <row r="964" spans="1:13" x14ac:dyDescent="0.3">
      <c r="A964">
        <v>13484</v>
      </c>
      <c r="B964" s="1" t="s">
        <v>13</v>
      </c>
      <c r="C964" s="1" t="s">
        <v>14</v>
      </c>
      <c r="D964">
        <v>1034</v>
      </c>
      <c r="E964">
        <v>488</v>
      </c>
      <c r="F964">
        <v>555</v>
      </c>
      <c r="G964">
        <v>1</v>
      </c>
      <c r="H964">
        <v>19446</v>
      </c>
      <c r="I964">
        <v>7</v>
      </c>
      <c r="J964">
        <v>12</v>
      </c>
      <c r="K964">
        <v>524</v>
      </c>
      <c r="L964">
        <v>515</v>
      </c>
      <c r="M964">
        <v>15</v>
      </c>
    </row>
    <row r="965" spans="1:13" x14ac:dyDescent="0.3">
      <c r="A965">
        <v>133491</v>
      </c>
      <c r="B965" s="1" t="s">
        <v>42</v>
      </c>
      <c r="C965" s="1" t="s">
        <v>14</v>
      </c>
      <c r="D965">
        <v>679</v>
      </c>
      <c r="E965">
        <v>298</v>
      </c>
      <c r="F965">
        <v>360</v>
      </c>
      <c r="G965">
        <v>1</v>
      </c>
      <c r="H965">
        <v>10779</v>
      </c>
      <c r="I965">
        <v>3</v>
      </c>
      <c r="J965">
        <v>37</v>
      </c>
      <c r="K965">
        <v>327</v>
      </c>
      <c r="L965">
        <v>332</v>
      </c>
      <c r="M965">
        <v>46.333333330000002</v>
      </c>
    </row>
    <row r="966" spans="1:13" x14ac:dyDescent="0.3">
      <c r="A966">
        <v>63000</v>
      </c>
      <c r="B966" s="1" t="s">
        <v>34</v>
      </c>
      <c r="C966" s="1"/>
      <c r="D966">
        <v>351</v>
      </c>
      <c r="E966">
        <v>192</v>
      </c>
      <c r="F966">
        <v>235</v>
      </c>
      <c r="G966">
        <v>0</v>
      </c>
      <c r="H966">
        <v>8757</v>
      </c>
      <c r="I966">
        <v>0</v>
      </c>
      <c r="J966">
        <v>79</v>
      </c>
      <c r="K966">
        <v>214</v>
      </c>
      <c r="L966">
        <v>212</v>
      </c>
      <c r="M966">
        <v>20</v>
      </c>
    </row>
    <row r="967" spans="1:13" x14ac:dyDescent="0.3">
      <c r="A967">
        <v>187284</v>
      </c>
      <c r="B967" s="1" t="s">
        <v>48</v>
      </c>
      <c r="C967" s="1" t="s">
        <v>17</v>
      </c>
      <c r="D967">
        <v>614</v>
      </c>
      <c r="E967">
        <v>222</v>
      </c>
      <c r="F967">
        <v>363</v>
      </c>
      <c r="G967">
        <v>0</v>
      </c>
      <c r="H967">
        <v>13840</v>
      </c>
      <c r="I967">
        <v>1</v>
      </c>
      <c r="J967">
        <v>69</v>
      </c>
      <c r="K967">
        <v>317</v>
      </c>
      <c r="L967">
        <v>305</v>
      </c>
      <c r="M967">
        <v>8.6666666669999994</v>
      </c>
    </row>
    <row r="968" spans="1:13" x14ac:dyDescent="0.3">
      <c r="A968">
        <v>131423</v>
      </c>
      <c r="B968" s="1" t="s">
        <v>49</v>
      </c>
      <c r="C968" s="1" t="s">
        <v>14</v>
      </c>
      <c r="D968">
        <v>881</v>
      </c>
      <c r="E968">
        <v>327</v>
      </c>
      <c r="F968">
        <v>382</v>
      </c>
      <c r="G968">
        <v>1</v>
      </c>
      <c r="H968">
        <v>12204</v>
      </c>
      <c r="I968">
        <v>5</v>
      </c>
      <c r="J968">
        <v>33</v>
      </c>
      <c r="K968">
        <v>332</v>
      </c>
      <c r="L968">
        <v>375</v>
      </c>
      <c r="M968">
        <v>14.8</v>
      </c>
    </row>
    <row r="969" spans="1:13" x14ac:dyDescent="0.3">
      <c r="A969">
        <v>22942</v>
      </c>
      <c r="B969" s="1" t="s">
        <v>47</v>
      </c>
      <c r="C969" s="1" t="s">
        <v>17</v>
      </c>
      <c r="D969">
        <v>616</v>
      </c>
      <c r="E969">
        <v>324</v>
      </c>
      <c r="F969">
        <v>361</v>
      </c>
      <c r="G969">
        <v>0</v>
      </c>
      <c r="H969">
        <v>15746</v>
      </c>
      <c r="I969">
        <v>4</v>
      </c>
      <c r="J969">
        <v>51</v>
      </c>
      <c r="K969">
        <v>334</v>
      </c>
      <c r="L969">
        <v>348</v>
      </c>
      <c r="M969">
        <v>8.5</v>
      </c>
    </row>
    <row r="970" spans="1:13" x14ac:dyDescent="0.3">
      <c r="A970">
        <v>85579</v>
      </c>
      <c r="B970" s="1" t="s">
        <v>57</v>
      </c>
      <c r="C970" s="1" t="s">
        <v>17</v>
      </c>
      <c r="D970">
        <v>522</v>
      </c>
      <c r="E970">
        <v>227</v>
      </c>
      <c r="F970">
        <v>347</v>
      </c>
      <c r="G970">
        <v>0</v>
      </c>
      <c r="H970">
        <v>12849</v>
      </c>
      <c r="I970">
        <v>1</v>
      </c>
      <c r="J970">
        <v>64</v>
      </c>
      <c r="K970">
        <v>292</v>
      </c>
      <c r="L970">
        <v>294</v>
      </c>
      <c r="M970">
        <v>20</v>
      </c>
    </row>
    <row r="971" spans="1:13" x14ac:dyDescent="0.3">
      <c r="A971">
        <v>3009</v>
      </c>
      <c r="B971" s="1" t="s">
        <v>22</v>
      </c>
      <c r="C971" s="1" t="s">
        <v>17</v>
      </c>
      <c r="D971">
        <v>1184</v>
      </c>
      <c r="E971">
        <v>324</v>
      </c>
      <c r="F971">
        <v>368</v>
      </c>
      <c r="G971">
        <v>0</v>
      </c>
      <c r="H971">
        <v>13817</v>
      </c>
      <c r="I971">
        <v>9</v>
      </c>
      <c r="J971">
        <v>55</v>
      </c>
      <c r="K971">
        <v>341</v>
      </c>
      <c r="L971">
        <v>352</v>
      </c>
      <c r="M971">
        <v>9.875</v>
      </c>
    </row>
    <row r="972" spans="1:13" x14ac:dyDescent="0.3">
      <c r="A972">
        <v>105923</v>
      </c>
      <c r="B972" s="1" t="s">
        <v>28</v>
      </c>
      <c r="C972" s="1" t="s">
        <v>17</v>
      </c>
      <c r="D972">
        <v>481</v>
      </c>
      <c r="E972">
        <v>322</v>
      </c>
      <c r="F972">
        <v>352</v>
      </c>
      <c r="G972">
        <v>0</v>
      </c>
      <c r="H972" t="s">
        <v>68</v>
      </c>
      <c r="I972">
        <v>0</v>
      </c>
      <c r="J972">
        <v>77</v>
      </c>
      <c r="K972">
        <v>318</v>
      </c>
      <c r="L972">
        <v>359</v>
      </c>
      <c r="M972">
        <v>5.8571428570000004</v>
      </c>
    </row>
    <row r="973" spans="1:13" x14ac:dyDescent="0.3">
      <c r="A973">
        <v>187722</v>
      </c>
      <c r="B973" s="1" t="s">
        <v>30</v>
      </c>
      <c r="C973" s="1" t="s">
        <v>14</v>
      </c>
      <c r="D973">
        <v>1348</v>
      </c>
      <c r="E973">
        <v>662</v>
      </c>
      <c r="F973">
        <v>788</v>
      </c>
      <c r="G973">
        <v>22</v>
      </c>
      <c r="H973">
        <v>30766</v>
      </c>
      <c r="I973">
        <v>4</v>
      </c>
      <c r="J973">
        <v>65</v>
      </c>
      <c r="K973">
        <v>712</v>
      </c>
      <c r="L973">
        <v>752</v>
      </c>
      <c r="M973">
        <v>6.2</v>
      </c>
    </row>
    <row r="974" spans="1:13" x14ac:dyDescent="0.3">
      <c r="A974">
        <v>15566</v>
      </c>
      <c r="B974" s="1" t="s">
        <v>18</v>
      </c>
      <c r="C974" s="1" t="s">
        <v>66</v>
      </c>
      <c r="D974">
        <v>683</v>
      </c>
      <c r="E974">
        <v>343</v>
      </c>
      <c r="F974">
        <v>441</v>
      </c>
      <c r="G974">
        <v>1</v>
      </c>
      <c r="H974">
        <v>15482</v>
      </c>
      <c r="I974">
        <v>1</v>
      </c>
      <c r="J974">
        <v>77</v>
      </c>
      <c r="K974">
        <v>398</v>
      </c>
      <c r="L974">
        <v>377</v>
      </c>
      <c r="M974">
        <v>7.2142857139999998</v>
      </c>
    </row>
    <row r="975" spans="1:13" x14ac:dyDescent="0.3">
      <c r="A975">
        <v>84745</v>
      </c>
      <c r="B975" s="1" t="s">
        <v>57</v>
      </c>
      <c r="C975" s="1" t="s">
        <v>17</v>
      </c>
      <c r="D975">
        <v>604</v>
      </c>
      <c r="E975">
        <v>318</v>
      </c>
      <c r="F975">
        <v>376</v>
      </c>
      <c r="G975">
        <v>1</v>
      </c>
      <c r="H975">
        <v>12097</v>
      </c>
      <c r="I975">
        <v>1</v>
      </c>
      <c r="J975">
        <v>78</v>
      </c>
      <c r="K975">
        <v>338</v>
      </c>
      <c r="L975">
        <v>356</v>
      </c>
      <c r="M975">
        <v>6.5909090910000003</v>
      </c>
    </row>
    <row r="976" spans="1:13" x14ac:dyDescent="0.3">
      <c r="A976">
        <v>78172</v>
      </c>
      <c r="B976" s="1" t="s">
        <v>36</v>
      </c>
      <c r="C976" s="1" t="s">
        <v>17</v>
      </c>
      <c r="D976">
        <v>1167</v>
      </c>
      <c r="E976">
        <v>558</v>
      </c>
      <c r="F976">
        <v>626</v>
      </c>
      <c r="G976">
        <v>4</v>
      </c>
      <c r="H976">
        <v>19797</v>
      </c>
      <c r="I976">
        <v>4</v>
      </c>
      <c r="J976">
        <v>71</v>
      </c>
      <c r="K976">
        <v>576</v>
      </c>
      <c r="L976">
        <v>597</v>
      </c>
      <c r="M976">
        <v>15</v>
      </c>
    </row>
    <row r="977" spans="1:13" x14ac:dyDescent="0.3">
      <c r="A977">
        <v>186334</v>
      </c>
      <c r="B977" s="1" t="s">
        <v>34</v>
      </c>
      <c r="C977" s="1" t="s">
        <v>14</v>
      </c>
      <c r="D977">
        <v>836</v>
      </c>
      <c r="E977">
        <v>222</v>
      </c>
      <c r="F977">
        <v>442</v>
      </c>
      <c r="G977">
        <v>8</v>
      </c>
      <c r="H977">
        <v>16007</v>
      </c>
      <c r="I977">
        <v>0</v>
      </c>
      <c r="J977">
        <v>78</v>
      </c>
      <c r="K977">
        <v>431</v>
      </c>
      <c r="L977">
        <v>347</v>
      </c>
      <c r="M977">
        <v>8.9473684210000002</v>
      </c>
    </row>
    <row r="978" spans="1:13" x14ac:dyDescent="0.3">
      <c r="A978">
        <v>170767</v>
      </c>
      <c r="B978" s="1" t="s">
        <v>22</v>
      </c>
      <c r="C978" s="1" t="s">
        <v>17</v>
      </c>
      <c r="D978">
        <v>1349</v>
      </c>
      <c r="E978">
        <v>370</v>
      </c>
      <c r="F978">
        <v>480</v>
      </c>
      <c r="G978">
        <v>1</v>
      </c>
      <c r="H978">
        <v>23716</v>
      </c>
      <c r="I978">
        <v>15</v>
      </c>
      <c r="J978">
        <v>24</v>
      </c>
      <c r="K978">
        <v>418</v>
      </c>
      <c r="L978">
        <v>436</v>
      </c>
      <c r="M978">
        <v>12.5</v>
      </c>
    </row>
    <row r="979" spans="1:13" x14ac:dyDescent="0.3">
      <c r="A979">
        <v>149152</v>
      </c>
      <c r="B979" s="1" t="s">
        <v>22</v>
      </c>
      <c r="C979" s="1" t="s">
        <v>14</v>
      </c>
      <c r="D979">
        <v>4507</v>
      </c>
      <c r="E979">
        <v>842</v>
      </c>
      <c r="F979">
        <v>962</v>
      </c>
      <c r="G979">
        <v>95</v>
      </c>
      <c r="H979">
        <v>54642</v>
      </c>
      <c r="I979">
        <v>17</v>
      </c>
      <c r="J979">
        <v>50</v>
      </c>
      <c r="K979">
        <v>1004</v>
      </c>
      <c r="L979">
        <v>893</v>
      </c>
      <c r="M979">
        <v>20</v>
      </c>
    </row>
    <row r="980" spans="1:13" x14ac:dyDescent="0.3">
      <c r="A980">
        <v>959</v>
      </c>
      <c r="B980" s="1" t="s">
        <v>48</v>
      </c>
      <c r="C980" s="1" t="s">
        <v>17</v>
      </c>
      <c r="D980">
        <v>586</v>
      </c>
      <c r="E980">
        <v>349</v>
      </c>
      <c r="F980">
        <v>465</v>
      </c>
      <c r="G980">
        <v>1</v>
      </c>
      <c r="H980">
        <v>15304</v>
      </c>
      <c r="I980">
        <v>1</v>
      </c>
      <c r="J980">
        <v>77</v>
      </c>
      <c r="K980">
        <v>413</v>
      </c>
      <c r="L980">
        <v>404</v>
      </c>
      <c r="M980">
        <v>7.3</v>
      </c>
    </row>
    <row r="981" spans="1:13" x14ac:dyDescent="0.3">
      <c r="A981">
        <v>179563</v>
      </c>
      <c r="B981" s="1" t="s">
        <v>41</v>
      </c>
      <c r="C981" s="1" t="s">
        <v>52</v>
      </c>
      <c r="D981">
        <v>842</v>
      </c>
      <c r="E981">
        <v>420</v>
      </c>
      <c r="F981">
        <v>494</v>
      </c>
      <c r="G981">
        <v>2</v>
      </c>
      <c r="H981">
        <v>12894</v>
      </c>
      <c r="I981">
        <v>41</v>
      </c>
      <c r="J981">
        <v>24</v>
      </c>
      <c r="K981">
        <v>419</v>
      </c>
      <c r="L981">
        <v>476</v>
      </c>
      <c r="M981">
        <v>16.399999999999999</v>
      </c>
    </row>
    <row r="982" spans="1:13" x14ac:dyDescent="0.3">
      <c r="A982">
        <v>41243</v>
      </c>
      <c r="B982" s="1" t="s">
        <v>13</v>
      </c>
      <c r="C982" s="1" t="s">
        <v>17</v>
      </c>
      <c r="D982">
        <v>556</v>
      </c>
      <c r="E982">
        <v>246</v>
      </c>
      <c r="F982">
        <v>330</v>
      </c>
      <c r="G982">
        <v>0</v>
      </c>
      <c r="H982">
        <v>10272</v>
      </c>
      <c r="I982">
        <v>2</v>
      </c>
      <c r="J982">
        <v>56</v>
      </c>
      <c r="K982">
        <v>277</v>
      </c>
      <c r="L982">
        <v>292</v>
      </c>
      <c r="M982">
        <v>9.8181818179999993</v>
      </c>
    </row>
    <row r="983" spans="1:13" x14ac:dyDescent="0.3">
      <c r="A983">
        <v>160500</v>
      </c>
      <c r="B983" s="1" t="s">
        <v>22</v>
      </c>
      <c r="C983" s="1" t="s">
        <v>14</v>
      </c>
      <c r="D983">
        <v>1467</v>
      </c>
      <c r="E983">
        <v>311</v>
      </c>
      <c r="F983">
        <v>392</v>
      </c>
      <c r="G983">
        <v>7</v>
      </c>
      <c r="H983">
        <v>15108</v>
      </c>
      <c r="I983">
        <v>8</v>
      </c>
      <c r="J983">
        <v>61</v>
      </c>
      <c r="K983">
        <v>323</v>
      </c>
      <c r="L983">
        <v>356</v>
      </c>
      <c r="M983">
        <v>7.3333333329999997</v>
      </c>
    </row>
    <row r="984" spans="1:13" x14ac:dyDescent="0.3">
      <c r="A984">
        <v>77605</v>
      </c>
      <c r="B984" s="1" t="s">
        <v>36</v>
      </c>
      <c r="C984" s="1" t="s">
        <v>52</v>
      </c>
      <c r="D984">
        <v>1304</v>
      </c>
      <c r="E984">
        <v>465</v>
      </c>
      <c r="F984">
        <v>609</v>
      </c>
      <c r="G984">
        <v>13</v>
      </c>
      <c r="H984">
        <v>23455</v>
      </c>
      <c r="I984">
        <v>6</v>
      </c>
      <c r="J984">
        <v>71</v>
      </c>
      <c r="K984">
        <v>484</v>
      </c>
      <c r="L984">
        <v>595</v>
      </c>
      <c r="M984">
        <v>10</v>
      </c>
    </row>
    <row r="985" spans="1:13" x14ac:dyDescent="0.3">
      <c r="A985">
        <v>190064</v>
      </c>
      <c r="B985" s="1" t="s">
        <v>69</v>
      </c>
      <c r="C985" s="1" t="s">
        <v>17</v>
      </c>
      <c r="D985">
        <v>340</v>
      </c>
      <c r="E985">
        <v>149</v>
      </c>
      <c r="F985">
        <v>188</v>
      </c>
      <c r="G985">
        <v>0</v>
      </c>
      <c r="H985">
        <v>6842</v>
      </c>
      <c r="I985">
        <v>1</v>
      </c>
      <c r="J985">
        <v>48</v>
      </c>
      <c r="K985">
        <v>151</v>
      </c>
      <c r="L985">
        <v>173</v>
      </c>
      <c r="M985">
        <v>10</v>
      </c>
    </row>
    <row r="986" spans="1:13" x14ac:dyDescent="0.3">
      <c r="A986">
        <v>138758</v>
      </c>
      <c r="B986" s="1" t="s">
        <v>56</v>
      </c>
      <c r="C986" s="1" t="s">
        <v>66</v>
      </c>
      <c r="D986">
        <v>616</v>
      </c>
      <c r="E986">
        <v>403</v>
      </c>
      <c r="F986">
        <v>443</v>
      </c>
      <c r="G986">
        <v>0</v>
      </c>
      <c r="H986">
        <v>14174</v>
      </c>
      <c r="I986">
        <v>0</v>
      </c>
      <c r="J986">
        <v>69</v>
      </c>
      <c r="K986">
        <v>423</v>
      </c>
      <c r="L986">
        <v>406</v>
      </c>
      <c r="M986">
        <v>14.8</v>
      </c>
    </row>
    <row r="987" spans="1:13" x14ac:dyDescent="0.3">
      <c r="A987">
        <v>8531</v>
      </c>
      <c r="B987" s="1" t="s">
        <v>30</v>
      </c>
      <c r="C987" s="1" t="s">
        <v>14</v>
      </c>
      <c r="D987">
        <v>497</v>
      </c>
      <c r="E987">
        <v>275</v>
      </c>
      <c r="F987">
        <v>369</v>
      </c>
      <c r="G987">
        <v>0</v>
      </c>
      <c r="H987">
        <v>12368</v>
      </c>
      <c r="I987">
        <v>0</v>
      </c>
      <c r="J987">
        <v>88</v>
      </c>
      <c r="K987">
        <v>296</v>
      </c>
      <c r="L987">
        <v>343</v>
      </c>
      <c r="M987">
        <v>6.3684210529999996</v>
      </c>
    </row>
    <row r="988" spans="1:13" x14ac:dyDescent="0.3">
      <c r="A988">
        <v>27846</v>
      </c>
      <c r="B988" s="1" t="s">
        <v>40</v>
      </c>
      <c r="C988" s="1"/>
      <c r="D988">
        <v>1149</v>
      </c>
      <c r="E988">
        <v>420</v>
      </c>
      <c r="F988">
        <v>509</v>
      </c>
      <c r="G988">
        <v>14</v>
      </c>
      <c r="H988">
        <v>17492</v>
      </c>
      <c r="I988">
        <v>2</v>
      </c>
      <c r="J988">
        <v>58</v>
      </c>
      <c r="K988">
        <v>460</v>
      </c>
      <c r="L988">
        <v>469</v>
      </c>
      <c r="M988">
        <v>23.333333329999999</v>
      </c>
    </row>
    <row r="989" spans="1:13" x14ac:dyDescent="0.3">
      <c r="A989">
        <v>22782</v>
      </c>
      <c r="B989" s="1" t="s">
        <v>47</v>
      </c>
      <c r="C989" s="1" t="s">
        <v>14</v>
      </c>
      <c r="D989">
        <v>514</v>
      </c>
      <c r="E989">
        <v>205</v>
      </c>
      <c r="F989">
        <v>238</v>
      </c>
      <c r="G989">
        <v>3</v>
      </c>
      <c r="H989">
        <v>8533</v>
      </c>
      <c r="I989">
        <v>2</v>
      </c>
      <c r="J989">
        <v>46</v>
      </c>
      <c r="K989">
        <v>224</v>
      </c>
      <c r="L989">
        <v>226</v>
      </c>
      <c r="M989">
        <v>10</v>
      </c>
    </row>
    <row r="990" spans="1:13" x14ac:dyDescent="0.3">
      <c r="A990">
        <v>66223</v>
      </c>
      <c r="B990" s="1" t="s">
        <v>30</v>
      </c>
      <c r="C990" s="1" t="s">
        <v>14</v>
      </c>
      <c r="D990">
        <v>870</v>
      </c>
      <c r="E990">
        <v>319</v>
      </c>
      <c r="F990">
        <v>398</v>
      </c>
      <c r="G990">
        <v>3</v>
      </c>
      <c r="H990">
        <v>15849</v>
      </c>
      <c r="I990">
        <v>2</v>
      </c>
      <c r="J990">
        <v>83</v>
      </c>
      <c r="K990">
        <v>345</v>
      </c>
      <c r="L990">
        <v>357</v>
      </c>
      <c r="M990">
        <v>9.5714285710000002</v>
      </c>
    </row>
    <row r="991" spans="1:13" x14ac:dyDescent="0.3">
      <c r="A991">
        <v>189616</v>
      </c>
      <c r="B991" s="1" t="s">
        <v>22</v>
      </c>
      <c r="C991" s="1" t="s">
        <v>14</v>
      </c>
      <c r="D991">
        <v>2680</v>
      </c>
      <c r="E991">
        <v>314</v>
      </c>
      <c r="F991">
        <v>517</v>
      </c>
      <c r="G991">
        <v>80</v>
      </c>
      <c r="H991">
        <v>20665</v>
      </c>
      <c r="I991">
        <v>13</v>
      </c>
      <c r="J991">
        <v>41</v>
      </c>
      <c r="K991">
        <v>506</v>
      </c>
      <c r="L991">
        <v>402</v>
      </c>
      <c r="M991">
        <v>20</v>
      </c>
    </row>
    <row r="992" spans="1:13" x14ac:dyDescent="0.3">
      <c r="A992">
        <v>79649</v>
      </c>
      <c r="B992" s="1" t="s">
        <v>36</v>
      </c>
      <c r="C992" s="1" t="s">
        <v>17</v>
      </c>
      <c r="D992">
        <v>556</v>
      </c>
      <c r="E992">
        <v>259</v>
      </c>
      <c r="F992">
        <v>258</v>
      </c>
      <c r="G992">
        <v>0</v>
      </c>
      <c r="H992">
        <v>12721</v>
      </c>
      <c r="I992">
        <v>6</v>
      </c>
      <c r="J992">
        <v>66</v>
      </c>
      <c r="K992">
        <v>275</v>
      </c>
      <c r="L992">
        <v>268</v>
      </c>
      <c r="M992">
        <v>10.33333333</v>
      </c>
    </row>
    <row r="993" spans="1:13" x14ac:dyDescent="0.3">
      <c r="A993">
        <v>138999</v>
      </c>
      <c r="B993" s="1" t="s">
        <v>56</v>
      </c>
      <c r="C993" s="1" t="s">
        <v>66</v>
      </c>
      <c r="D993">
        <v>624</v>
      </c>
      <c r="E993">
        <v>284</v>
      </c>
      <c r="F993">
        <v>355</v>
      </c>
      <c r="G993">
        <v>1</v>
      </c>
      <c r="H993">
        <v>12121</v>
      </c>
      <c r="I993">
        <v>3</v>
      </c>
      <c r="J993">
        <v>29</v>
      </c>
      <c r="K993">
        <v>326</v>
      </c>
      <c r="L993">
        <v>324</v>
      </c>
      <c r="M993">
        <v>8.4347826090000009</v>
      </c>
    </row>
    <row r="994" spans="1:13" x14ac:dyDescent="0.3">
      <c r="A994">
        <v>8232</v>
      </c>
      <c r="B994" s="1" t="s">
        <v>37</v>
      </c>
      <c r="C994" s="1" t="s">
        <v>17</v>
      </c>
      <c r="D994">
        <v>322</v>
      </c>
      <c r="E994">
        <v>190</v>
      </c>
      <c r="F994">
        <v>302</v>
      </c>
      <c r="G994">
        <v>0</v>
      </c>
      <c r="H994" t="s">
        <v>68</v>
      </c>
      <c r="I994">
        <v>0</v>
      </c>
      <c r="J994">
        <v>80</v>
      </c>
      <c r="K994">
        <v>240</v>
      </c>
      <c r="L994">
        <v>239</v>
      </c>
      <c r="M994">
        <v>13.41666667</v>
      </c>
    </row>
    <row r="995" spans="1:13" x14ac:dyDescent="0.3">
      <c r="A995">
        <v>43020</v>
      </c>
      <c r="B995" s="1" t="s">
        <v>13</v>
      </c>
      <c r="C995" s="1" t="s">
        <v>17</v>
      </c>
      <c r="D995">
        <v>736</v>
      </c>
      <c r="E995">
        <v>262</v>
      </c>
      <c r="F995">
        <v>347</v>
      </c>
      <c r="G995">
        <v>0</v>
      </c>
      <c r="H995">
        <v>12780</v>
      </c>
      <c r="I995">
        <v>11</v>
      </c>
      <c r="J995">
        <v>6</v>
      </c>
      <c r="K995">
        <v>293</v>
      </c>
      <c r="L995">
        <v>321</v>
      </c>
      <c r="M995">
        <v>15</v>
      </c>
    </row>
    <row r="996" spans="1:13" x14ac:dyDescent="0.3">
      <c r="A996">
        <v>118862</v>
      </c>
      <c r="B996" s="1" t="s">
        <v>21</v>
      </c>
      <c r="C996" s="1" t="s">
        <v>14</v>
      </c>
      <c r="D996">
        <v>868</v>
      </c>
      <c r="E996">
        <v>554</v>
      </c>
      <c r="F996">
        <v>571</v>
      </c>
      <c r="G996">
        <v>0</v>
      </c>
      <c r="H996">
        <v>21200</v>
      </c>
      <c r="I996">
        <v>9</v>
      </c>
      <c r="J996">
        <v>49</v>
      </c>
      <c r="K996">
        <v>564</v>
      </c>
      <c r="L996">
        <v>569</v>
      </c>
      <c r="M996">
        <v>8.5</v>
      </c>
    </row>
    <row r="997" spans="1:13" x14ac:dyDescent="0.3">
      <c r="A997">
        <v>30104</v>
      </c>
      <c r="B997" s="1" t="s">
        <v>40</v>
      </c>
      <c r="C997" s="1" t="s">
        <v>14</v>
      </c>
      <c r="D997">
        <v>364</v>
      </c>
      <c r="E997">
        <v>246</v>
      </c>
      <c r="F997">
        <v>325</v>
      </c>
      <c r="G997">
        <v>0</v>
      </c>
      <c r="H997">
        <v>9720</v>
      </c>
      <c r="I997">
        <v>0</v>
      </c>
      <c r="J997">
        <v>89</v>
      </c>
      <c r="K997">
        <v>307</v>
      </c>
      <c r="L997">
        <v>287</v>
      </c>
      <c r="M997">
        <v>8.8333333330000006</v>
      </c>
    </row>
    <row r="998" spans="1:13" x14ac:dyDescent="0.3">
      <c r="A998">
        <v>154614</v>
      </c>
      <c r="B998" s="1" t="s">
        <v>22</v>
      </c>
      <c r="C998" s="1" t="s">
        <v>17</v>
      </c>
      <c r="D998">
        <v>1709</v>
      </c>
      <c r="E998">
        <v>511</v>
      </c>
      <c r="F998">
        <v>537</v>
      </c>
      <c r="G998">
        <v>26</v>
      </c>
      <c r="H998">
        <v>15138</v>
      </c>
      <c r="I998">
        <v>9</v>
      </c>
      <c r="J998">
        <v>68</v>
      </c>
      <c r="K998">
        <v>518</v>
      </c>
      <c r="L998">
        <v>527</v>
      </c>
      <c r="M998">
        <v>15</v>
      </c>
    </row>
    <row r="999" spans="1:13" x14ac:dyDescent="0.3">
      <c r="A999">
        <v>57151</v>
      </c>
      <c r="B999" s="1" t="s">
        <v>58</v>
      </c>
      <c r="C999" s="1" t="s">
        <v>17</v>
      </c>
      <c r="D999">
        <v>875</v>
      </c>
      <c r="E999">
        <v>311</v>
      </c>
      <c r="F999">
        <v>326</v>
      </c>
      <c r="G999">
        <v>0</v>
      </c>
      <c r="H999">
        <v>7746</v>
      </c>
      <c r="I999">
        <v>3</v>
      </c>
      <c r="J999">
        <v>29</v>
      </c>
      <c r="K999">
        <v>326</v>
      </c>
      <c r="L999">
        <v>326</v>
      </c>
      <c r="M999">
        <v>15.9</v>
      </c>
    </row>
    <row r="1000" spans="1:13" x14ac:dyDescent="0.3">
      <c r="A1000">
        <v>71425</v>
      </c>
      <c r="B1000" s="1" t="s">
        <v>30</v>
      </c>
      <c r="C1000" s="1" t="s">
        <v>14</v>
      </c>
      <c r="D1000">
        <v>713</v>
      </c>
      <c r="E1000">
        <v>300</v>
      </c>
      <c r="F1000">
        <v>364</v>
      </c>
      <c r="G1000">
        <v>0</v>
      </c>
      <c r="H1000">
        <v>16833</v>
      </c>
      <c r="I1000">
        <v>2</v>
      </c>
      <c r="J1000">
        <v>88</v>
      </c>
      <c r="K1000">
        <v>313</v>
      </c>
      <c r="L1000">
        <v>323</v>
      </c>
      <c r="M1000">
        <v>6</v>
      </c>
    </row>
    <row r="1001" spans="1:13" x14ac:dyDescent="0.3">
      <c r="A1001">
        <v>127823</v>
      </c>
      <c r="B1001" s="1" t="s">
        <v>21</v>
      </c>
      <c r="C1001" s="1" t="s">
        <v>17</v>
      </c>
      <c r="D1001">
        <v>258</v>
      </c>
      <c r="E1001">
        <v>64</v>
      </c>
      <c r="F1001">
        <v>74</v>
      </c>
      <c r="G1001">
        <v>0</v>
      </c>
      <c r="H1001">
        <v>4236</v>
      </c>
      <c r="I1001">
        <v>0</v>
      </c>
      <c r="J1001">
        <v>94</v>
      </c>
      <c r="K1001">
        <v>60</v>
      </c>
      <c r="L1001">
        <v>93</v>
      </c>
      <c r="M1001">
        <v>5.45</v>
      </c>
    </row>
    <row r="1002" spans="1:13" x14ac:dyDescent="0.3">
      <c r="A1002">
        <v>150739</v>
      </c>
      <c r="B1002" s="1" t="s">
        <v>22</v>
      </c>
      <c r="C1002" s="1" t="s">
        <v>31</v>
      </c>
      <c r="D1002">
        <v>1951</v>
      </c>
      <c r="E1002">
        <v>556</v>
      </c>
      <c r="F1002">
        <v>625</v>
      </c>
      <c r="G1002">
        <v>44</v>
      </c>
      <c r="H1002">
        <v>17208</v>
      </c>
      <c r="I1002">
        <v>10</v>
      </c>
      <c r="J1002">
        <v>66</v>
      </c>
      <c r="K1002">
        <v>578</v>
      </c>
      <c r="L1002">
        <v>619</v>
      </c>
      <c r="M1002">
        <v>9.6818181820000007</v>
      </c>
    </row>
    <row r="1003" spans="1:13" x14ac:dyDescent="0.3">
      <c r="A1003">
        <v>41384</v>
      </c>
      <c r="B1003" s="1" t="s">
        <v>13</v>
      </c>
      <c r="C1003" s="1" t="s">
        <v>17</v>
      </c>
      <c r="D1003">
        <v>556</v>
      </c>
      <c r="E1003">
        <v>318</v>
      </c>
      <c r="F1003">
        <v>352</v>
      </c>
      <c r="G1003">
        <v>0</v>
      </c>
      <c r="H1003">
        <v>11779</v>
      </c>
      <c r="I1003">
        <v>16</v>
      </c>
      <c r="J1003">
        <v>22</v>
      </c>
      <c r="K1003">
        <v>358</v>
      </c>
      <c r="L1003">
        <v>320</v>
      </c>
      <c r="M1003">
        <v>9.4285714289999998</v>
      </c>
    </row>
    <row r="1004" spans="1:13" x14ac:dyDescent="0.3">
      <c r="A1004">
        <v>114721</v>
      </c>
      <c r="B1004" s="1" t="s">
        <v>32</v>
      </c>
      <c r="C1004" s="1"/>
      <c r="D1004">
        <v>1040</v>
      </c>
      <c r="E1004">
        <v>472</v>
      </c>
      <c r="F1004">
        <v>656</v>
      </c>
      <c r="G1004">
        <v>0</v>
      </c>
      <c r="H1004">
        <v>26962</v>
      </c>
      <c r="I1004">
        <v>2</v>
      </c>
      <c r="J1004">
        <v>56</v>
      </c>
      <c r="K1004">
        <v>609</v>
      </c>
      <c r="L1004">
        <v>579</v>
      </c>
      <c r="M1004">
        <v>11.66666667</v>
      </c>
    </row>
    <row r="1005" spans="1:13" x14ac:dyDescent="0.3">
      <c r="A1005">
        <v>149152</v>
      </c>
      <c r="B1005" s="1" t="s">
        <v>22</v>
      </c>
      <c r="C1005" s="1" t="s">
        <v>14</v>
      </c>
      <c r="D1005">
        <v>4507</v>
      </c>
      <c r="E1005">
        <v>842</v>
      </c>
      <c r="F1005">
        <v>962</v>
      </c>
      <c r="G1005">
        <v>95</v>
      </c>
      <c r="H1005">
        <v>54642</v>
      </c>
      <c r="I1005">
        <v>17</v>
      </c>
      <c r="J1005">
        <v>50</v>
      </c>
      <c r="K1005">
        <v>1004</v>
      </c>
      <c r="L1005">
        <v>893</v>
      </c>
      <c r="M1005">
        <v>20</v>
      </c>
    </row>
    <row r="1006" spans="1:13" x14ac:dyDescent="0.3">
      <c r="A1006">
        <v>959</v>
      </c>
      <c r="B1006" s="1" t="s">
        <v>48</v>
      </c>
      <c r="C1006" s="1" t="s">
        <v>17</v>
      </c>
      <c r="D1006">
        <v>586</v>
      </c>
      <c r="E1006">
        <v>349</v>
      </c>
      <c r="F1006">
        <v>465</v>
      </c>
      <c r="G1006">
        <v>1</v>
      </c>
      <c r="H1006">
        <v>15304</v>
      </c>
      <c r="I1006">
        <v>1</v>
      </c>
      <c r="J1006">
        <v>77</v>
      </c>
      <c r="K1006">
        <v>413</v>
      </c>
      <c r="L1006">
        <v>404</v>
      </c>
      <c r="M1006">
        <v>7.3</v>
      </c>
    </row>
    <row r="1007" spans="1:13" x14ac:dyDescent="0.3">
      <c r="A1007">
        <v>179563</v>
      </c>
      <c r="B1007" s="1" t="s">
        <v>41</v>
      </c>
      <c r="C1007" s="1" t="s">
        <v>52</v>
      </c>
      <c r="D1007">
        <v>842</v>
      </c>
      <c r="E1007">
        <v>420</v>
      </c>
      <c r="F1007">
        <v>494</v>
      </c>
      <c r="G1007">
        <v>2</v>
      </c>
      <c r="H1007">
        <v>12894</v>
      </c>
      <c r="I1007">
        <v>41</v>
      </c>
      <c r="J1007">
        <v>24</v>
      </c>
      <c r="K1007">
        <v>419</v>
      </c>
      <c r="L1007">
        <v>476</v>
      </c>
      <c r="M1007">
        <v>16.399999999999999</v>
      </c>
    </row>
    <row r="1008" spans="1:13" x14ac:dyDescent="0.3">
      <c r="A1008">
        <v>41243</v>
      </c>
      <c r="B1008" s="1" t="s">
        <v>13</v>
      </c>
      <c r="C1008" s="1" t="s">
        <v>17</v>
      </c>
      <c r="D1008">
        <v>556</v>
      </c>
      <c r="E1008">
        <v>246</v>
      </c>
      <c r="F1008">
        <v>330</v>
      </c>
      <c r="G1008">
        <v>0</v>
      </c>
      <c r="H1008">
        <v>10272</v>
      </c>
      <c r="I1008">
        <v>2</v>
      </c>
      <c r="J1008">
        <v>56</v>
      </c>
      <c r="K1008">
        <v>277</v>
      </c>
      <c r="L1008">
        <v>292</v>
      </c>
      <c r="M1008">
        <v>9.8181818179999993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C4E2AF-DBC8-42DA-87E9-F3F051A3FFAE}">
  <dimension ref="A1:M1016"/>
  <sheetViews>
    <sheetView workbookViewId="0">
      <selection activeCell="A2" sqref="A2:M1016"/>
    </sheetView>
  </sheetViews>
  <sheetFormatPr baseColWidth="10" defaultRowHeight="14.4" x14ac:dyDescent="0.3"/>
  <cols>
    <col min="1" max="1" width="12.6640625" bestFit="1" customWidth="1"/>
    <col min="2" max="2" width="9.5546875" bestFit="1" customWidth="1"/>
    <col min="3" max="3" width="10.109375" bestFit="1" customWidth="1"/>
    <col min="4" max="4" width="6.6640625" bestFit="1" customWidth="1"/>
    <col min="5" max="6" width="5.88671875" bestFit="1" customWidth="1"/>
    <col min="7" max="7" width="7.77734375" bestFit="1" customWidth="1"/>
    <col min="8" max="8" width="6" bestFit="1" customWidth="1"/>
    <col min="9" max="10" width="8.88671875" bestFit="1" customWidth="1"/>
    <col min="11" max="12" width="5.88671875" bestFit="1" customWidth="1"/>
    <col min="13" max="13" width="12" bestFit="1" customWidth="1"/>
  </cols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>
        <v>190579</v>
      </c>
      <c r="B2" s="1" t="s">
        <v>22</v>
      </c>
      <c r="C2" s="1" t="s">
        <v>14</v>
      </c>
      <c r="D2">
        <v>3200</v>
      </c>
      <c r="E2">
        <v>310</v>
      </c>
      <c r="F2">
        <v>343</v>
      </c>
      <c r="G2">
        <v>83</v>
      </c>
      <c r="H2">
        <v>17224</v>
      </c>
      <c r="I2">
        <v>31</v>
      </c>
      <c r="J2">
        <v>32</v>
      </c>
      <c r="K2">
        <v>311</v>
      </c>
      <c r="L2">
        <v>333</v>
      </c>
      <c r="M2">
        <v>3.1060606059999998</v>
      </c>
    </row>
    <row r="3" spans="1:13" x14ac:dyDescent="0.3">
      <c r="A3">
        <v>42997</v>
      </c>
      <c r="B3" s="1" t="s">
        <v>13</v>
      </c>
      <c r="C3" s="1" t="s">
        <v>17</v>
      </c>
      <c r="D3">
        <v>1567</v>
      </c>
      <c r="E3">
        <v>392</v>
      </c>
      <c r="F3">
        <v>409</v>
      </c>
      <c r="G3">
        <v>27</v>
      </c>
      <c r="H3">
        <v>18631</v>
      </c>
      <c r="I3">
        <v>4</v>
      </c>
      <c r="J3">
        <v>10</v>
      </c>
      <c r="K3">
        <v>391</v>
      </c>
      <c r="L3">
        <v>434</v>
      </c>
      <c r="M3">
        <v>6.5625</v>
      </c>
    </row>
    <row r="4" spans="1:13" x14ac:dyDescent="0.3">
      <c r="A4">
        <v>132896</v>
      </c>
      <c r="B4" s="1" t="s">
        <v>51</v>
      </c>
      <c r="C4" s="1" t="s">
        <v>17</v>
      </c>
      <c r="D4">
        <v>953</v>
      </c>
      <c r="E4">
        <v>319</v>
      </c>
      <c r="F4">
        <v>455</v>
      </c>
      <c r="G4">
        <v>1</v>
      </c>
      <c r="H4">
        <v>15729</v>
      </c>
      <c r="I4">
        <v>3</v>
      </c>
      <c r="J4">
        <v>45</v>
      </c>
      <c r="K4">
        <v>379</v>
      </c>
      <c r="L4">
        <v>387</v>
      </c>
      <c r="M4">
        <v>15.57142857</v>
      </c>
    </row>
    <row r="5" spans="1:13" x14ac:dyDescent="0.3">
      <c r="A5">
        <v>120189</v>
      </c>
      <c r="B5" s="1" t="s">
        <v>21</v>
      </c>
      <c r="C5" s="1" t="s">
        <v>14</v>
      </c>
      <c r="D5">
        <v>492</v>
      </c>
      <c r="E5">
        <v>244</v>
      </c>
      <c r="F5">
        <v>301</v>
      </c>
      <c r="G5">
        <v>3</v>
      </c>
      <c r="H5">
        <v>10818</v>
      </c>
      <c r="I5">
        <v>0</v>
      </c>
      <c r="J5">
        <v>92</v>
      </c>
      <c r="K5">
        <v>260</v>
      </c>
      <c r="L5">
        <v>284</v>
      </c>
      <c r="M5">
        <v>19.375</v>
      </c>
    </row>
    <row r="6" spans="1:13" x14ac:dyDescent="0.3">
      <c r="A6">
        <v>138829</v>
      </c>
      <c r="B6" s="1" t="s">
        <v>56</v>
      </c>
      <c r="C6" s="1" t="s">
        <v>66</v>
      </c>
      <c r="D6">
        <v>847</v>
      </c>
      <c r="E6">
        <v>185</v>
      </c>
      <c r="F6">
        <v>308</v>
      </c>
      <c r="G6">
        <v>0</v>
      </c>
      <c r="H6">
        <v>11582</v>
      </c>
      <c r="I6">
        <v>3</v>
      </c>
      <c r="J6">
        <v>20</v>
      </c>
      <c r="K6">
        <v>238</v>
      </c>
      <c r="L6">
        <v>225</v>
      </c>
      <c r="M6">
        <v>11.5</v>
      </c>
    </row>
    <row r="7" spans="1:13" x14ac:dyDescent="0.3">
      <c r="A7">
        <v>167462</v>
      </c>
      <c r="B7" s="1" t="s">
        <v>22</v>
      </c>
      <c r="C7" s="1" t="s">
        <v>14</v>
      </c>
      <c r="D7">
        <v>2645</v>
      </c>
      <c r="E7">
        <v>644</v>
      </c>
      <c r="F7">
        <v>697</v>
      </c>
      <c r="G7">
        <v>87</v>
      </c>
      <c r="H7">
        <v>20782</v>
      </c>
      <c r="I7">
        <v>26</v>
      </c>
      <c r="J7">
        <v>46</v>
      </c>
      <c r="K7">
        <v>655</v>
      </c>
      <c r="L7">
        <v>682</v>
      </c>
      <c r="M7">
        <v>8.75</v>
      </c>
    </row>
    <row r="8" spans="1:13" x14ac:dyDescent="0.3">
      <c r="A8">
        <v>160401</v>
      </c>
      <c r="B8" s="1" t="s">
        <v>22</v>
      </c>
      <c r="C8" s="1" t="s">
        <v>17</v>
      </c>
      <c r="D8">
        <v>1952</v>
      </c>
      <c r="E8">
        <v>335</v>
      </c>
      <c r="F8">
        <v>398</v>
      </c>
      <c r="G8">
        <v>48</v>
      </c>
      <c r="H8">
        <v>15290</v>
      </c>
      <c r="I8">
        <v>6</v>
      </c>
      <c r="J8">
        <v>55</v>
      </c>
      <c r="K8">
        <v>365</v>
      </c>
      <c r="L8">
        <v>367</v>
      </c>
      <c r="M8">
        <v>13</v>
      </c>
    </row>
    <row r="9" spans="1:13" x14ac:dyDescent="0.3">
      <c r="A9">
        <v>174934</v>
      </c>
      <c r="B9" s="1" t="s">
        <v>51</v>
      </c>
      <c r="C9" s="1" t="s">
        <v>17</v>
      </c>
      <c r="D9">
        <v>1305</v>
      </c>
      <c r="E9">
        <v>391</v>
      </c>
      <c r="F9">
        <v>471</v>
      </c>
      <c r="G9">
        <v>19</v>
      </c>
      <c r="H9">
        <v>19716</v>
      </c>
      <c r="I9">
        <v>7</v>
      </c>
      <c r="J9">
        <v>40</v>
      </c>
      <c r="K9">
        <v>456</v>
      </c>
      <c r="L9">
        <v>448</v>
      </c>
      <c r="M9">
        <v>7</v>
      </c>
    </row>
    <row r="10" spans="1:13" x14ac:dyDescent="0.3">
      <c r="A10">
        <v>2020</v>
      </c>
      <c r="B10" s="1" t="s">
        <v>22</v>
      </c>
      <c r="C10" s="1" t="s">
        <v>17</v>
      </c>
      <c r="D10">
        <v>3556</v>
      </c>
      <c r="E10">
        <v>735</v>
      </c>
      <c r="F10">
        <v>805</v>
      </c>
      <c r="G10">
        <v>98</v>
      </c>
      <c r="H10">
        <v>34382</v>
      </c>
      <c r="I10">
        <v>9</v>
      </c>
      <c r="J10">
        <v>55</v>
      </c>
      <c r="K10">
        <v>701</v>
      </c>
      <c r="L10">
        <v>838</v>
      </c>
      <c r="M10">
        <v>7.35</v>
      </c>
    </row>
    <row r="11" spans="1:13" x14ac:dyDescent="0.3">
      <c r="A11">
        <v>74235</v>
      </c>
      <c r="B11" s="1" t="s">
        <v>30</v>
      </c>
      <c r="C11" s="1" t="s">
        <v>14</v>
      </c>
      <c r="D11">
        <v>473</v>
      </c>
      <c r="E11">
        <v>327</v>
      </c>
      <c r="F11">
        <v>363</v>
      </c>
      <c r="G11">
        <v>1</v>
      </c>
      <c r="H11">
        <v>12580</v>
      </c>
      <c r="I11">
        <v>0</v>
      </c>
      <c r="J11">
        <v>94</v>
      </c>
      <c r="K11">
        <v>338</v>
      </c>
      <c r="L11">
        <v>348</v>
      </c>
      <c r="M11">
        <v>13.5</v>
      </c>
    </row>
    <row r="12" spans="1:13" x14ac:dyDescent="0.3">
      <c r="A12">
        <v>167039</v>
      </c>
      <c r="B12" s="1" t="s">
        <v>22</v>
      </c>
      <c r="C12" s="1"/>
      <c r="D12">
        <v>3201</v>
      </c>
      <c r="E12">
        <v>497</v>
      </c>
      <c r="F12">
        <v>591</v>
      </c>
      <c r="G12">
        <v>92</v>
      </c>
      <c r="H12">
        <v>19656</v>
      </c>
      <c r="I12">
        <v>9</v>
      </c>
      <c r="J12">
        <v>72</v>
      </c>
      <c r="K12">
        <v>552</v>
      </c>
      <c r="L12">
        <v>539</v>
      </c>
      <c r="M12">
        <v>5</v>
      </c>
    </row>
    <row r="13" spans="1:13" x14ac:dyDescent="0.3">
      <c r="A13">
        <v>165509</v>
      </c>
      <c r="B13" s="1" t="s">
        <v>22</v>
      </c>
      <c r="C13" s="1" t="s">
        <v>14</v>
      </c>
      <c r="D13">
        <v>2213</v>
      </c>
      <c r="E13">
        <v>447</v>
      </c>
      <c r="F13">
        <v>491</v>
      </c>
      <c r="G13">
        <v>77</v>
      </c>
      <c r="H13">
        <v>16702</v>
      </c>
      <c r="I13">
        <v>7</v>
      </c>
      <c r="J13">
        <v>62</v>
      </c>
      <c r="K13">
        <v>447</v>
      </c>
      <c r="L13">
        <v>491</v>
      </c>
      <c r="M13">
        <v>4.95</v>
      </c>
    </row>
    <row r="14" spans="1:13" x14ac:dyDescent="0.3">
      <c r="A14">
        <v>151653</v>
      </c>
      <c r="B14" s="1" t="s">
        <v>22</v>
      </c>
      <c r="C14" s="1"/>
      <c r="D14">
        <v>1455</v>
      </c>
      <c r="E14">
        <v>376</v>
      </c>
      <c r="F14">
        <v>426</v>
      </c>
      <c r="G14">
        <v>7</v>
      </c>
      <c r="H14">
        <v>14860</v>
      </c>
      <c r="I14">
        <v>19</v>
      </c>
      <c r="J14">
        <v>39</v>
      </c>
      <c r="K14">
        <v>417</v>
      </c>
      <c r="L14">
        <v>393</v>
      </c>
      <c r="M14">
        <v>6.35</v>
      </c>
    </row>
    <row r="15" spans="1:13" x14ac:dyDescent="0.3">
      <c r="A15">
        <v>100132</v>
      </c>
      <c r="B15" s="1" t="s">
        <v>37</v>
      </c>
      <c r="C15" s="1" t="s">
        <v>17</v>
      </c>
      <c r="D15">
        <v>393</v>
      </c>
      <c r="E15">
        <v>216</v>
      </c>
      <c r="F15">
        <v>301</v>
      </c>
      <c r="G15">
        <v>0</v>
      </c>
      <c r="H15">
        <v>10107</v>
      </c>
      <c r="I15">
        <v>0</v>
      </c>
      <c r="J15">
        <v>71</v>
      </c>
      <c r="K15">
        <v>258</v>
      </c>
      <c r="L15">
        <v>258</v>
      </c>
      <c r="M15">
        <v>10</v>
      </c>
    </row>
    <row r="16" spans="1:13" x14ac:dyDescent="0.3">
      <c r="A16">
        <v>161726</v>
      </c>
      <c r="B16" s="1" t="s">
        <v>22</v>
      </c>
      <c r="C16" s="1" t="s">
        <v>17</v>
      </c>
      <c r="D16">
        <v>2453</v>
      </c>
      <c r="E16">
        <v>438</v>
      </c>
      <c r="F16">
        <v>475</v>
      </c>
      <c r="G16">
        <v>86</v>
      </c>
      <c r="H16">
        <v>15707</v>
      </c>
      <c r="I16">
        <v>16</v>
      </c>
      <c r="J16">
        <v>45</v>
      </c>
      <c r="K16">
        <v>451</v>
      </c>
      <c r="L16">
        <v>436</v>
      </c>
      <c r="M16">
        <v>5.8125</v>
      </c>
    </row>
    <row r="17" spans="1:13" x14ac:dyDescent="0.3">
      <c r="A17">
        <v>125986</v>
      </c>
      <c r="B17" s="1" t="s">
        <v>21</v>
      </c>
      <c r="C17" s="1" t="s">
        <v>14</v>
      </c>
      <c r="D17">
        <v>533</v>
      </c>
      <c r="E17">
        <v>246</v>
      </c>
      <c r="F17">
        <v>308</v>
      </c>
      <c r="G17">
        <v>1</v>
      </c>
      <c r="H17">
        <v>10096</v>
      </c>
      <c r="I17">
        <v>3</v>
      </c>
      <c r="J17">
        <v>75</v>
      </c>
      <c r="K17">
        <v>276</v>
      </c>
      <c r="L17">
        <v>287</v>
      </c>
      <c r="M17">
        <v>13.375</v>
      </c>
    </row>
    <row r="18" spans="1:13" x14ac:dyDescent="0.3">
      <c r="A18">
        <v>185394</v>
      </c>
      <c r="B18" s="1" t="s">
        <v>30</v>
      </c>
      <c r="C18" s="1" t="s">
        <v>17</v>
      </c>
      <c r="D18">
        <v>647</v>
      </c>
      <c r="E18">
        <v>285</v>
      </c>
      <c r="F18">
        <v>338</v>
      </c>
      <c r="G18">
        <v>0</v>
      </c>
      <c r="H18">
        <v>12910</v>
      </c>
      <c r="I18">
        <v>7</v>
      </c>
      <c r="J18">
        <v>80</v>
      </c>
      <c r="K18">
        <v>317</v>
      </c>
      <c r="L18">
        <v>300</v>
      </c>
      <c r="M18">
        <v>8.9166666669999994</v>
      </c>
    </row>
    <row r="19" spans="1:13" x14ac:dyDescent="0.3">
      <c r="A19">
        <v>43799</v>
      </c>
      <c r="B19" s="1" t="s">
        <v>13</v>
      </c>
      <c r="C19" s="1" t="s">
        <v>17</v>
      </c>
      <c r="D19">
        <v>1044</v>
      </c>
      <c r="E19">
        <v>366</v>
      </c>
      <c r="F19">
        <v>499</v>
      </c>
      <c r="G19">
        <v>15</v>
      </c>
      <c r="H19">
        <v>22427</v>
      </c>
      <c r="I19">
        <v>8</v>
      </c>
      <c r="J19">
        <v>35</v>
      </c>
      <c r="K19">
        <v>318</v>
      </c>
      <c r="L19">
        <v>458</v>
      </c>
      <c r="M19">
        <v>13.16666667</v>
      </c>
    </row>
    <row r="20" spans="1:13" x14ac:dyDescent="0.3">
      <c r="A20">
        <v>185464</v>
      </c>
      <c r="B20" s="1" t="s">
        <v>58</v>
      </c>
      <c r="C20" s="1" t="s">
        <v>14</v>
      </c>
      <c r="D20">
        <v>702</v>
      </c>
      <c r="E20">
        <v>308</v>
      </c>
      <c r="F20">
        <v>397</v>
      </c>
      <c r="G20">
        <v>0</v>
      </c>
      <c r="H20">
        <v>14670</v>
      </c>
      <c r="I20">
        <v>9</v>
      </c>
      <c r="J20">
        <v>23</v>
      </c>
      <c r="K20">
        <v>348</v>
      </c>
      <c r="L20">
        <v>337</v>
      </c>
      <c r="M20">
        <v>11.11111111</v>
      </c>
    </row>
    <row r="21" spans="1:13" x14ac:dyDescent="0.3">
      <c r="A21">
        <v>125325</v>
      </c>
      <c r="B21" s="1" t="s">
        <v>21</v>
      </c>
      <c r="C21" s="1" t="s">
        <v>14</v>
      </c>
      <c r="D21">
        <v>852</v>
      </c>
      <c r="E21">
        <v>516</v>
      </c>
      <c r="F21">
        <v>556</v>
      </c>
      <c r="G21">
        <v>1</v>
      </c>
      <c r="H21">
        <v>16206</v>
      </c>
      <c r="I21">
        <v>4</v>
      </c>
      <c r="J21">
        <v>46</v>
      </c>
      <c r="K21">
        <v>540</v>
      </c>
      <c r="L21">
        <v>535</v>
      </c>
      <c r="M21">
        <v>14.623478260000001</v>
      </c>
    </row>
    <row r="22" spans="1:13" x14ac:dyDescent="0.3">
      <c r="A22">
        <v>112679</v>
      </c>
      <c r="B22" s="1" t="s">
        <v>32</v>
      </c>
      <c r="C22" s="1" t="s">
        <v>14</v>
      </c>
      <c r="D22">
        <v>1045</v>
      </c>
      <c r="E22">
        <v>528</v>
      </c>
      <c r="F22">
        <v>618</v>
      </c>
      <c r="G22">
        <v>1</v>
      </c>
      <c r="H22">
        <v>19402</v>
      </c>
      <c r="I22">
        <v>3</v>
      </c>
      <c r="J22">
        <v>48</v>
      </c>
      <c r="K22">
        <v>538</v>
      </c>
      <c r="L22">
        <v>604</v>
      </c>
      <c r="M22">
        <v>15</v>
      </c>
    </row>
    <row r="23" spans="1:13" x14ac:dyDescent="0.3">
      <c r="A23">
        <v>2415</v>
      </c>
      <c r="B23" s="1" t="s">
        <v>22</v>
      </c>
      <c r="C23" s="1" t="s">
        <v>17</v>
      </c>
      <c r="D23">
        <v>5501</v>
      </c>
      <c r="E23">
        <v>817</v>
      </c>
      <c r="F23">
        <v>958</v>
      </c>
      <c r="G23">
        <v>98</v>
      </c>
      <c r="H23">
        <v>41734</v>
      </c>
      <c r="I23">
        <v>33</v>
      </c>
      <c r="J23">
        <v>36</v>
      </c>
      <c r="K23">
        <v>924</v>
      </c>
      <c r="L23">
        <v>870</v>
      </c>
      <c r="M23">
        <v>17.5</v>
      </c>
    </row>
    <row r="24" spans="1:13" x14ac:dyDescent="0.3">
      <c r="A24">
        <v>166866</v>
      </c>
      <c r="B24" s="1" t="s">
        <v>22</v>
      </c>
      <c r="C24" s="1" t="s">
        <v>17</v>
      </c>
      <c r="D24">
        <v>3921</v>
      </c>
      <c r="E24">
        <v>754</v>
      </c>
      <c r="F24">
        <v>835</v>
      </c>
      <c r="G24">
        <v>96</v>
      </c>
      <c r="H24">
        <v>33998</v>
      </c>
      <c r="I24">
        <v>7</v>
      </c>
      <c r="J24">
        <v>50</v>
      </c>
      <c r="K24">
        <v>804</v>
      </c>
      <c r="L24">
        <v>799</v>
      </c>
      <c r="M24">
        <v>10</v>
      </c>
    </row>
    <row r="25" spans="1:13" x14ac:dyDescent="0.3">
      <c r="A25">
        <v>4211</v>
      </c>
      <c r="B25" s="1" t="s">
        <v>21</v>
      </c>
      <c r="C25" s="1" t="s">
        <v>17</v>
      </c>
      <c r="D25">
        <v>919</v>
      </c>
      <c r="E25">
        <v>425</v>
      </c>
      <c r="F25">
        <v>697</v>
      </c>
      <c r="G25">
        <v>10</v>
      </c>
      <c r="H25">
        <v>25784</v>
      </c>
      <c r="I25">
        <v>4</v>
      </c>
      <c r="J25">
        <v>63</v>
      </c>
      <c r="K25">
        <v>562</v>
      </c>
      <c r="L25">
        <v>558</v>
      </c>
      <c r="M25">
        <v>17.92307692</v>
      </c>
    </row>
    <row r="26" spans="1:13" x14ac:dyDescent="0.3">
      <c r="A26">
        <v>182395</v>
      </c>
      <c r="B26" s="1" t="s">
        <v>41</v>
      </c>
      <c r="C26" s="1" t="s">
        <v>17</v>
      </c>
      <c r="D26">
        <v>755</v>
      </c>
      <c r="E26">
        <v>210</v>
      </c>
      <c r="F26">
        <v>313</v>
      </c>
      <c r="G26">
        <v>2</v>
      </c>
      <c r="H26">
        <v>11983</v>
      </c>
      <c r="I26">
        <v>9</v>
      </c>
      <c r="J26">
        <v>39</v>
      </c>
      <c r="K26">
        <v>315</v>
      </c>
      <c r="L26">
        <v>244</v>
      </c>
      <c r="M26">
        <v>16.5</v>
      </c>
    </row>
    <row r="27" spans="1:13" x14ac:dyDescent="0.3">
      <c r="A27">
        <v>188178</v>
      </c>
      <c r="B27" s="1" t="s">
        <v>24</v>
      </c>
      <c r="C27" s="1" t="s">
        <v>17</v>
      </c>
      <c r="D27">
        <v>1383</v>
      </c>
      <c r="E27">
        <v>410</v>
      </c>
      <c r="F27">
        <v>562</v>
      </c>
      <c r="G27">
        <v>14</v>
      </c>
      <c r="H27">
        <v>22875</v>
      </c>
      <c r="I27">
        <v>8</v>
      </c>
      <c r="J27">
        <v>8</v>
      </c>
      <c r="K27">
        <v>464</v>
      </c>
      <c r="L27">
        <v>499</v>
      </c>
      <c r="M27">
        <v>7</v>
      </c>
    </row>
    <row r="28" spans="1:13" x14ac:dyDescent="0.3">
      <c r="A28">
        <v>147835</v>
      </c>
      <c r="B28" s="1" t="s">
        <v>22</v>
      </c>
      <c r="C28" s="1" t="s">
        <v>17</v>
      </c>
      <c r="D28">
        <v>3694</v>
      </c>
      <c r="E28">
        <v>421</v>
      </c>
      <c r="F28">
        <v>666</v>
      </c>
      <c r="G28">
        <v>97</v>
      </c>
      <c r="H28">
        <v>28021</v>
      </c>
      <c r="I28">
        <v>25</v>
      </c>
      <c r="J28">
        <v>41</v>
      </c>
      <c r="K28">
        <v>611</v>
      </c>
      <c r="L28">
        <v>601</v>
      </c>
      <c r="M28">
        <v>32.222222219999999</v>
      </c>
    </row>
    <row r="29" spans="1:13" x14ac:dyDescent="0.3">
      <c r="A29">
        <v>5532</v>
      </c>
      <c r="B29" s="1" t="s">
        <v>70</v>
      </c>
      <c r="C29" s="1" t="s">
        <v>14</v>
      </c>
      <c r="D29">
        <v>1690</v>
      </c>
      <c r="E29">
        <v>598</v>
      </c>
      <c r="F29">
        <v>700</v>
      </c>
      <c r="G29">
        <v>29</v>
      </c>
      <c r="H29">
        <v>24959</v>
      </c>
      <c r="I29">
        <v>4</v>
      </c>
      <c r="J29">
        <v>30</v>
      </c>
      <c r="K29">
        <v>655</v>
      </c>
      <c r="L29">
        <v>653</v>
      </c>
      <c r="M29">
        <v>9.9285714289999998</v>
      </c>
    </row>
    <row r="30" spans="1:13" x14ac:dyDescent="0.3">
      <c r="A30">
        <v>128857</v>
      </c>
      <c r="B30" s="1" t="s">
        <v>21</v>
      </c>
      <c r="C30" s="1" t="s">
        <v>14</v>
      </c>
      <c r="D30">
        <v>438</v>
      </c>
      <c r="E30">
        <v>213</v>
      </c>
      <c r="F30">
        <v>264</v>
      </c>
      <c r="G30">
        <v>0</v>
      </c>
      <c r="H30">
        <v>7722</v>
      </c>
      <c r="I30">
        <v>23</v>
      </c>
      <c r="J30">
        <v>47</v>
      </c>
      <c r="K30">
        <v>213</v>
      </c>
      <c r="L30">
        <v>265</v>
      </c>
      <c r="M30">
        <v>26</v>
      </c>
    </row>
    <row r="31" spans="1:13" x14ac:dyDescent="0.3">
      <c r="A31">
        <v>40058</v>
      </c>
      <c r="B31" s="1" t="s">
        <v>13</v>
      </c>
      <c r="C31" s="1" t="s">
        <v>17</v>
      </c>
      <c r="D31">
        <v>1187</v>
      </c>
      <c r="E31">
        <v>400</v>
      </c>
      <c r="F31">
        <v>469</v>
      </c>
      <c r="G31">
        <v>12</v>
      </c>
      <c r="H31">
        <v>21608</v>
      </c>
      <c r="I31">
        <v>12</v>
      </c>
      <c r="J31">
        <v>11</v>
      </c>
      <c r="K31">
        <v>448</v>
      </c>
      <c r="L31">
        <v>438</v>
      </c>
      <c r="M31">
        <v>11.66666667</v>
      </c>
    </row>
    <row r="32" spans="1:13" x14ac:dyDescent="0.3">
      <c r="A32">
        <v>179377</v>
      </c>
      <c r="B32" s="1" t="s">
        <v>41</v>
      </c>
      <c r="C32" s="1"/>
      <c r="D32">
        <v>1617</v>
      </c>
      <c r="E32">
        <v>398</v>
      </c>
      <c r="F32">
        <v>490</v>
      </c>
      <c r="G32">
        <v>29</v>
      </c>
      <c r="H32">
        <v>14123</v>
      </c>
      <c r="I32">
        <v>4</v>
      </c>
      <c r="J32">
        <v>59</v>
      </c>
      <c r="K32">
        <v>414</v>
      </c>
      <c r="L32">
        <v>457</v>
      </c>
      <c r="M32">
        <v>7.5</v>
      </c>
    </row>
    <row r="33" spans="1:13" x14ac:dyDescent="0.3">
      <c r="A33">
        <v>166207</v>
      </c>
      <c r="B33" s="1" t="s">
        <v>22</v>
      </c>
      <c r="C33" s="1" t="s">
        <v>14</v>
      </c>
      <c r="D33">
        <v>1367</v>
      </c>
      <c r="E33">
        <v>342</v>
      </c>
      <c r="F33">
        <v>355</v>
      </c>
      <c r="G33">
        <v>4</v>
      </c>
      <c r="H33">
        <v>14197</v>
      </c>
      <c r="I33">
        <v>2</v>
      </c>
      <c r="J33">
        <v>57</v>
      </c>
      <c r="K33">
        <v>329</v>
      </c>
      <c r="L33">
        <v>359</v>
      </c>
      <c r="M33">
        <v>6.75</v>
      </c>
    </row>
    <row r="34" spans="1:13" x14ac:dyDescent="0.3">
      <c r="A34">
        <v>124227</v>
      </c>
      <c r="B34" s="1" t="s">
        <v>21</v>
      </c>
      <c r="C34" s="1" t="s">
        <v>31</v>
      </c>
      <c r="D34">
        <v>267</v>
      </c>
      <c r="E34">
        <v>121</v>
      </c>
      <c r="F34">
        <v>94</v>
      </c>
      <c r="G34">
        <v>0</v>
      </c>
      <c r="H34">
        <v>4567</v>
      </c>
      <c r="I34">
        <v>0</v>
      </c>
      <c r="J34">
        <v>69</v>
      </c>
      <c r="K34">
        <v>72</v>
      </c>
      <c r="L34">
        <v>169</v>
      </c>
      <c r="M34">
        <v>13.875</v>
      </c>
    </row>
    <row r="35" spans="1:13" x14ac:dyDescent="0.3">
      <c r="A35">
        <v>7173</v>
      </c>
      <c r="B35" s="1" t="s">
        <v>54</v>
      </c>
      <c r="C35" s="1" t="s">
        <v>17</v>
      </c>
      <c r="D35">
        <v>854</v>
      </c>
      <c r="E35">
        <v>321</v>
      </c>
      <c r="F35">
        <v>427</v>
      </c>
      <c r="G35">
        <v>0</v>
      </c>
      <c r="H35">
        <v>16171</v>
      </c>
      <c r="I35">
        <v>0</v>
      </c>
      <c r="J35">
        <v>58</v>
      </c>
      <c r="K35">
        <v>389</v>
      </c>
      <c r="L35">
        <v>372</v>
      </c>
      <c r="M35">
        <v>17.733333330000001</v>
      </c>
    </row>
    <row r="36" spans="1:13" x14ac:dyDescent="0.3">
      <c r="A36">
        <v>85152</v>
      </c>
      <c r="B36" s="1" t="s">
        <v>57</v>
      </c>
      <c r="C36" s="1" t="s">
        <v>14</v>
      </c>
      <c r="D36">
        <v>493</v>
      </c>
      <c r="E36">
        <v>244</v>
      </c>
      <c r="F36">
        <v>395</v>
      </c>
      <c r="G36">
        <v>1</v>
      </c>
      <c r="H36">
        <v>12517</v>
      </c>
      <c r="I36">
        <v>1</v>
      </c>
      <c r="J36">
        <v>87</v>
      </c>
      <c r="K36">
        <v>311</v>
      </c>
      <c r="L36">
        <v>314</v>
      </c>
      <c r="M36">
        <v>12.5</v>
      </c>
    </row>
    <row r="37" spans="1:13" x14ac:dyDescent="0.3">
      <c r="A37">
        <v>32807</v>
      </c>
      <c r="B37" s="1" t="s">
        <v>13</v>
      </c>
      <c r="C37" s="1" t="s">
        <v>14</v>
      </c>
      <c r="D37">
        <v>700</v>
      </c>
      <c r="E37">
        <v>327</v>
      </c>
      <c r="F37">
        <v>375</v>
      </c>
      <c r="G37">
        <v>0</v>
      </c>
      <c r="H37">
        <v>11551</v>
      </c>
      <c r="I37">
        <v>9</v>
      </c>
      <c r="J37">
        <v>44</v>
      </c>
      <c r="K37">
        <v>360</v>
      </c>
      <c r="L37">
        <v>355</v>
      </c>
      <c r="M37">
        <v>5.4444444440000002</v>
      </c>
    </row>
    <row r="38" spans="1:13" x14ac:dyDescent="0.3">
      <c r="A38">
        <v>268</v>
      </c>
      <c r="B38" s="1" t="s">
        <v>13</v>
      </c>
      <c r="C38" s="1" t="s">
        <v>17</v>
      </c>
      <c r="D38">
        <v>1765</v>
      </c>
      <c r="E38">
        <v>327</v>
      </c>
      <c r="F38">
        <v>562</v>
      </c>
      <c r="G38">
        <v>44</v>
      </c>
      <c r="H38">
        <v>27674</v>
      </c>
      <c r="I38">
        <v>14</v>
      </c>
      <c r="J38">
        <v>8</v>
      </c>
      <c r="K38">
        <v>465</v>
      </c>
      <c r="L38">
        <v>442</v>
      </c>
      <c r="M38">
        <v>22.38095238</v>
      </c>
    </row>
    <row r="39" spans="1:13" x14ac:dyDescent="0.3">
      <c r="A39">
        <v>109514</v>
      </c>
      <c r="B39" s="1" t="s">
        <v>50</v>
      </c>
      <c r="C39" s="1" t="s">
        <v>14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5.6666666670000003</v>
      </c>
    </row>
    <row r="40" spans="1:13" x14ac:dyDescent="0.3">
      <c r="A40">
        <v>181644</v>
      </c>
      <c r="B40" s="1" t="s">
        <v>41</v>
      </c>
      <c r="C40" s="1" t="s">
        <v>17</v>
      </c>
      <c r="D40">
        <v>929</v>
      </c>
      <c r="E40">
        <v>327</v>
      </c>
      <c r="F40">
        <v>352</v>
      </c>
      <c r="G40">
        <v>8</v>
      </c>
      <c r="H40">
        <v>12995</v>
      </c>
      <c r="I40">
        <v>5</v>
      </c>
      <c r="J40">
        <v>47</v>
      </c>
      <c r="K40">
        <v>369</v>
      </c>
      <c r="L40">
        <v>314</v>
      </c>
      <c r="M40">
        <v>8.5</v>
      </c>
    </row>
    <row r="41" spans="1:13" x14ac:dyDescent="0.3">
      <c r="A41">
        <v>62585</v>
      </c>
      <c r="B41" s="1" t="s">
        <v>18</v>
      </c>
      <c r="C41" s="1" t="s">
        <v>66</v>
      </c>
      <c r="D41">
        <v>581</v>
      </c>
      <c r="E41">
        <v>231</v>
      </c>
      <c r="F41">
        <v>332</v>
      </c>
      <c r="G41">
        <v>1</v>
      </c>
      <c r="H41">
        <v>11794</v>
      </c>
      <c r="I41">
        <v>0</v>
      </c>
      <c r="J41">
        <v>90</v>
      </c>
      <c r="K41">
        <v>267</v>
      </c>
      <c r="L41">
        <v>288</v>
      </c>
      <c r="M41">
        <v>14</v>
      </c>
    </row>
    <row r="42" spans="1:13" x14ac:dyDescent="0.3">
      <c r="A42">
        <v>163354</v>
      </c>
      <c r="B42" s="1" t="s">
        <v>22</v>
      </c>
      <c r="C42" s="1" t="s">
        <v>17</v>
      </c>
      <c r="D42">
        <v>4313</v>
      </c>
      <c r="E42">
        <v>748</v>
      </c>
      <c r="F42">
        <v>811</v>
      </c>
      <c r="G42">
        <v>98</v>
      </c>
      <c r="H42">
        <v>27850</v>
      </c>
      <c r="I42">
        <v>16</v>
      </c>
      <c r="J42">
        <v>54</v>
      </c>
      <c r="K42">
        <v>783</v>
      </c>
      <c r="L42">
        <v>752</v>
      </c>
      <c r="M42">
        <v>11.85714286</v>
      </c>
    </row>
    <row r="43" spans="1:13" x14ac:dyDescent="0.3">
      <c r="A43">
        <v>98672</v>
      </c>
      <c r="B43" s="1" t="s">
        <v>16</v>
      </c>
      <c r="C43" s="1" t="s">
        <v>14</v>
      </c>
      <c r="D43">
        <v>470</v>
      </c>
      <c r="E43">
        <v>274</v>
      </c>
      <c r="F43">
        <v>337</v>
      </c>
      <c r="G43">
        <v>0</v>
      </c>
      <c r="H43">
        <v>11192</v>
      </c>
      <c r="I43">
        <v>1</v>
      </c>
      <c r="J43">
        <v>91</v>
      </c>
      <c r="K43">
        <v>313</v>
      </c>
      <c r="L43">
        <v>282</v>
      </c>
      <c r="M43">
        <v>4.2</v>
      </c>
    </row>
    <row r="44" spans="1:13" x14ac:dyDescent="0.3">
      <c r="A44">
        <v>190614</v>
      </c>
      <c r="B44" s="1" t="s">
        <v>49</v>
      </c>
      <c r="C44" s="1" t="s">
        <v>17</v>
      </c>
      <c r="D44">
        <v>1159</v>
      </c>
      <c r="E44">
        <v>572</v>
      </c>
      <c r="F44">
        <v>561</v>
      </c>
      <c r="G44">
        <v>0</v>
      </c>
      <c r="H44">
        <v>17337</v>
      </c>
      <c r="I44">
        <v>6</v>
      </c>
      <c r="J44">
        <v>28</v>
      </c>
      <c r="K44">
        <v>557</v>
      </c>
      <c r="L44">
        <v>574</v>
      </c>
      <c r="M44">
        <v>6.230769231</v>
      </c>
    </row>
    <row r="45" spans="1:13" x14ac:dyDescent="0.3">
      <c r="A45">
        <v>155607</v>
      </c>
      <c r="B45" s="1" t="s">
        <v>22</v>
      </c>
      <c r="C45" s="1" t="s">
        <v>17</v>
      </c>
      <c r="D45">
        <v>3152</v>
      </c>
      <c r="E45">
        <v>853</v>
      </c>
      <c r="F45">
        <v>950</v>
      </c>
      <c r="G45">
        <v>81</v>
      </c>
      <c r="H45">
        <v>35415</v>
      </c>
      <c r="I45">
        <v>10</v>
      </c>
      <c r="J45">
        <v>45</v>
      </c>
      <c r="K45">
        <v>891</v>
      </c>
      <c r="L45">
        <v>908</v>
      </c>
      <c r="M45">
        <v>34</v>
      </c>
    </row>
    <row r="46" spans="1:13" x14ac:dyDescent="0.3">
      <c r="A46">
        <v>161804</v>
      </c>
      <c r="B46" s="1" t="s">
        <v>22</v>
      </c>
      <c r="C46" s="1" t="s">
        <v>14</v>
      </c>
      <c r="D46">
        <v>1137</v>
      </c>
      <c r="E46">
        <v>348</v>
      </c>
      <c r="F46">
        <v>444</v>
      </c>
      <c r="G46">
        <v>5</v>
      </c>
      <c r="H46">
        <v>11621</v>
      </c>
      <c r="I46">
        <v>27</v>
      </c>
      <c r="J46">
        <v>54</v>
      </c>
      <c r="K46">
        <v>362</v>
      </c>
      <c r="L46">
        <v>425</v>
      </c>
      <c r="M46">
        <v>9</v>
      </c>
    </row>
    <row r="47" spans="1:13" x14ac:dyDescent="0.3">
      <c r="A47">
        <v>11348</v>
      </c>
      <c r="B47" s="1" t="s">
        <v>13</v>
      </c>
      <c r="C47" s="1" t="s">
        <v>14</v>
      </c>
      <c r="D47">
        <v>912</v>
      </c>
      <c r="E47">
        <v>313</v>
      </c>
      <c r="F47">
        <v>442</v>
      </c>
      <c r="G47">
        <v>8</v>
      </c>
      <c r="H47">
        <v>18554</v>
      </c>
      <c r="I47">
        <v>6</v>
      </c>
      <c r="J47">
        <v>14</v>
      </c>
      <c r="K47">
        <v>370</v>
      </c>
      <c r="L47">
        <v>379</v>
      </c>
      <c r="M47">
        <v>12.16666667</v>
      </c>
    </row>
    <row r="48" spans="1:13" x14ac:dyDescent="0.3">
      <c r="A48">
        <v>111380</v>
      </c>
      <c r="B48" s="1" t="s">
        <v>33</v>
      </c>
      <c r="C48" s="1" t="s">
        <v>14</v>
      </c>
      <c r="D48">
        <v>332</v>
      </c>
      <c r="E48">
        <v>219</v>
      </c>
      <c r="F48">
        <v>296</v>
      </c>
      <c r="G48">
        <v>0</v>
      </c>
      <c r="H48">
        <v>9763</v>
      </c>
      <c r="I48">
        <v>0</v>
      </c>
      <c r="J48">
        <v>84</v>
      </c>
      <c r="K48">
        <v>257</v>
      </c>
      <c r="L48">
        <v>261</v>
      </c>
      <c r="M48">
        <v>7.1333333330000004</v>
      </c>
    </row>
    <row r="49" spans="1:13" x14ac:dyDescent="0.3">
      <c r="A49">
        <v>86578</v>
      </c>
      <c r="B49" s="1" t="s">
        <v>46</v>
      </c>
      <c r="C49" s="1" t="s">
        <v>14</v>
      </c>
      <c r="D49">
        <v>247</v>
      </c>
      <c r="E49">
        <v>195</v>
      </c>
      <c r="F49">
        <v>259</v>
      </c>
      <c r="G49">
        <v>0</v>
      </c>
      <c r="H49">
        <v>8189</v>
      </c>
      <c r="I49">
        <v>1</v>
      </c>
      <c r="J49">
        <v>87</v>
      </c>
      <c r="K49">
        <v>220</v>
      </c>
      <c r="L49">
        <v>231</v>
      </c>
      <c r="M49">
        <v>5.5</v>
      </c>
    </row>
    <row r="50" spans="1:13" x14ac:dyDescent="0.3">
      <c r="A50">
        <v>157904</v>
      </c>
      <c r="B50" s="1" t="s">
        <v>22</v>
      </c>
      <c r="C50" s="1" t="s">
        <v>17</v>
      </c>
      <c r="D50">
        <v>2190</v>
      </c>
      <c r="E50">
        <v>611</v>
      </c>
      <c r="F50">
        <v>709</v>
      </c>
      <c r="G50">
        <v>63</v>
      </c>
      <c r="H50">
        <v>23641</v>
      </c>
      <c r="I50">
        <v>16</v>
      </c>
      <c r="J50">
        <v>43</v>
      </c>
      <c r="K50">
        <v>655</v>
      </c>
      <c r="L50">
        <v>669</v>
      </c>
      <c r="M50">
        <v>6.5</v>
      </c>
    </row>
    <row r="51" spans="1:13" x14ac:dyDescent="0.3">
      <c r="A51">
        <v>140924</v>
      </c>
      <c r="B51" s="1" t="s">
        <v>24</v>
      </c>
      <c r="C51" s="1" t="s">
        <v>14</v>
      </c>
      <c r="D51">
        <v>1117</v>
      </c>
      <c r="E51">
        <v>461</v>
      </c>
      <c r="F51">
        <v>450</v>
      </c>
      <c r="G51">
        <v>3</v>
      </c>
      <c r="H51">
        <v>16614</v>
      </c>
      <c r="I51">
        <v>6</v>
      </c>
      <c r="J51">
        <v>28</v>
      </c>
      <c r="K51">
        <v>461</v>
      </c>
      <c r="L51">
        <v>461</v>
      </c>
      <c r="M51">
        <v>6.4285714289999998</v>
      </c>
    </row>
    <row r="52" spans="1:13" x14ac:dyDescent="0.3">
      <c r="A52">
        <v>32972</v>
      </c>
      <c r="B52" s="1" t="s">
        <v>13</v>
      </c>
      <c r="C52" s="1" t="s">
        <v>17</v>
      </c>
      <c r="D52">
        <v>814</v>
      </c>
      <c r="E52">
        <v>268</v>
      </c>
      <c r="F52">
        <v>312</v>
      </c>
      <c r="G52">
        <v>1</v>
      </c>
      <c r="H52">
        <v>10427</v>
      </c>
      <c r="I52">
        <v>3</v>
      </c>
      <c r="J52">
        <v>46</v>
      </c>
      <c r="K52">
        <v>282</v>
      </c>
      <c r="L52">
        <v>298</v>
      </c>
      <c r="M52">
        <v>10.4</v>
      </c>
    </row>
    <row r="53" spans="1:13" x14ac:dyDescent="0.3">
      <c r="A53">
        <v>149541</v>
      </c>
      <c r="B53" s="1" t="s">
        <v>22</v>
      </c>
      <c r="C53" s="1" t="s">
        <v>17</v>
      </c>
      <c r="D53">
        <v>1814</v>
      </c>
      <c r="E53">
        <v>328</v>
      </c>
      <c r="F53">
        <v>410</v>
      </c>
      <c r="G53">
        <v>27</v>
      </c>
      <c r="H53">
        <v>10846</v>
      </c>
      <c r="I53">
        <v>40</v>
      </c>
      <c r="J53">
        <v>43</v>
      </c>
      <c r="K53">
        <v>418</v>
      </c>
      <c r="L53">
        <v>380</v>
      </c>
      <c r="M53">
        <v>10.66666667</v>
      </c>
    </row>
    <row r="54" spans="1:13" x14ac:dyDescent="0.3">
      <c r="A54">
        <v>182604</v>
      </c>
      <c r="B54" s="1" t="s">
        <v>41</v>
      </c>
      <c r="C54" s="1" t="s">
        <v>17</v>
      </c>
      <c r="D54">
        <v>403</v>
      </c>
      <c r="E54">
        <v>195</v>
      </c>
      <c r="F54">
        <v>365</v>
      </c>
      <c r="G54">
        <v>0</v>
      </c>
      <c r="H54">
        <v>11859</v>
      </c>
      <c r="I54">
        <v>8</v>
      </c>
      <c r="J54">
        <v>63</v>
      </c>
      <c r="K54">
        <v>288</v>
      </c>
      <c r="L54">
        <v>237</v>
      </c>
      <c r="M54">
        <v>20</v>
      </c>
    </row>
    <row r="55" spans="1:13" x14ac:dyDescent="0.3">
      <c r="A55">
        <v>103876</v>
      </c>
      <c r="B55" s="1" t="s">
        <v>37</v>
      </c>
      <c r="C55" s="1" t="s">
        <v>17</v>
      </c>
      <c r="D55">
        <v>613</v>
      </c>
      <c r="E55">
        <v>264</v>
      </c>
      <c r="F55">
        <v>357</v>
      </c>
      <c r="G55">
        <v>0</v>
      </c>
      <c r="H55">
        <v>12334</v>
      </c>
      <c r="I55">
        <v>2</v>
      </c>
      <c r="J55">
        <v>64</v>
      </c>
      <c r="K55">
        <v>323</v>
      </c>
      <c r="L55">
        <v>300</v>
      </c>
      <c r="M55">
        <v>10.66666667</v>
      </c>
    </row>
    <row r="56" spans="1:13" x14ac:dyDescent="0.3">
      <c r="A56">
        <v>65999</v>
      </c>
      <c r="B56" s="1" t="s">
        <v>30</v>
      </c>
      <c r="C56" s="1" t="s">
        <v>14</v>
      </c>
      <c r="D56">
        <v>2712</v>
      </c>
      <c r="E56">
        <v>1022</v>
      </c>
      <c r="F56">
        <v>1079</v>
      </c>
      <c r="G56">
        <v>81</v>
      </c>
      <c r="H56">
        <v>49631</v>
      </c>
      <c r="I56">
        <v>13</v>
      </c>
      <c r="J56">
        <v>44</v>
      </c>
      <c r="K56">
        <v>1144</v>
      </c>
      <c r="L56">
        <v>989</v>
      </c>
      <c r="M56">
        <v>18.428571430000002</v>
      </c>
    </row>
    <row r="57" spans="1:13" x14ac:dyDescent="0.3">
      <c r="A57">
        <v>104394</v>
      </c>
      <c r="B57" s="1" t="s">
        <v>28</v>
      </c>
      <c r="C57" s="1" t="s">
        <v>17</v>
      </c>
      <c r="D57">
        <v>958</v>
      </c>
      <c r="E57">
        <v>467</v>
      </c>
      <c r="F57">
        <v>582</v>
      </c>
      <c r="G57">
        <v>8</v>
      </c>
      <c r="H57">
        <v>18211</v>
      </c>
      <c r="I57">
        <v>3</v>
      </c>
      <c r="J57">
        <v>45</v>
      </c>
      <c r="K57">
        <v>499</v>
      </c>
      <c r="L57">
        <v>525</v>
      </c>
      <c r="M57">
        <v>7.6</v>
      </c>
    </row>
    <row r="58" spans="1:13" x14ac:dyDescent="0.3">
      <c r="A58">
        <v>117524</v>
      </c>
      <c r="B58" s="1" t="s">
        <v>54</v>
      </c>
      <c r="C58" s="1" t="s">
        <v>17</v>
      </c>
      <c r="D58">
        <v>1129</v>
      </c>
      <c r="E58">
        <v>332</v>
      </c>
      <c r="F58">
        <v>537</v>
      </c>
      <c r="G58">
        <v>12</v>
      </c>
      <c r="H58">
        <v>22706</v>
      </c>
      <c r="I58">
        <v>8</v>
      </c>
      <c r="J58">
        <v>43</v>
      </c>
      <c r="K58">
        <v>445</v>
      </c>
      <c r="L58">
        <v>429</v>
      </c>
      <c r="M58">
        <v>20.833333329999999</v>
      </c>
    </row>
    <row r="59" spans="1:13" x14ac:dyDescent="0.3">
      <c r="A59">
        <v>147904</v>
      </c>
      <c r="B59" s="1" t="s">
        <v>22</v>
      </c>
      <c r="C59" s="1" t="s">
        <v>17</v>
      </c>
      <c r="D59">
        <v>4984</v>
      </c>
      <c r="E59">
        <v>630</v>
      </c>
      <c r="F59">
        <v>777</v>
      </c>
      <c r="G59">
        <v>98</v>
      </c>
      <c r="H59">
        <v>27747</v>
      </c>
      <c r="I59">
        <v>24</v>
      </c>
      <c r="J59">
        <v>41</v>
      </c>
      <c r="K59">
        <v>702</v>
      </c>
      <c r="L59">
        <v>734</v>
      </c>
      <c r="M59">
        <v>12.14285714</v>
      </c>
    </row>
    <row r="60" spans="1:13" x14ac:dyDescent="0.3">
      <c r="A60">
        <v>105815</v>
      </c>
      <c r="B60" s="1" t="s">
        <v>28</v>
      </c>
      <c r="C60" s="1" t="s">
        <v>14</v>
      </c>
      <c r="D60">
        <v>452</v>
      </c>
      <c r="E60">
        <v>270</v>
      </c>
      <c r="F60">
        <v>324</v>
      </c>
      <c r="G60">
        <v>0</v>
      </c>
      <c r="H60">
        <v>11198</v>
      </c>
      <c r="I60">
        <v>4</v>
      </c>
      <c r="J60">
        <v>62</v>
      </c>
      <c r="K60">
        <v>300</v>
      </c>
      <c r="L60">
        <v>297</v>
      </c>
      <c r="M60">
        <v>14.8</v>
      </c>
    </row>
    <row r="61" spans="1:13" x14ac:dyDescent="0.3">
      <c r="A61">
        <v>31778</v>
      </c>
      <c r="B61" s="1" t="s">
        <v>13</v>
      </c>
      <c r="C61" s="1" t="s">
        <v>14</v>
      </c>
      <c r="D61">
        <v>986</v>
      </c>
      <c r="E61">
        <v>485</v>
      </c>
      <c r="F61">
        <v>539</v>
      </c>
      <c r="G61">
        <v>11</v>
      </c>
      <c r="H61">
        <v>18013</v>
      </c>
      <c r="I61">
        <v>2</v>
      </c>
      <c r="J61">
        <v>26</v>
      </c>
      <c r="K61">
        <v>495</v>
      </c>
      <c r="L61">
        <v>530</v>
      </c>
      <c r="M61">
        <v>20.11111111</v>
      </c>
    </row>
    <row r="62" spans="1:13" x14ac:dyDescent="0.3">
      <c r="A62">
        <v>112084</v>
      </c>
      <c r="B62" s="1" t="s">
        <v>33</v>
      </c>
      <c r="C62" s="1" t="s">
        <v>14</v>
      </c>
      <c r="D62">
        <v>655</v>
      </c>
      <c r="E62">
        <v>215</v>
      </c>
      <c r="F62">
        <v>305</v>
      </c>
      <c r="G62">
        <v>3</v>
      </c>
      <c r="H62">
        <v>12067</v>
      </c>
      <c r="I62">
        <v>1</v>
      </c>
      <c r="J62">
        <v>31</v>
      </c>
      <c r="K62">
        <v>247</v>
      </c>
      <c r="L62">
        <v>267</v>
      </c>
      <c r="M62">
        <v>14.44</v>
      </c>
    </row>
    <row r="63" spans="1:13" x14ac:dyDescent="0.3">
      <c r="A63">
        <v>58850</v>
      </c>
      <c r="B63" s="1" t="s">
        <v>58</v>
      </c>
      <c r="C63" s="1" t="s">
        <v>14</v>
      </c>
      <c r="D63">
        <v>459</v>
      </c>
      <c r="E63">
        <v>133</v>
      </c>
      <c r="F63">
        <v>258</v>
      </c>
      <c r="G63">
        <v>0</v>
      </c>
      <c r="H63">
        <v>13898</v>
      </c>
      <c r="I63">
        <v>0</v>
      </c>
      <c r="J63">
        <v>81</v>
      </c>
      <c r="K63">
        <v>195</v>
      </c>
      <c r="L63">
        <v>237</v>
      </c>
      <c r="M63">
        <v>3.5217391299999998</v>
      </c>
    </row>
    <row r="64" spans="1:13" x14ac:dyDescent="0.3">
      <c r="A64">
        <v>185901</v>
      </c>
      <c r="B64" s="1" t="s">
        <v>21</v>
      </c>
      <c r="C64" s="1" t="s">
        <v>14</v>
      </c>
      <c r="D64">
        <v>674</v>
      </c>
      <c r="E64">
        <v>317</v>
      </c>
      <c r="F64">
        <v>553</v>
      </c>
      <c r="G64">
        <v>2</v>
      </c>
      <c r="H64">
        <v>19769</v>
      </c>
      <c r="I64">
        <v>0</v>
      </c>
      <c r="J64">
        <v>57</v>
      </c>
      <c r="K64">
        <v>402</v>
      </c>
      <c r="L64">
        <v>458</v>
      </c>
      <c r="M64">
        <v>5.3636363640000004</v>
      </c>
    </row>
    <row r="65" spans="1:13" x14ac:dyDescent="0.3">
      <c r="A65">
        <v>134566</v>
      </c>
      <c r="B65" s="1" t="s">
        <v>39</v>
      </c>
      <c r="C65" s="1" t="s">
        <v>17</v>
      </c>
      <c r="D65">
        <v>728</v>
      </c>
      <c r="E65">
        <v>265</v>
      </c>
      <c r="F65">
        <v>339</v>
      </c>
      <c r="G65">
        <v>2</v>
      </c>
      <c r="H65">
        <v>8896</v>
      </c>
      <c r="I65">
        <v>2</v>
      </c>
      <c r="J65">
        <v>54</v>
      </c>
      <c r="K65">
        <v>304</v>
      </c>
      <c r="L65">
        <v>315</v>
      </c>
      <c r="M65">
        <v>10.35714286</v>
      </c>
    </row>
    <row r="66" spans="1:13" x14ac:dyDescent="0.3">
      <c r="A66">
        <v>185819</v>
      </c>
      <c r="B66" s="1" t="s">
        <v>22</v>
      </c>
      <c r="C66" s="1" t="s">
        <v>14</v>
      </c>
      <c r="D66">
        <v>4153</v>
      </c>
      <c r="E66">
        <v>580</v>
      </c>
      <c r="F66">
        <v>891</v>
      </c>
      <c r="G66">
        <v>91</v>
      </c>
      <c r="H66">
        <v>35520</v>
      </c>
      <c r="I66">
        <v>13</v>
      </c>
      <c r="J66">
        <v>41</v>
      </c>
      <c r="K66">
        <v>886</v>
      </c>
      <c r="L66">
        <v>640</v>
      </c>
      <c r="M66">
        <v>12</v>
      </c>
    </row>
    <row r="67" spans="1:13" x14ac:dyDescent="0.3">
      <c r="A67">
        <v>3985</v>
      </c>
      <c r="B67" s="1" t="s">
        <v>21</v>
      </c>
      <c r="C67" s="1" t="s">
        <v>17</v>
      </c>
      <c r="D67">
        <v>348</v>
      </c>
      <c r="E67">
        <v>197</v>
      </c>
      <c r="F67">
        <v>265</v>
      </c>
      <c r="G67">
        <v>0</v>
      </c>
      <c r="H67">
        <v>7978</v>
      </c>
      <c r="I67">
        <v>3</v>
      </c>
      <c r="J67">
        <v>87</v>
      </c>
      <c r="K67">
        <v>223</v>
      </c>
      <c r="L67">
        <v>239</v>
      </c>
      <c r="M67">
        <v>10.226923080000001</v>
      </c>
    </row>
    <row r="68" spans="1:13" x14ac:dyDescent="0.3">
      <c r="A68">
        <v>23321</v>
      </c>
      <c r="B68" s="1" t="s">
        <v>47</v>
      </c>
      <c r="C68" s="1" t="s">
        <v>17</v>
      </c>
      <c r="D68">
        <v>869</v>
      </c>
      <c r="E68">
        <v>426</v>
      </c>
      <c r="F68">
        <v>511</v>
      </c>
      <c r="G68">
        <v>4</v>
      </c>
      <c r="H68">
        <v>17534</v>
      </c>
      <c r="I68">
        <v>0</v>
      </c>
      <c r="J68">
        <v>68</v>
      </c>
      <c r="K68">
        <v>505</v>
      </c>
      <c r="L68">
        <v>465</v>
      </c>
      <c r="M68">
        <v>7.25</v>
      </c>
    </row>
    <row r="69" spans="1:13" x14ac:dyDescent="0.3">
      <c r="A69">
        <v>158978</v>
      </c>
      <c r="B69" s="1" t="s">
        <v>22</v>
      </c>
      <c r="C69" s="1" t="s">
        <v>14</v>
      </c>
      <c r="D69">
        <v>1876</v>
      </c>
      <c r="E69">
        <v>393</v>
      </c>
      <c r="F69">
        <v>450</v>
      </c>
      <c r="G69">
        <v>24</v>
      </c>
      <c r="H69">
        <v>11692</v>
      </c>
      <c r="I69">
        <v>25</v>
      </c>
      <c r="J69">
        <v>46</v>
      </c>
      <c r="K69">
        <v>404</v>
      </c>
      <c r="L69">
        <v>419</v>
      </c>
      <c r="M69">
        <v>10.83333333</v>
      </c>
    </row>
    <row r="70" spans="1:13" x14ac:dyDescent="0.3">
      <c r="A70">
        <v>14388</v>
      </c>
      <c r="B70" s="1" t="s">
        <v>13</v>
      </c>
      <c r="C70" s="1" t="s">
        <v>14</v>
      </c>
      <c r="D70">
        <v>865</v>
      </c>
      <c r="E70">
        <v>341</v>
      </c>
      <c r="F70">
        <v>432</v>
      </c>
      <c r="G70">
        <v>3</v>
      </c>
      <c r="H70">
        <v>15630</v>
      </c>
      <c r="I70">
        <v>7</v>
      </c>
      <c r="J70">
        <v>21</v>
      </c>
      <c r="K70">
        <v>387</v>
      </c>
      <c r="L70">
        <v>392</v>
      </c>
      <c r="M70">
        <v>6.266666667</v>
      </c>
    </row>
    <row r="71" spans="1:13" x14ac:dyDescent="0.3">
      <c r="A71">
        <v>12779</v>
      </c>
      <c r="B71" s="1" t="s">
        <v>22</v>
      </c>
      <c r="C71" s="1" t="s">
        <v>14</v>
      </c>
      <c r="D71">
        <v>666</v>
      </c>
      <c r="E71">
        <v>213</v>
      </c>
      <c r="F71">
        <v>288</v>
      </c>
      <c r="G71">
        <v>1</v>
      </c>
      <c r="H71">
        <v>8943</v>
      </c>
      <c r="I71">
        <v>14</v>
      </c>
      <c r="J71">
        <v>47</v>
      </c>
      <c r="K71">
        <v>253</v>
      </c>
      <c r="L71">
        <v>268</v>
      </c>
      <c r="M71">
        <v>8.1666666669999994</v>
      </c>
    </row>
    <row r="72" spans="1:13" x14ac:dyDescent="0.3">
      <c r="A72">
        <v>39667</v>
      </c>
      <c r="B72" s="1" t="s">
        <v>13</v>
      </c>
      <c r="C72" s="1" t="s">
        <v>14</v>
      </c>
      <c r="D72">
        <v>809</v>
      </c>
      <c r="E72">
        <v>358</v>
      </c>
      <c r="F72">
        <v>446</v>
      </c>
      <c r="G72">
        <v>8</v>
      </c>
      <c r="H72">
        <v>16099</v>
      </c>
      <c r="I72">
        <v>10</v>
      </c>
      <c r="J72">
        <v>32</v>
      </c>
      <c r="K72">
        <v>389</v>
      </c>
      <c r="L72">
        <v>411</v>
      </c>
      <c r="M72">
        <v>13.71428571</v>
      </c>
    </row>
    <row r="73" spans="1:13" x14ac:dyDescent="0.3">
      <c r="A73">
        <v>163731</v>
      </c>
      <c r="B73" s="1" t="s">
        <v>22</v>
      </c>
      <c r="C73" s="1" t="s">
        <v>14</v>
      </c>
      <c r="D73">
        <v>4763</v>
      </c>
      <c r="E73">
        <v>502</v>
      </c>
      <c r="F73">
        <v>609</v>
      </c>
      <c r="G73">
        <v>97</v>
      </c>
      <c r="H73">
        <v>24002</v>
      </c>
      <c r="I73">
        <v>26</v>
      </c>
      <c r="J73">
        <v>42</v>
      </c>
      <c r="K73">
        <v>534</v>
      </c>
      <c r="L73">
        <v>551</v>
      </c>
      <c r="M73">
        <v>9.8888888890000004</v>
      </c>
    </row>
    <row r="74" spans="1:13" x14ac:dyDescent="0.3">
      <c r="A74">
        <v>156457</v>
      </c>
      <c r="B74" s="1" t="s">
        <v>22</v>
      </c>
      <c r="C74" s="1" t="s">
        <v>17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15</v>
      </c>
    </row>
    <row r="75" spans="1:13" x14ac:dyDescent="0.3">
      <c r="A75">
        <v>100369</v>
      </c>
      <c r="B75" s="1" t="s">
        <v>37</v>
      </c>
      <c r="C75" s="1" t="s">
        <v>17</v>
      </c>
      <c r="D75">
        <v>987</v>
      </c>
      <c r="E75">
        <v>296</v>
      </c>
      <c r="F75">
        <v>412</v>
      </c>
      <c r="G75">
        <v>1</v>
      </c>
      <c r="H75">
        <v>17097</v>
      </c>
      <c r="I75">
        <v>2</v>
      </c>
      <c r="J75">
        <v>76</v>
      </c>
      <c r="K75">
        <v>354</v>
      </c>
      <c r="L75">
        <v>344</v>
      </c>
      <c r="M75">
        <v>28</v>
      </c>
    </row>
    <row r="76" spans="1:13" x14ac:dyDescent="0.3">
      <c r="A76">
        <v>46201</v>
      </c>
      <c r="B76" s="1" t="s">
        <v>13</v>
      </c>
      <c r="C76" s="1" t="s">
        <v>14</v>
      </c>
      <c r="D76">
        <v>2444</v>
      </c>
      <c r="E76">
        <v>729</v>
      </c>
      <c r="F76">
        <v>782</v>
      </c>
      <c r="G76">
        <v>70</v>
      </c>
      <c r="H76">
        <v>28668</v>
      </c>
      <c r="I76">
        <v>8</v>
      </c>
      <c r="J76">
        <v>33</v>
      </c>
      <c r="K76">
        <v>780</v>
      </c>
      <c r="L76">
        <v>737</v>
      </c>
      <c r="M76">
        <v>15</v>
      </c>
    </row>
    <row r="77" spans="1:13" x14ac:dyDescent="0.3">
      <c r="A77">
        <v>118182</v>
      </c>
      <c r="B77" s="1" t="s">
        <v>21</v>
      </c>
      <c r="C77" s="1" t="s">
        <v>14</v>
      </c>
      <c r="D77">
        <v>503</v>
      </c>
      <c r="E77">
        <v>213</v>
      </c>
      <c r="F77">
        <v>292</v>
      </c>
      <c r="G77">
        <v>1</v>
      </c>
      <c r="H77">
        <v>9495</v>
      </c>
      <c r="I77">
        <v>1</v>
      </c>
      <c r="J77">
        <v>71</v>
      </c>
      <c r="K77">
        <v>255</v>
      </c>
      <c r="L77">
        <v>262</v>
      </c>
      <c r="M77">
        <v>4.5</v>
      </c>
    </row>
    <row r="78" spans="1:13" x14ac:dyDescent="0.3">
      <c r="A78">
        <v>67</v>
      </c>
      <c r="B78" s="1" t="s">
        <v>55</v>
      </c>
      <c r="C78" s="1" t="s">
        <v>17</v>
      </c>
      <c r="D78">
        <v>1004</v>
      </c>
      <c r="E78">
        <v>189</v>
      </c>
      <c r="F78">
        <v>313</v>
      </c>
      <c r="G78">
        <v>0</v>
      </c>
      <c r="H78">
        <v>12667</v>
      </c>
      <c r="I78">
        <v>2</v>
      </c>
      <c r="J78">
        <v>32</v>
      </c>
      <c r="K78">
        <v>247</v>
      </c>
      <c r="L78">
        <v>236</v>
      </c>
      <c r="M78">
        <v>5.05</v>
      </c>
    </row>
    <row r="79" spans="1:13" x14ac:dyDescent="0.3">
      <c r="A79">
        <v>116951</v>
      </c>
      <c r="B79" s="1" t="s">
        <v>21</v>
      </c>
      <c r="C79" s="1" t="s">
        <v>17</v>
      </c>
      <c r="D79">
        <v>1565</v>
      </c>
      <c r="E79">
        <v>717</v>
      </c>
      <c r="F79">
        <v>784</v>
      </c>
      <c r="G79">
        <v>0</v>
      </c>
      <c r="H79">
        <v>27276</v>
      </c>
      <c r="I79">
        <v>9</v>
      </c>
      <c r="J79">
        <v>27</v>
      </c>
      <c r="K79">
        <v>780</v>
      </c>
      <c r="L79">
        <v>704</v>
      </c>
      <c r="M79">
        <v>6.1</v>
      </c>
    </row>
    <row r="80" spans="1:13" x14ac:dyDescent="0.3">
      <c r="A80">
        <v>160032</v>
      </c>
      <c r="B80" s="1" t="s">
        <v>22</v>
      </c>
      <c r="C80" s="1" t="s">
        <v>17</v>
      </c>
      <c r="D80">
        <v>872</v>
      </c>
      <c r="E80">
        <v>294</v>
      </c>
      <c r="F80">
        <v>356</v>
      </c>
      <c r="G80">
        <v>0</v>
      </c>
      <c r="H80">
        <v>12433</v>
      </c>
      <c r="I80">
        <v>7</v>
      </c>
      <c r="J80">
        <v>62</v>
      </c>
      <c r="K80">
        <v>307</v>
      </c>
      <c r="L80">
        <v>343</v>
      </c>
      <c r="M80">
        <v>20.399999999999999</v>
      </c>
    </row>
    <row r="81" spans="1:13" x14ac:dyDescent="0.3">
      <c r="A81">
        <v>60694</v>
      </c>
      <c r="B81" s="1" t="s">
        <v>34</v>
      </c>
      <c r="C81" s="1" t="s">
        <v>17</v>
      </c>
      <c r="D81">
        <v>501</v>
      </c>
      <c r="E81">
        <v>305</v>
      </c>
      <c r="F81">
        <v>399</v>
      </c>
      <c r="G81">
        <v>2</v>
      </c>
      <c r="H81">
        <v>13073</v>
      </c>
      <c r="I81">
        <v>2</v>
      </c>
      <c r="J81">
        <v>61</v>
      </c>
      <c r="K81">
        <v>374</v>
      </c>
      <c r="L81">
        <v>354</v>
      </c>
      <c r="M81">
        <v>20.777777780000001</v>
      </c>
    </row>
    <row r="82" spans="1:13" x14ac:dyDescent="0.3">
      <c r="A82">
        <v>80387</v>
      </c>
      <c r="B82" s="1" t="s">
        <v>36</v>
      </c>
      <c r="C82" s="1" t="s">
        <v>17</v>
      </c>
      <c r="D82">
        <v>331</v>
      </c>
      <c r="E82">
        <v>154</v>
      </c>
      <c r="F82">
        <v>273</v>
      </c>
      <c r="G82">
        <v>0</v>
      </c>
      <c r="H82">
        <v>10270</v>
      </c>
      <c r="I82">
        <v>2</v>
      </c>
      <c r="J82">
        <v>90</v>
      </c>
      <c r="K82">
        <v>237</v>
      </c>
      <c r="L82">
        <v>217</v>
      </c>
      <c r="M82">
        <v>4.4444444440000002</v>
      </c>
    </row>
    <row r="83" spans="1:13" x14ac:dyDescent="0.3">
      <c r="A83">
        <v>158143</v>
      </c>
      <c r="B83" s="1" t="s">
        <v>22</v>
      </c>
      <c r="C83" s="1" t="s">
        <v>14</v>
      </c>
      <c r="D83">
        <v>620</v>
      </c>
      <c r="E83">
        <v>236</v>
      </c>
      <c r="F83">
        <v>309</v>
      </c>
      <c r="G83">
        <v>1</v>
      </c>
      <c r="H83">
        <v>10406</v>
      </c>
      <c r="I83">
        <v>2</v>
      </c>
      <c r="J83">
        <v>60</v>
      </c>
      <c r="K83">
        <v>270</v>
      </c>
      <c r="L83">
        <v>279</v>
      </c>
      <c r="M83">
        <v>12.361428569999999</v>
      </c>
    </row>
    <row r="84" spans="1:13" x14ac:dyDescent="0.3">
      <c r="A84">
        <v>25277</v>
      </c>
      <c r="B84" s="1" t="s">
        <v>47</v>
      </c>
      <c r="C84" s="1" t="s">
        <v>14</v>
      </c>
      <c r="D84">
        <v>747</v>
      </c>
      <c r="E84">
        <v>369</v>
      </c>
      <c r="F84">
        <v>488</v>
      </c>
      <c r="G84">
        <v>0</v>
      </c>
      <c r="H84">
        <v>18371</v>
      </c>
      <c r="I84">
        <v>1</v>
      </c>
      <c r="J84">
        <v>35</v>
      </c>
      <c r="K84">
        <v>457</v>
      </c>
      <c r="L84">
        <v>396</v>
      </c>
      <c r="M84">
        <v>15</v>
      </c>
    </row>
    <row r="85" spans="1:13" x14ac:dyDescent="0.3">
      <c r="A85">
        <v>179454</v>
      </c>
      <c r="B85" s="1" t="s">
        <v>41</v>
      </c>
      <c r="C85" s="1" t="s">
        <v>17</v>
      </c>
      <c r="D85">
        <v>936</v>
      </c>
      <c r="E85">
        <v>237</v>
      </c>
      <c r="F85">
        <v>308</v>
      </c>
      <c r="G85">
        <v>1</v>
      </c>
      <c r="H85">
        <v>9875</v>
      </c>
      <c r="I85">
        <v>22</v>
      </c>
      <c r="J85">
        <v>48</v>
      </c>
      <c r="K85">
        <v>304</v>
      </c>
      <c r="L85">
        <v>257</v>
      </c>
      <c r="M85">
        <v>9.5</v>
      </c>
    </row>
    <row r="86" spans="1:13" x14ac:dyDescent="0.3">
      <c r="A86">
        <v>145899</v>
      </c>
      <c r="B86" s="1" t="s">
        <v>18</v>
      </c>
      <c r="C86" s="1" t="s">
        <v>66</v>
      </c>
      <c r="D86">
        <v>1491</v>
      </c>
      <c r="E86">
        <v>396</v>
      </c>
      <c r="F86">
        <v>566</v>
      </c>
      <c r="G86">
        <v>22</v>
      </c>
      <c r="H86">
        <v>26286</v>
      </c>
      <c r="I86">
        <v>1</v>
      </c>
      <c r="J86">
        <v>42</v>
      </c>
      <c r="K86">
        <v>489</v>
      </c>
      <c r="L86">
        <v>472</v>
      </c>
      <c r="M86">
        <v>14</v>
      </c>
    </row>
    <row r="87" spans="1:13" x14ac:dyDescent="0.3">
      <c r="A87">
        <v>183790</v>
      </c>
      <c r="B87" s="1" t="s">
        <v>41</v>
      </c>
      <c r="C87" s="1" t="s">
        <v>17</v>
      </c>
      <c r="D87">
        <v>756</v>
      </c>
      <c r="E87">
        <v>333</v>
      </c>
      <c r="F87">
        <v>430</v>
      </c>
      <c r="G87">
        <v>6</v>
      </c>
      <c r="H87">
        <v>14127</v>
      </c>
      <c r="I87">
        <v>1</v>
      </c>
      <c r="J87">
        <v>57</v>
      </c>
      <c r="K87">
        <v>372</v>
      </c>
      <c r="L87">
        <v>391</v>
      </c>
      <c r="M87">
        <v>8.769230769</v>
      </c>
    </row>
    <row r="88" spans="1:13" x14ac:dyDescent="0.3">
      <c r="A88">
        <v>119538</v>
      </c>
      <c r="B88" s="1" t="s">
        <v>21</v>
      </c>
      <c r="C88" s="1" t="s">
        <v>17</v>
      </c>
      <c r="D88">
        <v>487</v>
      </c>
      <c r="E88">
        <v>217</v>
      </c>
      <c r="F88">
        <v>262</v>
      </c>
      <c r="G88">
        <v>0</v>
      </c>
      <c r="H88">
        <v>10468</v>
      </c>
      <c r="I88">
        <v>17</v>
      </c>
      <c r="J88">
        <v>59</v>
      </c>
      <c r="K88">
        <v>222</v>
      </c>
      <c r="L88">
        <v>247</v>
      </c>
      <c r="M88">
        <v>9.8888888890000004</v>
      </c>
    </row>
    <row r="89" spans="1:13" x14ac:dyDescent="0.3">
      <c r="A89">
        <v>24991</v>
      </c>
      <c r="B89" s="1" t="s">
        <v>47</v>
      </c>
      <c r="C89" s="1" t="s">
        <v>14</v>
      </c>
      <c r="D89">
        <v>651</v>
      </c>
      <c r="E89">
        <v>310</v>
      </c>
      <c r="F89">
        <v>382</v>
      </c>
      <c r="G89">
        <v>1</v>
      </c>
      <c r="H89">
        <v>12428</v>
      </c>
      <c r="I89">
        <v>1</v>
      </c>
      <c r="J89">
        <v>73</v>
      </c>
      <c r="K89">
        <v>345</v>
      </c>
      <c r="L89">
        <v>337</v>
      </c>
      <c r="M89">
        <v>7.6111111109999996</v>
      </c>
    </row>
    <row r="90" spans="1:13" x14ac:dyDescent="0.3">
      <c r="A90">
        <v>113501</v>
      </c>
      <c r="B90" s="1" t="s">
        <v>32</v>
      </c>
      <c r="C90" s="1" t="s">
        <v>17</v>
      </c>
      <c r="D90">
        <v>693</v>
      </c>
      <c r="E90">
        <v>404</v>
      </c>
      <c r="F90">
        <v>486</v>
      </c>
      <c r="G90">
        <v>0</v>
      </c>
      <c r="H90">
        <v>16698</v>
      </c>
      <c r="I90">
        <v>3</v>
      </c>
      <c r="J90">
        <v>54</v>
      </c>
      <c r="K90">
        <v>479</v>
      </c>
      <c r="L90">
        <v>439</v>
      </c>
      <c r="M90">
        <v>5.125</v>
      </c>
    </row>
    <row r="91" spans="1:13" x14ac:dyDescent="0.3">
      <c r="A91">
        <v>185353</v>
      </c>
      <c r="B91" s="1" t="s">
        <v>22</v>
      </c>
      <c r="C91" s="1" t="s">
        <v>17</v>
      </c>
      <c r="D91">
        <v>1063</v>
      </c>
      <c r="E91">
        <v>150</v>
      </c>
      <c r="F91">
        <v>223</v>
      </c>
      <c r="G91">
        <v>10</v>
      </c>
      <c r="H91">
        <v>6871</v>
      </c>
      <c r="I91">
        <v>26</v>
      </c>
      <c r="J91">
        <v>38</v>
      </c>
      <c r="K91">
        <v>148</v>
      </c>
      <c r="L91">
        <v>206</v>
      </c>
      <c r="M91">
        <v>3.0357142860000002</v>
      </c>
    </row>
    <row r="92" spans="1:13" x14ac:dyDescent="0.3">
      <c r="A92">
        <v>72308</v>
      </c>
      <c r="B92" s="1" t="s">
        <v>30</v>
      </c>
      <c r="C92" s="1" t="s">
        <v>17</v>
      </c>
      <c r="D92">
        <v>609</v>
      </c>
      <c r="E92">
        <v>403</v>
      </c>
      <c r="F92">
        <v>466</v>
      </c>
      <c r="G92">
        <v>0</v>
      </c>
      <c r="H92">
        <v>14455</v>
      </c>
      <c r="I92">
        <v>2</v>
      </c>
      <c r="J92">
        <v>87</v>
      </c>
      <c r="K92">
        <v>424</v>
      </c>
      <c r="L92">
        <v>422</v>
      </c>
      <c r="M92">
        <v>19.25</v>
      </c>
    </row>
    <row r="93" spans="1:13" x14ac:dyDescent="0.3">
      <c r="A93">
        <v>110519</v>
      </c>
      <c r="B93" s="1" t="s">
        <v>50</v>
      </c>
      <c r="C93" s="1" t="s">
        <v>14</v>
      </c>
      <c r="D93">
        <v>732</v>
      </c>
      <c r="E93">
        <v>366</v>
      </c>
      <c r="F93">
        <v>459</v>
      </c>
      <c r="G93">
        <v>0</v>
      </c>
      <c r="H93">
        <v>16287</v>
      </c>
      <c r="I93">
        <v>1</v>
      </c>
      <c r="J93">
        <v>71</v>
      </c>
      <c r="K93">
        <v>374</v>
      </c>
      <c r="L93">
        <v>432</v>
      </c>
      <c r="M93">
        <v>10.70588235</v>
      </c>
    </row>
    <row r="94" spans="1:13" x14ac:dyDescent="0.3">
      <c r="A94">
        <v>124193</v>
      </c>
      <c r="B94" s="1" t="s">
        <v>21</v>
      </c>
      <c r="C94" s="1" t="s">
        <v>31</v>
      </c>
      <c r="D94">
        <v>439</v>
      </c>
      <c r="E94">
        <v>268</v>
      </c>
      <c r="F94">
        <v>341</v>
      </c>
      <c r="G94">
        <v>0</v>
      </c>
      <c r="H94">
        <v>10164</v>
      </c>
      <c r="I94">
        <v>1</v>
      </c>
      <c r="J94">
        <v>72</v>
      </c>
      <c r="K94">
        <v>301</v>
      </c>
      <c r="L94">
        <v>307</v>
      </c>
      <c r="M94">
        <v>5.8</v>
      </c>
    </row>
    <row r="95" spans="1:13" x14ac:dyDescent="0.3">
      <c r="A95">
        <v>181526</v>
      </c>
      <c r="B95" s="1" t="s">
        <v>41</v>
      </c>
      <c r="C95" s="1" t="s">
        <v>17</v>
      </c>
      <c r="D95">
        <v>871</v>
      </c>
      <c r="E95">
        <v>339</v>
      </c>
      <c r="F95">
        <v>384</v>
      </c>
      <c r="G95">
        <v>2</v>
      </c>
      <c r="H95">
        <v>11889</v>
      </c>
      <c r="I95">
        <v>2</v>
      </c>
      <c r="J95">
        <v>51</v>
      </c>
      <c r="K95">
        <v>355</v>
      </c>
      <c r="L95">
        <v>363</v>
      </c>
      <c r="M95">
        <v>9.5</v>
      </c>
    </row>
    <row r="96" spans="1:13" x14ac:dyDescent="0.3">
      <c r="A96">
        <v>2796</v>
      </c>
      <c r="B96" s="1" t="s">
        <v>71</v>
      </c>
      <c r="C96" s="1" t="s">
        <v>27</v>
      </c>
      <c r="D96">
        <v>682</v>
      </c>
      <c r="E96">
        <v>374</v>
      </c>
      <c r="F96">
        <v>469</v>
      </c>
      <c r="G96">
        <v>3</v>
      </c>
      <c r="H96">
        <v>17213</v>
      </c>
      <c r="I96">
        <v>3</v>
      </c>
      <c r="J96">
        <v>29</v>
      </c>
      <c r="K96">
        <v>423</v>
      </c>
      <c r="L96">
        <v>416</v>
      </c>
      <c r="M96">
        <v>15</v>
      </c>
    </row>
    <row r="97" spans="1:13" x14ac:dyDescent="0.3">
      <c r="A97">
        <v>67954</v>
      </c>
      <c r="B97" s="1" t="s">
        <v>30</v>
      </c>
      <c r="C97" s="1" t="s">
        <v>17</v>
      </c>
      <c r="D97">
        <v>313</v>
      </c>
      <c r="E97">
        <v>159</v>
      </c>
      <c r="F97">
        <v>274</v>
      </c>
      <c r="G97">
        <v>0</v>
      </c>
      <c r="H97">
        <v>7661</v>
      </c>
      <c r="I97">
        <v>1</v>
      </c>
      <c r="J97">
        <v>76</v>
      </c>
      <c r="K97">
        <v>256</v>
      </c>
      <c r="L97">
        <v>220</v>
      </c>
      <c r="M97">
        <v>16.25</v>
      </c>
    </row>
    <row r="98" spans="1:13" x14ac:dyDescent="0.3">
      <c r="A98">
        <v>93809</v>
      </c>
      <c r="B98" s="1" t="s">
        <v>16</v>
      </c>
      <c r="C98" s="1" t="s">
        <v>14</v>
      </c>
      <c r="D98">
        <v>1059</v>
      </c>
      <c r="E98">
        <v>334</v>
      </c>
      <c r="F98">
        <v>528</v>
      </c>
      <c r="G98">
        <v>0</v>
      </c>
      <c r="H98">
        <v>17632</v>
      </c>
      <c r="I98">
        <v>15</v>
      </c>
      <c r="J98">
        <v>75</v>
      </c>
      <c r="K98">
        <v>513</v>
      </c>
      <c r="L98">
        <v>392</v>
      </c>
      <c r="M98">
        <v>7.5833333329999997</v>
      </c>
    </row>
    <row r="99" spans="1:13" x14ac:dyDescent="0.3">
      <c r="A99">
        <v>109520</v>
      </c>
      <c r="B99" s="1" t="s">
        <v>50</v>
      </c>
      <c r="C99" s="1" t="s">
        <v>14</v>
      </c>
      <c r="D99">
        <v>687</v>
      </c>
      <c r="E99">
        <v>257</v>
      </c>
      <c r="F99">
        <v>328</v>
      </c>
      <c r="G99">
        <v>0</v>
      </c>
      <c r="H99">
        <v>10271</v>
      </c>
      <c r="I99">
        <v>0</v>
      </c>
      <c r="J99">
        <v>79</v>
      </c>
      <c r="K99">
        <v>310</v>
      </c>
      <c r="L99">
        <v>291</v>
      </c>
      <c r="M99">
        <v>9</v>
      </c>
    </row>
    <row r="100" spans="1:13" x14ac:dyDescent="0.3">
      <c r="A100">
        <v>76051</v>
      </c>
      <c r="B100" s="1" t="s">
        <v>48</v>
      </c>
      <c r="C100" s="1" t="s">
        <v>14</v>
      </c>
      <c r="D100">
        <v>397</v>
      </c>
      <c r="E100">
        <v>248</v>
      </c>
      <c r="F100">
        <v>313</v>
      </c>
      <c r="G100">
        <v>0</v>
      </c>
      <c r="H100">
        <v>10348</v>
      </c>
      <c r="I100">
        <v>2</v>
      </c>
      <c r="J100">
        <v>20</v>
      </c>
      <c r="K100">
        <v>270</v>
      </c>
      <c r="L100">
        <v>296</v>
      </c>
      <c r="M100">
        <v>14.4</v>
      </c>
    </row>
    <row r="101" spans="1:13" x14ac:dyDescent="0.3">
      <c r="A101">
        <v>145521</v>
      </c>
      <c r="B101" s="1" t="s">
        <v>22</v>
      </c>
      <c r="C101" s="1" t="s">
        <v>17</v>
      </c>
      <c r="D101">
        <v>2516</v>
      </c>
      <c r="E101">
        <v>595</v>
      </c>
      <c r="F101">
        <v>691</v>
      </c>
      <c r="G101">
        <v>80</v>
      </c>
      <c r="H101">
        <v>22684</v>
      </c>
      <c r="I101">
        <v>15</v>
      </c>
      <c r="J101">
        <v>40</v>
      </c>
      <c r="K101">
        <v>649</v>
      </c>
      <c r="L101">
        <v>641</v>
      </c>
      <c r="M101">
        <v>13.65517241</v>
      </c>
    </row>
    <row r="102" spans="1:13" x14ac:dyDescent="0.3">
      <c r="A102">
        <v>87533</v>
      </c>
      <c r="B102" s="1" t="s">
        <v>35</v>
      </c>
      <c r="C102" s="1" t="s">
        <v>66</v>
      </c>
      <c r="D102">
        <v>747</v>
      </c>
      <c r="E102">
        <v>289</v>
      </c>
      <c r="F102">
        <v>387</v>
      </c>
      <c r="G102">
        <v>3</v>
      </c>
      <c r="H102">
        <v>14744</v>
      </c>
      <c r="I102">
        <v>1</v>
      </c>
      <c r="J102">
        <v>54</v>
      </c>
      <c r="K102">
        <v>318</v>
      </c>
      <c r="L102">
        <v>347</v>
      </c>
      <c r="M102">
        <v>11.625</v>
      </c>
    </row>
    <row r="103" spans="1:13" x14ac:dyDescent="0.3">
      <c r="A103">
        <v>82026</v>
      </c>
      <c r="B103" s="1" t="s">
        <v>36</v>
      </c>
      <c r="C103" s="1" t="s">
        <v>17</v>
      </c>
      <c r="D103">
        <v>506</v>
      </c>
      <c r="E103">
        <v>270</v>
      </c>
      <c r="F103">
        <v>346</v>
      </c>
      <c r="G103">
        <v>0</v>
      </c>
      <c r="H103">
        <v>12940</v>
      </c>
      <c r="I103">
        <v>0</v>
      </c>
      <c r="J103">
        <v>81</v>
      </c>
      <c r="K103">
        <v>323</v>
      </c>
      <c r="L103">
        <v>326</v>
      </c>
      <c r="M103">
        <v>8.6</v>
      </c>
    </row>
    <row r="104" spans="1:13" x14ac:dyDescent="0.3">
      <c r="A104">
        <v>97055</v>
      </c>
      <c r="B104" s="1" t="s">
        <v>16</v>
      </c>
      <c r="C104" s="1" t="s">
        <v>17</v>
      </c>
      <c r="D104">
        <v>412</v>
      </c>
      <c r="E104">
        <v>311</v>
      </c>
      <c r="F104">
        <v>380</v>
      </c>
      <c r="G104">
        <v>0</v>
      </c>
      <c r="H104">
        <v>13227</v>
      </c>
      <c r="I104">
        <v>0</v>
      </c>
      <c r="J104">
        <v>84</v>
      </c>
      <c r="K104">
        <v>354</v>
      </c>
      <c r="L104">
        <v>342</v>
      </c>
      <c r="M104">
        <v>9.3333333330000006</v>
      </c>
    </row>
    <row r="105" spans="1:13" x14ac:dyDescent="0.3">
      <c r="A105">
        <v>74701</v>
      </c>
      <c r="B105" s="1" t="s">
        <v>30</v>
      </c>
      <c r="C105" s="1"/>
      <c r="D105">
        <v>360</v>
      </c>
      <c r="E105">
        <v>206</v>
      </c>
      <c r="F105">
        <v>267</v>
      </c>
      <c r="G105">
        <v>1</v>
      </c>
      <c r="H105">
        <v>9463</v>
      </c>
      <c r="I105">
        <v>1</v>
      </c>
      <c r="J105">
        <v>70</v>
      </c>
      <c r="K105">
        <v>239</v>
      </c>
      <c r="L105">
        <v>233</v>
      </c>
      <c r="M105">
        <v>9.1428571430000005</v>
      </c>
    </row>
    <row r="106" spans="1:13" x14ac:dyDescent="0.3">
      <c r="A106">
        <v>183374</v>
      </c>
      <c r="B106" s="1" t="s">
        <v>41</v>
      </c>
      <c r="C106" s="1" t="s">
        <v>52</v>
      </c>
      <c r="D106">
        <v>423</v>
      </c>
      <c r="E106">
        <v>208</v>
      </c>
      <c r="F106">
        <v>296</v>
      </c>
      <c r="G106">
        <v>1</v>
      </c>
      <c r="H106">
        <v>9445</v>
      </c>
      <c r="I106">
        <v>24</v>
      </c>
      <c r="J106">
        <v>43</v>
      </c>
      <c r="K106">
        <v>229</v>
      </c>
      <c r="L106">
        <v>261</v>
      </c>
      <c r="M106">
        <v>4.3809523810000002</v>
      </c>
    </row>
    <row r="107" spans="1:13" x14ac:dyDescent="0.3">
      <c r="A107">
        <v>28565</v>
      </c>
      <c r="B107" s="1" t="s">
        <v>40</v>
      </c>
      <c r="C107" s="1" t="s">
        <v>17</v>
      </c>
      <c r="D107">
        <v>745</v>
      </c>
      <c r="E107">
        <v>304</v>
      </c>
      <c r="F107">
        <v>342</v>
      </c>
      <c r="G107">
        <v>1</v>
      </c>
      <c r="H107">
        <v>14465</v>
      </c>
      <c r="I107">
        <v>17</v>
      </c>
      <c r="J107">
        <v>39</v>
      </c>
      <c r="K107">
        <v>275</v>
      </c>
      <c r="L107">
        <v>353</v>
      </c>
      <c r="M107">
        <v>5.1666666670000003</v>
      </c>
    </row>
    <row r="108" spans="1:13" x14ac:dyDescent="0.3">
      <c r="A108">
        <v>139628</v>
      </c>
      <c r="B108" s="1" t="s">
        <v>55</v>
      </c>
      <c r="C108" s="1" t="s">
        <v>14</v>
      </c>
      <c r="D108">
        <v>691</v>
      </c>
      <c r="E108">
        <v>284</v>
      </c>
      <c r="F108">
        <v>337</v>
      </c>
      <c r="G108">
        <v>0</v>
      </c>
      <c r="H108">
        <v>11852</v>
      </c>
      <c r="I108">
        <v>1</v>
      </c>
      <c r="J108">
        <v>46</v>
      </c>
      <c r="K108">
        <v>294</v>
      </c>
      <c r="L108">
        <v>319</v>
      </c>
      <c r="M108">
        <v>17.16</v>
      </c>
    </row>
    <row r="109" spans="1:13" x14ac:dyDescent="0.3">
      <c r="A109">
        <v>113686</v>
      </c>
      <c r="B109" s="1" t="s">
        <v>32</v>
      </c>
      <c r="C109" s="1" t="s">
        <v>45</v>
      </c>
      <c r="D109">
        <v>657</v>
      </c>
      <c r="E109">
        <v>358</v>
      </c>
      <c r="F109">
        <v>366</v>
      </c>
      <c r="G109">
        <v>0</v>
      </c>
      <c r="H109">
        <v>10889</v>
      </c>
      <c r="I109">
        <v>5</v>
      </c>
      <c r="J109">
        <v>34</v>
      </c>
      <c r="K109">
        <v>366</v>
      </c>
      <c r="L109">
        <v>357</v>
      </c>
      <c r="M109">
        <v>10</v>
      </c>
    </row>
    <row r="110" spans="1:13" x14ac:dyDescent="0.3">
      <c r="A110">
        <v>123862</v>
      </c>
      <c r="B110" s="1" t="s">
        <v>21</v>
      </c>
      <c r="C110" s="1" t="s">
        <v>17</v>
      </c>
      <c r="D110">
        <v>978</v>
      </c>
      <c r="E110">
        <v>428</v>
      </c>
      <c r="F110">
        <v>609</v>
      </c>
      <c r="G110">
        <v>1</v>
      </c>
      <c r="H110">
        <v>23102</v>
      </c>
      <c r="I110">
        <v>7</v>
      </c>
      <c r="J110">
        <v>43</v>
      </c>
      <c r="K110">
        <v>559</v>
      </c>
      <c r="L110">
        <v>475</v>
      </c>
      <c r="M110">
        <v>4.3333333329999997</v>
      </c>
    </row>
    <row r="111" spans="1:13" x14ac:dyDescent="0.3">
      <c r="A111">
        <v>151629</v>
      </c>
      <c r="B111" s="1" t="s">
        <v>22</v>
      </c>
      <c r="C111" s="1" t="s">
        <v>17</v>
      </c>
      <c r="D111">
        <v>1586</v>
      </c>
      <c r="E111">
        <v>308</v>
      </c>
      <c r="F111">
        <v>369</v>
      </c>
      <c r="G111">
        <v>10</v>
      </c>
      <c r="H111">
        <v>11913</v>
      </c>
      <c r="I111">
        <v>12</v>
      </c>
      <c r="J111">
        <v>32</v>
      </c>
      <c r="K111">
        <v>321</v>
      </c>
      <c r="L111">
        <v>337</v>
      </c>
      <c r="M111">
        <v>9.5</v>
      </c>
    </row>
    <row r="112" spans="1:13" x14ac:dyDescent="0.3">
      <c r="A112">
        <v>5404</v>
      </c>
      <c r="B112" s="1" t="s">
        <v>50</v>
      </c>
      <c r="C112" s="1" t="s">
        <v>31</v>
      </c>
      <c r="D112">
        <v>587</v>
      </c>
      <c r="E112">
        <v>291</v>
      </c>
      <c r="F112">
        <v>331</v>
      </c>
      <c r="G112">
        <v>0</v>
      </c>
      <c r="H112">
        <v>10789</v>
      </c>
      <c r="I112">
        <v>0</v>
      </c>
      <c r="J112">
        <v>75</v>
      </c>
      <c r="K112">
        <v>302</v>
      </c>
      <c r="L112">
        <v>317</v>
      </c>
      <c r="M112">
        <v>17.53846154</v>
      </c>
    </row>
    <row r="113" spans="1:13" x14ac:dyDescent="0.3">
      <c r="A113">
        <v>150516</v>
      </c>
      <c r="B113" s="1" t="s">
        <v>22</v>
      </c>
      <c r="C113" s="1" t="s">
        <v>17</v>
      </c>
      <c r="D113">
        <v>3304</v>
      </c>
      <c r="E113">
        <v>567</v>
      </c>
      <c r="F113">
        <v>669</v>
      </c>
      <c r="G113">
        <v>82</v>
      </c>
      <c r="H113">
        <v>21745</v>
      </c>
      <c r="I113">
        <v>42</v>
      </c>
      <c r="J113">
        <v>37</v>
      </c>
      <c r="K113">
        <v>614</v>
      </c>
      <c r="L113">
        <v>629</v>
      </c>
      <c r="M113">
        <v>24.058823530000002</v>
      </c>
    </row>
    <row r="114" spans="1:13" x14ac:dyDescent="0.3">
      <c r="A114">
        <v>31911</v>
      </c>
      <c r="B114" s="1" t="s">
        <v>72</v>
      </c>
      <c r="C114" s="1" t="s">
        <v>17</v>
      </c>
      <c r="D114">
        <v>800</v>
      </c>
      <c r="E114">
        <v>294</v>
      </c>
      <c r="F114">
        <v>376</v>
      </c>
      <c r="G114">
        <v>1</v>
      </c>
      <c r="H114">
        <v>13480</v>
      </c>
      <c r="I114">
        <v>0</v>
      </c>
      <c r="J114">
        <v>63</v>
      </c>
      <c r="K114">
        <v>358</v>
      </c>
      <c r="L114">
        <v>333</v>
      </c>
      <c r="M114">
        <v>4.2857142860000002</v>
      </c>
    </row>
    <row r="115" spans="1:13" x14ac:dyDescent="0.3">
      <c r="A115">
        <v>2379</v>
      </c>
      <c r="B115" s="1" t="s">
        <v>30</v>
      </c>
      <c r="C115" s="1" t="s">
        <v>14</v>
      </c>
      <c r="D115">
        <v>1596</v>
      </c>
      <c r="E115">
        <v>549</v>
      </c>
      <c r="F115">
        <v>672</v>
      </c>
      <c r="G115">
        <v>31</v>
      </c>
      <c r="H115">
        <v>23345</v>
      </c>
      <c r="I115">
        <v>3</v>
      </c>
      <c r="J115">
        <v>71</v>
      </c>
      <c r="K115">
        <v>603</v>
      </c>
      <c r="L115">
        <v>631</v>
      </c>
      <c r="M115">
        <v>10.875</v>
      </c>
    </row>
    <row r="116" spans="1:13" x14ac:dyDescent="0.3">
      <c r="A116">
        <v>151455</v>
      </c>
      <c r="B116" s="1" t="s">
        <v>22</v>
      </c>
      <c r="C116" s="1"/>
      <c r="D116">
        <v>2105</v>
      </c>
      <c r="E116">
        <v>301</v>
      </c>
      <c r="F116">
        <v>395</v>
      </c>
      <c r="G116">
        <v>55</v>
      </c>
      <c r="H116">
        <v>13279</v>
      </c>
      <c r="I116">
        <v>47</v>
      </c>
      <c r="J116">
        <v>36</v>
      </c>
      <c r="K116">
        <v>314</v>
      </c>
      <c r="L116">
        <v>372</v>
      </c>
      <c r="M116">
        <v>15.33333333</v>
      </c>
    </row>
    <row r="117" spans="1:13" x14ac:dyDescent="0.3">
      <c r="A117">
        <v>90499</v>
      </c>
      <c r="B117" s="1" t="s">
        <v>16</v>
      </c>
      <c r="C117" s="1" t="s">
        <v>17</v>
      </c>
      <c r="D117">
        <v>1480</v>
      </c>
      <c r="E117">
        <v>560</v>
      </c>
      <c r="F117">
        <v>718</v>
      </c>
      <c r="G117">
        <v>25</v>
      </c>
      <c r="H117">
        <v>22088</v>
      </c>
      <c r="I117">
        <v>16</v>
      </c>
      <c r="J117">
        <v>51</v>
      </c>
      <c r="K117">
        <v>684</v>
      </c>
      <c r="L117">
        <v>635</v>
      </c>
      <c r="M117">
        <v>7.6170212770000001</v>
      </c>
    </row>
    <row r="118" spans="1:13" x14ac:dyDescent="0.3">
      <c r="A118">
        <v>177307</v>
      </c>
      <c r="B118" s="1" t="s">
        <v>51</v>
      </c>
      <c r="C118" s="1" t="s">
        <v>17</v>
      </c>
      <c r="D118">
        <v>585</v>
      </c>
      <c r="E118">
        <v>216</v>
      </c>
      <c r="F118">
        <v>292</v>
      </c>
      <c r="G118">
        <v>1</v>
      </c>
      <c r="H118">
        <v>10423</v>
      </c>
      <c r="I118">
        <v>4</v>
      </c>
      <c r="J118">
        <v>42</v>
      </c>
      <c r="K118">
        <v>266</v>
      </c>
      <c r="L118">
        <v>255</v>
      </c>
      <c r="M118">
        <v>9.7272727270000008</v>
      </c>
    </row>
    <row r="119" spans="1:13" x14ac:dyDescent="0.3">
      <c r="A119">
        <v>65423</v>
      </c>
      <c r="B119" s="1" t="s">
        <v>30</v>
      </c>
      <c r="C119" s="1" t="s">
        <v>17</v>
      </c>
      <c r="D119">
        <v>1033</v>
      </c>
      <c r="E119">
        <v>488</v>
      </c>
      <c r="F119">
        <v>651</v>
      </c>
      <c r="G119">
        <v>0</v>
      </c>
      <c r="H119">
        <v>22157</v>
      </c>
      <c r="I119">
        <v>5</v>
      </c>
      <c r="J119">
        <v>72</v>
      </c>
      <c r="K119">
        <v>611</v>
      </c>
      <c r="L119">
        <v>565</v>
      </c>
      <c r="M119">
        <v>10.33333333</v>
      </c>
    </row>
    <row r="120" spans="1:13" x14ac:dyDescent="0.3">
      <c r="A120">
        <v>95800</v>
      </c>
      <c r="B120" s="1" t="s">
        <v>16</v>
      </c>
      <c r="C120" s="1" t="s">
        <v>14</v>
      </c>
      <c r="D120">
        <v>340</v>
      </c>
      <c r="E120">
        <v>147</v>
      </c>
      <c r="F120">
        <v>252</v>
      </c>
      <c r="G120">
        <v>0</v>
      </c>
      <c r="H120">
        <v>7173</v>
      </c>
      <c r="I120">
        <v>5</v>
      </c>
      <c r="J120">
        <v>58</v>
      </c>
      <c r="K120">
        <v>178</v>
      </c>
      <c r="L120">
        <v>217</v>
      </c>
      <c r="M120">
        <v>10.199999999999999</v>
      </c>
    </row>
    <row r="121" spans="1:13" x14ac:dyDescent="0.3">
      <c r="A121">
        <v>91965</v>
      </c>
      <c r="B121" s="1" t="s">
        <v>16</v>
      </c>
      <c r="C121" s="1"/>
      <c r="D121">
        <v>1708</v>
      </c>
      <c r="E121">
        <v>342</v>
      </c>
      <c r="F121">
        <v>455</v>
      </c>
      <c r="G121">
        <v>11</v>
      </c>
      <c r="H121">
        <v>21795</v>
      </c>
      <c r="I121">
        <v>21</v>
      </c>
      <c r="J121">
        <v>70</v>
      </c>
      <c r="K121">
        <v>413</v>
      </c>
      <c r="L121">
        <v>374</v>
      </c>
      <c r="M121">
        <v>12.6875</v>
      </c>
    </row>
    <row r="122" spans="1:13" x14ac:dyDescent="0.3">
      <c r="A122">
        <v>104721</v>
      </c>
      <c r="B122" s="1" t="s">
        <v>28</v>
      </c>
      <c r="C122" s="1" t="s">
        <v>17</v>
      </c>
      <c r="D122">
        <v>1419</v>
      </c>
      <c r="E122">
        <v>694</v>
      </c>
      <c r="F122">
        <v>777</v>
      </c>
      <c r="G122">
        <v>13</v>
      </c>
      <c r="H122">
        <v>25024</v>
      </c>
      <c r="I122">
        <v>1</v>
      </c>
      <c r="J122">
        <v>29</v>
      </c>
      <c r="K122">
        <v>698</v>
      </c>
      <c r="L122">
        <v>766</v>
      </c>
      <c r="M122">
        <v>7.3636363640000004</v>
      </c>
    </row>
    <row r="123" spans="1:13" x14ac:dyDescent="0.3">
      <c r="A123">
        <v>165177</v>
      </c>
      <c r="B123" s="1" t="s">
        <v>22</v>
      </c>
      <c r="C123" s="1" t="s">
        <v>17</v>
      </c>
      <c r="D123">
        <v>2698</v>
      </c>
      <c r="E123">
        <v>563</v>
      </c>
      <c r="F123">
        <v>599</v>
      </c>
      <c r="G123">
        <v>89</v>
      </c>
      <c r="H123">
        <v>18228</v>
      </c>
      <c r="I123">
        <v>27</v>
      </c>
      <c r="J123">
        <v>49</v>
      </c>
      <c r="K123">
        <v>593</v>
      </c>
      <c r="L123">
        <v>572</v>
      </c>
      <c r="M123">
        <v>10.81818182</v>
      </c>
    </row>
    <row r="124" spans="1:13" x14ac:dyDescent="0.3">
      <c r="A124">
        <v>156929</v>
      </c>
      <c r="B124" s="1" t="s">
        <v>22</v>
      </c>
      <c r="C124" s="1" t="s">
        <v>31</v>
      </c>
      <c r="D124">
        <v>2688</v>
      </c>
      <c r="E124">
        <v>306</v>
      </c>
      <c r="F124">
        <v>449</v>
      </c>
      <c r="G124">
        <v>88</v>
      </c>
      <c r="H124">
        <v>24944</v>
      </c>
      <c r="I124">
        <v>5</v>
      </c>
      <c r="J124">
        <v>37</v>
      </c>
      <c r="K124">
        <v>367</v>
      </c>
      <c r="L124">
        <v>418</v>
      </c>
      <c r="M124">
        <v>8.6428571430000005</v>
      </c>
    </row>
    <row r="125" spans="1:13" x14ac:dyDescent="0.3">
      <c r="A125">
        <v>52549</v>
      </c>
      <c r="B125" s="1" t="s">
        <v>54</v>
      </c>
      <c r="C125" s="1" t="s">
        <v>14</v>
      </c>
      <c r="D125">
        <v>556</v>
      </c>
      <c r="E125">
        <v>202</v>
      </c>
      <c r="F125">
        <v>389</v>
      </c>
      <c r="G125">
        <v>1</v>
      </c>
      <c r="H125">
        <v>14382</v>
      </c>
      <c r="I125">
        <v>0</v>
      </c>
      <c r="J125">
        <v>81</v>
      </c>
      <c r="K125">
        <v>346</v>
      </c>
      <c r="L125">
        <v>270</v>
      </c>
      <c r="M125">
        <v>13.11111111</v>
      </c>
    </row>
    <row r="126" spans="1:13" x14ac:dyDescent="0.3">
      <c r="A126">
        <v>51706</v>
      </c>
      <c r="B126" s="1" t="s">
        <v>54</v>
      </c>
      <c r="C126" s="1" t="s">
        <v>14</v>
      </c>
      <c r="D126">
        <v>972</v>
      </c>
      <c r="E126">
        <v>193</v>
      </c>
      <c r="F126">
        <v>318</v>
      </c>
      <c r="G126">
        <v>16</v>
      </c>
      <c r="H126">
        <v>8716</v>
      </c>
      <c r="I126">
        <v>0</v>
      </c>
      <c r="J126">
        <v>71</v>
      </c>
      <c r="K126">
        <v>278</v>
      </c>
      <c r="L126">
        <v>281</v>
      </c>
      <c r="M126">
        <v>11.42857143</v>
      </c>
    </row>
    <row r="127" spans="1:13" x14ac:dyDescent="0.3">
      <c r="A127">
        <v>117969</v>
      </c>
      <c r="B127" s="1" t="s">
        <v>21</v>
      </c>
      <c r="C127" s="1" t="s">
        <v>17</v>
      </c>
      <c r="D127">
        <v>498</v>
      </c>
      <c r="E127">
        <v>227</v>
      </c>
      <c r="F127">
        <v>315</v>
      </c>
      <c r="G127">
        <v>0</v>
      </c>
      <c r="H127">
        <v>10907</v>
      </c>
      <c r="I127">
        <v>1</v>
      </c>
      <c r="J127">
        <v>62</v>
      </c>
      <c r="K127">
        <v>278</v>
      </c>
      <c r="L127">
        <v>282</v>
      </c>
      <c r="M127">
        <v>7.4545454549999999</v>
      </c>
    </row>
    <row r="128" spans="1:13" x14ac:dyDescent="0.3">
      <c r="A128">
        <v>2235</v>
      </c>
      <c r="B128" s="1" t="s">
        <v>13</v>
      </c>
      <c r="C128" s="1" t="s">
        <v>14</v>
      </c>
      <c r="D128">
        <v>878</v>
      </c>
      <c r="E128">
        <v>285</v>
      </c>
      <c r="F128">
        <v>410</v>
      </c>
      <c r="G128">
        <v>10</v>
      </c>
      <c r="H128">
        <v>16534</v>
      </c>
      <c r="I128">
        <v>4</v>
      </c>
      <c r="J128">
        <v>6</v>
      </c>
      <c r="K128">
        <v>331</v>
      </c>
      <c r="L128">
        <v>349</v>
      </c>
      <c r="M128">
        <v>10.47058824</v>
      </c>
    </row>
    <row r="129" spans="1:13" x14ac:dyDescent="0.3">
      <c r="A129">
        <v>161023</v>
      </c>
      <c r="B129" s="1" t="s">
        <v>22</v>
      </c>
      <c r="C129" s="1" t="s">
        <v>14</v>
      </c>
      <c r="D129">
        <v>883</v>
      </c>
      <c r="E129">
        <v>281</v>
      </c>
      <c r="F129">
        <v>362</v>
      </c>
      <c r="G129">
        <v>1</v>
      </c>
      <c r="H129">
        <v>11791</v>
      </c>
      <c r="I129">
        <v>8</v>
      </c>
      <c r="J129">
        <v>59</v>
      </c>
      <c r="K129">
        <v>333</v>
      </c>
      <c r="L129">
        <v>315</v>
      </c>
      <c r="M129">
        <v>14.85714286</v>
      </c>
    </row>
    <row r="130" spans="1:13" x14ac:dyDescent="0.3">
      <c r="A130">
        <v>139887</v>
      </c>
      <c r="B130" s="1" t="s">
        <v>55</v>
      </c>
      <c r="C130" s="1" t="s">
        <v>17</v>
      </c>
      <c r="D130">
        <v>670</v>
      </c>
      <c r="E130">
        <v>231</v>
      </c>
      <c r="F130">
        <v>290</v>
      </c>
      <c r="G130">
        <v>2</v>
      </c>
      <c r="H130">
        <v>9443</v>
      </c>
      <c r="I130">
        <v>2</v>
      </c>
      <c r="J130">
        <v>52</v>
      </c>
      <c r="K130">
        <v>287</v>
      </c>
      <c r="L130">
        <v>282</v>
      </c>
      <c r="M130">
        <v>11.66666667</v>
      </c>
    </row>
    <row r="131" spans="1:13" x14ac:dyDescent="0.3">
      <c r="A131">
        <v>186212</v>
      </c>
      <c r="B131" s="1" t="s">
        <v>55</v>
      </c>
      <c r="C131" s="1" t="s">
        <v>14</v>
      </c>
      <c r="D131">
        <v>589</v>
      </c>
      <c r="E131">
        <v>270</v>
      </c>
      <c r="F131">
        <v>325</v>
      </c>
      <c r="G131">
        <v>0</v>
      </c>
      <c r="H131">
        <v>10889</v>
      </c>
      <c r="I131">
        <v>5</v>
      </c>
      <c r="J131">
        <v>45</v>
      </c>
      <c r="K131">
        <v>317</v>
      </c>
      <c r="L131">
        <v>292</v>
      </c>
      <c r="M131">
        <v>8.5882352940000004</v>
      </c>
    </row>
    <row r="132" spans="1:13" x14ac:dyDescent="0.3">
      <c r="A132">
        <v>162759</v>
      </c>
      <c r="B132" s="1" t="s">
        <v>22</v>
      </c>
      <c r="C132" s="1" t="s">
        <v>17</v>
      </c>
      <c r="D132">
        <v>2620</v>
      </c>
      <c r="E132">
        <v>481</v>
      </c>
      <c r="F132">
        <v>523</v>
      </c>
      <c r="G132">
        <v>82</v>
      </c>
      <c r="H132">
        <v>16047</v>
      </c>
      <c r="I132">
        <v>48</v>
      </c>
      <c r="J132">
        <v>36</v>
      </c>
      <c r="K132">
        <v>490</v>
      </c>
      <c r="L132">
        <v>519</v>
      </c>
      <c r="M132">
        <v>14.42857143</v>
      </c>
    </row>
    <row r="133" spans="1:13" x14ac:dyDescent="0.3">
      <c r="A133">
        <v>95654</v>
      </c>
      <c r="B133" s="1" t="s">
        <v>16</v>
      </c>
      <c r="C133" s="1" t="s">
        <v>14</v>
      </c>
      <c r="D133">
        <v>677</v>
      </c>
      <c r="E133">
        <v>426</v>
      </c>
      <c r="F133">
        <v>489</v>
      </c>
      <c r="G133">
        <v>0</v>
      </c>
      <c r="H133">
        <v>18718</v>
      </c>
      <c r="I133">
        <v>2</v>
      </c>
      <c r="J133">
        <v>71</v>
      </c>
      <c r="K133">
        <v>466</v>
      </c>
      <c r="L133">
        <v>442</v>
      </c>
      <c r="M133">
        <v>10.66666667</v>
      </c>
    </row>
    <row r="134" spans="1:13" x14ac:dyDescent="0.3">
      <c r="A134">
        <v>101774</v>
      </c>
      <c r="B134" s="1" t="s">
        <v>37</v>
      </c>
      <c r="C134" s="1" t="s">
        <v>17</v>
      </c>
      <c r="D134">
        <v>464</v>
      </c>
      <c r="E134">
        <v>164</v>
      </c>
      <c r="F134">
        <v>285</v>
      </c>
      <c r="G134">
        <v>0</v>
      </c>
      <c r="H134">
        <v>9685</v>
      </c>
      <c r="I134">
        <v>1</v>
      </c>
      <c r="J134">
        <v>64</v>
      </c>
      <c r="K134">
        <v>257</v>
      </c>
      <c r="L134">
        <v>224</v>
      </c>
      <c r="M134">
        <v>8.2222222219999992</v>
      </c>
    </row>
    <row r="135" spans="1:13" x14ac:dyDescent="0.3">
      <c r="A135">
        <v>21710</v>
      </c>
      <c r="B135" s="1" t="s">
        <v>18</v>
      </c>
      <c r="C135" s="1" t="s">
        <v>14</v>
      </c>
      <c r="D135">
        <v>600</v>
      </c>
      <c r="E135">
        <v>257</v>
      </c>
      <c r="F135">
        <v>349</v>
      </c>
      <c r="G135">
        <v>1</v>
      </c>
      <c r="H135">
        <v>12433</v>
      </c>
      <c r="I135">
        <v>2</v>
      </c>
      <c r="J135">
        <v>64</v>
      </c>
      <c r="K135">
        <v>308</v>
      </c>
      <c r="L135">
        <v>292</v>
      </c>
      <c r="M135">
        <v>9.52631579</v>
      </c>
    </row>
    <row r="136" spans="1:13" x14ac:dyDescent="0.3">
      <c r="A136">
        <v>65565</v>
      </c>
      <c r="B136" s="1" t="s">
        <v>30</v>
      </c>
      <c r="C136" s="1" t="s">
        <v>17</v>
      </c>
      <c r="D136">
        <v>707</v>
      </c>
      <c r="E136">
        <v>282</v>
      </c>
      <c r="F136">
        <v>474</v>
      </c>
      <c r="G136">
        <v>0</v>
      </c>
      <c r="H136">
        <v>15832</v>
      </c>
      <c r="I136">
        <v>13</v>
      </c>
      <c r="J136">
        <v>73</v>
      </c>
      <c r="K136">
        <v>393</v>
      </c>
      <c r="L136">
        <v>383</v>
      </c>
      <c r="M136">
        <v>4.1764705879999999</v>
      </c>
    </row>
    <row r="137" spans="1:13" x14ac:dyDescent="0.3">
      <c r="A137">
        <v>171631</v>
      </c>
      <c r="B137" s="1" t="s">
        <v>22</v>
      </c>
      <c r="C137" s="1" t="s">
        <v>17</v>
      </c>
      <c r="D137">
        <v>1537</v>
      </c>
      <c r="E137">
        <v>495</v>
      </c>
      <c r="F137">
        <v>544</v>
      </c>
      <c r="G137">
        <v>19</v>
      </c>
      <c r="H137">
        <v>17689</v>
      </c>
      <c r="I137">
        <v>13</v>
      </c>
      <c r="J137">
        <v>58</v>
      </c>
      <c r="K137">
        <v>509</v>
      </c>
      <c r="L137">
        <v>528</v>
      </c>
      <c r="M137">
        <v>11.19230769</v>
      </c>
    </row>
    <row r="138" spans="1:13" x14ac:dyDescent="0.3">
      <c r="A138">
        <v>24869</v>
      </c>
      <c r="B138" s="1" t="s">
        <v>47</v>
      </c>
      <c r="C138" s="1" t="s">
        <v>17</v>
      </c>
      <c r="D138">
        <v>682</v>
      </c>
      <c r="E138">
        <v>366</v>
      </c>
      <c r="F138">
        <v>498</v>
      </c>
      <c r="G138">
        <v>2</v>
      </c>
      <c r="H138">
        <v>14538</v>
      </c>
      <c r="I138">
        <v>3</v>
      </c>
      <c r="J138">
        <v>63</v>
      </c>
      <c r="K138">
        <v>464</v>
      </c>
      <c r="L138">
        <v>421</v>
      </c>
      <c r="M138">
        <v>8</v>
      </c>
    </row>
    <row r="139" spans="1:13" x14ac:dyDescent="0.3">
      <c r="A139">
        <v>129846</v>
      </c>
      <c r="B139" s="1" t="s">
        <v>53</v>
      </c>
      <c r="C139" s="1" t="s">
        <v>14</v>
      </c>
      <c r="D139">
        <v>867</v>
      </c>
      <c r="E139">
        <v>483</v>
      </c>
      <c r="F139">
        <v>536</v>
      </c>
      <c r="G139">
        <v>2</v>
      </c>
      <c r="H139">
        <v>18757</v>
      </c>
      <c r="I139">
        <v>1</v>
      </c>
      <c r="J139">
        <v>51</v>
      </c>
      <c r="K139">
        <v>492</v>
      </c>
      <c r="L139">
        <v>524</v>
      </c>
      <c r="M139">
        <v>12.5</v>
      </c>
    </row>
    <row r="140" spans="1:13" x14ac:dyDescent="0.3">
      <c r="A140">
        <v>150379</v>
      </c>
      <c r="B140" s="1" t="s">
        <v>22</v>
      </c>
      <c r="C140" s="1" t="s">
        <v>17</v>
      </c>
      <c r="D140">
        <v>1943</v>
      </c>
      <c r="E140">
        <v>312</v>
      </c>
      <c r="F140">
        <v>381</v>
      </c>
      <c r="G140">
        <v>45</v>
      </c>
      <c r="H140">
        <v>16083</v>
      </c>
      <c r="I140">
        <v>12</v>
      </c>
      <c r="J140">
        <v>54</v>
      </c>
      <c r="K140">
        <v>353</v>
      </c>
      <c r="L140">
        <v>355</v>
      </c>
      <c r="M140">
        <v>20</v>
      </c>
    </row>
    <row r="141" spans="1:13" x14ac:dyDescent="0.3">
      <c r="A141">
        <v>36590</v>
      </c>
      <c r="B141" s="1" t="s">
        <v>13</v>
      </c>
      <c r="C141" s="1" t="s">
        <v>14</v>
      </c>
      <c r="D141">
        <v>1037</v>
      </c>
      <c r="E141">
        <v>439</v>
      </c>
      <c r="F141">
        <v>529</v>
      </c>
      <c r="G141">
        <v>0</v>
      </c>
      <c r="H141">
        <v>18050</v>
      </c>
      <c r="I141">
        <v>44</v>
      </c>
      <c r="J141">
        <v>27</v>
      </c>
      <c r="K141">
        <v>456</v>
      </c>
      <c r="L141">
        <v>511</v>
      </c>
      <c r="M141">
        <v>10</v>
      </c>
    </row>
    <row r="142" spans="1:13" x14ac:dyDescent="0.3">
      <c r="A142">
        <v>59744</v>
      </c>
      <c r="B142" s="1" t="s">
        <v>34</v>
      </c>
      <c r="C142" s="1" t="s">
        <v>17</v>
      </c>
      <c r="D142">
        <v>595</v>
      </c>
      <c r="E142">
        <v>284</v>
      </c>
      <c r="F142">
        <v>406</v>
      </c>
      <c r="G142">
        <v>0</v>
      </c>
      <c r="H142">
        <v>13860</v>
      </c>
      <c r="I142">
        <v>0</v>
      </c>
      <c r="J142">
        <v>77</v>
      </c>
      <c r="K142">
        <v>317</v>
      </c>
      <c r="L142">
        <v>333</v>
      </c>
      <c r="M142">
        <v>9</v>
      </c>
    </row>
    <row r="143" spans="1:13" x14ac:dyDescent="0.3">
      <c r="A143">
        <v>31893</v>
      </c>
      <c r="B143" s="1" t="s">
        <v>16</v>
      </c>
      <c r="C143" s="1" t="s">
        <v>17</v>
      </c>
      <c r="D143">
        <v>375</v>
      </c>
      <c r="E143">
        <v>267</v>
      </c>
      <c r="F143">
        <v>296</v>
      </c>
      <c r="G143">
        <v>8</v>
      </c>
      <c r="H143">
        <v>8354</v>
      </c>
      <c r="I143">
        <v>6</v>
      </c>
      <c r="J143">
        <v>13</v>
      </c>
      <c r="K143">
        <v>270</v>
      </c>
      <c r="L143">
        <v>295</v>
      </c>
      <c r="M143">
        <v>20</v>
      </c>
    </row>
    <row r="144" spans="1:13" x14ac:dyDescent="0.3">
      <c r="A144">
        <v>46884</v>
      </c>
      <c r="B144" s="1" t="s">
        <v>44</v>
      </c>
      <c r="C144" s="1" t="s">
        <v>17</v>
      </c>
      <c r="D144">
        <v>397</v>
      </c>
      <c r="E144">
        <v>229</v>
      </c>
      <c r="F144">
        <v>386</v>
      </c>
      <c r="G144">
        <v>1</v>
      </c>
      <c r="H144">
        <v>13233</v>
      </c>
      <c r="I144">
        <v>0</v>
      </c>
      <c r="J144">
        <v>74</v>
      </c>
      <c r="K144">
        <v>329</v>
      </c>
      <c r="L144">
        <v>336</v>
      </c>
      <c r="M144">
        <v>9.7777777780000008</v>
      </c>
    </row>
    <row r="145" spans="1:13" x14ac:dyDescent="0.3">
      <c r="A145">
        <v>66745</v>
      </c>
      <c r="B145" s="1" t="s">
        <v>30</v>
      </c>
      <c r="C145" s="1" t="s">
        <v>17</v>
      </c>
      <c r="D145">
        <v>584</v>
      </c>
      <c r="E145">
        <v>283</v>
      </c>
      <c r="F145">
        <v>386</v>
      </c>
      <c r="G145">
        <v>0</v>
      </c>
      <c r="H145">
        <v>14843</v>
      </c>
      <c r="I145">
        <v>4</v>
      </c>
      <c r="J145">
        <v>68</v>
      </c>
      <c r="K145">
        <v>386</v>
      </c>
      <c r="L145">
        <v>307</v>
      </c>
      <c r="M145">
        <v>15</v>
      </c>
    </row>
    <row r="146" spans="1:13" x14ac:dyDescent="0.3">
      <c r="A146">
        <v>10709</v>
      </c>
      <c r="B146" s="1" t="s">
        <v>41</v>
      </c>
      <c r="C146" s="1"/>
      <c r="D146">
        <v>534</v>
      </c>
      <c r="E146">
        <v>206</v>
      </c>
      <c r="F146">
        <v>272</v>
      </c>
      <c r="G146">
        <v>1</v>
      </c>
      <c r="H146">
        <v>9104</v>
      </c>
      <c r="I146">
        <v>1</v>
      </c>
      <c r="J146">
        <v>48</v>
      </c>
      <c r="K146">
        <v>231</v>
      </c>
      <c r="L146">
        <v>248</v>
      </c>
      <c r="M146">
        <v>13.55555556</v>
      </c>
    </row>
    <row r="147" spans="1:13" x14ac:dyDescent="0.3">
      <c r="A147">
        <v>73984</v>
      </c>
      <c r="B147" s="1" t="s">
        <v>30</v>
      </c>
      <c r="C147" s="1" t="s">
        <v>14</v>
      </c>
      <c r="D147">
        <v>362</v>
      </c>
      <c r="E147">
        <v>209</v>
      </c>
      <c r="F147">
        <v>275</v>
      </c>
      <c r="G147">
        <v>0</v>
      </c>
      <c r="H147">
        <v>8558</v>
      </c>
      <c r="I147">
        <v>1</v>
      </c>
      <c r="J147">
        <v>91</v>
      </c>
      <c r="K147">
        <v>235</v>
      </c>
      <c r="L147">
        <v>246</v>
      </c>
      <c r="M147">
        <v>9.7222222219999992</v>
      </c>
    </row>
    <row r="148" spans="1:13" x14ac:dyDescent="0.3">
      <c r="A148">
        <v>27597</v>
      </c>
      <c r="B148" s="1" t="s">
        <v>40</v>
      </c>
      <c r="C148" s="1" t="s">
        <v>14</v>
      </c>
      <c r="D148">
        <v>991</v>
      </c>
      <c r="E148">
        <v>493</v>
      </c>
      <c r="F148">
        <v>548</v>
      </c>
      <c r="G148">
        <v>3</v>
      </c>
      <c r="H148">
        <v>17344</v>
      </c>
      <c r="I148">
        <v>2</v>
      </c>
      <c r="J148">
        <v>46</v>
      </c>
      <c r="K148">
        <v>506</v>
      </c>
      <c r="L148">
        <v>532</v>
      </c>
      <c r="M148">
        <v>5.8</v>
      </c>
    </row>
    <row r="149" spans="1:13" x14ac:dyDescent="0.3">
      <c r="A149">
        <v>150587</v>
      </c>
      <c r="B149" s="1" t="s">
        <v>22</v>
      </c>
      <c r="C149" s="1" t="s">
        <v>31</v>
      </c>
      <c r="D149">
        <v>1805</v>
      </c>
      <c r="E149">
        <v>398</v>
      </c>
      <c r="F149">
        <v>447</v>
      </c>
      <c r="G149">
        <v>33</v>
      </c>
      <c r="H149">
        <v>14703</v>
      </c>
      <c r="I149">
        <v>11</v>
      </c>
      <c r="J149">
        <v>58</v>
      </c>
      <c r="K149">
        <v>394</v>
      </c>
      <c r="L149">
        <v>441</v>
      </c>
      <c r="M149">
        <v>10.66666667</v>
      </c>
    </row>
    <row r="150" spans="1:13" x14ac:dyDescent="0.3">
      <c r="A150">
        <v>187191</v>
      </c>
      <c r="B150" s="1" t="s">
        <v>40</v>
      </c>
      <c r="C150" s="1"/>
      <c r="D150">
        <v>2639</v>
      </c>
      <c r="E150">
        <v>436</v>
      </c>
      <c r="F150">
        <v>764</v>
      </c>
      <c r="G150">
        <v>68</v>
      </c>
      <c r="H150">
        <v>35502</v>
      </c>
      <c r="I150">
        <v>3</v>
      </c>
      <c r="J150">
        <v>39</v>
      </c>
      <c r="K150">
        <v>594</v>
      </c>
      <c r="L150">
        <v>584</v>
      </c>
      <c r="M150">
        <v>15</v>
      </c>
    </row>
    <row r="151" spans="1:13" x14ac:dyDescent="0.3">
      <c r="A151">
        <v>85357</v>
      </c>
      <c r="B151" s="1" t="s">
        <v>57</v>
      </c>
      <c r="C151" s="1" t="s">
        <v>17</v>
      </c>
      <c r="D151">
        <v>476</v>
      </c>
      <c r="E151">
        <v>202</v>
      </c>
      <c r="F151">
        <v>304</v>
      </c>
      <c r="G151">
        <v>0</v>
      </c>
      <c r="H151">
        <v>10581</v>
      </c>
      <c r="I151">
        <v>2</v>
      </c>
      <c r="J151">
        <v>80</v>
      </c>
      <c r="K151">
        <v>274</v>
      </c>
      <c r="L151">
        <v>236</v>
      </c>
      <c r="M151">
        <v>10.733333330000001</v>
      </c>
    </row>
    <row r="152" spans="1:13" x14ac:dyDescent="0.3">
      <c r="A152">
        <v>156866</v>
      </c>
      <c r="B152" s="1" t="s">
        <v>22</v>
      </c>
      <c r="C152" s="1" t="s">
        <v>14</v>
      </c>
      <c r="D152">
        <v>3393</v>
      </c>
      <c r="E152">
        <v>537</v>
      </c>
      <c r="F152">
        <v>580</v>
      </c>
      <c r="G152">
        <v>97</v>
      </c>
      <c r="H152">
        <v>22083</v>
      </c>
      <c r="I152">
        <v>6</v>
      </c>
      <c r="J152">
        <v>50</v>
      </c>
      <c r="K152">
        <v>553</v>
      </c>
      <c r="L152">
        <v>589</v>
      </c>
      <c r="M152">
        <v>20</v>
      </c>
    </row>
    <row r="153" spans="1:13" x14ac:dyDescent="0.3">
      <c r="A153">
        <v>164513</v>
      </c>
      <c r="B153" s="1" t="s">
        <v>73</v>
      </c>
      <c r="C153" s="1" t="s">
        <v>17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12.5</v>
      </c>
    </row>
    <row r="154" spans="1:13" x14ac:dyDescent="0.3">
      <c r="A154">
        <v>163369</v>
      </c>
      <c r="B154" s="1" t="s">
        <v>22</v>
      </c>
      <c r="C154" s="1"/>
      <c r="D154">
        <v>2250</v>
      </c>
      <c r="E154">
        <v>181</v>
      </c>
      <c r="F154">
        <v>167</v>
      </c>
      <c r="G154">
        <v>99</v>
      </c>
      <c r="H154">
        <v>11346</v>
      </c>
      <c r="I154">
        <v>44</v>
      </c>
      <c r="J154">
        <v>16</v>
      </c>
      <c r="K154">
        <v>159</v>
      </c>
      <c r="L154">
        <v>192</v>
      </c>
      <c r="M154">
        <v>6</v>
      </c>
    </row>
    <row r="155" spans="1:13" x14ac:dyDescent="0.3">
      <c r="A155">
        <v>551</v>
      </c>
      <c r="B155" s="1" t="s">
        <v>21</v>
      </c>
      <c r="C155" s="1" t="s">
        <v>17</v>
      </c>
      <c r="D155">
        <v>340</v>
      </c>
      <c r="E155">
        <v>180</v>
      </c>
      <c r="F155">
        <v>279</v>
      </c>
      <c r="G155">
        <v>1</v>
      </c>
      <c r="H155">
        <v>9343</v>
      </c>
      <c r="I155">
        <v>3</v>
      </c>
      <c r="J155">
        <v>80</v>
      </c>
      <c r="K155">
        <v>227</v>
      </c>
      <c r="L155">
        <v>235</v>
      </c>
      <c r="M155">
        <v>15.33333333</v>
      </c>
    </row>
    <row r="156" spans="1:13" x14ac:dyDescent="0.3">
      <c r="A156">
        <v>18750</v>
      </c>
      <c r="B156" s="1" t="s">
        <v>18</v>
      </c>
      <c r="C156" s="1" t="s">
        <v>20</v>
      </c>
      <c r="D156">
        <v>482</v>
      </c>
      <c r="E156">
        <v>302</v>
      </c>
      <c r="F156">
        <v>462</v>
      </c>
      <c r="G156">
        <v>1</v>
      </c>
      <c r="H156">
        <v>15573</v>
      </c>
      <c r="I156">
        <v>0</v>
      </c>
      <c r="J156">
        <v>72</v>
      </c>
      <c r="K156">
        <v>328</v>
      </c>
      <c r="L156">
        <v>396</v>
      </c>
      <c r="M156">
        <v>12.5</v>
      </c>
    </row>
    <row r="157" spans="1:13" x14ac:dyDescent="0.3">
      <c r="A157">
        <v>81277</v>
      </c>
      <c r="B157" s="1" t="s">
        <v>36</v>
      </c>
      <c r="C157" s="1" t="s">
        <v>17</v>
      </c>
      <c r="D157">
        <v>322</v>
      </c>
      <c r="E157">
        <v>233</v>
      </c>
      <c r="F157">
        <v>320</v>
      </c>
      <c r="G157">
        <v>0</v>
      </c>
      <c r="H157">
        <v>10317</v>
      </c>
      <c r="I157">
        <v>0</v>
      </c>
      <c r="J157">
        <v>84</v>
      </c>
      <c r="K157">
        <v>258</v>
      </c>
      <c r="L157">
        <v>291</v>
      </c>
      <c r="M157">
        <v>15</v>
      </c>
    </row>
    <row r="158" spans="1:13" x14ac:dyDescent="0.3">
      <c r="A158">
        <v>128121</v>
      </c>
      <c r="B158" s="1" t="s">
        <v>21</v>
      </c>
      <c r="C158" s="1" t="s">
        <v>17</v>
      </c>
      <c r="D158">
        <v>655</v>
      </c>
      <c r="E158">
        <v>406</v>
      </c>
      <c r="F158">
        <v>481</v>
      </c>
      <c r="G158">
        <v>0</v>
      </c>
      <c r="H158">
        <v>16426</v>
      </c>
      <c r="I158">
        <v>1</v>
      </c>
      <c r="J158">
        <v>72</v>
      </c>
      <c r="K158">
        <v>432</v>
      </c>
      <c r="L158">
        <v>430</v>
      </c>
      <c r="M158">
        <v>9</v>
      </c>
    </row>
    <row r="159" spans="1:13" x14ac:dyDescent="0.3">
      <c r="A159">
        <v>84199</v>
      </c>
      <c r="B159" s="1" t="s">
        <v>57</v>
      </c>
      <c r="C159" s="1" t="s">
        <v>17</v>
      </c>
      <c r="D159">
        <v>908</v>
      </c>
      <c r="E159">
        <v>487</v>
      </c>
      <c r="F159">
        <v>493</v>
      </c>
      <c r="G159">
        <v>0</v>
      </c>
      <c r="H159">
        <v>14526</v>
      </c>
      <c r="I159">
        <v>0</v>
      </c>
      <c r="J159">
        <v>79</v>
      </c>
      <c r="K159">
        <v>482</v>
      </c>
      <c r="L159">
        <v>499</v>
      </c>
      <c r="M159">
        <v>5.0909090910000003</v>
      </c>
    </row>
    <row r="160" spans="1:13" x14ac:dyDescent="0.3">
      <c r="A160">
        <v>183476</v>
      </c>
      <c r="B160" s="1" t="s">
        <v>41</v>
      </c>
      <c r="C160" s="1" t="s">
        <v>17</v>
      </c>
      <c r="D160">
        <v>718</v>
      </c>
      <c r="E160">
        <v>471</v>
      </c>
      <c r="F160">
        <v>541</v>
      </c>
      <c r="G160">
        <v>3</v>
      </c>
      <c r="H160">
        <v>18190</v>
      </c>
      <c r="I160">
        <v>4</v>
      </c>
      <c r="J160">
        <v>59</v>
      </c>
      <c r="K160">
        <v>508</v>
      </c>
      <c r="L160">
        <v>497</v>
      </c>
      <c r="M160">
        <v>11.07692308</v>
      </c>
    </row>
    <row r="161" spans="1:13" x14ac:dyDescent="0.3">
      <c r="A161">
        <v>162994</v>
      </c>
      <c r="B161" s="1" t="s">
        <v>22</v>
      </c>
      <c r="C161" s="1" t="s">
        <v>14</v>
      </c>
      <c r="D161">
        <v>2750</v>
      </c>
      <c r="E161">
        <v>252</v>
      </c>
      <c r="F161">
        <v>392</v>
      </c>
      <c r="G161">
        <v>75</v>
      </c>
      <c r="H161">
        <v>19558</v>
      </c>
      <c r="I161">
        <v>34</v>
      </c>
      <c r="J161">
        <v>20</v>
      </c>
      <c r="K161">
        <v>332</v>
      </c>
      <c r="L161">
        <v>302</v>
      </c>
      <c r="M161">
        <v>10.66666667</v>
      </c>
    </row>
    <row r="162" spans="1:13" x14ac:dyDescent="0.3">
      <c r="A162">
        <v>32040</v>
      </c>
      <c r="B162" s="1" t="s">
        <v>40</v>
      </c>
      <c r="C162" s="1" t="s">
        <v>14</v>
      </c>
      <c r="D162">
        <v>397</v>
      </c>
      <c r="E162">
        <v>184</v>
      </c>
      <c r="F162">
        <v>285</v>
      </c>
      <c r="G162">
        <v>1</v>
      </c>
      <c r="H162">
        <v>9831</v>
      </c>
      <c r="I162">
        <v>0</v>
      </c>
      <c r="J162">
        <v>91</v>
      </c>
      <c r="K162">
        <v>219</v>
      </c>
      <c r="L162">
        <v>237</v>
      </c>
      <c r="M162">
        <v>9.3333333330000006</v>
      </c>
    </row>
    <row r="163" spans="1:13" x14ac:dyDescent="0.3">
      <c r="A163">
        <v>65968</v>
      </c>
      <c r="B163" s="1" t="s">
        <v>30</v>
      </c>
      <c r="C163" s="1" t="s">
        <v>14</v>
      </c>
      <c r="D163">
        <v>1040</v>
      </c>
      <c r="E163">
        <v>220</v>
      </c>
      <c r="F163">
        <v>278</v>
      </c>
      <c r="G163">
        <v>4</v>
      </c>
      <c r="H163">
        <v>14610</v>
      </c>
      <c r="I163">
        <v>0</v>
      </c>
      <c r="J163">
        <v>56</v>
      </c>
      <c r="K163">
        <v>309</v>
      </c>
      <c r="L163">
        <v>256</v>
      </c>
      <c r="M163">
        <v>7.9375</v>
      </c>
    </row>
    <row r="164" spans="1:13" x14ac:dyDescent="0.3">
      <c r="A164">
        <v>135896</v>
      </c>
      <c r="B164" s="1" t="s">
        <v>65</v>
      </c>
      <c r="C164" s="1" t="s">
        <v>14</v>
      </c>
      <c r="D164">
        <v>675</v>
      </c>
      <c r="E164">
        <v>186</v>
      </c>
      <c r="F164">
        <v>265</v>
      </c>
      <c r="G164">
        <v>17</v>
      </c>
      <c r="H164">
        <v>11355</v>
      </c>
      <c r="I164">
        <v>2</v>
      </c>
      <c r="J164">
        <v>7</v>
      </c>
      <c r="K164">
        <v>238</v>
      </c>
      <c r="L164">
        <v>207</v>
      </c>
      <c r="M164">
        <v>6.1111111109999996</v>
      </c>
    </row>
    <row r="165" spans="1:13" x14ac:dyDescent="0.3">
      <c r="A165">
        <v>46461</v>
      </c>
      <c r="B165" s="1" t="s">
        <v>13</v>
      </c>
      <c r="C165" s="1" t="s">
        <v>14</v>
      </c>
      <c r="D165">
        <v>719</v>
      </c>
      <c r="E165">
        <v>381</v>
      </c>
      <c r="F165">
        <v>410</v>
      </c>
      <c r="G165">
        <v>0</v>
      </c>
      <c r="H165">
        <v>13552</v>
      </c>
      <c r="I165">
        <v>2</v>
      </c>
      <c r="J165">
        <v>36</v>
      </c>
      <c r="K165">
        <v>398</v>
      </c>
      <c r="L165">
        <v>389</v>
      </c>
      <c r="M165">
        <v>11.33333333</v>
      </c>
    </row>
    <row r="166" spans="1:13" x14ac:dyDescent="0.3">
      <c r="A166">
        <v>2396</v>
      </c>
      <c r="B166" s="1" t="s">
        <v>13</v>
      </c>
      <c r="C166" s="1"/>
      <c r="D166">
        <v>588</v>
      </c>
      <c r="E166">
        <v>233</v>
      </c>
      <c r="F166">
        <v>266</v>
      </c>
      <c r="G166">
        <v>1</v>
      </c>
      <c r="H166">
        <v>10309</v>
      </c>
      <c r="I166">
        <v>10</v>
      </c>
      <c r="J166">
        <v>21</v>
      </c>
      <c r="K166">
        <v>249</v>
      </c>
      <c r="L166">
        <v>254</v>
      </c>
      <c r="M166">
        <v>8.3333333330000006</v>
      </c>
    </row>
    <row r="167" spans="1:13" x14ac:dyDescent="0.3">
      <c r="A167">
        <v>93500</v>
      </c>
      <c r="B167" s="1" t="s">
        <v>16</v>
      </c>
      <c r="C167" s="1" t="s">
        <v>17</v>
      </c>
      <c r="D167">
        <v>1053</v>
      </c>
      <c r="E167">
        <v>368</v>
      </c>
      <c r="F167">
        <v>465</v>
      </c>
      <c r="G167">
        <v>0</v>
      </c>
      <c r="H167">
        <v>15176</v>
      </c>
      <c r="I167">
        <v>20</v>
      </c>
      <c r="J167">
        <v>73</v>
      </c>
      <c r="K167">
        <v>419</v>
      </c>
      <c r="L167">
        <v>402</v>
      </c>
      <c r="M167">
        <v>8.3333333330000006</v>
      </c>
    </row>
    <row r="168" spans="1:13" x14ac:dyDescent="0.3">
      <c r="A168">
        <v>90899</v>
      </c>
      <c r="B168" s="1" t="s">
        <v>16</v>
      </c>
      <c r="C168" s="1" t="s">
        <v>17</v>
      </c>
      <c r="D168">
        <v>419</v>
      </c>
      <c r="E168">
        <v>279</v>
      </c>
      <c r="F168">
        <v>303</v>
      </c>
      <c r="G168">
        <v>0</v>
      </c>
      <c r="H168">
        <v>7285</v>
      </c>
      <c r="I168">
        <v>0</v>
      </c>
      <c r="J168">
        <v>72</v>
      </c>
      <c r="K168">
        <v>295</v>
      </c>
      <c r="L168">
        <v>296</v>
      </c>
      <c r="M168">
        <v>12</v>
      </c>
    </row>
    <row r="169" spans="1:13" x14ac:dyDescent="0.3">
      <c r="A169">
        <v>116542</v>
      </c>
      <c r="B169" s="1" t="s">
        <v>21</v>
      </c>
      <c r="C169" s="1" t="s">
        <v>31</v>
      </c>
      <c r="D169">
        <v>481</v>
      </c>
      <c r="E169">
        <v>172</v>
      </c>
      <c r="F169">
        <v>264</v>
      </c>
      <c r="G169">
        <v>1</v>
      </c>
      <c r="H169">
        <v>9264</v>
      </c>
      <c r="I169">
        <v>0</v>
      </c>
      <c r="J169">
        <v>79</v>
      </c>
      <c r="K169">
        <v>218</v>
      </c>
      <c r="L169">
        <v>227</v>
      </c>
      <c r="M169">
        <v>15</v>
      </c>
    </row>
    <row r="170" spans="1:13" x14ac:dyDescent="0.3">
      <c r="A170">
        <v>29868</v>
      </c>
      <c r="B170" s="1" t="s">
        <v>40</v>
      </c>
      <c r="C170" s="1" t="s">
        <v>17</v>
      </c>
      <c r="D170">
        <v>803</v>
      </c>
      <c r="E170">
        <v>397</v>
      </c>
      <c r="F170">
        <v>441</v>
      </c>
      <c r="G170">
        <v>2</v>
      </c>
      <c r="H170">
        <v>15380</v>
      </c>
      <c r="I170">
        <v>3</v>
      </c>
      <c r="J170">
        <v>49</v>
      </c>
      <c r="K170">
        <v>407</v>
      </c>
      <c r="L170">
        <v>432</v>
      </c>
      <c r="M170">
        <v>20</v>
      </c>
    </row>
    <row r="171" spans="1:13" x14ac:dyDescent="0.3">
      <c r="A171">
        <v>171521</v>
      </c>
      <c r="B171" s="1" t="s">
        <v>22</v>
      </c>
      <c r="C171" s="1" t="s">
        <v>17</v>
      </c>
      <c r="D171">
        <v>886</v>
      </c>
      <c r="E171">
        <v>318</v>
      </c>
      <c r="F171">
        <v>388</v>
      </c>
      <c r="G171">
        <v>6</v>
      </c>
      <c r="H171">
        <v>12332</v>
      </c>
      <c r="I171">
        <v>12</v>
      </c>
      <c r="J171">
        <v>58</v>
      </c>
      <c r="K171">
        <v>339</v>
      </c>
      <c r="L171">
        <v>360</v>
      </c>
      <c r="M171">
        <v>5.2222222220000001</v>
      </c>
    </row>
    <row r="172" spans="1:13" x14ac:dyDescent="0.3">
      <c r="A172">
        <v>18953</v>
      </c>
      <c r="B172" s="1" t="s">
        <v>18</v>
      </c>
      <c r="C172" s="1" t="s">
        <v>20</v>
      </c>
      <c r="D172">
        <v>1093</v>
      </c>
      <c r="E172">
        <v>580</v>
      </c>
      <c r="F172">
        <v>636</v>
      </c>
      <c r="G172">
        <v>19</v>
      </c>
      <c r="H172">
        <v>20815</v>
      </c>
      <c r="I172">
        <v>2</v>
      </c>
      <c r="J172">
        <v>37</v>
      </c>
      <c r="K172">
        <v>587</v>
      </c>
      <c r="L172">
        <v>629</v>
      </c>
      <c r="M172">
        <v>7.3333333329999997</v>
      </c>
    </row>
    <row r="173" spans="1:13" x14ac:dyDescent="0.3">
      <c r="A173">
        <v>102780</v>
      </c>
      <c r="B173" s="1" t="s">
        <v>37</v>
      </c>
      <c r="C173" s="1" t="s">
        <v>17</v>
      </c>
      <c r="D173">
        <v>257</v>
      </c>
      <c r="E173">
        <v>148</v>
      </c>
      <c r="F173">
        <v>273</v>
      </c>
      <c r="G173">
        <v>0</v>
      </c>
      <c r="H173">
        <v>10050</v>
      </c>
      <c r="I173">
        <v>1</v>
      </c>
      <c r="J173">
        <v>75</v>
      </c>
      <c r="K173">
        <v>264</v>
      </c>
      <c r="L173">
        <v>194</v>
      </c>
      <c r="M173">
        <v>10.125</v>
      </c>
    </row>
    <row r="174" spans="1:13" x14ac:dyDescent="0.3">
      <c r="A174">
        <v>136372</v>
      </c>
      <c r="B174" s="1" t="s">
        <v>65</v>
      </c>
      <c r="C174" s="1" t="s">
        <v>14</v>
      </c>
      <c r="D174">
        <v>1453</v>
      </c>
      <c r="E174">
        <v>419</v>
      </c>
      <c r="F174">
        <v>497</v>
      </c>
      <c r="G174">
        <v>17</v>
      </c>
      <c r="H174">
        <v>24530</v>
      </c>
      <c r="I174">
        <v>10</v>
      </c>
      <c r="J174">
        <v>2</v>
      </c>
      <c r="K174">
        <v>426</v>
      </c>
      <c r="L174">
        <v>486</v>
      </c>
      <c r="M174">
        <v>25</v>
      </c>
    </row>
    <row r="175" spans="1:13" x14ac:dyDescent="0.3">
      <c r="A175">
        <v>19581</v>
      </c>
      <c r="B175" s="1" t="s">
        <v>18</v>
      </c>
      <c r="C175" s="1" t="s">
        <v>20</v>
      </c>
      <c r="D175">
        <v>821</v>
      </c>
      <c r="E175">
        <v>427</v>
      </c>
      <c r="F175">
        <v>475</v>
      </c>
      <c r="G175">
        <v>0</v>
      </c>
      <c r="H175">
        <v>15937</v>
      </c>
      <c r="I175">
        <v>0</v>
      </c>
      <c r="J175">
        <v>64</v>
      </c>
      <c r="K175">
        <v>433</v>
      </c>
      <c r="L175">
        <v>456</v>
      </c>
      <c r="M175">
        <v>6.6544117649999999</v>
      </c>
    </row>
    <row r="176" spans="1:13" x14ac:dyDescent="0.3">
      <c r="A176">
        <v>121410</v>
      </c>
      <c r="B176" s="1" t="s">
        <v>21</v>
      </c>
      <c r="C176" s="1" t="s">
        <v>14</v>
      </c>
      <c r="D176">
        <v>931</v>
      </c>
      <c r="E176">
        <v>416</v>
      </c>
      <c r="F176">
        <v>725</v>
      </c>
      <c r="G176">
        <v>12</v>
      </c>
      <c r="H176">
        <v>29273</v>
      </c>
      <c r="I176">
        <v>10</v>
      </c>
      <c r="J176">
        <v>47</v>
      </c>
      <c r="K176">
        <v>636</v>
      </c>
      <c r="L176">
        <v>543</v>
      </c>
      <c r="M176">
        <v>15</v>
      </c>
    </row>
    <row r="177" spans="1:13" x14ac:dyDescent="0.3">
      <c r="A177">
        <v>99736</v>
      </c>
      <c r="B177" s="1" t="s">
        <v>37</v>
      </c>
      <c r="C177" s="1" t="s">
        <v>17</v>
      </c>
      <c r="D177">
        <v>496</v>
      </c>
      <c r="E177">
        <v>330</v>
      </c>
      <c r="F177">
        <v>390</v>
      </c>
      <c r="G177">
        <v>0</v>
      </c>
      <c r="H177">
        <v>13546</v>
      </c>
      <c r="I177">
        <v>0</v>
      </c>
      <c r="J177">
        <v>87</v>
      </c>
      <c r="K177">
        <v>349</v>
      </c>
      <c r="L177">
        <v>360</v>
      </c>
      <c r="M177">
        <v>5.5714285710000002</v>
      </c>
    </row>
    <row r="178" spans="1:13" x14ac:dyDescent="0.3">
      <c r="A178">
        <v>54441</v>
      </c>
      <c r="B178" s="1" t="s">
        <v>63</v>
      </c>
      <c r="C178" s="1" t="s">
        <v>20</v>
      </c>
      <c r="D178">
        <v>463</v>
      </c>
      <c r="E178">
        <v>181</v>
      </c>
      <c r="F178">
        <v>258</v>
      </c>
      <c r="G178">
        <v>0</v>
      </c>
      <c r="H178">
        <v>8369</v>
      </c>
      <c r="I178">
        <v>0</v>
      </c>
      <c r="J178">
        <v>56</v>
      </c>
      <c r="K178">
        <v>231</v>
      </c>
      <c r="L178">
        <v>227</v>
      </c>
      <c r="M178">
        <v>12.75</v>
      </c>
    </row>
    <row r="179" spans="1:13" x14ac:dyDescent="0.3">
      <c r="A179">
        <v>144735</v>
      </c>
      <c r="B179" s="1" t="s">
        <v>22</v>
      </c>
      <c r="C179" s="1" t="s">
        <v>17</v>
      </c>
      <c r="D179">
        <v>5649</v>
      </c>
      <c r="E179">
        <v>750</v>
      </c>
      <c r="F179">
        <v>888</v>
      </c>
      <c r="G179">
        <v>96</v>
      </c>
      <c r="H179">
        <v>37961</v>
      </c>
      <c r="I179">
        <v>6</v>
      </c>
      <c r="J179">
        <v>56</v>
      </c>
      <c r="K179">
        <v>828</v>
      </c>
      <c r="L179">
        <v>801</v>
      </c>
      <c r="M179">
        <v>8.615384615</v>
      </c>
    </row>
    <row r="180" spans="1:13" x14ac:dyDescent="0.3">
      <c r="A180">
        <v>39257</v>
      </c>
      <c r="B180" s="1" t="s">
        <v>13</v>
      </c>
      <c r="C180" s="1" t="s">
        <v>45</v>
      </c>
      <c r="D180">
        <v>1093</v>
      </c>
      <c r="E180">
        <v>364</v>
      </c>
      <c r="F180">
        <v>441</v>
      </c>
      <c r="G180">
        <v>2</v>
      </c>
      <c r="H180">
        <v>15640</v>
      </c>
      <c r="I180">
        <v>6</v>
      </c>
      <c r="J180">
        <v>30</v>
      </c>
      <c r="K180">
        <v>424</v>
      </c>
      <c r="L180">
        <v>392</v>
      </c>
      <c r="M180">
        <v>9.25</v>
      </c>
    </row>
    <row r="181" spans="1:13" x14ac:dyDescent="0.3">
      <c r="A181">
        <v>136716</v>
      </c>
      <c r="B181" s="1" t="s">
        <v>65</v>
      </c>
      <c r="C181" s="1" t="s">
        <v>14</v>
      </c>
      <c r="D181">
        <v>852</v>
      </c>
      <c r="E181">
        <v>344</v>
      </c>
      <c r="F181">
        <v>498</v>
      </c>
      <c r="G181">
        <v>0</v>
      </c>
      <c r="H181">
        <v>19967</v>
      </c>
      <c r="I181">
        <v>9</v>
      </c>
      <c r="J181">
        <v>14</v>
      </c>
      <c r="K181">
        <v>450</v>
      </c>
      <c r="L181">
        <v>394</v>
      </c>
      <c r="M181">
        <v>12.5</v>
      </c>
    </row>
    <row r="182" spans="1:13" x14ac:dyDescent="0.3">
      <c r="A182">
        <v>145310</v>
      </c>
      <c r="B182" s="1" t="s">
        <v>22</v>
      </c>
      <c r="C182" s="1" t="s">
        <v>17</v>
      </c>
      <c r="D182">
        <v>3100</v>
      </c>
      <c r="E182">
        <v>133</v>
      </c>
      <c r="F182">
        <v>497</v>
      </c>
      <c r="G182">
        <v>79</v>
      </c>
      <c r="H182">
        <v>18262</v>
      </c>
      <c r="I182">
        <v>35</v>
      </c>
      <c r="J182">
        <v>25</v>
      </c>
      <c r="K182">
        <v>488</v>
      </c>
      <c r="L182">
        <v>306</v>
      </c>
      <c r="M182">
        <v>18.333333329999999</v>
      </c>
    </row>
    <row r="183" spans="1:13" x14ac:dyDescent="0.3">
      <c r="A183">
        <v>40351</v>
      </c>
      <c r="B183" s="1" t="s">
        <v>13</v>
      </c>
      <c r="C183" s="1"/>
      <c r="D183">
        <v>1074</v>
      </c>
      <c r="E183">
        <v>505</v>
      </c>
      <c r="F183">
        <v>553</v>
      </c>
      <c r="G183">
        <v>4</v>
      </c>
      <c r="H183">
        <v>16470</v>
      </c>
      <c r="I183">
        <v>5</v>
      </c>
      <c r="J183">
        <v>26</v>
      </c>
      <c r="K183">
        <v>524</v>
      </c>
      <c r="L183">
        <v>528</v>
      </c>
      <c r="M183">
        <v>28</v>
      </c>
    </row>
    <row r="184" spans="1:13" x14ac:dyDescent="0.3">
      <c r="A184">
        <v>43321</v>
      </c>
      <c r="B184" s="1" t="s">
        <v>13</v>
      </c>
      <c r="C184" s="1"/>
      <c r="D184">
        <v>1452</v>
      </c>
      <c r="E184">
        <v>352</v>
      </c>
      <c r="F184">
        <v>467</v>
      </c>
      <c r="G184">
        <v>12</v>
      </c>
      <c r="H184">
        <v>20619</v>
      </c>
      <c r="I184">
        <v>4</v>
      </c>
      <c r="J184">
        <v>5</v>
      </c>
      <c r="K184">
        <v>397</v>
      </c>
      <c r="L184">
        <v>410</v>
      </c>
      <c r="M184">
        <v>25</v>
      </c>
    </row>
    <row r="185" spans="1:13" x14ac:dyDescent="0.3">
      <c r="A185">
        <v>14009</v>
      </c>
      <c r="B185" s="1" t="s">
        <v>30</v>
      </c>
      <c r="C185" s="1" t="s">
        <v>17</v>
      </c>
      <c r="D185">
        <v>813</v>
      </c>
      <c r="E185">
        <v>246</v>
      </c>
      <c r="F185">
        <v>313</v>
      </c>
      <c r="G185">
        <v>6</v>
      </c>
      <c r="H185">
        <v>11406</v>
      </c>
      <c r="I185">
        <v>4</v>
      </c>
      <c r="J185">
        <v>65</v>
      </c>
      <c r="K185">
        <v>263</v>
      </c>
      <c r="L185">
        <v>297</v>
      </c>
      <c r="M185">
        <v>9.25</v>
      </c>
    </row>
    <row r="186" spans="1:13" x14ac:dyDescent="0.3">
      <c r="A186">
        <v>187517</v>
      </c>
      <c r="B186" s="1" t="s">
        <v>21</v>
      </c>
      <c r="C186" s="1" t="s">
        <v>14</v>
      </c>
      <c r="D186">
        <v>333</v>
      </c>
      <c r="E186">
        <v>205</v>
      </c>
      <c r="F186">
        <v>319</v>
      </c>
      <c r="G186">
        <v>0</v>
      </c>
      <c r="H186">
        <v>10286</v>
      </c>
      <c r="I186">
        <v>1</v>
      </c>
      <c r="J186">
        <v>81</v>
      </c>
      <c r="K186">
        <v>219</v>
      </c>
      <c r="L186">
        <v>278</v>
      </c>
      <c r="M186">
        <v>16.428571430000002</v>
      </c>
    </row>
    <row r="187" spans="1:13" x14ac:dyDescent="0.3">
      <c r="A187">
        <v>22924</v>
      </c>
      <c r="B187" s="1" t="s">
        <v>47</v>
      </c>
      <c r="C187" s="1" t="s">
        <v>17</v>
      </c>
      <c r="D187">
        <v>536</v>
      </c>
      <c r="E187">
        <v>261</v>
      </c>
      <c r="F187">
        <v>307</v>
      </c>
      <c r="G187">
        <v>0</v>
      </c>
      <c r="H187">
        <v>8438</v>
      </c>
      <c r="I187">
        <v>0</v>
      </c>
      <c r="J187">
        <v>88</v>
      </c>
      <c r="K187">
        <v>296</v>
      </c>
      <c r="L187">
        <v>278</v>
      </c>
      <c r="M187">
        <v>4.9444444440000002</v>
      </c>
    </row>
    <row r="188" spans="1:13" x14ac:dyDescent="0.3">
      <c r="A188">
        <v>65124</v>
      </c>
      <c r="B188" s="1" t="s">
        <v>30</v>
      </c>
      <c r="C188" s="1" t="s">
        <v>17</v>
      </c>
      <c r="D188">
        <v>850</v>
      </c>
      <c r="E188">
        <v>484</v>
      </c>
      <c r="F188">
        <v>495</v>
      </c>
      <c r="G188">
        <v>2</v>
      </c>
      <c r="H188">
        <v>17174</v>
      </c>
      <c r="I188">
        <v>0</v>
      </c>
      <c r="J188">
        <v>88</v>
      </c>
      <c r="K188">
        <v>501</v>
      </c>
      <c r="L188">
        <v>465</v>
      </c>
      <c r="M188">
        <v>8.230769231</v>
      </c>
    </row>
    <row r="189" spans="1:13" x14ac:dyDescent="0.3">
      <c r="A189">
        <v>98437</v>
      </c>
      <c r="B189" s="1" t="s">
        <v>16</v>
      </c>
      <c r="C189" s="1" t="s">
        <v>17</v>
      </c>
      <c r="D189">
        <v>443</v>
      </c>
      <c r="E189">
        <v>268</v>
      </c>
      <c r="F189">
        <v>380</v>
      </c>
      <c r="G189">
        <v>0</v>
      </c>
      <c r="H189">
        <v>12966</v>
      </c>
      <c r="I189">
        <v>1</v>
      </c>
      <c r="J189">
        <v>87</v>
      </c>
      <c r="K189">
        <v>347</v>
      </c>
      <c r="L189">
        <v>320</v>
      </c>
      <c r="M189">
        <v>5.7272727269999999</v>
      </c>
    </row>
    <row r="190" spans="1:13" x14ac:dyDescent="0.3">
      <c r="A190">
        <v>54369</v>
      </c>
      <c r="B190" s="1" t="s">
        <v>63</v>
      </c>
      <c r="C190" s="1" t="s">
        <v>14</v>
      </c>
      <c r="D190">
        <v>467</v>
      </c>
      <c r="E190">
        <v>206</v>
      </c>
      <c r="F190">
        <v>308</v>
      </c>
      <c r="G190">
        <v>1</v>
      </c>
      <c r="H190">
        <v>9725</v>
      </c>
      <c r="I190">
        <v>0</v>
      </c>
      <c r="J190">
        <v>83</v>
      </c>
      <c r="K190">
        <v>261</v>
      </c>
      <c r="L190">
        <v>260</v>
      </c>
      <c r="M190">
        <v>6.6666666670000003</v>
      </c>
    </row>
    <row r="191" spans="1:13" x14ac:dyDescent="0.3">
      <c r="A191">
        <v>155856</v>
      </c>
      <c r="B191" s="1" t="s">
        <v>22</v>
      </c>
      <c r="C191" s="1" t="s">
        <v>17</v>
      </c>
      <c r="D191">
        <v>1207</v>
      </c>
      <c r="E191">
        <v>284</v>
      </c>
      <c r="F191">
        <v>488</v>
      </c>
      <c r="G191">
        <v>8</v>
      </c>
      <c r="H191">
        <v>19872</v>
      </c>
      <c r="I191">
        <v>12</v>
      </c>
      <c r="J191">
        <v>46</v>
      </c>
      <c r="K191">
        <v>303</v>
      </c>
      <c r="L191">
        <v>458</v>
      </c>
      <c r="M191">
        <v>7.25</v>
      </c>
    </row>
    <row r="192" spans="1:13" x14ac:dyDescent="0.3">
      <c r="A192">
        <v>107321</v>
      </c>
      <c r="B192" s="1" t="s">
        <v>60</v>
      </c>
      <c r="C192" s="1" t="s">
        <v>14</v>
      </c>
      <c r="D192">
        <v>490</v>
      </c>
      <c r="E192">
        <v>250</v>
      </c>
      <c r="F192">
        <v>345</v>
      </c>
      <c r="G192">
        <v>0</v>
      </c>
      <c r="H192">
        <v>11320</v>
      </c>
      <c r="I192">
        <v>2</v>
      </c>
      <c r="J192">
        <v>84</v>
      </c>
      <c r="K192">
        <v>299</v>
      </c>
      <c r="L192">
        <v>288</v>
      </c>
      <c r="M192">
        <v>3.269230769</v>
      </c>
    </row>
    <row r="193" spans="1:13" x14ac:dyDescent="0.3">
      <c r="A193">
        <v>139500</v>
      </c>
      <c r="B193" s="1" t="s">
        <v>55</v>
      </c>
      <c r="C193" s="1" t="s">
        <v>17</v>
      </c>
      <c r="D193">
        <v>805</v>
      </c>
      <c r="E193">
        <v>207</v>
      </c>
      <c r="F193">
        <v>289</v>
      </c>
      <c r="G193">
        <v>0</v>
      </c>
      <c r="H193">
        <v>10226</v>
      </c>
      <c r="I193">
        <v>5</v>
      </c>
      <c r="J193">
        <v>49</v>
      </c>
      <c r="K193">
        <v>243</v>
      </c>
      <c r="L193">
        <v>237</v>
      </c>
      <c r="M193">
        <v>8.2666666670000009</v>
      </c>
    </row>
    <row r="194" spans="1:13" x14ac:dyDescent="0.3">
      <c r="A194">
        <v>108381</v>
      </c>
      <c r="B194" s="1" t="s">
        <v>50</v>
      </c>
      <c r="C194" s="1" t="s">
        <v>14</v>
      </c>
      <c r="D194">
        <v>638</v>
      </c>
      <c r="E194">
        <v>220</v>
      </c>
      <c r="F194">
        <v>291</v>
      </c>
      <c r="G194">
        <v>0</v>
      </c>
      <c r="H194">
        <v>11076</v>
      </c>
      <c r="I194">
        <v>19</v>
      </c>
      <c r="J194">
        <v>54</v>
      </c>
      <c r="K194">
        <v>243</v>
      </c>
      <c r="L194">
        <v>255</v>
      </c>
      <c r="M194">
        <v>15.66666667</v>
      </c>
    </row>
    <row r="195" spans="1:13" x14ac:dyDescent="0.3">
      <c r="A195">
        <v>129653</v>
      </c>
      <c r="B195" s="1" t="s">
        <v>49</v>
      </c>
      <c r="C195" s="1" t="s">
        <v>14</v>
      </c>
      <c r="D195">
        <v>1208</v>
      </c>
      <c r="E195">
        <v>571</v>
      </c>
      <c r="F195">
        <v>660</v>
      </c>
      <c r="G195">
        <v>2</v>
      </c>
      <c r="H195">
        <v>20295</v>
      </c>
      <c r="I195">
        <v>2</v>
      </c>
      <c r="J195">
        <v>38</v>
      </c>
      <c r="K195">
        <v>594</v>
      </c>
      <c r="L195">
        <v>616</v>
      </c>
      <c r="M195">
        <v>15</v>
      </c>
    </row>
    <row r="196" spans="1:13" x14ac:dyDescent="0.3">
      <c r="A196">
        <v>102795</v>
      </c>
      <c r="B196" s="1" t="s">
        <v>37</v>
      </c>
      <c r="C196" s="1" t="s">
        <v>14</v>
      </c>
      <c r="D196">
        <v>198</v>
      </c>
      <c r="E196">
        <v>208</v>
      </c>
      <c r="F196">
        <v>297</v>
      </c>
      <c r="G196">
        <v>0</v>
      </c>
      <c r="H196">
        <v>9961</v>
      </c>
      <c r="I196">
        <v>0</v>
      </c>
      <c r="J196">
        <v>86</v>
      </c>
      <c r="K196">
        <v>252</v>
      </c>
      <c r="L196">
        <v>261</v>
      </c>
      <c r="M196">
        <v>15</v>
      </c>
    </row>
    <row r="197" spans="1:13" x14ac:dyDescent="0.3">
      <c r="A197">
        <v>178085</v>
      </c>
      <c r="B197" s="1" t="s">
        <v>51</v>
      </c>
      <c r="C197" s="1" t="s">
        <v>14</v>
      </c>
      <c r="D197">
        <v>443</v>
      </c>
      <c r="E197">
        <v>204</v>
      </c>
      <c r="F197">
        <v>267</v>
      </c>
      <c r="G197">
        <v>0</v>
      </c>
      <c r="H197">
        <v>9473</v>
      </c>
      <c r="I197">
        <v>5</v>
      </c>
      <c r="J197">
        <v>21</v>
      </c>
      <c r="K197">
        <v>218</v>
      </c>
      <c r="L197">
        <v>232</v>
      </c>
      <c r="M197">
        <v>10.42857143</v>
      </c>
    </row>
    <row r="198" spans="1:13" x14ac:dyDescent="0.3">
      <c r="A198">
        <v>12819</v>
      </c>
      <c r="B198" s="1" t="s">
        <v>37</v>
      </c>
      <c r="C198" s="1" t="s">
        <v>17</v>
      </c>
      <c r="D198">
        <v>1284</v>
      </c>
      <c r="E198">
        <v>410</v>
      </c>
      <c r="F198">
        <v>642</v>
      </c>
      <c r="G198">
        <v>35</v>
      </c>
      <c r="H198">
        <v>24921</v>
      </c>
      <c r="I198">
        <v>3</v>
      </c>
      <c r="J198">
        <v>74</v>
      </c>
      <c r="K198">
        <v>539</v>
      </c>
      <c r="L198">
        <v>532</v>
      </c>
      <c r="M198">
        <v>13.44444444</v>
      </c>
    </row>
    <row r="199" spans="1:13" x14ac:dyDescent="0.3">
      <c r="A199">
        <v>99543</v>
      </c>
      <c r="B199" s="1" t="s">
        <v>37</v>
      </c>
      <c r="C199" s="1" t="s">
        <v>14</v>
      </c>
      <c r="D199">
        <v>675</v>
      </c>
      <c r="E199">
        <v>312</v>
      </c>
      <c r="F199">
        <v>365</v>
      </c>
      <c r="G199">
        <v>1</v>
      </c>
      <c r="H199">
        <v>10538</v>
      </c>
      <c r="I199">
        <v>1</v>
      </c>
      <c r="J199">
        <v>81</v>
      </c>
      <c r="K199">
        <v>352</v>
      </c>
      <c r="L199">
        <v>343</v>
      </c>
      <c r="M199">
        <v>5.7857142860000002</v>
      </c>
    </row>
    <row r="200" spans="1:13" x14ac:dyDescent="0.3">
      <c r="A200">
        <v>65804</v>
      </c>
      <c r="B200" s="1" t="s">
        <v>30</v>
      </c>
      <c r="C200" s="1" t="s">
        <v>17</v>
      </c>
      <c r="D200">
        <v>668</v>
      </c>
      <c r="E200">
        <v>272</v>
      </c>
      <c r="F200">
        <v>391</v>
      </c>
      <c r="G200">
        <v>0</v>
      </c>
      <c r="H200">
        <v>17206</v>
      </c>
      <c r="I200">
        <v>11</v>
      </c>
      <c r="J200">
        <v>75</v>
      </c>
      <c r="K200">
        <v>369</v>
      </c>
      <c r="L200">
        <v>311</v>
      </c>
      <c r="M200">
        <v>6.4117647059999996</v>
      </c>
    </row>
    <row r="201" spans="1:13" x14ac:dyDescent="0.3">
      <c r="A201">
        <v>35947</v>
      </c>
      <c r="B201" s="1" t="s">
        <v>13</v>
      </c>
      <c r="C201" s="1" t="s">
        <v>17</v>
      </c>
      <c r="D201">
        <v>575</v>
      </c>
      <c r="E201">
        <v>232</v>
      </c>
      <c r="F201">
        <v>289</v>
      </c>
      <c r="G201">
        <v>0</v>
      </c>
      <c r="H201">
        <v>9634</v>
      </c>
      <c r="I201">
        <v>17</v>
      </c>
      <c r="J201">
        <v>27</v>
      </c>
      <c r="K201">
        <v>259</v>
      </c>
      <c r="L201">
        <v>255</v>
      </c>
      <c r="M201">
        <v>7.6666666670000003</v>
      </c>
    </row>
    <row r="202" spans="1:13" x14ac:dyDescent="0.3">
      <c r="A202">
        <v>152961</v>
      </c>
      <c r="B202" s="1" t="s">
        <v>22</v>
      </c>
      <c r="C202" s="1" t="s">
        <v>17</v>
      </c>
      <c r="D202">
        <v>2375</v>
      </c>
      <c r="E202">
        <v>428</v>
      </c>
      <c r="F202">
        <v>571</v>
      </c>
      <c r="G202">
        <v>75</v>
      </c>
      <c r="H202">
        <v>23387</v>
      </c>
      <c r="I202">
        <v>13</v>
      </c>
      <c r="J202">
        <v>36</v>
      </c>
      <c r="K202">
        <v>471</v>
      </c>
      <c r="L202">
        <v>535</v>
      </c>
      <c r="M202">
        <v>20</v>
      </c>
    </row>
    <row r="203" spans="1:13" x14ac:dyDescent="0.3">
      <c r="A203">
        <v>161129</v>
      </c>
      <c r="B203" s="1" t="s">
        <v>22</v>
      </c>
      <c r="C203" s="1" t="s">
        <v>17</v>
      </c>
      <c r="D203">
        <v>1091</v>
      </c>
      <c r="E203">
        <v>330</v>
      </c>
      <c r="F203">
        <v>397</v>
      </c>
      <c r="G203">
        <v>9</v>
      </c>
      <c r="H203">
        <v>14093</v>
      </c>
      <c r="I203">
        <v>2</v>
      </c>
      <c r="J203">
        <v>62</v>
      </c>
      <c r="K203">
        <v>348</v>
      </c>
      <c r="L203">
        <v>382</v>
      </c>
      <c r="M203">
        <v>11.95238095</v>
      </c>
    </row>
    <row r="204" spans="1:13" x14ac:dyDescent="0.3">
      <c r="A204">
        <v>177315</v>
      </c>
      <c r="B204" s="1" t="s">
        <v>51</v>
      </c>
      <c r="C204" s="1" t="s">
        <v>14</v>
      </c>
      <c r="D204">
        <v>1015</v>
      </c>
      <c r="E204">
        <v>354</v>
      </c>
      <c r="F204">
        <v>422</v>
      </c>
      <c r="G204">
        <v>5</v>
      </c>
      <c r="H204">
        <v>13340</v>
      </c>
      <c r="I204">
        <v>8</v>
      </c>
      <c r="J204">
        <v>38</v>
      </c>
      <c r="K204">
        <v>360</v>
      </c>
      <c r="L204">
        <v>404</v>
      </c>
      <c r="M204">
        <v>8.25</v>
      </c>
    </row>
    <row r="205" spans="1:13" x14ac:dyDescent="0.3">
      <c r="A205">
        <v>104755</v>
      </c>
      <c r="B205" s="1" t="s">
        <v>28</v>
      </c>
      <c r="C205" s="1" t="s">
        <v>14</v>
      </c>
      <c r="D205">
        <v>1413</v>
      </c>
      <c r="E205">
        <v>634</v>
      </c>
      <c r="F205">
        <v>755</v>
      </c>
      <c r="G205">
        <v>21</v>
      </c>
      <c r="H205">
        <v>27583</v>
      </c>
      <c r="I205">
        <v>3</v>
      </c>
      <c r="J205">
        <v>16</v>
      </c>
      <c r="K205">
        <v>665</v>
      </c>
      <c r="L205">
        <v>727</v>
      </c>
      <c r="M205">
        <v>8.2857142859999993</v>
      </c>
    </row>
    <row r="206" spans="1:13" x14ac:dyDescent="0.3">
      <c r="A206">
        <v>147838</v>
      </c>
      <c r="B206" s="1" t="s">
        <v>22</v>
      </c>
      <c r="C206" s="1" t="s">
        <v>17</v>
      </c>
      <c r="D206">
        <v>3738</v>
      </c>
      <c r="E206">
        <v>534</v>
      </c>
      <c r="F206">
        <v>683</v>
      </c>
      <c r="G206">
        <v>86</v>
      </c>
      <c r="H206">
        <v>26455</v>
      </c>
      <c r="I206">
        <v>24</v>
      </c>
      <c r="J206">
        <v>42</v>
      </c>
      <c r="K206">
        <v>581</v>
      </c>
      <c r="L206">
        <v>599</v>
      </c>
      <c r="M206">
        <v>16</v>
      </c>
    </row>
    <row r="207" spans="1:13" x14ac:dyDescent="0.3">
      <c r="A207">
        <v>182748</v>
      </c>
      <c r="B207" s="1" t="s">
        <v>41</v>
      </c>
      <c r="C207" s="1" t="s">
        <v>52</v>
      </c>
      <c r="D207">
        <v>849</v>
      </c>
      <c r="E207">
        <v>281</v>
      </c>
      <c r="F207">
        <v>380</v>
      </c>
      <c r="G207">
        <v>10</v>
      </c>
      <c r="H207">
        <v>14308</v>
      </c>
      <c r="I207">
        <v>4</v>
      </c>
      <c r="J207">
        <v>48</v>
      </c>
      <c r="K207">
        <v>327</v>
      </c>
      <c r="L207">
        <v>327</v>
      </c>
      <c r="M207">
        <v>13.30769231</v>
      </c>
    </row>
    <row r="208" spans="1:13" x14ac:dyDescent="0.3">
      <c r="A208">
        <v>177238</v>
      </c>
      <c r="B208" s="1" t="s">
        <v>51</v>
      </c>
      <c r="C208" s="1" t="s">
        <v>17</v>
      </c>
      <c r="D208">
        <v>871</v>
      </c>
      <c r="E208">
        <v>309</v>
      </c>
      <c r="F208">
        <v>390</v>
      </c>
      <c r="G208">
        <v>8</v>
      </c>
      <c r="H208">
        <v>15151</v>
      </c>
      <c r="I208">
        <v>2</v>
      </c>
      <c r="J208">
        <v>45</v>
      </c>
      <c r="K208">
        <v>344</v>
      </c>
      <c r="L208">
        <v>362</v>
      </c>
      <c r="M208">
        <v>9.5500000000000007</v>
      </c>
    </row>
    <row r="209" spans="1:13" x14ac:dyDescent="0.3">
      <c r="A209">
        <v>191138</v>
      </c>
      <c r="B209" s="1" t="s">
        <v>21</v>
      </c>
      <c r="C209" s="1" t="s">
        <v>17</v>
      </c>
      <c r="D209">
        <v>571</v>
      </c>
      <c r="E209">
        <v>300</v>
      </c>
      <c r="F209">
        <v>366</v>
      </c>
      <c r="G209">
        <v>1</v>
      </c>
      <c r="H209">
        <v>10689</v>
      </c>
      <c r="I209">
        <v>2</v>
      </c>
      <c r="J209">
        <v>67</v>
      </c>
      <c r="K209">
        <v>333</v>
      </c>
      <c r="L209">
        <v>336</v>
      </c>
      <c r="M209">
        <v>15</v>
      </c>
    </row>
    <row r="210" spans="1:13" x14ac:dyDescent="0.3">
      <c r="A210">
        <v>133932</v>
      </c>
      <c r="B210" s="1" t="s">
        <v>41</v>
      </c>
      <c r="C210" s="1" t="s">
        <v>52</v>
      </c>
      <c r="D210">
        <v>0</v>
      </c>
      <c r="E210">
        <v>55</v>
      </c>
      <c r="F210">
        <v>89</v>
      </c>
      <c r="G210">
        <v>0</v>
      </c>
      <c r="H210">
        <v>8170</v>
      </c>
      <c r="I210">
        <v>4</v>
      </c>
      <c r="J210">
        <v>29</v>
      </c>
      <c r="K210">
        <v>68</v>
      </c>
      <c r="L210">
        <v>63</v>
      </c>
      <c r="M210">
        <v>4.5555555559999998</v>
      </c>
    </row>
    <row r="211" spans="1:13" x14ac:dyDescent="0.3">
      <c r="A211">
        <v>120608</v>
      </c>
      <c r="B211" s="1" t="s">
        <v>21</v>
      </c>
      <c r="C211" s="1"/>
      <c r="D211">
        <v>375</v>
      </c>
      <c r="E211">
        <v>182</v>
      </c>
      <c r="F211">
        <v>232</v>
      </c>
      <c r="G211">
        <v>0</v>
      </c>
      <c r="H211">
        <v>8256</v>
      </c>
      <c r="I211">
        <v>4</v>
      </c>
      <c r="J211">
        <v>72</v>
      </c>
      <c r="K211">
        <v>207</v>
      </c>
      <c r="L211">
        <v>208</v>
      </c>
      <c r="M211">
        <v>15</v>
      </c>
    </row>
    <row r="212" spans="1:13" x14ac:dyDescent="0.3">
      <c r="A212">
        <v>11562</v>
      </c>
      <c r="B212" s="1" t="s">
        <v>22</v>
      </c>
      <c r="C212" s="1" t="s">
        <v>17</v>
      </c>
      <c r="D212">
        <v>3435</v>
      </c>
      <c r="E212">
        <v>490</v>
      </c>
      <c r="F212">
        <v>614</v>
      </c>
      <c r="G212">
        <v>91</v>
      </c>
      <c r="H212">
        <v>26467</v>
      </c>
      <c r="I212">
        <v>26</v>
      </c>
      <c r="J212">
        <v>40</v>
      </c>
      <c r="K212">
        <v>546</v>
      </c>
      <c r="L212">
        <v>560</v>
      </c>
      <c r="M212">
        <v>32.30769231</v>
      </c>
    </row>
    <row r="213" spans="1:13" x14ac:dyDescent="0.3">
      <c r="A213">
        <v>87541</v>
      </c>
      <c r="B213" s="1" t="s">
        <v>41</v>
      </c>
      <c r="C213" s="1" t="s">
        <v>17</v>
      </c>
      <c r="D213">
        <v>466</v>
      </c>
      <c r="E213">
        <v>211</v>
      </c>
      <c r="F213">
        <v>289</v>
      </c>
      <c r="G213">
        <v>0</v>
      </c>
      <c r="H213">
        <v>10094</v>
      </c>
      <c r="I213">
        <v>4</v>
      </c>
      <c r="J213">
        <v>61</v>
      </c>
      <c r="K213">
        <v>252</v>
      </c>
      <c r="L213">
        <v>244</v>
      </c>
      <c r="M213">
        <v>5.625</v>
      </c>
    </row>
    <row r="214" spans="1:13" x14ac:dyDescent="0.3">
      <c r="A214">
        <v>1722</v>
      </c>
      <c r="B214" s="1" t="s">
        <v>22</v>
      </c>
      <c r="C214" s="1" t="s">
        <v>14</v>
      </c>
      <c r="D214">
        <v>1668</v>
      </c>
      <c r="E214">
        <v>648</v>
      </c>
      <c r="F214">
        <v>668</v>
      </c>
      <c r="G214">
        <v>12</v>
      </c>
      <c r="H214">
        <v>20187</v>
      </c>
      <c r="I214">
        <v>9</v>
      </c>
      <c r="J214">
        <v>60</v>
      </c>
      <c r="K214">
        <v>664</v>
      </c>
      <c r="L214">
        <v>663</v>
      </c>
      <c r="M214">
        <v>13.38461539</v>
      </c>
    </row>
    <row r="215" spans="1:13" x14ac:dyDescent="0.3">
      <c r="A215">
        <v>32843</v>
      </c>
      <c r="B215" s="1" t="s">
        <v>13</v>
      </c>
      <c r="C215" s="1" t="s">
        <v>14</v>
      </c>
      <c r="D215">
        <v>546</v>
      </c>
      <c r="E215">
        <v>283</v>
      </c>
      <c r="F215">
        <v>322</v>
      </c>
      <c r="G215">
        <v>0</v>
      </c>
      <c r="H215">
        <v>10785</v>
      </c>
      <c r="I215">
        <v>0</v>
      </c>
      <c r="J215">
        <v>63</v>
      </c>
      <c r="K215">
        <v>256</v>
      </c>
      <c r="L215">
        <v>344</v>
      </c>
      <c r="M215">
        <v>15</v>
      </c>
    </row>
    <row r="216" spans="1:13" x14ac:dyDescent="0.3">
      <c r="A216">
        <v>77439</v>
      </c>
      <c r="B216" s="1" t="s">
        <v>36</v>
      </c>
      <c r="C216" s="1" t="s">
        <v>52</v>
      </c>
      <c r="D216">
        <v>713</v>
      </c>
      <c r="E216">
        <v>360</v>
      </c>
      <c r="F216">
        <v>429</v>
      </c>
      <c r="G216">
        <v>0</v>
      </c>
      <c r="H216">
        <v>12547</v>
      </c>
      <c r="I216">
        <v>2</v>
      </c>
      <c r="J216">
        <v>91</v>
      </c>
      <c r="K216">
        <v>372</v>
      </c>
      <c r="L216">
        <v>408</v>
      </c>
      <c r="M216">
        <v>11.3125</v>
      </c>
    </row>
    <row r="217" spans="1:13" x14ac:dyDescent="0.3">
      <c r="A217">
        <v>140457</v>
      </c>
      <c r="B217" s="1" t="s">
        <v>55</v>
      </c>
      <c r="C217" s="1" t="s">
        <v>14</v>
      </c>
      <c r="D217">
        <v>576</v>
      </c>
      <c r="E217">
        <v>263</v>
      </c>
      <c r="F217">
        <v>338</v>
      </c>
      <c r="G217">
        <v>1</v>
      </c>
      <c r="H217">
        <v>12326</v>
      </c>
      <c r="I217">
        <v>0</v>
      </c>
      <c r="J217">
        <v>51</v>
      </c>
      <c r="K217">
        <v>355</v>
      </c>
      <c r="L217">
        <v>304</v>
      </c>
      <c r="M217">
        <v>6.04</v>
      </c>
    </row>
    <row r="218" spans="1:13" x14ac:dyDescent="0.3">
      <c r="A218">
        <v>70144</v>
      </c>
      <c r="B218" s="1" t="s">
        <v>13</v>
      </c>
      <c r="C218" s="1" t="s">
        <v>17</v>
      </c>
      <c r="D218">
        <v>585</v>
      </c>
      <c r="E218">
        <v>459</v>
      </c>
      <c r="F218">
        <v>427</v>
      </c>
      <c r="G218">
        <v>0</v>
      </c>
      <c r="H218">
        <v>8656</v>
      </c>
      <c r="I218">
        <v>0</v>
      </c>
      <c r="J218">
        <v>33</v>
      </c>
      <c r="K218">
        <v>393</v>
      </c>
      <c r="L218">
        <v>445</v>
      </c>
      <c r="M218">
        <v>13.58333333</v>
      </c>
    </row>
    <row r="219" spans="1:13" x14ac:dyDescent="0.3">
      <c r="A219">
        <v>157947</v>
      </c>
      <c r="B219" s="1" t="s">
        <v>22</v>
      </c>
      <c r="C219" s="1" t="s">
        <v>17</v>
      </c>
      <c r="D219">
        <v>2022</v>
      </c>
      <c r="E219">
        <v>441</v>
      </c>
      <c r="F219">
        <v>569</v>
      </c>
      <c r="G219">
        <v>52</v>
      </c>
      <c r="H219">
        <v>21300</v>
      </c>
      <c r="I219">
        <v>14</v>
      </c>
      <c r="J219">
        <v>44</v>
      </c>
      <c r="K219">
        <v>534</v>
      </c>
      <c r="L219">
        <v>496</v>
      </c>
      <c r="M219">
        <v>4.7777777779999999</v>
      </c>
    </row>
    <row r="220" spans="1:13" x14ac:dyDescent="0.3">
      <c r="A220">
        <v>137680</v>
      </c>
      <c r="B220" s="1" t="s">
        <v>65</v>
      </c>
      <c r="C220" s="1" t="s">
        <v>61</v>
      </c>
      <c r="D220">
        <v>786</v>
      </c>
      <c r="E220">
        <v>220</v>
      </c>
      <c r="F220">
        <v>318</v>
      </c>
      <c r="G220">
        <v>2</v>
      </c>
      <c r="H220">
        <v>11624</v>
      </c>
      <c r="I220">
        <v>2</v>
      </c>
      <c r="J220">
        <v>27</v>
      </c>
      <c r="K220">
        <v>264</v>
      </c>
      <c r="L220">
        <v>274</v>
      </c>
      <c r="M220">
        <v>6.2222222220000001</v>
      </c>
    </row>
    <row r="221" spans="1:13" x14ac:dyDescent="0.3">
      <c r="A221">
        <v>153708</v>
      </c>
      <c r="B221" s="1" t="s">
        <v>22</v>
      </c>
      <c r="C221" s="1" t="s">
        <v>17</v>
      </c>
      <c r="D221">
        <v>1406</v>
      </c>
      <c r="E221">
        <v>431</v>
      </c>
      <c r="F221">
        <v>556</v>
      </c>
      <c r="G221">
        <v>21</v>
      </c>
      <c r="H221">
        <v>21369</v>
      </c>
      <c r="I221">
        <v>21</v>
      </c>
      <c r="J221">
        <v>35</v>
      </c>
      <c r="K221">
        <v>536</v>
      </c>
      <c r="L221">
        <v>453</v>
      </c>
      <c r="M221">
        <v>15</v>
      </c>
    </row>
    <row r="222" spans="1:13" x14ac:dyDescent="0.3">
      <c r="A222">
        <v>27217</v>
      </c>
      <c r="B222" s="1" t="s">
        <v>40</v>
      </c>
      <c r="C222" s="1" t="s">
        <v>17</v>
      </c>
      <c r="D222">
        <v>503</v>
      </c>
      <c r="E222">
        <v>239</v>
      </c>
      <c r="F222">
        <v>324</v>
      </c>
      <c r="G222">
        <v>1</v>
      </c>
      <c r="H222">
        <v>10308</v>
      </c>
      <c r="I222">
        <v>0</v>
      </c>
      <c r="J222">
        <v>84</v>
      </c>
      <c r="K222">
        <v>275</v>
      </c>
      <c r="L222">
        <v>287</v>
      </c>
      <c r="M222">
        <v>20</v>
      </c>
    </row>
    <row r="223" spans="1:13" x14ac:dyDescent="0.3">
      <c r="A223">
        <v>1442</v>
      </c>
      <c r="B223" s="1" t="s">
        <v>37</v>
      </c>
      <c r="C223" s="1" t="s">
        <v>17</v>
      </c>
      <c r="D223">
        <v>1602</v>
      </c>
      <c r="E223">
        <v>459</v>
      </c>
      <c r="F223">
        <v>593</v>
      </c>
      <c r="G223">
        <v>32</v>
      </c>
      <c r="H223">
        <v>18855</v>
      </c>
      <c r="I223">
        <v>4</v>
      </c>
      <c r="J223">
        <v>67</v>
      </c>
      <c r="K223">
        <v>475</v>
      </c>
      <c r="L223">
        <v>561</v>
      </c>
      <c r="M223">
        <v>18.421052629999998</v>
      </c>
    </row>
    <row r="224" spans="1:13" x14ac:dyDescent="0.3">
      <c r="A224">
        <v>38327</v>
      </c>
      <c r="B224" s="1" t="s">
        <v>13</v>
      </c>
      <c r="C224" s="1" t="s">
        <v>14</v>
      </c>
      <c r="D224">
        <v>736</v>
      </c>
      <c r="E224">
        <v>274</v>
      </c>
      <c r="F224">
        <v>316</v>
      </c>
      <c r="G224">
        <v>0</v>
      </c>
      <c r="H224">
        <v>11510</v>
      </c>
      <c r="I224">
        <v>69</v>
      </c>
      <c r="J224">
        <v>16</v>
      </c>
      <c r="K224">
        <v>276</v>
      </c>
      <c r="L224">
        <v>311</v>
      </c>
      <c r="M224">
        <v>10.4</v>
      </c>
    </row>
    <row r="225" spans="1:13" x14ac:dyDescent="0.3">
      <c r="A225">
        <v>109287</v>
      </c>
      <c r="B225" s="1" t="s">
        <v>50</v>
      </c>
      <c r="C225" s="1" t="s">
        <v>17</v>
      </c>
      <c r="D225">
        <v>393</v>
      </c>
      <c r="E225">
        <v>130</v>
      </c>
      <c r="F225">
        <v>213</v>
      </c>
      <c r="G225">
        <v>0</v>
      </c>
      <c r="H225">
        <v>5559</v>
      </c>
      <c r="I225">
        <v>0</v>
      </c>
      <c r="J225">
        <v>92</v>
      </c>
      <c r="K225">
        <v>147</v>
      </c>
      <c r="L225">
        <v>178</v>
      </c>
      <c r="M225">
        <v>4.3636363640000004</v>
      </c>
    </row>
    <row r="226" spans="1:13" x14ac:dyDescent="0.3">
      <c r="A226">
        <v>77784</v>
      </c>
      <c r="B226" s="1" t="s">
        <v>36</v>
      </c>
      <c r="C226" s="1" t="s">
        <v>17</v>
      </c>
      <c r="D226">
        <v>987</v>
      </c>
      <c r="E226">
        <v>430</v>
      </c>
      <c r="F226">
        <v>521</v>
      </c>
      <c r="G226">
        <v>2</v>
      </c>
      <c r="H226">
        <v>18625</v>
      </c>
      <c r="I226">
        <v>1</v>
      </c>
      <c r="J226">
        <v>80</v>
      </c>
      <c r="K226">
        <v>469</v>
      </c>
      <c r="L226">
        <v>476</v>
      </c>
      <c r="M226">
        <v>10</v>
      </c>
    </row>
    <row r="227" spans="1:13" x14ac:dyDescent="0.3">
      <c r="A227">
        <v>22098</v>
      </c>
      <c r="B227" s="1" t="s">
        <v>18</v>
      </c>
      <c r="C227" s="1" t="s">
        <v>20</v>
      </c>
      <c r="D227">
        <v>529</v>
      </c>
      <c r="E227">
        <v>254</v>
      </c>
      <c r="F227">
        <v>326</v>
      </c>
      <c r="G227">
        <v>1</v>
      </c>
      <c r="H227">
        <v>11595</v>
      </c>
      <c r="I227">
        <v>2</v>
      </c>
      <c r="J227">
        <v>73</v>
      </c>
      <c r="K227">
        <v>301</v>
      </c>
      <c r="L227">
        <v>284</v>
      </c>
      <c r="M227">
        <v>2.4398148150000001</v>
      </c>
    </row>
    <row r="228" spans="1:13" x14ac:dyDescent="0.3">
      <c r="A228">
        <v>156224</v>
      </c>
      <c r="B228" s="1" t="s">
        <v>22</v>
      </c>
      <c r="C228" s="1" t="s">
        <v>14</v>
      </c>
      <c r="D228">
        <v>4933</v>
      </c>
      <c r="E228">
        <v>691</v>
      </c>
      <c r="F228">
        <v>816</v>
      </c>
      <c r="G228">
        <v>94</v>
      </c>
      <c r="H228">
        <v>37073</v>
      </c>
      <c r="I228">
        <v>14</v>
      </c>
      <c r="J228">
        <v>26</v>
      </c>
      <c r="K228">
        <v>736</v>
      </c>
      <c r="L228">
        <v>762</v>
      </c>
      <c r="M228">
        <v>26.5</v>
      </c>
    </row>
    <row r="229" spans="1:13" x14ac:dyDescent="0.3">
      <c r="A229">
        <v>169224</v>
      </c>
      <c r="B229" s="1" t="s">
        <v>22</v>
      </c>
      <c r="C229" s="1" t="s">
        <v>17</v>
      </c>
      <c r="D229">
        <v>1178</v>
      </c>
      <c r="E229">
        <v>482</v>
      </c>
      <c r="F229">
        <v>573</v>
      </c>
      <c r="G229">
        <v>0</v>
      </c>
      <c r="H229">
        <v>16952</v>
      </c>
      <c r="I229">
        <v>3</v>
      </c>
      <c r="J229">
        <v>48</v>
      </c>
      <c r="K229">
        <v>507</v>
      </c>
      <c r="L229">
        <v>543</v>
      </c>
      <c r="M229">
        <v>15.57142857</v>
      </c>
    </row>
    <row r="230" spans="1:13" x14ac:dyDescent="0.3">
      <c r="A230">
        <v>146341</v>
      </c>
      <c r="B230" s="1" t="s">
        <v>22</v>
      </c>
      <c r="C230" s="1" t="s">
        <v>14</v>
      </c>
      <c r="D230">
        <v>2397</v>
      </c>
      <c r="E230">
        <v>409</v>
      </c>
      <c r="F230">
        <v>459</v>
      </c>
      <c r="G230">
        <v>77</v>
      </c>
      <c r="H230">
        <v>16946</v>
      </c>
      <c r="I230">
        <v>13</v>
      </c>
      <c r="J230">
        <v>47</v>
      </c>
      <c r="K230">
        <v>486</v>
      </c>
      <c r="L230">
        <v>402</v>
      </c>
      <c r="M230">
        <v>9.9</v>
      </c>
    </row>
    <row r="231" spans="1:13" x14ac:dyDescent="0.3">
      <c r="A231">
        <v>102630</v>
      </c>
      <c r="B231" s="1" t="s">
        <v>37</v>
      </c>
      <c r="C231" s="1" t="s">
        <v>14</v>
      </c>
      <c r="D231">
        <v>651</v>
      </c>
      <c r="E231">
        <v>336</v>
      </c>
      <c r="F231">
        <v>459</v>
      </c>
      <c r="G231">
        <v>0</v>
      </c>
      <c r="H231">
        <v>15058</v>
      </c>
      <c r="I231">
        <v>0</v>
      </c>
      <c r="J231">
        <v>75</v>
      </c>
      <c r="K231">
        <v>415</v>
      </c>
      <c r="L231">
        <v>395</v>
      </c>
      <c r="M231">
        <v>3.5789473680000001</v>
      </c>
    </row>
    <row r="232" spans="1:13" x14ac:dyDescent="0.3">
      <c r="A232">
        <v>119362</v>
      </c>
      <c r="B232" s="1" t="s">
        <v>21</v>
      </c>
      <c r="C232" s="1" t="s">
        <v>17</v>
      </c>
      <c r="D232">
        <v>1711</v>
      </c>
      <c r="E232">
        <v>400</v>
      </c>
      <c r="F232">
        <v>810</v>
      </c>
      <c r="G232">
        <v>34</v>
      </c>
      <c r="H232">
        <v>33841</v>
      </c>
      <c r="I232">
        <v>2</v>
      </c>
      <c r="J232">
        <v>66</v>
      </c>
      <c r="K232">
        <v>806</v>
      </c>
      <c r="L232">
        <v>566</v>
      </c>
      <c r="M232">
        <v>16</v>
      </c>
    </row>
    <row r="233" spans="1:13" x14ac:dyDescent="0.3">
      <c r="A233">
        <v>92962</v>
      </c>
      <c r="B233" s="1" t="s">
        <v>22</v>
      </c>
      <c r="C233" s="1" t="s">
        <v>14</v>
      </c>
      <c r="D233">
        <v>3663</v>
      </c>
      <c r="E233">
        <v>749</v>
      </c>
      <c r="F233">
        <v>818</v>
      </c>
      <c r="G233">
        <v>87</v>
      </c>
      <c r="H233">
        <v>27400</v>
      </c>
      <c r="I233">
        <v>14</v>
      </c>
      <c r="J233">
        <v>52</v>
      </c>
      <c r="K233">
        <v>777</v>
      </c>
      <c r="L233">
        <v>784</v>
      </c>
      <c r="M233">
        <v>20</v>
      </c>
    </row>
    <row r="234" spans="1:13" x14ac:dyDescent="0.3">
      <c r="A234">
        <v>14420</v>
      </c>
      <c r="B234" s="1" t="s">
        <v>47</v>
      </c>
      <c r="C234" s="1" t="s">
        <v>17</v>
      </c>
      <c r="D234">
        <v>473</v>
      </c>
      <c r="E234">
        <v>300</v>
      </c>
      <c r="F234">
        <v>373</v>
      </c>
      <c r="G234">
        <v>0</v>
      </c>
      <c r="H234">
        <v>11482</v>
      </c>
      <c r="I234">
        <v>0</v>
      </c>
      <c r="J234">
        <v>80</v>
      </c>
      <c r="K234">
        <v>319</v>
      </c>
      <c r="L234">
        <v>333</v>
      </c>
      <c r="M234">
        <v>8.6666666669999994</v>
      </c>
    </row>
    <row r="235" spans="1:13" x14ac:dyDescent="0.3">
      <c r="A235">
        <v>157687</v>
      </c>
      <c r="B235" s="1" t="s">
        <v>22</v>
      </c>
      <c r="C235" s="1" t="s">
        <v>17</v>
      </c>
      <c r="D235">
        <v>4954</v>
      </c>
      <c r="E235">
        <v>1106</v>
      </c>
      <c r="F235">
        <v>1146</v>
      </c>
      <c r="G235">
        <v>99</v>
      </c>
      <c r="H235">
        <v>42857</v>
      </c>
      <c r="I235">
        <v>6</v>
      </c>
      <c r="J235">
        <v>55</v>
      </c>
      <c r="K235">
        <v>1195</v>
      </c>
      <c r="L235">
        <v>1086</v>
      </c>
      <c r="M235">
        <v>7.4444444440000002</v>
      </c>
    </row>
    <row r="236" spans="1:13" x14ac:dyDescent="0.3">
      <c r="A236">
        <v>145436</v>
      </c>
      <c r="B236" s="1" t="s">
        <v>21</v>
      </c>
      <c r="C236" s="1" t="s">
        <v>14</v>
      </c>
      <c r="D236">
        <v>775</v>
      </c>
      <c r="E236">
        <v>494</v>
      </c>
      <c r="F236">
        <v>467</v>
      </c>
      <c r="G236">
        <v>1</v>
      </c>
      <c r="H236">
        <v>14903</v>
      </c>
      <c r="I236">
        <v>5</v>
      </c>
      <c r="J236">
        <v>59</v>
      </c>
      <c r="K236">
        <v>465</v>
      </c>
      <c r="L236">
        <v>489</v>
      </c>
      <c r="M236">
        <v>25</v>
      </c>
    </row>
    <row r="237" spans="1:13" x14ac:dyDescent="0.3">
      <c r="A237">
        <v>62795</v>
      </c>
      <c r="B237" s="1" t="s">
        <v>34</v>
      </c>
      <c r="C237" s="1" t="s">
        <v>17</v>
      </c>
      <c r="D237">
        <v>505</v>
      </c>
      <c r="E237">
        <v>273</v>
      </c>
      <c r="F237">
        <v>356</v>
      </c>
      <c r="G237">
        <v>1</v>
      </c>
      <c r="H237">
        <v>10974</v>
      </c>
      <c r="I237">
        <v>1</v>
      </c>
      <c r="J237">
        <v>43</v>
      </c>
      <c r="K237">
        <v>330</v>
      </c>
      <c r="L237">
        <v>316</v>
      </c>
      <c r="M237">
        <v>20</v>
      </c>
    </row>
    <row r="238" spans="1:13" x14ac:dyDescent="0.3">
      <c r="A238">
        <v>80153</v>
      </c>
      <c r="B238" s="1" t="s">
        <v>36</v>
      </c>
      <c r="C238" s="1" t="s">
        <v>52</v>
      </c>
      <c r="D238">
        <v>416</v>
      </c>
      <c r="E238">
        <v>247</v>
      </c>
      <c r="F238">
        <v>340</v>
      </c>
      <c r="G238">
        <v>0</v>
      </c>
      <c r="H238">
        <v>11789</v>
      </c>
      <c r="I238">
        <v>2</v>
      </c>
      <c r="J238">
        <v>62</v>
      </c>
      <c r="K238">
        <v>297</v>
      </c>
      <c r="L238">
        <v>292</v>
      </c>
      <c r="M238">
        <v>15</v>
      </c>
    </row>
    <row r="239" spans="1:13" x14ac:dyDescent="0.3">
      <c r="A239">
        <v>21107</v>
      </c>
      <c r="B239" s="1" t="s">
        <v>18</v>
      </c>
      <c r="C239" s="1"/>
      <c r="D239">
        <v>678</v>
      </c>
      <c r="E239">
        <v>260</v>
      </c>
      <c r="F239">
        <v>335</v>
      </c>
      <c r="G239">
        <v>4</v>
      </c>
      <c r="H239">
        <v>11906</v>
      </c>
      <c r="I239">
        <v>1</v>
      </c>
      <c r="J239">
        <v>56</v>
      </c>
      <c r="K239">
        <v>289</v>
      </c>
      <c r="L239">
        <v>303</v>
      </c>
      <c r="M239">
        <v>8.7777777780000008</v>
      </c>
    </row>
    <row r="240" spans="1:13" x14ac:dyDescent="0.3">
      <c r="A240">
        <v>164551</v>
      </c>
      <c r="B240" s="1" t="s">
        <v>22</v>
      </c>
      <c r="C240" s="1" t="s">
        <v>17</v>
      </c>
      <c r="D240">
        <v>1158</v>
      </c>
      <c r="E240">
        <v>369</v>
      </c>
      <c r="F240">
        <v>386</v>
      </c>
      <c r="G240">
        <v>3</v>
      </c>
      <c r="H240">
        <v>11592</v>
      </c>
      <c r="I240">
        <v>3</v>
      </c>
      <c r="J240">
        <v>64</v>
      </c>
      <c r="K240">
        <v>398</v>
      </c>
      <c r="L240">
        <v>373</v>
      </c>
      <c r="M240">
        <v>4.0909090910000003</v>
      </c>
    </row>
    <row r="241" spans="1:13" x14ac:dyDescent="0.3">
      <c r="A241">
        <v>53485</v>
      </c>
      <c r="B241" s="1" t="s">
        <v>54</v>
      </c>
      <c r="C241" s="1" t="s">
        <v>17</v>
      </c>
      <c r="D241">
        <v>861</v>
      </c>
      <c r="E241">
        <v>248</v>
      </c>
      <c r="F241">
        <v>328</v>
      </c>
      <c r="G241">
        <v>0</v>
      </c>
      <c r="H241">
        <v>16517</v>
      </c>
      <c r="I241">
        <v>6</v>
      </c>
      <c r="J241">
        <v>44</v>
      </c>
      <c r="K241">
        <v>314</v>
      </c>
      <c r="L241">
        <v>278</v>
      </c>
      <c r="M241">
        <v>7</v>
      </c>
    </row>
    <row r="242" spans="1:13" x14ac:dyDescent="0.3">
      <c r="A242">
        <v>25331</v>
      </c>
      <c r="B242" s="1" t="s">
        <v>47</v>
      </c>
      <c r="C242" s="1" t="s">
        <v>17</v>
      </c>
      <c r="D242">
        <v>407</v>
      </c>
      <c r="E242">
        <v>157</v>
      </c>
      <c r="F242">
        <v>260</v>
      </c>
      <c r="G242">
        <v>0</v>
      </c>
      <c r="H242">
        <v>7762</v>
      </c>
      <c r="I242">
        <v>1</v>
      </c>
      <c r="J242">
        <v>79</v>
      </c>
      <c r="K242">
        <v>193</v>
      </c>
      <c r="L242">
        <v>221</v>
      </c>
      <c r="M242">
        <v>16.666666670000001</v>
      </c>
    </row>
    <row r="243" spans="1:13" x14ac:dyDescent="0.3">
      <c r="A243">
        <v>189130</v>
      </c>
      <c r="B243" s="1" t="s">
        <v>16</v>
      </c>
      <c r="C243" s="1" t="s">
        <v>14</v>
      </c>
      <c r="D243">
        <v>1094</v>
      </c>
      <c r="E243">
        <v>363</v>
      </c>
      <c r="F243">
        <v>444</v>
      </c>
      <c r="G243">
        <v>2</v>
      </c>
      <c r="H243">
        <v>15967</v>
      </c>
      <c r="I243">
        <v>23</v>
      </c>
      <c r="J243">
        <v>66</v>
      </c>
      <c r="K243">
        <v>388</v>
      </c>
      <c r="L243">
        <v>421</v>
      </c>
      <c r="M243">
        <v>20.833333329999999</v>
      </c>
    </row>
    <row r="244" spans="1:13" x14ac:dyDescent="0.3">
      <c r="A244">
        <v>190840</v>
      </c>
      <c r="B244" s="1" t="s">
        <v>16</v>
      </c>
      <c r="C244" s="1" t="s">
        <v>14</v>
      </c>
      <c r="D244">
        <v>485</v>
      </c>
      <c r="E244">
        <v>297</v>
      </c>
      <c r="F244">
        <v>340</v>
      </c>
      <c r="G244">
        <v>0</v>
      </c>
      <c r="H244">
        <v>10899</v>
      </c>
      <c r="I244">
        <v>3</v>
      </c>
      <c r="J244">
        <v>60</v>
      </c>
      <c r="K244">
        <v>309</v>
      </c>
      <c r="L244">
        <v>329</v>
      </c>
      <c r="M244">
        <v>21.25</v>
      </c>
    </row>
    <row r="245" spans="1:13" x14ac:dyDescent="0.3">
      <c r="A245">
        <v>341</v>
      </c>
      <c r="B245" s="1" t="s">
        <v>40</v>
      </c>
      <c r="C245" s="1" t="s">
        <v>17</v>
      </c>
      <c r="D245">
        <v>517</v>
      </c>
      <c r="E245">
        <v>327</v>
      </c>
      <c r="F245">
        <v>416</v>
      </c>
      <c r="G245">
        <v>0</v>
      </c>
      <c r="H245">
        <v>12605</v>
      </c>
      <c r="I245">
        <v>0</v>
      </c>
      <c r="J245">
        <v>87</v>
      </c>
      <c r="K245">
        <v>375</v>
      </c>
      <c r="L245">
        <v>389</v>
      </c>
      <c r="M245">
        <v>11</v>
      </c>
    </row>
    <row r="246" spans="1:13" x14ac:dyDescent="0.3">
      <c r="A246">
        <v>109240</v>
      </c>
      <c r="B246" s="1" t="s">
        <v>50</v>
      </c>
      <c r="C246" s="1" t="s">
        <v>14</v>
      </c>
      <c r="D246">
        <v>445</v>
      </c>
      <c r="E246">
        <v>180</v>
      </c>
      <c r="F246">
        <v>256</v>
      </c>
      <c r="G246">
        <v>1</v>
      </c>
      <c r="H246">
        <v>7560</v>
      </c>
      <c r="I246">
        <v>0</v>
      </c>
      <c r="J246">
        <v>96</v>
      </c>
      <c r="K246">
        <v>210</v>
      </c>
      <c r="L246">
        <v>226</v>
      </c>
      <c r="M246">
        <v>6.3214285710000002</v>
      </c>
    </row>
    <row r="247" spans="1:13" x14ac:dyDescent="0.3">
      <c r="A247">
        <v>6028</v>
      </c>
      <c r="B247" s="1" t="s">
        <v>60</v>
      </c>
      <c r="C247" s="1" t="s">
        <v>14</v>
      </c>
      <c r="D247">
        <v>2458</v>
      </c>
      <c r="E247">
        <v>1178</v>
      </c>
      <c r="F247">
        <v>1118</v>
      </c>
      <c r="G247">
        <v>73</v>
      </c>
      <c r="H247">
        <v>58088</v>
      </c>
      <c r="I247">
        <v>6</v>
      </c>
      <c r="J247">
        <v>56</v>
      </c>
      <c r="K247">
        <v>1203</v>
      </c>
      <c r="L247">
        <v>1095</v>
      </c>
      <c r="M247">
        <v>13.581395349999999</v>
      </c>
    </row>
    <row r="248" spans="1:13" x14ac:dyDescent="0.3">
      <c r="A248">
        <v>169722</v>
      </c>
      <c r="B248" s="1" t="s">
        <v>22</v>
      </c>
      <c r="C248" s="1" t="s">
        <v>17</v>
      </c>
      <c r="D248">
        <v>1428</v>
      </c>
      <c r="E248">
        <v>301</v>
      </c>
      <c r="F248">
        <v>297</v>
      </c>
      <c r="G248">
        <v>3</v>
      </c>
      <c r="H248">
        <v>9201</v>
      </c>
      <c r="I248">
        <v>29</v>
      </c>
      <c r="J248">
        <v>49</v>
      </c>
      <c r="K248">
        <v>277</v>
      </c>
      <c r="L248">
        <v>322</v>
      </c>
      <c r="M248">
        <v>25</v>
      </c>
    </row>
    <row r="249" spans="1:13" x14ac:dyDescent="0.3">
      <c r="A249">
        <v>91467</v>
      </c>
      <c r="B249" s="1" t="s">
        <v>16</v>
      </c>
      <c r="C249" s="1" t="s">
        <v>17</v>
      </c>
      <c r="D249">
        <v>693</v>
      </c>
      <c r="E249">
        <v>407</v>
      </c>
      <c r="F249">
        <v>386</v>
      </c>
      <c r="G249">
        <v>1</v>
      </c>
      <c r="H249">
        <v>11864</v>
      </c>
      <c r="I249">
        <v>0</v>
      </c>
      <c r="J249">
        <v>81</v>
      </c>
      <c r="K249">
        <v>399</v>
      </c>
      <c r="L249">
        <v>390</v>
      </c>
      <c r="M249">
        <v>6.5882352940000004</v>
      </c>
    </row>
    <row r="250" spans="1:13" x14ac:dyDescent="0.3">
      <c r="A250">
        <v>88537</v>
      </c>
      <c r="B250" s="1" t="s">
        <v>16</v>
      </c>
      <c r="C250" s="1" t="s">
        <v>14</v>
      </c>
      <c r="D250">
        <v>873</v>
      </c>
      <c r="E250">
        <v>211</v>
      </c>
      <c r="F250">
        <v>319</v>
      </c>
      <c r="G250">
        <v>0</v>
      </c>
      <c r="H250">
        <v>14513</v>
      </c>
      <c r="I250">
        <v>4</v>
      </c>
      <c r="J250">
        <v>75</v>
      </c>
      <c r="K250">
        <v>291</v>
      </c>
      <c r="L250">
        <v>251</v>
      </c>
      <c r="M250">
        <v>3.1739130439999999</v>
      </c>
    </row>
    <row r="251" spans="1:13" x14ac:dyDescent="0.3">
      <c r="A251">
        <v>162740</v>
      </c>
      <c r="B251" s="1" t="s">
        <v>22</v>
      </c>
      <c r="C251" s="1" t="s">
        <v>17</v>
      </c>
      <c r="D251">
        <v>2807</v>
      </c>
      <c r="E251">
        <v>478</v>
      </c>
      <c r="F251">
        <v>542</v>
      </c>
      <c r="G251">
        <v>92</v>
      </c>
      <c r="H251">
        <v>17103</v>
      </c>
      <c r="I251">
        <v>21</v>
      </c>
      <c r="J251">
        <v>58</v>
      </c>
      <c r="K251">
        <v>497</v>
      </c>
      <c r="L251">
        <v>504</v>
      </c>
      <c r="M251">
        <v>12.75</v>
      </c>
    </row>
    <row r="252" spans="1:13" x14ac:dyDescent="0.3">
      <c r="A252">
        <v>123622</v>
      </c>
      <c r="B252" s="1" t="s">
        <v>21</v>
      </c>
      <c r="C252" s="1" t="s">
        <v>14</v>
      </c>
      <c r="D252">
        <v>351</v>
      </c>
      <c r="E252">
        <v>241</v>
      </c>
      <c r="F252">
        <v>304</v>
      </c>
      <c r="G252">
        <v>0</v>
      </c>
      <c r="H252">
        <v>9113</v>
      </c>
      <c r="I252">
        <v>19</v>
      </c>
      <c r="J252">
        <v>61</v>
      </c>
      <c r="K252">
        <v>278</v>
      </c>
      <c r="L252">
        <v>283</v>
      </c>
      <c r="M252">
        <v>14</v>
      </c>
    </row>
    <row r="253" spans="1:13" x14ac:dyDescent="0.3">
      <c r="A253">
        <v>12370</v>
      </c>
      <c r="B253" s="1" t="s">
        <v>22</v>
      </c>
      <c r="C253" s="1" t="s">
        <v>17</v>
      </c>
      <c r="D253">
        <v>2067</v>
      </c>
      <c r="E253">
        <v>489</v>
      </c>
      <c r="F253">
        <v>583</v>
      </c>
      <c r="G253">
        <v>53</v>
      </c>
      <c r="H253">
        <v>19624</v>
      </c>
      <c r="I253">
        <v>10</v>
      </c>
      <c r="J253">
        <v>54</v>
      </c>
      <c r="K253">
        <v>534</v>
      </c>
      <c r="L253">
        <v>540</v>
      </c>
      <c r="M253">
        <v>450</v>
      </c>
    </row>
    <row r="254" spans="1:13" x14ac:dyDescent="0.3">
      <c r="A254">
        <v>91453</v>
      </c>
      <c r="B254" s="1" t="s">
        <v>16</v>
      </c>
      <c r="C254" s="1" t="s">
        <v>17</v>
      </c>
      <c r="D254">
        <v>999</v>
      </c>
      <c r="E254">
        <v>411</v>
      </c>
      <c r="F254">
        <v>496</v>
      </c>
      <c r="G254">
        <v>12</v>
      </c>
      <c r="H254">
        <v>15934</v>
      </c>
      <c r="I254">
        <v>2</v>
      </c>
      <c r="J254">
        <v>80</v>
      </c>
      <c r="K254">
        <v>453</v>
      </c>
      <c r="L254">
        <v>465</v>
      </c>
      <c r="M254">
        <v>18.714285709999999</v>
      </c>
    </row>
    <row r="255" spans="1:13" x14ac:dyDescent="0.3">
      <c r="A255">
        <v>42543</v>
      </c>
      <c r="B255" s="1" t="s">
        <v>13</v>
      </c>
      <c r="C255" s="1" t="s">
        <v>14</v>
      </c>
      <c r="D255">
        <v>419</v>
      </c>
      <c r="E255">
        <v>218</v>
      </c>
      <c r="F255">
        <v>305</v>
      </c>
      <c r="G255">
        <v>1</v>
      </c>
      <c r="H255">
        <v>9540</v>
      </c>
      <c r="I255">
        <v>8</v>
      </c>
      <c r="J255">
        <v>53</v>
      </c>
      <c r="K255">
        <v>243</v>
      </c>
      <c r="L255">
        <v>277</v>
      </c>
      <c r="M255">
        <v>8.75</v>
      </c>
    </row>
    <row r="256" spans="1:13" x14ac:dyDescent="0.3">
      <c r="A256">
        <v>89768</v>
      </c>
      <c r="B256" s="1" t="s">
        <v>16</v>
      </c>
      <c r="C256" s="1" t="s">
        <v>14</v>
      </c>
      <c r="D256">
        <v>962</v>
      </c>
      <c r="E256">
        <v>327</v>
      </c>
      <c r="F256">
        <v>465</v>
      </c>
      <c r="G256">
        <v>1</v>
      </c>
      <c r="H256">
        <v>14486</v>
      </c>
      <c r="I256">
        <v>11</v>
      </c>
      <c r="J256">
        <v>69</v>
      </c>
      <c r="K256">
        <v>479</v>
      </c>
      <c r="L256">
        <v>361</v>
      </c>
      <c r="M256">
        <v>5.1111111109999996</v>
      </c>
    </row>
    <row r="257" spans="1:13" x14ac:dyDescent="0.3">
      <c r="A257">
        <v>139175</v>
      </c>
      <c r="B257" s="1" t="s">
        <v>55</v>
      </c>
      <c r="C257" s="1" t="s">
        <v>17</v>
      </c>
      <c r="D257">
        <v>542</v>
      </c>
      <c r="E257">
        <v>220</v>
      </c>
      <c r="F257">
        <v>298</v>
      </c>
      <c r="G257">
        <v>1</v>
      </c>
      <c r="H257">
        <v>9481</v>
      </c>
      <c r="I257">
        <v>2</v>
      </c>
      <c r="J257">
        <v>56</v>
      </c>
      <c r="K257">
        <v>252</v>
      </c>
      <c r="L257">
        <v>272</v>
      </c>
      <c r="M257">
        <v>11.513513509999999</v>
      </c>
    </row>
    <row r="258" spans="1:13" x14ac:dyDescent="0.3">
      <c r="A258">
        <v>83559</v>
      </c>
      <c r="B258" s="1" t="s">
        <v>32</v>
      </c>
      <c r="C258" s="1" t="s">
        <v>14</v>
      </c>
      <c r="D258">
        <v>780</v>
      </c>
      <c r="E258">
        <v>278</v>
      </c>
      <c r="F258">
        <v>414</v>
      </c>
      <c r="G258">
        <v>1</v>
      </c>
      <c r="H258">
        <v>14360</v>
      </c>
      <c r="I258">
        <v>3</v>
      </c>
      <c r="J258">
        <v>36</v>
      </c>
      <c r="K258">
        <v>323</v>
      </c>
      <c r="L258">
        <v>345</v>
      </c>
      <c r="M258">
        <v>14.14285714</v>
      </c>
    </row>
    <row r="259" spans="1:13" x14ac:dyDescent="0.3">
      <c r="A259">
        <v>113312</v>
      </c>
      <c r="B259" s="1" t="s">
        <v>32</v>
      </c>
      <c r="C259" s="1" t="s">
        <v>17</v>
      </c>
      <c r="D259">
        <v>1229</v>
      </c>
      <c r="E259">
        <v>546</v>
      </c>
      <c r="F259">
        <v>700</v>
      </c>
      <c r="G259">
        <v>4</v>
      </c>
      <c r="H259">
        <v>30054</v>
      </c>
      <c r="I259">
        <v>4</v>
      </c>
      <c r="J259">
        <v>60</v>
      </c>
      <c r="K259">
        <v>649</v>
      </c>
      <c r="L259">
        <v>555</v>
      </c>
      <c r="M259">
        <v>5.2142857139999998</v>
      </c>
    </row>
    <row r="260" spans="1:13" x14ac:dyDescent="0.3">
      <c r="A260">
        <v>117329</v>
      </c>
      <c r="B260" s="1" t="s">
        <v>21</v>
      </c>
      <c r="C260" s="1" t="s">
        <v>17</v>
      </c>
      <c r="D260">
        <v>928</v>
      </c>
      <c r="E260">
        <v>408</v>
      </c>
      <c r="F260">
        <v>452</v>
      </c>
      <c r="G260">
        <v>2</v>
      </c>
      <c r="H260">
        <v>17067</v>
      </c>
      <c r="I260">
        <v>1</v>
      </c>
      <c r="J260">
        <v>48</v>
      </c>
      <c r="K260">
        <v>452</v>
      </c>
      <c r="L260">
        <v>444</v>
      </c>
      <c r="M260">
        <v>12.83333333</v>
      </c>
    </row>
    <row r="261" spans="1:13" x14ac:dyDescent="0.3">
      <c r="A261">
        <v>56674</v>
      </c>
      <c r="B261" s="1" t="s">
        <v>58</v>
      </c>
      <c r="C261" s="1" t="s">
        <v>14</v>
      </c>
      <c r="D261">
        <v>335</v>
      </c>
      <c r="E261">
        <v>137</v>
      </c>
      <c r="F261">
        <v>195</v>
      </c>
      <c r="G261">
        <v>0</v>
      </c>
      <c r="H261">
        <v>6927</v>
      </c>
      <c r="I261">
        <v>1</v>
      </c>
      <c r="J261">
        <v>80</v>
      </c>
      <c r="K261">
        <v>205</v>
      </c>
      <c r="L261">
        <v>166</v>
      </c>
      <c r="M261">
        <v>6.6666666670000003</v>
      </c>
    </row>
    <row r="262" spans="1:13" x14ac:dyDescent="0.3">
      <c r="A262">
        <v>40105</v>
      </c>
      <c r="B262" s="1" t="s">
        <v>13</v>
      </c>
      <c r="C262" s="1" t="s">
        <v>17</v>
      </c>
      <c r="D262">
        <v>700</v>
      </c>
      <c r="E262">
        <v>228</v>
      </c>
      <c r="F262">
        <v>326</v>
      </c>
      <c r="G262">
        <v>0</v>
      </c>
      <c r="H262">
        <v>13851</v>
      </c>
      <c r="I262">
        <v>24</v>
      </c>
      <c r="J262">
        <v>27</v>
      </c>
      <c r="K262">
        <v>277</v>
      </c>
      <c r="L262">
        <v>309</v>
      </c>
      <c r="M262">
        <v>15</v>
      </c>
    </row>
    <row r="263" spans="1:13" x14ac:dyDescent="0.3">
      <c r="A263">
        <v>76914</v>
      </c>
      <c r="B263" s="1" t="s">
        <v>48</v>
      </c>
      <c r="C263" s="1" t="s">
        <v>14</v>
      </c>
      <c r="D263">
        <v>337</v>
      </c>
      <c r="E263">
        <v>220</v>
      </c>
      <c r="F263">
        <v>301</v>
      </c>
      <c r="G263">
        <v>0</v>
      </c>
      <c r="H263">
        <v>8147</v>
      </c>
      <c r="I263">
        <v>0</v>
      </c>
      <c r="J263">
        <v>87</v>
      </c>
      <c r="K263">
        <v>265</v>
      </c>
      <c r="L263">
        <v>258</v>
      </c>
      <c r="M263">
        <v>9.7142857140000007</v>
      </c>
    </row>
    <row r="264" spans="1:13" x14ac:dyDescent="0.3">
      <c r="A264">
        <v>7947</v>
      </c>
      <c r="B264" s="1" t="s">
        <v>30</v>
      </c>
      <c r="C264" s="1" t="s">
        <v>14</v>
      </c>
      <c r="D264">
        <v>557</v>
      </c>
      <c r="E264">
        <v>279</v>
      </c>
      <c r="F264">
        <v>372</v>
      </c>
      <c r="G264">
        <v>1</v>
      </c>
      <c r="H264">
        <v>12466</v>
      </c>
      <c r="I264">
        <v>2</v>
      </c>
      <c r="J264">
        <v>69</v>
      </c>
      <c r="K264">
        <v>337</v>
      </c>
      <c r="L264">
        <v>321</v>
      </c>
      <c r="M264">
        <v>9.0740740740000003</v>
      </c>
    </row>
    <row r="265" spans="1:13" x14ac:dyDescent="0.3">
      <c r="A265">
        <v>166350</v>
      </c>
      <c r="B265" s="1" t="s">
        <v>22</v>
      </c>
      <c r="C265" s="1" t="s">
        <v>17</v>
      </c>
      <c r="D265">
        <v>3333</v>
      </c>
      <c r="E265">
        <v>690</v>
      </c>
      <c r="F265">
        <v>913</v>
      </c>
      <c r="G265">
        <v>94</v>
      </c>
      <c r="H265">
        <v>37495</v>
      </c>
      <c r="I265">
        <v>9</v>
      </c>
      <c r="J265">
        <v>50</v>
      </c>
      <c r="K265">
        <v>871</v>
      </c>
      <c r="L265">
        <v>759</v>
      </c>
      <c r="M265">
        <v>20.833333329999999</v>
      </c>
    </row>
    <row r="266" spans="1:13" x14ac:dyDescent="0.3">
      <c r="A266">
        <v>2151</v>
      </c>
      <c r="B266" s="1" t="s">
        <v>22</v>
      </c>
      <c r="C266" s="1" t="s">
        <v>14</v>
      </c>
      <c r="D266">
        <v>1126</v>
      </c>
      <c r="E266">
        <v>243</v>
      </c>
      <c r="F266">
        <v>285</v>
      </c>
      <c r="G266">
        <v>6</v>
      </c>
      <c r="H266">
        <v>8614</v>
      </c>
      <c r="I266">
        <v>39</v>
      </c>
      <c r="J266">
        <v>38</v>
      </c>
      <c r="K266">
        <v>261</v>
      </c>
      <c r="L266">
        <v>275</v>
      </c>
      <c r="M266">
        <v>20.8</v>
      </c>
    </row>
    <row r="267" spans="1:13" x14ac:dyDescent="0.3">
      <c r="A267">
        <v>107298</v>
      </c>
      <c r="B267" s="1" t="s">
        <v>60</v>
      </c>
      <c r="C267" s="1" t="s">
        <v>17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38</v>
      </c>
    </row>
    <row r="268" spans="1:13" x14ac:dyDescent="0.3">
      <c r="A268">
        <v>37762</v>
      </c>
      <c r="B268" s="1" t="s">
        <v>13</v>
      </c>
      <c r="C268" s="1" t="s">
        <v>14</v>
      </c>
      <c r="D268">
        <v>1987</v>
      </c>
      <c r="E268">
        <v>403</v>
      </c>
      <c r="F268">
        <v>633</v>
      </c>
      <c r="G268">
        <v>49</v>
      </c>
      <c r="H268">
        <v>29344</v>
      </c>
      <c r="I268">
        <v>47</v>
      </c>
      <c r="J268">
        <v>20</v>
      </c>
      <c r="K268">
        <v>524</v>
      </c>
      <c r="L268">
        <v>567</v>
      </c>
      <c r="M268">
        <v>14</v>
      </c>
    </row>
    <row r="269" spans="1:13" x14ac:dyDescent="0.3">
      <c r="A269">
        <v>117383</v>
      </c>
      <c r="B269" s="1" t="s">
        <v>21</v>
      </c>
      <c r="C269" s="1" t="s">
        <v>17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15</v>
      </c>
    </row>
    <row r="270" spans="1:13" x14ac:dyDescent="0.3">
      <c r="A270">
        <v>174375</v>
      </c>
      <c r="B270" s="1" t="s">
        <v>51</v>
      </c>
      <c r="C270" s="1" t="s">
        <v>17</v>
      </c>
      <c r="D270">
        <v>1093</v>
      </c>
      <c r="E270">
        <v>315</v>
      </c>
      <c r="F270">
        <v>483</v>
      </c>
      <c r="G270">
        <v>7</v>
      </c>
      <c r="H270">
        <v>15130</v>
      </c>
      <c r="I270">
        <v>5</v>
      </c>
      <c r="J270">
        <v>44</v>
      </c>
      <c r="K270">
        <v>431</v>
      </c>
      <c r="L270">
        <v>386</v>
      </c>
      <c r="M270">
        <v>25</v>
      </c>
    </row>
    <row r="271" spans="1:13" x14ac:dyDescent="0.3">
      <c r="A271">
        <v>102742</v>
      </c>
      <c r="B271" s="1" t="s">
        <v>37</v>
      </c>
      <c r="C271" s="1" t="s">
        <v>14</v>
      </c>
      <c r="D271">
        <v>238</v>
      </c>
      <c r="E271">
        <v>176</v>
      </c>
      <c r="F271">
        <v>287</v>
      </c>
      <c r="G271">
        <v>0</v>
      </c>
      <c r="H271">
        <v>10253</v>
      </c>
      <c r="I271">
        <v>0</v>
      </c>
      <c r="J271">
        <v>82</v>
      </c>
      <c r="K271">
        <v>225</v>
      </c>
      <c r="L271">
        <v>233</v>
      </c>
      <c r="M271">
        <v>6.6363636359999996</v>
      </c>
    </row>
    <row r="272" spans="1:13" x14ac:dyDescent="0.3">
      <c r="A272">
        <v>53793</v>
      </c>
      <c r="B272" s="1" t="s">
        <v>54</v>
      </c>
      <c r="C272" s="1" t="s">
        <v>17</v>
      </c>
      <c r="D272">
        <v>966</v>
      </c>
      <c r="E272">
        <v>517</v>
      </c>
      <c r="F272">
        <v>569</v>
      </c>
      <c r="G272">
        <v>2</v>
      </c>
      <c r="H272">
        <v>18463</v>
      </c>
      <c r="I272">
        <v>3</v>
      </c>
      <c r="J272">
        <v>47</v>
      </c>
      <c r="K272">
        <v>528</v>
      </c>
      <c r="L272">
        <v>547</v>
      </c>
      <c r="M272">
        <v>7.7142857139999998</v>
      </c>
    </row>
    <row r="273" spans="1:13" x14ac:dyDescent="0.3">
      <c r="A273">
        <v>59070</v>
      </c>
      <c r="B273" s="1" t="s">
        <v>58</v>
      </c>
      <c r="C273" s="1" t="s">
        <v>14</v>
      </c>
      <c r="D273">
        <v>377</v>
      </c>
      <c r="E273">
        <v>234</v>
      </c>
      <c r="F273">
        <v>285</v>
      </c>
      <c r="G273">
        <v>0</v>
      </c>
      <c r="H273">
        <v>9657</v>
      </c>
      <c r="I273">
        <v>0</v>
      </c>
      <c r="J273">
        <v>85</v>
      </c>
      <c r="K273">
        <v>252</v>
      </c>
      <c r="L273">
        <v>276</v>
      </c>
      <c r="M273">
        <v>10.25</v>
      </c>
    </row>
    <row r="274" spans="1:13" x14ac:dyDescent="0.3">
      <c r="A274">
        <v>107279</v>
      </c>
      <c r="B274" s="1" t="s">
        <v>60</v>
      </c>
      <c r="C274" s="1" t="s">
        <v>17</v>
      </c>
      <c r="D274">
        <v>825</v>
      </c>
      <c r="E274">
        <v>417</v>
      </c>
      <c r="F274">
        <v>503</v>
      </c>
      <c r="G274">
        <v>2</v>
      </c>
      <c r="H274">
        <v>16332</v>
      </c>
      <c r="I274">
        <v>2</v>
      </c>
      <c r="J274">
        <v>68</v>
      </c>
      <c r="K274">
        <v>459</v>
      </c>
      <c r="L274">
        <v>453</v>
      </c>
      <c r="M274">
        <v>4</v>
      </c>
    </row>
    <row r="275" spans="1:13" x14ac:dyDescent="0.3">
      <c r="A275">
        <v>88886</v>
      </c>
      <c r="B275" s="1" t="s">
        <v>16</v>
      </c>
      <c r="C275" s="1" t="s">
        <v>14</v>
      </c>
      <c r="D275">
        <v>962</v>
      </c>
      <c r="E275">
        <v>391</v>
      </c>
      <c r="F275">
        <v>486</v>
      </c>
      <c r="G275">
        <v>12</v>
      </c>
      <c r="H275">
        <v>17404</v>
      </c>
      <c r="I275">
        <v>3</v>
      </c>
      <c r="J275">
        <v>67</v>
      </c>
      <c r="K275">
        <v>444</v>
      </c>
      <c r="L275">
        <v>452</v>
      </c>
      <c r="M275">
        <v>35</v>
      </c>
    </row>
    <row r="276" spans="1:13" x14ac:dyDescent="0.3">
      <c r="A276">
        <v>190552</v>
      </c>
      <c r="B276" s="1" t="s">
        <v>55</v>
      </c>
      <c r="C276" s="1" t="s">
        <v>14</v>
      </c>
      <c r="D276">
        <v>1082</v>
      </c>
      <c r="E276">
        <v>482</v>
      </c>
      <c r="F276">
        <v>609</v>
      </c>
      <c r="G276">
        <v>2</v>
      </c>
      <c r="H276">
        <v>22454</v>
      </c>
      <c r="I276">
        <v>4</v>
      </c>
      <c r="J276">
        <v>24</v>
      </c>
      <c r="K276">
        <v>566</v>
      </c>
      <c r="L276">
        <v>522</v>
      </c>
      <c r="M276">
        <v>10.08333333</v>
      </c>
    </row>
    <row r="277" spans="1:13" x14ac:dyDescent="0.3">
      <c r="A277">
        <v>148869</v>
      </c>
      <c r="B277" s="1" t="s">
        <v>22</v>
      </c>
      <c r="C277" s="1" t="s">
        <v>14</v>
      </c>
      <c r="D277">
        <v>2362</v>
      </c>
      <c r="E277">
        <v>613</v>
      </c>
      <c r="F277">
        <v>678</v>
      </c>
      <c r="G277">
        <v>74</v>
      </c>
      <c r="H277">
        <v>21179</v>
      </c>
      <c r="I277">
        <v>9</v>
      </c>
      <c r="J277">
        <v>61</v>
      </c>
      <c r="K277">
        <v>632</v>
      </c>
      <c r="L277">
        <v>655</v>
      </c>
      <c r="M277">
        <v>13.375</v>
      </c>
    </row>
    <row r="278" spans="1:13" x14ac:dyDescent="0.3">
      <c r="A278">
        <v>146463</v>
      </c>
      <c r="B278" s="1" t="s">
        <v>22</v>
      </c>
      <c r="C278" s="1" t="s">
        <v>31</v>
      </c>
      <c r="D278">
        <v>2163</v>
      </c>
      <c r="E278">
        <v>484</v>
      </c>
      <c r="F278">
        <v>581</v>
      </c>
      <c r="G278">
        <v>67</v>
      </c>
      <c r="H278">
        <v>17262</v>
      </c>
      <c r="I278">
        <v>7</v>
      </c>
      <c r="J278">
        <v>66</v>
      </c>
      <c r="K278">
        <v>522</v>
      </c>
      <c r="L278">
        <v>537</v>
      </c>
      <c r="M278">
        <v>4.8333333329999997</v>
      </c>
    </row>
    <row r="279" spans="1:13" x14ac:dyDescent="0.3">
      <c r="A279">
        <v>85204</v>
      </c>
      <c r="B279" s="1" t="s">
        <v>57</v>
      </c>
      <c r="C279" s="1" t="s">
        <v>14</v>
      </c>
      <c r="D279">
        <v>359</v>
      </c>
      <c r="E279">
        <v>168</v>
      </c>
      <c r="F279">
        <v>269</v>
      </c>
      <c r="G279">
        <v>1</v>
      </c>
      <c r="H279">
        <v>9568</v>
      </c>
      <c r="I279">
        <v>1</v>
      </c>
      <c r="J279">
        <v>85</v>
      </c>
      <c r="K279">
        <v>258</v>
      </c>
      <c r="L279">
        <v>203</v>
      </c>
      <c r="M279">
        <v>11.91666667</v>
      </c>
    </row>
    <row r="280" spans="1:13" x14ac:dyDescent="0.3">
      <c r="A280">
        <v>143782</v>
      </c>
      <c r="B280" s="1" t="s">
        <v>22</v>
      </c>
      <c r="C280" s="1" t="s">
        <v>14</v>
      </c>
      <c r="D280">
        <v>5854</v>
      </c>
      <c r="E280">
        <v>927</v>
      </c>
      <c r="F280">
        <v>993</v>
      </c>
      <c r="G280">
        <v>99</v>
      </c>
      <c r="H280">
        <v>45167</v>
      </c>
      <c r="I280">
        <v>15</v>
      </c>
      <c r="J280">
        <v>43</v>
      </c>
      <c r="K280">
        <v>1077</v>
      </c>
      <c r="L280">
        <v>920</v>
      </c>
      <c r="M280">
        <v>28</v>
      </c>
    </row>
    <row r="281" spans="1:13" x14ac:dyDescent="0.3">
      <c r="A281">
        <v>17102</v>
      </c>
      <c r="B281" s="1" t="s">
        <v>18</v>
      </c>
      <c r="C281" s="1" t="s">
        <v>20</v>
      </c>
      <c r="D281">
        <v>685</v>
      </c>
      <c r="E281">
        <v>271</v>
      </c>
      <c r="F281">
        <v>396</v>
      </c>
      <c r="G281">
        <v>1</v>
      </c>
      <c r="H281">
        <v>13235</v>
      </c>
      <c r="I281">
        <v>0</v>
      </c>
      <c r="J281">
        <v>67</v>
      </c>
      <c r="K281">
        <v>314</v>
      </c>
      <c r="L281">
        <v>339</v>
      </c>
      <c r="M281">
        <v>5.692307692</v>
      </c>
    </row>
    <row r="282" spans="1:13" x14ac:dyDescent="0.3">
      <c r="A282">
        <v>190157</v>
      </c>
      <c r="B282" s="1" t="s">
        <v>18</v>
      </c>
      <c r="C282" s="1" t="s">
        <v>20</v>
      </c>
      <c r="D282">
        <v>603</v>
      </c>
      <c r="E282">
        <v>173</v>
      </c>
      <c r="F282">
        <v>329</v>
      </c>
      <c r="G282">
        <v>4</v>
      </c>
      <c r="H282">
        <v>12562</v>
      </c>
      <c r="I282">
        <v>3</v>
      </c>
      <c r="J282">
        <v>84</v>
      </c>
      <c r="K282">
        <v>215</v>
      </c>
      <c r="L282">
        <v>239</v>
      </c>
      <c r="M282">
        <v>9.8571428569999995</v>
      </c>
    </row>
    <row r="283" spans="1:13" x14ac:dyDescent="0.3">
      <c r="A283">
        <v>93681</v>
      </c>
      <c r="B283" s="1" t="s">
        <v>16</v>
      </c>
      <c r="C283" s="1" t="s">
        <v>14</v>
      </c>
      <c r="D283">
        <v>682</v>
      </c>
      <c r="E283">
        <v>322</v>
      </c>
      <c r="F283">
        <v>336</v>
      </c>
      <c r="G283">
        <v>1</v>
      </c>
      <c r="H283">
        <v>8194</v>
      </c>
      <c r="I283">
        <v>0</v>
      </c>
      <c r="J283">
        <v>62</v>
      </c>
      <c r="K283">
        <v>359</v>
      </c>
      <c r="L283">
        <v>297</v>
      </c>
      <c r="M283">
        <v>12.33333333</v>
      </c>
    </row>
    <row r="284" spans="1:13" x14ac:dyDescent="0.3">
      <c r="A284">
        <v>105741</v>
      </c>
      <c r="B284" s="1" t="s">
        <v>28</v>
      </c>
      <c r="C284" s="1" t="s">
        <v>14</v>
      </c>
      <c r="D284">
        <v>581</v>
      </c>
      <c r="E284">
        <v>295</v>
      </c>
      <c r="F284">
        <v>402</v>
      </c>
      <c r="G284">
        <v>1</v>
      </c>
      <c r="H284">
        <v>13925</v>
      </c>
      <c r="I284">
        <v>5</v>
      </c>
      <c r="J284">
        <v>65</v>
      </c>
      <c r="K284">
        <v>349</v>
      </c>
      <c r="L284">
        <v>349</v>
      </c>
      <c r="M284">
        <v>17</v>
      </c>
    </row>
    <row r="285" spans="1:13" x14ac:dyDescent="0.3">
      <c r="A285">
        <v>98962</v>
      </c>
      <c r="B285" s="1" t="s">
        <v>16</v>
      </c>
      <c r="C285" s="1" t="s">
        <v>17</v>
      </c>
      <c r="D285">
        <v>380</v>
      </c>
      <c r="E285">
        <v>229</v>
      </c>
      <c r="F285">
        <v>351</v>
      </c>
      <c r="G285">
        <v>1</v>
      </c>
      <c r="H285">
        <v>11773</v>
      </c>
      <c r="I285">
        <v>1</v>
      </c>
      <c r="J285">
        <v>86</v>
      </c>
      <c r="K285">
        <v>277</v>
      </c>
      <c r="L285">
        <v>299</v>
      </c>
      <c r="M285">
        <v>11.66666667</v>
      </c>
    </row>
    <row r="286" spans="1:13" x14ac:dyDescent="0.3">
      <c r="A286">
        <v>32552</v>
      </c>
      <c r="B286" s="1" t="s">
        <v>13</v>
      </c>
      <c r="C286" s="1" t="s">
        <v>17</v>
      </c>
      <c r="D286">
        <v>1229</v>
      </c>
      <c r="E286">
        <v>469</v>
      </c>
      <c r="F286">
        <v>544</v>
      </c>
      <c r="G286">
        <v>21</v>
      </c>
      <c r="H286">
        <v>17313</v>
      </c>
      <c r="I286">
        <v>2</v>
      </c>
      <c r="J286">
        <v>30</v>
      </c>
      <c r="K286">
        <v>502</v>
      </c>
      <c r="L286">
        <v>507</v>
      </c>
      <c r="M286">
        <v>7.5</v>
      </c>
    </row>
    <row r="287" spans="1:13" x14ac:dyDescent="0.3">
      <c r="A287">
        <v>23465</v>
      </c>
      <c r="B287" s="1" t="s">
        <v>47</v>
      </c>
      <c r="C287" s="1" t="s">
        <v>17</v>
      </c>
      <c r="D287">
        <v>689</v>
      </c>
      <c r="E287">
        <v>313</v>
      </c>
      <c r="F287">
        <v>350</v>
      </c>
      <c r="G287">
        <v>0</v>
      </c>
      <c r="H287">
        <v>12601</v>
      </c>
      <c r="I287">
        <v>1</v>
      </c>
      <c r="J287">
        <v>69</v>
      </c>
      <c r="K287">
        <v>320</v>
      </c>
      <c r="L287">
        <v>343</v>
      </c>
      <c r="M287">
        <v>12</v>
      </c>
    </row>
    <row r="288" spans="1:13" x14ac:dyDescent="0.3">
      <c r="A288">
        <v>155130</v>
      </c>
      <c r="B288" s="1" t="s">
        <v>22</v>
      </c>
      <c r="C288" s="1" t="s">
        <v>14</v>
      </c>
      <c r="D288">
        <v>1715</v>
      </c>
      <c r="E288">
        <v>607</v>
      </c>
      <c r="F288">
        <v>660</v>
      </c>
      <c r="G288">
        <v>34</v>
      </c>
      <c r="H288">
        <v>21473</v>
      </c>
      <c r="I288">
        <v>10</v>
      </c>
      <c r="J288">
        <v>55</v>
      </c>
      <c r="K288">
        <v>619</v>
      </c>
      <c r="L288">
        <v>647</v>
      </c>
      <c r="M288">
        <v>4.8</v>
      </c>
    </row>
    <row r="289" spans="1:13" x14ac:dyDescent="0.3">
      <c r="A289">
        <v>15017</v>
      </c>
      <c r="B289" s="1" t="s">
        <v>13</v>
      </c>
      <c r="C289" s="1" t="s">
        <v>17</v>
      </c>
      <c r="D289">
        <v>762</v>
      </c>
      <c r="E289">
        <v>254</v>
      </c>
      <c r="F289">
        <v>411</v>
      </c>
      <c r="G289">
        <v>7</v>
      </c>
      <c r="H289">
        <v>17458</v>
      </c>
      <c r="I289">
        <v>7</v>
      </c>
      <c r="J289">
        <v>13</v>
      </c>
      <c r="K289">
        <v>355</v>
      </c>
      <c r="L289">
        <v>327</v>
      </c>
      <c r="M289">
        <v>8.7619047620000003</v>
      </c>
    </row>
    <row r="290" spans="1:13" x14ac:dyDescent="0.3">
      <c r="A290">
        <v>123438</v>
      </c>
      <c r="B290" s="1" t="s">
        <v>21</v>
      </c>
      <c r="C290" s="1" t="s">
        <v>17</v>
      </c>
      <c r="D290">
        <v>683</v>
      </c>
      <c r="E290">
        <v>449</v>
      </c>
      <c r="F290">
        <v>507</v>
      </c>
      <c r="G290">
        <v>0</v>
      </c>
      <c r="H290">
        <v>19552</v>
      </c>
      <c r="I290">
        <v>6</v>
      </c>
      <c r="J290">
        <v>50</v>
      </c>
      <c r="K290">
        <v>471</v>
      </c>
      <c r="L290">
        <v>484</v>
      </c>
      <c r="M290">
        <v>6.8125</v>
      </c>
    </row>
    <row r="291" spans="1:13" x14ac:dyDescent="0.3">
      <c r="A291">
        <v>178796</v>
      </c>
      <c r="B291" s="1" t="s">
        <v>41</v>
      </c>
      <c r="C291" s="1" t="s">
        <v>17</v>
      </c>
      <c r="D291">
        <v>1648</v>
      </c>
      <c r="E291">
        <v>395</v>
      </c>
      <c r="F291">
        <v>542</v>
      </c>
      <c r="G291">
        <v>28</v>
      </c>
      <c r="H291">
        <v>22216</v>
      </c>
      <c r="I291">
        <v>5</v>
      </c>
      <c r="J291">
        <v>50</v>
      </c>
      <c r="K291">
        <v>488</v>
      </c>
      <c r="L291">
        <v>480</v>
      </c>
      <c r="M291">
        <v>8.538461539</v>
      </c>
    </row>
    <row r="292" spans="1:13" x14ac:dyDescent="0.3">
      <c r="A292">
        <v>143790</v>
      </c>
      <c r="B292" s="1" t="s">
        <v>22</v>
      </c>
      <c r="C292" s="1" t="s">
        <v>17</v>
      </c>
      <c r="D292">
        <v>5907</v>
      </c>
      <c r="E292">
        <v>1285</v>
      </c>
      <c r="F292">
        <v>1144</v>
      </c>
      <c r="G292">
        <v>99</v>
      </c>
      <c r="H292">
        <v>91205</v>
      </c>
      <c r="I292">
        <v>18</v>
      </c>
      <c r="J292">
        <v>26</v>
      </c>
      <c r="K292">
        <v>1340</v>
      </c>
      <c r="L292">
        <v>1063</v>
      </c>
      <c r="M292">
        <v>16</v>
      </c>
    </row>
    <row r="293" spans="1:13" x14ac:dyDescent="0.3">
      <c r="A293">
        <v>173737</v>
      </c>
      <c r="B293" s="1" t="s">
        <v>38</v>
      </c>
      <c r="C293" s="1" t="s">
        <v>14</v>
      </c>
      <c r="D293">
        <v>1473</v>
      </c>
      <c r="E293">
        <v>327</v>
      </c>
      <c r="F293">
        <v>382</v>
      </c>
      <c r="G293">
        <v>23</v>
      </c>
      <c r="H293">
        <v>12051</v>
      </c>
      <c r="I293">
        <v>17</v>
      </c>
      <c r="J293">
        <v>67</v>
      </c>
      <c r="K293">
        <v>324</v>
      </c>
      <c r="L293">
        <v>395</v>
      </c>
      <c r="M293">
        <v>20.666666670000001</v>
      </c>
    </row>
    <row r="294" spans="1:13" x14ac:dyDescent="0.3">
      <c r="A294">
        <v>57017</v>
      </c>
      <c r="B294" s="1" t="s">
        <v>13</v>
      </c>
      <c r="C294" s="1" t="s">
        <v>17</v>
      </c>
      <c r="D294">
        <v>484</v>
      </c>
      <c r="E294">
        <v>150</v>
      </c>
      <c r="F294">
        <v>266</v>
      </c>
      <c r="G294">
        <v>0</v>
      </c>
      <c r="H294">
        <v>11909</v>
      </c>
      <c r="I294">
        <v>8</v>
      </c>
      <c r="J294">
        <v>11</v>
      </c>
      <c r="K294">
        <v>243</v>
      </c>
      <c r="L294">
        <v>195</v>
      </c>
      <c r="M294">
        <v>20</v>
      </c>
    </row>
    <row r="295" spans="1:13" x14ac:dyDescent="0.3">
      <c r="A295">
        <v>131551</v>
      </c>
      <c r="B295" s="1" t="s">
        <v>49</v>
      </c>
      <c r="C295" s="1" t="s">
        <v>14</v>
      </c>
      <c r="D295">
        <v>645</v>
      </c>
      <c r="E295">
        <v>214</v>
      </c>
      <c r="F295">
        <v>313</v>
      </c>
      <c r="G295">
        <v>0</v>
      </c>
      <c r="H295">
        <v>14783</v>
      </c>
      <c r="I295">
        <v>3</v>
      </c>
      <c r="J295">
        <v>32</v>
      </c>
      <c r="K295">
        <v>308</v>
      </c>
      <c r="L295">
        <v>251</v>
      </c>
      <c r="M295">
        <v>8.9166666669999994</v>
      </c>
    </row>
    <row r="296" spans="1:13" x14ac:dyDescent="0.3">
      <c r="A296">
        <v>72796</v>
      </c>
      <c r="B296" s="1" t="s">
        <v>30</v>
      </c>
      <c r="C296" s="1" t="s">
        <v>14</v>
      </c>
      <c r="D296">
        <v>577</v>
      </c>
      <c r="E296">
        <v>375</v>
      </c>
      <c r="F296">
        <v>394</v>
      </c>
      <c r="G296">
        <v>0</v>
      </c>
      <c r="H296">
        <v>15853</v>
      </c>
      <c r="I296">
        <v>1</v>
      </c>
      <c r="J296">
        <v>74</v>
      </c>
      <c r="K296">
        <v>380</v>
      </c>
      <c r="L296">
        <v>389</v>
      </c>
      <c r="M296">
        <v>9.5714285710000002</v>
      </c>
    </row>
    <row r="297" spans="1:13" x14ac:dyDescent="0.3">
      <c r="A297">
        <v>178498</v>
      </c>
      <c r="B297" s="1" t="s">
        <v>41</v>
      </c>
      <c r="C297" s="1" t="s">
        <v>52</v>
      </c>
      <c r="D297">
        <v>1642</v>
      </c>
      <c r="E297">
        <v>275</v>
      </c>
      <c r="F297">
        <v>485</v>
      </c>
      <c r="G297">
        <v>30</v>
      </c>
      <c r="H297">
        <v>19679</v>
      </c>
      <c r="I297">
        <v>10</v>
      </c>
      <c r="J297">
        <v>32</v>
      </c>
      <c r="K297">
        <v>388</v>
      </c>
      <c r="L297">
        <v>349</v>
      </c>
      <c r="M297">
        <v>11.83333333</v>
      </c>
    </row>
    <row r="298" spans="1:13" x14ac:dyDescent="0.3">
      <c r="A298">
        <v>77742</v>
      </c>
      <c r="B298" s="1" t="s">
        <v>21</v>
      </c>
      <c r="C298" s="1"/>
      <c r="D298">
        <v>1163</v>
      </c>
      <c r="E298">
        <v>378</v>
      </c>
      <c r="F298">
        <v>526</v>
      </c>
      <c r="G298">
        <v>11</v>
      </c>
      <c r="H298">
        <v>23408</v>
      </c>
      <c r="I298">
        <v>4</v>
      </c>
      <c r="J298">
        <v>41</v>
      </c>
      <c r="K298">
        <v>459</v>
      </c>
      <c r="L298">
        <v>439</v>
      </c>
      <c r="M298">
        <v>5.4</v>
      </c>
    </row>
    <row r="299" spans="1:13" x14ac:dyDescent="0.3">
      <c r="A299">
        <v>21204</v>
      </c>
      <c r="B299" s="1" t="s">
        <v>18</v>
      </c>
      <c r="C299" s="1" t="s">
        <v>20</v>
      </c>
      <c r="D299">
        <v>675</v>
      </c>
      <c r="E299">
        <v>305</v>
      </c>
      <c r="F299">
        <v>427</v>
      </c>
      <c r="G299">
        <v>0</v>
      </c>
      <c r="H299">
        <v>16318</v>
      </c>
      <c r="I299">
        <v>2</v>
      </c>
      <c r="J299">
        <v>69</v>
      </c>
      <c r="K299">
        <v>373</v>
      </c>
      <c r="L299">
        <v>365</v>
      </c>
      <c r="M299">
        <v>6.4090909089999997</v>
      </c>
    </row>
    <row r="300" spans="1:13" x14ac:dyDescent="0.3">
      <c r="A300">
        <v>71146</v>
      </c>
      <c r="B300" s="1" t="s">
        <v>30</v>
      </c>
      <c r="C300" s="1" t="s">
        <v>17</v>
      </c>
      <c r="D300">
        <v>602</v>
      </c>
      <c r="E300">
        <v>336</v>
      </c>
      <c r="F300">
        <v>391</v>
      </c>
      <c r="G300">
        <v>0</v>
      </c>
      <c r="H300">
        <v>12418</v>
      </c>
      <c r="I300">
        <v>1</v>
      </c>
      <c r="J300">
        <v>87</v>
      </c>
      <c r="K300">
        <v>366</v>
      </c>
      <c r="L300">
        <v>363</v>
      </c>
      <c r="M300">
        <v>9</v>
      </c>
    </row>
    <row r="301" spans="1:13" x14ac:dyDescent="0.3">
      <c r="A301">
        <v>161230</v>
      </c>
      <c r="B301" s="1" t="s">
        <v>22</v>
      </c>
      <c r="C301" s="1" t="s">
        <v>17</v>
      </c>
      <c r="D301">
        <v>746</v>
      </c>
      <c r="E301">
        <v>346</v>
      </c>
      <c r="F301">
        <v>368</v>
      </c>
      <c r="G301">
        <v>0</v>
      </c>
      <c r="H301">
        <v>10165</v>
      </c>
      <c r="I301">
        <v>3</v>
      </c>
      <c r="J301">
        <v>64</v>
      </c>
      <c r="K301">
        <v>352</v>
      </c>
      <c r="L301">
        <v>363</v>
      </c>
      <c r="M301">
        <v>15.764705879999999</v>
      </c>
    </row>
    <row r="302" spans="1:13" x14ac:dyDescent="0.3">
      <c r="A302">
        <v>67712</v>
      </c>
      <c r="B302" s="1" t="s">
        <v>30</v>
      </c>
      <c r="C302" s="1" t="s">
        <v>17</v>
      </c>
      <c r="D302">
        <v>459</v>
      </c>
      <c r="E302">
        <v>116</v>
      </c>
      <c r="F302">
        <v>533</v>
      </c>
      <c r="G302">
        <v>0</v>
      </c>
      <c r="H302">
        <v>19070</v>
      </c>
      <c r="I302">
        <v>3</v>
      </c>
      <c r="J302">
        <v>41</v>
      </c>
      <c r="K302">
        <v>518</v>
      </c>
      <c r="L302">
        <v>280</v>
      </c>
      <c r="M302">
        <v>27.42307692</v>
      </c>
    </row>
    <row r="303" spans="1:13" x14ac:dyDescent="0.3">
      <c r="A303">
        <v>178540</v>
      </c>
      <c r="B303" s="1" t="s">
        <v>41</v>
      </c>
      <c r="C303" s="1" t="s">
        <v>17</v>
      </c>
      <c r="D303">
        <v>922</v>
      </c>
      <c r="E303">
        <v>232</v>
      </c>
      <c r="F303">
        <v>361</v>
      </c>
      <c r="G303">
        <v>3</v>
      </c>
      <c r="H303">
        <v>13725</v>
      </c>
      <c r="I303">
        <v>5</v>
      </c>
      <c r="J303">
        <v>52</v>
      </c>
      <c r="K303">
        <v>298</v>
      </c>
      <c r="L303">
        <v>298</v>
      </c>
      <c r="M303">
        <v>8.5</v>
      </c>
    </row>
    <row r="304" spans="1:13" x14ac:dyDescent="0.3">
      <c r="A304">
        <v>35306</v>
      </c>
      <c r="B304" s="1" t="s">
        <v>13</v>
      </c>
      <c r="C304" s="1" t="s">
        <v>17</v>
      </c>
      <c r="D304">
        <v>833</v>
      </c>
      <c r="E304">
        <v>277</v>
      </c>
      <c r="F304">
        <v>387</v>
      </c>
      <c r="G304">
        <v>0</v>
      </c>
      <c r="H304">
        <v>14317</v>
      </c>
      <c r="I304">
        <v>8</v>
      </c>
      <c r="J304">
        <v>21</v>
      </c>
      <c r="K304">
        <v>350</v>
      </c>
      <c r="L304">
        <v>329</v>
      </c>
      <c r="M304">
        <v>12.25</v>
      </c>
    </row>
    <row r="305" spans="1:13" x14ac:dyDescent="0.3">
      <c r="A305">
        <v>14984</v>
      </c>
      <c r="B305" s="1" t="s">
        <v>57</v>
      </c>
      <c r="C305" s="1" t="s">
        <v>14</v>
      </c>
      <c r="D305">
        <v>1793</v>
      </c>
      <c r="E305">
        <v>781</v>
      </c>
      <c r="F305">
        <v>849</v>
      </c>
      <c r="G305">
        <v>38</v>
      </c>
      <c r="H305">
        <v>27481</v>
      </c>
      <c r="I305">
        <v>1</v>
      </c>
      <c r="J305">
        <v>66</v>
      </c>
      <c r="K305">
        <v>796</v>
      </c>
      <c r="L305">
        <v>832</v>
      </c>
      <c r="M305">
        <v>14.28571429</v>
      </c>
    </row>
    <row r="306" spans="1:13" x14ac:dyDescent="0.3">
      <c r="A306">
        <v>53295</v>
      </c>
      <c r="B306" s="1" t="s">
        <v>54</v>
      </c>
      <c r="C306" s="1" t="s">
        <v>17</v>
      </c>
      <c r="D306">
        <v>470</v>
      </c>
      <c r="E306">
        <v>235</v>
      </c>
      <c r="F306">
        <v>318</v>
      </c>
      <c r="G306">
        <v>0</v>
      </c>
      <c r="H306">
        <v>8963</v>
      </c>
      <c r="I306">
        <v>0</v>
      </c>
      <c r="J306">
        <v>80</v>
      </c>
      <c r="K306">
        <v>292</v>
      </c>
      <c r="L306">
        <v>275</v>
      </c>
      <c r="M306">
        <v>12.5</v>
      </c>
    </row>
    <row r="307" spans="1:13" x14ac:dyDescent="0.3">
      <c r="A307">
        <v>115398</v>
      </c>
      <c r="B307" s="1" t="s">
        <v>32</v>
      </c>
      <c r="C307" s="1" t="s">
        <v>17</v>
      </c>
      <c r="D307">
        <v>338</v>
      </c>
      <c r="E307">
        <v>203</v>
      </c>
      <c r="F307">
        <v>284</v>
      </c>
      <c r="G307">
        <v>0</v>
      </c>
      <c r="H307">
        <v>9618</v>
      </c>
      <c r="I307">
        <v>0</v>
      </c>
      <c r="J307">
        <v>76</v>
      </c>
      <c r="K307">
        <v>254</v>
      </c>
      <c r="L307">
        <v>242</v>
      </c>
      <c r="M307">
        <v>5.076923077</v>
      </c>
    </row>
    <row r="308" spans="1:13" x14ac:dyDescent="0.3">
      <c r="A308">
        <v>24610</v>
      </c>
      <c r="B308" s="1" t="s">
        <v>47</v>
      </c>
      <c r="C308" s="1" t="s">
        <v>14</v>
      </c>
      <c r="D308">
        <v>420</v>
      </c>
      <c r="E308">
        <v>225</v>
      </c>
      <c r="F308">
        <v>285</v>
      </c>
      <c r="G308">
        <v>0</v>
      </c>
      <c r="H308">
        <v>9634</v>
      </c>
      <c r="I308">
        <v>0</v>
      </c>
      <c r="J308">
        <v>90</v>
      </c>
      <c r="K308">
        <v>253</v>
      </c>
      <c r="L308">
        <v>249</v>
      </c>
      <c r="M308">
        <v>4.9000000000000004</v>
      </c>
    </row>
    <row r="309" spans="1:13" x14ac:dyDescent="0.3">
      <c r="A309">
        <v>116993</v>
      </c>
      <c r="B309" s="1" t="s">
        <v>21</v>
      </c>
      <c r="C309" s="1" t="s">
        <v>14</v>
      </c>
      <c r="D309">
        <v>1576</v>
      </c>
      <c r="E309">
        <v>388</v>
      </c>
      <c r="F309">
        <v>579</v>
      </c>
      <c r="G309">
        <v>8</v>
      </c>
      <c r="H309">
        <v>24013</v>
      </c>
      <c r="I309">
        <v>0</v>
      </c>
      <c r="J309">
        <v>71</v>
      </c>
      <c r="K309">
        <v>418</v>
      </c>
      <c r="L309">
        <v>528</v>
      </c>
      <c r="M309">
        <v>12.85714286</v>
      </c>
    </row>
    <row r="310" spans="1:13" x14ac:dyDescent="0.3">
      <c r="A310">
        <v>80800</v>
      </c>
      <c r="B310" s="1" t="s">
        <v>36</v>
      </c>
      <c r="C310" s="1" t="s">
        <v>17</v>
      </c>
      <c r="D310">
        <v>677</v>
      </c>
      <c r="E310">
        <v>282</v>
      </c>
      <c r="F310">
        <v>370</v>
      </c>
      <c r="G310">
        <v>0</v>
      </c>
      <c r="H310">
        <v>11541</v>
      </c>
      <c r="I310">
        <v>0</v>
      </c>
      <c r="J310">
        <v>84</v>
      </c>
      <c r="K310">
        <v>303</v>
      </c>
      <c r="L310">
        <v>334</v>
      </c>
      <c r="M310">
        <v>8.4285714289999998</v>
      </c>
    </row>
    <row r="311" spans="1:13" x14ac:dyDescent="0.3">
      <c r="A311">
        <v>72757</v>
      </c>
      <c r="B311" s="1" t="s">
        <v>30</v>
      </c>
      <c r="C311" s="1" t="s">
        <v>17</v>
      </c>
      <c r="D311">
        <v>559</v>
      </c>
      <c r="E311">
        <v>344</v>
      </c>
      <c r="F311">
        <v>403</v>
      </c>
      <c r="G311">
        <v>0</v>
      </c>
      <c r="H311">
        <v>13072</v>
      </c>
      <c r="I311">
        <v>1</v>
      </c>
      <c r="J311">
        <v>85</v>
      </c>
      <c r="K311">
        <v>361</v>
      </c>
      <c r="L311">
        <v>378</v>
      </c>
      <c r="M311">
        <v>11</v>
      </c>
    </row>
    <row r="312" spans="1:13" x14ac:dyDescent="0.3">
      <c r="A312">
        <v>38642</v>
      </c>
      <c r="B312" s="1" t="s">
        <v>13</v>
      </c>
      <c r="C312" s="1" t="s">
        <v>14</v>
      </c>
      <c r="D312">
        <v>731</v>
      </c>
      <c r="E312">
        <v>350</v>
      </c>
      <c r="F312">
        <v>432</v>
      </c>
      <c r="G312">
        <v>4</v>
      </c>
      <c r="H312">
        <v>13977</v>
      </c>
      <c r="I312">
        <v>24</v>
      </c>
      <c r="J312">
        <v>33</v>
      </c>
      <c r="K312">
        <v>385</v>
      </c>
      <c r="L312">
        <v>401</v>
      </c>
      <c r="M312">
        <v>15</v>
      </c>
    </row>
    <row r="313" spans="1:13" x14ac:dyDescent="0.3">
      <c r="A313">
        <v>179293</v>
      </c>
      <c r="B313" s="1" t="s">
        <v>41</v>
      </c>
      <c r="C313" s="1" t="s">
        <v>52</v>
      </c>
      <c r="D313">
        <v>1196</v>
      </c>
      <c r="E313">
        <v>327</v>
      </c>
      <c r="F313">
        <v>456</v>
      </c>
      <c r="G313">
        <v>4</v>
      </c>
      <c r="H313">
        <v>16530</v>
      </c>
      <c r="I313">
        <v>3</v>
      </c>
      <c r="J313">
        <v>49</v>
      </c>
      <c r="K313">
        <v>406</v>
      </c>
      <c r="L313">
        <v>382</v>
      </c>
      <c r="M313">
        <v>10.46153846</v>
      </c>
    </row>
    <row r="314" spans="1:13" x14ac:dyDescent="0.3">
      <c r="A314">
        <v>79427</v>
      </c>
      <c r="B314" s="1" t="s">
        <v>36</v>
      </c>
      <c r="C314" s="1" t="s">
        <v>17</v>
      </c>
      <c r="D314">
        <v>718</v>
      </c>
      <c r="E314">
        <v>410</v>
      </c>
      <c r="F314">
        <v>462</v>
      </c>
      <c r="G314">
        <v>0</v>
      </c>
      <c r="H314">
        <v>14721</v>
      </c>
      <c r="I314">
        <v>1</v>
      </c>
      <c r="J314">
        <v>80</v>
      </c>
      <c r="K314">
        <v>443</v>
      </c>
      <c r="L314">
        <v>425</v>
      </c>
      <c r="M314">
        <v>8.5789473679999997</v>
      </c>
    </row>
    <row r="315" spans="1:13" x14ac:dyDescent="0.3">
      <c r="A315">
        <v>99813</v>
      </c>
      <c r="B315" s="1" t="s">
        <v>37</v>
      </c>
      <c r="C315" s="1" t="s">
        <v>14</v>
      </c>
      <c r="D315">
        <v>460</v>
      </c>
      <c r="E315">
        <v>223</v>
      </c>
      <c r="F315">
        <v>297</v>
      </c>
      <c r="G315">
        <v>0</v>
      </c>
      <c r="H315">
        <v>9579</v>
      </c>
      <c r="I315">
        <v>0</v>
      </c>
      <c r="J315">
        <v>72</v>
      </c>
      <c r="K315">
        <v>265</v>
      </c>
      <c r="L315">
        <v>257</v>
      </c>
      <c r="M315">
        <v>11</v>
      </c>
    </row>
    <row r="316" spans="1:13" x14ac:dyDescent="0.3">
      <c r="A316">
        <v>368</v>
      </c>
      <c r="B316" s="1" t="s">
        <v>22</v>
      </c>
      <c r="C316" s="1" t="s">
        <v>14</v>
      </c>
      <c r="D316">
        <v>2257</v>
      </c>
      <c r="E316">
        <v>485</v>
      </c>
      <c r="F316">
        <v>523</v>
      </c>
      <c r="G316">
        <v>78</v>
      </c>
      <c r="H316">
        <v>17885</v>
      </c>
      <c r="I316">
        <v>8</v>
      </c>
      <c r="J316">
        <v>50</v>
      </c>
      <c r="K316">
        <v>541</v>
      </c>
      <c r="L316">
        <v>488</v>
      </c>
      <c r="M316">
        <v>6.5</v>
      </c>
    </row>
    <row r="317" spans="1:13" x14ac:dyDescent="0.3">
      <c r="A317">
        <v>129200</v>
      </c>
      <c r="B317" s="1" t="s">
        <v>49</v>
      </c>
      <c r="C317" s="1" t="s">
        <v>17</v>
      </c>
      <c r="D317">
        <v>726</v>
      </c>
      <c r="E317">
        <v>370</v>
      </c>
      <c r="F317">
        <v>406</v>
      </c>
      <c r="G317">
        <v>0</v>
      </c>
      <c r="H317">
        <v>13631</v>
      </c>
      <c r="I317">
        <v>3</v>
      </c>
      <c r="J317">
        <v>37</v>
      </c>
      <c r="K317">
        <v>426</v>
      </c>
      <c r="L317">
        <v>388</v>
      </c>
      <c r="M317">
        <v>9.1999999999999993</v>
      </c>
    </row>
    <row r="318" spans="1:13" x14ac:dyDescent="0.3">
      <c r="A318">
        <v>171215</v>
      </c>
      <c r="B318" s="1" t="s">
        <v>22</v>
      </c>
      <c r="C318" s="1" t="s">
        <v>14</v>
      </c>
      <c r="D318">
        <v>1327</v>
      </c>
      <c r="E318">
        <v>397</v>
      </c>
      <c r="F318">
        <v>442</v>
      </c>
      <c r="G318">
        <v>8</v>
      </c>
      <c r="H318">
        <v>15850</v>
      </c>
      <c r="I318">
        <v>6</v>
      </c>
      <c r="J318">
        <v>54</v>
      </c>
      <c r="K318">
        <v>409</v>
      </c>
      <c r="L318">
        <v>435</v>
      </c>
      <c r="M318">
        <v>11.33333333</v>
      </c>
    </row>
    <row r="319" spans="1:13" x14ac:dyDescent="0.3">
      <c r="A319">
        <v>41222</v>
      </c>
      <c r="B319" s="1" t="s">
        <v>13</v>
      </c>
      <c r="C319" s="1" t="s">
        <v>14</v>
      </c>
      <c r="D319">
        <v>956</v>
      </c>
      <c r="E319">
        <v>348</v>
      </c>
      <c r="F319">
        <v>417</v>
      </c>
      <c r="G319">
        <v>3</v>
      </c>
      <c r="H319">
        <v>13177</v>
      </c>
      <c r="I319">
        <v>2</v>
      </c>
      <c r="J319">
        <v>33</v>
      </c>
      <c r="K319">
        <v>344</v>
      </c>
      <c r="L319">
        <v>412</v>
      </c>
      <c r="M319">
        <v>11.44444444</v>
      </c>
    </row>
    <row r="320" spans="1:13" x14ac:dyDescent="0.3">
      <c r="A320">
        <v>44410</v>
      </c>
      <c r="B320" s="1" t="s">
        <v>13</v>
      </c>
      <c r="C320" s="1" t="s">
        <v>14</v>
      </c>
      <c r="D320">
        <v>565</v>
      </c>
      <c r="E320">
        <v>154</v>
      </c>
      <c r="F320">
        <v>193</v>
      </c>
      <c r="G320">
        <v>0</v>
      </c>
      <c r="H320">
        <v>6724</v>
      </c>
      <c r="I320">
        <v>3</v>
      </c>
      <c r="J320">
        <v>31</v>
      </c>
      <c r="K320">
        <v>163</v>
      </c>
      <c r="L320">
        <v>180</v>
      </c>
      <c r="M320">
        <v>6.9090909089999997</v>
      </c>
    </row>
    <row r="321" spans="1:13" x14ac:dyDescent="0.3">
      <c r="A321">
        <v>175057</v>
      </c>
      <c r="B321" s="1" t="s">
        <v>51</v>
      </c>
      <c r="C321" s="1" t="s">
        <v>14</v>
      </c>
      <c r="D321">
        <v>987</v>
      </c>
      <c r="E321">
        <v>361</v>
      </c>
      <c r="F321">
        <v>485</v>
      </c>
      <c r="G321">
        <v>1</v>
      </c>
      <c r="H321">
        <v>18610</v>
      </c>
      <c r="I321">
        <v>3</v>
      </c>
      <c r="J321">
        <v>45</v>
      </c>
      <c r="K321">
        <v>440</v>
      </c>
      <c r="L321">
        <v>400</v>
      </c>
      <c r="M321">
        <v>12.11111111</v>
      </c>
    </row>
    <row r="322" spans="1:13" x14ac:dyDescent="0.3">
      <c r="A322">
        <v>83959</v>
      </c>
      <c r="B322" s="1" t="s">
        <v>57</v>
      </c>
      <c r="C322" s="1" t="s">
        <v>17</v>
      </c>
      <c r="D322">
        <v>1138</v>
      </c>
      <c r="E322">
        <v>545</v>
      </c>
      <c r="F322">
        <v>672</v>
      </c>
      <c r="G322">
        <v>1</v>
      </c>
      <c r="H322">
        <v>23589</v>
      </c>
      <c r="I322">
        <v>3</v>
      </c>
      <c r="J322">
        <v>71</v>
      </c>
      <c r="K322">
        <v>613</v>
      </c>
      <c r="L322">
        <v>602</v>
      </c>
      <c r="M322">
        <v>9.68</v>
      </c>
    </row>
    <row r="323" spans="1:13" x14ac:dyDescent="0.3">
      <c r="A323">
        <v>35877</v>
      </c>
      <c r="B323" s="1" t="s">
        <v>13</v>
      </c>
      <c r="C323" s="1" t="s">
        <v>17</v>
      </c>
      <c r="D323">
        <v>535</v>
      </c>
      <c r="E323">
        <v>226</v>
      </c>
      <c r="F323">
        <v>265</v>
      </c>
      <c r="G323">
        <v>1</v>
      </c>
      <c r="H323">
        <v>9934</v>
      </c>
      <c r="I323">
        <v>3</v>
      </c>
      <c r="J323">
        <v>32</v>
      </c>
      <c r="K323">
        <v>236</v>
      </c>
      <c r="L323">
        <v>250</v>
      </c>
      <c r="M323">
        <v>4.2857142860000002</v>
      </c>
    </row>
    <row r="324" spans="1:13" x14ac:dyDescent="0.3">
      <c r="A324">
        <v>96763</v>
      </c>
      <c r="B324" s="1" t="s">
        <v>16</v>
      </c>
      <c r="C324" s="1" t="s">
        <v>17</v>
      </c>
      <c r="D324">
        <v>427</v>
      </c>
      <c r="E324">
        <v>71</v>
      </c>
      <c r="F324">
        <v>253</v>
      </c>
      <c r="G324">
        <v>0</v>
      </c>
      <c r="H324">
        <v>6671</v>
      </c>
      <c r="I324">
        <v>1</v>
      </c>
      <c r="J324">
        <v>72</v>
      </c>
      <c r="K324">
        <v>141</v>
      </c>
      <c r="L324">
        <v>121</v>
      </c>
      <c r="M324">
        <v>10.75</v>
      </c>
    </row>
    <row r="325" spans="1:13" x14ac:dyDescent="0.3">
      <c r="A325">
        <v>144691</v>
      </c>
      <c r="B325" s="1" t="s">
        <v>22</v>
      </c>
      <c r="C325" s="1" t="s">
        <v>14</v>
      </c>
      <c r="D325">
        <v>5806</v>
      </c>
      <c r="E325">
        <v>778</v>
      </c>
      <c r="F325">
        <v>896</v>
      </c>
      <c r="G325">
        <v>99</v>
      </c>
      <c r="H325">
        <v>50987</v>
      </c>
      <c r="I325">
        <v>10</v>
      </c>
      <c r="J325">
        <v>46</v>
      </c>
      <c r="K325">
        <v>871</v>
      </c>
      <c r="L325">
        <v>830</v>
      </c>
      <c r="M325">
        <v>20</v>
      </c>
    </row>
    <row r="326" spans="1:13" x14ac:dyDescent="0.3">
      <c r="A326">
        <v>180805</v>
      </c>
      <c r="B326" s="1" t="s">
        <v>41</v>
      </c>
      <c r="C326" s="1" t="s">
        <v>17</v>
      </c>
      <c r="D326">
        <v>1413</v>
      </c>
      <c r="E326">
        <v>306</v>
      </c>
      <c r="F326">
        <v>435</v>
      </c>
      <c r="G326">
        <v>22</v>
      </c>
      <c r="H326">
        <v>18792</v>
      </c>
      <c r="I326">
        <v>13</v>
      </c>
      <c r="J326">
        <v>46</v>
      </c>
      <c r="K326">
        <v>329</v>
      </c>
      <c r="L326">
        <v>397</v>
      </c>
      <c r="M326">
        <v>6.6666666670000003</v>
      </c>
    </row>
    <row r="327" spans="1:13" x14ac:dyDescent="0.3">
      <c r="A327">
        <v>180050</v>
      </c>
      <c r="B327" s="1" t="s">
        <v>41</v>
      </c>
      <c r="C327" s="1" t="s">
        <v>17</v>
      </c>
      <c r="D327">
        <v>1180</v>
      </c>
      <c r="E327">
        <v>333</v>
      </c>
      <c r="F327">
        <v>464</v>
      </c>
      <c r="G327">
        <v>4</v>
      </c>
      <c r="H327">
        <v>20815</v>
      </c>
      <c r="I327">
        <v>8</v>
      </c>
      <c r="J327">
        <v>54</v>
      </c>
      <c r="K327">
        <v>385</v>
      </c>
      <c r="L327">
        <v>414</v>
      </c>
      <c r="M327">
        <v>12.9</v>
      </c>
    </row>
    <row r="328" spans="1:13" x14ac:dyDescent="0.3">
      <c r="A328">
        <v>111592</v>
      </c>
      <c r="B328" s="1" t="s">
        <v>33</v>
      </c>
      <c r="C328" s="1" t="s">
        <v>14</v>
      </c>
      <c r="D328">
        <v>318</v>
      </c>
      <c r="E328">
        <v>53</v>
      </c>
      <c r="F328">
        <v>152</v>
      </c>
      <c r="G328">
        <v>0</v>
      </c>
      <c r="H328">
        <v>3748</v>
      </c>
      <c r="I328">
        <v>9</v>
      </c>
      <c r="J328">
        <v>83</v>
      </c>
      <c r="K328">
        <v>105</v>
      </c>
      <c r="L328">
        <v>113</v>
      </c>
      <c r="M328">
        <v>17.454545459999999</v>
      </c>
    </row>
    <row r="329" spans="1:13" x14ac:dyDescent="0.3">
      <c r="A329">
        <v>66087</v>
      </c>
      <c r="B329" s="1" t="s">
        <v>30</v>
      </c>
      <c r="C329" s="1" t="s">
        <v>17</v>
      </c>
      <c r="D329">
        <v>554</v>
      </c>
      <c r="E329">
        <v>414</v>
      </c>
      <c r="F329">
        <v>445</v>
      </c>
      <c r="G329">
        <v>0</v>
      </c>
      <c r="H329">
        <v>15267</v>
      </c>
      <c r="I329">
        <v>4</v>
      </c>
      <c r="J329">
        <v>69</v>
      </c>
      <c r="K329">
        <v>424</v>
      </c>
      <c r="L329">
        <v>432</v>
      </c>
      <c r="M329">
        <v>7.8666666669999996</v>
      </c>
    </row>
    <row r="330" spans="1:13" x14ac:dyDescent="0.3">
      <c r="A330">
        <v>121554</v>
      </c>
      <c r="B330" s="1" t="s">
        <v>21</v>
      </c>
      <c r="C330" s="1" t="s">
        <v>17</v>
      </c>
      <c r="D330">
        <v>1900</v>
      </c>
      <c r="E330">
        <v>404</v>
      </c>
      <c r="F330">
        <v>664</v>
      </c>
      <c r="G330">
        <v>43</v>
      </c>
      <c r="H330">
        <v>34592</v>
      </c>
      <c r="I330">
        <v>16</v>
      </c>
      <c r="J330">
        <v>38</v>
      </c>
      <c r="K330">
        <v>582</v>
      </c>
      <c r="L330">
        <v>498</v>
      </c>
      <c r="M330">
        <v>5.2</v>
      </c>
    </row>
    <row r="331" spans="1:13" x14ac:dyDescent="0.3">
      <c r="A331">
        <v>137429</v>
      </c>
      <c r="B331" s="1" t="s">
        <v>65</v>
      </c>
      <c r="C331" s="1" t="s">
        <v>14</v>
      </c>
      <c r="D331">
        <v>866</v>
      </c>
      <c r="E331">
        <v>387</v>
      </c>
      <c r="F331">
        <v>491</v>
      </c>
      <c r="G331">
        <v>1</v>
      </c>
      <c r="H331">
        <v>24381</v>
      </c>
      <c r="I331">
        <v>4</v>
      </c>
      <c r="J331">
        <v>0</v>
      </c>
      <c r="K331">
        <v>453</v>
      </c>
      <c r="L331">
        <v>428</v>
      </c>
      <c r="M331">
        <v>25</v>
      </c>
    </row>
    <row r="332" spans="1:13" x14ac:dyDescent="0.3">
      <c r="A332">
        <v>127171</v>
      </c>
      <c r="B332" s="1" t="s">
        <v>21</v>
      </c>
      <c r="C332" s="1" t="s">
        <v>17</v>
      </c>
      <c r="D332">
        <v>1223</v>
      </c>
      <c r="E332">
        <v>313</v>
      </c>
      <c r="F332">
        <v>538</v>
      </c>
      <c r="G332">
        <v>22</v>
      </c>
      <c r="H332">
        <v>17822</v>
      </c>
      <c r="I332">
        <v>1</v>
      </c>
      <c r="J332">
        <v>62</v>
      </c>
      <c r="K332">
        <v>419</v>
      </c>
      <c r="L332">
        <v>444</v>
      </c>
      <c r="M332">
        <v>9</v>
      </c>
    </row>
    <row r="333" spans="1:13" x14ac:dyDescent="0.3">
      <c r="A333">
        <v>167517</v>
      </c>
      <c r="B333" s="1" t="s">
        <v>22</v>
      </c>
      <c r="C333" s="1" t="s">
        <v>17</v>
      </c>
      <c r="D333">
        <v>2324</v>
      </c>
      <c r="E333">
        <v>374</v>
      </c>
      <c r="F333">
        <v>484</v>
      </c>
      <c r="G333">
        <v>64</v>
      </c>
      <c r="H333">
        <v>14229</v>
      </c>
      <c r="I333">
        <v>13</v>
      </c>
      <c r="J333">
        <v>64</v>
      </c>
      <c r="K333">
        <v>404</v>
      </c>
      <c r="L333">
        <v>445</v>
      </c>
      <c r="M333">
        <v>10.6</v>
      </c>
    </row>
    <row r="334" spans="1:13" x14ac:dyDescent="0.3">
      <c r="A334">
        <v>14386</v>
      </c>
      <c r="B334" s="1" t="s">
        <v>37</v>
      </c>
      <c r="C334" s="1" t="s">
        <v>17</v>
      </c>
      <c r="D334">
        <v>2528</v>
      </c>
      <c r="E334">
        <v>439</v>
      </c>
      <c r="F334">
        <v>686</v>
      </c>
      <c r="G334">
        <v>53</v>
      </c>
      <c r="H334">
        <v>32768</v>
      </c>
      <c r="I334">
        <v>4</v>
      </c>
      <c r="J334">
        <v>44</v>
      </c>
      <c r="K334">
        <v>591</v>
      </c>
      <c r="L334">
        <v>542</v>
      </c>
      <c r="M334">
        <v>24.777777780000001</v>
      </c>
    </row>
    <row r="335" spans="1:13" x14ac:dyDescent="0.3">
      <c r="A335">
        <v>184011</v>
      </c>
      <c r="B335" s="1" t="s">
        <v>41</v>
      </c>
      <c r="C335" s="1" t="s">
        <v>17</v>
      </c>
      <c r="D335">
        <v>1183</v>
      </c>
      <c r="E335">
        <v>217</v>
      </c>
      <c r="F335">
        <v>628</v>
      </c>
      <c r="G335">
        <v>26</v>
      </c>
      <c r="H335">
        <v>24703</v>
      </c>
      <c r="I335">
        <v>0</v>
      </c>
      <c r="J335">
        <v>52</v>
      </c>
      <c r="K335">
        <v>528</v>
      </c>
      <c r="L335">
        <v>379</v>
      </c>
      <c r="M335">
        <v>37.5</v>
      </c>
    </row>
    <row r="336" spans="1:13" x14ac:dyDescent="0.3">
      <c r="A336">
        <v>121967</v>
      </c>
      <c r="B336" s="1" t="s">
        <v>21</v>
      </c>
      <c r="C336" s="1" t="s">
        <v>14</v>
      </c>
      <c r="D336">
        <v>655</v>
      </c>
      <c r="E336">
        <v>318</v>
      </c>
      <c r="F336">
        <v>324</v>
      </c>
      <c r="G336">
        <v>0</v>
      </c>
      <c r="H336">
        <v>8044</v>
      </c>
      <c r="I336">
        <v>40</v>
      </c>
      <c r="J336">
        <v>41</v>
      </c>
      <c r="K336">
        <v>315</v>
      </c>
      <c r="L336">
        <v>328</v>
      </c>
      <c r="M336">
        <v>8.75</v>
      </c>
    </row>
    <row r="337" spans="1:13" x14ac:dyDescent="0.3">
      <c r="A337">
        <v>20194</v>
      </c>
      <c r="B337" s="1" t="s">
        <v>18</v>
      </c>
      <c r="C337" s="1" t="s">
        <v>20</v>
      </c>
      <c r="D337">
        <v>399</v>
      </c>
      <c r="E337">
        <v>211</v>
      </c>
      <c r="F337">
        <v>295</v>
      </c>
      <c r="G337">
        <v>0</v>
      </c>
      <c r="H337">
        <v>9617</v>
      </c>
      <c r="I337">
        <v>0</v>
      </c>
      <c r="J337">
        <v>79</v>
      </c>
      <c r="K337">
        <v>259</v>
      </c>
      <c r="L337">
        <v>249</v>
      </c>
      <c r="M337">
        <v>6.2</v>
      </c>
    </row>
    <row r="338" spans="1:13" x14ac:dyDescent="0.3">
      <c r="A338">
        <v>84967</v>
      </c>
      <c r="B338" s="1" t="s">
        <v>57</v>
      </c>
      <c r="C338" s="1" t="s">
        <v>14</v>
      </c>
      <c r="D338">
        <v>418</v>
      </c>
      <c r="E338">
        <v>190</v>
      </c>
      <c r="F338">
        <v>403</v>
      </c>
      <c r="G338">
        <v>0</v>
      </c>
      <c r="H338">
        <v>13707</v>
      </c>
      <c r="I338">
        <v>0</v>
      </c>
      <c r="J338">
        <v>88</v>
      </c>
      <c r="K338">
        <v>290</v>
      </c>
      <c r="L338">
        <v>244</v>
      </c>
      <c r="M338">
        <v>10.71428571</v>
      </c>
    </row>
    <row r="339" spans="1:13" x14ac:dyDescent="0.3">
      <c r="A339">
        <v>93684</v>
      </c>
      <c r="B339" s="1" t="s">
        <v>16</v>
      </c>
      <c r="C339" s="1" t="s">
        <v>14</v>
      </c>
      <c r="D339">
        <v>595</v>
      </c>
      <c r="E339">
        <v>385</v>
      </c>
      <c r="F339">
        <v>419</v>
      </c>
      <c r="G339">
        <v>0</v>
      </c>
      <c r="H339">
        <v>12802</v>
      </c>
      <c r="I339">
        <v>2</v>
      </c>
      <c r="J339">
        <v>63</v>
      </c>
      <c r="K339">
        <v>394</v>
      </c>
      <c r="L339">
        <v>406</v>
      </c>
      <c r="M339">
        <v>8.875</v>
      </c>
    </row>
    <row r="340" spans="1:13" x14ac:dyDescent="0.3">
      <c r="A340">
        <v>92802</v>
      </c>
      <c r="B340" s="1" t="s">
        <v>16</v>
      </c>
      <c r="C340" s="1" t="s">
        <v>14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11.33333333</v>
      </c>
    </row>
    <row r="341" spans="1:13" x14ac:dyDescent="0.3">
      <c r="A341">
        <v>24900</v>
      </c>
      <c r="B341" s="1" t="s">
        <v>47</v>
      </c>
      <c r="C341" s="1" t="s">
        <v>17</v>
      </c>
      <c r="D341">
        <v>548</v>
      </c>
      <c r="E341">
        <v>289</v>
      </c>
      <c r="F341">
        <v>388</v>
      </c>
      <c r="G341">
        <v>2</v>
      </c>
      <c r="H341">
        <v>11933</v>
      </c>
      <c r="I341">
        <v>0</v>
      </c>
      <c r="J341">
        <v>72</v>
      </c>
      <c r="K341">
        <v>327</v>
      </c>
      <c r="L341">
        <v>340</v>
      </c>
      <c r="M341">
        <v>11.66666667</v>
      </c>
    </row>
    <row r="342" spans="1:13" x14ac:dyDescent="0.3">
      <c r="A342">
        <v>121926</v>
      </c>
      <c r="B342" s="1" t="s">
        <v>21</v>
      </c>
      <c r="C342" s="1" t="s">
        <v>17</v>
      </c>
      <c r="D342">
        <v>1125</v>
      </c>
      <c r="E342">
        <v>227</v>
      </c>
      <c r="F342">
        <v>279</v>
      </c>
      <c r="G342">
        <v>0</v>
      </c>
      <c r="H342">
        <v>15743</v>
      </c>
      <c r="I342">
        <v>2</v>
      </c>
      <c r="J342">
        <v>55</v>
      </c>
      <c r="K342">
        <v>287</v>
      </c>
      <c r="L342">
        <v>246</v>
      </c>
      <c r="M342">
        <v>10.25</v>
      </c>
    </row>
    <row r="343" spans="1:13" x14ac:dyDescent="0.3">
      <c r="A343">
        <v>12003</v>
      </c>
      <c r="B343" s="1" t="s">
        <v>22</v>
      </c>
      <c r="C343" s="1" t="s">
        <v>17</v>
      </c>
      <c r="D343">
        <v>3626</v>
      </c>
      <c r="E343">
        <v>749</v>
      </c>
      <c r="F343">
        <v>838</v>
      </c>
      <c r="G343">
        <v>96</v>
      </c>
      <c r="H343">
        <v>30685</v>
      </c>
      <c r="I343">
        <v>9</v>
      </c>
      <c r="J343">
        <v>45</v>
      </c>
      <c r="K343">
        <v>785</v>
      </c>
      <c r="L343">
        <v>795</v>
      </c>
      <c r="M343">
        <v>12.3125</v>
      </c>
    </row>
    <row r="344" spans="1:13" x14ac:dyDescent="0.3">
      <c r="A344">
        <v>7852</v>
      </c>
      <c r="B344" s="1" t="s">
        <v>60</v>
      </c>
      <c r="C344" s="1" t="s">
        <v>17</v>
      </c>
      <c r="D344">
        <v>503</v>
      </c>
      <c r="E344">
        <v>261</v>
      </c>
      <c r="F344">
        <v>308</v>
      </c>
      <c r="G344">
        <v>0</v>
      </c>
      <c r="H344">
        <v>9917</v>
      </c>
      <c r="I344">
        <v>0</v>
      </c>
      <c r="J344">
        <v>61</v>
      </c>
      <c r="K344">
        <v>267</v>
      </c>
      <c r="L344">
        <v>290</v>
      </c>
      <c r="M344">
        <v>8.8636363639999995</v>
      </c>
    </row>
    <row r="345" spans="1:13" x14ac:dyDescent="0.3">
      <c r="A345">
        <v>111137</v>
      </c>
      <c r="B345" s="1" t="s">
        <v>33</v>
      </c>
      <c r="C345" s="1" t="s">
        <v>61</v>
      </c>
      <c r="D345">
        <v>545</v>
      </c>
      <c r="E345">
        <v>257</v>
      </c>
      <c r="F345">
        <v>301</v>
      </c>
      <c r="G345">
        <v>1</v>
      </c>
      <c r="H345">
        <v>10669</v>
      </c>
      <c r="I345">
        <v>0</v>
      </c>
      <c r="J345">
        <v>59</v>
      </c>
      <c r="K345">
        <v>265</v>
      </c>
      <c r="L345">
        <v>301</v>
      </c>
      <c r="M345">
        <v>17.625</v>
      </c>
    </row>
    <row r="346" spans="1:13" x14ac:dyDescent="0.3">
      <c r="A346">
        <v>47688</v>
      </c>
      <c r="B346" s="1" t="s">
        <v>44</v>
      </c>
      <c r="C346" s="1" t="s">
        <v>17</v>
      </c>
      <c r="D346">
        <v>455</v>
      </c>
      <c r="E346">
        <v>257</v>
      </c>
      <c r="F346">
        <v>389</v>
      </c>
      <c r="G346">
        <v>1</v>
      </c>
      <c r="H346">
        <v>13452</v>
      </c>
      <c r="I346">
        <v>0</v>
      </c>
      <c r="J346">
        <v>84</v>
      </c>
      <c r="K346">
        <v>350</v>
      </c>
      <c r="L346">
        <v>321</v>
      </c>
      <c r="M346">
        <v>12</v>
      </c>
    </row>
    <row r="347" spans="1:13" x14ac:dyDescent="0.3">
      <c r="A347">
        <v>25576</v>
      </c>
      <c r="B347" s="1" t="s">
        <v>40</v>
      </c>
      <c r="C347" s="1" t="s">
        <v>14</v>
      </c>
      <c r="D347">
        <v>1201</v>
      </c>
      <c r="E347">
        <v>317</v>
      </c>
      <c r="F347">
        <v>507</v>
      </c>
      <c r="G347">
        <v>3</v>
      </c>
      <c r="H347">
        <v>19960</v>
      </c>
      <c r="I347">
        <v>3</v>
      </c>
      <c r="J347">
        <v>52</v>
      </c>
      <c r="K347">
        <v>408</v>
      </c>
      <c r="L347">
        <v>426</v>
      </c>
      <c r="M347">
        <v>7.8181818180000002</v>
      </c>
    </row>
    <row r="348" spans="1:13" x14ac:dyDescent="0.3">
      <c r="A348">
        <v>127392</v>
      </c>
      <c r="B348" s="1" t="s">
        <v>21</v>
      </c>
      <c r="C348" s="1" t="s">
        <v>14</v>
      </c>
      <c r="D348">
        <v>592</v>
      </c>
      <c r="E348">
        <v>188</v>
      </c>
      <c r="F348">
        <v>359</v>
      </c>
      <c r="G348">
        <v>0</v>
      </c>
      <c r="H348">
        <v>14406</v>
      </c>
      <c r="I348">
        <v>0</v>
      </c>
      <c r="J348">
        <v>53</v>
      </c>
      <c r="K348">
        <v>406</v>
      </c>
      <c r="L348">
        <v>240</v>
      </c>
      <c r="M348">
        <v>16.272727270000001</v>
      </c>
    </row>
    <row r="349" spans="1:13" x14ac:dyDescent="0.3">
      <c r="A349">
        <v>77495</v>
      </c>
      <c r="B349" s="1" t="s">
        <v>36</v>
      </c>
      <c r="C349" s="1" t="s">
        <v>17</v>
      </c>
      <c r="D349">
        <v>614</v>
      </c>
      <c r="E349">
        <v>340</v>
      </c>
      <c r="F349">
        <v>428</v>
      </c>
      <c r="G349">
        <v>1</v>
      </c>
      <c r="H349">
        <v>14439</v>
      </c>
      <c r="I349">
        <v>1</v>
      </c>
      <c r="J349">
        <v>88</v>
      </c>
      <c r="K349">
        <v>388</v>
      </c>
      <c r="L349">
        <v>377</v>
      </c>
      <c r="M349">
        <v>7.6363636359999996</v>
      </c>
    </row>
    <row r="350" spans="1:13" x14ac:dyDescent="0.3">
      <c r="A350">
        <v>87210</v>
      </c>
      <c r="B350" s="1" t="s">
        <v>35</v>
      </c>
      <c r="C350" s="1" t="s">
        <v>20</v>
      </c>
      <c r="D350">
        <v>423</v>
      </c>
      <c r="E350">
        <v>256</v>
      </c>
      <c r="F350">
        <v>344</v>
      </c>
      <c r="G350">
        <v>0</v>
      </c>
      <c r="H350">
        <v>10311</v>
      </c>
      <c r="I350">
        <v>2</v>
      </c>
      <c r="J350">
        <v>75</v>
      </c>
      <c r="K350">
        <v>296</v>
      </c>
      <c r="L350">
        <v>295</v>
      </c>
      <c r="M350">
        <v>11</v>
      </c>
    </row>
    <row r="351" spans="1:13" x14ac:dyDescent="0.3">
      <c r="A351">
        <v>93218</v>
      </c>
      <c r="B351" s="1" t="s">
        <v>16</v>
      </c>
      <c r="C351" s="1" t="s">
        <v>14</v>
      </c>
      <c r="D351">
        <v>302</v>
      </c>
      <c r="E351">
        <v>208</v>
      </c>
      <c r="F351">
        <v>203</v>
      </c>
      <c r="G351">
        <v>0</v>
      </c>
      <c r="H351">
        <v>5668</v>
      </c>
      <c r="I351">
        <v>11</v>
      </c>
      <c r="J351">
        <v>67</v>
      </c>
      <c r="K351">
        <v>216</v>
      </c>
      <c r="L351">
        <v>207</v>
      </c>
      <c r="M351">
        <v>11.25</v>
      </c>
    </row>
    <row r="352" spans="1:13" x14ac:dyDescent="0.3">
      <c r="A352">
        <v>184974</v>
      </c>
      <c r="B352" s="1" t="s">
        <v>71</v>
      </c>
      <c r="C352" s="1" t="s">
        <v>17</v>
      </c>
      <c r="D352">
        <v>1157</v>
      </c>
      <c r="E352">
        <v>365</v>
      </c>
      <c r="F352">
        <v>559</v>
      </c>
      <c r="G352">
        <v>8</v>
      </c>
      <c r="H352">
        <v>21892</v>
      </c>
      <c r="I352">
        <v>8</v>
      </c>
      <c r="J352">
        <v>33</v>
      </c>
      <c r="K352">
        <v>514</v>
      </c>
      <c r="L352">
        <v>448</v>
      </c>
      <c r="M352">
        <v>7.7142857139999998</v>
      </c>
    </row>
    <row r="353" spans="1:13" x14ac:dyDescent="0.3">
      <c r="A353">
        <v>136768</v>
      </c>
      <c r="B353" s="1" t="s">
        <v>22</v>
      </c>
      <c r="C353" s="1" t="s">
        <v>17</v>
      </c>
      <c r="D353">
        <v>2312</v>
      </c>
      <c r="E353">
        <v>456</v>
      </c>
      <c r="F353">
        <v>589</v>
      </c>
      <c r="G353">
        <v>63</v>
      </c>
      <c r="H353">
        <v>21372</v>
      </c>
      <c r="I353">
        <v>7</v>
      </c>
      <c r="J353">
        <v>44</v>
      </c>
      <c r="K353">
        <v>516</v>
      </c>
      <c r="L353">
        <v>531</v>
      </c>
      <c r="M353">
        <v>6.3333333329999997</v>
      </c>
    </row>
    <row r="354" spans="1:13" x14ac:dyDescent="0.3">
      <c r="A354">
        <v>42724</v>
      </c>
      <c r="B354" s="1" t="s">
        <v>13</v>
      </c>
      <c r="C354" s="1" t="s">
        <v>14</v>
      </c>
      <c r="D354">
        <v>440</v>
      </c>
      <c r="E354">
        <v>164</v>
      </c>
      <c r="F354">
        <v>254</v>
      </c>
      <c r="G354">
        <v>0</v>
      </c>
      <c r="H354">
        <v>8444</v>
      </c>
      <c r="I354">
        <v>3</v>
      </c>
      <c r="J354">
        <v>41</v>
      </c>
      <c r="K354">
        <v>186</v>
      </c>
      <c r="L354">
        <v>220</v>
      </c>
      <c r="M354">
        <v>9.6666666669999994</v>
      </c>
    </row>
    <row r="355" spans="1:13" x14ac:dyDescent="0.3">
      <c r="A355">
        <v>82313</v>
      </c>
      <c r="B355" s="1" t="s">
        <v>57</v>
      </c>
      <c r="C355" s="1" t="s">
        <v>17</v>
      </c>
      <c r="D355">
        <v>569</v>
      </c>
      <c r="E355">
        <v>276</v>
      </c>
      <c r="F355">
        <v>350</v>
      </c>
      <c r="G355">
        <v>1</v>
      </c>
      <c r="H355">
        <v>12795</v>
      </c>
      <c r="I355">
        <v>1</v>
      </c>
      <c r="J355">
        <v>84</v>
      </c>
      <c r="K355">
        <v>315</v>
      </c>
      <c r="L355">
        <v>317</v>
      </c>
      <c r="M355">
        <v>9.7272727270000008</v>
      </c>
    </row>
    <row r="356" spans="1:13" x14ac:dyDescent="0.3">
      <c r="A356">
        <v>132820</v>
      </c>
      <c r="B356" s="1" t="s">
        <v>67</v>
      </c>
      <c r="C356" s="1" t="s">
        <v>17</v>
      </c>
      <c r="D356">
        <v>680</v>
      </c>
      <c r="E356">
        <v>353</v>
      </c>
      <c r="F356">
        <v>457</v>
      </c>
      <c r="G356">
        <v>1</v>
      </c>
      <c r="H356">
        <v>14347</v>
      </c>
      <c r="I356">
        <v>3</v>
      </c>
      <c r="J356">
        <v>39</v>
      </c>
      <c r="K356">
        <v>393</v>
      </c>
      <c r="L356">
        <v>406</v>
      </c>
      <c r="M356">
        <v>9.0588235289999997</v>
      </c>
    </row>
    <row r="357" spans="1:13" x14ac:dyDescent="0.3">
      <c r="A357">
        <v>51683</v>
      </c>
      <c r="B357" s="1" t="s">
        <v>54</v>
      </c>
      <c r="C357" s="1" t="s">
        <v>14</v>
      </c>
      <c r="D357">
        <v>690</v>
      </c>
      <c r="E357">
        <v>194</v>
      </c>
      <c r="F357">
        <v>411</v>
      </c>
      <c r="G357">
        <v>1</v>
      </c>
      <c r="H357">
        <v>13120</v>
      </c>
      <c r="I357">
        <v>5</v>
      </c>
      <c r="J357">
        <v>57</v>
      </c>
      <c r="K357">
        <v>371</v>
      </c>
      <c r="L357">
        <v>263</v>
      </c>
      <c r="M357">
        <v>5</v>
      </c>
    </row>
    <row r="358" spans="1:13" x14ac:dyDescent="0.3">
      <c r="A358">
        <v>93538</v>
      </c>
      <c r="B358" s="1" t="s">
        <v>16</v>
      </c>
      <c r="C358" s="1" t="s">
        <v>17</v>
      </c>
      <c r="D358">
        <v>438</v>
      </c>
      <c r="E358">
        <v>159</v>
      </c>
      <c r="F358">
        <v>156</v>
      </c>
      <c r="G358">
        <v>17</v>
      </c>
      <c r="H358">
        <v>3975</v>
      </c>
      <c r="I358">
        <v>0</v>
      </c>
      <c r="J358">
        <v>58</v>
      </c>
      <c r="K358">
        <v>146</v>
      </c>
      <c r="L358">
        <v>165</v>
      </c>
      <c r="M358">
        <v>20.666666670000001</v>
      </c>
    </row>
    <row r="359" spans="1:13" x14ac:dyDescent="0.3">
      <c r="A359">
        <v>145407</v>
      </c>
      <c r="B359" s="1" t="s">
        <v>22</v>
      </c>
      <c r="C359" s="1" t="s">
        <v>17</v>
      </c>
      <c r="D359">
        <v>2166</v>
      </c>
      <c r="E359">
        <v>415</v>
      </c>
      <c r="F359">
        <v>445</v>
      </c>
      <c r="G359">
        <v>68</v>
      </c>
      <c r="H359">
        <v>16471</v>
      </c>
      <c r="I359">
        <v>8</v>
      </c>
      <c r="J359">
        <v>52</v>
      </c>
      <c r="K359">
        <v>402</v>
      </c>
      <c r="L359">
        <v>457</v>
      </c>
      <c r="M359">
        <v>8.0952380949999991</v>
      </c>
    </row>
    <row r="360" spans="1:13" x14ac:dyDescent="0.3">
      <c r="A360">
        <v>55553</v>
      </c>
      <c r="B360" s="1" t="s">
        <v>63</v>
      </c>
      <c r="C360" s="1" t="s">
        <v>14</v>
      </c>
      <c r="D360">
        <v>394</v>
      </c>
      <c r="E360">
        <v>188</v>
      </c>
      <c r="F360">
        <v>252</v>
      </c>
      <c r="G360">
        <v>0</v>
      </c>
      <c r="H360">
        <v>8350</v>
      </c>
      <c r="I360">
        <v>0</v>
      </c>
      <c r="J360">
        <v>89</v>
      </c>
      <c r="K360">
        <v>220</v>
      </c>
      <c r="L360">
        <v>227</v>
      </c>
      <c r="M360">
        <v>25</v>
      </c>
    </row>
    <row r="361" spans="1:13" x14ac:dyDescent="0.3">
      <c r="A361">
        <v>58447</v>
      </c>
      <c r="B361" s="1" t="s">
        <v>58</v>
      </c>
      <c r="C361" s="1" t="s">
        <v>17</v>
      </c>
      <c r="D361">
        <v>630</v>
      </c>
      <c r="E361">
        <v>300</v>
      </c>
      <c r="F361">
        <v>361</v>
      </c>
      <c r="G361">
        <v>0</v>
      </c>
      <c r="H361">
        <v>13719</v>
      </c>
      <c r="I361">
        <v>8</v>
      </c>
      <c r="J361">
        <v>55</v>
      </c>
      <c r="K361">
        <v>327</v>
      </c>
      <c r="L361">
        <v>321</v>
      </c>
      <c r="M361">
        <v>9.1999999999999993</v>
      </c>
    </row>
    <row r="362" spans="1:13" x14ac:dyDescent="0.3">
      <c r="A362">
        <v>159424</v>
      </c>
      <c r="B362" s="1" t="s">
        <v>22</v>
      </c>
      <c r="C362" s="1" t="s">
        <v>14</v>
      </c>
      <c r="D362">
        <v>3276</v>
      </c>
      <c r="E362">
        <v>358</v>
      </c>
      <c r="F362">
        <v>555</v>
      </c>
      <c r="G362">
        <v>92</v>
      </c>
      <c r="H362">
        <v>23535</v>
      </c>
      <c r="I362">
        <v>15</v>
      </c>
      <c r="J362">
        <v>40</v>
      </c>
      <c r="K362">
        <v>478</v>
      </c>
      <c r="L362">
        <v>436</v>
      </c>
      <c r="M362">
        <v>25</v>
      </c>
    </row>
    <row r="363" spans="1:13" x14ac:dyDescent="0.3">
      <c r="A363">
        <v>34649</v>
      </c>
      <c r="B363" s="1" t="s">
        <v>13</v>
      </c>
      <c r="C363" s="1" t="s">
        <v>17</v>
      </c>
      <c r="D363">
        <v>1171</v>
      </c>
      <c r="E363">
        <v>483</v>
      </c>
      <c r="F363">
        <v>570</v>
      </c>
      <c r="G363">
        <v>9</v>
      </c>
      <c r="H363">
        <v>19553</v>
      </c>
      <c r="I363">
        <v>5</v>
      </c>
      <c r="J363">
        <v>20</v>
      </c>
      <c r="K363">
        <v>512</v>
      </c>
      <c r="L363">
        <v>544</v>
      </c>
      <c r="M363">
        <v>5.2</v>
      </c>
    </row>
    <row r="364" spans="1:13" x14ac:dyDescent="0.3">
      <c r="A364">
        <v>50154</v>
      </c>
      <c r="B364" s="1" t="s">
        <v>54</v>
      </c>
      <c r="C364" s="1" t="s">
        <v>14</v>
      </c>
      <c r="D364">
        <v>1103</v>
      </c>
      <c r="E364">
        <v>467</v>
      </c>
      <c r="F364">
        <v>524</v>
      </c>
      <c r="G364">
        <v>3</v>
      </c>
      <c r="H364">
        <v>17130</v>
      </c>
      <c r="I364">
        <v>2</v>
      </c>
      <c r="J364">
        <v>74</v>
      </c>
      <c r="K364">
        <v>503</v>
      </c>
      <c r="L364">
        <v>497</v>
      </c>
      <c r="M364">
        <v>15</v>
      </c>
    </row>
    <row r="365" spans="1:13" x14ac:dyDescent="0.3">
      <c r="A365">
        <v>77432</v>
      </c>
      <c r="B365" s="1" t="s">
        <v>36</v>
      </c>
      <c r="C365" s="1" t="s">
        <v>52</v>
      </c>
      <c r="D365">
        <v>673</v>
      </c>
      <c r="E365">
        <v>293</v>
      </c>
      <c r="F365">
        <v>348</v>
      </c>
      <c r="G365">
        <v>0</v>
      </c>
      <c r="H365">
        <v>12900</v>
      </c>
      <c r="I365">
        <v>2</v>
      </c>
      <c r="J365">
        <v>88</v>
      </c>
      <c r="K365">
        <v>335</v>
      </c>
      <c r="L365">
        <v>296</v>
      </c>
      <c r="M365">
        <v>11.5</v>
      </c>
    </row>
    <row r="366" spans="1:13" x14ac:dyDescent="0.3">
      <c r="A366">
        <v>152821</v>
      </c>
      <c r="B366" s="1" t="s">
        <v>22</v>
      </c>
      <c r="C366" s="1" t="s">
        <v>17</v>
      </c>
      <c r="D366">
        <v>1633</v>
      </c>
      <c r="E366">
        <v>286</v>
      </c>
      <c r="F366">
        <v>351</v>
      </c>
      <c r="G366">
        <v>8</v>
      </c>
      <c r="H366">
        <v>16765</v>
      </c>
      <c r="I366">
        <v>9</v>
      </c>
      <c r="J366">
        <v>13</v>
      </c>
      <c r="K366">
        <v>318</v>
      </c>
      <c r="L366">
        <v>306</v>
      </c>
      <c r="M366">
        <v>5.8</v>
      </c>
    </row>
    <row r="367" spans="1:13" x14ac:dyDescent="0.3">
      <c r="A367">
        <v>57964</v>
      </c>
      <c r="B367" s="1" t="s">
        <v>58</v>
      </c>
      <c r="C367" s="1" t="s">
        <v>14</v>
      </c>
      <c r="D367">
        <v>428</v>
      </c>
      <c r="E367">
        <v>166</v>
      </c>
      <c r="F367">
        <v>334</v>
      </c>
      <c r="G367">
        <v>4</v>
      </c>
      <c r="H367">
        <v>13608</v>
      </c>
      <c r="I367">
        <v>1</v>
      </c>
      <c r="J367">
        <v>71</v>
      </c>
      <c r="K367">
        <v>304</v>
      </c>
      <c r="L367">
        <v>240</v>
      </c>
      <c r="M367">
        <v>9.1875</v>
      </c>
    </row>
    <row r="368" spans="1:13" x14ac:dyDescent="0.3">
      <c r="A368">
        <v>188385</v>
      </c>
      <c r="B368" s="1" t="s">
        <v>21</v>
      </c>
      <c r="C368" s="1" t="s">
        <v>17</v>
      </c>
      <c r="D368">
        <v>262</v>
      </c>
      <c r="E368">
        <v>150</v>
      </c>
      <c r="F368">
        <v>228</v>
      </c>
      <c r="G368">
        <v>0</v>
      </c>
      <c r="H368">
        <v>8475</v>
      </c>
      <c r="I368">
        <v>0</v>
      </c>
      <c r="J368">
        <v>67</v>
      </c>
      <c r="K368">
        <v>194</v>
      </c>
      <c r="L368">
        <v>186</v>
      </c>
      <c r="M368">
        <v>15</v>
      </c>
    </row>
    <row r="369" spans="1:13" x14ac:dyDescent="0.3">
      <c r="A369">
        <v>65899</v>
      </c>
      <c r="B369" s="1" t="s">
        <v>30</v>
      </c>
      <c r="C369" s="1" t="s">
        <v>17</v>
      </c>
      <c r="D369">
        <v>905</v>
      </c>
      <c r="E369">
        <v>470</v>
      </c>
      <c r="F369">
        <v>605</v>
      </c>
      <c r="G369">
        <v>0</v>
      </c>
      <c r="H369">
        <v>21564</v>
      </c>
      <c r="I369">
        <v>11</v>
      </c>
      <c r="J369">
        <v>70</v>
      </c>
      <c r="K369">
        <v>533</v>
      </c>
      <c r="L369">
        <v>549</v>
      </c>
      <c r="M369">
        <v>7.25</v>
      </c>
    </row>
    <row r="370" spans="1:13" x14ac:dyDescent="0.3">
      <c r="A370">
        <v>171302</v>
      </c>
      <c r="B370" s="1" t="s">
        <v>22</v>
      </c>
      <c r="C370" s="1" t="s">
        <v>17</v>
      </c>
      <c r="D370">
        <v>1693</v>
      </c>
      <c r="E370">
        <v>423</v>
      </c>
      <c r="F370">
        <v>492</v>
      </c>
      <c r="G370">
        <v>23</v>
      </c>
      <c r="H370">
        <v>17493</v>
      </c>
      <c r="I370">
        <v>6</v>
      </c>
      <c r="J370">
        <v>58</v>
      </c>
      <c r="K370">
        <v>467</v>
      </c>
      <c r="L370">
        <v>457</v>
      </c>
      <c r="M370">
        <v>11.66666667</v>
      </c>
    </row>
    <row r="371" spans="1:13" x14ac:dyDescent="0.3">
      <c r="A371">
        <v>38106</v>
      </c>
      <c r="B371" s="1" t="s">
        <v>13</v>
      </c>
      <c r="C371" s="1" t="s">
        <v>17</v>
      </c>
      <c r="D371">
        <v>1806</v>
      </c>
      <c r="E371">
        <v>243</v>
      </c>
      <c r="F371">
        <v>450</v>
      </c>
      <c r="G371">
        <v>33</v>
      </c>
      <c r="H371">
        <v>22969</v>
      </c>
      <c r="I371">
        <v>38</v>
      </c>
      <c r="J371">
        <v>5</v>
      </c>
      <c r="K371">
        <v>312</v>
      </c>
      <c r="L371">
        <v>338</v>
      </c>
      <c r="M371">
        <v>2.7954545460000002</v>
      </c>
    </row>
    <row r="372" spans="1:13" x14ac:dyDescent="0.3">
      <c r="A372">
        <v>35906</v>
      </c>
      <c r="B372" s="1" t="s">
        <v>13</v>
      </c>
      <c r="C372" s="1" t="s">
        <v>17</v>
      </c>
      <c r="D372">
        <v>683</v>
      </c>
      <c r="E372">
        <v>284</v>
      </c>
      <c r="F372">
        <v>368</v>
      </c>
      <c r="G372">
        <v>2</v>
      </c>
      <c r="H372">
        <v>12396</v>
      </c>
      <c r="I372">
        <v>4</v>
      </c>
      <c r="J372">
        <v>32</v>
      </c>
      <c r="K372">
        <v>325</v>
      </c>
      <c r="L372">
        <v>313</v>
      </c>
      <c r="M372">
        <v>15.33333333</v>
      </c>
    </row>
    <row r="373" spans="1:13" x14ac:dyDescent="0.3">
      <c r="A373">
        <v>4513</v>
      </c>
      <c r="B373" s="1" t="s">
        <v>30</v>
      </c>
      <c r="C373" s="1" t="s">
        <v>14</v>
      </c>
      <c r="D373">
        <v>630</v>
      </c>
      <c r="E373">
        <v>355</v>
      </c>
      <c r="F373">
        <v>437</v>
      </c>
      <c r="G373">
        <v>0</v>
      </c>
      <c r="H373">
        <v>15914</v>
      </c>
      <c r="I373">
        <v>3</v>
      </c>
      <c r="J373">
        <v>75</v>
      </c>
      <c r="K373">
        <v>396</v>
      </c>
      <c r="L373">
        <v>395</v>
      </c>
      <c r="M373">
        <v>13</v>
      </c>
    </row>
    <row r="374" spans="1:13" x14ac:dyDescent="0.3">
      <c r="A374">
        <v>14272</v>
      </c>
      <c r="B374" s="1" t="s">
        <v>33</v>
      </c>
      <c r="C374" s="1" t="s">
        <v>61</v>
      </c>
      <c r="D374">
        <v>389</v>
      </c>
      <c r="E374">
        <v>207</v>
      </c>
      <c r="F374">
        <v>286</v>
      </c>
      <c r="G374">
        <v>0</v>
      </c>
      <c r="H374">
        <v>9933</v>
      </c>
      <c r="I374">
        <v>1</v>
      </c>
      <c r="J374">
        <v>69</v>
      </c>
      <c r="K374">
        <v>234</v>
      </c>
      <c r="L374">
        <v>253</v>
      </c>
      <c r="M374">
        <v>12.66666667</v>
      </c>
    </row>
    <row r="375" spans="1:13" x14ac:dyDescent="0.3">
      <c r="A375">
        <v>1779</v>
      </c>
      <c r="B375" s="1" t="s">
        <v>33</v>
      </c>
      <c r="C375" s="1" t="s">
        <v>14</v>
      </c>
      <c r="D375">
        <v>417</v>
      </c>
      <c r="E375">
        <v>131</v>
      </c>
      <c r="F375">
        <v>282</v>
      </c>
      <c r="G375">
        <v>0</v>
      </c>
      <c r="H375">
        <v>6858</v>
      </c>
      <c r="I375">
        <v>6</v>
      </c>
      <c r="J375">
        <v>42</v>
      </c>
      <c r="K375">
        <v>199</v>
      </c>
      <c r="L375">
        <v>200</v>
      </c>
      <c r="M375">
        <v>13</v>
      </c>
    </row>
    <row r="376" spans="1:13" x14ac:dyDescent="0.3">
      <c r="A376">
        <v>180512</v>
      </c>
      <c r="B376" s="1" t="s">
        <v>41</v>
      </c>
      <c r="C376" s="1" t="s">
        <v>52</v>
      </c>
      <c r="D376">
        <v>731</v>
      </c>
      <c r="E376">
        <v>304</v>
      </c>
      <c r="F376">
        <v>382</v>
      </c>
      <c r="G376">
        <v>1</v>
      </c>
      <c r="H376">
        <v>13513</v>
      </c>
      <c r="I376">
        <v>4</v>
      </c>
      <c r="J376">
        <v>53</v>
      </c>
      <c r="K376">
        <v>355</v>
      </c>
      <c r="L376">
        <v>349</v>
      </c>
      <c r="M376">
        <v>6.5789473679999997</v>
      </c>
    </row>
    <row r="377" spans="1:13" x14ac:dyDescent="0.3">
      <c r="A377">
        <v>41065</v>
      </c>
      <c r="B377" s="1" t="s">
        <v>24</v>
      </c>
      <c r="C377" s="1" t="s">
        <v>17</v>
      </c>
      <c r="D377">
        <v>1569</v>
      </c>
      <c r="E377">
        <v>673</v>
      </c>
      <c r="F377">
        <v>781</v>
      </c>
      <c r="G377">
        <v>22</v>
      </c>
      <c r="H377">
        <v>25775</v>
      </c>
      <c r="I377">
        <v>3</v>
      </c>
      <c r="J377">
        <v>44</v>
      </c>
      <c r="K377">
        <v>672</v>
      </c>
      <c r="L377">
        <v>785</v>
      </c>
      <c r="M377">
        <v>12.5</v>
      </c>
    </row>
    <row r="378" spans="1:13" x14ac:dyDescent="0.3">
      <c r="A378">
        <v>111949</v>
      </c>
      <c r="B378" s="1" t="s">
        <v>33</v>
      </c>
      <c r="C378" s="1" t="s">
        <v>61</v>
      </c>
      <c r="D378">
        <v>335</v>
      </c>
      <c r="E378">
        <v>166</v>
      </c>
      <c r="F378">
        <v>239</v>
      </c>
      <c r="G378">
        <v>0</v>
      </c>
      <c r="H378">
        <v>8297</v>
      </c>
      <c r="I378">
        <v>0</v>
      </c>
      <c r="J378">
        <v>76</v>
      </c>
      <c r="K378">
        <v>207</v>
      </c>
      <c r="L378">
        <v>207</v>
      </c>
      <c r="M378">
        <v>4.6060606059999998</v>
      </c>
    </row>
    <row r="379" spans="1:13" x14ac:dyDescent="0.3">
      <c r="A379">
        <v>35043</v>
      </c>
      <c r="B379" s="1" t="s">
        <v>13</v>
      </c>
      <c r="C379" s="1" t="s">
        <v>14</v>
      </c>
      <c r="D379">
        <v>1357</v>
      </c>
      <c r="E379">
        <v>521</v>
      </c>
      <c r="F379">
        <v>587</v>
      </c>
      <c r="G379">
        <v>26</v>
      </c>
      <c r="H379">
        <v>20642</v>
      </c>
      <c r="I379">
        <v>4</v>
      </c>
      <c r="J379">
        <v>30</v>
      </c>
      <c r="K379">
        <v>534</v>
      </c>
      <c r="L379">
        <v>571</v>
      </c>
      <c r="M379">
        <v>13</v>
      </c>
    </row>
    <row r="380" spans="1:13" x14ac:dyDescent="0.3">
      <c r="A380">
        <v>86311</v>
      </c>
      <c r="B380" s="1" t="s">
        <v>53</v>
      </c>
      <c r="C380" s="1" t="s">
        <v>31</v>
      </c>
      <c r="D380">
        <v>530</v>
      </c>
      <c r="E380">
        <v>309</v>
      </c>
      <c r="F380">
        <v>375</v>
      </c>
      <c r="G380">
        <v>0</v>
      </c>
      <c r="H380">
        <v>11438</v>
      </c>
      <c r="I380">
        <v>1</v>
      </c>
      <c r="J380">
        <v>80</v>
      </c>
      <c r="K380">
        <v>375</v>
      </c>
      <c r="L380">
        <v>276</v>
      </c>
      <c r="M380">
        <v>5.5</v>
      </c>
    </row>
    <row r="381" spans="1:13" x14ac:dyDescent="0.3">
      <c r="A381">
        <v>182293</v>
      </c>
      <c r="B381" s="1" t="s">
        <v>41</v>
      </c>
      <c r="C381" s="1" t="s">
        <v>52</v>
      </c>
      <c r="D381">
        <v>883</v>
      </c>
      <c r="E381">
        <v>294</v>
      </c>
      <c r="F381">
        <v>363</v>
      </c>
      <c r="G381">
        <v>6</v>
      </c>
      <c r="H381">
        <v>13642</v>
      </c>
      <c r="I381">
        <v>2</v>
      </c>
      <c r="J381">
        <v>66</v>
      </c>
      <c r="K381">
        <v>315</v>
      </c>
      <c r="L381">
        <v>355</v>
      </c>
      <c r="M381">
        <v>14.25</v>
      </c>
    </row>
    <row r="382" spans="1:13" x14ac:dyDescent="0.3">
      <c r="A382">
        <v>179023</v>
      </c>
      <c r="B382" s="1" t="s">
        <v>41</v>
      </c>
      <c r="C382" s="1" t="s">
        <v>52</v>
      </c>
      <c r="D382">
        <v>982</v>
      </c>
      <c r="E382">
        <v>318</v>
      </c>
      <c r="F382">
        <v>384</v>
      </c>
      <c r="G382">
        <v>0</v>
      </c>
      <c r="H382">
        <v>12744</v>
      </c>
      <c r="I382">
        <v>5</v>
      </c>
      <c r="J382">
        <v>61</v>
      </c>
      <c r="K382">
        <v>388</v>
      </c>
      <c r="L382">
        <v>341</v>
      </c>
      <c r="M382">
        <v>20</v>
      </c>
    </row>
    <row r="383" spans="1:13" x14ac:dyDescent="0.3">
      <c r="A383">
        <v>65481</v>
      </c>
      <c r="B383" s="1" t="s">
        <v>30</v>
      </c>
      <c r="C383" s="1" t="s">
        <v>14</v>
      </c>
      <c r="D383">
        <v>663</v>
      </c>
      <c r="E383">
        <v>432</v>
      </c>
      <c r="F383">
        <v>534</v>
      </c>
      <c r="G383">
        <v>0</v>
      </c>
      <c r="H383">
        <v>16668</v>
      </c>
      <c r="I383">
        <v>5</v>
      </c>
      <c r="J383">
        <v>64</v>
      </c>
      <c r="K383">
        <v>501</v>
      </c>
      <c r="L383">
        <v>483</v>
      </c>
      <c r="M383">
        <v>15</v>
      </c>
    </row>
    <row r="384" spans="1:13" x14ac:dyDescent="0.3">
      <c r="A384">
        <v>21144</v>
      </c>
      <c r="B384" s="1" t="s">
        <v>18</v>
      </c>
      <c r="C384" s="1" t="s">
        <v>14</v>
      </c>
      <c r="D384">
        <v>827</v>
      </c>
      <c r="E384">
        <v>240</v>
      </c>
      <c r="F384">
        <v>319</v>
      </c>
      <c r="G384">
        <v>8</v>
      </c>
      <c r="H384">
        <v>12413</v>
      </c>
      <c r="I384">
        <v>1</v>
      </c>
      <c r="J384">
        <v>60</v>
      </c>
      <c r="K384">
        <v>275</v>
      </c>
      <c r="L384">
        <v>297</v>
      </c>
      <c r="M384">
        <v>6.3125</v>
      </c>
    </row>
    <row r="385" spans="1:13" x14ac:dyDescent="0.3">
      <c r="A385">
        <v>9390</v>
      </c>
      <c r="B385" s="1" t="s">
        <v>30</v>
      </c>
      <c r="C385" s="1" t="s">
        <v>17</v>
      </c>
      <c r="D385">
        <v>266</v>
      </c>
      <c r="E385">
        <v>146</v>
      </c>
      <c r="F385">
        <v>211</v>
      </c>
      <c r="G385">
        <v>0</v>
      </c>
      <c r="H385">
        <v>7863</v>
      </c>
      <c r="I385">
        <v>16</v>
      </c>
      <c r="J385">
        <v>72</v>
      </c>
      <c r="K385">
        <v>167</v>
      </c>
      <c r="L385">
        <v>217</v>
      </c>
      <c r="M385">
        <v>8.09375</v>
      </c>
    </row>
    <row r="386" spans="1:13" x14ac:dyDescent="0.3">
      <c r="A386">
        <v>157973</v>
      </c>
      <c r="B386" s="1" t="s">
        <v>22</v>
      </c>
      <c r="C386" s="1" t="s">
        <v>14</v>
      </c>
      <c r="D386">
        <v>1967</v>
      </c>
      <c r="E386">
        <v>371</v>
      </c>
      <c r="F386">
        <v>436</v>
      </c>
      <c r="G386">
        <v>45</v>
      </c>
      <c r="H386">
        <v>24029</v>
      </c>
      <c r="I386">
        <v>8</v>
      </c>
      <c r="J386">
        <v>15</v>
      </c>
      <c r="K386">
        <v>409</v>
      </c>
      <c r="L386">
        <v>403</v>
      </c>
      <c r="M386">
        <v>10.5</v>
      </c>
    </row>
    <row r="387" spans="1:13" x14ac:dyDescent="0.3">
      <c r="A387">
        <v>176890</v>
      </c>
      <c r="B387" s="1" t="s">
        <v>51</v>
      </c>
      <c r="C387" s="1" t="s">
        <v>17</v>
      </c>
      <c r="D387">
        <v>470</v>
      </c>
      <c r="E387">
        <v>305</v>
      </c>
      <c r="F387">
        <v>355</v>
      </c>
      <c r="G387">
        <v>1</v>
      </c>
      <c r="H387">
        <v>11035</v>
      </c>
      <c r="I387">
        <v>6</v>
      </c>
      <c r="J387">
        <v>45</v>
      </c>
      <c r="K387">
        <v>339</v>
      </c>
      <c r="L387">
        <v>318</v>
      </c>
      <c r="M387">
        <v>5.625</v>
      </c>
    </row>
    <row r="388" spans="1:13" x14ac:dyDescent="0.3">
      <c r="A388">
        <v>65181</v>
      </c>
      <c r="B388" s="1" t="s">
        <v>30</v>
      </c>
      <c r="C388" s="1" t="s">
        <v>14</v>
      </c>
      <c r="D388">
        <v>626</v>
      </c>
      <c r="E388">
        <v>356</v>
      </c>
      <c r="F388">
        <v>440</v>
      </c>
      <c r="G388">
        <v>2</v>
      </c>
      <c r="H388">
        <v>16309</v>
      </c>
      <c r="I388">
        <v>2</v>
      </c>
      <c r="J388">
        <v>83</v>
      </c>
      <c r="K388">
        <v>388</v>
      </c>
      <c r="L388">
        <v>392</v>
      </c>
      <c r="M388">
        <v>9.8000000000000007</v>
      </c>
    </row>
    <row r="389" spans="1:13" x14ac:dyDescent="0.3">
      <c r="A389">
        <v>181083</v>
      </c>
      <c r="B389" s="1" t="s">
        <v>41</v>
      </c>
      <c r="C389" s="1" t="s">
        <v>52</v>
      </c>
      <c r="D389">
        <v>1521</v>
      </c>
      <c r="E389">
        <v>412</v>
      </c>
      <c r="F389">
        <v>543</v>
      </c>
      <c r="G389">
        <v>33</v>
      </c>
      <c r="H389">
        <v>19703</v>
      </c>
      <c r="I389">
        <v>3</v>
      </c>
      <c r="J389">
        <v>64</v>
      </c>
      <c r="K389">
        <v>422</v>
      </c>
      <c r="L389">
        <v>497</v>
      </c>
      <c r="M389">
        <v>8.5714285710000002</v>
      </c>
    </row>
    <row r="390" spans="1:13" x14ac:dyDescent="0.3">
      <c r="A390">
        <v>175951</v>
      </c>
      <c r="B390" s="1" t="s">
        <v>51</v>
      </c>
      <c r="C390" s="1" t="s">
        <v>17</v>
      </c>
      <c r="D390">
        <v>584</v>
      </c>
      <c r="E390">
        <v>282</v>
      </c>
      <c r="F390">
        <v>347</v>
      </c>
      <c r="G390">
        <v>0</v>
      </c>
      <c r="H390">
        <v>13789</v>
      </c>
      <c r="I390">
        <v>7</v>
      </c>
      <c r="J390">
        <v>51</v>
      </c>
      <c r="K390">
        <v>314</v>
      </c>
      <c r="L390">
        <v>318</v>
      </c>
      <c r="M390">
        <v>10.4</v>
      </c>
    </row>
    <row r="391" spans="1:13" x14ac:dyDescent="0.3">
      <c r="A391">
        <v>20966</v>
      </c>
      <c r="B391" s="1" t="s">
        <v>18</v>
      </c>
      <c r="C391" s="1" t="s">
        <v>20</v>
      </c>
      <c r="D391">
        <v>588</v>
      </c>
      <c r="E391">
        <v>257</v>
      </c>
      <c r="F391">
        <v>318</v>
      </c>
      <c r="G391">
        <v>0</v>
      </c>
      <c r="H391">
        <v>10225</v>
      </c>
      <c r="I391">
        <v>2</v>
      </c>
      <c r="J391">
        <v>56</v>
      </c>
      <c r="K391">
        <v>288</v>
      </c>
      <c r="L391">
        <v>285</v>
      </c>
      <c r="M391">
        <v>19</v>
      </c>
    </row>
    <row r="392" spans="1:13" x14ac:dyDescent="0.3">
      <c r="A392">
        <v>91779</v>
      </c>
      <c r="B392" s="1" t="s">
        <v>16</v>
      </c>
      <c r="C392" s="1" t="s">
        <v>17</v>
      </c>
      <c r="D392">
        <v>1063</v>
      </c>
      <c r="E392">
        <v>294</v>
      </c>
      <c r="F392">
        <v>434</v>
      </c>
      <c r="G392">
        <v>0</v>
      </c>
      <c r="H392">
        <v>18383</v>
      </c>
      <c r="I392">
        <v>5</v>
      </c>
      <c r="J392">
        <v>79</v>
      </c>
      <c r="K392">
        <v>360</v>
      </c>
      <c r="L392">
        <v>354</v>
      </c>
      <c r="M392">
        <v>20</v>
      </c>
    </row>
    <row r="393" spans="1:13" x14ac:dyDescent="0.3">
      <c r="A393">
        <v>98099</v>
      </c>
      <c r="B393" s="1" t="s">
        <v>16</v>
      </c>
      <c r="C393" s="1" t="s">
        <v>17</v>
      </c>
      <c r="D393">
        <v>588</v>
      </c>
      <c r="E393">
        <v>272</v>
      </c>
      <c r="F393">
        <v>387</v>
      </c>
      <c r="G393">
        <v>2</v>
      </c>
      <c r="H393">
        <v>13570</v>
      </c>
      <c r="I393">
        <v>1</v>
      </c>
      <c r="J393">
        <v>85</v>
      </c>
      <c r="K393">
        <v>345</v>
      </c>
      <c r="L393">
        <v>331</v>
      </c>
      <c r="M393">
        <v>13.33333333</v>
      </c>
    </row>
    <row r="394" spans="1:13" x14ac:dyDescent="0.3">
      <c r="A394">
        <v>32485</v>
      </c>
      <c r="B394" s="1" t="s">
        <v>13</v>
      </c>
      <c r="C394" s="1" t="s">
        <v>17</v>
      </c>
      <c r="D394">
        <v>663</v>
      </c>
      <c r="E394">
        <v>293</v>
      </c>
      <c r="F394">
        <v>340</v>
      </c>
      <c r="G394">
        <v>3</v>
      </c>
      <c r="H394">
        <v>12675</v>
      </c>
      <c r="I394">
        <v>3</v>
      </c>
      <c r="J394">
        <v>24</v>
      </c>
      <c r="K394">
        <v>315</v>
      </c>
      <c r="L394">
        <v>305</v>
      </c>
      <c r="M394">
        <v>11.66666667</v>
      </c>
    </row>
    <row r="395" spans="1:13" x14ac:dyDescent="0.3">
      <c r="A395">
        <v>111284</v>
      </c>
      <c r="B395" s="1" t="s">
        <v>33</v>
      </c>
      <c r="C395" s="1" t="s">
        <v>61</v>
      </c>
      <c r="D395">
        <v>582</v>
      </c>
      <c r="E395">
        <v>292</v>
      </c>
      <c r="F395">
        <v>340</v>
      </c>
      <c r="G395">
        <v>0</v>
      </c>
      <c r="H395">
        <v>10930</v>
      </c>
      <c r="I395">
        <v>1</v>
      </c>
      <c r="J395">
        <v>61</v>
      </c>
      <c r="K395">
        <v>308</v>
      </c>
      <c r="L395">
        <v>323</v>
      </c>
      <c r="M395">
        <v>4.2727272730000001</v>
      </c>
    </row>
    <row r="396" spans="1:13" x14ac:dyDescent="0.3">
      <c r="A396">
        <v>15651</v>
      </c>
      <c r="B396" s="1" t="s">
        <v>18</v>
      </c>
      <c r="C396" s="1" t="s">
        <v>20</v>
      </c>
      <c r="D396">
        <v>1497</v>
      </c>
      <c r="E396">
        <v>581</v>
      </c>
      <c r="F396">
        <v>762</v>
      </c>
      <c r="G396">
        <v>21</v>
      </c>
      <c r="H396">
        <v>30594</v>
      </c>
      <c r="I396">
        <v>1</v>
      </c>
      <c r="J396">
        <v>76</v>
      </c>
      <c r="K396">
        <v>678</v>
      </c>
      <c r="L396">
        <v>667</v>
      </c>
      <c r="M396">
        <v>6.9285714289999998</v>
      </c>
    </row>
    <row r="397" spans="1:13" x14ac:dyDescent="0.3">
      <c r="A397">
        <v>96220</v>
      </c>
      <c r="B397" s="1" t="s">
        <v>16</v>
      </c>
      <c r="C397" s="1" t="s">
        <v>17</v>
      </c>
      <c r="D397">
        <v>281</v>
      </c>
      <c r="E397">
        <v>280</v>
      </c>
      <c r="F397">
        <v>342</v>
      </c>
      <c r="G397">
        <v>0</v>
      </c>
      <c r="H397">
        <v>10874</v>
      </c>
      <c r="I397">
        <v>0</v>
      </c>
      <c r="J397">
        <v>83</v>
      </c>
      <c r="K397">
        <v>314</v>
      </c>
      <c r="L397">
        <v>274</v>
      </c>
      <c r="M397">
        <v>7.7142857139999998</v>
      </c>
    </row>
    <row r="398" spans="1:13" x14ac:dyDescent="0.3">
      <c r="A398">
        <v>73221</v>
      </c>
      <c r="B398" s="1" t="s">
        <v>30</v>
      </c>
      <c r="C398" s="1" t="s">
        <v>14</v>
      </c>
      <c r="D398">
        <v>784</v>
      </c>
      <c r="E398">
        <v>289</v>
      </c>
      <c r="F398">
        <v>400</v>
      </c>
      <c r="G398">
        <v>2</v>
      </c>
      <c r="H398">
        <v>12840</v>
      </c>
      <c r="I398">
        <v>5</v>
      </c>
      <c r="J398">
        <v>67</v>
      </c>
      <c r="K398">
        <v>378</v>
      </c>
      <c r="L398">
        <v>332</v>
      </c>
      <c r="M398">
        <v>11</v>
      </c>
    </row>
    <row r="399" spans="1:13" x14ac:dyDescent="0.3">
      <c r="A399">
        <v>170143</v>
      </c>
      <c r="B399" s="1" t="s">
        <v>22</v>
      </c>
      <c r="C399" s="1" t="s">
        <v>17</v>
      </c>
      <c r="D399">
        <v>1722</v>
      </c>
      <c r="E399">
        <v>404</v>
      </c>
      <c r="F399">
        <v>433</v>
      </c>
      <c r="G399">
        <v>39</v>
      </c>
      <c r="H399">
        <v>13454</v>
      </c>
      <c r="I399">
        <v>13</v>
      </c>
      <c r="J399">
        <v>59</v>
      </c>
      <c r="K399">
        <v>420</v>
      </c>
      <c r="L399">
        <v>411</v>
      </c>
      <c r="M399">
        <v>4.5714285710000002</v>
      </c>
    </row>
    <row r="400" spans="1:13" x14ac:dyDescent="0.3">
      <c r="A400">
        <v>43884</v>
      </c>
      <c r="B400" s="1" t="s">
        <v>13</v>
      </c>
      <c r="C400" s="1" t="s">
        <v>14</v>
      </c>
      <c r="D400">
        <v>645</v>
      </c>
      <c r="E400">
        <v>226</v>
      </c>
      <c r="F400">
        <v>284</v>
      </c>
      <c r="G400">
        <v>1</v>
      </c>
      <c r="H400">
        <v>13007</v>
      </c>
      <c r="I400">
        <v>6</v>
      </c>
      <c r="J400">
        <v>7</v>
      </c>
      <c r="K400">
        <v>249</v>
      </c>
      <c r="L400">
        <v>257</v>
      </c>
      <c r="M400">
        <v>5.2857142860000002</v>
      </c>
    </row>
    <row r="401" spans="1:13" x14ac:dyDescent="0.3">
      <c r="A401">
        <v>61338</v>
      </c>
      <c r="B401" s="1" t="s">
        <v>34</v>
      </c>
      <c r="C401" s="1" t="s">
        <v>14</v>
      </c>
      <c r="D401">
        <v>544</v>
      </c>
      <c r="E401">
        <v>330</v>
      </c>
      <c r="F401">
        <v>433</v>
      </c>
      <c r="G401">
        <v>0</v>
      </c>
      <c r="H401">
        <v>14398</v>
      </c>
      <c r="I401">
        <v>5</v>
      </c>
      <c r="J401">
        <v>68</v>
      </c>
      <c r="K401">
        <v>403</v>
      </c>
      <c r="L401">
        <v>360</v>
      </c>
      <c r="M401">
        <v>5.1333333330000004</v>
      </c>
    </row>
    <row r="402" spans="1:13" x14ac:dyDescent="0.3">
      <c r="A402">
        <v>82636</v>
      </c>
      <c r="B402" s="1" t="s">
        <v>57</v>
      </c>
      <c r="C402" s="1" t="s">
        <v>17</v>
      </c>
      <c r="D402">
        <v>896</v>
      </c>
      <c r="E402">
        <v>291</v>
      </c>
      <c r="F402">
        <v>438</v>
      </c>
      <c r="G402">
        <v>6</v>
      </c>
      <c r="H402">
        <v>17357</v>
      </c>
      <c r="I402">
        <v>2</v>
      </c>
      <c r="J402">
        <v>70</v>
      </c>
      <c r="K402">
        <v>335</v>
      </c>
      <c r="L402">
        <v>340</v>
      </c>
      <c r="M402">
        <v>8.6</v>
      </c>
    </row>
    <row r="403" spans="1:13" x14ac:dyDescent="0.3">
      <c r="A403">
        <v>190730</v>
      </c>
      <c r="B403" s="1" t="s">
        <v>24</v>
      </c>
      <c r="C403" s="1" t="s">
        <v>14</v>
      </c>
      <c r="D403">
        <v>398</v>
      </c>
      <c r="E403">
        <v>248</v>
      </c>
      <c r="F403">
        <v>337</v>
      </c>
      <c r="G403">
        <v>0</v>
      </c>
      <c r="H403">
        <v>11618</v>
      </c>
      <c r="I403">
        <v>3</v>
      </c>
      <c r="J403">
        <v>39</v>
      </c>
      <c r="K403">
        <v>303</v>
      </c>
      <c r="L403">
        <v>292</v>
      </c>
      <c r="M403">
        <v>8.4499999999999993</v>
      </c>
    </row>
    <row r="404" spans="1:13" x14ac:dyDescent="0.3">
      <c r="A404">
        <v>121071</v>
      </c>
      <c r="B404" s="1" t="s">
        <v>21</v>
      </c>
      <c r="C404" s="1" t="s">
        <v>17</v>
      </c>
      <c r="D404">
        <v>900</v>
      </c>
      <c r="E404">
        <v>273</v>
      </c>
      <c r="F404">
        <v>455</v>
      </c>
      <c r="G404">
        <v>3</v>
      </c>
      <c r="H404">
        <v>19298</v>
      </c>
      <c r="I404">
        <v>15</v>
      </c>
      <c r="J404">
        <v>43</v>
      </c>
      <c r="K404">
        <v>337</v>
      </c>
      <c r="L404">
        <v>336</v>
      </c>
      <c r="M404">
        <v>13.6</v>
      </c>
    </row>
    <row r="405" spans="1:13" x14ac:dyDescent="0.3">
      <c r="A405">
        <v>94386</v>
      </c>
      <c r="B405" s="1" t="s">
        <v>16</v>
      </c>
      <c r="C405" s="1" t="s">
        <v>14</v>
      </c>
      <c r="D405">
        <v>1421</v>
      </c>
      <c r="E405">
        <v>435</v>
      </c>
      <c r="F405">
        <v>662</v>
      </c>
      <c r="G405">
        <v>24</v>
      </c>
      <c r="H405">
        <v>18555</v>
      </c>
      <c r="I405">
        <v>6</v>
      </c>
      <c r="J405">
        <v>81</v>
      </c>
      <c r="K405">
        <v>604</v>
      </c>
      <c r="L405">
        <v>534</v>
      </c>
      <c r="M405">
        <v>5.7142857139999998</v>
      </c>
    </row>
    <row r="406" spans="1:13" x14ac:dyDescent="0.3">
      <c r="A406">
        <v>31094</v>
      </c>
      <c r="B406" s="1" t="s">
        <v>40</v>
      </c>
      <c r="C406" s="1" t="s">
        <v>17</v>
      </c>
      <c r="D406">
        <v>405</v>
      </c>
      <c r="E406">
        <v>166</v>
      </c>
      <c r="F406">
        <v>254</v>
      </c>
      <c r="G406">
        <v>0</v>
      </c>
      <c r="H406">
        <v>7997</v>
      </c>
      <c r="I406">
        <v>1</v>
      </c>
      <c r="J406">
        <v>81</v>
      </c>
      <c r="K406">
        <v>208</v>
      </c>
      <c r="L406">
        <v>215</v>
      </c>
      <c r="M406">
        <v>6.6666666670000003</v>
      </c>
    </row>
    <row r="407" spans="1:13" x14ac:dyDescent="0.3">
      <c r="A407">
        <v>58463</v>
      </c>
      <c r="B407" s="1" t="s">
        <v>58</v>
      </c>
      <c r="C407" s="1" t="s">
        <v>14</v>
      </c>
      <c r="D407">
        <v>297</v>
      </c>
      <c r="E407">
        <v>176</v>
      </c>
      <c r="F407">
        <v>187</v>
      </c>
      <c r="G407">
        <v>0</v>
      </c>
      <c r="H407">
        <v>5972</v>
      </c>
      <c r="I407">
        <v>0</v>
      </c>
      <c r="J407">
        <v>72</v>
      </c>
      <c r="K407">
        <v>178</v>
      </c>
      <c r="L407">
        <v>185</v>
      </c>
      <c r="M407">
        <v>21</v>
      </c>
    </row>
    <row r="408" spans="1:13" x14ac:dyDescent="0.3">
      <c r="A408">
        <v>160716</v>
      </c>
      <c r="B408" s="1" t="s">
        <v>28</v>
      </c>
      <c r="C408" s="1" t="s">
        <v>17</v>
      </c>
      <c r="D408">
        <v>317</v>
      </c>
      <c r="E408">
        <v>231</v>
      </c>
      <c r="F408">
        <v>249</v>
      </c>
      <c r="G408">
        <v>0</v>
      </c>
      <c r="H408">
        <v>17155</v>
      </c>
      <c r="I408">
        <v>3</v>
      </c>
      <c r="J408">
        <v>64</v>
      </c>
      <c r="K408">
        <v>249</v>
      </c>
      <c r="L408">
        <v>241</v>
      </c>
      <c r="M408">
        <v>4.8857692310000003</v>
      </c>
    </row>
    <row r="409" spans="1:13" x14ac:dyDescent="0.3">
      <c r="A409">
        <v>156414</v>
      </c>
      <c r="B409" s="1" t="s">
        <v>22</v>
      </c>
      <c r="C409" s="1" t="s">
        <v>17</v>
      </c>
      <c r="D409">
        <v>2184</v>
      </c>
      <c r="E409">
        <v>351</v>
      </c>
      <c r="F409">
        <v>419</v>
      </c>
      <c r="G409">
        <v>67</v>
      </c>
      <c r="H409">
        <v>16480</v>
      </c>
      <c r="I409">
        <v>25</v>
      </c>
      <c r="J409">
        <v>38</v>
      </c>
      <c r="K409">
        <v>376</v>
      </c>
      <c r="L409">
        <v>394</v>
      </c>
      <c r="M409">
        <v>12.5</v>
      </c>
    </row>
    <row r="410" spans="1:13" x14ac:dyDescent="0.3">
      <c r="A410">
        <v>137592</v>
      </c>
      <c r="B410" s="1" t="s">
        <v>65</v>
      </c>
      <c r="C410" s="1" t="s">
        <v>14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17.5</v>
      </c>
    </row>
    <row r="411" spans="1:13" x14ac:dyDescent="0.3">
      <c r="A411">
        <v>130840</v>
      </c>
      <c r="B411" s="1" t="s">
        <v>49</v>
      </c>
      <c r="C411" s="1" t="s">
        <v>14</v>
      </c>
      <c r="D411">
        <v>1848</v>
      </c>
      <c r="E411">
        <v>643</v>
      </c>
      <c r="F411">
        <v>765</v>
      </c>
      <c r="G411">
        <v>40</v>
      </c>
      <c r="H411">
        <v>27612</v>
      </c>
      <c r="I411">
        <v>3</v>
      </c>
      <c r="J411">
        <v>24</v>
      </c>
      <c r="K411">
        <v>688</v>
      </c>
      <c r="L411">
        <v>705</v>
      </c>
      <c r="M411">
        <v>8.35</v>
      </c>
    </row>
    <row r="412" spans="1:13" x14ac:dyDescent="0.3">
      <c r="A412">
        <v>133176</v>
      </c>
      <c r="B412" s="1" t="s">
        <v>42</v>
      </c>
      <c r="C412" s="1"/>
      <c r="D412">
        <v>2111</v>
      </c>
      <c r="E412">
        <v>320</v>
      </c>
      <c r="F412">
        <v>550</v>
      </c>
      <c r="G412">
        <v>53</v>
      </c>
      <c r="H412">
        <v>28034</v>
      </c>
      <c r="I412">
        <v>4</v>
      </c>
      <c r="J412">
        <v>26</v>
      </c>
      <c r="K412">
        <v>408</v>
      </c>
      <c r="L412">
        <v>444</v>
      </c>
      <c r="M412">
        <v>16.5</v>
      </c>
    </row>
    <row r="413" spans="1:13" x14ac:dyDescent="0.3">
      <c r="A413">
        <v>164044</v>
      </c>
      <c r="B413" s="1" t="s">
        <v>22</v>
      </c>
      <c r="C413" s="1" t="s">
        <v>14</v>
      </c>
      <c r="D413">
        <v>5795</v>
      </c>
      <c r="E413">
        <v>1329</v>
      </c>
      <c r="F413">
        <v>1204</v>
      </c>
      <c r="G413">
        <v>99</v>
      </c>
      <c r="H413">
        <v>57002</v>
      </c>
      <c r="I413">
        <v>17</v>
      </c>
      <c r="J413">
        <v>36</v>
      </c>
      <c r="K413">
        <v>1326</v>
      </c>
      <c r="L413">
        <v>1201</v>
      </c>
      <c r="M413">
        <v>11.66666667</v>
      </c>
    </row>
    <row r="414" spans="1:13" x14ac:dyDescent="0.3">
      <c r="A414">
        <v>190746</v>
      </c>
      <c r="B414" s="1" t="s">
        <v>44</v>
      </c>
      <c r="C414" s="1" t="s">
        <v>27</v>
      </c>
      <c r="D414">
        <v>710</v>
      </c>
      <c r="E414">
        <v>402</v>
      </c>
      <c r="F414">
        <v>457</v>
      </c>
      <c r="G414">
        <v>0</v>
      </c>
      <c r="H414">
        <v>14119</v>
      </c>
      <c r="I414">
        <v>3</v>
      </c>
      <c r="J414">
        <v>50</v>
      </c>
      <c r="K414">
        <v>429</v>
      </c>
      <c r="L414">
        <v>433</v>
      </c>
      <c r="M414">
        <v>10.71428571</v>
      </c>
    </row>
    <row r="415" spans="1:13" x14ac:dyDescent="0.3">
      <c r="A415">
        <v>52116</v>
      </c>
      <c r="B415" s="1" t="s">
        <v>18</v>
      </c>
      <c r="C415" s="1" t="s">
        <v>20</v>
      </c>
      <c r="D415">
        <v>680</v>
      </c>
      <c r="E415">
        <v>236</v>
      </c>
      <c r="F415">
        <v>318</v>
      </c>
      <c r="G415">
        <v>2</v>
      </c>
      <c r="H415">
        <v>11568</v>
      </c>
      <c r="I415">
        <v>3</v>
      </c>
      <c r="J415">
        <v>60</v>
      </c>
      <c r="K415">
        <v>279</v>
      </c>
      <c r="L415">
        <v>277</v>
      </c>
      <c r="M415">
        <v>9.269230769</v>
      </c>
    </row>
    <row r="416" spans="1:13" x14ac:dyDescent="0.3">
      <c r="A416">
        <v>42913</v>
      </c>
      <c r="B416" s="1" t="s">
        <v>13</v>
      </c>
      <c r="C416" s="1" t="s">
        <v>14</v>
      </c>
      <c r="D416">
        <v>950</v>
      </c>
      <c r="E416">
        <v>357</v>
      </c>
      <c r="F416">
        <v>469</v>
      </c>
      <c r="G416">
        <v>3</v>
      </c>
      <c r="H416">
        <v>18756</v>
      </c>
      <c r="I416">
        <v>5</v>
      </c>
      <c r="J416">
        <v>16</v>
      </c>
      <c r="K416">
        <v>449</v>
      </c>
      <c r="L416">
        <v>420</v>
      </c>
      <c r="M416">
        <v>7.2</v>
      </c>
    </row>
    <row r="417" spans="1:13" x14ac:dyDescent="0.3">
      <c r="A417">
        <v>124143</v>
      </c>
      <c r="B417" s="1" t="s">
        <v>21</v>
      </c>
      <c r="C417" s="1" t="s">
        <v>14</v>
      </c>
      <c r="D417">
        <v>846</v>
      </c>
      <c r="E417">
        <v>538</v>
      </c>
      <c r="F417">
        <v>602</v>
      </c>
      <c r="G417">
        <v>0</v>
      </c>
      <c r="H417">
        <v>18861</v>
      </c>
      <c r="I417">
        <v>1</v>
      </c>
      <c r="J417">
        <v>73</v>
      </c>
      <c r="K417">
        <v>541</v>
      </c>
      <c r="L417">
        <v>595</v>
      </c>
      <c r="M417">
        <v>5.1818181819999998</v>
      </c>
    </row>
    <row r="418" spans="1:13" x14ac:dyDescent="0.3">
      <c r="A418">
        <v>47385</v>
      </c>
      <c r="B418" s="1" t="s">
        <v>44</v>
      </c>
      <c r="C418" s="1" t="s">
        <v>27</v>
      </c>
      <c r="D418">
        <v>2432</v>
      </c>
      <c r="E418">
        <v>1273</v>
      </c>
      <c r="F418">
        <v>1105</v>
      </c>
      <c r="G418">
        <v>64</v>
      </c>
      <c r="H418">
        <v>55765</v>
      </c>
      <c r="I418">
        <v>0</v>
      </c>
      <c r="J418">
        <v>62</v>
      </c>
      <c r="K418">
        <v>1332</v>
      </c>
      <c r="L418">
        <v>1057</v>
      </c>
      <c r="M418">
        <v>15</v>
      </c>
    </row>
    <row r="419" spans="1:13" x14ac:dyDescent="0.3">
      <c r="A419">
        <v>92312</v>
      </c>
      <c r="B419" s="1" t="s">
        <v>16</v>
      </c>
      <c r="C419" s="1" t="s">
        <v>17</v>
      </c>
      <c r="D419">
        <v>3573</v>
      </c>
      <c r="E419">
        <v>1245</v>
      </c>
      <c r="F419">
        <v>1179</v>
      </c>
      <c r="G419">
        <v>98</v>
      </c>
      <c r="H419">
        <v>83519</v>
      </c>
      <c r="I419">
        <v>15</v>
      </c>
      <c r="J419">
        <v>70</v>
      </c>
      <c r="K419">
        <v>1474</v>
      </c>
      <c r="L419">
        <v>1065</v>
      </c>
      <c r="M419">
        <v>10.33333333</v>
      </c>
    </row>
    <row r="420" spans="1:13" x14ac:dyDescent="0.3">
      <c r="A420">
        <v>114208</v>
      </c>
      <c r="B420" s="1" t="s">
        <v>32</v>
      </c>
      <c r="C420" s="1" t="s">
        <v>14</v>
      </c>
      <c r="D420">
        <v>393</v>
      </c>
      <c r="E420">
        <v>195</v>
      </c>
      <c r="F420">
        <v>221</v>
      </c>
      <c r="G420">
        <v>0</v>
      </c>
      <c r="H420">
        <v>10232</v>
      </c>
      <c r="I420">
        <v>1</v>
      </c>
      <c r="J420">
        <v>65</v>
      </c>
      <c r="K420">
        <v>212</v>
      </c>
      <c r="L420">
        <v>222</v>
      </c>
      <c r="M420">
        <v>15.55555556</v>
      </c>
    </row>
    <row r="421" spans="1:13" x14ac:dyDescent="0.3">
      <c r="A421">
        <v>127744</v>
      </c>
      <c r="B421" s="1" t="s">
        <v>21</v>
      </c>
      <c r="C421" s="1" t="s">
        <v>14</v>
      </c>
      <c r="D421">
        <v>600</v>
      </c>
      <c r="E421">
        <v>420</v>
      </c>
      <c r="F421">
        <v>479</v>
      </c>
      <c r="G421">
        <v>0</v>
      </c>
      <c r="H421">
        <v>17725</v>
      </c>
      <c r="I421">
        <v>0</v>
      </c>
      <c r="J421">
        <v>77</v>
      </c>
      <c r="K421">
        <v>461</v>
      </c>
      <c r="L421">
        <v>467</v>
      </c>
      <c r="M421">
        <v>8.7272727270000008</v>
      </c>
    </row>
    <row r="422" spans="1:13" x14ac:dyDescent="0.3">
      <c r="A422">
        <v>86696</v>
      </c>
      <c r="B422" s="1" t="s">
        <v>46</v>
      </c>
      <c r="C422" s="1" t="s">
        <v>17</v>
      </c>
      <c r="D422">
        <v>469</v>
      </c>
      <c r="E422">
        <v>293</v>
      </c>
      <c r="F422">
        <v>398</v>
      </c>
      <c r="G422">
        <v>0</v>
      </c>
      <c r="H422">
        <v>13446</v>
      </c>
      <c r="I422">
        <v>0</v>
      </c>
      <c r="J422">
        <v>79</v>
      </c>
      <c r="K422">
        <v>354</v>
      </c>
      <c r="L422">
        <v>331</v>
      </c>
      <c r="M422">
        <v>19.285714290000001</v>
      </c>
    </row>
    <row r="423" spans="1:13" x14ac:dyDescent="0.3">
      <c r="A423">
        <v>177131</v>
      </c>
      <c r="B423" s="1" t="s">
        <v>51</v>
      </c>
      <c r="C423" s="1" t="s">
        <v>17</v>
      </c>
      <c r="D423">
        <v>605</v>
      </c>
      <c r="E423">
        <v>223</v>
      </c>
      <c r="F423">
        <v>323</v>
      </c>
      <c r="G423">
        <v>0</v>
      </c>
      <c r="H423">
        <v>12224</v>
      </c>
      <c r="I423">
        <v>3</v>
      </c>
      <c r="J423">
        <v>47</v>
      </c>
      <c r="K423">
        <v>326</v>
      </c>
      <c r="L423">
        <v>283</v>
      </c>
      <c r="M423">
        <v>12.25</v>
      </c>
    </row>
    <row r="424" spans="1:13" x14ac:dyDescent="0.3">
      <c r="A424">
        <v>42689</v>
      </c>
      <c r="B424" s="1" t="s">
        <v>13</v>
      </c>
      <c r="C424" s="1" t="s">
        <v>17</v>
      </c>
      <c r="D424">
        <v>711</v>
      </c>
      <c r="E424">
        <v>267</v>
      </c>
      <c r="F424">
        <v>363</v>
      </c>
      <c r="G424">
        <v>0</v>
      </c>
      <c r="H424">
        <v>15229</v>
      </c>
      <c r="I424">
        <v>12</v>
      </c>
      <c r="J424">
        <v>7</v>
      </c>
      <c r="K424">
        <v>305</v>
      </c>
      <c r="L424">
        <v>307</v>
      </c>
      <c r="M424">
        <v>3.8571428569999999</v>
      </c>
    </row>
    <row r="425" spans="1:13" x14ac:dyDescent="0.3">
      <c r="A425">
        <v>7879</v>
      </c>
      <c r="B425" s="1" t="s">
        <v>22</v>
      </c>
      <c r="C425" s="1" t="s">
        <v>17</v>
      </c>
      <c r="D425">
        <v>1072</v>
      </c>
      <c r="E425">
        <v>284</v>
      </c>
      <c r="F425">
        <v>427</v>
      </c>
      <c r="G425">
        <v>6</v>
      </c>
      <c r="H425">
        <v>14572</v>
      </c>
      <c r="I425">
        <v>14</v>
      </c>
      <c r="J425">
        <v>63</v>
      </c>
      <c r="K425">
        <v>306</v>
      </c>
      <c r="L425">
        <v>378</v>
      </c>
      <c r="M425">
        <v>17.85714286</v>
      </c>
    </row>
    <row r="426" spans="1:13" x14ac:dyDescent="0.3">
      <c r="A426">
        <v>13089</v>
      </c>
      <c r="B426" s="1" t="s">
        <v>30</v>
      </c>
      <c r="C426" s="1" t="s">
        <v>17</v>
      </c>
      <c r="D426">
        <v>782</v>
      </c>
      <c r="E426">
        <v>462</v>
      </c>
      <c r="F426">
        <v>504</v>
      </c>
      <c r="G426">
        <v>1</v>
      </c>
      <c r="H426">
        <v>15816</v>
      </c>
      <c r="I426">
        <v>0</v>
      </c>
      <c r="J426">
        <v>89</v>
      </c>
      <c r="K426">
        <v>475</v>
      </c>
      <c r="L426">
        <v>498</v>
      </c>
      <c r="M426">
        <v>20.18181818</v>
      </c>
    </row>
    <row r="427" spans="1:13" x14ac:dyDescent="0.3">
      <c r="A427">
        <v>98085</v>
      </c>
      <c r="B427" s="1" t="s">
        <v>16</v>
      </c>
      <c r="C427" s="1" t="s">
        <v>14</v>
      </c>
      <c r="D427">
        <v>464</v>
      </c>
      <c r="E427">
        <v>225</v>
      </c>
      <c r="F427">
        <v>364</v>
      </c>
      <c r="G427">
        <v>0</v>
      </c>
      <c r="H427">
        <v>12445</v>
      </c>
      <c r="I427">
        <v>0</v>
      </c>
      <c r="J427">
        <v>84</v>
      </c>
      <c r="K427">
        <v>291</v>
      </c>
      <c r="L427">
        <v>277</v>
      </c>
      <c r="M427">
        <v>10.199999999999999</v>
      </c>
    </row>
    <row r="428" spans="1:13" x14ac:dyDescent="0.3">
      <c r="A428">
        <v>5614</v>
      </c>
      <c r="B428" s="1" t="s">
        <v>22</v>
      </c>
      <c r="C428" s="1" t="s">
        <v>14</v>
      </c>
      <c r="D428">
        <v>1803</v>
      </c>
      <c r="E428">
        <v>281</v>
      </c>
      <c r="F428">
        <v>492</v>
      </c>
      <c r="G428">
        <v>20</v>
      </c>
      <c r="H428">
        <v>24681</v>
      </c>
      <c r="I428">
        <v>13</v>
      </c>
      <c r="J428">
        <v>13</v>
      </c>
      <c r="K428">
        <v>418</v>
      </c>
      <c r="L428">
        <v>364</v>
      </c>
      <c r="M428">
        <v>13.71428571</v>
      </c>
    </row>
    <row r="429" spans="1:13" x14ac:dyDescent="0.3">
      <c r="A429">
        <v>122198</v>
      </c>
      <c r="B429" s="1" t="s">
        <v>21</v>
      </c>
      <c r="C429" s="1" t="s">
        <v>17</v>
      </c>
      <c r="D429">
        <v>1329</v>
      </c>
      <c r="E429">
        <v>685</v>
      </c>
      <c r="F429">
        <v>743</v>
      </c>
      <c r="G429">
        <v>1</v>
      </c>
      <c r="H429">
        <v>21941</v>
      </c>
      <c r="I429">
        <v>13</v>
      </c>
      <c r="J429">
        <v>38</v>
      </c>
      <c r="K429">
        <v>727</v>
      </c>
      <c r="L429">
        <v>689</v>
      </c>
      <c r="M429">
        <v>6.2</v>
      </c>
    </row>
    <row r="430" spans="1:13" x14ac:dyDescent="0.3">
      <c r="A430">
        <v>131537</v>
      </c>
      <c r="B430" s="1" t="s">
        <v>44</v>
      </c>
      <c r="C430" s="1" t="s">
        <v>17</v>
      </c>
      <c r="D430">
        <v>408</v>
      </c>
      <c r="E430">
        <v>215</v>
      </c>
      <c r="F430">
        <v>286</v>
      </c>
      <c r="G430">
        <v>1</v>
      </c>
      <c r="H430">
        <v>9667</v>
      </c>
      <c r="I430">
        <v>0</v>
      </c>
      <c r="J430">
        <v>87</v>
      </c>
      <c r="K430">
        <v>253</v>
      </c>
      <c r="L430">
        <v>259</v>
      </c>
      <c r="M430">
        <v>8.4444444440000002</v>
      </c>
    </row>
    <row r="431" spans="1:13" x14ac:dyDescent="0.3">
      <c r="A431">
        <v>171609</v>
      </c>
      <c r="B431" s="1" t="s">
        <v>22</v>
      </c>
      <c r="C431" s="1" t="s">
        <v>17</v>
      </c>
      <c r="D431">
        <v>1537</v>
      </c>
      <c r="E431">
        <v>495</v>
      </c>
      <c r="F431">
        <v>544</v>
      </c>
      <c r="G431">
        <v>19</v>
      </c>
      <c r="H431">
        <v>17689</v>
      </c>
      <c r="I431">
        <v>13</v>
      </c>
      <c r="J431">
        <v>58</v>
      </c>
      <c r="K431">
        <v>509</v>
      </c>
      <c r="L431">
        <v>528</v>
      </c>
      <c r="M431">
        <v>13</v>
      </c>
    </row>
    <row r="432" spans="1:13" x14ac:dyDescent="0.3">
      <c r="A432">
        <v>47914</v>
      </c>
      <c r="B432" s="1" t="s">
        <v>44</v>
      </c>
      <c r="C432" s="1" t="s">
        <v>17</v>
      </c>
      <c r="D432">
        <v>488</v>
      </c>
      <c r="E432">
        <v>300</v>
      </c>
      <c r="F432">
        <v>311</v>
      </c>
      <c r="G432">
        <v>0</v>
      </c>
      <c r="H432">
        <v>10516</v>
      </c>
      <c r="I432">
        <v>0</v>
      </c>
      <c r="J432">
        <v>82</v>
      </c>
      <c r="K432">
        <v>314</v>
      </c>
      <c r="L432">
        <v>282</v>
      </c>
      <c r="M432">
        <v>4.7142857139999998</v>
      </c>
    </row>
    <row r="433" spans="1:13" x14ac:dyDescent="0.3">
      <c r="A433">
        <v>25226</v>
      </c>
      <c r="B433" s="1" t="s">
        <v>47</v>
      </c>
      <c r="C433" s="1" t="s">
        <v>14</v>
      </c>
      <c r="D433">
        <v>799</v>
      </c>
      <c r="E433">
        <v>429</v>
      </c>
      <c r="F433">
        <v>467</v>
      </c>
      <c r="G433">
        <v>0</v>
      </c>
      <c r="H433">
        <v>15469</v>
      </c>
      <c r="I433">
        <v>0</v>
      </c>
      <c r="J433">
        <v>70</v>
      </c>
      <c r="K433">
        <v>445</v>
      </c>
      <c r="L433">
        <v>421</v>
      </c>
      <c r="M433">
        <v>9.125</v>
      </c>
    </row>
    <row r="434" spans="1:13" x14ac:dyDescent="0.3">
      <c r="A434">
        <v>158567</v>
      </c>
      <c r="B434" s="1" t="s">
        <v>22</v>
      </c>
      <c r="C434" s="1"/>
      <c r="D434">
        <v>1722</v>
      </c>
      <c r="E434">
        <v>324</v>
      </c>
      <c r="F434">
        <v>408</v>
      </c>
      <c r="G434">
        <v>13</v>
      </c>
      <c r="H434">
        <v>15603</v>
      </c>
      <c r="I434">
        <v>10</v>
      </c>
      <c r="J434">
        <v>62</v>
      </c>
      <c r="K434">
        <v>406</v>
      </c>
      <c r="L434">
        <v>365</v>
      </c>
      <c r="M434">
        <v>6.0714285710000002</v>
      </c>
    </row>
    <row r="435" spans="1:13" x14ac:dyDescent="0.3">
      <c r="A435">
        <v>103535</v>
      </c>
      <c r="B435" s="1" t="s">
        <v>37</v>
      </c>
      <c r="C435" s="1" t="s">
        <v>17</v>
      </c>
      <c r="D435">
        <v>365</v>
      </c>
      <c r="E435">
        <v>215</v>
      </c>
      <c r="F435">
        <v>296</v>
      </c>
      <c r="G435">
        <v>0</v>
      </c>
      <c r="H435">
        <v>9330</v>
      </c>
      <c r="I435">
        <v>0</v>
      </c>
      <c r="J435">
        <v>70</v>
      </c>
      <c r="K435">
        <v>249</v>
      </c>
      <c r="L435">
        <v>269</v>
      </c>
      <c r="M435">
        <v>13.33333333</v>
      </c>
    </row>
    <row r="436" spans="1:13" x14ac:dyDescent="0.3">
      <c r="A436">
        <v>13394</v>
      </c>
      <c r="B436" s="1" t="s">
        <v>16</v>
      </c>
      <c r="C436" s="1" t="s">
        <v>17</v>
      </c>
      <c r="D436">
        <v>1204</v>
      </c>
      <c r="E436">
        <v>444</v>
      </c>
      <c r="F436">
        <v>557</v>
      </c>
      <c r="G436">
        <v>5</v>
      </c>
      <c r="H436">
        <v>18966</v>
      </c>
      <c r="I436">
        <v>7</v>
      </c>
      <c r="J436">
        <v>72</v>
      </c>
      <c r="K436">
        <v>514</v>
      </c>
      <c r="L436">
        <v>491</v>
      </c>
      <c r="M436">
        <v>7.4</v>
      </c>
    </row>
    <row r="437" spans="1:13" x14ac:dyDescent="0.3">
      <c r="A437">
        <v>45870</v>
      </c>
      <c r="B437" s="1" t="s">
        <v>13</v>
      </c>
      <c r="C437" s="1" t="s">
        <v>14</v>
      </c>
      <c r="D437">
        <v>518</v>
      </c>
      <c r="E437">
        <v>184</v>
      </c>
      <c r="F437">
        <v>264</v>
      </c>
      <c r="G437">
        <v>0</v>
      </c>
      <c r="H437">
        <v>11126</v>
      </c>
      <c r="I437">
        <v>7</v>
      </c>
      <c r="J437">
        <v>12</v>
      </c>
      <c r="K437">
        <v>213</v>
      </c>
      <c r="L437">
        <v>228</v>
      </c>
      <c r="M437">
        <v>9.3333333330000006</v>
      </c>
    </row>
    <row r="438" spans="1:13" x14ac:dyDescent="0.3">
      <c r="A438">
        <v>169703</v>
      </c>
      <c r="B438" s="1" t="s">
        <v>22</v>
      </c>
      <c r="C438" s="1" t="s">
        <v>17</v>
      </c>
      <c r="D438">
        <v>2486</v>
      </c>
      <c r="E438">
        <v>475</v>
      </c>
      <c r="F438">
        <v>543</v>
      </c>
      <c r="G438">
        <v>73</v>
      </c>
      <c r="H438">
        <v>26926</v>
      </c>
      <c r="I438">
        <v>7</v>
      </c>
      <c r="J438">
        <v>71</v>
      </c>
      <c r="K438">
        <v>508</v>
      </c>
      <c r="L438">
        <v>516</v>
      </c>
      <c r="M438">
        <v>3.4919354839999999</v>
      </c>
    </row>
    <row r="439" spans="1:13" x14ac:dyDescent="0.3">
      <c r="A439">
        <v>147484</v>
      </c>
      <c r="B439" s="1" t="s">
        <v>22</v>
      </c>
      <c r="C439" s="1" t="s">
        <v>14</v>
      </c>
      <c r="D439">
        <v>5439</v>
      </c>
      <c r="E439">
        <v>984</v>
      </c>
      <c r="F439">
        <v>1004</v>
      </c>
      <c r="G439">
        <v>98</v>
      </c>
      <c r="H439">
        <v>42403</v>
      </c>
      <c r="I439">
        <v>18</v>
      </c>
      <c r="J439">
        <v>45</v>
      </c>
      <c r="K439">
        <v>1029</v>
      </c>
      <c r="L439">
        <v>961</v>
      </c>
      <c r="M439">
        <v>12.222222220000001</v>
      </c>
    </row>
    <row r="440" spans="1:13" x14ac:dyDescent="0.3">
      <c r="A440">
        <v>151907</v>
      </c>
      <c r="B440" s="1" t="s">
        <v>22</v>
      </c>
      <c r="C440" s="1" t="s">
        <v>17</v>
      </c>
      <c r="D440">
        <v>3477</v>
      </c>
      <c r="E440">
        <v>424</v>
      </c>
      <c r="F440">
        <v>629</v>
      </c>
      <c r="G440">
        <v>90</v>
      </c>
      <c r="H440">
        <v>27103</v>
      </c>
      <c r="I440">
        <v>14</v>
      </c>
      <c r="J440">
        <v>37</v>
      </c>
      <c r="K440">
        <v>601</v>
      </c>
      <c r="L440">
        <v>528</v>
      </c>
      <c r="M440">
        <v>5.4</v>
      </c>
    </row>
    <row r="441" spans="1:13" x14ac:dyDescent="0.3">
      <c r="A441">
        <v>152283</v>
      </c>
      <c r="B441" s="1" t="s">
        <v>22</v>
      </c>
      <c r="C441" s="1" t="s">
        <v>17</v>
      </c>
      <c r="D441">
        <v>2813</v>
      </c>
      <c r="E441">
        <v>313</v>
      </c>
      <c r="F441">
        <v>474</v>
      </c>
      <c r="G441">
        <v>81</v>
      </c>
      <c r="H441">
        <v>23850</v>
      </c>
      <c r="I441">
        <v>10</v>
      </c>
      <c r="J441">
        <v>12</v>
      </c>
      <c r="K441">
        <v>366</v>
      </c>
      <c r="L441">
        <v>388</v>
      </c>
      <c r="M441">
        <v>10</v>
      </c>
    </row>
    <row r="442" spans="1:13" x14ac:dyDescent="0.3">
      <c r="A442">
        <v>146742</v>
      </c>
      <c r="B442" s="1" t="s">
        <v>22</v>
      </c>
      <c r="C442" s="1" t="s">
        <v>14</v>
      </c>
      <c r="D442">
        <v>3909</v>
      </c>
      <c r="E442">
        <v>870</v>
      </c>
      <c r="F442">
        <v>901</v>
      </c>
      <c r="G442">
        <v>98</v>
      </c>
      <c r="H442">
        <v>34835</v>
      </c>
      <c r="I442">
        <v>16</v>
      </c>
      <c r="J442">
        <v>45</v>
      </c>
      <c r="K442">
        <v>886</v>
      </c>
      <c r="L442">
        <v>878</v>
      </c>
      <c r="M442">
        <v>11.28571429</v>
      </c>
    </row>
    <row r="443" spans="1:13" x14ac:dyDescent="0.3">
      <c r="A443">
        <v>68240</v>
      </c>
      <c r="B443" s="1" t="s">
        <v>30</v>
      </c>
      <c r="C443" s="1" t="s">
        <v>14</v>
      </c>
      <c r="D443">
        <v>237</v>
      </c>
      <c r="E443">
        <v>255</v>
      </c>
      <c r="F443">
        <v>274</v>
      </c>
      <c r="G443">
        <v>0</v>
      </c>
      <c r="H443">
        <v>12378</v>
      </c>
      <c r="I443">
        <v>3</v>
      </c>
      <c r="J443">
        <v>58</v>
      </c>
      <c r="K443">
        <v>250</v>
      </c>
      <c r="L443">
        <v>274</v>
      </c>
      <c r="M443">
        <v>12.84615385</v>
      </c>
    </row>
    <row r="444" spans="1:13" x14ac:dyDescent="0.3">
      <c r="A444">
        <v>24975</v>
      </c>
      <c r="B444" s="1" t="s">
        <v>47</v>
      </c>
      <c r="C444" s="1" t="s">
        <v>17</v>
      </c>
      <c r="D444">
        <v>545</v>
      </c>
      <c r="E444">
        <v>302</v>
      </c>
      <c r="F444">
        <v>338</v>
      </c>
      <c r="G444">
        <v>1</v>
      </c>
      <c r="H444">
        <v>12022</v>
      </c>
      <c r="I444">
        <v>0</v>
      </c>
      <c r="J444">
        <v>80</v>
      </c>
      <c r="K444">
        <v>316</v>
      </c>
      <c r="L444">
        <v>324</v>
      </c>
      <c r="M444">
        <v>15</v>
      </c>
    </row>
    <row r="445" spans="1:13" x14ac:dyDescent="0.3">
      <c r="A445">
        <v>25027</v>
      </c>
      <c r="B445" s="1" t="s">
        <v>47</v>
      </c>
      <c r="C445" s="1" t="s">
        <v>14</v>
      </c>
      <c r="D445">
        <v>482</v>
      </c>
      <c r="E445">
        <v>239</v>
      </c>
      <c r="F445">
        <v>335</v>
      </c>
      <c r="G445">
        <v>1</v>
      </c>
      <c r="H445">
        <v>11149</v>
      </c>
      <c r="I445">
        <v>0</v>
      </c>
      <c r="J445">
        <v>81</v>
      </c>
      <c r="K445">
        <v>282</v>
      </c>
      <c r="L445">
        <v>287</v>
      </c>
      <c r="M445">
        <v>5.0714285710000002</v>
      </c>
    </row>
    <row r="446" spans="1:13" x14ac:dyDescent="0.3">
      <c r="A446">
        <v>184269</v>
      </c>
      <c r="B446" s="1" t="s">
        <v>41</v>
      </c>
      <c r="C446" s="1"/>
      <c r="D446">
        <v>506</v>
      </c>
      <c r="E446">
        <v>274</v>
      </c>
      <c r="F446">
        <v>356</v>
      </c>
      <c r="G446">
        <v>0</v>
      </c>
      <c r="H446">
        <v>12932</v>
      </c>
      <c r="I446">
        <v>11</v>
      </c>
      <c r="J446">
        <v>37</v>
      </c>
      <c r="K446">
        <v>320</v>
      </c>
      <c r="L446">
        <v>310</v>
      </c>
      <c r="M446">
        <v>10</v>
      </c>
    </row>
    <row r="447" spans="1:13" x14ac:dyDescent="0.3">
      <c r="A447">
        <v>187915</v>
      </c>
      <c r="B447" s="1" t="s">
        <v>59</v>
      </c>
      <c r="C447" s="1" t="s">
        <v>17</v>
      </c>
      <c r="D447">
        <v>1344</v>
      </c>
      <c r="E447">
        <v>436</v>
      </c>
      <c r="F447">
        <v>472</v>
      </c>
      <c r="G447">
        <v>7</v>
      </c>
      <c r="H447">
        <v>14568</v>
      </c>
      <c r="I447">
        <v>4</v>
      </c>
      <c r="J447">
        <v>75</v>
      </c>
      <c r="K447">
        <v>468</v>
      </c>
      <c r="L447">
        <v>439</v>
      </c>
      <c r="M447">
        <v>3.9315384610000002</v>
      </c>
    </row>
    <row r="448" spans="1:13" x14ac:dyDescent="0.3">
      <c r="A448">
        <v>16972</v>
      </c>
      <c r="B448" s="1" t="s">
        <v>18</v>
      </c>
      <c r="C448" s="1" t="s">
        <v>14</v>
      </c>
      <c r="D448">
        <v>621</v>
      </c>
      <c r="E448">
        <v>267</v>
      </c>
      <c r="F448">
        <v>352</v>
      </c>
      <c r="G448">
        <v>0</v>
      </c>
      <c r="H448">
        <v>11523</v>
      </c>
      <c r="I448">
        <v>1</v>
      </c>
      <c r="J448">
        <v>81</v>
      </c>
      <c r="K448">
        <v>328</v>
      </c>
      <c r="L448">
        <v>300</v>
      </c>
      <c r="M448">
        <v>10.5875</v>
      </c>
    </row>
    <row r="449" spans="1:13" x14ac:dyDescent="0.3">
      <c r="A449">
        <v>126469</v>
      </c>
      <c r="B449" s="1" t="s">
        <v>21</v>
      </c>
      <c r="C449" s="1" t="s">
        <v>14</v>
      </c>
      <c r="D449">
        <v>564</v>
      </c>
      <c r="E449">
        <v>199</v>
      </c>
      <c r="F449">
        <v>288</v>
      </c>
      <c r="G449">
        <v>1</v>
      </c>
      <c r="H449">
        <v>10369</v>
      </c>
      <c r="I449">
        <v>7</v>
      </c>
      <c r="J449">
        <v>73</v>
      </c>
      <c r="K449">
        <v>207</v>
      </c>
      <c r="L449">
        <v>274</v>
      </c>
      <c r="M449">
        <v>8.730769231</v>
      </c>
    </row>
    <row r="450" spans="1:13" x14ac:dyDescent="0.3">
      <c r="A450">
        <v>42548</v>
      </c>
      <c r="B450" s="1" t="s">
        <v>13</v>
      </c>
      <c r="C450" s="1" t="s">
        <v>17</v>
      </c>
      <c r="D450">
        <v>398</v>
      </c>
      <c r="E450">
        <v>193</v>
      </c>
      <c r="F450">
        <v>210</v>
      </c>
      <c r="G450">
        <v>0</v>
      </c>
      <c r="H450">
        <v>6768</v>
      </c>
      <c r="I450">
        <v>8</v>
      </c>
      <c r="J450">
        <v>42</v>
      </c>
      <c r="K450">
        <v>207</v>
      </c>
      <c r="L450">
        <v>195</v>
      </c>
      <c r="M450">
        <v>8.769230769</v>
      </c>
    </row>
    <row r="451" spans="1:13" x14ac:dyDescent="0.3">
      <c r="A451">
        <v>72416</v>
      </c>
      <c r="B451" s="1" t="s">
        <v>30</v>
      </c>
      <c r="C451" s="1" t="s">
        <v>14</v>
      </c>
      <c r="D451">
        <v>667</v>
      </c>
      <c r="E451">
        <v>333</v>
      </c>
      <c r="F451">
        <v>395</v>
      </c>
      <c r="G451">
        <v>0</v>
      </c>
      <c r="H451">
        <v>12506</v>
      </c>
      <c r="I451">
        <v>4</v>
      </c>
      <c r="J451">
        <v>68</v>
      </c>
      <c r="K451">
        <v>380</v>
      </c>
      <c r="L451">
        <v>345</v>
      </c>
      <c r="M451">
        <v>6.7222222220000001</v>
      </c>
    </row>
    <row r="452" spans="1:13" x14ac:dyDescent="0.3">
      <c r="A452">
        <v>118163</v>
      </c>
      <c r="B452" s="1" t="s">
        <v>21</v>
      </c>
      <c r="C452" s="1" t="s">
        <v>14</v>
      </c>
      <c r="D452">
        <v>948</v>
      </c>
      <c r="E452">
        <v>545</v>
      </c>
      <c r="F452">
        <v>684</v>
      </c>
      <c r="G452">
        <v>1</v>
      </c>
      <c r="H452">
        <v>20038</v>
      </c>
      <c r="I452">
        <v>8</v>
      </c>
      <c r="J452">
        <v>54</v>
      </c>
      <c r="K452">
        <v>604</v>
      </c>
      <c r="L452">
        <v>655</v>
      </c>
      <c r="M452">
        <v>5</v>
      </c>
    </row>
    <row r="453" spans="1:13" x14ac:dyDescent="0.3">
      <c r="A453">
        <v>174833</v>
      </c>
      <c r="B453" s="1" t="s">
        <v>51</v>
      </c>
      <c r="C453" s="1" t="s">
        <v>17</v>
      </c>
      <c r="D453">
        <v>953</v>
      </c>
      <c r="E453">
        <v>319</v>
      </c>
      <c r="F453">
        <v>455</v>
      </c>
      <c r="G453">
        <v>1</v>
      </c>
      <c r="H453">
        <v>15729</v>
      </c>
      <c r="I453">
        <v>3</v>
      </c>
      <c r="J453">
        <v>45</v>
      </c>
      <c r="K453">
        <v>379</v>
      </c>
      <c r="L453">
        <v>387</v>
      </c>
      <c r="M453">
        <v>13.2</v>
      </c>
    </row>
    <row r="454" spans="1:13" x14ac:dyDescent="0.3">
      <c r="A454">
        <v>19623</v>
      </c>
      <c r="B454" s="1" t="s">
        <v>18</v>
      </c>
      <c r="C454" s="1" t="s">
        <v>20</v>
      </c>
      <c r="D454">
        <v>1070</v>
      </c>
      <c r="E454">
        <v>384</v>
      </c>
      <c r="F454">
        <v>476</v>
      </c>
      <c r="G454">
        <v>24</v>
      </c>
      <c r="H454">
        <v>17806</v>
      </c>
      <c r="I454">
        <v>1</v>
      </c>
      <c r="J454">
        <v>67</v>
      </c>
      <c r="K454">
        <v>420</v>
      </c>
      <c r="L454">
        <v>435</v>
      </c>
      <c r="M454">
        <v>6.5333333329999999</v>
      </c>
    </row>
    <row r="455" spans="1:13" x14ac:dyDescent="0.3">
      <c r="A455">
        <v>159506</v>
      </c>
      <c r="B455" s="1" t="s">
        <v>22</v>
      </c>
      <c r="C455" s="1" t="s">
        <v>14</v>
      </c>
      <c r="D455">
        <v>1029</v>
      </c>
      <c r="E455">
        <v>415</v>
      </c>
      <c r="F455">
        <v>413</v>
      </c>
      <c r="G455">
        <v>5</v>
      </c>
      <c r="H455">
        <v>17789</v>
      </c>
      <c r="I455">
        <v>2</v>
      </c>
      <c r="J455">
        <v>64</v>
      </c>
      <c r="K455">
        <v>401</v>
      </c>
      <c r="L455">
        <v>408</v>
      </c>
      <c r="M455">
        <v>5.1333333330000004</v>
      </c>
    </row>
    <row r="456" spans="1:13" x14ac:dyDescent="0.3">
      <c r="A456">
        <v>153743</v>
      </c>
      <c r="B456" s="1" t="s">
        <v>22</v>
      </c>
      <c r="C456" s="1" t="s">
        <v>14</v>
      </c>
      <c r="D456">
        <v>1325</v>
      </c>
      <c r="E456">
        <v>381</v>
      </c>
      <c r="F456">
        <v>464</v>
      </c>
      <c r="G456">
        <v>4</v>
      </c>
      <c r="H456">
        <v>19380</v>
      </c>
      <c r="I456">
        <v>18</v>
      </c>
      <c r="J456">
        <v>38</v>
      </c>
      <c r="K456">
        <v>458</v>
      </c>
      <c r="L456">
        <v>403</v>
      </c>
      <c r="M456">
        <v>16.352941179999998</v>
      </c>
    </row>
    <row r="457" spans="1:13" x14ac:dyDescent="0.3">
      <c r="A457">
        <v>100447</v>
      </c>
      <c r="B457" s="1" t="s">
        <v>37</v>
      </c>
      <c r="C457" s="1" t="s">
        <v>17</v>
      </c>
      <c r="D457">
        <v>806</v>
      </c>
      <c r="E457">
        <v>357</v>
      </c>
      <c r="F457">
        <v>441</v>
      </c>
      <c r="G457">
        <v>0</v>
      </c>
      <c r="H457">
        <v>14575</v>
      </c>
      <c r="I457">
        <v>4</v>
      </c>
      <c r="J457">
        <v>81</v>
      </c>
      <c r="K457">
        <v>393</v>
      </c>
      <c r="L457">
        <v>386</v>
      </c>
      <c r="M457">
        <v>4</v>
      </c>
    </row>
    <row r="458" spans="1:13" x14ac:dyDescent="0.3">
      <c r="A458">
        <v>126403</v>
      </c>
      <c r="B458" s="1" t="s">
        <v>21</v>
      </c>
      <c r="C458" s="1" t="s">
        <v>17</v>
      </c>
      <c r="D458">
        <v>339</v>
      </c>
      <c r="E458">
        <v>158</v>
      </c>
      <c r="F458">
        <v>207</v>
      </c>
      <c r="G458">
        <v>0</v>
      </c>
      <c r="H458">
        <v>5445</v>
      </c>
      <c r="I458">
        <v>27</v>
      </c>
      <c r="J458">
        <v>58</v>
      </c>
      <c r="K458">
        <v>161</v>
      </c>
      <c r="L458">
        <v>212</v>
      </c>
      <c r="M458">
        <v>8.25</v>
      </c>
    </row>
    <row r="459" spans="1:13" x14ac:dyDescent="0.3">
      <c r="A459">
        <v>77695</v>
      </c>
      <c r="B459" s="1" t="s">
        <v>36</v>
      </c>
      <c r="C459" s="1" t="s">
        <v>52</v>
      </c>
      <c r="D459">
        <v>1040</v>
      </c>
      <c r="E459">
        <v>492</v>
      </c>
      <c r="F459">
        <v>569</v>
      </c>
      <c r="G459">
        <v>5</v>
      </c>
      <c r="H459">
        <v>18196</v>
      </c>
      <c r="I459">
        <v>2</v>
      </c>
      <c r="J459">
        <v>79</v>
      </c>
      <c r="K459">
        <v>505</v>
      </c>
      <c r="L459">
        <v>549</v>
      </c>
      <c r="M459">
        <v>15</v>
      </c>
    </row>
    <row r="460" spans="1:13" x14ac:dyDescent="0.3">
      <c r="A460">
        <v>18266</v>
      </c>
      <c r="B460" s="1" t="s">
        <v>18</v>
      </c>
      <c r="C460" s="1" t="s">
        <v>14</v>
      </c>
      <c r="D460">
        <v>487</v>
      </c>
      <c r="E460">
        <v>273</v>
      </c>
      <c r="F460">
        <v>314</v>
      </c>
      <c r="G460">
        <v>0</v>
      </c>
      <c r="H460">
        <v>13272</v>
      </c>
      <c r="I460">
        <v>1</v>
      </c>
      <c r="J460">
        <v>76</v>
      </c>
      <c r="K460">
        <v>308</v>
      </c>
      <c r="L460">
        <v>275</v>
      </c>
      <c r="M460">
        <v>5</v>
      </c>
    </row>
    <row r="461" spans="1:13" x14ac:dyDescent="0.3">
      <c r="A461">
        <v>80893</v>
      </c>
      <c r="B461" s="1" t="s">
        <v>36</v>
      </c>
      <c r="C461" s="1" t="s">
        <v>52</v>
      </c>
      <c r="D461">
        <v>498</v>
      </c>
      <c r="E461">
        <v>278</v>
      </c>
      <c r="F461">
        <v>390</v>
      </c>
      <c r="G461">
        <v>0</v>
      </c>
      <c r="H461">
        <v>13894</v>
      </c>
      <c r="I461">
        <v>0</v>
      </c>
      <c r="J461">
        <v>87</v>
      </c>
      <c r="K461">
        <v>348</v>
      </c>
      <c r="L461">
        <v>357</v>
      </c>
      <c r="M461">
        <v>8.3333333330000006</v>
      </c>
    </row>
    <row r="462" spans="1:13" x14ac:dyDescent="0.3">
      <c r="A462">
        <v>169553</v>
      </c>
      <c r="B462" s="1" t="s">
        <v>22</v>
      </c>
      <c r="C462" s="1" t="s">
        <v>17</v>
      </c>
      <c r="D462">
        <v>942</v>
      </c>
      <c r="E462">
        <v>204</v>
      </c>
      <c r="F462">
        <v>304</v>
      </c>
      <c r="G462">
        <v>6</v>
      </c>
      <c r="H462">
        <v>10323</v>
      </c>
      <c r="I462">
        <v>14</v>
      </c>
      <c r="J462">
        <v>58</v>
      </c>
      <c r="K462">
        <v>254</v>
      </c>
      <c r="L462">
        <v>306</v>
      </c>
      <c r="M462">
        <v>5.6111111109999996</v>
      </c>
    </row>
    <row r="463" spans="1:13" x14ac:dyDescent="0.3">
      <c r="A463">
        <v>30450</v>
      </c>
      <c r="B463" s="1" t="s">
        <v>40</v>
      </c>
      <c r="C463" s="1" t="s">
        <v>17</v>
      </c>
      <c r="D463">
        <v>1156</v>
      </c>
      <c r="E463">
        <v>420</v>
      </c>
      <c r="F463">
        <v>655</v>
      </c>
      <c r="G463">
        <v>5</v>
      </c>
      <c r="H463">
        <v>22639</v>
      </c>
      <c r="I463">
        <v>1</v>
      </c>
      <c r="J463">
        <v>56</v>
      </c>
      <c r="K463">
        <v>617</v>
      </c>
      <c r="L463">
        <v>541</v>
      </c>
      <c r="M463">
        <v>31</v>
      </c>
    </row>
    <row r="464" spans="1:13" x14ac:dyDescent="0.3">
      <c r="A464">
        <v>98220</v>
      </c>
      <c r="B464" s="1" t="s">
        <v>16</v>
      </c>
      <c r="C464" s="1" t="s">
        <v>14</v>
      </c>
      <c r="D464">
        <v>331</v>
      </c>
      <c r="E464">
        <v>195</v>
      </c>
      <c r="F464">
        <v>314</v>
      </c>
      <c r="G464">
        <v>0</v>
      </c>
      <c r="H464">
        <v>11368</v>
      </c>
      <c r="I464">
        <v>0</v>
      </c>
      <c r="J464">
        <v>72</v>
      </c>
      <c r="K464">
        <v>288</v>
      </c>
      <c r="L464">
        <v>255</v>
      </c>
      <c r="M464">
        <v>7.5</v>
      </c>
    </row>
    <row r="465" spans="1:13" x14ac:dyDescent="0.3">
      <c r="A465">
        <v>134833</v>
      </c>
      <c r="B465" s="1" t="s">
        <v>39</v>
      </c>
      <c r="C465" s="1" t="s">
        <v>14</v>
      </c>
      <c r="D465">
        <v>498</v>
      </c>
      <c r="E465">
        <v>139</v>
      </c>
      <c r="F465">
        <v>299</v>
      </c>
      <c r="G465">
        <v>0</v>
      </c>
      <c r="H465">
        <v>7461</v>
      </c>
      <c r="I465">
        <v>8</v>
      </c>
      <c r="J465">
        <v>70</v>
      </c>
      <c r="K465">
        <v>229</v>
      </c>
      <c r="L465">
        <v>246</v>
      </c>
      <c r="M465">
        <v>5.5</v>
      </c>
    </row>
    <row r="466" spans="1:13" x14ac:dyDescent="0.3">
      <c r="A466">
        <v>179014</v>
      </c>
      <c r="B466" s="1" t="s">
        <v>41</v>
      </c>
      <c r="C466" s="1" t="s">
        <v>17</v>
      </c>
      <c r="D466">
        <v>904</v>
      </c>
      <c r="E466">
        <v>296</v>
      </c>
      <c r="F466">
        <v>407</v>
      </c>
      <c r="G466">
        <v>2</v>
      </c>
      <c r="H466">
        <v>17248</v>
      </c>
      <c r="I466">
        <v>3</v>
      </c>
      <c r="J466">
        <v>46</v>
      </c>
      <c r="K466">
        <v>372</v>
      </c>
      <c r="L466">
        <v>330</v>
      </c>
      <c r="M466">
        <v>13.6</v>
      </c>
    </row>
    <row r="467" spans="1:13" x14ac:dyDescent="0.3">
      <c r="A467">
        <v>77023</v>
      </c>
      <c r="B467" s="1" t="s">
        <v>48</v>
      </c>
      <c r="C467" s="1" t="s">
        <v>14</v>
      </c>
      <c r="D467">
        <v>324</v>
      </c>
      <c r="E467">
        <v>146</v>
      </c>
      <c r="F467">
        <v>202</v>
      </c>
      <c r="G467">
        <v>0</v>
      </c>
      <c r="H467">
        <v>8170</v>
      </c>
      <c r="I467">
        <v>11</v>
      </c>
      <c r="J467">
        <v>47</v>
      </c>
      <c r="K467">
        <v>192</v>
      </c>
      <c r="L467">
        <v>186</v>
      </c>
      <c r="M467">
        <v>12.5</v>
      </c>
    </row>
    <row r="468" spans="1:13" x14ac:dyDescent="0.3">
      <c r="A468">
        <v>10028</v>
      </c>
      <c r="B468" s="1" t="s">
        <v>22</v>
      </c>
      <c r="C468" s="1" t="s">
        <v>14</v>
      </c>
      <c r="D468">
        <v>1771</v>
      </c>
      <c r="E468">
        <v>314</v>
      </c>
      <c r="F468">
        <v>341</v>
      </c>
      <c r="G468">
        <v>13</v>
      </c>
      <c r="H468">
        <v>17567</v>
      </c>
      <c r="I468">
        <v>9</v>
      </c>
      <c r="J468">
        <v>45</v>
      </c>
      <c r="K468">
        <v>335</v>
      </c>
      <c r="L468">
        <v>322</v>
      </c>
      <c r="M468">
        <v>11.1875</v>
      </c>
    </row>
    <row r="469" spans="1:13" x14ac:dyDescent="0.3">
      <c r="A469">
        <v>20522</v>
      </c>
      <c r="B469" s="1" t="s">
        <v>18</v>
      </c>
      <c r="C469" s="1" t="s">
        <v>14</v>
      </c>
      <c r="D469">
        <v>1203</v>
      </c>
      <c r="E469">
        <v>462</v>
      </c>
      <c r="F469">
        <v>543</v>
      </c>
      <c r="G469">
        <v>10</v>
      </c>
      <c r="H469">
        <v>17989</v>
      </c>
      <c r="I469">
        <v>1</v>
      </c>
      <c r="J469">
        <v>51</v>
      </c>
      <c r="K469">
        <v>473</v>
      </c>
      <c r="L469">
        <v>497</v>
      </c>
      <c r="M469">
        <v>15</v>
      </c>
    </row>
    <row r="470" spans="1:13" x14ac:dyDescent="0.3">
      <c r="A470">
        <v>82065</v>
      </c>
      <c r="B470" s="1" t="s">
        <v>57</v>
      </c>
      <c r="C470" s="1" t="s">
        <v>14</v>
      </c>
      <c r="D470">
        <v>737</v>
      </c>
      <c r="E470">
        <v>506</v>
      </c>
      <c r="F470">
        <v>469</v>
      </c>
      <c r="G470">
        <v>0</v>
      </c>
      <c r="H470">
        <v>13295</v>
      </c>
      <c r="I470">
        <v>0</v>
      </c>
      <c r="J470">
        <v>83</v>
      </c>
      <c r="K470">
        <v>504</v>
      </c>
      <c r="L470">
        <v>472</v>
      </c>
      <c r="M470">
        <v>8.4545454549999999</v>
      </c>
    </row>
    <row r="471" spans="1:13" x14ac:dyDescent="0.3">
      <c r="A471">
        <v>20769</v>
      </c>
      <c r="B471" s="1" t="s">
        <v>18</v>
      </c>
      <c r="C471" s="1" t="s">
        <v>14</v>
      </c>
      <c r="D471">
        <v>504</v>
      </c>
      <c r="E471">
        <v>191</v>
      </c>
      <c r="F471">
        <v>287</v>
      </c>
      <c r="G471">
        <v>1</v>
      </c>
      <c r="H471">
        <v>9564</v>
      </c>
      <c r="I471">
        <v>0</v>
      </c>
      <c r="J471">
        <v>81</v>
      </c>
      <c r="K471">
        <v>228</v>
      </c>
      <c r="L471">
        <v>246</v>
      </c>
      <c r="M471">
        <v>5</v>
      </c>
    </row>
    <row r="472" spans="1:13" x14ac:dyDescent="0.3">
      <c r="A472">
        <v>160970</v>
      </c>
      <c r="B472" s="1" t="s">
        <v>22</v>
      </c>
      <c r="C472" s="1" t="s">
        <v>14</v>
      </c>
      <c r="D472">
        <v>931</v>
      </c>
      <c r="E472">
        <v>307</v>
      </c>
      <c r="F472">
        <v>343</v>
      </c>
      <c r="G472">
        <v>2</v>
      </c>
      <c r="H472">
        <v>12060</v>
      </c>
      <c r="I472">
        <v>8</v>
      </c>
      <c r="J472">
        <v>50</v>
      </c>
      <c r="K472">
        <v>318</v>
      </c>
      <c r="L472">
        <v>332</v>
      </c>
      <c r="M472">
        <v>5.0909090910000003</v>
      </c>
    </row>
    <row r="473" spans="1:13" x14ac:dyDescent="0.3">
      <c r="A473">
        <v>174609</v>
      </c>
      <c r="B473" s="1" t="s">
        <v>51</v>
      </c>
      <c r="C473" s="1" t="s">
        <v>17</v>
      </c>
      <c r="D473">
        <v>819</v>
      </c>
      <c r="E473">
        <v>259</v>
      </c>
      <c r="F473">
        <v>367</v>
      </c>
      <c r="G473">
        <v>2</v>
      </c>
      <c r="H473">
        <v>13539</v>
      </c>
      <c r="I473">
        <v>1</v>
      </c>
      <c r="J473">
        <v>41</v>
      </c>
      <c r="K473">
        <v>275</v>
      </c>
      <c r="L473">
        <v>331</v>
      </c>
      <c r="M473">
        <v>7.538461539</v>
      </c>
    </row>
    <row r="474" spans="1:13" x14ac:dyDescent="0.3">
      <c r="A474">
        <v>127166</v>
      </c>
      <c r="B474" s="1" t="s">
        <v>21</v>
      </c>
      <c r="C474" s="1" t="s">
        <v>45</v>
      </c>
      <c r="D474">
        <v>1490</v>
      </c>
      <c r="E474">
        <v>612</v>
      </c>
      <c r="F474">
        <v>818</v>
      </c>
      <c r="G474">
        <v>25</v>
      </c>
      <c r="H474">
        <v>38526</v>
      </c>
      <c r="I474">
        <v>7</v>
      </c>
      <c r="J474">
        <v>56</v>
      </c>
      <c r="K474">
        <v>645</v>
      </c>
      <c r="L474">
        <v>733</v>
      </c>
      <c r="M474">
        <v>18.47826087</v>
      </c>
    </row>
    <row r="475" spans="1:13" x14ac:dyDescent="0.3">
      <c r="A475">
        <v>155967</v>
      </c>
      <c r="B475" s="1" t="s">
        <v>22</v>
      </c>
      <c r="C475" s="1" t="s">
        <v>17</v>
      </c>
      <c r="D475">
        <v>2521</v>
      </c>
      <c r="E475">
        <v>412</v>
      </c>
      <c r="F475">
        <v>516</v>
      </c>
      <c r="G475">
        <v>63</v>
      </c>
      <c r="H475">
        <v>13961</v>
      </c>
      <c r="I475">
        <v>38</v>
      </c>
      <c r="J475">
        <v>45</v>
      </c>
      <c r="K475">
        <v>424</v>
      </c>
      <c r="L475">
        <v>512</v>
      </c>
      <c r="M475">
        <v>5.5555555559999998</v>
      </c>
    </row>
    <row r="476" spans="1:13" x14ac:dyDescent="0.3">
      <c r="A476">
        <v>14790</v>
      </c>
      <c r="B476" s="1" t="s">
        <v>22</v>
      </c>
      <c r="C476" s="1" t="s">
        <v>14</v>
      </c>
      <c r="D476">
        <v>4068</v>
      </c>
      <c r="E476">
        <v>753</v>
      </c>
      <c r="F476">
        <v>872</v>
      </c>
      <c r="G476">
        <v>99</v>
      </c>
      <c r="H476">
        <v>31920</v>
      </c>
      <c r="I476">
        <v>20</v>
      </c>
      <c r="J476">
        <v>37</v>
      </c>
      <c r="K476">
        <v>821</v>
      </c>
      <c r="L476">
        <v>748</v>
      </c>
      <c r="M476">
        <v>6.4</v>
      </c>
    </row>
    <row r="477" spans="1:13" x14ac:dyDescent="0.3">
      <c r="A477">
        <v>20583</v>
      </c>
      <c r="B477" s="1" t="s">
        <v>18</v>
      </c>
      <c r="C477" s="1" t="s">
        <v>20</v>
      </c>
      <c r="D477">
        <v>810</v>
      </c>
      <c r="E477">
        <v>441</v>
      </c>
      <c r="F477">
        <v>503</v>
      </c>
      <c r="G477">
        <v>1</v>
      </c>
      <c r="H477">
        <v>17642</v>
      </c>
      <c r="I477">
        <v>2</v>
      </c>
      <c r="J477">
        <v>56</v>
      </c>
      <c r="K477">
        <v>457</v>
      </c>
      <c r="L477">
        <v>489</v>
      </c>
      <c r="M477">
        <v>8.1333333329999995</v>
      </c>
    </row>
    <row r="478" spans="1:13" x14ac:dyDescent="0.3">
      <c r="A478">
        <v>185934</v>
      </c>
      <c r="B478" s="1" t="s">
        <v>22</v>
      </c>
      <c r="C478" s="1" t="s">
        <v>17</v>
      </c>
      <c r="D478">
        <v>1364</v>
      </c>
      <c r="E478">
        <v>244</v>
      </c>
      <c r="F478">
        <v>308</v>
      </c>
      <c r="G478">
        <v>15</v>
      </c>
      <c r="H478">
        <v>6939</v>
      </c>
      <c r="I478">
        <v>50</v>
      </c>
      <c r="J478">
        <v>43</v>
      </c>
      <c r="K478">
        <v>255</v>
      </c>
      <c r="L478">
        <v>296</v>
      </c>
      <c r="M478">
        <v>18.75</v>
      </c>
    </row>
    <row r="479" spans="1:13" x14ac:dyDescent="0.3">
      <c r="A479">
        <v>109449</v>
      </c>
      <c r="B479" s="1" t="s">
        <v>50</v>
      </c>
      <c r="C479" s="1" t="s">
        <v>17</v>
      </c>
      <c r="D479">
        <v>456</v>
      </c>
      <c r="E479">
        <v>238</v>
      </c>
      <c r="F479">
        <v>317</v>
      </c>
      <c r="G479">
        <v>0</v>
      </c>
      <c r="H479">
        <v>10293</v>
      </c>
      <c r="I479">
        <v>1</v>
      </c>
      <c r="J479">
        <v>67</v>
      </c>
      <c r="K479">
        <v>263</v>
      </c>
      <c r="L479">
        <v>281</v>
      </c>
      <c r="M479">
        <v>11</v>
      </c>
    </row>
    <row r="480" spans="1:13" x14ac:dyDescent="0.3">
      <c r="A480">
        <v>64115</v>
      </c>
      <c r="B480" s="1" t="s">
        <v>34</v>
      </c>
      <c r="C480" s="1" t="s">
        <v>14</v>
      </c>
      <c r="D480">
        <v>501</v>
      </c>
      <c r="E480">
        <v>359</v>
      </c>
      <c r="F480">
        <v>445</v>
      </c>
      <c r="G480">
        <v>0</v>
      </c>
      <c r="H480">
        <v>16856</v>
      </c>
      <c r="I480">
        <v>0</v>
      </c>
      <c r="J480">
        <v>65</v>
      </c>
      <c r="K480">
        <v>407</v>
      </c>
      <c r="L480">
        <v>385</v>
      </c>
      <c r="M480">
        <v>7.5</v>
      </c>
    </row>
    <row r="481" spans="1:13" x14ac:dyDescent="0.3">
      <c r="A481">
        <v>154202</v>
      </c>
      <c r="B481" s="1" t="s">
        <v>22</v>
      </c>
      <c r="C481" s="1" t="s">
        <v>17</v>
      </c>
      <c r="D481">
        <v>810</v>
      </c>
      <c r="E481">
        <v>180</v>
      </c>
      <c r="F481">
        <v>264</v>
      </c>
      <c r="G481">
        <v>2</v>
      </c>
      <c r="H481">
        <v>12413</v>
      </c>
      <c r="I481">
        <v>15</v>
      </c>
      <c r="J481">
        <v>32</v>
      </c>
      <c r="K481">
        <v>214</v>
      </c>
      <c r="L481">
        <v>217</v>
      </c>
      <c r="M481">
        <v>12.83333333</v>
      </c>
    </row>
    <row r="482" spans="1:13" x14ac:dyDescent="0.3">
      <c r="A482">
        <v>153001</v>
      </c>
      <c r="B482" s="1" t="s">
        <v>22</v>
      </c>
      <c r="C482" s="1" t="s">
        <v>14</v>
      </c>
      <c r="D482">
        <v>1960</v>
      </c>
      <c r="E482">
        <v>265</v>
      </c>
      <c r="F482">
        <v>469</v>
      </c>
      <c r="G482">
        <v>46</v>
      </c>
      <c r="H482">
        <v>17243</v>
      </c>
      <c r="I482">
        <v>10</v>
      </c>
      <c r="J482">
        <v>33</v>
      </c>
      <c r="K482">
        <v>321</v>
      </c>
      <c r="L482">
        <v>362</v>
      </c>
      <c r="M482">
        <v>6.3</v>
      </c>
    </row>
    <row r="483" spans="1:13" x14ac:dyDescent="0.3">
      <c r="A483">
        <v>154216</v>
      </c>
      <c r="B483" s="1" t="s">
        <v>22</v>
      </c>
      <c r="C483" s="1" t="s">
        <v>17</v>
      </c>
      <c r="D483">
        <v>770</v>
      </c>
      <c r="E483">
        <v>213</v>
      </c>
      <c r="F483">
        <v>313</v>
      </c>
      <c r="G483">
        <v>3</v>
      </c>
      <c r="H483">
        <v>11794</v>
      </c>
      <c r="I483">
        <v>10</v>
      </c>
      <c r="J483">
        <v>45</v>
      </c>
      <c r="K483">
        <v>264</v>
      </c>
      <c r="L483">
        <v>276</v>
      </c>
      <c r="M483">
        <v>4.7142857139999998</v>
      </c>
    </row>
    <row r="484" spans="1:13" x14ac:dyDescent="0.3">
      <c r="A484">
        <v>174976</v>
      </c>
      <c r="B484" s="1" t="s">
        <v>51</v>
      </c>
      <c r="C484" s="1" t="s">
        <v>17</v>
      </c>
      <c r="D484">
        <v>619</v>
      </c>
      <c r="E484">
        <v>244</v>
      </c>
      <c r="F484">
        <v>324</v>
      </c>
      <c r="G484">
        <v>1</v>
      </c>
      <c r="H484">
        <v>13392</v>
      </c>
      <c r="I484">
        <v>1</v>
      </c>
      <c r="J484">
        <v>53</v>
      </c>
      <c r="K484">
        <v>271</v>
      </c>
      <c r="L484">
        <v>300</v>
      </c>
      <c r="M484">
        <v>12.25</v>
      </c>
    </row>
    <row r="485" spans="1:13" x14ac:dyDescent="0.3">
      <c r="A485">
        <v>140547</v>
      </c>
      <c r="B485" s="1" t="s">
        <v>55</v>
      </c>
      <c r="C485" s="1" t="s">
        <v>14</v>
      </c>
      <c r="D485">
        <v>544</v>
      </c>
      <c r="E485">
        <v>259</v>
      </c>
      <c r="F485">
        <v>341</v>
      </c>
      <c r="G485">
        <v>1</v>
      </c>
      <c r="H485">
        <v>11638</v>
      </c>
      <c r="I485">
        <v>2</v>
      </c>
      <c r="J485">
        <v>44</v>
      </c>
      <c r="K485">
        <v>305</v>
      </c>
      <c r="L485">
        <v>322</v>
      </c>
      <c r="M485">
        <v>20</v>
      </c>
    </row>
    <row r="486" spans="1:13" x14ac:dyDescent="0.3">
      <c r="A486">
        <v>169371</v>
      </c>
      <c r="B486" s="1" t="s">
        <v>22</v>
      </c>
      <c r="C486" s="1" t="s">
        <v>17</v>
      </c>
      <c r="D486">
        <v>1436</v>
      </c>
      <c r="E486">
        <v>308</v>
      </c>
      <c r="F486">
        <v>372</v>
      </c>
      <c r="G486">
        <v>16</v>
      </c>
      <c r="H486">
        <v>11970</v>
      </c>
      <c r="I486">
        <v>7</v>
      </c>
      <c r="J486">
        <v>66</v>
      </c>
      <c r="K486">
        <v>347</v>
      </c>
      <c r="L486">
        <v>338</v>
      </c>
      <c r="M486">
        <v>25</v>
      </c>
    </row>
    <row r="487" spans="1:13" x14ac:dyDescent="0.3">
      <c r="A487">
        <v>167100</v>
      </c>
      <c r="B487" s="1" t="s">
        <v>22</v>
      </c>
      <c r="C487" s="1" t="s">
        <v>14</v>
      </c>
      <c r="D487">
        <v>3223</v>
      </c>
      <c r="E487">
        <v>487</v>
      </c>
      <c r="F487">
        <v>597</v>
      </c>
      <c r="G487">
        <v>89</v>
      </c>
      <c r="H487">
        <v>22177</v>
      </c>
      <c r="I487">
        <v>9</v>
      </c>
      <c r="J487">
        <v>59</v>
      </c>
      <c r="K487">
        <v>516</v>
      </c>
      <c r="L487">
        <v>568</v>
      </c>
      <c r="M487">
        <v>6.4444444440000002</v>
      </c>
    </row>
    <row r="488" spans="1:13" x14ac:dyDescent="0.3">
      <c r="A488">
        <v>157295</v>
      </c>
      <c r="B488" s="1" t="s">
        <v>22</v>
      </c>
      <c r="C488" s="1" t="s">
        <v>31</v>
      </c>
      <c r="D488">
        <v>5500</v>
      </c>
      <c r="E488">
        <v>365</v>
      </c>
      <c r="F488">
        <v>614</v>
      </c>
      <c r="G488">
        <v>99</v>
      </c>
      <c r="H488">
        <v>31227</v>
      </c>
      <c r="I488">
        <v>8</v>
      </c>
      <c r="J488">
        <v>50</v>
      </c>
      <c r="K488">
        <v>424</v>
      </c>
      <c r="L488">
        <v>456</v>
      </c>
      <c r="M488">
        <v>11.53846154</v>
      </c>
    </row>
    <row r="489" spans="1:13" x14ac:dyDescent="0.3">
      <c r="A489">
        <v>19020</v>
      </c>
      <c r="B489" s="1" t="s">
        <v>18</v>
      </c>
      <c r="C489" s="1" t="s">
        <v>20</v>
      </c>
      <c r="D489">
        <v>1588</v>
      </c>
      <c r="E489">
        <v>450</v>
      </c>
      <c r="F489">
        <v>511</v>
      </c>
      <c r="G489">
        <v>35</v>
      </c>
      <c r="H489">
        <v>18048</v>
      </c>
      <c r="I489">
        <v>0</v>
      </c>
      <c r="J489">
        <v>61</v>
      </c>
      <c r="K489">
        <v>471</v>
      </c>
      <c r="L489">
        <v>478</v>
      </c>
      <c r="M489">
        <v>16.2</v>
      </c>
    </row>
    <row r="490" spans="1:13" x14ac:dyDescent="0.3">
      <c r="A490">
        <v>105325</v>
      </c>
      <c r="B490" s="1" t="s">
        <v>28</v>
      </c>
      <c r="C490" s="1" t="s">
        <v>17</v>
      </c>
      <c r="D490">
        <v>227</v>
      </c>
      <c r="E490">
        <v>202</v>
      </c>
      <c r="F490">
        <v>251</v>
      </c>
      <c r="G490">
        <v>0</v>
      </c>
      <c r="H490">
        <v>8250</v>
      </c>
      <c r="I490">
        <v>0</v>
      </c>
      <c r="J490">
        <v>72</v>
      </c>
      <c r="K490">
        <v>241</v>
      </c>
      <c r="L490">
        <v>220</v>
      </c>
      <c r="M490">
        <v>2.4459459460000001</v>
      </c>
    </row>
    <row r="491" spans="1:13" x14ac:dyDescent="0.3">
      <c r="A491">
        <v>30117</v>
      </c>
      <c r="B491" s="1" t="s">
        <v>40</v>
      </c>
      <c r="C491" s="1" t="s">
        <v>14</v>
      </c>
      <c r="D491">
        <v>679</v>
      </c>
      <c r="E491">
        <v>350</v>
      </c>
      <c r="F491">
        <v>402</v>
      </c>
      <c r="G491">
        <v>0</v>
      </c>
      <c r="H491">
        <v>11290</v>
      </c>
      <c r="I491">
        <v>0</v>
      </c>
      <c r="J491">
        <v>87</v>
      </c>
      <c r="K491">
        <v>374</v>
      </c>
      <c r="L491">
        <v>377</v>
      </c>
      <c r="M491">
        <v>13</v>
      </c>
    </row>
    <row r="492" spans="1:13" x14ac:dyDescent="0.3">
      <c r="A492">
        <v>121798</v>
      </c>
      <c r="B492" s="1" t="s">
        <v>21</v>
      </c>
      <c r="C492" s="1" t="s">
        <v>14</v>
      </c>
      <c r="D492">
        <v>612</v>
      </c>
      <c r="E492">
        <v>508</v>
      </c>
      <c r="F492">
        <v>547</v>
      </c>
      <c r="G492">
        <v>0</v>
      </c>
      <c r="H492">
        <v>23219</v>
      </c>
      <c r="I492">
        <v>18</v>
      </c>
      <c r="J492">
        <v>51</v>
      </c>
      <c r="K492">
        <v>510</v>
      </c>
      <c r="L492">
        <v>551</v>
      </c>
      <c r="M492">
        <v>12.33333333</v>
      </c>
    </row>
    <row r="493" spans="1:13" x14ac:dyDescent="0.3">
      <c r="A493">
        <v>86322</v>
      </c>
      <c r="B493" s="1" t="s">
        <v>53</v>
      </c>
      <c r="C493" s="1" t="s">
        <v>17</v>
      </c>
      <c r="D493">
        <v>213</v>
      </c>
      <c r="E493">
        <v>222</v>
      </c>
      <c r="F493">
        <v>329</v>
      </c>
      <c r="G493">
        <v>1</v>
      </c>
      <c r="H493">
        <v>12227</v>
      </c>
      <c r="I493">
        <v>1</v>
      </c>
      <c r="J493">
        <v>57</v>
      </c>
      <c r="K493">
        <v>273</v>
      </c>
      <c r="L493">
        <v>283</v>
      </c>
      <c r="M493">
        <v>5.125</v>
      </c>
    </row>
    <row r="494" spans="1:13" x14ac:dyDescent="0.3">
      <c r="A494">
        <v>56886</v>
      </c>
      <c r="B494" s="1" t="s">
        <v>58</v>
      </c>
      <c r="C494" s="1" t="s">
        <v>14</v>
      </c>
      <c r="D494">
        <v>1111</v>
      </c>
      <c r="E494">
        <v>506</v>
      </c>
      <c r="F494">
        <v>636</v>
      </c>
      <c r="G494">
        <v>2</v>
      </c>
      <c r="H494">
        <v>21181</v>
      </c>
      <c r="I494">
        <v>4</v>
      </c>
      <c r="J494">
        <v>52</v>
      </c>
      <c r="K494">
        <v>591</v>
      </c>
      <c r="L494">
        <v>552</v>
      </c>
      <c r="M494">
        <v>6.6363636359999996</v>
      </c>
    </row>
    <row r="495" spans="1:13" x14ac:dyDescent="0.3">
      <c r="A495">
        <v>177613</v>
      </c>
      <c r="B495" s="1" t="s">
        <v>51</v>
      </c>
      <c r="C495" s="1" t="s">
        <v>14</v>
      </c>
      <c r="D495">
        <v>803</v>
      </c>
      <c r="E495">
        <v>222</v>
      </c>
      <c r="F495">
        <v>326</v>
      </c>
      <c r="G495">
        <v>4</v>
      </c>
      <c r="H495">
        <v>11846</v>
      </c>
      <c r="I495">
        <v>3</v>
      </c>
      <c r="J495">
        <v>36</v>
      </c>
      <c r="K495">
        <v>240</v>
      </c>
      <c r="L495">
        <v>311</v>
      </c>
      <c r="M495">
        <v>19.23076923</v>
      </c>
    </row>
    <row r="496" spans="1:13" x14ac:dyDescent="0.3">
      <c r="A496">
        <v>43492</v>
      </c>
      <c r="B496" s="1" t="s">
        <v>13</v>
      </c>
      <c r="C496" s="1" t="s">
        <v>17</v>
      </c>
      <c r="D496">
        <v>665</v>
      </c>
      <c r="E496">
        <v>240</v>
      </c>
      <c r="F496">
        <v>312</v>
      </c>
      <c r="G496">
        <v>2</v>
      </c>
      <c r="H496">
        <v>11939</v>
      </c>
      <c r="I496">
        <v>1</v>
      </c>
      <c r="J496">
        <v>26</v>
      </c>
      <c r="K496">
        <v>264</v>
      </c>
      <c r="L496">
        <v>273</v>
      </c>
      <c r="M496">
        <v>7</v>
      </c>
    </row>
    <row r="497" spans="1:13" x14ac:dyDescent="0.3">
      <c r="A497">
        <v>931</v>
      </c>
      <c r="B497" s="1" t="s">
        <v>51</v>
      </c>
      <c r="C497" s="1" t="s">
        <v>14</v>
      </c>
      <c r="D497">
        <v>646</v>
      </c>
      <c r="E497">
        <v>239</v>
      </c>
      <c r="F497">
        <v>328</v>
      </c>
      <c r="G497">
        <v>1</v>
      </c>
      <c r="H497">
        <v>10757</v>
      </c>
      <c r="I497">
        <v>6</v>
      </c>
      <c r="J497">
        <v>58</v>
      </c>
      <c r="K497">
        <v>249</v>
      </c>
      <c r="L497">
        <v>305</v>
      </c>
      <c r="M497">
        <v>5.0999999999999996</v>
      </c>
    </row>
    <row r="498" spans="1:13" x14ac:dyDescent="0.3">
      <c r="A498">
        <v>19510</v>
      </c>
      <c r="B498" s="1" t="s">
        <v>18</v>
      </c>
      <c r="C498" s="1" t="s">
        <v>14</v>
      </c>
      <c r="D498">
        <v>2441</v>
      </c>
      <c r="E498">
        <v>579</v>
      </c>
      <c r="F498">
        <v>866</v>
      </c>
      <c r="G498">
        <v>67</v>
      </c>
      <c r="H498">
        <v>46160</v>
      </c>
      <c r="I498">
        <v>2</v>
      </c>
      <c r="J498">
        <v>54</v>
      </c>
      <c r="K498">
        <v>740</v>
      </c>
      <c r="L498">
        <v>697</v>
      </c>
      <c r="M498">
        <v>11</v>
      </c>
    </row>
    <row r="499" spans="1:13" x14ac:dyDescent="0.3">
      <c r="A499">
        <v>38165</v>
      </c>
      <c r="B499" s="1" t="s">
        <v>22</v>
      </c>
      <c r="C499" s="1" t="s">
        <v>17</v>
      </c>
      <c r="D499">
        <v>1985</v>
      </c>
      <c r="E499">
        <v>414</v>
      </c>
      <c r="F499">
        <v>490</v>
      </c>
      <c r="G499">
        <v>48</v>
      </c>
      <c r="H499">
        <v>17181</v>
      </c>
      <c r="I499">
        <v>12</v>
      </c>
      <c r="J499">
        <v>38</v>
      </c>
      <c r="K499">
        <v>446</v>
      </c>
      <c r="L499">
        <v>467</v>
      </c>
      <c r="M499">
        <v>10.363636359999999</v>
      </c>
    </row>
    <row r="500" spans="1:13" x14ac:dyDescent="0.3">
      <c r="A500">
        <v>171879</v>
      </c>
      <c r="B500" s="1" t="s">
        <v>22</v>
      </c>
      <c r="C500" s="1" t="s">
        <v>17</v>
      </c>
      <c r="D500">
        <v>1016</v>
      </c>
      <c r="E500">
        <v>235</v>
      </c>
      <c r="F500">
        <v>303</v>
      </c>
      <c r="G500">
        <v>1</v>
      </c>
      <c r="H500">
        <v>12496</v>
      </c>
      <c r="I500">
        <v>6</v>
      </c>
      <c r="J500">
        <v>66</v>
      </c>
      <c r="K500">
        <v>246</v>
      </c>
      <c r="L500">
        <v>278</v>
      </c>
      <c r="M500">
        <v>20</v>
      </c>
    </row>
    <row r="501" spans="1:13" x14ac:dyDescent="0.3">
      <c r="A501">
        <v>135248</v>
      </c>
      <c r="B501" s="1" t="s">
        <v>65</v>
      </c>
      <c r="C501" s="1" t="s">
        <v>14</v>
      </c>
      <c r="D501">
        <v>596</v>
      </c>
      <c r="E501">
        <v>308</v>
      </c>
      <c r="F501">
        <v>361</v>
      </c>
      <c r="G501">
        <v>0</v>
      </c>
      <c r="H501">
        <v>11474</v>
      </c>
      <c r="I501">
        <v>2</v>
      </c>
      <c r="J501">
        <v>42</v>
      </c>
      <c r="K501">
        <v>316</v>
      </c>
      <c r="L501">
        <v>345</v>
      </c>
      <c r="M501">
        <v>11.81818182</v>
      </c>
    </row>
    <row r="502" spans="1:13" x14ac:dyDescent="0.3">
      <c r="A502">
        <v>187171</v>
      </c>
      <c r="B502" s="1" t="s">
        <v>65</v>
      </c>
      <c r="C502" s="1" t="s">
        <v>14</v>
      </c>
      <c r="D502">
        <v>851</v>
      </c>
      <c r="E502">
        <v>299</v>
      </c>
      <c r="F502">
        <v>387</v>
      </c>
      <c r="G502">
        <v>0</v>
      </c>
      <c r="H502">
        <v>19138</v>
      </c>
      <c r="I502">
        <v>9</v>
      </c>
      <c r="J502">
        <v>10</v>
      </c>
      <c r="K502">
        <v>363</v>
      </c>
      <c r="L502">
        <v>330</v>
      </c>
      <c r="M502">
        <v>15</v>
      </c>
    </row>
    <row r="503" spans="1:13" x14ac:dyDescent="0.3">
      <c r="A503">
        <v>77915</v>
      </c>
      <c r="B503" s="1" t="s">
        <v>36</v>
      </c>
      <c r="C503" s="1" t="s">
        <v>52</v>
      </c>
      <c r="D503">
        <v>477</v>
      </c>
      <c r="E503">
        <v>278</v>
      </c>
      <c r="F503">
        <v>375</v>
      </c>
      <c r="G503">
        <v>0</v>
      </c>
      <c r="H503">
        <v>11950</v>
      </c>
      <c r="I503">
        <v>7</v>
      </c>
      <c r="J503">
        <v>66</v>
      </c>
      <c r="K503">
        <v>321</v>
      </c>
      <c r="L503">
        <v>303</v>
      </c>
      <c r="M503">
        <v>8.5714285710000002</v>
      </c>
    </row>
    <row r="504" spans="1:13" x14ac:dyDescent="0.3">
      <c r="A504">
        <v>64419</v>
      </c>
      <c r="B504" s="1" t="s">
        <v>34</v>
      </c>
      <c r="C504" s="1" t="s">
        <v>14</v>
      </c>
      <c r="D504">
        <v>725</v>
      </c>
      <c r="E504">
        <v>305</v>
      </c>
      <c r="F504">
        <v>360</v>
      </c>
      <c r="G504">
        <v>1</v>
      </c>
      <c r="H504">
        <v>13264</v>
      </c>
      <c r="I504">
        <v>2</v>
      </c>
      <c r="J504">
        <v>77</v>
      </c>
      <c r="K504">
        <v>309</v>
      </c>
      <c r="L504">
        <v>349</v>
      </c>
      <c r="M504">
        <v>10.222222220000001</v>
      </c>
    </row>
    <row r="505" spans="1:13" x14ac:dyDescent="0.3">
      <c r="A505">
        <v>51185</v>
      </c>
      <c r="B505" s="1" t="s">
        <v>54</v>
      </c>
      <c r="C505" s="1" t="s">
        <v>14</v>
      </c>
      <c r="D505">
        <v>457</v>
      </c>
      <c r="E505">
        <v>186</v>
      </c>
      <c r="F505">
        <v>292</v>
      </c>
      <c r="G505">
        <v>0</v>
      </c>
      <c r="H505">
        <v>10259</v>
      </c>
      <c r="I505">
        <v>0</v>
      </c>
      <c r="J505">
        <v>78</v>
      </c>
      <c r="K505">
        <v>242</v>
      </c>
      <c r="L505">
        <v>237</v>
      </c>
      <c r="M505">
        <v>9.3333333330000006</v>
      </c>
    </row>
    <row r="506" spans="1:13" x14ac:dyDescent="0.3">
      <c r="A506">
        <v>79116</v>
      </c>
      <c r="B506" s="1" t="s">
        <v>36</v>
      </c>
      <c r="C506" s="1" t="s">
        <v>17</v>
      </c>
      <c r="D506">
        <v>377</v>
      </c>
      <c r="E506">
        <v>311</v>
      </c>
      <c r="F506">
        <v>375</v>
      </c>
      <c r="G506">
        <v>0</v>
      </c>
      <c r="H506">
        <v>10276</v>
      </c>
      <c r="I506">
        <v>4</v>
      </c>
      <c r="J506">
        <v>49</v>
      </c>
      <c r="K506">
        <v>363</v>
      </c>
      <c r="L506">
        <v>320</v>
      </c>
      <c r="M506">
        <v>5</v>
      </c>
    </row>
    <row r="507" spans="1:13" x14ac:dyDescent="0.3">
      <c r="A507">
        <v>68951</v>
      </c>
      <c r="B507" s="1" t="s">
        <v>30</v>
      </c>
      <c r="C507" s="1" t="s">
        <v>14</v>
      </c>
      <c r="D507">
        <v>1223</v>
      </c>
      <c r="E507">
        <v>575</v>
      </c>
      <c r="F507">
        <v>704</v>
      </c>
      <c r="G507">
        <v>8</v>
      </c>
      <c r="H507">
        <v>27751</v>
      </c>
      <c r="I507">
        <v>4</v>
      </c>
      <c r="J507">
        <v>68</v>
      </c>
      <c r="K507">
        <v>644</v>
      </c>
      <c r="L507">
        <v>638</v>
      </c>
      <c r="M507">
        <v>25</v>
      </c>
    </row>
    <row r="508" spans="1:13" x14ac:dyDescent="0.3">
      <c r="A508">
        <v>50570</v>
      </c>
      <c r="B508" s="1" t="s">
        <v>54</v>
      </c>
      <c r="C508" s="1" t="s">
        <v>14</v>
      </c>
      <c r="D508">
        <v>308</v>
      </c>
      <c r="E508">
        <v>182</v>
      </c>
      <c r="F508">
        <v>269</v>
      </c>
      <c r="G508">
        <v>0</v>
      </c>
      <c r="H508">
        <v>9150</v>
      </c>
      <c r="I508">
        <v>0</v>
      </c>
      <c r="J508">
        <v>76</v>
      </c>
      <c r="K508">
        <v>220</v>
      </c>
      <c r="L508">
        <v>231</v>
      </c>
      <c r="M508">
        <v>10</v>
      </c>
    </row>
    <row r="509" spans="1:13" x14ac:dyDescent="0.3">
      <c r="A509">
        <v>90775</v>
      </c>
      <c r="B509" s="1" t="s">
        <v>16</v>
      </c>
      <c r="C509" s="1" t="s">
        <v>14</v>
      </c>
      <c r="D509">
        <v>1097</v>
      </c>
      <c r="E509">
        <v>312</v>
      </c>
      <c r="F509">
        <v>473</v>
      </c>
      <c r="G509">
        <v>3</v>
      </c>
      <c r="H509">
        <v>16896</v>
      </c>
      <c r="I509">
        <v>10</v>
      </c>
      <c r="J509">
        <v>79</v>
      </c>
      <c r="K509">
        <v>463</v>
      </c>
      <c r="L509">
        <v>371</v>
      </c>
      <c r="M509">
        <v>10.71428571</v>
      </c>
    </row>
    <row r="510" spans="1:13" x14ac:dyDescent="0.3">
      <c r="A510">
        <v>186375</v>
      </c>
      <c r="B510" s="1" t="s">
        <v>51</v>
      </c>
      <c r="C510" s="1" t="s">
        <v>14</v>
      </c>
      <c r="D510">
        <v>1060</v>
      </c>
      <c r="E510">
        <v>340</v>
      </c>
      <c r="F510">
        <v>500</v>
      </c>
      <c r="G510">
        <v>11</v>
      </c>
      <c r="H510">
        <v>19213</v>
      </c>
      <c r="I510">
        <v>5</v>
      </c>
      <c r="J510">
        <v>32</v>
      </c>
      <c r="K510">
        <v>425</v>
      </c>
      <c r="L510">
        <v>422</v>
      </c>
      <c r="M510">
        <v>15</v>
      </c>
    </row>
    <row r="511" spans="1:13" x14ac:dyDescent="0.3">
      <c r="A511">
        <v>90765</v>
      </c>
      <c r="B511" s="1" t="s">
        <v>16</v>
      </c>
      <c r="C511" s="1" t="s">
        <v>17</v>
      </c>
      <c r="D511">
        <v>870</v>
      </c>
      <c r="E511">
        <v>356</v>
      </c>
      <c r="F511">
        <v>420</v>
      </c>
      <c r="G511">
        <v>0</v>
      </c>
      <c r="H511">
        <v>17028</v>
      </c>
      <c r="I511">
        <v>20</v>
      </c>
      <c r="J511">
        <v>64</v>
      </c>
      <c r="K511">
        <v>405</v>
      </c>
      <c r="L511">
        <v>361</v>
      </c>
      <c r="M511">
        <v>26.666666670000001</v>
      </c>
    </row>
    <row r="512" spans="1:13" x14ac:dyDescent="0.3">
      <c r="A512">
        <v>76128</v>
      </c>
      <c r="B512" s="1" t="s">
        <v>48</v>
      </c>
      <c r="C512" s="1" t="s">
        <v>14</v>
      </c>
      <c r="D512">
        <v>543</v>
      </c>
      <c r="E512">
        <v>271</v>
      </c>
      <c r="F512">
        <v>387</v>
      </c>
      <c r="G512">
        <v>0</v>
      </c>
      <c r="H512">
        <v>12961</v>
      </c>
      <c r="I512">
        <v>2</v>
      </c>
      <c r="J512">
        <v>83</v>
      </c>
      <c r="K512">
        <v>349</v>
      </c>
      <c r="L512">
        <v>339</v>
      </c>
      <c r="M512">
        <v>4.9642857139999998</v>
      </c>
    </row>
    <row r="513" spans="1:13" x14ac:dyDescent="0.3">
      <c r="A513">
        <v>28082</v>
      </c>
      <c r="B513" s="1" t="s">
        <v>40</v>
      </c>
      <c r="C513" s="1"/>
      <c r="D513">
        <v>1063</v>
      </c>
      <c r="E513">
        <v>477</v>
      </c>
      <c r="F513">
        <v>558</v>
      </c>
      <c r="G513">
        <v>7</v>
      </c>
      <c r="H513">
        <v>18253</v>
      </c>
      <c r="I513">
        <v>2</v>
      </c>
      <c r="J513">
        <v>65</v>
      </c>
      <c r="K513">
        <v>529</v>
      </c>
      <c r="L513">
        <v>526</v>
      </c>
      <c r="M513">
        <v>15</v>
      </c>
    </row>
    <row r="514" spans="1:13" x14ac:dyDescent="0.3">
      <c r="A514">
        <v>47869</v>
      </c>
      <c r="B514" s="1" t="s">
        <v>44</v>
      </c>
      <c r="C514" s="1" t="s">
        <v>17</v>
      </c>
      <c r="D514">
        <v>402</v>
      </c>
      <c r="E514">
        <v>186</v>
      </c>
      <c r="F514">
        <v>287</v>
      </c>
      <c r="G514">
        <v>0</v>
      </c>
      <c r="H514">
        <v>10573</v>
      </c>
      <c r="I514">
        <v>1</v>
      </c>
      <c r="J514">
        <v>71</v>
      </c>
      <c r="K514">
        <v>240</v>
      </c>
      <c r="L514">
        <v>230</v>
      </c>
      <c r="M514">
        <v>37.200000000000003</v>
      </c>
    </row>
    <row r="515" spans="1:13" x14ac:dyDescent="0.3">
      <c r="A515">
        <v>176740</v>
      </c>
      <c r="B515" s="1" t="s">
        <v>51</v>
      </c>
      <c r="C515" s="1" t="s">
        <v>14</v>
      </c>
      <c r="D515">
        <v>770</v>
      </c>
      <c r="E515">
        <v>228</v>
      </c>
      <c r="F515">
        <v>318</v>
      </c>
      <c r="G515">
        <v>3</v>
      </c>
      <c r="H515">
        <v>12603</v>
      </c>
      <c r="I515">
        <v>3</v>
      </c>
      <c r="J515">
        <v>47</v>
      </c>
      <c r="K515">
        <v>282</v>
      </c>
      <c r="L515">
        <v>272</v>
      </c>
      <c r="M515">
        <v>20</v>
      </c>
    </row>
    <row r="516" spans="1:13" x14ac:dyDescent="0.3">
      <c r="A516">
        <v>48487</v>
      </c>
      <c r="B516" s="1" t="s">
        <v>44</v>
      </c>
      <c r="C516" s="1" t="s">
        <v>17</v>
      </c>
      <c r="D516">
        <v>364</v>
      </c>
      <c r="E516">
        <v>170</v>
      </c>
      <c r="F516">
        <v>277</v>
      </c>
      <c r="G516">
        <v>0</v>
      </c>
      <c r="H516">
        <v>8962</v>
      </c>
      <c r="I516">
        <v>0</v>
      </c>
      <c r="J516">
        <v>92</v>
      </c>
      <c r="K516">
        <v>231</v>
      </c>
      <c r="L516">
        <v>221</v>
      </c>
      <c r="M516">
        <v>10</v>
      </c>
    </row>
    <row r="517" spans="1:13" x14ac:dyDescent="0.3">
      <c r="A517">
        <v>2490</v>
      </c>
      <c r="B517" s="1" t="s">
        <v>47</v>
      </c>
      <c r="C517" s="1" t="s">
        <v>14</v>
      </c>
      <c r="D517">
        <v>620</v>
      </c>
      <c r="E517">
        <v>323</v>
      </c>
      <c r="F517">
        <v>373</v>
      </c>
      <c r="G517">
        <v>0</v>
      </c>
      <c r="H517">
        <v>11492</v>
      </c>
      <c r="I517">
        <v>2</v>
      </c>
      <c r="J517">
        <v>69</v>
      </c>
      <c r="K517">
        <v>358</v>
      </c>
      <c r="L517">
        <v>348</v>
      </c>
      <c r="M517">
        <v>3.3551612899999999</v>
      </c>
    </row>
    <row r="518" spans="1:13" x14ac:dyDescent="0.3">
      <c r="A518">
        <v>41312</v>
      </c>
      <c r="B518" s="1" t="s">
        <v>13</v>
      </c>
      <c r="C518" s="1" t="s">
        <v>17</v>
      </c>
      <c r="D518">
        <v>577</v>
      </c>
      <c r="E518">
        <v>157</v>
      </c>
      <c r="F518">
        <v>373</v>
      </c>
      <c r="G518">
        <v>0</v>
      </c>
      <c r="H518">
        <v>10497</v>
      </c>
      <c r="I518">
        <v>8</v>
      </c>
      <c r="J518">
        <v>45</v>
      </c>
      <c r="K518">
        <v>324</v>
      </c>
      <c r="L518">
        <v>224</v>
      </c>
      <c r="M518">
        <v>11.09090909</v>
      </c>
    </row>
    <row r="519" spans="1:13" x14ac:dyDescent="0.3">
      <c r="A519">
        <v>17094</v>
      </c>
      <c r="B519" s="1" t="s">
        <v>18</v>
      </c>
      <c r="C519" s="1" t="s">
        <v>20</v>
      </c>
      <c r="D519">
        <v>897</v>
      </c>
      <c r="E519">
        <v>454</v>
      </c>
      <c r="F519">
        <v>479</v>
      </c>
      <c r="G519">
        <v>0</v>
      </c>
      <c r="H519">
        <v>15887</v>
      </c>
      <c r="I519">
        <v>1</v>
      </c>
      <c r="J519">
        <v>60</v>
      </c>
      <c r="K519">
        <v>473</v>
      </c>
      <c r="L519">
        <v>444</v>
      </c>
      <c r="M519">
        <v>13</v>
      </c>
    </row>
    <row r="520" spans="1:13" x14ac:dyDescent="0.3">
      <c r="A520">
        <v>56787</v>
      </c>
      <c r="B520" s="1" t="s">
        <v>58</v>
      </c>
      <c r="C520" s="1" t="s">
        <v>14</v>
      </c>
      <c r="D520">
        <v>651</v>
      </c>
      <c r="E520">
        <v>321</v>
      </c>
      <c r="F520">
        <v>359</v>
      </c>
      <c r="G520">
        <v>0</v>
      </c>
      <c r="H520">
        <v>15114</v>
      </c>
      <c r="I520">
        <v>7</v>
      </c>
      <c r="J520">
        <v>76</v>
      </c>
      <c r="K520">
        <v>345</v>
      </c>
      <c r="L520">
        <v>361</v>
      </c>
      <c r="M520">
        <v>9.6666666669999994</v>
      </c>
    </row>
    <row r="521" spans="1:13" x14ac:dyDescent="0.3">
      <c r="A521">
        <v>164167</v>
      </c>
      <c r="B521" s="1" t="s">
        <v>22</v>
      </c>
      <c r="C521" s="1" t="s">
        <v>17</v>
      </c>
      <c r="D521">
        <v>2292</v>
      </c>
      <c r="E521">
        <v>642</v>
      </c>
      <c r="F521">
        <v>710</v>
      </c>
      <c r="G521">
        <v>70</v>
      </c>
      <c r="H521">
        <v>22186</v>
      </c>
      <c r="I521">
        <v>13</v>
      </c>
      <c r="J521">
        <v>52</v>
      </c>
      <c r="K521">
        <v>670</v>
      </c>
      <c r="L521">
        <v>680</v>
      </c>
      <c r="M521">
        <v>6.4</v>
      </c>
    </row>
    <row r="522" spans="1:13" x14ac:dyDescent="0.3">
      <c r="A522">
        <v>41785</v>
      </c>
      <c r="B522" s="1" t="s">
        <v>13</v>
      </c>
      <c r="C522" s="1" t="s">
        <v>17</v>
      </c>
      <c r="D522">
        <v>972</v>
      </c>
      <c r="E522">
        <v>316</v>
      </c>
      <c r="F522">
        <v>462</v>
      </c>
      <c r="G522">
        <v>12</v>
      </c>
      <c r="H522">
        <v>20831</v>
      </c>
      <c r="I522">
        <v>19</v>
      </c>
      <c r="J522">
        <v>10</v>
      </c>
      <c r="K522">
        <v>367</v>
      </c>
      <c r="L522">
        <v>388</v>
      </c>
      <c r="M522">
        <v>11.2</v>
      </c>
    </row>
    <row r="523" spans="1:13" x14ac:dyDescent="0.3">
      <c r="A523">
        <v>126959</v>
      </c>
      <c r="B523" s="1" t="s">
        <v>21</v>
      </c>
      <c r="C523" s="1" t="s">
        <v>14</v>
      </c>
      <c r="D523">
        <v>1035</v>
      </c>
      <c r="E523">
        <v>273</v>
      </c>
      <c r="F523">
        <v>471</v>
      </c>
      <c r="G523">
        <v>10</v>
      </c>
      <c r="H523">
        <v>14432</v>
      </c>
      <c r="I523">
        <v>3</v>
      </c>
      <c r="J523">
        <v>73</v>
      </c>
      <c r="K523">
        <v>386</v>
      </c>
      <c r="L523">
        <v>356</v>
      </c>
      <c r="M523">
        <v>11.42857143</v>
      </c>
    </row>
    <row r="524" spans="1:13" x14ac:dyDescent="0.3">
      <c r="A524">
        <v>29526</v>
      </c>
      <c r="B524" s="1" t="s">
        <v>40</v>
      </c>
      <c r="C524" s="1" t="s">
        <v>17</v>
      </c>
      <c r="D524">
        <v>431</v>
      </c>
      <c r="E524">
        <v>258</v>
      </c>
      <c r="F524">
        <v>319</v>
      </c>
      <c r="G524">
        <v>0</v>
      </c>
      <c r="H524">
        <v>9791</v>
      </c>
      <c r="I524">
        <v>0</v>
      </c>
      <c r="J524">
        <v>81</v>
      </c>
      <c r="K524">
        <v>283</v>
      </c>
      <c r="L524">
        <v>289</v>
      </c>
      <c r="M524">
        <v>7.25</v>
      </c>
    </row>
    <row r="525" spans="1:13" x14ac:dyDescent="0.3">
      <c r="A525">
        <v>142901</v>
      </c>
      <c r="B525" s="1" t="s">
        <v>22</v>
      </c>
      <c r="C525" s="1" t="s">
        <v>17</v>
      </c>
      <c r="D525">
        <v>4947</v>
      </c>
      <c r="E525">
        <v>586</v>
      </c>
      <c r="F525">
        <v>748</v>
      </c>
      <c r="G525">
        <v>99</v>
      </c>
      <c r="H525">
        <v>33685</v>
      </c>
      <c r="I525">
        <v>19</v>
      </c>
      <c r="J525">
        <v>38</v>
      </c>
      <c r="K525">
        <v>608</v>
      </c>
      <c r="L525">
        <v>682</v>
      </c>
      <c r="M525">
        <v>10</v>
      </c>
    </row>
    <row r="526" spans="1:13" x14ac:dyDescent="0.3">
      <c r="A526">
        <v>105827</v>
      </c>
      <c r="B526" s="1" t="s">
        <v>28</v>
      </c>
      <c r="C526" s="1" t="s">
        <v>17</v>
      </c>
      <c r="D526">
        <v>351</v>
      </c>
      <c r="E526">
        <v>213</v>
      </c>
      <c r="F526">
        <v>356</v>
      </c>
      <c r="G526">
        <v>0</v>
      </c>
      <c r="H526">
        <v>9679</v>
      </c>
      <c r="I526">
        <v>2</v>
      </c>
      <c r="J526">
        <v>62</v>
      </c>
      <c r="K526">
        <v>245</v>
      </c>
      <c r="L526">
        <v>225</v>
      </c>
      <c r="M526">
        <v>12.89473684</v>
      </c>
    </row>
    <row r="527" spans="1:13" x14ac:dyDescent="0.3">
      <c r="A527">
        <v>159439</v>
      </c>
      <c r="B527" s="1" t="s">
        <v>22</v>
      </c>
      <c r="C527" s="1" t="s">
        <v>14</v>
      </c>
      <c r="D527">
        <v>439</v>
      </c>
      <c r="E527">
        <v>203</v>
      </c>
      <c r="F527">
        <v>228</v>
      </c>
      <c r="G527">
        <v>0</v>
      </c>
      <c r="H527">
        <v>5774</v>
      </c>
      <c r="I527">
        <v>26</v>
      </c>
      <c r="J527">
        <v>57</v>
      </c>
      <c r="K527">
        <v>203</v>
      </c>
      <c r="L527">
        <v>230</v>
      </c>
      <c r="M527">
        <v>5.6363636359999996</v>
      </c>
    </row>
    <row r="528" spans="1:13" x14ac:dyDescent="0.3">
      <c r="A528">
        <v>11459</v>
      </c>
      <c r="B528" s="1" t="s">
        <v>22</v>
      </c>
      <c r="C528" s="1" t="s">
        <v>14</v>
      </c>
      <c r="D528">
        <v>1967</v>
      </c>
      <c r="E528">
        <v>371</v>
      </c>
      <c r="F528">
        <v>482</v>
      </c>
      <c r="G528">
        <v>49</v>
      </c>
      <c r="H528">
        <v>15962</v>
      </c>
      <c r="I528">
        <v>6</v>
      </c>
      <c r="J528">
        <v>53</v>
      </c>
      <c r="K528">
        <v>418</v>
      </c>
      <c r="L528">
        <v>438</v>
      </c>
      <c r="M528">
        <v>5.2618518520000004</v>
      </c>
    </row>
    <row r="529" spans="1:13" x14ac:dyDescent="0.3">
      <c r="A529">
        <v>129268</v>
      </c>
      <c r="B529" s="1" t="s">
        <v>49</v>
      </c>
      <c r="C529" s="1" t="s">
        <v>17</v>
      </c>
      <c r="D529">
        <v>952</v>
      </c>
      <c r="E529">
        <v>394</v>
      </c>
      <c r="F529">
        <v>457</v>
      </c>
      <c r="G529">
        <v>1</v>
      </c>
      <c r="H529">
        <v>15275</v>
      </c>
      <c r="I529">
        <v>1</v>
      </c>
      <c r="J529">
        <v>47</v>
      </c>
      <c r="K529">
        <v>407</v>
      </c>
      <c r="L529">
        <v>436</v>
      </c>
      <c r="M529">
        <v>6.1428571429999996</v>
      </c>
    </row>
    <row r="530" spans="1:13" x14ac:dyDescent="0.3">
      <c r="A530">
        <v>122256</v>
      </c>
      <c r="B530" s="1" t="s">
        <v>21</v>
      </c>
      <c r="C530" s="1" t="s">
        <v>17</v>
      </c>
      <c r="D530">
        <v>637</v>
      </c>
      <c r="E530">
        <v>404</v>
      </c>
      <c r="F530">
        <v>457</v>
      </c>
      <c r="G530">
        <v>0</v>
      </c>
      <c r="H530">
        <v>13216</v>
      </c>
      <c r="I530">
        <v>35</v>
      </c>
      <c r="J530">
        <v>37</v>
      </c>
      <c r="K530">
        <v>407</v>
      </c>
      <c r="L530">
        <v>446</v>
      </c>
      <c r="M530">
        <v>4.7142857139999998</v>
      </c>
    </row>
    <row r="531" spans="1:13" x14ac:dyDescent="0.3">
      <c r="A531">
        <v>92355</v>
      </c>
      <c r="B531" s="1" t="s">
        <v>16</v>
      </c>
      <c r="C531" s="1" t="s">
        <v>14</v>
      </c>
      <c r="D531">
        <v>1413</v>
      </c>
      <c r="E531">
        <v>414</v>
      </c>
      <c r="F531">
        <v>539</v>
      </c>
      <c r="G531">
        <v>6</v>
      </c>
      <c r="H531">
        <v>30680</v>
      </c>
      <c r="I531">
        <v>8</v>
      </c>
      <c r="J531">
        <v>68</v>
      </c>
      <c r="K531">
        <v>482</v>
      </c>
      <c r="L531">
        <v>489</v>
      </c>
      <c r="M531">
        <v>8</v>
      </c>
    </row>
    <row r="532" spans="1:13" x14ac:dyDescent="0.3">
      <c r="A532">
        <v>59811</v>
      </c>
      <c r="B532" s="1" t="s">
        <v>34</v>
      </c>
      <c r="C532" s="1" t="s">
        <v>17</v>
      </c>
      <c r="D532">
        <v>360</v>
      </c>
      <c r="E532">
        <v>206</v>
      </c>
      <c r="F532">
        <v>307</v>
      </c>
      <c r="G532">
        <v>0</v>
      </c>
      <c r="H532">
        <v>9936</v>
      </c>
      <c r="I532">
        <v>1</v>
      </c>
      <c r="J532">
        <v>76</v>
      </c>
      <c r="K532">
        <v>266</v>
      </c>
      <c r="L532">
        <v>252</v>
      </c>
      <c r="M532">
        <v>15.28571429</v>
      </c>
    </row>
    <row r="533" spans="1:13" x14ac:dyDescent="0.3">
      <c r="A533">
        <v>173497</v>
      </c>
      <c r="B533" s="1" t="s">
        <v>38</v>
      </c>
      <c r="C533" s="1" t="s">
        <v>17</v>
      </c>
      <c r="D533">
        <v>3676</v>
      </c>
      <c r="E533">
        <v>683</v>
      </c>
      <c r="F533">
        <v>722</v>
      </c>
      <c r="G533">
        <v>91</v>
      </c>
      <c r="H533">
        <v>23977</v>
      </c>
      <c r="I533">
        <v>6</v>
      </c>
      <c r="J533">
        <v>68</v>
      </c>
      <c r="K533">
        <v>692</v>
      </c>
      <c r="L533">
        <v>724</v>
      </c>
      <c r="M533">
        <v>20</v>
      </c>
    </row>
    <row r="534" spans="1:13" x14ac:dyDescent="0.3">
      <c r="A534">
        <v>177017</v>
      </c>
      <c r="B534" s="1" t="s">
        <v>51</v>
      </c>
      <c r="C534" s="1" t="s">
        <v>14</v>
      </c>
      <c r="D534">
        <v>719</v>
      </c>
      <c r="E534">
        <v>224</v>
      </c>
      <c r="F534">
        <v>321</v>
      </c>
      <c r="G534">
        <v>6</v>
      </c>
      <c r="H534">
        <v>12226</v>
      </c>
      <c r="I534">
        <v>3</v>
      </c>
      <c r="J534">
        <v>42</v>
      </c>
      <c r="K534">
        <v>269</v>
      </c>
      <c r="L534">
        <v>280</v>
      </c>
      <c r="M534">
        <v>7.6</v>
      </c>
    </row>
    <row r="535" spans="1:13" x14ac:dyDescent="0.3">
      <c r="A535">
        <v>15350</v>
      </c>
      <c r="B535" s="1" t="s">
        <v>18</v>
      </c>
      <c r="C535" s="1" t="s">
        <v>20</v>
      </c>
      <c r="D535">
        <v>1071</v>
      </c>
      <c r="E535">
        <v>357</v>
      </c>
      <c r="F535">
        <v>575</v>
      </c>
      <c r="G535">
        <v>18</v>
      </c>
      <c r="H535">
        <v>23527</v>
      </c>
      <c r="I535">
        <v>5</v>
      </c>
      <c r="J535">
        <v>55</v>
      </c>
      <c r="K535">
        <v>494</v>
      </c>
      <c r="L535">
        <v>490</v>
      </c>
      <c r="M535">
        <v>17.5</v>
      </c>
    </row>
    <row r="536" spans="1:13" x14ac:dyDescent="0.3">
      <c r="A536">
        <v>4629</v>
      </c>
      <c r="B536" s="1" t="s">
        <v>49</v>
      </c>
      <c r="C536" s="1" t="s">
        <v>14</v>
      </c>
      <c r="D536">
        <v>1460</v>
      </c>
      <c r="E536">
        <v>551</v>
      </c>
      <c r="F536">
        <v>668</v>
      </c>
      <c r="G536">
        <v>12</v>
      </c>
      <c r="H536">
        <v>21916</v>
      </c>
      <c r="I536">
        <v>3</v>
      </c>
      <c r="J536">
        <v>36</v>
      </c>
      <c r="K536">
        <v>565</v>
      </c>
      <c r="L536">
        <v>641</v>
      </c>
      <c r="M536">
        <v>7.1029411769999999</v>
      </c>
    </row>
    <row r="537" spans="1:13" x14ac:dyDescent="0.3">
      <c r="A537">
        <v>162598</v>
      </c>
      <c r="B537" s="1" t="s">
        <v>22</v>
      </c>
      <c r="C537" s="1" t="s">
        <v>17</v>
      </c>
      <c r="D537">
        <v>2766</v>
      </c>
      <c r="E537">
        <v>362</v>
      </c>
      <c r="F537">
        <v>439</v>
      </c>
      <c r="G537">
        <v>84</v>
      </c>
      <c r="H537">
        <v>17063</v>
      </c>
      <c r="I537">
        <v>24</v>
      </c>
      <c r="J537">
        <v>53</v>
      </c>
      <c r="K537">
        <v>433</v>
      </c>
      <c r="L537">
        <v>398</v>
      </c>
      <c r="M537">
        <v>13</v>
      </c>
    </row>
    <row r="538" spans="1:13" x14ac:dyDescent="0.3">
      <c r="A538">
        <v>178949</v>
      </c>
      <c r="B538" s="1" t="s">
        <v>41</v>
      </c>
      <c r="C538" s="1" t="s">
        <v>52</v>
      </c>
      <c r="D538">
        <v>3442</v>
      </c>
      <c r="E538">
        <v>658</v>
      </c>
      <c r="F538">
        <v>793</v>
      </c>
      <c r="G538">
        <v>77</v>
      </c>
      <c r="H538">
        <v>28222</v>
      </c>
      <c r="I538">
        <v>10</v>
      </c>
      <c r="J538">
        <v>46</v>
      </c>
      <c r="K538">
        <v>671</v>
      </c>
      <c r="L538">
        <v>749</v>
      </c>
      <c r="M538">
        <v>10</v>
      </c>
    </row>
    <row r="539" spans="1:13" x14ac:dyDescent="0.3">
      <c r="A539">
        <v>189880</v>
      </c>
      <c r="B539" s="1" t="s">
        <v>57</v>
      </c>
      <c r="C539" s="1" t="s">
        <v>17</v>
      </c>
      <c r="D539">
        <v>528</v>
      </c>
      <c r="E539">
        <v>204</v>
      </c>
      <c r="F539">
        <v>335</v>
      </c>
      <c r="G539">
        <v>0</v>
      </c>
      <c r="H539">
        <v>11183</v>
      </c>
      <c r="I539">
        <v>2</v>
      </c>
      <c r="J539">
        <v>69</v>
      </c>
      <c r="K539">
        <v>271</v>
      </c>
      <c r="L539">
        <v>243</v>
      </c>
      <c r="M539">
        <v>8.3333333330000006</v>
      </c>
    </row>
    <row r="540" spans="1:13" x14ac:dyDescent="0.3">
      <c r="A540">
        <v>132031</v>
      </c>
      <c r="B540" s="1" t="s">
        <v>55</v>
      </c>
      <c r="C540" s="1" t="s">
        <v>14</v>
      </c>
      <c r="D540">
        <v>1345</v>
      </c>
      <c r="E540">
        <v>609</v>
      </c>
      <c r="F540">
        <v>678</v>
      </c>
      <c r="G540">
        <v>3</v>
      </c>
      <c r="H540">
        <v>29493</v>
      </c>
      <c r="I540">
        <v>3</v>
      </c>
      <c r="J540">
        <v>18</v>
      </c>
      <c r="K540">
        <v>635</v>
      </c>
      <c r="L540">
        <v>629</v>
      </c>
      <c r="M540">
        <v>11</v>
      </c>
    </row>
    <row r="541" spans="1:13" x14ac:dyDescent="0.3">
      <c r="A541">
        <v>38111</v>
      </c>
      <c r="B541" s="1" t="s">
        <v>13</v>
      </c>
      <c r="C541" s="1" t="s">
        <v>14</v>
      </c>
      <c r="D541">
        <v>747</v>
      </c>
      <c r="E541">
        <v>380</v>
      </c>
      <c r="F541">
        <v>376</v>
      </c>
      <c r="G541">
        <v>0</v>
      </c>
      <c r="H541">
        <v>17585</v>
      </c>
      <c r="I541">
        <v>29</v>
      </c>
      <c r="J541">
        <v>25</v>
      </c>
      <c r="K541">
        <v>385</v>
      </c>
      <c r="L541">
        <v>398</v>
      </c>
      <c r="M541">
        <v>4.7222222220000001</v>
      </c>
    </row>
    <row r="542" spans="1:13" x14ac:dyDescent="0.3">
      <c r="A542">
        <v>21375</v>
      </c>
      <c r="B542" s="1" t="s">
        <v>18</v>
      </c>
      <c r="C542" s="1" t="s">
        <v>20</v>
      </c>
      <c r="D542">
        <v>498</v>
      </c>
      <c r="E542">
        <v>243</v>
      </c>
      <c r="F542">
        <v>326</v>
      </c>
      <c r="G542">
        <v>1</v>
      </c>
      <c r="H542">
        <v>11462</v>
      </c>
      <c r="I542">
        <v>0</v>
      </c>
      <c r="J542">
        <v>86</v>
      </c>
      <c r="K542">
        <v>284</v>
      </c>
      <c r="L542">
        <v>285</v>
      </c>
      <c r="M542">
        <v>20</v>
      </c>
    </row>
    <row r="543" spans="1:13" x14ac:dyDescent="0.3">
      <c r="A543">
        <v>31735</v>
      </c>
      <c r="B543" s="1" t="s">
        <v>13</v>
      </c>
      <c r="C543" s="1" t="s">
        <v>17</v>
      </c>
      <c r="D543">
        <v>881</v>
      </c>
      <c r="E543">
        <v>355</v>
      </c>
      <c r="F543">
        <v>496</v>
      </c>
      <c r="G543">
        <v>5</v>
      </c>
      <c r="H543">
        <v>17641</v>
      </c>
      <c r="I543">
        <v>3</v>
      </c>
      <c r="J543">
        <v>27</v>
      </c>
      <c r="K543">
        <v>464</v>
      </c>
      <c r="L543">
        <v>388</v>
      </c>
      <c r="M543">
        <v>11</v>
      </c>
    </row>
    <row r="544" spans="1:13" x14ac:dyDescent="0.3">
      <c r="A544">
        <v>132456</v>
      </c>
      <c r="B544" s="1" t="s">
        <v>49</v>
      </c>
      <c r="C544" s="1" t="s">
        <v>17</v>
      </c>
      <c r="D544">
        <v>957</v>
      </c>
      <c r="E544">
        <v>319</v>
      </c>
      <c r="F544">
        <v>400</v>
      </c>
      <c r="G544">
        <v>9</v>
      </c>
      <c r="H544">
        <v>13186</v>
      </c>
      <c r="I544">
        <v>3</v>
      </c>
      <c r="J544">
        <v>49</v>
      </c>
      <c r="K544">
        <v>360</v>
      </c>
      <c r="L544">
        <v>365</v>
      </c>
      <c r="M544">
        <v>5</v>
      </c>
    </row>
    <row r="545" spans="1:13" x14ac:dyDescent="0.3">
      <c r="A545">
        <v>121165</v>
      </c>
      <c r="B545" s="1" t="s">
        <v>21</v>
      </c>
      <c r="C545" s="1" t="s">
        <v>14</v>
      </c>
      <c r="D545">
        <v>920</v>
      </c>
      <c r="E545">
        <v>160</v>
      </c>
      <c r="F545">
        <v>633</v>
      </c>
      <c r="G545">
        <v>8</v>
      </c>
      <c r="H545">
        <v>20828</v>
      </c>
      <c r="I545">
        <v>12</v>
      </c>
      <c r="J545">
        <v>43</v>
      </c>
      <c r="K545">
        <v>753</v>
      </c>
      <c r="L545">
        <v>348</v>
      </c>
      <c r="M545">
        <v>15</v>
      </c>
    </row>
    <row r="546" spans="1:13" x14ac:dyDescent="0.3">
      <c r="A546">
        <v>175226</v>
      </c>
      <c r="B546" s="1" t="s">
        <v>51</v>
      </c>
      <c r="C546" s="1" t="s">
        <v>14</v>
      </c>
      <c r="D546">
        <v>693</v>
      </c>
      <c r="E546">
        <v>213</v>
      </c>
      <c r="F546">
        <v>259</v>
      </c>
      <c r="G546">
        <v>2</v>
      </c>
      <c r="H546">
        <v>10095</v>
      </c>
      <c r="I546">
        <v>0</v>
      </c>
      <c r="J546">
        <v>61</v>
      </c>
      <c r="K546">
        <v>248</v>
      </c>
      <c r="L546">
        <v>232</v>
      </c>
      <c r="M546">
        <v>7.25</v>
      </c>
    </row>
    <row r="547" spans="1:13" x14ac:dyDescent="0.3">
      <c r="A547">
        <v>190534</v>
      </c>
      <c r="B547" s="1" t="s">
        <v>22</v>
      </c>
      <c r="C547" s="1" t="s">
        <v>17</v>
      </c>
      <c r="D547">
        <v>1922</v>
      </c>
      <c r="E547">
        <v>284</v>
      </c>
      <c r="F547">
        <v>332</v>
      </c>
      <c r="G547">
        <v>44</v>
      </c>
      <c r="H547">
        <v>9661</v>
      </c>
      <c r="I547">
        <v>35</v>
      </c>
      <c r="J547">
        <v>45</v>
      </c>
      <c r="K547">
        <v>307</v>
      </c>
      <c r="L547">
        <v>300</v>
      </c>
      <c r="M547">
        <v>5.5454545450000001</v>
      </c>
    </row>
    <row r="548" spans="1:13" x14ac:dyDescent="0.3">
      <c r="A548">
        <v>33383</v>
      </c>
      <c r="B548" s="1" t="s">
        <v>13</v>
      </c>
      <c r="C548" s="1" t="s">
        <v>17</v>
      </c>
      <c r="D548">
        <v>1473</v>
      </c>
      <c r="E548">
        <v>611</v>
      </c>
      <c r="F548">
        <v>688</v>
      </c>
      <c r="G548">
        <v>17</v>
      </c>
      <c r="H548">
        <v>26812</v>
      </c>
      <c r="I548">
        <v>10</v>
      </c>
      <c r="J548">
        <v>28</v>
      </c>
      <c r="K548">
        <v>647</v>
      </c>
      <c r="L548">
        <v>649</v>
      </c>
      <c r="M548">
        <v>7.3333333329999997</v>
      </c>
    </row>
    <row r="549" spans="1:13" x14ac:dyDescent="0.3">
      <c r="A549">
        <v>64261</v>
      </c>
      <c r="B549" s="1" t="s">
        <v>34</v>
      </c>
      <c r="C549" s="1" t="s">
        <v>17</v>
      </c>
      <c r="D549">
        <v>369</v>
      </c>
      <c r="E549">
        <v>251</v>
      </c>
      <c r="F549">
        <v>346</v>
      </c>
      <c r="G549">
        <v>0</v>
      </c>
      <c r="H549">
        <v>11275</v>
      </c>
      <c r="I549">
        <v>1</v>
      </c>
      <c r="J549">
        <v>88</v>
      </c>
      <c r="K549">
        <v>305</v>
      </c>
      <c r="L549">
        <v>295</v>
      </c>
      <c r="M549">
        <v>5.625</v>
      </c>
    </row>
    <row r="550" spans="1:13" x14ac:dyDescent="0.3">
      <c r="A550">
        <v>106854</v>
      </c>
      <c r="B550" s="1" t="s">
        <v>49</v>
      </c>
      <c r="C550" s="1" t="s">
        <v>17</v>
      </c>
      <c r="D550">
        <v>1070</v>
      </c>
      <c r="E550">
        <v>505</v>
      </c>
      <c r="F550">
        <v>518</v>
      </c>
      <c r="G550">
        <v>0</v>
      </c>
      <c r="H550">
        <v>16105</v>
      </c>
      <c r="I550">
        <v>1</v>
      </c>
      <c r="J550">
        <v>34</v>
      </c>
      <c r="K550">
        <v>510</v>
      </c>
      <c r="L550">
        <v>529</v>
      </c>
      <c r="M550">
        <v>7.5833333329999997</v>
      </c>
    </row>
    <row r="551" spans="1:13" x14ac:dyDescent="0.3">
      <c r="A551">
        <v>115676</v>
      </c>
      <c r="B551" s="1" t="s">
        <v>21</v>
      </c>
      <c r="C551" s="1"/>
      <c r="D551">
        <v>340</v>
      </c>
      <c r="E551">
        <v>191</v>
      </c>
      <c r="F551">
        <v>237</v>
      </c>
      <c r="G551">
        <v>0</v>
      </c>
      <c r="H551">
        <v>7393</v>
      </c>
      <c r="I551">
        <v>1</v>
      </c>
      <c r="J551">
        <v>57</v>
      </c>
      <c r="K551">
        <v>221</v>
      </c>
      <c r="L551">
        <v>208</v>
      </c>
      <c r="M551">
        <v>14.222222220000001</v>
      </c>
    </row>
    <row r="552" spans="1:13" x14ac:dyDescent="0.3">
      <c r="A552">
        <v>60195</v>
      </c>
      <c r="B552" s="1" t="s">
        <v>34</v>
      </c>
      <c r="C552" s="1" t="s">
        <v>17</v>
      </c>
      <c r="D552">
        <v>684</v>
      </c>
      <c r="E552">
        <v>272</v>
      </c>
      <c r="F552">
        <v>357</v>
      </c>
      <c r="G552">
        <v>1</v>
      </c>
      <c r="H552">
        <v>14675</v>
      </c>
      <c r="I552">
        <v>2</v>
      </c>
      <c r="J552">
        <v>74</v>
      </c>
      <c r="K552">
        <v>321</v>
      </c>
      <c r="L552">
        <v>298</v>
      </c>
      <c r="M552">
        <v>13.5</v>
      </c>
    </row>
    <row r="553" spans="1:13" x14ac:dyDescent="0.3">
      <c r="A553">
        <v>6308</v>
      </c>
      <c r="B553" s="1" t="s">
        <v>47</v>
      </c>
      <c r="C553" s="1" t="s">
        <v>14</v>
      </c>
      <c r="D553">
        <v>454</v>
      </c>
      <c r="E553">
        <v>244</v>
      </c>
      <c r="F553">
        <v>320</v>
      </c>
      <c r="G553">
        <v>0</v>
      </c>
      <c r="H553">
        <v>10904</v>
      </c>
      <c r="I553">
        <v>1</v>
      </c>
      <c r="J553">
        <v>85</v>
      </c>
      <c r="K553">
        <v>285</v>
      </c>
      <c r="L553">
        <v>280</v>
      </c>
      <c r="M553">
        <v>10.777777779999999</v>
      </c>
    </row>
    <row r="554" spans="1:13" x14ac:dyDescent="0.3">
      <c r="A554">
        <v>93883</v>
      </c>
      <c r="B554" s="1" t="s">
        <v>16</v>
      </c>
      <c r="C554" s="1" t="s">
        <v>14</v>
      </c>
      <c r="D554">
        <v>574</v>
      </c>
      <c r="E554">
        <v>289</v>
      </c>
      <c r="F554">
        <v>363</v>
      </c>
      <c r="G554">
        <v>0</v>
      </c>
      <c r="H554">
        <v>11250</v>
      </c>
      <c r="I554">
        <v>25</v>
      </c>
      <c r="J554">
        <v>69</v>
      </c>
      <c r="K554">
        <v>318</v>
      </c>
      <c r="L554">
        <v>315</v>
      </c>
      <c r="M554">
        <v>3.5555555559999998</v>
      </c>
    </row>
    <row r="555" spans="1:13" x14ac:dyDescent="0.3">
      <c r="A555">
        <v>38812</v>
      </c>
      <c r="B555" s="1" t="s">
        <v>13</v>
      </c>
      <c r="C555" s="1" t="s">
        <v>17</v>
      </c>
      <c r="D555">
        <v>3772</v>
      </c>
      <c r="E555">
        <v>515</v>
      </c>
      <c r="F555">
        <v>791</v>
      </c>
      <c r="G555">
        <v>87</v>
      </c>
      <c r="H555">
        <v>46740</v>
      </c>
      <c r="I555">
        <v>17</v>
      </c>
      <c r="J555">
        <v>16</v>
      </c>
      <c r="K555">
        <v>661</v>
      </c>
      <c r="L555">
        <v>647</v>
      </c>
      <c r="M555">
        <v>14.33333333</v>
      </c>
    </row>
    <row r="556" spans="1:13" x14ac:dyDescent="0.3">
      <c r="A556">
        <v>15219</v>
      </c>
      <c r="B556" s="1" t="s">
        <v>18</v>
      </c>
      <c r="C556" s="1" t="s">
        <v>20</v>
      </c>
      <c r="D556">
        <v>730</v>
      </c>
      <c r="E556">
        <v>309</v>
      </c>
      <c r="F556">
        <v>419</v>
      </c>
      <c r="G556">
        <v>1</v>
      </c>
      <c r="H556">
        <v>14673</v>
      </c>
      <c r="I556">
        <v>1</v>
      </c>
      <c r="J556">
        <v>75</v>
      </c>
      <c r="K556">
        <v>374</v>
      </c>
      <c r="L556">
        <v>365</v>
      </c>
      <c r="M556">
        <v>25</v>
      </c>
    </row>
    <row r="557" spans="1:13" x14ac:dyDescent="0.3">
      <c r="A557">
        <v>76442</v>
      </c>
      <c r="B557" s="1" t="s">
        <v>48</v>
      </c>
      <c r="C557" s="1" t="s">
        <v>14</v>
      </c>
      <c r="D557">
        <v>588</v>
      </c>
      <c r="E557">
        <v>332</v>
      </c>
      <c r="F557">
        <v>405</v>
      </c>
      <c r="G557">
        <v>0</v>
      </c>
      <c r="H557">
        <v>11164</v>
      </c>
      <c r="I557">
        <v>1</v>
      </c>
      <c r="J557">
        <v>67</v>
      </c>
      <c r="K557">
        <v>380</v>
      </c>
      <c r="L557">
        <v>354</v>
      </c>
      <c r="M557">
        <v>4</v>
      </c>
    </row>
    <row r="558" spans="1:13" x14ac:dyDescent="0.3">
      <c r="A558">
        <v>175659</v>
      </c>
      <c r="B558" s="1" t="s">
        <v>51</v>
      </c>
      <c r="C558" s="1" t="s">
        <v>17</v>
      </c>
      <c r="D558">
        <v>1465</v>
      </c>
      <c r="E558">
        <v>514</v>
      </c>
      <c r="F558">
        <v>720</v>
      </c>
      <c r="G558">
        <v>25</v>
      </c>
      <c r="H558">
        <v>27151</v>
      </c>
      <c r="I558">
        <v>9</v>
      </c>
      <c r="J558">
        <v>33</v>
      </c>
      <c r="K558">
        <v>638</v>
      </c>
      <c r="L558">
        <v>589</v>
      </c>
      <c r="M558">
        <v>7.8181818180000002</v>
      </c>
    </row>
    <row r="559" spans="1:13" x14ac:dyDescent="0.3">
      <c r="A559">
        <v>21859</v>
      </c>
      <c r="B559" s="1" t="s">
        <v>18</v>
      </c>
      <c r="C559" s="1" t="s">
        <v>20</v>
      </c>
      <c r="D559">
        <v>824</v>
      </c>
      <c r="E559">
        <v>285</v>
      </c>
      <c r="F559">
        <v>356</v>
      </c>
      <c r="G559">
        <v>3</v>
      </c>
      <c r="H559">
        <v>13339</v>
      </c>
      <c r="I559">
        <v>2</v>
      </c>
      <c r="J559">
        <v>59</v>
      </c>
      <c r="K559">
        <v>305</v>
      </c>
      <c r="L559">
        <v>333</v>
      </c>
      <c r="M559">
        <v>9.9090909089999997</v>
      </c>
    </row>
    <row r="560" spans="1:13" x14ac:dyDescent="0.3">
      <c r="A560">
        <v>32892</v>
      </c>
      <c r="B560" s="1" t="s">
        <v>13</v>
      </c>
      <c r="C560" s="1" t="s">
        <v>14</v>
      </c>
      <c r="D560">
        <v>852</v>
      </c>
      <c r="E560">
        <v>443</v>
      </c>
      <c r="F560">
        <v>497</v>
      </c>
      <c r="G560">
        <v>1</v>
      </c>
      <c r="H560">
        <v>16681</v>
      </c>
      <c r="I560">
        <v>2</v>
      </c>
      <c r="J560">
        <v>41</v>
      </c>
      <c r="K560">
        <v>446</v>
      </c>
      <c r="L560">
        <v>480</v>
      </c>
      <c r="M560">
        <v>10.19047619</v>
      </c>
    </row>
    <row r="561" spans="1:13" x14ac:dyDescent="0.3">
      <c r="A561">
        <v>65740</v>
      </c>
      <c r="B561" s="1" t="s">
        <v>30</v>
      </c>
      <c r="C561" s="1" t="s">
        <v>17</v>
      </c>
      <c r="D561">
        <v>777</v>
      </c>
      <c r="E561">
        <v>444</v>
      </c>
      <c r="F561">
        <v>511</v>
      </c>
      <c r="G561">
        <v>0</v>
      </c>
      <c r="H561">
        <v>16822</v>
      </c>
      <c r="I561">
        <v>6</v>
      </c>
      <c r="J561">
        <v>81</v>
      </c>
      <c r="K561">
        <v>485</v>
      </c>
      <c r="L561">
        <v>476</v>
      </c>
      <c r="M561">
        <v>9.3000000000000007</v>
      </c>
    </row>
    <row r="562" spans="1:13" x14ac:dyDescent="0.3">
      <c r="A562">
        <v>117264</v>
      </c>
      <c r="B562" s="1" t="s">
        <v>21</v>
      </c>
      <c r="C562" s="1" t="s">
        <v>17</v>
      </c>
      <c r="D562">
        <v>532</v>
      </c>
      <c r="E562">
        <v>237</v>
      </c>
      <c r="F562">
        <v>396</v>
      </c>
      <c r="G562">
        <v>0</v>
      </c>
      <c r="H562">
        <v>11962</v>
      </c>
      <c r="I562">
        <v>5</v>
      </c>
      <c r="J562">
        <v>65</v>
      </c>
      <c r="K562">
        <v>404</v>
      </c>
      <c r="L562">
        <v>297</v>
      </c>
      <c r="M562">
        <v>12</v>
      </c>
    </row>
    <row r="563" spans="1:13" x14ac:dyDescent="0.3">
      <c r="A563">
        <v>156344</v>
      </c>
      <c r="B563" s="1" t="s">
        <v>22</v>
      </c>
      <c r="C563" s="1" t="s">
        <v>14</v>
      </c>
      <c r="D563">
        <v>2917</v>
      </c>
      <c r="E563">
        <v>625</v>
      </c>
      <c r="F563">
        <v>709</v>
      </c>
      <c r="G563">
        <v>93</v>
      </c>
      <c r="H563">
        <v>23064</v>
      </c>
      <c r="I563">
        <v>13</v>
      </c>
      <c r="J563">
        <v>53</v>
      </c>
      <c r="K563">
        <v>613</v>
      </c>
      <c r="L563">
        <v>712</v>
      </c>
      <c r="M563">
        <v>10.09090909</v>
      </c>
    </row>
    <row r="564" spans="1:13" x14ac:dyDescent="0.3">
      <c r="A564">
        <v>152816</v>
      </c>
      <c r="B564" s="1" t="s">
        <v>22</v>
      </c>
      <c r="C564" s="1" t="s">
        <v>17</v>
      </c>
      <c r="D564">
        <v>1990</v>
      </c>
      <c r="E564">
        <v>301</v>
      </c>
      <c r="F564">
        <v>395</v>
      </c>
      <c r="G564">
        <v>49</v>
      </c>
      <c r="H564">
        <v>14403</v>
      </c>
      <c r="I564">
        <v>12</v>
      </c>
      <c r="J564">
        <v>53</v>
      </c>
      <c r="K564">
        <v>326</v>
      </c>
      <c r="L564">
        <v>389</v>
      </c>
      <c r="M564">
        <v>15</v>
      </c>
    </row>
    <row r="565" spans="1:13" x14ac:dyDescent="0.3">
      <c r="A565">
        <v>133042</v>
      </c>
      <c r="B565" s="1" t="s">
        <v>42</v>
      </c>
      <c r="C565" s="1" t="s">
        <v>14</v>
      </c>
      <c r="D565">
        <v>427</v>
      </c>
      <c r="E565">
        <v>231</v>
      </c>
      <c r="F565">
        <v>341</v>
      </c>
      <c r="G565">
        <v>0</v>
      </c>
      <c r="H565">
        <v>10388</v>
      </c>
      <c r="I565">
        <v>6</v>
      </c>
      <c r="J565">
        <v>71</v>
      </c>
      <c r="K565">
        <v>290</v>
      </c>
      <c r="L565">
        <v>290</v>
      </c>
      <c r="M565">
        <v>27.5</v>
      </c>
    </row>
    <row r="566" spans="1:13" x14ac:dyDescent="0.3">
      <c r="A566">
        <v>9063</v>
      </c>
      <c r="B566" s="1" t="s">
        <v>65</v>
      </c>
      <c r="C566" s="1" t="s">
        <v>14</v>
      </c>
      <c r="D566">
        <v>844</v>
      </c>
      <c r="E566">
        <v>293</v>
      </c>
      <c r="F566">
        <v>390</v>
      </c>
      <c r="G566">
        <v>0</v>
      </c>
      <c r="H566">
        <v>19809</v>
      </c>
      <c r="I566">
        <v>7</v>
      </c>
      <c r="J566">
        <v>1</v>
      </c>
      <c r="K566">
        <v>336</v>
      </c>
      <c r="L566">
        <v>333</v>
      </c>
      <c r="M566">
        <v>9.8666666670000005</v>
      </c>
    </row>
    <row r="567" spans="1:13" x14ac:dyDescent="0.3">
      <c r="A567">
        <v>127527</v>
      </c>
      <c r="B567" s="1" t="s">
        <v>21</v>
      </c>
      <c r="C567" s="1" t="s">
        <v>14</v>
      </c>
      <c r="D567">
        <v>822</v>
      </c>
      <c r="E567">
        <v>228</v>
      </c>
      <c r="F567">
        <v>385</v>
      </c>
      <c r="G567">
        <v>2</v>
      </c>
      <c r="H567">
        <v>11594</v>
      </c>
      <c r="I567">
        <v>9</v>
      </c>
      <c r="J567">
        <v>72</v>
      </c>
      <c r="K567">
        <v>322</v>
      </c>
      <c r="L567">
        <v>321</v>
      </c>
      <c r="M567">
        <v>10.75</v>
      </c>
    </row>
    <row r="568" spans="1:13" x14ac:dyDescent="0.3">
      <c r="A568">
        <v>24940</v>
      </c>
      <c r="B568" s="1" t="s">
        <v>47</v>
      </c>
      <c r="C568" s="1" t="s">
        <v>17</v>
      </c>
      <c r="D568">
        <v>761</v>
      </c>
      <c r="E568">
        <v>396</v>
      </c>
      <c r="F568">
        <v>464</v>
      </c>
      <c r="G568">
        <v>2</v>
      </c>
      <c r="H568">
        <v>15429</v>
      </c>
      <c r="I568">
        <v>2</v>
      </c>
      <c r="J568">
        <v>62</v>
      </c>
      <c r="K568">
        <v>422</v>
      </c>
      <c r="L568">
        <v>425</v>
      </c>
      <c r="M568">
        <v>6.4666666670000001</v>
      </c>
    </row>
    <row r="569" spans="1:13" x14ac:dyDescent="0.3">
      <c r="A569">
        <v>40520</v>
      </c>
      <c r="B569" s="1" t="s">
        <v>13</v>
      </c>
      <c r="C569" s="1" t="s">
        <v>17</v>
      </c>
      <c r="D569">
        <v>965</v>
      </c>
      <c r="E569">
        <v>356</v>
      </c>
      <c r="F569">
        <v>495</v>
      </c>
      <c r="G569">
        <v>7</v>
      </c>
      <c r="H569">
        <v>19633</v>
      </c>
      <c r="I569">
        <v>8</v>
      </c>
      <c r="J569">
        <v>24</v>
      </c>
      <c r="K569">
        <v>453</v>
      </c>
      <c r="L569">
        <v>426</v>
      </c>
      <c r="M569">
        <v>9.538461539</v>
      </c>
    </row>
    <row r="570" spans="1:13" x14ac:dyDescent="0.3">
      <c r="A570">
        <v>101263</v>
      </c>
      <c r="B570" s="1" t="s">
        <v>37</v>
      </c>
      <c r="C570" s="1" t="s">
        <v>17</v>
      </c>
      <c r="D570">
        <v>150</v>
      </c>
      <c r="E570">
        <v>162</v>
      </c>
      <c r="F570">
        <v>239</v>
      </c>
      <c r="G570">
        <v>0</v>
      </c>
      <c r="H570">
        <v>8299</v>
      </c>
      <c r="I570">
        <v>1</v>
      </c>
      <c r="J570">
        <v>85</v>
      </c>
      <c r="K570">
        <v>197</v>
      </c>
      <c r="L570">
        <v>198</v>
      </c>
      <c r="M570">
        <v>6.3333333329999997</v>
      </c>
    </row>
    <row r="571" spans="1:13" x14ac:dyDescent="0.3">
      <c r="A571">
        <v>130185</v>
      </c>
      <c r="B571" s="1" t="s">
        <v>49</v>
      </c>
      <c r="C571" s="1" t="s">
        <v>17</v>
      </c>
      <c r="D571">
        <v>607</v>
      </c>
      <c r="E571">
        <v>239</v>
      </c>
      <c r="F571">
        <v>279</v>
      </c>
      <c r="G571">
        <v>0</v>
      </c>
      <c r="H571">
        <v>10199</v>
      </c>
      <c r="I571">
        <v>5</v>
      </c>
      <c r="J571">
        <v>57</v>
      </c>
      <c r="K571">
        <v>260</v>
      </c>
      <c r="L571">
        <v>256</v>
      </c>
      <c r="M571">
        <v>3.6</v>
      </c>
    </row>
    <row r="572" spans="1:13" x14ac:dyDescent="0.3">
      <c r="A572">
        <v>84599</v>
      </c>
      <c r="B572" s="1" t="s">
        <v>57</v>
      </c>
      <c r="C572" s="1" t="s">
        <v>17</v>
      </c>
      <c r="D572">
        <v>760</v>
      </c>
      <c r="E572">
        <v>469</v>
      </c>
      <c r="F572">
        <v>544</v>
      </c>
      <c r="G572">
        <v>0</v>
      </c>
      <c r="H572">
        <v>17948</v>
      </c>
      <c r="I572">
        <v>0</v>
      </c>
      <c r="J572">
        <v>66</v>
      </c>
      <c r="K572">
        <v>505</v>
      </c>
      <c r="L572">
        <v>492</v>
      </c>
      <c r="M572">
        <v>7.8</v>
      </c>
    </row>
    <row r="573" spans="1:13" x14ac:dyDescent="0.3">
      <c r="A573">
        <v>95208</v>
      </c>
      <c r="B573" s="1" t="s">
        <v>16</v>
      </c>
      <c r="C573" s="1" t="s">
        <v>17</v>
      </c>
      <c r="D573">
        <v>445</v>
      </c>
      <c r="E573">
        <v>234</v>
      </c>
      <c r="F573">
        <v>306</v>
      </c>
      <c r="G573">
        <v>0</v>
      </c>
      <c r="H573">
        <v>10475</v>
      </c>
      <c r="I573">
        <v>1</v>
      </c>
      <c r="J573">
        <v>84</v>
      </c>
      <c r="K573">
        <v>253</v>
      </c>
      <c r="L573">
        <v>270</v>
      </c>
      <c r="M573">
        <v>8.9</v>
      </c>
    </row>
    <row r="574" spans="1:13" x14ac:dyDescent="0.3">
      <c r="A574">
        <v>129822</v>
      </c>
      <c r="B574" s="1" t="s">
        <v>49</v>
      </c>
      <c r="C574" s="1" t="s">
        <v>17</v>
      </c>
      <c r="D574">
        <v>1331</v>
      </c>
      <c r="E574">
        <v>503</v>
      </c>
      <c r="F574">
        <v>635</v>
      </c>
      <c r="G574">
        <v>13</v>
      </c>
      <c r="H574">
        <v>22045</v>
      </c>
      <c r="I574">
        <v>7</v>
      </c>
      <c r="J574">
        <v>26</v>
      </c>
      <c r="K574">
        <v>579</v>
      </c>
      <c r="L574">
        <v>561</v>
      </c>
      <c r="M574">
        <v>12.2</v>
      </c>
    </row>
    <row r="575" spans="1:13" x14ac:dyDescent="0.3">
      <c r="A575">
        <v>97026</v>
      </c>
      <c r="B575" s="1" t="s">
        <v>16</v>
      </c>
      <c r="C575" s="1" t="s">
        <v>17</v>
      </c>
      <c r="D575">
        <v>598</v>
      </c>
      <c r="E575">
        <v>371</v>
      </c>
      <c r="F575">
        <v>487</v>
      </c>
      <c r="G575">
        <v>0</v>
      </c>
      <c r="H575">
        <v>16242</v>
      </c>
      <c r="I575">
        <v>2</v>
      </c>
      <c r="J575">
        <v>73</v>
      </c>
      <c r="K575">
        <v>453</v>
      </c>
      <c r="L575">
        <v>419</v>
      </c>
      <c r="M575">
        <v>11.5</v>
      </c>
    </row>
    <row r="576" spans="1:13" x14ac:dyDescent="0.3">
      <c r="A576">
        <v>165378</v>
      </c>
      <c r="B576" s="1" t="s">
        <v>22</v>
      </c>
      <c r="C576" s="1" t="s">
        <v>17</v>
      </c>
      <c r="D576">
        <v>3997</v>
      </c>
      <c r="E576">
        <v>896</v>
      </c>
      <c r="F576">
        <v>945</v>
      </c>
      <c r="G576">
        <v>97</v>
      </c>
      <c r="H576">
        <v>41664</v>
      </c>
      <c r="I576">
        <v>16</v>
      </c>
      <c r="J576">
        <v>49</v>
      </c>
      <c r="K576">
        <v>915</v>
      </c>
      <c r="L576">
        <v>919</v>
      </c>
      <c r="M576">
        <v>10.625</v>
      </c>
    </row>
    <row r="577" spans="1:13" x14ac:dyDescent="0.3">
      <c r="A577">
        <v>160196</v>
      </c>
      <c r="B577" s="1" t="s">
        <v>22</v>
      </c>
      <c r="C577" s="1" t="s">
        <v>17</v>
      </c>
      <c r="D577">
        <v>3461</v>
      </c>
      <c r="E577">
        <v>404</v>
      </c>
      <c r="F577">
        <v>514</v>
      </c>
      <c r="G577">
        <v>90</v>
      </c>
      <c r="H577">
        <v>17618</v>
      </c>
      <c r="I577">
        <v>3</v>
      </c>
      <c r="J577">
        <v>67</v>
      </c>
      <c r="K577">
        <v>423</v>
      </c>
      <c r="L577">
        <v>479</v>
      </c>
      <c r="M577">
        <v>6.153846154</v>
      </c>
    </row>
    <row r="578" spans="1:13" x14ac:dyDescent="0.3">
      <c r="A578">
        <v>57052</v>
      </c>
      <c r="B578" s="1" t="s">
        <v>58</v>
      </c>
      <c r="C578" s="1" t="s">
        <v>31</v>
      </c>
      <c r="D578">
        <v>683</v>
      </c>
      <c r="E578">
        <v>267</v>
      </c>
      <c r="F578">
        <v>362</v>
      </c>
      <c r="G578">
        <v>2</v>
      </c>
      <c r="H578">
        <v>11879</v>
      </c>
      <c r="I578">
        <v>1</v>
      </c>
      <c r="J578">
        <v>84</v>
      </c>
      <c r="K578">
        <v>309</v>
      </c>
      <c r="L578">
        <v>325</v>
      </c>
      <c r="M578">
        <v>16.571428569999998</v>
      </c>
    </row>
    <row r="579" spans="1:13" x14ac:dyDescent="0.3">
      <c r="A579">
        <v>144577</v>
      </c>
      <c r="B579" s="1" t="s">
        <v>22</v>
      </c>
      <c r="C579" s="1" t="s">
        <v>14</v>
      </c>
      <c r="D579">
        <v>5739</v>
      </c>
      <c r="E579">
        <v>634</v>
      </c>
      <c r="F579">
        <v>810</v>
      </c>
      <c r="G579">
        <v>97</v>
      </c>
      <c r="H579">
        <v>45680</v>
      </c>
      <c r="I579">
        <v>8</v>
      </c>
      <c r="J579">
        <v>45</v>
      </c>
      <c r="K579">
        <v>670</v>
      </c>
      <c r="L579">
        <v>792</v>
      </c>
      <c r="M579">
        <v>9.2857142859999993</v>
      </c>
    </row>
    <row r="580" spans="1:13" x14ac:dyDescent="0.3">
      <c r="A580">
        <v>103591</v>
      </c>
      <c r="B580" s="1" t="s">
        <v>37</v>
      </c>
      <c r="C580" s="1" t="s">
        <v>14</v>
      </c>
      <c r="D580">
        <v>150</v>
      </c>
      <c r="E580">
        <v>202</v>
      </c>
      <c r="F580">
        <v>258</v>
      </c>
      <c r="G580">
        <v>0</v>
      </c>
      <c r="H580">
        <v>8084</v>
      </c>
      <c r="I580">
        <v>1</v>
      </c>
      <c r="J580">
        <v>90</v>
      </c>
      <c r="K580">
        <v>251</v>
      </c>
      <c r="L580">
        <v>223</v>
      </c>
      <c r="M580">
        <v>6.1</v>
      </c>
    </row>
    <row r="581" spans="1:13" x14ac:dyDescent="0.3">
      <c r="A581">
        <v>111708</v>
      </c>
      <c r="B581" s="1" t="s">
        <v>33</v>
      </c>
      <c r="C581" s="1" t="s">
        <v>61</v>
      </c>
      <c r="D581">
        <v>502</v>
      </c>
      <c r="E581">
        <v>247</v>
      </c>
      <c r="F581">
        <v>336</v>
      </c>
      <c r="G581">
        <v>0</v>
      </c>
      <c r="H581">
        <v>11053</v>
      </c>
      <c r="I581">
        <v>2</v>
      </c>
      <c r="J581">
        <v>75</v>
      </c>
      <c r="K581">
        <v>298</v>
      </c>
      <c r="L581">
        <v>292</v>
      </c>
      <c r="M581">
        <v>9</v>
      </c>
    </row>
    <row r="582" spans="1:13" x14ac:dyDescent="0.3">
      <c r="A582">
        <v>89030</v>
      </c>
      <c r="B582" s="1" t="s">
        <v>16</v>
      </c>
      <c r="C582" s="1" t="s">
        <v>17</v>
      </c>
      <c r="D582">
        <v>539</v>
      </c>
      <c r="E582">
        <v>268</v>
      </c>
      <c r="F582">
        <v>384</v>
      </c>
      <c r="G582">
        <v>0</v>
      </c>
      <c r="H582">
        <v>10905</v>
      </c>
      <c r="I582">
        <v>15</v>
      </c>
      <c r="J582">
        <v>45</v>
      </c>
      <c r="K582">
        <v>303</v>
      </c>
      <c r="L582">
        <v>377</v>
      </c>
      <c r="M582">
        <v>5.625</v>
      </c>
    </row>
    <row r="583" spans="1:13" x14ac:dyDescent="0.3">
      <c r="A583">
        <v>169678</v>
      </c>
      <c r="B583" s="1" t="s">
        <v>22</v>
      </c>
      <c r="C583" s="1" t="s">
        <v>17</v>
      </c>
      <c r="D583">
        <v>1856</v>
      </c>
      <c r="E583">
        <v>504</v>
      </c>
      <c r="F583">
        <v>536</v>
      </c>
      <c r="G583">
        <v>33</v>
      </c>
      <c r="H583">
        <v>17132</v>
      </c>
      <c r="I583">
        <v>6</v>
      </c>
      <c r="J583">
        <v>63</v>
      </c>
      <c r="K583">
        <v>523</v>
      </c>
      <c r="L583">
        <v>516</v>
      </c>
      <c r="M583">
        <v>13</v>
      </c>
    </row>
    <row r="584" spans="1:13" x14ac:dyDescent="0.3">
      <c r="A584">
        <v>95831</v>
      </c>
      <c r="B584" s="1" t="s">
        <v>16</v>
      </c>
      <c r="C584" s="1" t="s">
        <v>14</v>
      </c>
      <c r="D584">
        <v>301</v>
      </c>
      <c r="E584">
        <v>238</v>
      </c>
      <c r="F584">
        <v>347</v>
      </c>
      <c r="G584">
        <v>0</v>
      </c>
      <c r="H584">
        <v>12366</v>
      </c>
      <c r="I584">
        <v>0</v>
      </c>
      <c r="J584">
        <v>80</v>
      </c>
      <c r="K584">
        <v>354</v>
      </c>
      <c r="L584">
        <v>267</v>
      </c>
      <c r="M584">
        <v>10.5</v>
      </c>
    </row>
    <row r="585" spans="1:13" x14ac:dyDescent="0.3">
      <c r="A585">
        <v>48047</v>
      </c>
      <c r="B585" s="1" t="s">
        <v>44</v>
      </c>
      <c r="C585" s="1" t="s">
        <v>17</v>
      </c>
      <c r="D585">
        <v>1075</v>
      </c>
      <c r="E585">
        <v>511</v>
      </c>
      <c r="F585">
        <v>590</v>
      </c>
      <c r="G585">
        <v>6</v>
      </c>
      <c r="H585">
        <v>20216</v>
      </c>
      <c r="I585">
        <v>4</v>
      </c>
      <c r="J585">
        <v>41</v>
      </c>
      <c r="K585">
        <v>556</v>
      </c>
      <c r="L585">
        <v>552</v>
      </c>
      <c r="M585">
        <v>5.8</v>
      </c>
    </row>
    <row r="586" spans="1:13" x14ac:dyDescent="0.3">
      <c r="A586">
        <v>156378</v>
      </c>
      <c r="B586" s="1" t="s">
        <v>22</v>
      </c>
      <c r="C586" s="1" t="s">
        <v>17</v>
      </c>
      <c r="D586">
        <v>5000</v>
      </c>
      <c r="E586">
        <v>738</v>
      </c>
      <c r="F586">
        <v>959</v>
      </c>
      <c r="G586">
        <v>99</v>
      </c>
      <c r="H586">
        <v>50907</v>
      </c>
      <c r="I586">
        <v>9</v>
      </c>
      <c r="J586">
        <v>48</v>
      </c>
      <c r="K586">
        <v>963</v>
      </c>
      <c r="L586">
        <v>797</v>
      </c>
      <c r="M586">
        <v>11</v>
      </c>
    </row>
    <row r="587" spans="1:13" x14ac:dyDescent="0.3">
      <c r="A587">
        <v>58130</v>
      </c>
      <c r="B587" s="1" t="s">
        <v>58</v>
      </c>
      <c r="C587" s="1" t="s">
        <v>17</v>
      </c>
      <c r="D587">
        <v>283</v>
      </c>
      <c r="E587">
        <v>149</v>
      </c>
      <c r="F587">
        <v>227</v>
      </c>
      <c r="G587">
        <v>0</v>
      </c>
      <c r="H587">
        <v>7466</v>
      </c>
      <c r="I587">
        <v>0</v>
      </c>
      <c r="J587">
        <v>73</v>
      </c>
      <c r="K587">
        <v>168</v>
      </c>
      <c r="L587">
        <v>207</v>
      </c>
      <c r="M587">
        <v>5.1111111109999996</v>
      </c>
    </row>
    <row r="588" spans="1:13" x14ac:dyDescent="0.3">
      <c r="A588">
        <v>111459</v>
      </c>
      <c r="B588" s="1" t="s">
        <v>33</v>
      </c>
      <c r="C588" s="1" t="s">
        <v>61</v>
      </c>
      <c r="D588">
        <v>1054</v>
      </c>
      <c r="E588">
        <v>584</v>
      </c>
      <c r="F588">
        <v>726</v>
      </c>
      <c r="G588">
        <v>11</v>
      </c>
      <c r="H588">
        <v>26074</v>
      </c>
      <c r="I588">
        <v>2</v>
      </c>
      <c r="J588">
        <v>63</v>
      </c>
      <c r="K588">
        <v>644</v>
      </c>
      <c r="L588">
        <v>652</v>
      </c>
      <c r="M588">
        <v>13.53846154</v>
      </c>
    </row>
    <row r="589" spans="1:13" x14ac:dyDescent="0.3">
      <c r="A589">
        <v>77574</v>
      </c>
      <c r="B589" s="1" t="s">
        <v>36</v>
      </c>
      <c r="C589" s="1" t="s">
        <v>17</v>
      </c>
      <c r="D589">
        <v>1260</v>
      </c>
      <c r="E589">
        <v>252</v>
      </c>
      <c r="F589">
        <v>404</v>
      </c>
      <c r="G589">
        <v>24</v>
      </c>
      <c r="H589">
        <v>17617</v>
      </c>
      <c r="I589">
        <v>6</v>
      </c>
      <c r="J589">
        <v>79</v>
      </c>
      <c r="K589">
        <v>357</v>
      </c>
      <c r="L589">
        <v>309</v>
      </c>
      <c r="M589">
        <v>4.8571428570000004</v>
      </c>
    </row>
    <row r="590" spans="1:13" x14ac:dyDescent="0.3">
      <c r="A590">
        <v>157536</v>
      </c>
      <c r="B590" s="1" t="s">
        <v>22</v>
      </c>
      <c r="C590" s="1" t="s">
        <v>17</v>
      </c>
      <c r="D590">
        <v>3009</v>
      </c>
      <c r="E590">
        <v>411</v>
      </c>
      <c r="F590">
        <v>546</v>
      </c>
      <c r="G590">
        <v>85</v>
      </c>
      <c r="H590">
        <v>20728</v>
      </c>
      <c r="I590">
        <v>12</v>
      </c>
      <c r="J590">
        <v>39</v>
      </c>
      <c r="K590">
        <v>455</v>
      </c>
      <c r="L590">
        <v>493</v>
      </c>
      <c r="M590">
        <v>12.5</v>
      </c>
    </row>
    <row r="591" spans="1:13" x14ac:dyDescent="0.3">
      <c r="A591">
        <v>86270</v>
      </c>
      <c r="B591" s="1" t="s">
        <v>53</v>
      </c>
      <c r="C591" s="1" t="s">
        <v>14</v>
      </c>
      <c r="D591">
        <v>462</v>
      </c>
      <c r="E591">
        <v>224</v>
      </c>
      <c r="F591">
        <v>253</v>
      </c>
      <c r="G591">
        <v>0</v>
      </c>
      <c r="H591">
        <v>8866</v>
      </c>
      <c r="I591">
        <v>1</v>
      </c>
      <c r="J591">
        <v>55</v>
      </c>
      <c r="K591">
        <v>264</v>
      </c>
      <c r="L591">
        <v>248</v>
      </c>
      <c r="M591">
        <v>8</v>
      </c>
    </row>
    <row r="592" spans="1:13" x14ac:dyDescent="0.3">
      <c r="A592">
        <v>71882</v>
      </c>
      <c r="B592" s="1" t="s">
        <v>30</v>
      </c>
      <c r="C592" s="1" t="s">
        <v>17</v>
      </c>
      <c r="D592">
        <v>574</v>
      </c>
      <c r="E592">
        <v>299</v>
      </c>
      <c r="F592">
        <v>420</v>
      </c>
      <c r="G592">
        <v>0</v>
      </c>
      <c r="H592">
        <v>17296</v>
      </c>
      <c r="I592">
        <v>3</v>
      </c>
      <c r="J592">
        <v>72</v>
      </c>
      <c r="K592">
        <v>363</v>
      </c>
      <c r="L592">
        <v>360</v>
      </c>
      <c r="M592">
        <v>6.1666666670000003</v>
      </c>
    </row>
    <row r="593" spans="1:13" x14ac:dyDescent="0.3">
      <c r="A593">
        <v>53213</v>
      </c>
      <c r="B593" s="1" t="s">
        <v>54</v>
      </c>
      <c r="C593" s="1" t="s">
        <v>17</v>
      </c>
      <c r="D593">
        <v>402</v>
      </c>
      <c r="E593">
        <v>194</v>
      </c>
      <c r="F593">
        <v>267</v>
      </c>
      <c r="G593">
        <v>0</v>
      </c>
      <c r="H593">
        <v>8742</v>
      </c>
      <c r="I593">
        <v>0</v>
      </c>
      <c r="J593">
        <v>84</v>
      </c>
      <c r="K593">
        <v>229</v>
      </c>
      <c r="L593">
        <v>234</v>
      </c>
      <c r="M593">
        <v>12</v>
      </c>
    </row>
    <row r="594" spans="1:13" x14ac:dyDescent="0.3">
      <c r="A594">
        <v>121292</v>
      </c>
      <c r="B594" s="1" t="s">
        <v>21</v>
      </c>
      <c r="C594" s="1" t="s">
        <v>17</v>
      </c>
      <c r="D594">
        <v>557</v>
      </c>
      <c r="E594">
        <v>211</v>
      </c>
      <c r="F594">
        <v>205</v>
      </c>
      <c r="G594">
        <v>0</v>
      </c>
      <c r="H594">
        <v>5550</v>
      </c>
      <c r="I594">
        <v>30</v>
      </c>
      <c r="J594">
        <v>60</v>
      </c>
      <c r="K594">
        <v>188</v>
      </c>
      <c r="L594">
        <v>221</v>
      </c>
      <c r="M594">
        <v>13</v>
      </c>
    </row>
    <row r="595" spans="1:13" x14ac:dyDescent="0.3">
      <c r="A595">
        <v>101614</v>
      </c>
      <c r="B595" s="1" t="s">
        <v>37</v>
      </c>
      <c r="C595" s="1" t="s">
        <v>17</v>
      </c>
      <c r="D595">
        <v>320</v>
      </c>
      <c r="E595">
        <v>148</v>
      </c>
      <c r="F595">
        <v>233</v>
      </c>
      <c r="G595">
        <v>0</v>
      </c>
      <c r="H595">
        <v>9379</v>
      </c>
      <c r="I595">
        <v>0</v>
      </c>
      <c r="J595">
        <v>78</v>
      </c>
      <c r="K595">
        <v>183</v>
      </c>
      <c r="L595">
        <v>202</v>
      </c>
      <c r="M595">
        <v>13.33333333</v>
      </c>
    </row>
    <row r="596" spans="1:13" x14ac:dyDescent="0.3">
      <c r="A596">
        <v>161479</v>
      </c>
      <c r="B596" s="1" t="s">
        <v>51</v>
      </c>
      <c r="C596" s="1" t="s">
        <v>17</v>
      </c>
      <c r="D596">
        <v>758</v>
      </c>
      <c r="E596">
        <v>407</v>
      </c>
      <c r="F596">
        <v>457</v>
      </c>
      <c r="G596">
        <v>0</v>
      </c>
      <c r="H596">
        <v>17576</v>
      </c>
      <c r="I596">
        <v>4</v>
      </c>
      <c r="J596">
        <v>53</v>
      </c>
      <c r="K596">
        <v>409</v>
      </c>
      <c r="L596">
        <v>455</v>
      </c>
      <c r="M596">
        <v>7.4545454549999999</v>
      </c>
    </row>
    <row r="597" spans="1:13" x14ac:dyDescent="0.3">
      <c r="A597">
        <v>74183</v>
      </c>
      <c r="B597" s="1" t="s">
        <v>30</v>
      </c>
      <c r="C597" s="1" t="s">
        <v>17</v>
      </c>
      <c r="D597">
        <v>836</v>
      </c>
      <c r="E597">
        <v>332</v>
      </c>
      <c r="F597">
        <v>425</v>
      </c>
      <c r="G597">
        <v>15</v>
      </c>
      <c r="H597">
        <v>13813</v>
      </c>
      <c r="I597">
        <v>3</v>
      </c>
      <c r="J597">
        <v>74</v>
      </c>
      <c r="K597">
        <v>354</v>
      </c>
      <c r="L597">
        <v>380</v>
      </c>
      <c r="M597">
        <v>4.4761904760000002</v>
      </c>
    </row>
    <row r="598" spans="1:13" x14ac:dyDescent="0.3">
      <c r="A598">
        <v>53611</v>
      </c>
      <c r="B598" s="1" t="s">
        <v>54</v>
      </c>
      <c r="C598" s="1" t="s">
        <v>17</v>
      </c>
      <c r="D598">
        <v>468</v>
      </c>
      <c r="E598">
        <v>245</v>
      </c>
      <c r="F598">
        <v>315</v>
      </c>
      <c r="G598">
        <v>0</v>
      </c>
      <c r="H598">
        <v>11358</v>
      </c>
      <c r="I598">
        <v>0</v>
      </c>
      <c r="J598">
        <v>66</v>
      </c>
      <c r="K598">
        <v>308</v>
      </c>
      <c r="L598">
        <v>294</v>
      </c>
      <c r="M598">
        <v>8</v>
      </c>
    </row>
    <row r="599" spans="1:13" x14ac:dyDescent="0.3">
      <c r="A599">
        <v>143610</v>
      </c>
      <c r="B599" s="1" t="s">
        <v>22</v>
      </c>
      <c r="C599" s="1" t="s">
        <v>17</v>
      </c>
      <c r="D599">
        <v>5000</v>
      </c>
      <c r="E599">
        <v>569</v>
      </c>
      <c r="F599">
        <v>932</v>
      </c>
      <c r="G599">
        <v>99</v>
      </c>
      <c r="H599">
        <v>52576</v>
      </c>
      <c r="I599">
        <v>21</v>
      </c>
      <c r="J599">
        <v>34</v>
      </c>
      <c r="K599">
        <v>936</v>
      </c>
      <c r="L599">
        <v>712</v>
      </c>
      <c r="M599">
        <v>15</v>
      </c>
    </row>
    <row r="600" spans="1:13" x14ac:dyDescent="0.3">
      <c r="A600">
        <v>158534</v>
      </c>
      <c r="B600" s="1" t="s">
        <v>22</v>
      </c>
      <c r="C600" s="1" t="s">
        <v>17</v>
      </c>
      <c r="D600">
        <v>2541</v>
      </c>
      <c r="E600">
        <v>423</v>
      </c>
      <c r="F600">
        <v>528</v>
      </c>
      <c r="G600">
        <v>75</v>
      </c>
      <c r="H600">
        <v>19220</v>
      </c>
      <c r="I600">
        <v>16</v>
      </c>
      <c r="J600">
        <v>48</v>
      </c>
      <c r="K600">
        <v>486</v>
      </c>
      <c r="L600">
        <v>454</v>
      </c>
      <c r="M600">
        <v>24.285714290000001</v>
      </c>
    </row>
    <row r="601" spans="1:13" x14ac:dyDescent="0.3">
      <c r="A601">
        <v>66265</v>
      </c>
      <c r="B601" s="1" t="s">
        <v>30</v>
      </c>
      <c r="C601" s="1" t="s">
        <v>14</v>
      </c>
      <c r="D601">
        <v>497</v>
      </c>
      <c r="E601">
        <v>362</v>
      </c>
      <c r="F601">
        <v>421</v>
      </c>
      <c r="G601">
        <v>0</v>
      </c>
      <c r="H601">
        <v>13649</v>
      </c>
      <c r="I601">
        <v>7</v>
      </c>
      <c r="J601">
        <v>79</v>
      </c>
      <c r="K601">
        <v>452</v>
      </c>
      <c r="L601">
        <v>384</v>
      </c>
      <c r="M601">
        <v>20.416666670000001</v>
      </c>
    </row>
    <row r="602" spans="1:13" x14ac:dyDescent="0.3">
      <c r="A602">
        <v>141468</v>
      </c>
      <c r="B602" s="1" t="s">
        <v>24</v>
      </c>
      <c r="C602" s="1" t="s">
        <v>14</v>
      </c>
      <c r="D602">
        <v>1003</v>
      </c>
      <c r="E602">
        <v>258</v>
      </c>
      <c r="F602">
        <v>386</v>
      </c>
      <c r="G602">
        <v>5</v>
      </c>
      <c r="H602">
        <v>15748</v>
      </c>
      <c r="I602">
        <v>12</v>
      </c>
      <c r="J602">
        <v>13</v>
      </c>
      <c r="K602">
        <v>322</v>
      </c>
      <c r="L602">
        <v>318</v>
      </c>
      <c r="M602">
        <v>25</v>
      </c>
    </row>
    <row r="603" spans="1:13" x14ac:dyDescent="0.3">
      <c r="A603">
        <v>121683</v>
      </c>
      <c r="B603" s="1" t="s">
        <v>21</v>
      </c>
      <c r="C603" s="1" t="s">
        <v>14</v>
      </c>
      <c r="D603">
        <v>770</v>
      </c>
      <c r="E603">
        <v>477</v>
      </c>
      <c r="F603">
        <v>578</v>
      </c>
      <c r="G603">
        <v>0</v>
      </c>
      <c r="H603">
        <v>19810</v>
      </c>
      <c r="I603">
        <v>8</v>
      </c>
      <c r="J603">
        <v>54</v>
      </c>
      <c r="K603">
        <v>522</v>
      </c>
      <c r="L603">
        <v>522</v>
      </c>
      <c r="M603">
        <v>20</v>
      </c>
    </row>
    <row r="604" spans="1:13" x14ac:dyDescent="0.3">
      <c r="A604">
        <v>130239</v>
      </c>
      <c r="B604" s="1" t="s">
        <v>49</v>
      </c>
      <c r="C604" s="1" t="s">
        <v>14</v>
      </c>
      <c r="D604">
        <v>739</v>
      </c>
      <c r="E604">
        <v>369</v>
      </c>
      <c r="F604">
        <v>428</v>
      </c>
      <c r="G604">
        <v>0</v>
      </c>
      <c r="H604">
        <v>14453</v>
      </c>
      <c r="I604">
        <v>3</v>
      </c>
      <c r="J604">
        <v>53</v>
      </c>
      <c r="K604">
        <v>368</v>
      </c>
      <c r="L604">
        <v>419</v>
      </c>
      <c r="M604">
        <v>20</v>
      </c>
    </row>
    <row r="605" spans="1:13" x14ac:dyDescent="0.3">
      <c r="A605">
        <v>987</v>
      </c>
      <c r="B605" s="1" t="s">
        <v>40</v>
      </c>
      <c r="C605" s="1" t="s">
        <v>17</v>
      </c>
      <c r="D605">
        <v>2140</v>
      </c>
      <c r="E605">
        <v>773</v>
      </c>
      <c r="F605">
        <v>850</v>
      </c>
      <c r="G605">
        <v>59</v>
      </c>
      <c r="H605">
        <v>33069</v>
      </c>
      <c r="I605">
        <v>1</v>
      </c>
      <c r="J605">
        <v>48</v>
      </c>
      <c r="K605">
        <v>789</v>
      </c>
      <c r="L605">
        <v>816</v>
      </c>
      <c r="M605">
        <v>3.7619047619999999</v>
      </c>
    </row>
    <row r="606" spans="1:13" x14ac:dyDescent="0.3">
      <c r="A606">
        <v>76585</v>
      </c>
      <c r="B606" s="1" t="s">
        <v>48</v>
      </c>
      <c r="C606" s="1" t="s">
        <v>17</v>
      </c>
      <c r="D606">
        <v>1282</v>
      </c>
      <c r="E606">
        <v>550</v>
      </c>
      <c r="F606">
        <v>703</v>
      </c>
      <c r="G606">
        <v>15</v>
      </c>
      <c r="H606">
        <v>26007</v>
      </c>
      <c r="I606">
        <v>2</v>
      </c>
      <c r="J606">
        <v>66</v>
      </c>
      <c r="K606">
        <v>637</v>
      </c>
      <c r="L606">
        <v>607</v>
      </c>
      <c r="M606">
        <v>4.8571428570000004</v>
      </c>
    </row>
    <row r="607" spans="1:13" x14ac:dyDescent="0.3">
      <c r="A607">
        <v>155240</v>
      </c>
      <c r="B607" s="1" t="s">
        <v>22</v>
      </c>
      <c r="C607" s="1" t="s">
        <v>17</v>
      </c>
      <c r="D607">
        <v>1167</v>
      </c>
      <c r="E607">
        <v>211</v>
      </c>
      <c r="F607">
        <v>406</v>
      </c>
      <c r="G607">
        <v>4</v>
      </c>
      <c r="H607">
        <v>16425</v>
      </c>
      <c r="I607">
        <v>6</v>
      </c>
      <c r="J607">
        <v>21</v>
      </c>
      <c r="K607">
        <v>272</v>
      </c>
      <c r="L607">
        <v>329</v>
      </c>
      <c r="M607">
        <v>11.14285714</v>
      </c>
    </row>
    <row r="608" spans="1:13" x14ac:dyDescent="0.3">
      <c r="A608">
        <v>147841</v>
      </c>
      <c r="B608" s="1" t="s">
        <v>22</v>
      </c>
      <c r="C608" s="1" t="s">
        <v>17</v>
      </c>
      <c r="D608">
        <v>5626</v>
      </c>
      <c r="E608">
        <v>1023</v>
      </c>
      <c r="F608">
        <v>1051</v>
      </c>
      <c r="G608">
        <v>98</v>
      </c>
      <c r="H608">
        <v>62324</v>
      </c>
      <c r="I608">
        <v>20</v>
      </c>
      <c r="J608">
        <v>40</v>
      </c>
      <c r="K608">
        <v>1109</v>
      </c>
      <c r="L608">
        <v>969</v>
      </c>
      <c r="M608">
        <v>30.75</v>
      </c>
    </row>
    <row r="609" spans="1:13" x14ac:dyDescent="0.3">
      <c r="A609">
        <v>140481</v>
      </c>
      <c r="B609" s="1" t="s">
        <v>55</v>
      </c>
      <c r="C609" s="1" t="s">
        <v>17</v>
      </c>
      <c r="D609">
        <v>636</v>
      </c>
      <c r="E609">
        <v>281</v>
      </c>
      <c r="F609">
        <v>341</v>
      </c>
      <c r="G609">
        <v>1</v>
      </c>
      <c r="H609">
        <v>11957</v>
      </c>
      <c r="I609">
        <v>4</v>
      </c>
      <c r="J609">
        <v>47</v>
      </c>
      <c r="K609">
        <v>311</v>
      </c>
      <c r="L609">
        <v>295</v>
      </c>
      <c r="M609">
        <v>8.75</v>
      </c>
    </row>
    <row r="610" spans="1:13" x14ac:dyDescent="0.3">
      <c r="A610">
        <v>159034</v>
      </c>
      <c r="B610" s="1" t="s">
        <v>22</v>
      </c>
      <c r="C610" s="1" t="s">
        <v>14</v>
      </c>
      <c r="D610">
        <v>1834</v>
      </c>
      <c r="E610">
        <v>442</v>
      </c>
      <c r="F610">
        <v>420</v>
      </c>
      <c r="G610">
        <v>23</v>
      </c>
      <c r="H610">
        <v>11448</v>
      </c>
      <c r="I610">
        <v>20</v>
      </c>
      <c r="J610">
        <v>46</v>
      </c>
      <c r="K610">
        <v>371</v>
      </c>
      <c r="L610">
        <v>441</v>
      </c>
      <c r="M610">
        <v>14.8</v>
      </c>
    </row>
    <row r="611" spans="1:13" x14ac:dyDescent="0.3">
      <c r="A611">
        <v>3933</v>
      </c>
      <c r="B611" s="1" t="s">
        <v>16</v>
      </c>
      <c r="C611" s="1" t="s">
        <v>14</v>
      </c>
      <c r="D611">
        <v>912</v>
      </c>
      <c r="E611">
        <v>334</v>
      </c>
      <c r="F611">
        <v>453</v>
      </c>
      <c r="G611">
        <v>0</v>
      </c>
      <c r="H611">
        <v>14883</v>
      </c>
      <c r="I611">
        <v>18</v>
      </c>
      <c r="J611">
        <v>78</v>
      </c>
      <c r="K611">
        <v>393</v>
      </c>
      <c r="L611">
        <v>375</v>
      </c>
      <c r="M611">
        <v>8.5625</v>
      </c>
    </row>
    <row r="612" spans="1:13" x14ac:dyDescent="0.3">
      <c r="A612">
        <v>167138</v>
      </c>
      <c r="B612" s="1" t="s">
        <v>22</v>
      </c>
      <c r="C612" s="1" t="s">
        <v>17</v>
      </c>
      <c r="D612">
        <v>2125</v>
      </c>
      <c r="E612">
        <v>375</v>
      </c>
      <c r="F612">
        <v>468</v>
      </c>
      <c r="G612">
        <v>58</v>
      </c>
      <c r="H612">
        <v>21196</v>
      </c>
      <c r="I612">
        <v>9</v>
      </c>
      <c r="J612">
        <v>57</v>
      </c>
      <c r="K612">
        <v>399</v>
      </c>
      <c r="L612">
        <v>411</v>
      </c>
      <c r="M612">
        <v>20</v>
      </c>
    </row>
    <row r="613" spans="1:13" x14ac:dyDescent="0.3">
      <c r="A613">
        <v>100900</v>
      </c>
      <c r="B613" s="1" t="s">
        <v>37</v>
      </c>
      <c r="C613" s="1" t="s">
        <v>17</v>
      </c>
      <c r="D613">
        <v>1180</v>
      </c>
      <c r="E613">
        <v>513</v>
      </c>
      <c r="F613">
        <v>607</v>
      </c>
      <c r="G613">
        <v>7</v>
      </c>
      <c r="H613">
        <v>19444</v>
      </c>
      <c r="I613">
        <v>4</v>
      </c>
      <c r="J613">
        <v>55</v>
      </c>
      <c r="K613">
        <v>548</v>
      </c>
      <c r="L613">
        <v>554</v>
      </c>
      <c r="M613">
        <v>5.5</v>
      </c>
    </row>
    <row r="614" spans="1:13" x14ac:dyDescent="0.3">
      <c r="A614">
        <v>161634</v>
      </c>
      <c r="B614" s="1" t="s">
        <v>22</v>
      </c>
      <c r="C614" s="1" t="s">
        <v>17</v>
      </c>
      <c r="D614">
        <v>669</v>
      </c>
      <c r="E614">
        <v>190</v>
      </c>
      <c r="F614">
        <v>226</v>
      </c>
      <c r="G614">
        <v>0</v>
      </c>
      <c r="H614">
        <v>7245</v>
      </c>
      <c r="I614">
        <v>28</v>
      </c>
      <c r="J614">
        <v>50</v>
      </c>
      <c r="K614">
        <v>198</v>
      </c>
      <c r="L614">
        <v>214</v>
      </c>
      <c r="M614">
        <v>8.4</v>
      </c>
    </row>
    <row r="615" spans="1:13" x14ac:dyDescent="0.3">
      <c r="A615">
        <v>162945</v>
      </c>
      <c r="B615" s="1" t="s">
        <v>22</v>
      </c>
      <c r="C615" s="1" t="s">
        <v>17</v>
      </c>
      <c r="D615">
        <v>0</v>
      </c>
      <c r="E615">
        <v>132</v>
      </c>
      <c r="F615">
        <v>186</v>
      </c>
      <c r="G615">
        <v>0</v>
      </c>
      <c r="H615">
        <v>9308</v>
      </c>
      <c r="I615">
        <v>46</v>
      </c>
      <c r="J615">
        <v>21</v>
      </c>
      <c r="K615">
        <v>147</v>
      </c>
      <c r="L615">
        <v>178</v>
      </c>
      <c r="M615">
        <v>4.5</v>
      </c>
    </row>
    <row r="616" spans="1:13" x14ac:dyDescent="0.3">
      <c r="A616">
        <v>12626</v>
      </c>
      <c r="B616" s="1" t="s">
        <v>40</v>
      </c>
      <c r="C616" s="1" t="s">
        <v>17</v>
      </c>
      <c r="D616">
        <v>533</v>
      </c>
      <c r="E616">
        <v>301</v>
      </c>
      <c r="F616">
        <v>386</v>
      </c>
      <c r="G616">
        <v>0</v>
      </c>
      <c r="H616">
        <v>11562</v>
      </c>
      <c r="I616">
        <v>5</v>
      </c>
      <c r="J616">
        <v>48</v>
      </c>
      <c r="K616">
        <v>349</v>
      </c>
      <c r="L616">
        <v>339</v>
      </c>
      <c r="M616">
        <v>8.1999999999999993</v>
      </c>
    </row>
    <row r="617" spans="1:13" x14ac:dyDescent="0.3">
      <c r="A617">
        <v>134005</v>
      </c>
      <c r="B617" s="1" t="s">
        <v>39</v>
      </c>
      <c r="C617" s="1" t="s">
        <v>14</v>
      </c>
      <c r="D617">
        <v>582</v>
      </c>
      <c r="E617">
        <v>361</v>
      </c>
      <c r="F617">
        <v>392</v>
      </c>
      <c r="G617">
        <v>0</v>
      </c>
      <c r="H617">
        <v>12270</v>
      </c>
      <c r="I617">
        <v>0</v>
      </c>
      <c r="J617">
        <v>62</v>
      </c>
      <c r="K617">
        <v>368</v>
      </c>
      <c r="L617">
        <v>385</v>
      </c>
      <c r="M617">
        <v>9.6666666669999994</v>
      </c>
    </row>
    <row r="618" spans="1:13" x14ac:dyDescent="0.3">
      <c r="A618">
        <v>176948</v>
      </c>
      <c r="B618" s="1" t="s">
        <v>51</v>
      </c>
      <c r="C618" s="1" t="s">
        <v>14</v>
      </c>
      <c r="D618">
        <v>480</v>
      </c>
      <c r="E618">
        <v>203</v>
      </c>
      <c r="F618">
        <v>237</v>
      </c>
      <c r="G618">
        <v>1</v>
      </c>
      <c r="H618">
        <v>8973</v>
      </c>
      <c r="I618">
        <v>2</v>
      </c>
      <c r="J618">
        <v>50</v>
      </c>
      <c r="K618">
        <v>217</v>
      </c>
      <c r="L618">
        <v>202</v>
      </c>
      <c r="M618">
        <v>17.333333329999999</v>
      </c>
    </row>
    <row r="619" spans="1:13" x14ac:dyDescent="0.3">
      <c r="A619">
        <v>123270</v>
      </c>
      <c r="B619" s="1" t="s">
        <v>21</v>
      </c>
      <c r="C619" s="1" t="s">
        <v>14</v>
      </c>
      <c r="D619">
        <v>435</v>
      </c>
      <c r="E619">
        <v>174</v>
      </c>
      <c r="F619">
        <v>289</v>
      </c>
      <c r="G619">
        <v>1</v>
      </c>
      <c r="H619">
        <v>7881</v>
      </c>
      <c r="I619">
        <v>24</v>
      </c>
      <c r="J619">
        <v>63</v>
      </c>
      <c r="K619">
        <v>209</v>
      </c>
      <c r="L619">
        <v>256</v>
      </c>
      <c r="M619">
        <v>12.83333333</v>
      </c>
    </row>
    <row r="620" spans="1:13" x14ac:dyDescent="0.3">
      <c r="A620">
        <v>133884</v>
      </c>
      <c r="B620" s="1" t="s">
        <v>42</v>
      </c>
      <c r="C620" s="1" t="s">
        <v>17</v>
      </c>
      <c r="D620">
        <v>609</v>
      </c>
      <c r="E620">
        <v>250</v>
      </c>
      <c r="F620">
        <v>323</v>
      </c>
      <c r="G620">
        <v>1</v>
      </c>
      <c r="H620">
        <v>10580</v>
      </c>
      <c r="I620">
        <v>1</v>
      </c>
      <c r="J620">
        <v>34</v>
      </c>
      <c r="K620">
        <v>291</v>
      </c>
      <c r="L620">
        <v>290</v>
      </c>
      <c r="M620">
        <v>3.9085714290000002</v>
      </c>
    </row>
    <row r="621" spans="1:13" x14ac:dyDescent="0.3">
      <c r="A621">
        <v>21815</v>
      </c>
      <c r="B621" s="1" t="s">
        <v>18</v>
      </c>
      <c r="C621" s="1" t="s">
        <v>20</v>
      </c>
      <c r="D621">
        <v>548</v>
      </c>
      <c r="E621">
        <v>213</v>
      </c>
      <c r="F621">
        <v>317</v>
      </c>
      <c r="G621">
        <v>0</v>
      </c>
      <c r="H621">
        <v>11564</v>
      </c>
      <c r="I621">
        <v>1</v>
      </c>
      <c r="J621">
        <v>86</v>
      </c>
      <c r="K621">
        <v>307</v>
      </c>
      <c r="L621">
        <v>256</v>
      </c>
      <c r="M621">
        <v>5.8</v>
      </c>
    </row>
    <row r="622" spans="1:13" x14ac:dyDescent="0.3">
      <c r="A622">
        <v>56700</v>
      </c>
      <c r="B622" s="1" t="s">
        <v>58</v>
      </c>
      <c r="C622" s="1" t="s">
        <v>14</v>
      </c>
      <c r="D622">
        <v>447</v>
      </c>
      <c r="E622">
        <v>214</v>
      </c>
      <c r="F622">
        <v>314</v>
      </c>
      <c r="G622">
        <v>0</v>
      </c>
      <c r="H622">
        <v>12305</v>
      </c>
      <c r="I622">
        <v>1</v>
      </c>
      <c r="J622">
        <v>88</v>
      </c>
      <c r="K622">
        <v>280</v>
      </c>
      <c r="L622">
        <v>265</v>
      </c>
      <c r="M622">
        <v>12.33333333</v>
      </c>
    </row>
    <row r="623" spans="1:13" x14ac:dyDescent="0.3">
      <c r="A623">
        <v>41920</v>
      </c>
      <c r="B623" s="1" t="s">
        <v>13</v>
      </c>
      <c r="C623" s="1" t="s">
        <v>14</v>
      </c>
      <c r="D623">
        <v>467</v>
      </c>
      <c r="E623">
        <v>192</v>
      </c>
      <c r="F623">
        <v>323</v>
      </c>
      <c r="G623">
        <v>0</v>
      </c>
      <c r="H623">
        <v>10376</v>
      </c>
      <c r="I623">
        <v>6</v>
      </c>
      <c r="J623">
        <v>33</v>
      </c>
      <c r="K623">
        <v>261</v>
      </c>
      <c r="L623">
        <v>261</v>
      </c>
      <c r="M623">
        <v>15</v>
      </c>
    </row>
    <row r="624" spans="1:13" x14ac:dyDescent="0.3">
      <c r="A624">
        <v>68440</v>
      </c>
      <c r="B624" s="1" t="s">
        <v>30</v>
      </c>
      <c r="C624" s="1" t="s">
        <v>14</v>
      </c>
      <c r="D624">
        <v>327</v>
      </c>
      <c r="E624">
        <v>232</v>
      </c>
      <c r="F624">
        <v>325</v>
      </c>
      <c r="G624">
        <v>0</v>
      </c>
      <c r="H624">
        <v>12587</v>
      </c>
      <c r="I624">
        <v>1</v>
      </c>
      <c r="J624">
        <v>48</v>
      </c>
      <c r="K624">
        <v>256</v>
      </c>
      <c r="L624">
        <v>284</v>
      </c>
      <c r="M624">
        <v>13.66666667</v>
      </c>
    </row>
    <row r="625" spans="1:13" x14ac:dyDescent="0.3">
      <c r="A625">
        <v>8013</v>
      </c>
      <c r="B625" s="1" t="s">
        <v>16</v>
      </c>
      <c r="C625" s="1" t="s">
        <v>17</v>
      </c>
      <c r="D625">
        <v>890</v>
      </c>
      <c r="E625">
        <v>437</v>
      </c>
      <c r="F625">
        <v>455</v>
      </c>
      <c r="G625">
        <v>5</v>
      </c>
      <c r="H625">
        <v>20927</v>
      </c>
      <c r="I625">
        <v>13</v>
      </c>
      <c r="J625">
        <v>63</v>
      </c>
      <c r="K625">
        <v>426</v>
      </c>
      <c r="L625">
        <v>459</v>
      </c>
      <c r="M625">
        <v>8.2857142859999993</v>
      </c>
    </row>
    <row r="626" spans="1:13" x14ac:dyDescent="0.3">
      <c r="A626">
        <v>12801</v>
      </c>
      <c r="B626" s="1" t="s">
        <v>22</v>
      </c>
      <c r="C626" s="1" t="s">
        <v>17</v>
      </c>
      <c r="D626">
        <v>2947</v>
      </c>
      <c r="E626">
        <v>564</v>
      </c>
      <c r="F626">
        <v>754</v>
      </c>
      <c r="G626">
        <v>86</v>
      </c>
      <c r="H626">
        <v>44438</v>
      </c>
      <c r="I626">
        <v>9</v>
      </c>
      <c r="J626">
        <v>28</v>
      </c>
      <c r="K626">
        <v>658</v>
      </c>
      <c r="L626">
        <v>665</v>
      </c>
      <c r="M626">
        <v>15</v>
      </c>
    </row>
    <row r="627" spans="1:13" x14ac:dyDescent="0.3">
      <c r="A627">
        <v>36495</v>
      </c>
      <c r="B627" s="1" t="s">
        <v>13</v>
      </c>
      <c r="C627" s="1" t="s">
        <v>17</v>
      </c>
      <c r="D627">
        <v>679</v>
      </c>
      <c r="E627">
        <v>192</v>
      </c>
      <c r="F627">
        <v>321</v>
      </c>
      <c r="G627">
        <v>0</v>
      </c>
      <c r="H627">
        <v>13762</v>
      </c>
      <c r="I627">
        <v>28</v>
      </c>
      <c r="J627">
        <v>11</v>
      </c>
      <c r="K627">
        <v>238</v>
      </c>
      <c r="L627">
        <v>242</v>
      </c>
      <c r="M627">
        <v>7.4285714289999998</v>
      </c>
    </row>
    <row r="628" spans="1:13" x14ac:dyDescent="0.3">
      <c r="A628">
        <v>151730</v>
      </c>
      <c r="B628" s="1" t="s">
        <v>22</v>
      </c>
      <c r="C628" s="1" t="s">
        <v>17</v>
      </c>
      <c r="D628">
        <v>1522</v>
      </c>
      <c r="E628">
        <v>374</v>
      </c>
      <c r="F628">
        <v>537</v>
      </c>
      <c r="G628">
        <v>9</v>
      </c>
      <c r="H628">
        <v>20172</v>
      </c>
      <c r="I628">
        <v>3</v>
      </c>
      <c r="J628">
        <v>42</v>
      </c>
      <c r="K628">
        <v>485</v>
      </c>
      <c r="L628">
        <v>453</v>
      </c>
      <c r="M628">
        <v>5</v>
      </c>
    </row>
    <row r="629" spans="1:13" x14ac:dyDescent="0.3">
      <c r="A629">
        <v>89174</v>
      </c>
      <c r="B629" s="1" t="s">
        <v>16</v>
      </c>
      <c r="C629" s="1" t="s">
        <v>14</v>
      </c>
      <c r="D629">
        <v>5324</v>
      </c>
      <c r="E629">
        <v>1159</v>
      </c>
      <c r="F629">
        <v>1217</v>
      </c>
      <c r="G629">
        <v>95</v>
      </c>
      <c r="H629">
        <v>95913</v>
      </c>
      <c r="I629">
        <v>12</v>
      </c>
      <c r="J629">
        <v>45</v>
      </c>
      <c r="K629">
        <v>1500</v>
      </c>
      <c r="L629">
        <v>1053</v>
      </c>
      <c r="M629">
        <v>22.25</v>
      </c>
    </row>
    <row r="630" spans="1:13" x14ac:dyDescent="0.3">
      <c r="A630">
        <v>5123</v>
      </c>
      <c r="B630" s="1" t="s">
        <v>22</v>
      </c>
      <c r="C630" s="1" t="s">
        <v>17</v>
      </c>
      <c r="D630">
        <v>1878</v>
      </c>
      <c r="E630">
        <v>351</v>
      </c>
      <c r="F630">
        <v>475</v>
      </c>
      <c r="G630">
        <v>45</v>
      </c>
      <c r="H630">
        <v>15262</v>
      </c>
      <c r="I630">
        <v>9</v>
      </c>
      <c r="J630">
        <v>62</v>
      </c>
      <c r="K630">
        <v>439</v>
      </c>
      <c r="L630">
        <v>389</v>
      </c>
      <c r="M630">
        <v>5.3</v>
      </c>
    </row>
    <row r="631" spans="1:13" x14ac:dyDescent="0.3">
      <c r="A631">
        <v>3931</v>
      </c>
      <c r="B631" s="1" t="s">
        <v>34</v>
      </c>
      <c r="C631" s="1" t="s">
        <v>17</v>
      </c>
      <c r="D631">
        <v>529</v>
      </c>
      <c r="E631">
        <v>277</v>
      </c>
      <c r="F631">
        <v>397</v>
      </c>
      <c r="G631">
        <v>0</v>
      </c>
      <c r="H631">
        <v>12618</v>
      </c>
      <c r="I631">
        <v>2</v>
      </c>
      <c r="J631">
        <v>71</v>
      </c>
      <c r="K631">
        <v>360</v>
      </c>
      <c r="L631">
        <v>345</v>
      </c>
      <c r="M631">
        <v>17.5</v>
      </c>
    </row>
    <row r="632" spans="1:13" x14ac:dyDescent="0.3">
      <c r="A632">
        <v>8330</v>
      </c>
      <c r="B632" s="1" t="s">
        <v>13</v>
      </c>
      <c r="C632" s="1" t="s">
        <v>17</v>
      </c>
      <c r="D632">
        <v>742</v>
      </c>
      <c r="E632">
        <v>239</v>
      </c>
      <c r="F632">
        <v>356</v>
      </c>
      <c r="G632">
        <v>9</v>
      </c>
      <c r="H632">
        <v>18464</v>
      </c>
      <c r="I632">
        <v>10</v>
      </c>
      <c r="J632">
        <v>0</v>
      </c>
      <c r="K632">
        <v>293</v>
      </c>
      <c r="L632">
        <v>290</v>
      </c>
      <c r="M632">
        <v>5.7272727269999999</v>
      </c>
    </row>
    <row r="633" spans="1:13" x14ac:dyDescent="0.3">
      <c r="A633">
        <v>113354</v>
      </c>
      <c r="B633" s="1" t="s">
        <v>32</v>
      </c>
      <c r="C633" s="1" t="s">
        <v>17</v>
      </c>
      <c r="D633">
        <v>466</v>
      </c>
      <c r="E633">
        <v>332</v>
      </c>
      <c r="F633">
        <v>399</v>
      </c>
      <c r="G633">
        <v>0</v>
      </c>
      <c r="H633">
        <v>12452</v>
      </c>
      <c r="I633">
        <v>5</v>
      </c>
      <c r="J633">
        <v>69</v>
      </c>
      <c r="K633">
        <v>368</v>
      </c>
      <c r="L633">
        <v>368</v>
      </c>
      <c r="M633">
        <v>10.878787880000001</v>
      </c>
    </row>
    <row r="634" spans="1:13" x14ac:dyDescent="0.3">
      <c r="A634">
        <v>164296</v>
      </c>
      <c r="B634" s="1" t="s">
        <v>22</v>
      </c>
      <c r="C634" s="1" t="s">
        <v>17</v>
      </c>
      <c r="D634">
        <v>911</v>
      </c>
      <c r="E634">
        <v>325</v>
      </c>
      <c r="F634">
        <v>384</v>
      </c>
      <c r="G634">
        <v>0</v>
      </c>
      <c r="H634">
        <v>16016</v>
      </c>
      <c r="I634">
        <v>8</v>
      </c>
      <c r="J634">
        <v>58</v>
      </c>
      <c r="K634">
        <v>358</v>
      </c>
      <c r="L634">
        <v>330</v>
      </c>
      <c r="M634">
        <v>5.9444444440000002</v>
      </c>
    </row>
    <row r="635" spans="1:13" x14ac:dyDescent="0.3">
      <c r="A635">
        <v>184017</v>
      </c>
      <c r="B635" s="1" t="s">
        <v>41</v>
      </c>
      <c r="C635" s="1" t="s">
        <v>52</v>
      </c>
      <c r="D635">
        <v>952</v>
      </c>
      <c r="E635">
        <v>414</v>
      </c>
      <c r="F635">
        <v>529</v>
      </c>
      <c r="G635">
        <v>4</v>
      </c>
      <c r="H635">
        <v>23125</v>
      </c>
      <c r="I635">
        <v>2</v>
      </c>
      <c r="J635">
        <v>48</v>
      </c>
      <c r="K635">
        <v>452</v>
      </c>
      <c r="L635">
        <v>484</v>
      </c>
      <c r="M635">
        <v>14.222222220000001</v>
      </c>
    </row>
    <row r="636" spans="1:13" x14ac:dyDescent="0.3">
      <c r="A636">
        <v>37852</v>
      </c>
      <c r="B636" s="1" t="s">
        <v>13</v>
      </c>
      <c r="C636" s="1" t="s">
        <v>14</v>
      </c>
      <c r="D636">
        <v>879</v>
      </c>
      <c r="E636">
        <v>235</v>
      </c>
      <c r="F636">
        <v>327</v>
      </c>
      <c r="G636">
        <v>1</v>
      </c>
      <c r="H636">
        <v>9954</v>
      </c>
      <c r="I636">
        <v>70</v>
      </c>
      <c r="J636">
        <v>17</v>
      </c>
      <c r="K636">
        <v>251</v>
      </c>
      <c r="L636">
        <v>303</v>
      </c>
      <c r="M636">
        <v>10.5</v>
      </c>
    </row>
    <row r="637" spans="1:13" x14ac:dyDescent="0.3">
      <c r="A637">
        <v>64170</v>
      </c>
      <c r="B637" s="1" t="s">
        <v>34</v>
      </c>
      <c r="C637" s="1" t="s">
        <v>17</v>
      </c>
      <c r="D637">
        <v>573</v>
      </c>
      <c r="E637">
        <v>393</v>
      </c>
      <c r="F637">
        <v>471</v>
      </c>
      <c r="G637">
        <v>1</v>
      </c>
      <c r="H637">
        <v>16377</v>
      </c>
      <c r="I637">
        <v>0</v>
      </c>
      <c r="J637">
        <v>69</v>
      </c>
      <c r="K637">
        <v>437</v>
      </c>
      <c r="L637">
        <v>413</v>
      </c>
      <c r="M637">
        <v>16.285714290000001</v>
      </c>
    </row>
    <row r="638" spans="1:13" x14ac:dyDescent="0.3">
      <c r="A638">
        <v>152118</v>
      </c>
      <c r="B638" s="1" t="s">
        <v>22</v>
      </c>
      <c r="C638" s="1" t="s">
        <v>17</v>
      </c>
      <c r="D638">
        <v>1644</v>
      </c>
      <c r="E638">
        <v>396</v>
      </c>
      <c r="F638">
        <v>489</v>
      </c>
      <c r="G638">
        <v>35</v>
      </c>
      <c r="H638">
        <v>16298</v>
      </c>
      <c r="I638">
        <v>3</v>
      </c>
      <c r="J638">
        <v>54</v>
      </c>
      <c r="K638">
        <v>426</v>
      </c>
      <c r="L638">
        <v>450</v>
      </c>
      <c r="M638">
        <v>3</v>
      </c>
    </row>
    <row r="639" spans="1:13" x14ac:dyDescent="0.3">
      <c r="A639">
        <v>190281</v>
      </c>
      <c r="B639" s="1" t="s">
        <v>49</v>
      </c>
      <c r="C639" s="1" t="s">
        <v>17</v>
      </c>
      <c r="D639">
        <v>905</v>
      </c>
      <c r="E639">
        <v>215</v>
      </c>
      <c r="F639">
        <v>331</v>
      </c>
      <c r="G639">
        <v>3</v>
      </c>
      <c r="H639">
        <v>10917</v>
      </c>
      <c r="I639">
        <v>10</v>
      </c>
      <c r="J639">
        <v>37</v>
      </c>
      <c r="K639">
        <v>245</v>
      </c>
      <c r="L639">
        <v>269</v>
      </c>
      <c r="M639">
        <v>13.14285714</v>
      </c>
    </row>
    <row r="640" spans="1:13" x14ac:dyDescent="0.3">
      <c r="A640">
        <v>28786</v>
      </c>
      <c r="B640" s="1" t="s">
        <v>40</v>
      </c>
      <c r="C640" s="1" t="s">
        <v>17</v>
      </c>
      <c r="D640">
        <v>406</v>
      </c>
      <c r="E640">
        <v>183</v>
      </c>
      <c r="F640">
        <v>287</v>
      </c>
      <c r="G640">
        <v>1</v>
      </c>
      <c r="H640">
        <v>8848</v>
      </c>
      <c r="I640">
        <v>0</v>
      </c>
      <c r="J640">
        <v>83</v>
      </c>
      <c r="K640">
        <v>225</v>
      </c>
      <c r="L640">
        <v>245</v>
      </c>
      <c r="M640">
        <v>7.4444444440000002</v>
      </c>
    </row>
    <row r="641" spans="1:13" x14ac:dyDescent="0.3">
      <c r="A641">
        <v>45551</v>
      </c>
      <c r="B641" s="1" t="s">
        <v>13</v>
      </c>
      <c r="C641" s="1"/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12.5</v>
      </c>
    </row>
    <row r="642" spans="1:13" x14ac:dyDescent="0.3">
      <c r="A642">
        <v>181931</v>
      </c>
      <c r="B642" s="1" t="s">
        <v>41</v>
      </c>
      <c r="C642" s="1" t="s">
        <v>17</v>
      </c>
      <c r="D642">
        <v>430</v>
      </c>
      <c r="E642">
        <v>221</v>
      </c>
      <c r="F642">
        <v>243</v>
      </c>
      <c r="G642">
        <v>0</v>
      </c>
      <c r="H642">
        <v>8096</v>
      </c>
      <c r="I642">
        <v>5</v>
      </c>
      <c r="J642">
        <v>59</v>
      </c>
      <c r="K642">
        <v>234</v>
      </c>
      <c r="L642">
        <v>236</v>
      </c>
      <c r="M642">
        <v>10.272727270000001</v>
      </c>
    </row>
    <row r="643" spans="1:13" x14ac:dyDescent="0.3">
      <c r="A643">
        <v>45431</v>
      </c>
      <c r="B643" s="1" t="s">
        <v>13</v>
      </c>
      <c r="C643" s="1" t="s">
        <v>17</v>
      </c>
      <c r="D643">
        <v>492</v>
      </c>
      <c r="E643">
        <v>200</v>
      </c>
      <c r="F643">
        <v>288</v>
      </c>
      <c r="G643">
        <v>0</v>
      </c>
      <c r="H643">
        <v>13616</v>
      </c>
      <c r="I643">
        <v>10</v>
      </c>
      <c r="J643">
        <v>7</v>
      </c>
      <c r="K643">
        <v>244</v>
      </c>
      <c r="L643">
        <v>243</v>
      </c>
      <c r="M643">
        <v>15</v>
      </c>
    </row>
    <row r="644" spans="1:13" x14ac:dyDescent="0.3">
      <c r="A644">
        <v>25635</v>
      </c>
      <c r="B644" s="1" t="s">
        <v>40</v>
      </c>
      <c r="C644" s="1" t="s">
        <v>14</v>
      </c>
      <c r="D644">
        <v>553</v>
      </c>
      <c r="E644">
        <v>325</v>
      </c>
      <c r="F644">
        <v>345</v>
      </c>
      <c r="G644">
        <v>0</v>
      </c>
      <c r="H644">
        <v>11881</v>
      </c>
      <c r="I644">
        <v>2</v>
      </c>
      <c r="J644">
        <v>69</v>
      </c>
      <c r="K644">
        <v>334</v>
      </c>
      <c r="L644">
        <v>343</v>
      </c>
      <c r="M644">
        <v>7.2</v>
      </c>
    </row>
    <row r="645" spans="1:13" x14ac:dyDescent="0.3">
      <c r="A645">
        <v>135112</v>
      </c>
      <c r="B645" s="1" t="s">
        <v>65</v>
      </c>
      <c r="C645" s="1" t="s">
        <v>61</v>
      </c>
      <c r="D645">
        <v>719</v>
      </c>
      <c r="E645">
        <v>313</v>
      </c>
      <c r="F645">
        <v>407</v>
      </c>
      <c r="G645">
        <v>1</v>
      </c>
      <c r="H645">
        <v>13050</v>
      </c>
      <c r="I645">
        <v>2</v>
      </c>
      <c r="J645">
        <v>52</v>
      </c>
      <c r="K645">
        <v>366</v>
      </c>
      <c r="L645">
        <v>331</v>
      </c>
      <c r="M645">
        <v>5.4285714289999998</v>
      </c>
    </row>
    <row r="646" spans="1:13" x14ac:dyDescent="0.3">
      <c r="A646">
        <v>179111</v>
      </c>
      <c r="B646" s="1" t="s">
        <v>41</v>
      </c>
      <c r="C646" s="1" t="s">
        <v>52</v>
      </c>
      <c r="D646">
        <v>1761</v>
      </c>
      <c r="E646">
        <v>583</v>
      </c>
      <c r="F646">
        <v>715</v>
      </c>
      <c r="G646">
        <v>31</v>
      </c>
      <c r="H646">
        <v>25887</v>
      </c>
      <c r="I646">
        <v>13</v>
      </c>
      <c r="J646">
        <v>38</v>
      </c>
      <c r="K646">
        <v>588</v>
      </c>
      <c r="L646">
        <v>692</v>
      </c>
      <c r="M646">
        <v>12.5</v>
      </c>
    </row>
    <row r="647" spans="1:13" x14ac:dyDescent="0.3">
      <c r="A647">
        <v>65596</v>
      </c>
      <c r="B647" s="1" t="s">
        <v>30</v>
      </c>
      <c r="C647" s="1" t="s">
        <v>14</v>
      </c>
      <c r="D647">
        <v>587</v>
      </c>
      <c r="E647">
        <v>438</v>
      </c>
      <c r="F647">
        <v>473</v>
      </c>
      <c r="G647">
        <v>0</v>
      </c>
      <c r="H647">
        <v>14390</v>
      </c>
      <c r="I647">
        <v>2</v>
      </c>
      <c r="J647">
        <v>89</v>
      </c>
      <c r="K647">
        <v>466</v>
      </c>
      <c r="L647">
        <v>438</v>
      </c>
      <c r="M647">
        <v>4.5909090910000003</v>
      </c>
    </row>
    <row r="648" spans="1:13" x14ac:dyDescent="0.3">
      <c r="A648">
        <v>73282</v>
      </c>
      <c r="B648" s="1" t="s">
        <v>30</v>
      </c>
      <c r="C648" s="1" t="s">
        <v>14</v>
      </c>
      <c r="D648">
        <v>800</v>
      </c>
      <c r="E648">
        <v>409</v>
      </c>
      <c r="F648">
        <v>478</v>
      </c>
      <c r="G648">
        <v>1</v>
      </c>
      <c r="H648">
        <v>14218</v>
      </c>
      <c r="I648">
        <v>3</v>
      </c>
      <c r="J648">
        <v>85</v>
      </c>
      <c r="K648">
        <v>448</v>
      </c>
      <c r="L648">
        <v>433</v>
      </c>
      <c r="M648">
        <v>20.833333329999999</v>
      </c>
    </row>
    <row r="649" spans="1:13" x14ac:dyDescent="0.3">
      <c r="A649">
        <v>146241</v>
      </c>
      <c r="B649" s="1" t="s">
        <v>22</v>
      </c>
      <c r="C649" s="1" t="s">
        <v>14</v>
      </c>
      <c r="D649">
        <v>3196</v>
      </c>
      <c r="E649">
        <v>655</v>
      </c>
      <c r="F649">
        <v>731</v>
      </c>
      <c r="G649">
        <v>91</v>
      </c>
      <c r="H649">
        <v>21091</v>
      </c>
      <c r="I649">
        <v>33</v>
      </c>
      <c r="J649">
        <v>41</v>
      </c>
      <c r="K649">
        <v>692</v>
      </c>
      <c r="L649">
        <v>695</v>
      </c>
      <c r="M649">
        <v>30</v>
      </c>
    </row>
    <row r="650" spans="1:13" x14ac:dyDescent="0.3">
      <c r="A650">
        <v>60098</v>
      </c>
      <c r="B650" s="1" t="s">
        <v>34</v>
      </c>
      <c r="C650" s="1" t="s">
        <v>14</v>
      </c>
      <c r="D650">
        <v>789</v>
      </c>
      <c r="E650">
        <v>383</v>
      </c>
      <c r="F650">
        <v>462</v>
      </c>
      <c r="G650">
        <v>0</v>
      </c>
      <c r="H650">
        <v>17643</v>
      </c>
      <c r="I650">
        <v>1</v>
      </c>
      <c r="J650">
        <v>79</v>
      </c>
      <c r="K650">
        <v>434</v>
      </c>
      <c r="L650">
        <v>412</v>
      </c>
      <c r="M650">
        <v>9.9166666669999994</v>
      </c>
    </row>
    <row r="651" spans="1:13" x14ac:dyDescent="0.3">
      <c r="A651">
        <v>74361</v>
      </c>
      <c r="B651" s="1" t="s">
        <v>30</v>
      </c>
      <c r="C651" s="1" t="s">
        <v>14</v>
      </c>
      <c r="D651">
        <v>545</v>
      </c>
      <c r="E651">
        <v>265</v>
      </c>
      <c r="F651">
        <v>328</v>
      </c>
      <c r="G651">
        <v>3</v>
      </c>
      <c r="H651">
        <v>10786</v>
      </c>
      <c r="I651">
        <v>1</v>
      </c>
      <c r="J651">
        <v>84</v>
      </c>
      <c r="K651">
        <v>281</v>
      </c>
      <c r="L651">
        <v>312</v>
      </c>
      <c r="M651">
        <v>10.0625</v>
      </c>
    </row>
    <row r="652" spans="1:13" x14ac:dyDescent="0.3">
      <c r="A652">
        <v>82857</v>
      </c>
      <c r="B652" s="1" t="s">
        <v>57</v>
      </c>
      <c r="C652" s="1" t="s">
        <v>14</v>
      </c>
      <c r="D652">
        <v>745</v>
      </c>
      <c r="E652">
        <v>326</v>
      </c>
      <c r="F652">
        <v>428</v>
      </c>
      <c r="G652">
        <v>1</v>
      </c>
      <c r="H652">
        <v>15081</v>
      </c>
      <c r="I652">
        <v>3</v>
      </c>
      <c r="J652">
        <v>76</v>
      </c>
      <c r="K652">
        <v>382</v>
      </c>
      <c r="L652">
        <v>374</v>
      </c>
      <c r="M652">
        <v>11.42857143</v>
      </c>
    </row>
    <row r="653" spans="1:13" x14ac:dyDescent="0.3">
      <c r="A653">
        <v>38580</v>
      </c>
      <c r="B653" s="1" t="s">
        <v>13</v>
      </c>
      <c r="C653" s="1" t="s">
        <v>14</v>
      </c>
      <c r="D653">
        <v>1144</v>
      </c>
      <c r="E653">
        <v>333</v>
      </c>
      <c r="F653">
        <v>505</v>
      </c>
      <c r="G653">
        <v>0</v>
      </c>
      <c r="H653">
        <v>16518</v>
      </c>
      <c r="I653">
        <v>29</v>
      </c>
      <c r="J653">
        <v>27</v>
      </c>
      <c r="K653">
        <v>443</v>
      </c>
      <c r="L653">
        <v>436</v>
      </c>
      <c r="M653">
        <v>14.81818182</v>
      </c>
    </row>
    <row r="654" spans="1:13" x14ac:dyDescent="0.3">
      <c r="A654">
        <v>36471</v>
      </c>
      <c r="B654" s="1" t="s">
        <v>13</v>
      </c>
      <c r="C654" s="1" t="s">
        <v>17</v>
      </c>
      <c r="D654">
        <v>730</v>
      </c>
      <c r="E654">
        <v>181</v>
      </c>
      <c r="F654">
        <v>272</v>
      </c>
      <c r="G654">
        <v>1</v>
      </c>
      <c r="H654">
        <v>12098</v>
      </c>
      <c r="I654">
        <v>33</v>
      </c>
      <c r="J654">
        <v>22</v>
      </c>
      <c r="K654">
        <v>191</v>
      </c>
      <c r="L654">
        <v>287</v>
      </c>
      <c r="M654">
        <v>10.5</v>
      </c>
    </row>
    <row r="655" spans="1:13" x14ac:dyDescent="0.3">
      <c r="A655">
        <v>140135</v>
      </c>
      <c r="B655" s="1" t="s">
        <v>55</v>
      </c>
      <c r="C655" s="1" t="s">
        <v>17</v>
      </c>
      <c r="D655">
        <v>506</v>
      </c>
      <c r="E655">
        <v>191</v>
      </c>
      <c r="F655">
        <v>273</v>
      </c>
      <c r="G655">
        <v>2</v>
      </c>
      <c r="H655">
        <v>8923</v>
      </c>
      <c r="I655">
        <v>7</v>
      </c>
      <c r="J655">
        <v>72</v>
      </c>
      <c r="K655">
        <v>214</v>
      </c>
      <c r="L655">
        <v>253</v>
      </c>
      <c r="M655">
        <v>14.81818182</v>
      </c>
    </row>
    <row r="656" spans="1:13" x14ac:dyDescent="0.3">
      <c r="A656">
        <v>133029</v>
      </c>
      <c r="B656" s="1" t="s">
        <v>42</v>
      </c>
      <c r="C656" s="1" t="s">
        <v>17</v>
      </c>
      <c r="D656">
        <v>488</v>
      </c>
      <c r="E656">
        <v>159</v>
      </c>
      <c r="F656">
        <v>234</v>
      </c>
      <c r="G656">
        <v>0</v>
      </c>
      <c r="H656">
        <v>8393</v>
      </c>
      <c r="I656">
        <v>1</v>
      </c>
      <c r="J656">
        <v>62</v>
      </c>
      <c r="K656">
        <v>220</v>
      </c>
      <c r="L656">
        <v>203</v>
      </c>
      <c r="M656">
        <v>11.94117647</v>
      </c>
    </row>
    <row r="657" spans="1:13" x14ac:dyDescent="0.3">
      <c r="A657">
        <v>161829</v>
      </c>
      <c r="B657" s="1" t="s">
        <v>22</v>
      </c>
      <c r="C657" s="1" t="s">
        <v>17</v>
      </c>
      <c r="D657">
        <v>1748</v>
      </c>
      <c r="E657">
        <v>351</v>
      </c>
      <c r="F657">
        <v>391</v>
      </c>
      <c r="G657">
        <v>22</v>
      </c>
      <c r="H657">
        <v>14059</v>
      </c>
      <c r="I657">
        <v>24</v>
      </c>
      <c r="J657">
        <v>24</v>
      </c>
      <c r="K657">
        <v>355</v>
      </c>
      <c r="L657">
        <v>382</v>
      </c>
      <c r="M657">
        <v>5.5238095239999998</v>
      </c>
    </row>
    <row r="658" spans="1:13" x14ac:dyDescent="0.3">
      <c r="A658">
        <v>168268</v>
      </c>
      <c r="B658" s="1" t="s">
        <v>22</v>
      </c>
      <c r="C658" s="1" t="s">
        <v>17</v>
      </c>
      <c r="D658">
        <v>2159</v>
      </c>
      <c r="E658">
        <v>233</v>
      </c>
      <c r="F658">
        <v>394</v>
      </c>
      <c r="G658">
        <v>67</v>
      </c>
      <c r="H658">
        <v>12950</v>
      </c>
      <c r="I658">
        <v>8</v>
      </c>
      <c r="J658">
        <v>62</v>
      </c>
      <c r="K658">
        <v>280</v>
      </c>
      <c r="L658">
        <v>247</v>
      </c>
      <c r="M658">
        <v>20.176470590000001</v>
      </c>
    </row>
    <row r="659" spans="1:13" x14ac:dyDescent="0.3">
      <c r="A659">
        <v>19490</v>
      </c>
      <c r="B659" s="1" t="s">
        <v>18</v>
      </c>
      <c r="C659" s="1" t="s">
        <v>20</v>
      </c>
      <c r="D659">
        <v>739</v>
      </c>
      <c r="E659">
        <v>309</v>
      </c>
      <c r="F659">
        <v>451</v>
      </c>
      <c r="G659">
        <v>0</v>
      </c>
      <c r="H659">
        <v>17709</v>
      </c>
      <c r="I659">
        <v>5</v>
      </c>
      <c r="J659">
        <v>40</v>
      </c>
      <c r="K659">
        <v>402</v>
      </c>
      <c r="L659">
        <v>405</v>
      </c>
      <c r="M659">
        <v>10.42857143</v>
      </c>
    </row>
    <row r="660" spans="1:13" x14ac:dyDescent="0.3">
      <c r="A660">
        <v>166899</v>
      </c>
      <c r="B660" s="1" t="s">
        <v>22</v>
      </c>
      <c r="C660" s="1" t="s">
        <v>17</v>
      </c>
      <c r="D660">
        <v>2153</v>
      </c>
      <c r="E660">
        <v>320</v>
      </c>
      <c r="F660">
        <v>397</v>
      </c>
      <c r="G660">
        <v>60</v>
      </c>
      <c r="H660">
        <v>15000</v>
      </c>
      <c r="I660">
        <v>16</v>
      </c>
      <c r="J660">
        <v>46</v>
      </c>
      <c r="K660">
        <v>379</v>
      </c>
      <c r="L660">
        <v>360</v>
      </c>
      <c r="M660">
        <v>22.5</v>
      </c>
    </row>
    <row r="661" spans="1:13" x14ac:dyDescent="0.3">
      <c r="A661">
        <v>145982</v>
      </c>
      <c r="B661" s="1" t="s">
        <v>22</v>
      </c>
      <c r="C661" s="1" t="s">
        <v>17</v>
      </c>
      <c r="D661">
        <v>2051</v>
      </c>
      <c r="E661">
        <v>523</v>
      </c>
      <c r="F661">
        <v>561</v>
      </c>
      <c r="G661">
        <v>54</v>
      </c>
      <c r="H661">
        <v>19319</v>
      </c>
      <c r="I661">
        <v>10</v>
      </c>
      <c r="J661">
        <v>55</v>
      </c>
      <c r="K661">
        <v>545</v>
      </c>
      <c r="L661">
        <v>543</v>
      </c>
      <c r="M661">
        <v>33</v>
      </c>
    </row>
    <row r="662" spans="1:13" x14ac:dyDescent="0.3">
      <c r="A662">
        <v>187764</v>
      </c>
      <c r="B662" s="1" t="s">
        <v>65</v>
      </c>
      <c r="C662" s="1"/>
      <c r="D662">
        <v>1553</v>
      </c>
      <c r="E662">
        <v>634</v>
      </c>
      <c r="F662">
        <v>725</v>
      </c>
      <c r="G662">
        <v>32</v>
      </c>
      <c r="H662">
        <v>29972</v>
      </c>
      <c r="I662">
        <v>4</v>
      </c>
      <c r="J662">
        <v>17</v>
      </c>
      <c r="K662">
        <v>653</v>
      </c>
      <c r="L662">
        <v>694</v>
      </c>
      <c r="M662">
        <v>23.333333329999999</v>
      </c>
    </row>
    <row r="663" spans="1:13" x14ac:dyDescent="0.3">
      <c r="A663">
        <v>171227</v>
      </c>
      <c r="B663" s="1" t="s">
        <v>22</v>
      </c>
      <c r="C663" s="1" t="s">
        <v>14</v>
      </c>
      <c r="D663">
        <v>986</v>
      </c>
      <c r="E663">
        <v>354</v>
      </c>
      <c r="F663">
        <v>405</v>
      </c>
      <c r="G663">
        <v>1</v>
      </c>
      <c r="H663">
        <v>13968</v>
      </c>
      <c r="I663">
        <v>5</v>
      </c>
      <c r="J663">
        <v>58</v>
      </c>
      <c r="K663">
        <v>389</v>
      </c>
      <c r="L663">
        <v>369</v>
      </c>
      <c r="M663">
        <v>7.6</v>
      </c>
    </row>
    <row r="664" spans="1:13" x14ac:dyDescent="0.3">
      <c r="A664">
        <v>27419</v>
      </c>
      <c r="B664" s="1" t="s">
        <v>40</v>
      </c>
      <c r="C664" s="1" t="s">
        <v>14</v>
      </c>
      <c r="D664">
        <v>442</v>
      </c>
      <c r="E664">
        <v>218</v>
      </c>
      <c r="F664">
        <v>286</v>
      </c>
      <c r="G664">
        <v>0</v>
      </c>
      <c r="H664">
        <v>9399</v>
      </c>
      <c r="I664">
        <v>0</v>
      </c>
      <c r="J664">
        <v>78</v>
      </c>
      <c r="K664">
        <v>253</v>
      </c>
      <c r="L664">
        <v>257</v>
      </c>
      <c r="M664">
        <v>15</v>
      </c>
    </row>
    <row r="665" spans="1:13" x14ac:dyDescent="0.3">
      <c r="A665">
        <v>106488</v>
      </c>
      <c r="B665" s="1" t="s">
        <v>28</v>
      </c>
      <c r="C665" s="1" t="s">
        <v>17</v>
      </c>
      <c r="D665">
        <v>405</v>
      </c>
      <c r="E665">
        <v>241</v>
      </c>
      <c r="F665">
        <v>349</v>
      </c>
      <c r="G665">
        <v>0</v>
      </c>
      <c r="H665">
        <v>11254</v>
      </c>
      <c r="I665">
        <v>4</v>
      </c>
      <c r="J665">
        <v>59</v>
      </c>
      <c r="K665">
        <v>274</v>
      </c>
      <c r="L665">
        <v>291</v>
      </c>
      <c r="M665">
        <v>21.06666667</v>
      </c>
    </row>
    <row r="666" spans="1:13" x14ac:dyDescent="0.3">
      <c r="A666">
        <v>70722</v>
      </c>
      <c r="B666" s="1" t="s">
        <v>30</v>
      </c>
      <c r="C666" s="1" t="s">
        <v>17</v>
      </c>
      <c r="D666">
        <v>355</v>
      </c>
      <c r="E666">
        <v>252</v>
      </c>
      <c r="F666">
        <v>309</v>
      </c>
      <c r="G666">
        <v>0</v>
      </c>
      <c r="H666">
        <v>10409</v>
      </c>
      <c r="I666">
        <v>2</v>
      </c>
      <c r="J666">
        <v>93</v>
      </c>
      <c r="K666">
        <v>292</v>
      </c>
      <c r="L666">
        <v>271</v>
      </c>
      <c r="M666">
        <v>12.33333333</v>
      </c>
    </row>
    <row r="667" spans="1:13" x14ac:dyDescent="0.3">
      <c r="A667">
        <v>187495</v>
      </c>
      <c r="B667" s="1" t="s">
        <v>32</v>
      </c>
      <c r="C667" s="1" t="s">
        <v>14</v>
      </c>
      <c r="D667">
        <v>922</v>
      </c>
      <c r="E667">
        <v>374</v>
      </c>
      <c r="F667">
        <v>501</v>
      </c>
      <c r="G667">
        <v>3</v>
      </c>
      <c r="H667">
        <v>16125</v>
      </c>
      <c r="I667">
        <v>2</v>
      </c>
      <c r="J667">
        <v>66</v>
      </c>
      <c r="K667">
        <v>442</v>
      </c>
      <c r="L667">
        <v>449</v>
      </c>
      <c r="M667">
        <v>14</v>
      </c>
    </row>
    <row r="668" spans="1:13" x14ac:dyDescent="0.3">
      <c r="A668">
        <v>18543</v>
      </c>
      <c r="B668" s="1" t="s">
        <v>18</v>
      </c>
      <c r="C668" s="1" t="s">
        <v>20</v>
      </c>
      <c r="D668">
        <v>506</v>
      </c>
      <c r="E668">
        <v>243</v>
      </c>
      <c r="F668">
        <v>336</v>
      </c>
      <c r="G668">
        <v>0</v>
      </c>
      <c r="H668">
        <v>11973</v>
      </c>
      <c r="I668">
        <v>0</v>
      </c>
      <c r="J668">
        <v>89</v>
      </c>
      <c r="K668">
        <v>285</v>
      </c>
      <c r="L668">
        <v>294</v>
      </c>
      <c r="M668">
        <v>9.0909090910000003</v>
      </c>
    </row>
    <row r="669" spans="1:13" x14ac:dyDescent="0.3">
      <c r="A669">
        <v>38707</v>
      </c>
      <c r="B669" s="1" t="s">
        <v>13</v>
      </c>
      <c r="C669" s="1" t="s">
        <v>14</v>
      </c>
      <c r="D669">
        <v>3333</v>
      </c>
      <c r="E669">
        <v>390</v>
      </c>
      <c r="F669">
        <v>815</v>
      </c>
      <c r="G669">
        <v>79</v>
      </c>
      <c r="H669">
        <v>48235</v>
      </c>
      <c r="I669">
        <v>5</v>
      </c>
      <c r="J669">
        <v>20</v>
      </c>
      <c r="K669">
        <v>609</v>
      </c>
      <c r="L669">
        <v>549</v>
      </c>
      <c r="M669">
        <v>10</v>
      </c>
    </row>
    <row r="670" spans="1:13" x14ac:dyDescent="0.3">
      <c r="A670">
        <v>138528</v>
      </c>
      <c r="B670" s="1" t="s">
        <v>65</v>
      </c>
      <c r="C670" s="1" t="s">
        <v>14</v>
      </c>
      <c r="D670">
        <v>723</v>
      </c>
      <c r="E670">
        <v>265</v>
      </c>
      <c r="F670">
        <v>485</v>
      </c>
      <c r="G670">
        <v>0</v>
      </c>
      <c r="H670">
        <v>17145</v>
      </c>
      <c r="I670">
        <v>7</v>
      </c>
      <c r="J670">
        <v>42</v>
      </c>
      <c r="K670">
        <v>361</v>
      </c>
      <c r="L670">
        <v>351</v>
      </c>
      <c r="M670">
        <v>18.399999999999999</v>
      </c>
    </row>
    <row r="671" spans="1:13" x14ac:dyDescent="0.3">
      <c r="A671">
        <v>177960</v>
      </c>
      <c r="B671" s="1" t="s">
        <v>51</v>
      </c>
      <c r="C671" s="1" t="s">
        <v>14</v>
      </c>
      <c r="D671">
        <v>528</v>
      </c>
      <c r="E671">
        <v>284</v>
      </c>
      <c r="F671">
        <v>359</v>
      </c>
      <c r="G671">
        <v>0</v>
      </c>
      <c r="H671">
        <v>11925</v>
      </c>
      <c r="I671">
        <v>1</v>
      </c>
      <c r="J671">
        <v>51</v>
      </c>
      <c r="K671">
        <v>338</v>
      </c>
      <c r="L671">
        <v>306</v>
      </c>
      <c r="M671">
        <v>12.47826087</v>
      </c>
    </row>
    <row r="672" spans="1:13" x14ac:dyDescent="0.3">
      <c r="A672">
        <v>97221</v>
      </c>
      <c r="B672" s="1" t="s">
        <v>16</v>
      </c>
      <c r="C672" s="1" t="s">
        <v>17</v>
      </c>
      <c r="D672">
        <v>418</v>
      </c>
      <c r="E672">
        <v>330</v>
      </c>
      <c r="F672">
        <v>430</v>
      </c>
      <c r="G672">
        <v>0</v>
      </c>
      <c r="H672">
        <v>14006</v>
      </c>
      <c r="I672">
        <v>0</v>
      </c>
      <c r="J672">
        <v>90</v>
      </c>
      <c r="K672">
        <v>343</v>
      </c>
      <c r="L672">
        <v>381</v>
      </c>
      <c r="M672">
        <v>11</v>
      </c>
    </row>
    <row r="673" spans="1:13" x14ac:dyDescent="0.3">
      <c r="A673">
        <v>158816</v>
      </c>
      <c r="B673" s="1" t="s">
        <v>22</v>
      </c>
      <c r="C673" s="1" t="s">
        <v>17</v>
      </c>
      <c r="D673">
        <v>2322</v>
      </c>
      <c r="E673">
        <v>469</v>
      </c>
      <c r="F673">
        <v>498</v>
      </c>
      <c r="G673">
        <v>76</v>
      </c>
      <c r="H673">
        <v>18806</v>
      </c>
      <c r="I673">
        <v>12</v>
      </c>
      <c r="J673">
        <v>48</v>
      </c>
      <c r="K673">
        <v>472</v>
      </c>
      <c r="L673">
        <v>499</v>
      </c>
      <c r="M673">
        <v>7.84375</v>
      </c>
    </row>
    <row r="674" spans="1:13" x14ac:dyDescent="0.3">
      <c r="A674">
        <v>93713</v>
      </c>
      <c r="B674" s="1" t="s">
        <v>16</v>
      </c>
      <c r="C674" s="1" t="s">
        <v>17</v>
      </c>
      <c r="D674">
        <v>704</v>
      </c>
      <c r="E674">
        <v>314</v>
      </c>
      <c r="F674">
        <v>415</v>
      </c>
      <c r="G674">
        <v>0</v>
      </c>
      <c r="H674">
        <v>11865</v>
      </c>
      <c r="I674">
        <v>19</v>
      </c>
      <c r="J674">
        <v>73</v>
      </c>
      <c r="K674">
        <v>349</v>
      </c>
      <c r="L674">
        <v>358</v>
      </c>
      <c r="M674">
        <v>13</v>
      </c>
    </row>
    <row r="675" spans="1:13" x14ac:dyDescent="0.3">
      <c r="A675">
        <v>135535</v>
      </c>
      <c r="B675" s="1" t="s">
        <v>65</v>
      </c>
      <c r="C675" s="1" t="s">
        <v>61</v>
      </c>
      <c r="D675">
        <v>1060</v>
      </c>
      <c r="E675">
        <v>519</v>
      </c>
      <c r="F675">
        <v>631</v>
      </c>
      <c r="G675">
        <v>0</v>
      </c>
      <c r="H675">
        <v>18341</v>
      </c>
      <c r="I675">
        <v>5</v>
      </c>
      <c r="J675">
        <v>42</v>
      </c>
      <c r="K675">
        <v>602</v>
      </c>
      <c r="L675">
        <v>559</v>
      </c>
      <c r="M675">
        <v>6.3571428570000004</v>
      </c>
    </row>
    <row r="676" spans="1:13" x14ac:dyDescent="0.3">
      <c r="A676">
        <v>91194</v>
      </c>
      <c r="B676" s="1" t="s">
        <v>16</v>
      </c>
      <c r="C676" s="1" t="s">
        <v>17</v>
      </c>
      <c r="D676">
        <v>539</v>
      </c>
      <c r="E676">
        <v>254</v>
      </c>
      <c r="F676">
        <v>343</v>
      </c>
      <c r="G676">
        <v>0</v>
      </c>
      <c r="H676">
        <v>12966</v>
      </c>
      <c r="I676">
        <v>8</v>
      </c>
      <c r="J676">
        <v>80</v>
      </c>
      <c r="K676">
        <v>348</v>
      </c>
      <c r="L676">
        <v>297</v>
      </c>
      <c r="M676">
        <v>7.8947368420000004</v>
      </c>
    </row>
    <row r="677" spans="1:13" x14ac:dyDescent="0.3">
      <c r="A677">
        <v>62232</v>
      </c>
      <c r="B677" s="1" t="s">
        <v>34</v>
      </c>
      <c r="C677" s="1" t="s">
        <v>17</v>
      </c>
      <c r="D677">
        <v>1097</v>
      </c>
      <c r="E677">
        <v>485</v>
      </c>
      <c r="F677">
        <v>601</v>
      </c>
      <c r="G677">
        <v>4</v>
      </c>
      <c r="H677">
        <v>21132</v>
      </c>
      <c r="I677">
        <v>2</v>
      </c>
      <c r="J677">
        <v>64</v>
      </c>
      <c r="K677">
        <v>562</v>
      </c>
      <c r="L677">
        <v>534</v>
      </c>
      <c r="M677">
        <v>14.6</v>
      </c>
    </row>
    <row r="678" spans="1:13" x14ac:dyDescent="0.3">
      <c r="A678">
        <v>91507</v>
      </c>
      <c r="B678" s="1" t="s">
        <v>16</v>
      </c>
      <c r="C678" s="1" t="s">
        <v>17</v>
      </c>
      <c r="D678">
        <v>1058</v>
      </c>
      <c r="E678">
        <v>479</v>
      </c>
      <c r="F678">
        <v>562</v>
      </c>
      <c r="G678">
        <v>1</v>
      </c>
      <c r="H678">
        <v>18116</v>
      </c>
      <c r="I678">
        <v>2</v>
      </c>
      <c r="J678">
        <v>86</v>
      </c>
      <c r="K678">
        <v>499</v>
      </c>
      <c r="L678">
        <v>525</v>
      </c>
      <c r="M678">
        <v>8.75</v>
      </c>
    </row>
    <row r="679" spans="1:13" x14ac:dyDescent="0.3">
      <c r="A679">
        <v>153467</v>
      </c>
      <c r="B679" s="1" t="s">
        <v>22</v>
      </c>
      <c r="C679" s="1" t="s">
        <v>14</v>
      </c>
      <c r="D679">
        <v>1971</v>
      </c>
      <c r="E679">
        <v>553</v>
      </c>
      <c r="F679">
        <v>607</v>
      </c>
      <c r="G679">
        <v>46</v>
      </c>
      <c r="H679">
        <v>17576</v>
      </c>
      <c r="I679">
        <v>13</v>
      </c>
      <c r="J679">
        <v>39</v>
      </c>
      <c r="K679">
        <v>605</v>
      </c>
      <c r="L679">
        <v>559</v>
      </c>
      <c r="M679">
        <v>15</v>
      </c>
    </row>
    <row r="680" spans="1:13" x14ac:dyDescent="0.3">
      <c r="A680">
        <v>28718</v>
      </c>
      <c r="B680" s="1" t="s">
        <v>40</v>
      </c>
      <c r="C680" s="1" t="s">
        <v>14</v>
      </c>
      <c r="D680">
        <v>512</v>
      </c>
      <c r="E680">
        <v>190</v>
      </c>
      <c r="F680">
        <v>297</v>
      </c>
      <c r="G680">
        <v>0</v>
      </c>
      <c r="H680">
        <v>9317</v>
      </c>
      <c r="I680">
        <v>31</v>
      </c>
      <c r="J680">
        <v>55</v>
      </c>
      <c r="K680">
        <v>237</v>
      </c>
      <c r="L680">
        <v>248</v>
      </c>
      <c r="M680">
        <v>20</v>
      </c>
    </row>
    <row r="681" spans="1:13" x14ac:dyDescent="0.3">
      <c r="A681">
        <v>119902</v>
      </c>
      <c r="B681" s="1" t="s">
        <v>21</v>
      </c>
      <c r="C681" s="1" t="s">
        <v>14</v>
      </c>
      <c r="D681">
        <v>321</v>
      </c>
      <c r="E681">
        <v>170</v>
      </c>
      <c r="F681">
        <v>271</v>
      </c>
      <c r="G681">
        <v>1</v>
      </c>
      <c r="H681">
        <v>9720</v>
      </c>
      <c r="I681">
        <v>0</v>
      </c>
      <c r="J681">
        <v>81</v>
      </c>
      <c r="K681">
        <v>189</v>
      </c>
      <c r="L681">
        <v>233</v>
      </c>
      <c r="M681">
        <v>10</v>
      </c>
    </row>
    <row r="682" spans="1:13" x14ac:dyDescent="0.3">
      <c r="A682">
        <v>179339</v>
      </c>
      <c r="B682" s="1" t="s">
        <v>41</v>
      </c>
      <c r="C682" s="1" t="s">
        <v>52</v>
      </c>
      <c r="D682">
        <v>2321</v>
      </c>
      <c r="E682">
        <v>631</v>
      </c>
      <c r="F682">
        <v>718</v>
      </c>
      <c r="G682">
        <v>65</v>
      </c>
      <c r="H682">
        <v>21434</v>
      </c>
      <c r="I682">
        <v>2</v>
      </c>
      <c r="J682">
        <v>61</v>
      </c>
      <c r="K682">
        <v>638</v>
      </c>
      <c r="L682">
        <v>713</v>
      </c>
      <c r="M682">
        <v>6.7</v>
      </c>
    </row>
    <row r="683" spans="1:13" x14ac:dyDescent="0.3">
      <c r="A683">
        <v>74880</v>
      </c>
      <c r="B683" s="1" t="s">
        <v>48</v>
      </c>
      <c r="C683" s="1" t="s">
        <v>17</v>
      </c>
      <c r="D683">
        <v>622</v>
      </c>
      <c r="E683">
        <v>347</v>
      </c>
      <c r="F683">
        <v>416</v>
      </c>
      <c r="G683">
        <v>0</v>
      </c>
      <c r="H683">
        <v>15808</v>
      </c>
      <c r="I683">
        <v>0</v>
      </c>
      <c r="J683">
        <v>88</v>
      </c>
      <c r="K683">
        <v>378</v>
      </c>
      <c r="L683">
        <v>401</v>
      </c>
      <c r="M683">
        <v>15</v>
      </c>
    </row>
    <row r="684" spans="1:13" x14ac:dyDescent="0.3">
      <c r="A684">
        <v>29988</v>
      </c>
      <c r="B684" s="1" t="s">
        <v>40</v>
      </c>
      <c r="C684" s="1" t="s">
        <v>14</v>
      </c>
      <c r="D684">
        <v>351</v>
      </c>
      <c r="E684">
        <v>171</v>
      </c>
      <c r="F684">
        <v>237</v>
      </c>
      <c r="G684">
        <v>0</v>
      </c>
      <c r="H684">
        <v>8814</v>
      </c>
      <c r="I684">
        <v>0</v>
      </c>
      <c r="J684">
        <v>78</v>
      </c>
      <c r="K684">
        <v>186</v>
      </c>
      <c r="L684">
        <v>219</v>
      </c>
      <c r="M684">
        <v>25</v>
      </c>
    </row>
    <row r="685" spans="1:13" x14ac:dyDescent="0.3">
      <c r="A685">
        <v>132508</v>
      </c>
      <c r="B685" s="1" t="s">
        <v>67</v>
      </c>
      <c r="C685" s="1" t="s">
        <v>17</v>
      </c>
      <c r="D685">
        <v>540</v>
      </c>
      <c r="E685">
        <v>191</v>
      </c>
      <c r="F685">
        <v>237</v>
      </c>
      <c r="G685">
        <v>0</v>
      </c>
      <c r="H685">
        <v>10336</v>
      </c>
      <c r="I685">
        <v>2</v>
      </c>
      <c r="J685">
        <v>34</v>
      </c>
      <c r="K685">
        <v>215</v>
      </c>
      <c r="L685">
        <v>195</v>
      </c>
      <c r="M685">
        <v>10.5</v>
      </c>
    </row>
    <row r="686" spans="1:13" x14ac:dyDescent="0.3">
      <c r="A686">
        <v>144351</v>
      </c>
      <c r="B686" s="1" t="s">
        <v>22</v>
      </c>
      <c r="C686" s="1" t="s">
        <v>17</v>
      </c>
      <c r="D686">
        <v>2855</v>
      </c>
      <c r="E686">
        <v>311</v>
      </c>
      <c r="F686">
        <v>537</v>
      </c>
      <c r="G686">
        <v>78</v>
      </c>
      <c r="H686">
        <v>18525</v>
      </c>
      <c r="I686">
        <v>28</v>
      </c>
      <c r="J686">
        <v>47</v>
      </c>
      <c r="K686">
        <v>385</v>
      </c>
      <c r="L686">
        <v>484</v>
      </c>
      <c r="M686">
        <v>11.46153846</v>
      </c>
    </row>
    <row r="687" spans="1:13" x14ac:dyDescent="0.3">
      <c r="A687">
        <v>38388</v>
      </c>
      <c r="B687" s="1" t="s">
        <v>13</v>
      </c>
      <c r="C687" s="1" t="s">
        <v>17</v>
      </c>
      <c r="D687">
        <v>955</v>
      </c>
      <c r="E687">
        <v>324</v>
      </c>
      <c r="F687">
        <v>444</v>
      </c>
      <c r="G687">
        <v>2</v>
      </c>
      <c r="H687">
        <v>12645</v>
      </c>
      <c r="I687">
        <v>71</v>
      </c>
      <c r="J687">
        <v>17</v>
      </c>
      <c r="K687">
        <v>379</v>
      </c>
      <c r="L687">
        <v>397</v>
      </c>
      <c r="M687">
        <v>7.2643478259999998</v>
      </c>
    </row>
    <row r="688" spans="1:13" x14ac:dyDescent="0.3">
      <c r="A688">
        <v>176863</v>
      </c>
      <c r="B688" s="1" t="s">
        <v>51</v>
      </c>
      <c r="C688" s="1" t="s">
        <v>14</v>
      </c>
      <c r="D688">
        <v>442</v>
      </c>
      <c r="E688">
        <v>156</v>
      </c>
      <c r="F688">
        <v>191</v>
      </c>
      <c r="G688">
        <v>0</v>
      </c>
      <c r="H688">
        <v>6370</v>
      </c>
      <c r="I688">
        <v>2</v>
      </c>
      <c r="J688">
        <v>53</v>
      </c>
      <c r="K688">
        <v>195</v>
      </c>
      <c r="L688">
        <v>165</v>
      </c>
      <c r="M688">
        <v>16.5</v>
      </c>
    </row>
    <row r="689" spans="1:13" x14ac:dyDescent="0.3">
      <c r="A689">
        <v>70696</v>
      </c>
      <c r="B689" s="1" t="s">
        <v>30</v>
      </c>
      <c r="C689" s="1" t="s">
        <v>17</v>
      </c>
      <c r="D689">
        <v>569</v>
      </c>
      <c r="E689">
        <v>356</v>
      </c>
      <c r="F689">
        <v>515</v>
      </c>
      <c r="G689">
        <v>2</v>
      </c>
      <c r="H689">
        <v>19771</v>
      </c>
      <c r="I689">
        <v>2</v>
      </c>
      <c r="J689">
        <v>83</v>
      </c>
      <c r="K689">
        <v>384</v>
      </c>
      <c r="L689">
        <v>440</v>
      </c>
      <c r="M689">
        <v>6.75</v>
      </c>
    </row>
    <row r="690" spans="1:13" x14ac:dyDescent="0.3">
      <c r="A690">
        <v>151819</v>
      </c>
      <c r="B690" s="1" t="s">
        <v>22</v>
      </c>
      <c r="C690" s="1" t="s">
        <v>14</v>
      </c>
      <c r="D690">
        <v>1170</v>
      </c>
      <c r="E690">
        <v>210</v>
      </c>
      <c r="F690">
        <v>255</v>
      </c>
      <c r="G690">
        <v>3</v>
      </c>
      <c r="H690">
        <v>7629</v>
      </c>
      <c r="I690">
        <v>40</v>
      </c>
      <c r="J690">
        <v>50</v>
      </c>
      <c r="K690">
        <v>220</v>
      </c>
      <c r="L690">
        <v>252</v>
      </c>
      <c r="M690">
        <v>5.7</v>
      </c>
    </row>
    <row r="691" spans="1:13" x14ac:dyDescent="0.3">
      <c r="A691">
        <v>146500</v>
      </c>
      <c r="B691" s="1" t="s">
        <v>22</v>
      </c>
      <c r="C691" s="1" t="s">
        <v>17</v>
      </c>
      <c r="D691">
        <v>2353</v>
      </c>
      <c r="E691">
        <v>301</v>
      </c>
      <c r="F691">
        <v>367</v>
      </c>
      <c r="G691">
        <v>71</v>
      </c>
      <c r="H691">
        <v>10333</v>
      </c>
      <c r="I691">
        <v>46</v>
      </c>
      <c r="J691">
        <v>33</v>
      </c>
      <c r="K691">
        <v>316</v>
      </c>
      <c r="L691">
        <v>333</v>
      </c>
      <c r="M691">
        <v>25</v>
      </c>
    </row>
    <row r="692" spans="1:13" x14ac:dyDescent="0.3">
      <c r="A692">
        <v>72679</v>
      </c>
      <c r="B692" s="1" t="s">
        <v>30</v>
      </c>
      <c r="C692" s="1" t="s">
        <v>17</v>
      </c>
      <c r="D692">
        <v>330</v>
      </c>
      <c r="E692">
        <v>249</v>
      </c>
      <c r="F692">
        <v>357</v>
      </c>
      <c r="G692">
        <v>0</v>
      </c>
      <c r="H692">
        <v>10932</v>
      </c>
      <c r="I692">
        <v>1</v>
      </c>
      <c r="J692">
        <v>84</v>
      </c>
      <c r="K692">
        <v>317</v>
      </c>
      <c r="L692">
        <v>289</v>
      </c>
      <c r="M692">
        <v>7.3333333329999997</v>
      </c>
    </row>
    <row r="693" spans="1:13" x14ac:dyDescent="0.3">
      <c r="A693">
        <v>61805</v>
      </c>
      <c r="B693" s="1" t="s">
        <v>34</v>
      </c>
      <c r="C693" s="1" t="s">
        <v>17</v>
      </c>
      <c r="D693">
        <v>428</v>
      </c>
      <c r="E693">
        <v>253</v>
      </c>
      <c r="F693">
        <v>319</v>
      </c>
      <c r="G693">
        <v>0</v>
      </c>
      <c r="H693">
        <v>10747</v>
      </c>
      <c r="I693">
        <v>0</v>
      </c>
      <c r="J693">
        <v>79</v>
      </c>
      <c r="K693">
        <v>294</v>
      </c>
      <c r="L693">
        <v>284</v>
      </c>
      <c r="M693">
        <v>2.625</v>
      </c>
    </row>
    <row r="694" spans="1:13" x14ac:dyDescent="0.3">
      <c r="A694">
        <v>142742</v>
      </c>
      <c r="B694" s="1" t="s">
        <v>22</v>
      </c>
      <c r="C694" s="1" t="s">
        <v>17</v>
      </c>
      <c r="D694">
        <v>1713</v>
      </c>
      <c r="E694">
        <v>217</v>
      </c>
      <c r="F694">
        <v>334</v>
      </c>
      <c r="G694">
        <v>41</v>
      </c>
      <c r="H694">
        <v>9763</v>
      </c>
      <c r="I694">
        <v>59</v>
      </c>
      <c r="J694">
        <v>26</v>
      </c>
      <c r="K694">
        <v>244</v>
      </c>
      <c r="L694">
        <v>310</v>
      </c>
      <c r="M694">
        <v>15</v>
      </c>
    </row>
    <row r="695" spans="1:13" x14ac:dyDescent="0.3">
      <c r="A695">
        <v>29342</v>
      </c>
      <c r="B695" s="1" t="s">
        <v>40</v>
      </c>
      <c r="C695" s="1" t="s">
        <v>17</v>
      </c>
      <c r="D695">
        <v>618</v>
      </c>
      <c r="E695">
        <v>278</v>
      </c>
      <c r="F695">
        <v>364</v>
      </c>
      <c r="G695">
        <v>0</v>
      </c>
      <c r="H695">
        <v>11899</v>
      </c>
      <c r="I695">
        <v>1</v>
      </c>
      <c r="J695">
        <v>81</v>
      </c>
      <c r="K695">
        <v>291</v>
      </c>
      <c r="L695">
        <v>322</v>
      </c>
      <c r="M695">
        <v>7.2857142860000002</v>
      </c>
    </row>
    <row r="696" spans="1:13" x14ac:dyDescent="0.3">
      <c r="A696">
        <v>49712</v>
      </c>
      <c r="B696" s="1" t="s">
        <v>44</v>
      </c>
      <c r="C696" s="1" t="s">
        <v>27</v>
      </c>
      <c r="D696">
        <v>310</v>
      </c>
      <c r="E696">
        <v>243</v>
      </c>
      <c r="F696">
        <v>297</v>
      </c>
      <c r="G696">
        <v>1</v>
      </c>
      <c r="H696">
        <v>9642</v>
      </c>
      <c r="I696">
        <v>0</v>
      </c>
      <c r="J696">
        <v>94</v>
      </c>
      <c r="K696">
        <v>308</v>
      </c>
      <c r="L696">
        <v>265</v>
      </c>
      <c r="M696">
        <v>11.2</v>
      </c>
    </row>
    <row r="697" spans="1:13" x14ac:dyDescent="0.3">
      <c r="A697">
        <v>53529</v>
      </c>
      <c r="B697" s="1" t="s">
        <v>69</v>
      </c>
      <c r="C697" s="1" t="s">
        <v>17</v>
      </c>
      <c r="D697">
        <v>1183</v>
      </c>
      <c r="E697">
        <v>496</v>
      </c>
      <c r="F697">
        <v>654</v>
      </c>
      <c r="G697">
        <v>1</v>
      </c>
      <c r="H697">
        <v>27491</v>
      </c>
      <c r="I697">
        <v>0</v>
      </c>
      <c r="J697">
        <v>44</v>
      </c>
      <c r="K697">
        <v>603</v>
      </c>
      <c r="L697">
        <v>566</v>
      </c>
      <c r="M697">
        <v>10.65217391</v>
      </c>
    </row>
    <row r="698" spans="1:13" x14ac:dyDescent="0.3">
      <c r="A698">
        <v>70803</v>
      </c>
      <c r="B698" s="1" t="s">
        <v>30</v>
      </c>
      <c r="C698" s="1" t="s">
        <v>14</v>
      </c>
      <c r="D698">
        <v>299</v>
      </c>
      <c r="E698">
        <v>244</v>
      </c>
      <c r="F698">
        <v>303</v>
      </c>
      <c r="G698">
        <v>0</v>
      </c>
      <c r="H698">
        <v>10136</v>
      </c>
      <c r="I698">
        <v>6</v>
      </c>
      <c r="J698">
        <v>77</v>
      </c>
      <c r="K698">
        <v>267</v>
      </c>
      <c r="L698">
        <v>263</v>
      </c>
      <c r="M698">
        <v>4.9375</v>
      </c>
    </row>
    <row r="699" spans="1:13" x14ac:dyDescent="0.3">
      <c r="A699">
        <v>20721</v>
      </c>
      <c r="B699" s="1" t="s">
        <v>18</v>
      </c>
      <c r="C699" s="1" t="s">
        <v>20</v>
      </c>
      <c r="D699">
        <v>504</v>
      </c>
      <c r="E699">
        <v>238</v>
      </c>
      <c r="F699">
        <v>424</v>
      </c>
      <c r="G699">
        <v>1</v>
      </c>
      <c r="H699">
        <v>14205</v>
      </c>
      <c r="I699">
        <v>0</v>
      </c>
      <c r="J699">
        <v>60</v>
      </c>
      <c r="K699">
        <v>355</v>
      </c>
      <c r="L699">
        <v>319</v>
      </c>
      <c r="M699">
        <v>8.5</v>
      </c>
    </row>
    <row r="700" spans="1:13" x14ac:dyDescent="0.3">
      <c r="A700">
        <v>15445</v>
      </c>
      <c r="B700" s="1" t="s">
        <v>18</v>
      </c>
      <c r="C700" s="1" t="s">
        <v>14</v>
      </c>
      <c r="D700">
        <v>782</v>
      </c>
      <c r="E700">
        <v>223</v>
      </c>
      <c r="F700">
        <v>357</v>
      </c>
      <c r="G700">
        <v>0</v>
      </c>
      <c r="H700">
        <v>11910</v>
      </c>
      <c r="I700">
        <v>5</v>
      </c>
      <c r="J700">
        <v>45</v>
      </c>
      <c r="K700">
        <v>341</v>
      </c>
      <c r="L700">
        <v>272</v>
      </c>
      <c r="M700">
        <v>10.23076923</v>
      </c>
    </row>
    <row r="701" spans="1:13" x14ac:dyDescent="0.3">
      <c r="A701">
        <v>24030</v>
      </c>
      <c r="B701" s="1" t="s">
        <v>47</v>
      </c>
      <c r="C701" s="1" t="s">
        <v>17</v>
      </c>
      <c r="D701">
        <v>383</v>
      </c>
      <c r="E701">
        <v>76</v>
      </c>
      <c r="F701">
        <v>180</v>
      </c>
      <c r="G701">
        <v>0</v>
      </c>
      <c r="H701">
        <v>5990</v>
      </c>
      <c r="I701">
        <v>0</v>
      </c>
      <c r="J701">
        <v>78</v>
      </c>
      <c r="K701">
        <v>134</v>
      </c>
      <c r="L701">
        <v>135</v>
      </c>
      <c r="M701">
        <v>12.2</v>
      </c>
    </row>
    <row r="702" spans="1:13" x14ac:dyDescent="0.3">
      <c r="A702">
        <v>150177</v>
      </c>
      <c r="B702" s="1" t="s">
        <v>22</v>
      </c>
      <c r="C702" s="1" t="s">
        <v>14</v>
      </c>
      <c r="D702">
        <v>2044</v>
      </c>
      <c r="E702">
        <v>329</v>
      </c>
      <c r="F702">
        <v>423</v>
      </c>
      <c r="G702">
        <v>53</v>
      </c>
      <c r="H702">
        <v>13686</v>
      </c>
      <c r="I702">
        <v>27</v>
      </c>
      <c r="J702">
        <v>47</v>
      </c>
      <c r="K702">
        <v>337</v>
      </c>
      <c r="L702">
        <v>397</v>
      </c>
      <c r="M702">
        <v>10.75</v>
      </c>
    </row>
    <row r="703" spans="1:13" x14ac:dyDescent="0.3">
      <c r="A703">
        <v>137540</v>
      </c>
      <c r="B703" s="1" t="s">
        <v>65</v>
      </c>
      <c r="C703" s="1" t="s">
        <v>61</v>
      </c>
      <c r="D703">
        <v>2158</v>
      </c>
      <c r="E703">
        <v>411</v>
      </c>
      <c r="F703">
        <v>640</v>
      </c>
      <c r="G703">
        <v>54</v>
      </c>
      <c r="H703">
        <v>33235</v>
      </c>
      <c r="I703">
        <v>7</v>
      </c>
      <c r="J703">
        <v>12</v>
      </c>
      <c r="K703">
        <v>516</v>
      </c>
      <c r="L703">
        <v>535</v>
      </c>
      <c r="M703">
        <v>9</v>
      </c>
    </row>
    <row r="704" spans="1:13" x14ac:dyDescent="0.3">
      <c r="A704">
        <v>13496</v>
      </c>
      <c r="B704" s="1" t="s">
        <v>22</v>
      </c>
      <c r="C704" s="1" t="s">
        <v>17</v>
      </c>
      <c r="D704">
        <v>3222</v>
      </c>
      <c r="E704">
        <v>569</v>
      </c>
      <c r="F704">
        <v>652</v>
      </c>
      <c r="G704">
        <v>93</v>
      </c>
      <c r="H704">
        <v>34407</v>
      </c>
      <c r="I704">
        <v>23</v>
      </c>
      <c r="J704">
        <v>35</v>
      </c>
      <c r="K704">
        <v>614</v>
      </c>
      <c r="L704">
        <v>607</v>
      </c>
      <c r="M704">
        <v>16.545454549999999</v>
      </c>
    </row>
    <row r="705" spans="1:13" x14ac:dyDescent="0.3">
      <c r="A705">
        <v>28040</v>
      </c>
      <c r="B705" s="1" t="s">
        <v>40</v>
      </c>
      <c r="C705" s="1" t="s">
        <v>14</v>
      </c>
      <c r="D705">
        <v>866</v>
      </c>
      <c r="E705">
        <v>463</v>
      </c>
      <c r="F705">
        <v>492</v>
      </c>
      <c r="G705">
        <v>1</v>
      </c>
      <c r="H705">
        <v>15563</v>
      </c>
      <c r="I705">
        <v>1</v>
      </c>
      <c r="J705">
        <v>66</v>
      </c>
      <c r="K705">
        <v>475</v>
      </c>
      <c r="L705">
        <v>467</v>
      </c>
      <c r="M705">
        <v>7.5454545450000001</v>
      </c>
    </row>
    <row r="706" spans="1:13" x14ac:dyDescent="0.3">
      <c r="A706">
        <v>156174</v>
      </c>
      <c r="B706" s="1" t="s">
        <v>24</v>
      </c>
      <c r="C706" s="1" t="s">
        <v>14</v>
      </c>
      <c r="D706">
        <v>899</v>
      </c>
      <c r="E706">
        <v>479</v>
      </c>
      <c r="F706">
        <v>535</v>
      </c>
      <c r="G706">
        <v>1</v>
      </c>
      <c r="H706">
        <v>15544</v>
      </c>
      <c r="I706">
        <v>2</v>
      </c>
      <c r="J706">
        <v>26</v>
      </c>
      <c r="K706">
        <v>486</v>
      </c>
      <c r="L706">
        <v>542</v>
      </c>
      <c r="M706">
        <v>9.4444444440000002</v>
      </c>
    </row>
    <row r="707" spans="1:13" x14ac:dyDescent="0.3">
      <c r="A707">
        <v>75461</v>
      </c>
      <c r="B707" s="1" t="s">
        <v>48</v>
      </c>
      <c r="C707" s="1"/>
      <c r="D707">
        <v>221</v>
      </c>
      <c r="E707">
        <v>216</v>
      </c>
      <c r="F707">
        <v>304</v>
      </c>
      <c r="G707">
        <v>0</v>
      </c>
      <c r="H707">
        <v>10791</v>
      </c>
      <c r="I707">
        <v>0</v>
      </c>
      <c r="J707">
        <v>87</v>
      </c>
      <c r="K707">
        <v>274</v>
      </c>
      <c r="L707">
        <v>252</v>
      </c>
      <c r="M707">
        <v>11.33333333</v>
      </c>
    </row>
    <row r="708" spans="1:13" x14ac:dyDescent="0.3">
      <c r="A708">
        <v>2781</v>
      </c>
      <c r="B708" s="1" t="s">
        <v>22</v>
      </c>
      <c r="C708" s="1" t="s">
        <v>17</v>
      </c>
      <c r="D708">
        <v>2432</v>
      </c>
      <c r="E708">
        <v>340</v>
      </c>
      <c r="F708">
        <v>432</v>
      </c>
      <c r="G708">
        <v>72</v>
      </c>
      <c r="H708">
        <v>13558</v>
      </c>
      <c r="I708">
        <v>42</v>
      </c>
      <c r="J708">
        <v>37</v>
      </c>
      <c r="K708">
        <v>364</v>
      </c>
      <c r="L708">
        <v>397</v>
      </c>
      <c r="M708">
        <v>9</v>
      </c>
    </row>
    <row r="709" spans="1:13" x14ac:dyDescent="0.3">
      <c r="A709">
        <v>85476</v>
      </c>
      <c r="B709" s="1" t="s">
        <v>57</v>
      </c>
      <c r="C709" s="1" t="s">
        <v>17</v>
      </c>
      <c r="D709">
        <v>198</v>
      </c>
      <c r="E709">
        <v>173</v>
      </c>
      <c r="F709">
        <v>238</v>
      </c>
      <c r="G709">
        <v>0</v>
      </c>
      <c r="H709">
        <v>7616</v>
      </c>
      <c r="I709">
        <v>1</v>
      </c>
      <c r="J709">
        <v>83</v>
      </c>
      <c r="K709">
        <v>209</v>
      </c>
      <c r="L709">
        <v>208</v>
      </c>
      <c r="M709">
        <v>5</v>
      </c>
    </row>
    <row r="710" spans="1:13" x14ac:dyDescent="0.3">
      <c r="A710">
        <v>177640</v>
      </c>
      <c r="B710" s="1" t="s">
        <v>51</v>
      </c>
      <c r="C710" s="1" t="s">
        <v>14</v>
      </c>
      <c r="D710">
        <v>600</v>
      </c>
      <c r="E710">
        <v>236</v>
      </c>
      <c r="F710">
        <v>275</v>
      </c>
      <c r="G710">
        <v>2</v>
      </c>
      <c r="H710">
        <v>9757</v>
      </c>
      <c r="I710">
        <v>1</v>
      </c>
      <c r="J710">
        <v>44</v>
      </c>
      <c r="K710">
        <v>256</v>
      </c>
      <c r="L710">
        <v>273</v>
      </c>
      <c r="M710">
        <v>18.958333329999999</v>
      </c>
    </row>
    <row r="711" spans="1:13" x14ac:dyDescent="0.3">
      <c r="A711">
        <v>183052</v>
      </c>
      <c r="B711" s="1" t="s">
        <v>41</v>
      </c>
      <c r="C711" s="1" t="s">
        <v>52</v>
      </c>
      <c r="D711">
        <v>944</v>
      </c>
      <c r="E711">
        <v>395</v>
      </c>
      <c r="F711">
        <v>461</v>
      </c>
      <c r="G711">
        <v>5</v>
      </c>
      <c r="H711">
        <v>13714</v>
      </c>
      <c r="I711">
        <v>3</v>
      </c>
      <c r="J711">
        <v>38</v>
      </c>
      <c r="K711">
        <v>417</v>
      </c>
      <c r="L711">
        <v>414</v>
      </c>
      <c r="M711">
        <v>5.266666667</v>
      </c>
    </row>
    <row r="712" spans="1:13" x14ac:dyDescent="0.3">
      <c r="A712">
        <v>115935</v>
      </c>
      <c r="B712" s="1" t="s">
        <v>21</v>
      </c>
      <c r="C712" s="1" t="s">
        <v>17</v>
      </c>
      <c r="D712">
        <v>463</v>
      </c>
      <c r="E712">
        <v>404</v>
      </c>
      <c r="F712">
        <v>470</v>
      </c>
      <c r="G712">
        <v>0</v>
      </c>
      <c r="H712">
        <v>16020</v>
      </c>
      <c r="I712">
        <v>3</v>
      </c>
      <c r="J712">
        <v>46</v>
      </c>
      <c r="K712">
        <v>416</v>
      </c>
      <c r="L712">
        <v>427</v>
      </c>
      <c r="M712">
        <v>10.4</v>
      </c>
    </row>
    <row r="713" spans="1:13" x14ac:dyDescent="0.3">
      <c r="A713">
        <v>103872</v>
      </c>
      <c r="B713" s="1" t="s">
        <v>37</v>
      </c>
      <c r="C713" s="1" t="s">
        <v>17</v>
      </c>
      <c r="D713">
        <v>290</v>
      </c>
      <c r="E713">
        <v>182</v>
      </c>
      <c r="F713">
        <v>277</v>
      </c>
      <c r="G713">
        <v>0</v>
      </c>
      <c r="H713">
        <v>9887</v>
      </c>
      <c r="I713">
        <v>1</v>
      </c>
      <c r="J713">
        <v>76</v>
      </c>
      <c r="K713">
        <v>228</v>
      </c>
      <c r="L713">
        <v>235</v>
      </c>
      <c r="M713">
        <v>20</v>
      </c>
    </row>
    <row r="714" spans="1:13" x14ac:dyDescent="0.3">
      <c r="A714">
        <v>10064</v>
      </c>
      <c r="B714" s="1" t="s">
        <v>34</v>
      </c>
      <c r="C714" s="1" t="s">
        <v>17</v>
      </c>
      <c r="D714">
        <v>694</v>
      </c>
      <c r="E714">
        <v>270</v>
      </c>
      <c r="F714">
        <v>450</v>
      </c>
      <c r="G714">
        <v>1</v>
      </c>
      <c r="H714">
        <v>14428</v>
      </c>
      <c r="I714">
        <v>0</v>
      </c>
      <c r="J714">
        <v>76</v>
      </c>
      <c r="K714">
        <v>376</v>
      </c>
      <c r="L714">
        <v>339</v>
      </c>
      <c r="M714">
        <v>13</v>
      </c>
    </row>
    <row r="715" spans="1:13" x14ac:dyDescent="0.3">
      <c r="A715">
        <v>84854</v>
      </c>
      <c r="B715" s="1" t="s">
        <v>57</v>
      </c>
      <c r="C715" s="1" t="s">
        <v>17</v>
      </c>
      <c r="D715">
        <v>797</v>
      </c>
      <c r="E715">
        <v>259</v>
      </c>
      <c r="F715">
        <v>392</v>
      </c>
      <c r="G715">
        <v>0</v>
      </c>
      <c r="H715">
        <v>12827</v>
      </c>
      <c r="I715">
        <v>4</v>
      </c>
      <c r="J715">
        <v>70</v>
      </c>
      <c r="K715">
        <v>378</v>
      </c>
      <c r="L715">
        <v>318</v>
      </c>
      <c r="M715">
        <v>3.1612903229999998</v>
      </c>
    </row>
    <row r="716" spans="1:13" x14ac:dyDescent="0.3">
      <c r="A716">
        <v>106430</v>
      </c>
      <c r="B716" s="1" t="s">
        <v>28</v>
      </c>
      <c r="C716" s="1" t="s">
        <v>17</v>
      </c>
      <c r="D716">
        <v>589</v>
      </c>
      <c r="E716">
        <v>282</v>
      </c>
      <c r="F716">
        <v>366</v>
      </c>
      <c r="G716">
        <v>0</v>
      </c>
      <c r="H716">
        <v>16020</v>
      </c>
      <c r="I716">
        <v>0</v>
      </c>
      <c r="J716">
        <v>74</v>
      </c>
      <c r="K716">
        <v>286</v>
      </c>
      <c r="L716">
        <v>337</v>
      </c>
      <c r="M716">
        <v>10</v>
      </c>
    </row>
    <row r="717" spans="1:13" x14ac:dyDescent="0.3">
      <c r="A717">
        <v>18438</v>
      </c>
      <c r="B717" s="1" t="s">
        <v>18</v>
      </c>
      <c r="C717" s="1" t="s">
        <v>14</v>
      </c>
      <c r="D717">
        <v>1205</v>
      </c>
      <c r="E717">
        <v>246</v>
      </c>
      <c r="F717">
        <v>473</v>
      </c>
      <c r="G717">
        <v>21</v>
      </c>
      <c r="H717">
        <v>19319</v>
      </c>
      <c r="I717">
        <v>0</v>
      </c>
      <c r="J717">
        <v>25</v>
      </c>
      <c r="K717">
        <v>459</v>
      </c>
      <c r="L717">
        <v>345</v>
      </c>
      <c r="M717">
        <v>4.1764705879999999</v>
      </c>
    </row>
    <row r="718" spans="1:13" x14ac:dyDescent="0.3">
      <c r="A718">
        <v>49519</v>
      </c>
      <c r="B718" s="1" t="s">
        <v>44</v>
      </c>
      <c r="C718" s="1" t="s">
        <v>27</v>
      </c>
      <c r="D718">
        <v>464</v>
      </c>
      <c r="E718">
        <v>270</v>
      </c>
      <c r="F718">
        <v>307</v>
      </c>
      <c r="G718">
        <v>0</v>
      </c>
      <c r="H718">
        <v>9942</v>
      </c>
      <c r="I718">
        <v>1</v>
      </c>
      <c r="J718">
        <v>77</v>
      </c>
      <c r="K718">
        <v>288</v>
      </c>
      <c r="L718">
        <v>289</v>
      </c>
      <c r="M718">
        <v>6.5</v>
      </c>
    </row>
    <row r="719" spans="1:13" x14ac:dyDescent="0.3">
      <c r="A719">
        <v>63971</v>
      </c>
      <c r="B719" s="1" t="s">
        <v>34</v>
      </c>
      <c r="C719" s="1" t="s">
        <v>14</v>
      </c>
      <c r="D719">
        <v>444</v>
      </c>
      <c r="E719">
        <v>265</v>
      </c>
      <c r="F719">
        <v>353</v>
      </c>
      <c r="G719">
        <v>0</v>
      </c>
      <c r="H719">
        <v>11781</v>
      </c>
      <c r="I719">
        <v>0</v>
      </c>
      <c r="J719">
        <v>56</v>
      </c>
      <c r="K719">
        <v>324</v>
      </c>
      <c r="L719">
        <v>304</v>
      </c>
      <c r="M719">
        <v>4.5</v>
      </c>
    </row>
    <row r="720" spans="1:13" x14ac:dyDescent="0.3">
      <c r="A720">
        <v>34079</v>
      </c>
      <c r="B720" s="1" t="s">
        <v>13</v>
      </c>
      <c r="C720" s="1" t="s">
        <v>17</v>
      </c>
      <c r="D720">
        <v>801</v>
      </c>
      <c r="E720">
        <v>324</v>
      </c>
      <c r="F720">
        <v>478</v>
      </c>
      <c r="G720">
        <v>11</v>
      </c>
      <c r="H720">
        <v>19724</v>
      </c>
      <c r="I720">
        <v>6</v>
      </c>
      <c r="J720">
        <v>20</v>
      </c>
      <c r="K720">
        <v>382</v>
      </c>
      <c r="L720">
        <v>419</v>
      </c>
      <c r="M720">
        <v>4.9000000000000004</v>
      </c>
    </row>
    <row r="721" spans="1:13" x14ac:dyDescent="0.3">
      <c r="A721">
        <v>120509</v>
      </c>
      <c r="B721" s="1" t="s">
        <v>21</v>
      </c>
      <c r="C721" s="1" t="s">
        <v>17</v>
      </c>
      <c r="D721">
        <v>337</v>
      </c>
      <c r="E721">
        <v>204</v>
      </c>
      <c r="F721">
        <v>298</v>
      </c>
      <c r="G721">
        <v>1</v>
      </c>
      <c r="H721">
        <v>12342</v>
      </c>
      <c r="I721">
        <v>1</v>
      </c>
      <c r="J721">
        <v>87</v>
      </c>
      <c r="K721">
        <v>261</v>
      </c>
      <c r="L721">
        <v>263</v>
      </c>
      <c r="M721">
        <v>8.2941176470000002</v>
      </c>
    </row>
    <row r="722" spans="1:13" x14ac:dyDescent="0.3">
      <c r="A722">
        <v>66244</v>
      </c>
      <c r="B722" s="1" t="s">
        <v>30</v>
      </c>
      <c r="C722" s="1" t="s">
        <v>14</v>
      </c>
      <c r="D722">
        <v>434</v>
      </c>
      <c r="E722">
        <v>237</v>
      </c>
      <c r="F722">
        <v>372</v>
      </c>
      <c r="G722">
        <v>0</v>
      </c>
      <c r="H722">
        <v>11550</v>
      </c>
      <c r="I722">
        <v>4</v>
      </c>
      <c r="J722">
        <v>78</v>
      </c>
      <c r="K722">
        <v>337</v>
      </c>
      <c r="L722">
        <v>305</v>
      </c>
      <c r="M722">
        <v>11.66666667</v>
      </c>
    </row>
    <row r="723" spans="1:13" x14ac:dyDescent="0.3">
      <c r="A723">
        <v>44715</v>
      </c>
      <c r="B723" s="1" t="s">
        <v>13</v>
      </c>
      <c r="C723" s="1" t="s">
        <v>17</v>
      </c>
      <c r="D723">
        <v>646</v>
      </c>
      <c r="E723">
        <v>241</v>
      </c>
      <c r="F723">
        <v>299</v>
      </c>
      <c r="G723">
        <v>1</v>
      </c>
      <c r="H723">
        <v>12694</v>
      </c>
      <c r="I723">
        <v>8</v>
      </c>
      <c r="J723">
        <v>9</v>
      </c>
      <c r="K723">
        <v>257</v>
      </c>
      <c r="L723">
        <v>278</v>
      </c>
      <c r="M723">
        <v>7.1875</v>
      </c>
    </row>
    <row r="724" spans="1:13" x14ac:dyDescent="0.3">
      <c r="A724">
        <v>104891</v>
      </c>
      <c r="B724" s="1" t="s">
        <v>28</v>
      </c>
      <c r="C724" s="1" t="s">
        <v>14</v>
      </c>
      <c r="D724">
        <v>740</v>
      </c>
      <c r="E724">
        <v>295</v>
      </c>
      <c r="F724">
        <v>420</v>
      </c>
      <c r="G724">
        <v>0</v>
      </c>
      <c r="H724">
        <v>15354</v>
      </c>
      <c r="I724">
        <v>2</v>
      </c>
      <c r="J724">
        <v>37</v>
      </c>
      <c r="K724">
        <v>376</v>
      </c>
      <c r="L724">
        <v>329</v>
      </c>
      <c r="M724">
        <v>12.6</v>
      </c>
    </row>
    <row r="725" spans="1:13" x14ac:dyDescent="0.3">
      <c r="A725">
        <v>30988</v>
      </c>
      <c r="B725" s="1" t="s">
        <v>40</v>
      </c>
      <c r="C725" s="1" t="s">
        <v>17</v>
      </c>
      <c r="D725">
        <v>717</v>
      </c>
      <c r="E725">
        <v>316</v>
      </c>
      <c r="F725">
        <v>366</v>
      </c>
      <c r="G725">
        <v>4</v>
      </c>
      <c r="H725">
        <v>12673</v>
      </c>
      <c r="I725">
        <v>4</v>
      </c>
      <c r="J725">
        <v>22</v>
      </c>
      <c r="K725">
        <v>339</v>
      </c>
      <c r="L725">
        <v>349</v>
      </c>
      <c r="M725">
        <v>10</v>
      </c>
    </row>
    <row r="726" spans="1:13" x14ac:dyDescent="0.3">
      <c r="A726">
        <v>158389</v>
      </c>
      <c r="B726" s="1" t="s">
        <v>22</v>
      </c>
      <c r="C726" s="1" t="s">
        <v>14</v>
      </c>
      <c r="D726">
        <v>2971</v>
      </c>
      <c r="E726">
        <v>302</v>
      </c>
      <c r="F726">
        <v>322</v>
      </c>
      <c r="G726">
        <v>98</v>
      </c>
      <c r="H726">
        <v>6309</v>
      </c>
      <c r="I726">
        <v>65</v>
      </c>
      <c r="J726">
        <v>27</v>
      </c>
      <c r="K726">
        <v>288</v>
      </c>
      <c r="L726">
        <v>340</v>
      </c>
      <c r="M726">
        <v>7</v>
      </c>
    </row>
    <row r="727" spans="1:13" x14ac:dyDescent="0.3">
      <c r="A727">
        <v>97020</v>
      </c>
      <c r="B727" s="1" t="s">
        <v>16</v>
      </c>
      <c r="C727" s="1" t="s">
        <v>17</v>
      </c>
      <c r="D727">
        <v>636</v>
      </c>
      <c r="E727">
        <v>316</v>
      </c>
      <c r="F727">
        <v>393</v>
      </c>
      <c r="G727">
        <v>0</v>
      </c>
      <c r="H727">
        <v>15018</v>
      </c>
      <c r="I727">
        <v>3</v>
      </c>
      <c r="J727">
        <v>60</v>
      </c>
      <c r="K727">
        <v>395</v>
      </c>
      <c r="L727">
        <v>325</v>
      </c>
      <c r="M727">
        <v>14.25</v>
      </c>
    </row>
    <row r="728" spans="1:13" x14ac:dyDescent="0.3">
      <c r="A728">
        <v>92801</v>
      </c>
      <c r="B728" s="1" t="s">
        <v>16</v>
      </c>
      <c r="C728" s="1" t="s">
        <v>14</v>
      </c>
      <c r="D728">
        <v>2906</v>
      </c>
      <c r="E728">
        <v>688</v>
      </c>
      <c r="F728">
        <v>707</v>
      </c>
      <c r="G728">
        <v>99</v>
      </c>
      <c r="H728">
        <v>26708</v>
      </c>
      <c r="I728">
        <v>0</v>
      </c>
      <c r="J728">
        <v>37</v>
      </c>
      <c r="K728">
        <v>653</v>
      </c>
      <c r="L728">
        <v>740</v>
      </c>
      <c r="M728">
        <v>10.6</v>
      </c>
    </row>
    <row r="729" spans="1:13" x14ac:dyDescent="0.3">
      <c r="A729">
        <v>28960</v>
      </c>
      <c r="B729" s="1" t="s">
        <v>40</v>
      </c>
      <c r="C729" s="1" t="s">
        <v>17</v>
      </c>
      <c r="D729">
        <v>717</v>
      </c>
      <c r="E729">
        <v>327</v>
      </c>
      <c r="F729">
        <v>364</v>
      </c>
      <c r="G729">
        <v>2</v>
      </c>
      <c r="H729">
        <v>12615</v>
      </c>
      <c r="I729">
        <v>1</v>
      </c>
      <c r="J729">
        <v>62</v>
      </c>
      <c r="K729">
        <v>352</v>
      </c>
      <c r="L729">
        <v>347</v>
      </c>
      <c r="M729">
        <v>10</v>
      </c>
    </row>
    <row r="730" spans="1:13" x14ac:dyDescent="0.3">
      <c r="A730">
        <v>121969</v>
      </c>
      <c r="B730" s="1" t="s">
        <v>21</v>
      </c>
      <c r="C730" s="1" t="s">
        <v>17</v>
      </c>
      <c r="D730">
        <v>715</v>
      </c>
      <c r="E730">
        <v>295</v>
      </c>
      <c r="F730">
        <v>355</v>
      </c>
      <c r="G730">
        <v>5</v>
      </c>
      <c r="H730">
        <v>9884</v>
      </c>
      <c r="I730">
        <v>28</v>
      </c>
      <c r="J730">
        <v>41</v>
      </c>
      <c r="K730">
        <v>301</v>
      </c>
      <c r="L730">
        <v>333</v>
      </c>
      <c r="M730">
        <v>7.1111111109999996</v>
      </c>
    </row>
    <row r="731" spans="1:13" x14ac:dyDescent="0.3">
      <c r="A731">
        <v>52330</v>
      </c>
      <c r="B731" s="1" t="s">
        <v>69</v>
      </c>
      <c r="C731" s="1" t="s">
        <v>31</v>
      </c>
      <c r="D731">
        <v>565</v>
      </c>
      <c r="E731">
        <v>294</v>
      </c>
      <c r="F731">
        <v>344</v>
      </c>
      <c r="G731">
        <v>0</v>
      </c>
      <c r="H731">
        <v>11329</v>
      </c>
      <c r="I731">
        <v>2</v>
      </c>
      <c r="J731">
        <v>83</v>
      </c>
      <c r="K731">
        <v>367</v>
      </c>
      <c r="L731">
        <v>314</v>
      </c>
      <c r="M731">
        <v>4.4545454549999999</v>
      </c>
    </row>
    <row r="732" spans="1:13" x14ac:dyDescent="0.3">
      <c r="A732">
        <v>105709</v>
      </c>
      <c r="B732" s="1" t="s">
        <v>28</v>
      </c>
      <c r="C732" s="1" t="s">
        <v>14</v>
      </c>
      <c r="D732">
        <v>386</v>
      </c>
      <c r="E732">
        <v>293</v>
      </c>
      <c r="F732">
        <v>356</v>
      </c>
      <c r="G732">
        <v>0</v>
      </c>
      <c r="H732">
        <v>11937</v>
      </c>
      <c r="I732">
        <v>0</v>
      </c>
      <c r="J732">
        <v>67</v>
      </c>
      <c r="K732">
        <v>354</v>
      </c>
      <c r="L732">
        <v>302</v>
      </c>
      <c r="M732">
        <v>4.2173913040000004</v>
      </c>
    </row>
    <row r="733" spans="1:13" x14ac:dyDescent="0.3">
      <c r="A733">
        <v>177329</v>
      </c>
      <c r="B733" s="1" t="s">
        <v>51</v>
      </c>
      <c r="C733" s="1" t="s">
        <v>17</v>
      </c>
      <c r="D733">
        <v>684</v>
      </c>
      <c r="E733">
        <v>290</v>
      </c>
      <c r="F733">
        <v>356</v>
      </c>
      <c r="G733">
        <v>3</v>
      </c>
      <c r="H733">
        <v>11910</v>
      </c>
      <c r="I733">
        <v>3</v>
      </c>
      <c r="J733">
        <v>43</v>
      </c>
      <c r="K733">
        <v>323</v>
      </c>
      <c r="L733">
        <v>323</v>
      </c>
      <c r="M733">
        <v>20</v>
      </c>
    </row>
    <row r="734" spans="1:13" x14ac:dyDescent="0.3">
      <c r="A734">
        <v>18196</v>
      </c>
      <c r="B734" s="1" t="s">
        <v>18</v>
      </c>
      <c r="C734" s="1" t="s">
        <v>14</v>
      </c>
      <c r="D734">
        <v>469</v>
      </c>
      <c r="E734">
        <v>214</v>
      </c>
      <c r="F734">
        <v>313</v>
      </c>
      <c r="G734">
        <v>0</v>
      </c>
      <c r="H734">
        <v>10164</v>
      </c>
      <c r="I734">
        <v>0</v>
      </c>
      <c r="J734">
        <v>90</v>
      </c>
      <c r="K734">
        <v>260</v>
      </c>
      <c r="L734">
        <v>271</v>
      </c>
      <c r="M734">
        <v>7.4651162790000001</v>
      </c>
    </row>
    <row r="735" spans="1:13" x14ac:dyDescent="0.3">
      <c r="A735">
        <v>185572</v>
      </c>
      <c r="B735" s="1" t="s">
        <v>58</v>
      </c>
      <c r="C735" s="1" t="s">
        <v>14</v>
      </c>
      <c r="D735">
        <v>884</v>
      </c>
      <c r="E735">
        <v>332</v>
      </c>
      <c r="F735">
        <v>404</v>
      </c>
      <c r="G735">
        <v>0</v>
      </c>
      <c r="H735">
        <v>14624</v>
      </c>
      <c r="I735">
        <v>3</v>
      </c>
      <c r="J735">
        <v>59</v>
      </c>
      <c r="K735">
        <v>377</v>
      </c>
      <c r="L735">
        <v>366</v>
      </c>
      <c r="M735">
        <v>7.6666666670000003</v>
      </c>
    </row>
    <row r="736" spans="1:13" x14ac:dyDescent="0.3">
      <c r="A736">
        <v>103613</v>
      </c>
      <c r="B736" s="1" t="s">
        <v>37</v>
      </c>
      <c r="C736" s="1" t="s">
        <v>17</v>
      </c>
      <c r="D736">
        <v>275</v>
      </c>
      <c r="E736">
        <v>154</v>
      </c>
      <c r="F736">
        <v>246</v>
      </c>
      <c r="G736">
        <v>0</v>
      </c>
      <c r="H736">
        <v>7925</v>
      </c>
      <c r="I736">
        <v>1</v>
      </c>
      <c r="J736">
        <v>73</v>
      </c>
      <c r="K736">
        <v>161</v>
      </c>
      <c r="L736">
        <v>224</v>
      </c>
      <c r="M736">
        <v>9.25</v>
      </c>
    </row>
    <row r="737" spans="1:13" x14ac:dyDescent="0.3">
      <c r="A737">
        <v>84144</v>
      </c>
      <c r="B737" s="1" t="s">
        <v>57</v>
      </c>
      <c r="C737" s="1" t="s">
        <v>17</v>
      </c>
      <c r="D737">
        <v>1122</v>
      </c>
      <c r="E737">
        <v>554</v>
      </c>
      <c r="F737">
        <v>618</v>
      </c>
      <c r="G737">
        <v>5</v>
      </c>
      <c r="H737">
        <v>20341</v>
      </c>
      <c r="I737">
        <v>5</v>
      </c>
      <c r="J737">
        <v>71</v>
      </c>
      <c r="K737">
        <v>560</v>
      </c>
      <c r="L737">
        <v>607</v>
      </c>
      <c r="M737">
        <v>25.125</v>
      </c>
    </row>
    <row r="738" spans="1:13" x14ac:dyDescent="0.3">
      <c r="A738">
        <v>83530</v>
      </c>
      <c r="B738" s="1" t="s">
        <v>57</v>
      </c>
      <c r="C738" s="1"/>
      <c r="D738">
        <v>656</v>
      </c>
      <c r="E738">
        <v>272</v>
      </c>
      <c r="F738">
        <v>373</v>
      </c>
      <c r="G738">
        <v>1</v>
      </c>
      <c r="H738">
        <v>14010</v>
      </c>
      <c r="I738">
        <v>5</v>
      </c>
      <c r="J738">
        <v>70</v>
      </c>
      <c r="K738">
        <v>339</v>
      </c>
      <c r="L738">
        <v>318</v>
      </c>
      <c r="M738">
        <v>28.6</v>
      </c>
    </row>
    <row r="739" spans="1:13" x14ac:dyDescent="0.3">
      <c r="A739">
        <v>46495</v>
      </c>
      <c r="B739" s="1" t="s">
        <v>13</v>
      </c>
      <c r="C739" s="1" t="s">
        <v>17</v>
      </c>
      <c r="D739">
        <v>880</v>
      </c>
      <c r="E739">
        <v>335</v>
      </c>
      <c r="F739">
        <v>403</v>
      </c>
      <c r="G739">
        <v>1</v>
      </c>
      <c r="H739">
        <v>13951</v>
      </c>
      <c r="I739">
        <v>4</v>
      </c>
      <c r="J739">
        <v>22</v>
      </c>
      <c r="K739">
        <v>343</v>
      </c>
      <c r="L739">
        <v>386</v>
      </c>
      <c r="M739">
        <v>17.714285709999999</v>
      </c>
    </row>
    <row r="740" spans="1:13" x14ac:dyDescent="0.3">
      <c r="A740">
        <v>186458</v>
      </c>
      <c r="B740" s="1" t="s">
        <v>41</v>
      </c>
      <c r="C740" s="1" t="s">
        <v>17</v>
      </c>
      <c r="D740">
        <v>837</v>
      </c>
      <c r="E740">
        <v>337</v>
      </c>
      <c r="F740">
        <v>397</v>
      </c>
      <c r="G740">
        <v>1</v>
      </c>
      <c r="H740">
        <v>14154</v>
      </c>
      <c r="I740">
        <v>4</v>
      </c>
      <c r="J740">
        <v>48</v>
      </c>
      <c r="K740">
        <v>381</v>
      </c>
      <c r="L740">
        <v>369</v>
      </c>
      <c r="M740">
        <v>3.4666666670000001</v>
      </c>
    </row>
    <row r="741" spans="1:13" x14ac:dyDescent="0.3">
      <c r="A741">
        <v>162253</v>
      </c>
      <c r="B741" s="1" t="s">
        <v>22</v>
      </c>
      <c r="C741" s="1" t="s">
        <v>17</v>
      </c>
      <c r="D741">
        <v>2322</v>
      </c>
      <c r="E741">
        <v>506</v>
      </c>
      <c r="F741">
        <v>579</v>
      </c>
      <c r="G741">
        <v>73</v>
      </c>
      <c r="H741">
        <v>19463</v>
      </c>
      <c r="I741">
        <v>16</v>
      </c>
      <c r="J741">
        <v>55</v>
      </c>
      <c r="K741">
        <v>548</v>
      </c>
      <c r="L741">
        <v>469</v>
      </c>
      <c r="M741">
        <v>4.4310344830000004</v>
      </c>
    </row>
    <row r="742" spans="1:13" x14ac:dyDescent="0.3">
      <c r="A742">
        <v>24915</v>
      </c>
      <c r="B742" s="1" t="s">
        <v>44</v>
      </c>
      <c r="C742" s="1" t="s">
        <v>17</v>
      </c>
      <c r="D742">
        <v>853</v>
      </c>
      <c r="E742">
        <v>445</v>
      </c>
      <c r="F742">
        <v>475</v>
      </c>
      <c r="G742">
        <v>4</v>
      </c>
      <c r="H742">
        <v>15281</v>
      </c>
      <c r="I742">
        <v>2</v>
      </c>
      <c r="J742">
        <v>59</v>
      </c>
      <c r="K742">
        <v>464</v>
      </c>
      <c r="L742">
        <v>447</v>
      </c>
      <c r="M742">
        <v>10</v>
      </c>
    </row>
    <row r="743" spans="1:13" x14ac:dyDescent="0.3">
      <c r="A743">
        <v>2081</v>
      </c>
      <c r="B743" s="1" t="s">
        <v>41</v>
      </c>
      <c r="C743" s="1" t="s">
        <v>17</v>
      </c>
      <c r="D743">
        <v>871</v>
      </c>
      <c r="E743">
        <v>381</v>
      </c>
      <c r="F743">
        <v>476</v>
      </c>
      <c r="G743">
        <v>6</v>
      </c>
      <c r="H743">
        <v>16559</v>
      </c>
      <c r="I743">
        <v>4</v>
      </c>
      <c r="J743">
        <v>51</v>
      </c>
      <c r="K743">
        <v>412</v>
      </c>
      <c r="L743">
        <v>436</v>
      </c>
      <c r="M743">
        <v>7.8367346939999996</v>
      </c>
    </row>
    <row r="744" spans="1:13" x14ac:dyDescent="0.3">
      <c r="A744">
        <v>121654</v>
      </c>
      <c r="B744" s="1" t="s">
        <v>21</v>
      </c>
      <c r="C744" s="1" t="s">
        <v>14</v>
      </c>
      <c r="D744">
        <v>884</v>
      </c>
      <c r="E744">
        <v>681</v>
      </c>
      <c r="F744">
        <v>746</v>
      </c>
      <c r="G744">
        <v>0</v>
      </c>
      <c r="H744">
        <v>23287</v>
      </c>
      <c r="I744">
        <v>8</v>
      </c>
      <c r="J744">
        <v>40</v>
      </c>
      <c r="K744">
        <v>692</v>
      </c>
      <c r="L744">
        <v>737</v>
      </c>
      <c r="M744">
        <v>9.1428571430000005</v>
      </c>
    </row>
    <row r="745" spans="1:13" x14ac:dyDescent="0.3">
      <c r="A745">
        <v>132627</v>
      </c>
      <c r="B745" s="1" t="s">
        <v>67</v>
      </c>
      <c r="C745" s="1" t="s">
        <v>52</v>
      </c>
      <c r="D745">
        <v>643</v>
      </c>
      <c r="E745">
        <v>227</v>
      </c>
      <c r="F745">
        <v>338</v>
      </c>
      <c r="G745">
        <v>0</v>
      </c>
      <c r="H745">
        <v>10980</v>
      </c>
      <c r="I745">
        <v>2</v>
      </c>
      <c r="J745">
        <v>44</v>
      </c>
      <c r="K745">
        <v>311</v>
      </c>
      <c r="L745">
        <v>293</v>
      </c>
      <c r="M745">
        <v>6.5</v>
      </c>
    </row>
    <row r="746" spans="1:13" x14ac:dyDescent="0.3">
      <c r="A746">
        <v>149089</v>
      </c>
      <c r="B746" s="1" t="s">
        <v>22</v>
      </c>
      <c r="C746" s="1" t="s">
        <v>17</v>
      </c>
      <c r="D746">
        <v>5687</v>
      </c>
      <c r="E746">
        <v>515</v>
      </c>
      <c r="F746">
        <v>787</v>
      </c>
      <c r="G746">
        <v>95</v>
      </c>
      <c r="H746">
        <v>36437</v>
      </c>
      <c r="I746">
        <v>15</v>
      </c>
      <c r="J746">
        <v>45</v>
      </c>
      <c r="K746">
        <v>540</v>
      </c>
      <c r="L746">
        <v>729</v>
      </c>
      <c r="M746">
        <v>21.5</v>
      </c>
    </row>
    <row r="747" spans="1:13" x14ac:dyDescent="0.3">
      <c r="A747">
        <v>150497</v>
      </c>
      <c r="B747" s="1" t="s">
        <v>22</v>
      </c>
      <c r="C747" s="1" t="s">
        <v>14</v>
      </c>
      <c r="D747">
        <v>3343</v>
      </c>
      <c r="E747">
        <v>708</v>
      </c>
      <c r="F747">
        <v>794</v>
      </c>
      <c r="G747">
        <v>92</v>
      </c>
      <c r="H747">
        <v>23333</v>
      </c>
      <c r="I747">
        <v>26</v>
      </c>
      <c r="J747">
        <v>49</v>
      </c>
      <c r="K747">
        <v>760</v>
      </c>
      <c r="L747">
        <v>768</v>
      </c>
      <c r="M747">
        <v>17.5</v>
      </c>
    </row>
    <row r="748" spans="1:13" x14ac:dyDescent="0.3">
      <c r="A748">
        <v>180633</v>
      </c>
      <c r="B748" s="1" t="s">
        <v>41</v>
      </c>
      <c r="C748" s="1" t="s">
        <v>17</v>
      </c>
      <c r="D748">
        <v>949</v>
      </c>
      <c r="E748">
        <v>429</v>
      </c>
      <c r="F748">
        <v>468</v>
      </c>
      <c r="G748">
        <v>9</v>
      </c>
      <c r="H748">
        <v>15387</v>
      </c>
      <c r="I748">
        <v>5</v>
      </c>
      <c r="J748">
        <v>57</v>
      </c>
      <c r="K748">
        <v>448</v>
      </c>
      <c r="L748">
        <v>420</v>
      </c>
      <c r="M748">
        <v>11.66666667</v>
      </c>
    </row>
    <row r="749" spans="1:13" x14ac:dyDescent="0.3">
      <c r="A749">
        <v>50200</v>
      </c>
      <c r="B749" s="1" t="s">
        <v>69</v>
      </c>
      <c r="C749" s="1" t="s">
        <v>14</v>
      </c>
      <c r="D749">
        <v>1052</v>
      </c>
      <c r="E749">
        <v>482</v>
      </c>
      <c r="F749">
        <v>541</v>
      </c>
      <c r="G749">
        <v>9</v>
      </c>
      <c r="H749">
        <v>20492</v>
      </c>
      <c r="I749">
        <v>1</v>
      </c>
      <c r="J749">
        <v>44</v>
      </c>
      <c r="K749">
        <v>499</v>
      </c>
      <c r="L749">
        <v>516</v>
      </c>
      <c r="M749">
        <v>10.83333333</v>
      </c>
    </row>
    <row r="750" spans="1:13" x14ac:dyDescent="0.3">
      <c r="A750">
        <v>172176</v>
      </c>
      <c r="B750" s="1" t="s">
        <v>22</v>
      </c>
      <c r="C750" s="1" t="s">
        <v>17</v>
      </c>
      <c r="D750">
        <v>1788</v>
      </c>
      <c r="E750">
        <v>368</v>
      </c>
      <c r="F750">
        <v>514</v>
      </c>
      <c r="G750">
        <v>44</v>
      </c>
      <c r="H750">
        <v>23026</v>
      </c>
      <c r="I750">
        <v>3</v>
      </c>
      <c r="J750">
        <v>53</v>
      </c>
      <c r="K750">
        <v>424</v>
      </c>
      <c r="L750">
        <v>415</v>
      </c>
      <c r="M750">
        <v>11</v>
      </c>
    </row>
    <row r="751" spans="1:13" x14ac:dyDescent="0.3">
      <c r="A751">
        <v>130884</v>
      </c>
      <c r="B751" s="1" t="s">
        <v>49</v>
      </c>
      <c r="C751" s="1" t="s">
        <v>17</v>
      </c>
      <c r="D751">
        <v>1274</v>
      </c>
      <c r="E751">
        <v>520</v>
      </c>
      <c r="F751">
        <v>575</v>
      </c>
      <c r="G751">
        <v>7</v>
      </c>
      <c r="H751">
        <v>21997</v>
      </c>
      <c r="I751">
        <v>2</v>
      </c>
      <c r="J751">
        <v>32</v>
      </c>
      <c r="K751">
        <v>541</v>
      </c>
      <c r="L751">
        <v>548</v>
      </c>
      <c r="M751">
        <v>6</v>
      </c>
    </row>
    <row r="752" spans="1:13" x14ac:dyDescent="0.3">
      <c r="A752">
        <v>139857</v>
      </c>
      <c r="B752" s="1" t="s">
        <v>55</v>
      </c>
      <c r="C752" s="1" t="s">
        <v>17</v>
      </c>
      <c r="D752">
        <v>481</v>
      </c>
      <c r="E752">
        <v>280</v>
      </c>
      <c r="F752">
        <v>319</v>
      </c>
      <c r="G752">
        <v>0</v>
      </c>
      <c r="H752">
        <v>10294</v>
      </c>
      <c r="I752">
        <v>0</v>
      </c>
      <c r="J752">
        <v>30</v>
      </c>
      <c r="K752">
        <v>335</v>
      </c>
      <c r="L752">
        <v>279</v>
      </c>
      <c r="M752">
        <v>7.2</v>
      </c>
    </row>
    <row r="753" spans="1:13" x14ac:dyDescent="0.3">
      <c r="A753">
        <v>152325</v>
      </c>
      <c r="B753" s="1" t="s">
        <v>22</v>
      </c>
      <c r="C753" s="1" t="s">
        <v>14</v>
      </c>
      <c r="D753">
        <v>1728</v>
      </c>
      <c r="E753">
        <v>470</v>
      </c>
      <c r="F753">
        <v>523</v>
      </c>
      <c r="G753">
        <v>30</v>
      </c>
      <c r="H753">
        <v>16413</v>
      </c>
      <c r="I753">
        <v>10</v>
      </c>
      <c r="J753">
        <v>50</v>
      </c>
      <c r="K753">
        <v>511</v>
      </c>
      <c r="L753">
        <v>503</v>
      </c>
      <c r="M753">
        <v>25</v>
      </c>
    </row>
    <row r="754" spans="1:13" x14ac:dyDescent="0.3">
      <c r="A754">
        <v>43559</v>
      </c>
      <c r="B754" s="1" t="s">
        <v>13</v>
      </c>
      <c r="C754" s="1" t="s">
        <v>14</v>
      </c>
      <c r="D754">
        <v>1322</v>
      </c>
      <c r="E754">
        <v>355</v>
      </c>
      <c r="F754">
        <v>454</v>
      </c>
      <c r="G754">
        <v>7</v>
      </c>
      <c r="H754">
        <v>14439</v>
      </c>
      <c r="I754">
        <v>4</v>
      </c>
      <c r="J754">
        <v>36</v>
      </c>
      <c r="K754">
        <v>405</v>
      </c>
      <c r="L754">
        <v>408</v>
      </c>
      <c r="M754">
        <v>3.5666666669999998</v>
      </c>
    </row>
    <row r="755" spans="1:13" x14ac:dyDescent="0.3">
      <c r="A755">
        <v>81527</v>
      </c>
      <c r="B755" s="1" t="s">
        <v>36</v>
      </c>
      <c r="C755" s="1" t="s">
        <v>17</v>
      </c>
      <c r="D755">
        <v>429</v>
      </c>
      <c r="E755">
        <v>232</v>
      </c>
      <c r="F755">
        <v>346</v>
      </c>
      <c r="G755">
        <v>0</v>
      </c>
      <c r="H755">
        <v>11632</v>
      </c>
      <c r="I755">
        <v>1</v>
      </c>
      <c r="J755">
        <v>65</v>
      </c>
      <c r="K755">
        <v>297</v>
      </c>
      <c r="L755">
        <v>276</v>
      </c>
      <c r="M755">
        <v>7.692307692</v>
      </c>
    </row>
    <row r="756" spans="1:13" x14ac:dyDescent="0.3">
      <c r="A756">
        <v>146913</v>
      </c>
      <c r="B756" s="1" t="s">
        <v>22</v>
      </c>
      <c r="C756" s="1" t="s">
        <v>17</v>
      </c>
      <c r="D756">
        <v>2674</v>
      </c>
      <c r="E756">
        <v>561</v>
      </c>
      <c r="F756">
        <v>662</v>
      </c>
      <c r="G756">
        <v>77</v>
      </c>
      <c r="H756">
        <v>37883</v>
      </c>
      <c r="I756">
        <v>6</v>
      </c>
      <c r="J756">
        <v>43</v>
      </c>
      <c r="K756">
        <v>574</v>
      </c>
      <c r="L756">
        <v>648</v>
      </c>
      <c r="M756">
        <v>19.166666670000001</v>
      </c>
    </row>
    <row r="757" spans="1:13" x14ac:dyDescent="0.3">
      <c r="A757">
        <v>5968</v>
      </c>
      <c r="B757" s="1" t="s">
        <v>36</v>
      </c>
      <c r="C757" s="1" t="s">
        <v>17</v>
      </c>
      <c r="D757">
        <v>685</v>
      </c>
      <c r="E757">
        <v>359</v>
      </c>
      <c r="F757">
        <v>375</v>
      </c>
      <c r="G757">
        <v>0</v>
      </c>
      <c r="H757">
        <v>14570</v>
      </c>
      <c r="I757">
        <v>4</v>
      </c>
      <c r="J757">
        <v>81</v>
      </c>
      <c r="K757">
        <v>365</v>
      </c>
      <c r="L757">
        <v>372</v>
      </c>
      <c r="M757">
        <v>3.5892857139999998</v>
      </c>
    </row>
    <row r="758" spans="1:13" x14ac:dyDescent="0.3">
      <c r="A758">
        <v>3953</v>
      </c>
      <c r="B758" s="1" t="s">
        <v>38</v>
      </c>
      <c r="C758" s="1" t="s">
        <v>14</v>
      </c>
      <c r="D758">
        <v>2254</v>
      </c>
      <c r="E758">
        <v>484</v>
      </c>
      <c r="F758">
        <v>518</v>
      </c>
      <c r="G758">
        <v>60</v>
      </c>
      <c r="H758">
        <v>15930</v>
      </c>
      <c r="I758">
        <v>7</v>
      </c>
      <c r="J758">
        <v>85</v>
      </c>
      <c r="K758">
        <v>479</v>
      </c>
      <c r="L758">
        <v>542</v>
      </c>
      <c r="M758">
        <v>16.25</v>
      </c>
    </row>
    <row r="759" spans="1:13" x14ac:dyDescent="0.3">
      <c r="A759">
        <v>13177</v>
      </c>
      <c r="B759" s="1" t="s">
        <v>22</v>
      </c>
      <c r="C759" s="1" t="s">
        <v>14</v>
      </c>
      <c r="D759">
        <v>479</v>
      </c>
      <c r="E759">
        <v>208</v>
      </c>
      <c r="F759">
        <v>322</v>
      </c>
      <c r="G759">
        <v>1</v>
      </c>
      <c r="H759">
        <v>11081</v>
      </c>
      <c r="I759">
        <v>3</v>
      </c>
      <c r="J759">
        <v>59</v>
      </c>
      <c r="K759">
        <v>268</v>
      </c>
      <c r="L759">
        <v>272</v>
      </c>
      <c r="M759">
        <v>9.5555555559999998</v>
      </c>
    </row>
    <row r="760" spans="1:13" x14ac:dyDescent="0.3">
      <c r="A760">
        <v>38632</v>
      </c>
      <c r="B760" s="1" t="s">
        <v>13</v>
      </c>
      <c r="C760" s="1" t="s">
        <v>17</v>
      </c>
      <c r="D760">
        <v>860</v>
      </c>
      <c r="E760">
        <v>458</v>
      </c>
      <c r="F760">
        <v>505</v>
      </c>
      <c r="G760">
        <v>0</v>
      </c>
      <c r="H760">
        <v>19217</v>
      </c>
      <c r="I760">
        <v>24</v>
      </c>
      <c r="J760">
        <v>31</v>
      </c>
      <c r="K760">
        <v>453</v>
      </c>
      <c r="L760">
        <v>495</v>
      </c>
      <c r="M760">
        <v>13.51111111</v>
      </c>
    </row>
    <row r="761" spans="1:13" x14ac:dyDescent="0.3">
      <c r="A761">
        <v>578</v>
      </c>
      <c r="B761" s="1" t="s">
        <v>22</v>
      </c>
      <c r="C761" s="1" t="s">
        <v>17</v>
      </c>
      <c r="D761">
        <v>1821</v>
      </c>
      <c r="E761">
        <v>454</v>
      </c>
      <c r="F761">
        <v>505</v>
      </c>
      <c r="G761">
        <v>21</v>
      </c>
      <c r="H761">
        <v>17008</v>
      </c>
      <c r="I761">
        <v>7</v>
      </c>
      <c r="J761">
        <v>39</v>
      </c>
      <c r="K761">
        <v>466</v>
      </c>
      <c r="L761">
        <v>486</v>
      </c>
      <c r="M761">
        <v>7.384615385</v>
      </c>
    </row>
    <row r="762" spans="1:13" x14ac:dyDescent="0.3">
      <c r="A762">
        <v>186980</v>
      </c>
      <c r="B762" s="1" t="s">
        <v>21</v>
      </c>
      <c r="C762" s="1" t="s">
        <v>14</v>
      </c>
      <c r="D762">
        <v>1076</v>
      </c>
      <c r="E762">
        <v>490</v>
      </c>
      <c r="F762">
        <v>578</v>
      </c>
      <c r="G762">
        <v>2</v>
      </c>
      <c r="H762">
        <v>19138</v>
      </c>
      <c r="I762">
        <v>1</v>
      </c>
      <c r="J762">
        <v>79</v>
      </c>
      <c r="K762">
        <v>503</v>
      </c>
      <c r="L762">
        <v>550</v>
      </c>
      <c r="M762">
        <v>14.545454550000001</v>
      </c>
    </row>
    <row r="763" spans="1:13" x14ac:dyDescent="0.3">
      <c r="A763">
        <v>172475</v>
      </c>
      <c r="B763" s="1" t="s">
        <v>22</v>
      </c>
      <c r="C763" s="1" t="s">
        <v>17</v>
      </c>
      <c r="D763">
        <v>1231</v>
      </c>
      <c r="E763">
        <v>323</v>
      </c>
      <c r="F763">
        <v>412</v>
      </c>
      <c r="G763">
        <v>13</v>
      </c>
      <c r="H763">
        <v>14716</v>
      </c>
      <c r="I763">
        <v>2</v>
      </c>
      <c r="J763">
        <v>67</v>
      </c>
      <c r="K763">
        <v>398</v>
      </c>
      <c r="L763">
        <v>367</v>
      </c>
      <c r="M763">
        <v>12.3</v>
      </c>
    </row>
    <row r="764" spans="1:13" x14ac:dyDescent="0.3">
      <c r="A764">
        <v>33526</v>
      </c>
      <c r="B764" s="1" t="s">
        <v>13</v>
      </c>
      <c r="C764" s="1" t="s">
        <v>17</v>
      </c>
      <c r="D764">
        <v>440</v>
      </c>
      <c r="E764">
        <v>185</v>
      </c>
      <c r="F764">
        <v>299</v>
      </c>
      <c r="G764">
        <v>1</v>
      </c>
      <c r="H764">
        <v>9983</v>
      </c>
      <c r="I764">
        <v>1</v>
      </c>
      <c r="J764">
        <v>68</v>
      </c>
      <c r="K764">
        <v>231</v>
      </c>
      <c r="L764">
        <v>253</v>
      </c>
      <c r="M764">
        <v>8.9166666669999994</v>
      </c>
    </row>
    <row r="765" spans="1:13" x14ac:dyDescent="0.3">
      <c r="A765">
        <v>69465</v>
      </c>
      <c r="B765" s="1" t="s">
        <v>30</v>
      </c>
      <c r="C765" s="1" t="s">
        <v>14</v>
      </c>
      <c r="D765">
        <v>1572</v>
      </c>
      <c r="E765">
        <v>566</v>
      </c>
      <c r="F765">
        <v>684</v>
      </c>
      <c r="G765">
        <v>31</v>
      </c>
      <c r="H765">
        <v>23133</v>
      </c>
      <c r="I765">
        <v>3</v>
      </c>
      <c r="J765">
        <v>79</v>
      </c>
      <c r="K765">
        <v>587</v>
      </c>
      <c r="L765">
        <v>623</v>
      </c>
      <c r="M765">
        <v>10</v>
      </c>
    </row>
    <row r="766" spans="1:13" x14ac:dyDescent="0.3">
      <c r="A766">
        <v>190391</v>
      </c>
      <c r="B766" s="1" t="s">
        <v>18</v>
      </c>
      <c r="C766" s="1" t="s">
        <v>14</v>
      </c>
      <c r="D766">
        <v>347</v>
      </c>
      <c r="E766">
        <v>166</v>
      </c>
      <c r="F766">
        <v>233</v>
      </c>
      <c r="G766">
        <v>2</v>
      </c>
      <c r="H766">
        <v>8507</v>
      </c>
      <c r="I766">
        <v>1</v>
      </c>
      <c r="J766">
        <v>75</v>
      </c>
      <c r="K766">
        <v>202</v>
      </c>
      <c r="L766">
        <v>204</v>
      </c>
      <c r="M766">
        <v>14.75</v>
      </c>
    </row>
    <row r="767" spans="1:13" x14ac:dyDescent="0.3">
      <c r="A767">
        <v>26378</v>
      </c>
      <c r="B767" s="1" t="s">
        <v>40</v>
      </c>
      <c r="C767" s="1"/>
      <c r="D767">
        <v>1153</v>
      </c>
      <c r="E767">
        <v>562</v>
      </c>
      <c r="F767">
        <v>629</v>
      </c>
      <c r="G767">
        <v>8</v>
      </c>
      <c r="H767">
        <v>22327</v>
      </c>
      <c r="I767">
        <v>6</v>
      </c>
      <c r="J767">
        <v>41</v>
      </c>
      <c r="K767">
        <v>583</v>
      </c>
      <c r="L767">
        <v>609</v>
      </c>
      <c r="M767">
        <v>50</v>
      </c>
    </row>
    <row r="768" spans="1:13" x14ac:dyDescent="0.3">
      <c r="A768">
        <v>12998</v>
      </c>
      <c r="B768" s="1" t="s">
        <v>41</v>
      </c>
      <c r="C768" s="1" t="s">
        <v>17</v>
      </c>
      <c r="D768">
        <v>2075</v>
      </c>
      <c r="E768">
        <v>723</v>
      </c>
      <c r="F768">
        <v>845</v>
      </c>
      <c r="G768">
        <v>53</v>
      </c>
      <c r="H768">
        <v>29233</v>
      </c>
      <c r="I768">
        <v>7</v>
      </c>
      <c r="J768">
        <v>46</v>
      </c>
      <c r="K768">
        <v>743</v>
      </c>
      <c r="L768">
        <v>823</v>
      </c>
      <c r="M768">
        <v>5.5172413789999997</v>
      </c>
    </row>
    <row r="769" spans="1:13" x14ac:dyDescent="0.3">
      <c r="A769">
        <v>128035</v>
      </c>
      <c r="B769" s="1" t="s">
        <v>21</v>
      </c>
      <c r="C769" s="1" t="s">
        <v>17</v>
      </c>
      <c r="D769">
        <v>360</v>
      </c>
      <c r="E769">
        <v>167</v>
      </c>
      <c r="F769">
        <v>269</v>
      </c>
      <c r="G769">
        <v>0</v>
      </c>
      <c r="H769">
        <v>8048</v>
      </c>
      <c r="I769">
        <v>1</v>
      </c>
      <c r="J769">
        <v>85</v>
      </c>
      <c r="K769">
        <v>235</v>
      </c>
      <c r="L769">
        <v>219</v>
      </c>
      <c r="M769">
        <v>11.9</v>
      </c>
    </row>
    <row r="770" spans="1:13" x14ac:dyDescent="0.3">
      <c r="A770">
        <v>16756</v>
      </c>
      <c r="B770" s="1" t="s">
        <v>18</v>
      </c>
      <c r="C770" s="1" t="s">
        <v>14</v>
      </c>
      <c r="D770">
        <v>542</v>
      </c>
      <c r="E770">
        <v>211</v>
      </c>
      <c r="F770">
        <v>361</v>
      </c>
      <c r="G770">
        <v>1</v>
      </c>
      <c r="H770">
        <v>19216</v>
      </c>
      <c r="I770">
        <v>2</v>
      </c>
      <c r="J770">
        <v>74</v>
      </c>
      <c r="K770">
        <v>245</v>
      </c>
      <c r="L770">
        <v>269</v>
      </c>
      <c r="M770">
        <v>15.4</v>
      </c>
    </row>
    <row r="771" spans="1:13" x14ac:dyDescent="0.3">
      <c r="A771">
        <v>142313</v>
      </c>
      <c r="B771" s="1" t="s">
        <v>24</v>
      </c>
      <c r="C771" s="1" t="s">
        <v>17</v>
      </c>
      <c r="D771">
        <v>948</v>
      </c>
      <c r="E771">
        <v>325</v>
      </c>
      <c r="F771">
        <v>398</v>
      </c>
      <c r="G771">
        <v>3</v>
      </c>
      <c r="H771">
        <v>15038</v>
      </c>
      <c r="I771">
        <v>9</v>
      </c>
      <c r="J771">
        <v>19</v>
      </c>
      <c r="K771">
        <v>353</v>
      </c>
      <c r="L771">
        <v>367</v>
      </c>
      <c r="M771">
        <v>3.411764706</v>
      </c>
    </row>
    <row r="772" spans="1:13" x14ac:dyDescent="0.3">
      <c r="A772">
        <v>132903</v>
      </c>
      <c r="B772" s="1" t="s">
        <v>67</v>
      </c>
      <c r="C772" s="1" t="s">
        <v>17</v>
      </c>
      <c r="D772">
        <v>483</v>
      </c>
      <c r="E772">
        <v>180</v>
      </c>
      <c r="F772">
        <v>223</v>
      </c>
      <c r="G772">
        <v>2</v>
      </c>
      <c r="H772">
        <v>7610</v>
      </c>
      <c r="I772">
        <v>0</v>
      </c>
      <c r="J772">
        <v>61</v>
      </c>
      <c r="K772">
        <v>206</v>
      </c>
      <c r="L772">
        <v>207</v>
      </c>
      <c r="M772">
        <v>15</v>
      </c>
    </row>
    <row r="773" spans="1:13" x14ac:dyDescent="0.3">
      <c r="A773">
        <v>153957</v>
      </c>
      <c r="B773" s="1" t="s">
        <v>22</v>
      </c>
      <c r="C773" s="1" t="s">
        <v>17</v>
      </c>
      <c r="D773">
        <v>1488</v>
      </c>
      <c r="E773">
        <v>406</v>
      </c>
      <c r="F773">
        <v>407</v>
      </c>
      <c r="G773">
        <v>5</v>
      </c>
      <c r="H773">
        <v>10419</v>
      </c>
      <c r="I773">
        <v>34</v>
      </c>
      <c r="J773">
        <v>36</v>
      </c>
      <c r="K773">
        <v>400</v>
      </c>
      <c r="L773">
        <v>402</v>
      </c>
      <c r="M773">
        <v>9</v>
      </c>
    </row>
    <row r="774" spans="1:13" x14ac:dyDescent="0.3">
      <c r="A774">
        <v>61808</v>
      </c>
      <c r="B774" s="1" t="s">
        <v>34</v>
      </c>
      <c r="C774" s="1" t="s">
        <v>14</v>
      </c>
      <c r="D774">
        <v>809</v>
      </c>
      <c r="E774">
        <v>385</v>
      </c>
      <c r="F774">
        <v>511</v>
      </c>
      <c r="G774">
        <v>1</v>
      </c>
      <c r="H774">
        <v>14699</v>
      </c>
      <c r="I774">
        <v>5</v>
      </c>
      <c r="J774">
        <v>70</v>
      </c>
      <c r="K774">
        <v>482</v>
      </c>
      <c r="L774">
        <v>413</v>
      </c>
      <c r="M774">
        <v>20</v>
      </c>
    </row>
    <row r="775" spans="1:13" x14ac:dyDescent="0.3">
      <c r="A775">
        <v>143707</v>
      </c>
      <c r="B775" s="1" t="s">
        <v>22</v>
      </c>
      <c r="C775" s="1" t="s">
        <v>14</v>
      </c>
      <c r="D775">
        <v>2083</v>
      </c>
      <c r="E775">
        <v>198</v>
      </c>
      <c r="F775">
        <v>211</v>
      </c>
      <c r="G775">
        <v>53</v>
      </c>
      <c r="H775">
        <v>6972</v>
      </c>
      <c r="I775">
        <v>72</v>
      </c>
      <c r="J775">
        <v>20</v>
      </c>
      <c r="K775">
        <v>186</v>
      </c>
      <c r="L775">
        <v>220</v>
      </c>
      <c r="M775">
        <v>3.8125</v>
      </c>
    </row>
    <row r="776" spans="1:13" x14ac:dyDescent="0.3">
      <c r="A776">
        <v>122001</v>
      </c>
      <c r="B776" s="1" t="s">
        <v>21</v>
      </c>
      <c r="C776" s="1" t="s">
        <v>14</v>
      </c>
      <c r="D776">
        <v>597</v>
      </c>
      <c r="E776">
        <v>425</v>
      </c>
      <c r="F776">
        <v>488</v>
      </c>
      <c r="G776">
        <v>0</v>
      </c>
      <c r="H776">
        <v>17264</v>
      </c>
      <c r="I776">
        <v>25</v>
      </c>
      <c r="J776">
        <v>38</v>
      </c>
      <c r="K776">
        <v>448</v>
      </c>
      <c r="L776">
        <v>475</v>
      </c>
      <c r="M776">
        <v>13</v>
      </c>
    </row>
    <row r="777" spans="1:13" x14ac:dyDescent="0.3">
      <c r="A777">
        <v>180786</v>
      </c>
      <c r="B777" s="1" t="s">
        <v>41</v>
      </c>
      <c r="C777" s="1" t="s">
        <v>52</v>
      </c>
      <c r="D777">
        <v>1271</v>
      </c>
      <c r="E777">
        <v>324</v>
      </c>
      <c r="F777">
        <v>417</v>
      </c>
      <c r="G777">
        <v>22</v>
      </c>
      <c r="H777">
        <v>17340</v>
      </c>
      <c r="I777">
        <v>6</v>
      </c>
      <c r="J777">
        <v>53</v>
      </c>
      <c r="K777">
        <v>351</v>
      </c>
      <c r="L777">
        <v>393</v>
      </c>
      <c r="M777">
        <v>9.5</v>
      </c>
    </row>
    <row r="778" spans="1:13" x14ac:dyDescent="0.3">
      <c r="A778">
        <v>96031</v>
      </c>
      <c r="B778" s="1" t="s">
        <v>16</v>
      </c>
      <c r="C778" s="1" t="s">
        <v>14</v>
      </c>
      <c r="D778">
        <v>440</v>
      </c>
      <c r="E778">
        <v>286</v>
      </c>
      <c r="F778">
        <v>375</v>
      </c>
      <c r="G778">
        <v>0</v>
      </c>
      <c r="H778">
        <v>12840</v>
      </c>
      <c r="I778">
        <v>1</v>
      </c>
      <c r="J778">
        <v>88</v>
      </c>
      <c r="K778">
        <v>331</v>
      </c>
      <c r="L778">
        <v>323</v>
      </c>
      <c r="M778">
        <v>6</v>
      </c>
    </row>
    <row r="779" spans="1:13" x14ac:dyDescent="0.3">
      <c r="A779">
        <v>60477</v>
      </c>
      <c r="B779" s="1" t="s">
        <v>34</v>
      </c>
      <c r="C779" s="1" t="s">
        <v>14</v>
      </c>
      <c r="D779">
        <v>614</v>
      </c>
      <c r="E779">
        <v>289</v>
      </c>
      <c r="F779">
        <v>385</v>
      </c>
      <c r="G779">
        <v>0</v>
      </c>
      <c r="H779">
        <v>16415</v>
      </c>
      <c r="I779">
        <v>2</v>
      </c>
      <c r="J779">
        <v>76</v>
      </c>
      <c r="K779">
        <v>317</v>
      </c>
      <c r="L779">
        <v>335</v>
      </c>
      <c r="M779">
        <v>15</v>
      </c>
    </row>
    <row r="780" spans="1:13" x14ac:dyDescent="0.3">
      <c r="A780">
        <v>144310</v>
      </c>
      <c r="B780" s="1" t="s">
        <v>22</v>
      </c>
      <c r="C780" s="1" t="s">
        <v>14</v>
      </c>
      <c r="D780">
        <v>2424</v>
      </c>
      <c r="E780">
        <v>426</v>
      </c>
      <c r="F780">
        <v>542</v>
      </c>
      <c r="G780">
        <v>75</v>
      </c>
      <c r="H780">
        <v>19561</v>
      </c>
      <c r="I780">
        <v>32</v>
      </c>
      <c r="J780">
        <v>47</v>
      </c>
      <c r="K780">
        <v>446</v>
      </c>
      <c r="L780">
        <v>483</v>
      </c>
      <c r="M780">
        <v>14.5</v>
      </c>
    </row>
    <row r="781" spans="1:13" x14ac:dyDescent="0.3">
      <c r="A781">
        <v>2170</v>
      </c>
      <c r="B781" s="1" t="s">
        <v>30</v>
      </c>
      <c r="C781" s="1" t="s">
        <v>17</v>
      </c>
      <c r="D781">
        <v>923</v>
      </c>
      <c r="E781">
        <v>299</v>
      </c>
      <c r="F781">
        <v>409</v>
      </c>
      <c r="G781">
        <v>3</v>
      </c>
      <c r="H781">
        <v>15965</v>
      </c>
      <c r="I781">
        <v>3</v>
      </c>
      <c r="J781">
        <v>79</v>
      </c>
      <c r="K781">
        <v>364</v>
      </c>
      <c r="L781">
        <v>353</v>
      </c>
      <c r="M781">
        <v>7.6071428570000004</v>
      </c>
    </row>
    <row r="782" spans="1:13" x14ac:dyDescent="0.3">
      <c r="A782">
        <v>7846</v>
      </c>
      <c r="B782" s="1" t="s">
        <v>21</v>
      </c>
      <c r="C782" s="1" t="s">
        <v>14</v>
      </c>
      <c r="D782">
        <v>577</v>
      </c>
      <c r="E782">
        <v>425</v>
      </c>
      <c r="F782">
        <v>454</v>
      </c>
      <c r="G782">
        <v>0</v>
      </c>
      <c r="H782">
        <v>12951</v>
      </c>
      <c r="I782">
        <v>18</v>
      </c>
      <c r="J782">
        <v>62</v>
      </c>
      <c r="K782">
        <v>437</v>
      </c>
      <c r="L782">
        <v>437</v>
      </c>
      <c r="M782">
        <v>7.375</v>
      </c>
    </row>
    <row r="783" spans="1:13" x14ac:dyDescent="0.3">
      <c r="A783">
        <v>71904</v>
      </c>
      <c r="B783" s="1" t="s">
        <v>30</v>
      </c>
      <c r="C783" s="1" t="s">
        <v>14</v>
      </c>
      <c r="D783">
        <v>347</v>
      </c>
      <c r="E783">
        <v>245</v>
      </c>
      <c r="F783">
        <v>328</v>
      </c>
      <c r="G783">
        <v>0</v>
      </c>
      <c r="H783">
        <v>12777</v>
      </c>
      <c r="I783">
        <v>0</v>
      </c>
      <c r="J783">
        <v>74</v>
      </c>
      <c r="K783">
        <v>310</v>
      </c>
      <c r="L783">
        <v>286</v>
      </c>
      <c r="M783">
        <v>4.904761905</v>
      </c>
    </row>
    <row r="784" spans="1:13" x14ac:dyDescent="0.3">
      <c r="A784">
        <v>2512</v>
      </c>
      <c r="B784" s="1" t="s">
        <v>18</v>
      </c>
      <c r="C784" s="1" t="s">
        <v>14</v>
      </c>
      <c r="D784">
        <v>1250</v>
      </c>
      <c r="E784">
        <v>319</v>
      </c>
      <c r="F784">
        <v>540</v>
      </c>
      <c r="G784">
        <v>8</v>
      </c>
      <c r="H784">
        <v>25660</v>
      </c>
      <c r="I784">
        <v>3</v>
      </c>
      <c r="J784">
        <v>33</v>
      </c>
      <c r="K784">
        <v>411</v>
      </c>
      <c r="L784">
        <v>429</v>
      </c>
      <c r="M784">
        <v>25</v>
      </c>
    </row>
    <row r="785" spans="1:13" x14ac:dyDescent="0.3">
      <c r="A785">
        <v>71682</v>
      </c>
      <c r="B785" s="1" t="s">
        <v>30</v>
      </c>
      <c r="C785" s="1" t="s">
        <v>14</v>
      </c>
      <c r="D785">
        <v>770</v>
      </c>
      <c r="E785">
        <v>417</v>
      </c>
      <c r="F785">
        <v>454</v>
      </c>
      <c r="G785">
        <v>0</v>
      </c>
      <c r="H785">
        <v>14053</v>
      </c>
      <c r="I785">
        <v>3</v>
      </c>
      <c r="J785">
        <v>88</v>
      </c>
      <c r="K785">
        <v>426</v>
      </c>
      <c r="L785">
        <v>450</v>
      </c>
      <c r="M785">
        <v>10.6</v>
      </c>
    </row>
    <row r="786" spans="1:13" x14ac:dyDescent="0.3">
      <c r="A786">
        <v>142552</v>
      </c>
      <c r="B786" s="1" t="s">
        <v>22</v>
      </c>
      <c r="C786" s="1" t="s">
        <v>14</v>
      </c>
      <c r="D786">
        <v>1943</v>
      </c>
      <c r="E786">
        <v>426</v>
      </c>
      <c r="F786">
        <v>523</v>
      </c>
      <c r="G786">
        <v>45</v>
      </c>
      <c r="H786">
        <v>16702</v>
      </c>
      <c r="I786">
        <v>3</v>
      </c>
      <c r="J786">
        <v>48</v>
      </c>
      <c r="K786">
        <v>444</v>
      </c>
      <c r="L786">
        <v>439</v>
      </c>
      <c r="M786">
        <v>13.33333333</v>
      </c>
    </row>
    <row r="787" spans="1:13" x14ac:dyDescent="0.3">
      <c r="A787">
        <v>109429</v>
      </c>
      <c r="B787" s="1" t="s">
        <v>50</v>
      </c>
      <c r="C787" s="1" t="s">
        <v>31</v>
      </c>
      <c r="D787">
        <v>589</v>
      </c>
      <c r="E787">
        <v>378</v>
      </c>
      <c r="F787">
        <v>422</v>
      </c>
      <c r="G787">
        <v>0</v>
      </c>
      <c r="H787">
        <v>15300</v>
      </c>
      <c r="I787">
        <v>0</v>
      </c>
      <c r="J787">
        <v>65</v>
      </c>
      <c r="K787">
        <v>384</v>
      </c>
      <c r="L787">
        <v>410</v>
      </c>
      <c r="M787">
        <v>16</v>
      </c>
    </row>
    <row r="788" spans="1:13" x14ac:dyDescent="0.3">
      <c r="A788">
        <v>57332</v>
      </c>
      <c r="B788" s="1" t="s">
        <v>58</v>
      </c>
      <c r="C788" s="1" t="s">
        <v>14</v>
      </c>
      <c r="D788">
        <v>687</v>
      </c>
      <c r="E788">
        <v>368</v>
      </c>
      <c r="F788">
        <v>419</v>
      </c>
      <c r="G788">
        <v>0</v>
      </c>
      <c r="H788">
        <v>14581</v>
      </c>
      <c r="I788">
        <v>1</v>
      </c>
      <c r="J788">
        <v>75</v>
      </c>
      <c r="K788">
        <v>407</v>
      </c>
      <c r="L788">
        <v>375</v>
      </c>
      <c r="M788">
        <v>6.1052631579999996</v>
      </c>
    </row>
    <row r="789" spans="1:13" x14ac:dyDescent="0.3">
      <c r="A789">
        <v>190778</v>
      </c>
      <c r="B789" s="1" t="s">
        <v>18</v>
      </c>
      <c r="C789" s="1" t="s">
        <v>14</v>
      </c>
      <c r="D789">
        <v>875</v>
      </c>
      <c r="E789">
        <v>280</v>
      </c>
      <c r="F789">
        <v>381</v>
      </c>
      <c r="G789">
        <v>10</v>
      </c>
      <c r="H789">
        <v>15917</v>
      </c>
      <c r="I789">
        <v>2</v>
      </c>
      <c r="J789">
        <v>50</v>
      </c>
      <c r="K789">
        <v>317</v>
      </c>
      <c r="L789">
        <v>343</v>
      </c>
      <c r="M789">
        <v>7</v>
      </c>
    </row>
    <row r="790" spans="1:13" x14ac:dyDescent="0.3">
      <c r="A790">
        <v>128235</v>
      </c>
      <c r="B790" s="1" t="s">
        <v>21</v>
      </c>
      <c r="C790" s="1" t="s">
        <v>14</v>
      </c>
      <c r="D790">
        <v>864</v>
      </c>
      <c r="E790">
        <v>388</v>
      </c>
      <c r="F790">
        <v>511</v>
      </c>
      <c r="G790">
        <v>0</v>
      </c>
      <c r="H790">
        <v>17015</v>
      </c>
      <c r="I790">
        <v>2</v>
      </c>
      <c r="J790">
        <v>67</v>
      </c>
      <c r="K790">
        <v>480</v>
      </c>
      <c r="L790">
        <v>402</v>
      </c>
      <c r="M790">
        <v>8.230769231</v>
      </c>
    </row>
    <row r="791" spans="1:13" x14ac:dyDescent="0.3">
      <c r="A791">
        <v>175113</v>
      </c>
      <c r="B791" s="1" t="s">
        <v>51</v>
      </c>
      <c r="C791" s="1" t="s">
        <v>17</v>
      </c>
      <c r="D791">
        <v>701</v>
      </c>
      <c r="E791">
        <v>307</v>
      </c>
      <c r="F791">
        <v>400</v>
      </c>
      <c r="G791">
        <v>0</v>
      </c>
      <c r="H791">
        <v>13820</v>
      </c>
      <c r="I791">
        <v>5</v>
      </c>
      <c r="J791">
        <v>45</v>
      </c>
      <c r="K791">
        <v>352</v>
      </c>
      <c r="L791">
        <v>353</v>
      </c>
      <c r="M791">
        <v>25</v>
      </c>
    </row>
    <row r="792" spans="1:13" x14ac:dyDescent="0.3">
      <c r="A792">
        <v>66757</v>
      </c>
      <c r="B792" s="1" t="s">
        <v>30</v>
      </c>
      <c r="C792" s="1" t="s">
        <v>17</v>
      </c>
      <c r="D792">
        <v>664</v>
      </c>
      <c r="E792">
        <v>315</v>
      </c>
      <c r="F792">
        <v>332</v>
      </c>
      <c r="G792">
        <v>0</v>
      </c>
      <c r="H792">
        <v>11283</v>
      </c>
      <c r="I792">
        <v>0</v>
      </c>
      <c r="J792">
        <v>63</v>
      </c>
      <c r="K792">
        <v>308</v>
      </c>
      <c r="L792">
        <v>336</v>
      </c>
      <c r="M792">
        <v>3.613636364</v>
      </c>
    </row>
    <row r="793" spans="1:13" x14ac:dyDescent="0.3">
      <c r="A793">
        <v>154150</v>
      </c>
      <c r="B793" s="1" t="s">
        <v>22</v>
      </c>
      <c r="C793" s="1" t="s">
        <v>14</v>
      </c>
      <c r="D793">
        <v>755</v>
      </c>
      <c r="E793">
        <v>218</v>
      </c>
      <c r="F793">
        <v>290</v>
      </c>
      <c r="G793">
        <v>3</v>
      </c>
      <c r="H793">
        <v>8572</v>
      </c>
      <c r="I793">
        <v>53</v>
      </c>
      <c r="J793">
        <v>40</v>
      </c>
      <c r="K793">
        <v>232</v>
      </c>
      <c r="L793">
        <v>282</v>
      </c>
      <c r="M793">
        <v>11.33333333</v>
      </c>
    </row>
    <row r="794" spans="1:13" x14ac:dyDescent="0.3">
      <c r="A794">
        <v>55392</v>
      </c>
      <c r="B794" s="1" t="s">
        <v>63</v>
      </c>
      <c r="C794" s="1" t="s">
        <v>14</v>
      </c>
      <c r="D794">
        <v>423</v>
      </c>
      <c r="E794">
        <v>212</v>
      </c>
      <c r="F794">
        <v>287</v>
      </c>
      <c r="G794">
        <v>0</v>
      </c>
      <c r="H794">
        <v>9065</v>
      </c>
      <c r="I794">
        <v>1</v>
      </c>
      <c r="J794">
        <v>80</v>
      </c>
      <c r="K794">
        <v>262</v>
      </c>
      <c r="L794">
        <v>251</v>
      </c>
      <c r="M794">
        <v>5.9594594599999997</v>
      </c>
    </row>
    <row r="795" spans="1:13" x14ac:dyDescent="0.3">
      <c r="A795">
        <v>162234</v>
      </c>
      <c r="B795" s="1" t="s">
        <v>22</v>
      </c>
      <c r="C795" s="1" t="s">
        <v>14</v>
      </c>
      <c r="D795">
        <v>5540</v>
      </c>
      <c r="E795">
        <v>757</v>
      </c>
      <c r="F795">
        <v>857</v>
      </c>
      <c r="G795">
        <v>99</v>
      </c>
      <c r="H795">
        <v>31488</v>
      </c>
      <c r="I795">
        <v>14</v>
      </c>
      <c r="J795">
        <v>49</v>
      </c>
      <c r="K795">
        <v>815</v>
      </c>
      <c r="L795">
        <v>814</v>
      </c>
      <c r="M795">
        <v>21</v>
      </c>
    </row>
    <row r="796" spans="1:13" x14ac:dyDescent="0.3">
      <c r="A796">
        <v>8880</v>
      </c>
      <c r="B796" s="1" t="s">
        <v>22</v>
      </c>
      <c r="C796" s="1" t="s">
        <v>17</v>
      </c>
      <c r="D796">
        <v>2596</v>
      </c>
      <c r="E796">
        <v>515</v>
      </c>
      <c r="F796">
        <v>588</v>
      </c>
      <c r="G796">
        <v>91</v>
      </c>
      <c r="H796">
        <v>20539</v>
      </c>
      <c r="I796">
        <v>15</v>
      </c>
      <c r="J796">
        <v>48</v>
      </c>
      <c r="K796">
        <v>518</v>
      </c>
      <c r="L796">
        <v>584</v>
      </c>
      <c r="M796">
        <v>24.166666670000001</v>
      </c>
    </row>
    <row r="797" spans="1:13" x14ac:dyDescent="0.3">
      <c r="A797">
        <v>6643</v>
      </c>
      <c r="B797" s="1" t="s">
        <v>22</v>
      </c>
      <c r="C797" s="1" t="s">
        <v>14</v>
      </c>
      <c r="D797">
        <v>3199</v>
      </c>
      <c r="E797">
        <v>490</v>
      </c>
      <c r="F797">
        <v>641</v>
      </c>
      <c r="G797">
        <v>94</v>
      </c>
      <c r="H797">
        <v>27239</v>
      </c>
      <c r="I797">
        <v>9</v>
      </c>
      <c r="J797">
        <v>56</v>
      </c>
      <c r="K797">
        <v>537</v>
      </c>
      <c r="L797">
        <v>595</v>
      </c>
      <c r="M797">
        <v>14.7</v>
      </c>
    </row>
    <row r="798" spans="1:13" x14ac:dyDescent="0.3">
      <c r="A798">
        <v>170827</v>
      </c>
      <c r="B798" s="1" t="s">
        <v>22</v>
      </c>
      <c r="C798" s="1" t="s">
        <v>17</v>
      </c>
      <c r="D798">
        <v>1257</v>
      </c>
      <c r="E798">
        <v>356</v>
      </c>
      <c r="F798">
        <v>445</v>
      </c>
      <c r="G798">
        <v>3</v>
      </c>
      <c r="H798">
        <v>17145</v>
      </c>
      <c r="I798">
        <v>6</v>
      </c>
      <c r="J798">
        <v>61</v>
      </c>
      <c r="K798">
        <v>358</v>
      </c>
      <c r="L798">
        <v>427</v>
      </c>
      <c r="M798">
        <v>6.384615385</v>
      </c>
    </row>
    <row r="799" spans="1:13" x14ac:dyDescent="0.3">
      <c r="A799">
        <v>105459</v>
      </c>
      <c r="B799" s="1" t="s">
        <v>28</v>
      </c>
      <c r="C799" s="1" t="s">
        <v>17</v>
      </c>
      <c r="D799">
        <v>205</v>
      </c>
      <c r="E799">
        <v>189</v>
      </c>
      <c r="F799">
        <v>255</v>
      </c>
      <c r="G799">
        <v>0</v>
      </c>
      <c r="H799">
        <v>8737</v>
      </c>
      <c r="I799">
        <v>1</v>
      </c>
      <c r="J799">
        <v>78</v>
      </c>
      <c r="K799">
        <v>221</v>
      </c>
      <c r="L799">
        <v>217</v>
      </c>
      <c r="M799">
        <v>5.1666666670000003</v>
      </c>
    </row>
    <row r="800" spans="1:13" x14ac:dyDescent="0.3">
      <c r="A800">
        <v>26289</v>
      </c>
      <c r="B800" s="1" t="s">
        <v>40</v>
      </c>
      <c r="C800" s="1" t="s">
        <v>17</v>
      </c>
      <c r="D800">
        <v>1173</v>
      </c>
      <c r="E800">
        <v>503</v>
      </c>
      <c r="F800">
        <v>660</v>
      </c>
      <c r="G800">
        <v>4</v>
      </c>
      <c r="H800">
        <v>21302</v>
      </c>
      <c r="I800">
        <v>2</v>
      </c>
      <c r="J800">
        <v>60</v>
      </c>
      <c r="K800">
        <v>625</v>
      </c>
      <c r="L800">
        <v>562</v>
      </c>
      <c r="M800">
        <v>8.9310344829999995</v>
      </c>
    </row>
    <row r="801" spans="1:13" x14ac:dyDescent="0.3">
      <c r="A801">
        <v>67315</v>
      </c>
      <c r="B801" s="1" t="s">
        <v>30</v>
      </c>
      <c r="C801" s="1" t="s">
        <v>17</v>
      </c>
      <c r="D801">
        <v>862</v>
      </c>
      <c r="E801">
        <v>476</v>
      </c>
      <c r="F801">
        <v>511</v>
      </c>
      <c r="G801">
        <v>0</v>
      </c>
      <c r="H801">
        <v>16332</v>
      </c>
      <c r="I801">
        <v>6</v>
      </c>
      <c r="J801">
        <v>81</v>
      </c>
      <c r="K801">
        <v>519</v>
      </c>
      <c r="L801">
        <v>478</v>
      </c>
      <c r="M801">
        <v>20.25</v>
      </c>
    </row>
    <row r="802" spans="1:13" x14ac:dyDescent="0.3">
      <c r="A802">
        <v>75910</v>
      </c>
      <c r="B802" s="1" t="s">
        <v>48</v>
      </c>
      <c r="C802" s="1" t="s">
        <v>17</v>
      </c>
      <c r="D802">
        <v>339</v>
      </c>
      <c r="E802">
        <v>254</v>
      </c>
      <c r="F802">
        <v>321</v>
      </c>
      <c r="G802">
        <v>0</v>
      </c>
      <c r="H802">
        <v>9822</v>
      </c>
      <c r="I802">
        <v>1</v>
      </c>
      <c r="J802">
        <v>56</v>
      </c>
      <c r="K802">
        <v>271</v>
      </c>
      <c r="L802">
        <v>293</v>
      </c>
      <c r="M802">
        <v>5.9285714289999998</v>
      </c>
    </row>
    <row r="803" spans="1:13" x14ac:dyDescent="0.3">
      <c r="A803">
        <v>103527</v>
      </c>
      <c r="B803" s="1" t="s">
        <v>37</v>
      </c>
      <c r="C803" s="1" t="s">
        <v>14</v>
      </c>
      <c r="D803">
        <v>392</v>
      </c>
      <c r="E803">
        <v>218</v>
      </c>
      <c r="F803">
        <v>300</v>
      </c>
      <c r="G803">
        <v>0</v>
      </c>
      <c r="H803">
        <v>10421</v>
      </c>
      <c r="I803">
        <v>0</v>
      </c>
      <c r="J803">
        <v>79</v>
      </c>
      <c r="K803">
        <v>239</v>
      </c>
      <c r="L803">
        <v>265</v>
      </c>
      <c r="M803">
        <v>4.266666667</v>
      </c>
    </row>
    <row r="804" spans="1:13" x14ac:dyDescent="0.3">
      <c r="A804">
        <v>16247</v>
      </c>
      <c r="B804" s="1" t="s">
        <v>18</v>
      </c>
      <c r="C804" s="1"/>
      <c r="D804">
        <v>576</v>
      </c>
      <c r="E804">
        <v>289</v>
      </c>
      <c r="F804">
        <v>323</v>
      </c>
      <c r="G804">
        <v>0</v>
      </c>
      <c r="H804">
        <v>10642</v>
      </c>
      <c r="I804">
        <v>1</v>
      </c>
      <c r="J804">
        <v>84</v>
      </c>
      <c r="K804">
        <v>308</v>
      </c>
      <c r="L804">
        <v>304</v>
      </c>
      <c r="M804">
        <v>8.923076923</v>
      </c>
    </row>
    <row r="805" spans="1:13" x14ac:dyDescent="0.3">
      <c r="A805">
        <v>166770</v>
      </c>
      <c r="B805" s="1" t="s">
        <v>22</v>
      </c>
      <c r="C805" s="1" t="s">
        <v>17</v>
      </c>
      <c r="D805">
        <v>2419</v>
      </c>
      <c r="E805">
        <v>364</v>
      </c>
      <c r="F805">
        <v>533</v>
      </c>
      <c r="G805">
        <v>61</v>
      </c>
      <c r="H805">
        <v>23128</v>
      </c>
      <c r="I805">
        <v>6</v>
      </c>
      <c r="J805">
        <v>59</v>
      </c>
      <c r="K805">
        <v>409</v>
      </c>
      <c r="L805">
        <v>470</v>
      </c>
      <c r="M805">
        <v>9.8571428569999995</v>
      </c>
    </row>
    <row r="806" spans="1:13" x14ac:dyDescent="0.3">
      <c r="A806">
        <v>82580</v>
      </c>
      <c r="B806" s="1" t="s">
        <v>57</v>
      </c>
      <c r="C806" s="1" t="s">
        <v>17</v>
      </c>
      <c r="D806">
        <v>575</v>
      </c>
      <c r="E806">
        <v>209</v>
      </c>
      <c r="F806">
        <v>265</v>
      </c>
      <c r="G806">
        <v>0</v>
      </c>
      <c r="H806">
        <v>8620</v>
      </c>
      <c r="I806">
        <v>13</v>
      </c>
      <c r="J806">
        <v>62</v>
      </c>
      <c r="K806">
        <v>212</v>
      </c>
      <c r="L806">
        <v>247</v>
      </c>
      <c r="M806">
        <v>4.4285714289999998</v>
      </c>
    </row>
    <row r="807" spans="1:13" x14ac:dyDescent="0.3">
      <c r="A807">
        <v>34883</v>
      </c>
      <c r="B807" s="1" t="s">
        <v>13</v>
      </c>
      <c r="C807" s="1" t="s">
        <v>14</v>
      </c>
      <c r="D807">
        <v>709</v>
      </c>
      <c r="E807">
        <v>220</v>
      </c>
      <c r="F807">
        <v>296</v>
      </c>
      <c r="G807">
        <v>1</v>
      </c>
      <c r="H807">
        <v>12538</v>
      </c>
      <c r="I807">
        <v>3</v>
      </c>
      <c r="J807">
        <v>15</v>
      </c>
      <c r="K807">
        <v>254</v>
      </c>
      <c r="L807">
        <v>264</v>
      </c>
      <c r="M807">
        <v>7.3333333329999997</v>
      </c>
    </row>
    <row r="808" spans="1:13" x14ac:dyDescent="0.3">
      <c r="A808">
        <v>57647</v>
      </c>
      <c r="B808" s="1" t="s">
        <v>58</v>
      </c>
      <c r="C808" s="1" t="s">
        <v>14</v>
      </c>
      <c r="D808">
        <v>724</v>
      </c>
      <c r="E808">
        <v>322</v>
      </c>
      <c r="F808">
        <v>393</v>
      </c>
      <c r="G808">
        <v>2</v>
      </c>
      <c r="H808">
        <v>11652</v>
      </c>
      <c r="I808">
        <v>1</v>
      </c>
      <c r="J808">
        <v>67</v>
      </c>
      <c r="K808">
        <v>380</v>
      </c>
      <c r="L808">
        <v>363</v>
      </c>
      <c r="M808">
        <v>17.222222219999999</v>
      </c>
    </row>
    <row r="809" spans="1:13" x14ac:dyDescent="0.3">
      <c r="A809">
        <v>82995</v>
      </c>
      <c r="B809" s="1" t="s">
        <v>57</v>
      </c>
      <c r="C809" s="1" t="s">
        <v>14</v>
      </c>
      <c r="D809">
        <v>719</v>
      </c>
      <c r="E809">
        <v>365</v>
      </c>
      <c r="F809">
        <v>519</v>
      </c>
      <c r="G809">
        <v>0</v>
      </c>
      <c r="H809">
        <v>18970</v>
      </c>
      <c r="I809">
        <v>0</v>
      </c>
      <c r="J809">
        <v>87</v>
      </c>
      <c r="K809">
        <v>561</v>
      </c>
      <c r="L809">
        <v>430</v>
      </c>
      <c r="M809">
        <v>4.4000000000000004</v>
      </c>
    </row>
    <row r="810" spans="1:13" x14ac:dyDescent="0.3">
      <c r="A810">
        <v>74043</v>
      </c>
      <c r="B810" s="1" t="s">
        <v>30</v>
      </c>
      <c r="C810" s="1" t="s">
        <v>17</v>
      </c>
      <c r="D810">
        <v>411</v>
      </c>
      <c r="E810">
        <v>199</v>
      </c>
      <c r="F810">
        <v>272</v>
      </c>
      <c r="G810">
        <v>0</v>
      </c>
      <c r="H810">
        <v>9491</v>
      </c>
      <c r="I810">
        <v>1</v>
      </c>
      <c r="J810">
        <v>87</v>
      </c>
      <c r="K810">
        <v>230</v>
      </c>
      <c r="L810">
        <v>244</v>
      </c>
      <c r="M810">
        <v>13</v>
      </c>
    </row>
    <row r="811" spans="1:13" x14ac:dyDescent="0.3">
      <c r="A811">
        <v>114438</v>
      </c>
      <c r="B811" s="1" t="s">
        <v>32</v>
      </c>
      <c r="C811" s="1" t="s">
        <v>14</v>
      </c>
      <c r="D811">
        <v>498</v>
      </c>
      <c r="E811">
        <v>284</v>
      </c>
      <c r="F811">
        <v>315</v>
      </c>
      <c r="G811">
        <v>0</v>
      </c>
      <c r="H811">
        <v>9667</v>
      </c>
      <c r="I811">
        <v>2</v>
      </c>
      <c r="J811">
        <v>56</v>
      </c>
      <c r="K811">
        <v>304</v>
      </c>
      <c r="L811">
        <v>274</v>
      </c>
      <c r="M811">
        <v>11.5</v>
      </c>
    </row>
    <row r="812" spans="1:13" x14ac:dyDescent="0.3">
      <c r="A812">
        <v>122046</v>
      </c>
      <c r="B812" s="1" t="s">
        <v>21</v>
      </c>
      <c r="C812" s="1" t="s">
        <v>17</v>
      </c>
      <c r="D812">
        <v>716</v>
      </c>
      <c r="E812">
        <v>291</v>
      </c>
      <c r="F812">
        <v>454</v>
      </c>
      <c r="G812">
        <v>1</v>
      </c>
      <c r="H812">
        <v>23868</v>
      </c>
      <c r="I812">
        <v>11</v>
      </c>
      <c r="J812">
        <v>40</v>
      </c>
      <c r="K812">
        <v>438</v>
      </c>
      <c r="L812">
        <v>351</v>
      </c>
      <c r="M812">
        <v>20</v>
      </c>
    </row>
    <row r="813" spans="1:13" x14ac:dyDescent="0.3">
      <c r="A813">
        <v>69122</v>
      </c>
      <c r="B813" s="1" t="s">
        <v>30</v>
      </c>
      <c r="C813" s="1" t="s">
        <v>14</v>
      </c>
      <c r="D813">
        <v>732</v>
      </c>
      <c r="E813">
        <v>404</v>
      </c>
      <c r="F813">
        <v>481</v>
      </c>
      <c r="G813">
        <v>1</v>
      </c>
      <c r="H813">
        <v>15554</v>
      </c>
      <c r="I813">
        <v>2</v>
      </c>
      <c r="J813">
        <v>73</v>
      </c>
      <c r="K813">
        <v>431</v>
      </c>
      <c r="L813">
        <v>434</v>
      </c>
      <c r="M813">
        <v>10.5</v>
      </c>
    </row>
    <row r="814" spans="1:13" x14ac:dyDescent="0.3">
      <c r="A814">
        <v>118739</v>
      </c>
      <c r="B814" s="1" t="s">
        <v>21</v>
      </c>
      <c r="C814" s="1" t="s">
        <v>14</v>
      </c>
      <c r="D814">
        <v>1155</v>
      </c>
      <c r="E814">
        <v>684</v>
      </c>
      <c r="F814">
        <v>750</v>
      </c>
      <c r="G814">
        <v>0</v>
      </c>
      <c r="H814">
        <v>22931</v>
      </c>
      <c r="I814">
        <v>5</v>
      </c>
      <c r="J814">
        <v>43</v>
      </c>
      <c r="K814">
        <v>695</v>
      </c>
      <c r="L814">
        <v>728</v>
      </c>
      <c r="M814">
        <v>12.5</v>
      </c>
    </row>
    <row r="815" spans="1:13" x14ac:dyDescent="0.3">
      <c r="A815">
        <v>68148</v>
      </c>
      <c r="B815" s="1" t="s">
        <v>30</v>
      </c>
      <c r="C815" s="1" t="s">
        <v>17</v>
      </c>
      <c r="D815">
        <v>245</v>
      </c>
      <c r="E815">
        <v>189</v>
      </c>
      <c r="F815">
        <v>224</v>
      </c>
      <c r="G815">
        <v>0</v>
      </c>
      <c r="H815">
        <v>8638</v>
      </c>
      <c r="I815">
        <v>2</v>
      </c>
      <c r="J815">
        <v>62</v>
      </c>
      <c r="K815">
        <v>176</v>
      </c>
      <c r="L815">
        <v>246</v>
      </c>
      <c r="M815">
        <v>9.3333333330000006</v>
      </c>
    </row>
    <row r="816" spans="1:13" x14ac:dyDescent="0.3">
      <c r="A816">
        <v>22644</v>
      </c>
      <c r="B816" s="1" t="s">
        <v>47</v>
      </c>
      <c r="C816" s="1" t="s">
        <v>17</v>
      </c>
      <c r="D816">
        <v>489</v>
      </c>
      <c r="E816">
        <v>191</v>
      </c>
      <c r="F816">
        <v>277</v>
      </c>
      <c r="G816">
        <v>1</v>
      </c>
      <c r="H816">
        <v>8579</v>
      </c>
      <c r="I816">
        <v>0</v>
      </c>
      <c r="J816">
        <v>83</v>
      </c>
      <c r="K816">
        <v>221</v>
      </c>
      <c r="L816">
        <v>244</v>
      </c>
      <c r="M816">
        <v>9.1999999999999993</v>
      </c>
    </row>
    <row r="817" spans="1:13" x14ac:dyDescent="0.3">
      <c r="A817">
        <v>87239</v>
      </c>
      <c r="B817" s="1" t="s">
        <v>35</v>
      </c>
      <c r="C817" s="1" t="s">
        <v>14</v>
      </c>
      <c r="D817">
        <v>590</v>
      </c>
      <c r="E817">
        <v>292</v>
      </c>
      <c r="F817">
        <v>362</v>
      </c>
      <c r="G817">
        <v>0</v>
      </c>
      <c r="H817">
        <v>11338</v>
      </c>
      <c r="I817">
        <v>0</v>
      </c>
      <c r="J817">
        <v>68</v>
      </c>
      <c r="K817">
        <v>341</v>
      </c>
      <c r="L817">
        <v>333</v>
      </c>
      <c r="M817">
        <v>8.5833333330000006</v>
      </c>
    </row>
    <row r="818" spans="1:13" x14ac:dyDescent="0.3">
      <c r="A818">
        <v>108447</v>
      </c>
      <c r="B818" s="1" t="s">
        <v>50</v>
      </c>
      <c r="C818" s="1" t="s">
        <v>17</v>
      </c>
      <c r="D818">
        <v>764</v>
      </c>
      <c r="E818">
        <v>354</v>
      </c>
      <c r="F818">
        <v>401</v>
      </c>
      <c r="G818">
        <v>0</v>
      </c>
      <c r="H818">
        <v>12713</v>
      </c>
      <c r="I818">
        <v>4</v>
      </c>
      <c r="J818">
        <v>70</v>
      </c>
      <c r="K818">
        <v>362</v>
      </c>
      <c r="L818">
        <v>383</v>
      </c>
      <c r="M818">
        <v>6.25</v>
      </c>
    </row>
    <row r="819" spans="1:13" x14ac:dyDescent="0.3">
      <c r="A819">
        <v>49860</v>
      </c>
      <c r="B819" s="1" t="s">
        <v>69</v>
      </c>
      <c r="C819" s="1" t="s">
        <v>17</v>
      </c>
      <c r="D819">
        <v>670</v>
      </c>
      <c r="E819">
        <v>318</v>
      </c>
      <c r="F819">
        <v>386</v>
      </c>
      <c r="G819">
        <v>0</v>
      </c>
      <c r="H819">
        <v>12457</v>
      </c>
      <c r="I819">
        <v>4</v>
      </c>
      <c r="J819">
        <v>68</v>
      </c>
      <c r="K819">
        <v>358</v>
      </c>
      <c r="L819">
        <v>354</v>
      </c>
      <c r="M819">
        <v>4.9583333329999997</v>
      </c>
    </row>
    <row r="820" spans="1:13" x14ac:dyDescent="0.3">
      <c r="A820">
        <v>88662</v>
      </c>
      <c r="B820" s="1" t="s">
        <v>16</v>
      </c>
      <c r="C820" s="1" t="s">
        <v>14</v>
      </c>
      <c r="D820">
        <v>1000</v>
      </c>
      <c r="E820">
        <v>453</v>
      </c>
      <c r="F820">
        <v>478</v>
      </c>
      <c r="G820">
        <v>0</v>
      </c>
      <c r="H820">
        <v>15134</v>
      </c>
      <c r="I820">
        <v>7</v>
      </c>
      <c r="J820">
        <v>72</v>
      </c>
      <c r="K820">
        <v>463</v>
      </c>
      <c r="L820">
        <v>458</v>
      </c>
      <c r="M820">
        <v>8.7727272729999992</v>
      </c>
    </row>
    <row r="821" spans="1:13" x14ac:dyDescent="0.3">
      <c r="A821">
        <v>59225</v>
      </c>
      <c r="B821" s="1" t="s">
        <v>34</v>
      </c>
      <c r="C821" s="1" t="s">
        <v>17</v>
      </c>
      <c r="D821">
        <v>519</v>
      </c>
      <c r="E821">
        <v>314</v>
      </c>
      <c r="F821">
        <v>381</v>
      </c>
      <c r="G821">
        <v>0</v>
      </c>
      <c r="H821">
        <v>12167</v>
      </c>
      <c r="I821">
        <v>0</v>
      </c>
      <c r="J821">
        <v>82</v>
      </c>
      <c r="K821">
        <v>357</v>
      </c>
      <c r="L821">
        <v>349</v>
      </c>
      <c r="M821">
        <v>5.6875</v>
      </c>
    </row>
    <row r="822" spans="1:13" x14ac:dyDescent="0.3">
      <c r="A822">
        <v>190377</v>
      </c>
      <c r="B822" s="1" t="s">
        <v>13</v>
      </c>
      <c r="C822" s="1" t="s">
        <v>17</v>
      </c>
      <c r="D822">
        <v>720</v>
      </c>
      <c r="E822">
        <v>364</v>
      </c>
      <c r="F822">
        <v>521</v>
      </c>
      <c r="G822">
        <v>1</v>
      </c>
      <c r="H822">
        <v>18273</v>
      </c>
      <c r="I822">
        <v>10</v>
      </c>
      <c r="J822">
        <v>21</v>
      </c>
      <c r="K822">
        <v>416</v>
      </c>
      <c r="L822">
        <v>450</v>
      </c>
      <c r="M822">
        <v>17.89473684</v>
      </c>
    </row>
    <row r="823" spans="1:13" x14ac:dyDescent="0.3">
      <c r="A823">
        <v>151695</v>
      </c>
      <c r="B823" s="1" t="s">
        <v>22</v>
      </c>
      <c r="C823" s="1" t="s">
        <v>14</v>
      </c>
      <c r="D823">
        <v>2498</v>
      </c>
      <c r="E823">
        <v>518</v>
      </c>
      <c r="F823">
        <v>606</v>
      </c>
      <c r="G823">
        <v>71</v>
      </c>
      <c r="H823">
        <v>18830</v>
      </c>
      <c r="I823">
        <v>7</v>
      </c>
      <c r="J823">
        <v>55</v>
      </c>
      <c r="K823">
        <v>550</v>
      </c>
      <c r="L823">
        <v>570</v>
      </c>
      <c r="M823">
        <v>25</v>
      </c>
    </row>
    <row r="824" spans="1:13" x14ac:dyDescent="0.3">
      <c r="A824">
        <v>146301</v>
      </c>
      <c r="B824" s="1" t="s">
        <v>42</v>
      </c>
      <c r="C824" s="1" t="s">
        <v>17</v>
      </c>
      <c r="D824">
        <v>887</v>
      </c>
      <c r="E824">
        <v>337</v>
      </c>
      <c r="F824">
        <v>531</v>
      </c>
      <c r="G824">
        <v>6</v>
      </c>
      <c r="H824">
        <v>21539</v>
      </c>
      <c r="I824">
        <v>2</v>
      </c>
      <c r="J824">
        <v>43</v>
      </c>
      <c r="K824">
        <v>459</v>
      </c>
      <c r="L824">
        <v>433</v>
      </c>
      <c r="M824">
        <v>9.6666666669999994</v>
      </c>
    </row>
    <row r="825" spans="1:13" x14ac:dyDescent="0.3">
      <c r="A825">
        <v>27944</v>
      </c>
      <c r="B825" s="1" t="s">
        <v>40</v>
      </c>
      <c r="C825" s="1" t="s">
        <v>17</v>
      </c>
      <c r="D825">
        <v>687</v>
      </c>
      <c r="E825">
        <v>379</v>
      </c>
      <c r="F825">
        <v>380</v>
      </c>
      <c r="G825">
        <v>0</v>
      </c>
      <c r="H825">
        <v>12223</v>
      </c>
      <c r="I825">
        <v>1</v>
      </c>
      <c r="J825">
        <v>57</v>
      </c>
      <c r="K825">
        <v>403</v>
      </c>
      <c r="L825">
        <v>360</v>
      </c>
      <c r="M825">
        <v>13.85714286</v>
      </c>
    </row>
    <row r="826" spans="1:13" x14ac:dyDescent="0.3">
      <c r="A826">
        <v>172801</v>
      </c>
      <c r="B826" s="1" t="s">
        <v>22</v>
      </c>
      <c r="C826" s="1" t="s">
        <v>14</v>
      </c>
      <c r="D826">
        <v>710</v>
      </c>
      <c r="E826">
        <v>236</v>
      </c>
      <c r="F826">
        <v>400</v>
      </c>
      <c r="G826">
        <v>2</v>
      </c>
      <c r="H826">
        <v>12318</v>
      </c>
      <c r="I826">
        <v>4</v>
      </c>
      <c r="J826">
        <v>79</v>
      </c>
      <c r="K826">
        <v>388</v>
      </c>
      <c r="L826">
        <v>313</v>
      </c>
      <c r="M826">
        <v>13.57142857</v>
      </c>
    </row>
    <row r="827" spans="1:13" x14ac:dyDescent="0.3">
      <c r="A827">
        <v>78179</v>
      </c>
      <c r="B827" s="1" t="s">
        <v>36</v>
      </c>
      <c r="C827" s="1" t="s">
        <v>52</v>
      </c>
      <c r="D827">
        <v>708</v>
      </c>
      <c r="E827">
        <v>358</v>
      </c>
      <c r="F827">
        <v>414</v>
      </c>
      <c r="G827">
        <v>0</v>
      </c>
      <c r="H827">
        <v>14051</v>
      </c>
      <c r="I827">
        <v>0</v>
      </c>
      <c r="J827">
        <v>86</v>
      </c>
      <c r="K827">
        <v>370</v>
      </c>
      <c r="L827">
        <v>384</v>
      </c>
      <c r="M827">
        <v>22.5</v>
      </c>
    </row>
    <row r="828" spans="1:13" x14ac:dyDescent="0.3">
      <c r="A828">
        <v>121755</v>
      </c>
      <c r="B828" s="1" t="s">
        <v>21</v>
      </c>
      <c r="C828" s="1" t="s">
        <v>14</v>
      </c>
      <c r="D828">
        <v>1364</v>
      </c>
      <c r="E828">
        <v>634</v>
      </c>
      <c r="F828">
        <v>811</v>
      </c>
      <c r="G828">
        <v>22</v>
      </c>
      <c r="H828">
        <v>42549</v>
      </c>
      <c r="I828">
        <v>11</v>
      </c>
      <c r="J828">
        <v>34</v>
      </c>
      <c r="K828">
        <v>673</v>
      </c>
      <c r="L828">
        <v>768</v>
      </c>
      <c r="M828">
        <v>15</v>
      </c>
    </row>
    <row r="829" spans="1:13" x14ac:dyDescent="0.3">
      <c r="A829">
        <v>147747</v>
      </c>
      <c r="B829" s="1" t="s">
        <v>22</v>
      </c>
      <c r="C829" s="1" t="s">
        <v>17</v>
      </c>
      <c r="D829">
        <v>3005</v>
      </c>
      <c r="E829">
        <v>348</v>
      </c>
      <c r="F829">
        <v>503</v>
      </c>
      <c r="G829">
        <v>87</v>
      </c>
      <c r="H829">
        <v>18396</v>
      </c>
      <c r="I829">
        <v>32</v>
      </c>
      <c r="J829">
        <v>35</v>
      </c>
      <c r="K829">
        <v>385</v>
      </c>
      <c r="L829">
        <v>455</v>
      </c>
      <c r="M829">
        <v>9.4705882349999992</v>
      </c>
    </row>
    <row r="830" spans="1:13" x14ac:dyDescent="0.3">
      <c r="A830">
        <v>3685</v>
      </c>
      <c r="B830" s="1" t="s">
        <v>41</v>
      </c>
      <c r="C830" s="1" t="s">
        <v>17</v>
      </c>
      <c r="D830">
        <v>827</v>
      </c>
      <c r="E830">
        <v>277</v>
      </c>
      <c r="F830">
        <v>371</v>
      </c>
      <c r="G830">
        <v>1</v>
      </c>
      <c r="H830">
        <v>12751</v>
      </c>
      <c r="I830">
        <v>9</v>
      </c>
      <c r="J830">
        <v>47</v>
      </c>
      <c r="K830">
        <v>328</v>
      </c>
      <c r="L830">
        <v>309</v>
      </c>
      <c r="M830">
        <v>10.15789474</v>
      </c>
    </row>
    <row r="831" spans="1:13" x14ac:dyDescent="0.3">
      <c r="A831">
        <v>128934</v>
      </c>
      <c r="B831" s="1" t="s">
        <v>21</v>
      </c>
      <c r="C831" s="1" t="s">
        <v>17</v>
      </c>
      <c r="D831">
        <v>725</v>
      </c>
      <c r="E831">
        <v>334</v>
      </c>
      <c r="F831">
        <v>432</v>
      </c>
      <c r="G831">
        <v>0</v>
      </c>
      <c r="H831">
        <v>14447</v>
      </c>
      <c r="I831">
        <v>14</v>
      </c>
      <c r="J831">
        <v>53</v>
      </c>
      <c r="K831">
        <v>354</v>
      </c>
      <c r="L831">
        <v>418</v>
      </c>
      <c r="M831">
        <v>15.4</v>
      </c>
    </row>
    <row r="832" spans="1:13" x14ac:dyDescent="0.3">
      <c r="A832">
        <v>18038</v>
      </c>
      <c r="B832" s="1" t="s">
        <v>18</v>
      </c>
      <c r="C832" s="1"/>
      <c r="D832">
        <v>548</v>
      </c>
      <c r="E832">
        <v>197</v>
      </c>
      <c r="F832">
        <v>300</v>
      </c>
      <c r="G832">
        <v>7</v>
      </c>
      <c r="H832">
        <v>10044</v>
      </c>
      <c r="I832">
        <v>0</v>
      </c>
      <c r="J832">
        <v>83</v>
      </c>
      <c r="K832">
        <v>246</v>
      </c>
      <c r="L832">
        <v>259</v>
      </c>
      <c r="M832">
        <v>12.375</v>
      </c>
    </row>
    <row r="833" spans="1:13" x14ac:dyDescent="0.3">
      <c r="A833">
        <v>180272</v>
      </c>
      <c r="B833" s="1" t="s">
        <v>41</v>
      </c>
      <c r="C833" s="1" t="s">
        <v>17</v>
      </c>
      <c r="D833">
        <v>1055</v>
      </c>
      <c r="E833">
        <v>319</v>
      </c>
      <c r="F833">
        <v>421</v>
      </c>
      <c r="G833">
        <v>6</v>
      </c>
      <c r="H833">
        <v>16161</v>
      </c>
      <c r="I833">
        <v>5</v>
      </c>
      <c r="J833">
        <v>49</v>
      </c>
      <c r="K833">
        <v>379</v>
      </c>
      <c r="L833">
        <v>375</v>
      </c>
      <c r="M833">
        <v>14</v>
      </c>
    </row>
    <row r="834" spans="1:13" x14ac:dyDescent="0.3">
      <c r="A834">
        <v>164986</v>
      </c>
      <c r="B834" s="1" t="s">
        <v>22</v>
      </c>
      <c r="C834" s="1" t="s">
        <v>17</v>
      </c>
      <c r="D834">
        <v>3142</v>
      </c>
      <c r="E834">
        <v>658</v>
      </c>
      <c r="F834">
        <v>768</v>
      </c>
      <c r="G834">
        <v>95</v>
      </c>
      <c r="H834">
        <v>23169</v>
      </c>
      <c r="I834">
        <v>8</v>
      </c>
      <c r="J834">
        <v>69</v>
      </c>
      <c r="K834">
        <v>770</v>
      </c>
      <c r="L834">
        <v>675</v>
      </c>
      <c r="M834">
        <v>12.5</v>
      </c>
    </row>
    <row r="835" spans="1:13" x14ac:dyDescent="0.3">
      <c r="A835">
        <v>65117</v>
      </c>
      <c r="B835" s="1" t="s">
        <v>30</v>
      </c>
      <c r="C835" s="1" t="s">
        <v>17</v>
      </c>
      <c r="D835">
        <v>479</v>
      </c>
      <c r="E835">
        <v>280</v>
      </c>
      <c r="F835">
        <v>350</v>
      </c>
      <c r="G835">
        <v>1</v>
      </c>
      <c r="H835">
        <v>10986</v>
      </c>
      <c r="I835">
        <v>2</v>
      </c>
      <c r="J835">
        <v>75</v>
      </c>
      <c r="K835">
        <v>304</v>
      </c>
      <c r="L835">
        <v>333</v>
      </c>
      <c r="M835">
        <v>5.884615385</v>
      </c>
    </row>
    <row r="836" spans="1:13" x14ac:dyDescent="0.3">
      <c r="A836">
        <v>93995</v>
      </c>
      <c r="B836" s="1" t="s">
        <v>16</v>
      </c>
      <c r="C836" s="1" t="s">
        <v>17</v>
      </c>
      <c r="D836">
        <v>2172</v>
      </c>
      <c r="E836">
        <v>427</v>
      </c>
      <c r="F836">
        <v>805</v>
      </c>
      <c r="G836">
        <v>54</v>
      </c>
      <c r="H836">
        <v>34738</v>
      </c>
      <c r="I836">
        <v>9</v>
      </c>
      <c r="J836">
        <v>54</v>
      </c>
      <c r="K836">
        <v>625</v>
      </c>
      <c r="L836">
        <v>561</v>
      </c>
      <c r="M836">
        <v>3.25</v>
      </c>
    </row>
    <row r="837" spans="1:13" x14ac:dyDescent="0.3">
      <c r="A837">
        <v>84097</v>
      </c>
      <c r="B837" s="1" t="s">
        <v>57</v>
      </c>
      <c r="C837" s="1" t="s">
        <v>17</v>
      </c>
      <c r="D837">
        <v>3410</v>
      </c>
      <c r="E837">
        <v>710</v>
      </c>
      <c r="F837">
        <v>932</v>
      </c>
      <c r="G837">
        <v>80</v>
      </c>
      <c r="H837">
        <v>47973</v>
      </c>
      <c r="I837">
        <v>3</v>
      </c>
      <c r="J837">
        <v>62</v>
      </c>
      <c r="K837">
        <v>941</v>
      </c>
      <c r="L837">
        <v>775</v>
      </c>
      <c r="M837">
        <v>25</v>
      </c>
    </row>
    <row r="838" spans="1:13" x14ac:dyDescent="0.3">
      <c r="A838">
        <v>116267</v>
      </c>
      <c r="B838" s="1" t="s">
        <v>21</v>
      </c>
      <c r="C838" s="1" t="s">
        <v>17</v>
      </c>
      <c r="D838">
        <v>1088</v>
      </c>
      <c r="E838">
        <v>421</v>
      </c>
      <c r="F838">
        <v>557</v>
      </c>
      <c r="G838">
        <v>3</v>
      </c>
      <c r="H838">
        <v>21558</v>
      </c>
      <c r="I838">
        <v>2</v>
      </c>
      <c r="J838">
        <v>52</v>
      </c>
      <c r="K838">
        <v>514</v>
      </c>
      <c r="L838">
        <v>511</v>
      </c>
      <c r="M838">
        <v>15</v>
      </c>
    </row>
    <row r="839" spans="1:13" x14ac:dyDescent="0.3">
      <c r="A839">
        <v>153898</v>
      </c>
      <c r="B839" s="1" t="s">
        <v>22</v>
      </c>
      <c r="C839" s="1" t="s">
        <v>17</v>
      </c>
      <c r="D839">
        <v>875</v>
      </c>
      <c r="E839">
        <v>226</v>
      </c>
      <c r="F839">
        <v>254</v>
      </c>
      <c r="G839">
        <v>0</v>
      </c>
      <c r="H839">
        <v>7095</v>
      </c>
      <c r="I839">
        <v>14</v>
      </c>
      <c r="J839">
        <v>31</v>
      </c>
      <c r="K839">
        <v>224</v>
      </c>
      <c r="L839">
        <v>254</v>
      </c>
      <c r="M839">
        <v>6</v>
      </c>
    </row>
    <row r="840" spans="1:13" x14ac:dyDescent="0.3">
      <c r="A840">
        <v>161627</v>
      </c>
      <c r="B840" s="1" t="s">
        <v>22</v>
      </c>
      <c r="C840" s="1" t="s">
        <v>14</v>
      </c>
      <c r="D840">
        <v>883</v>
      </c>
      <c r="E840">
        <v>247</v>
      </c>
      <c r="F840">
        <v>336</v>
      </c>
      <c r="G840">
        <v>1</v>
      </c>
      <c r="H840">
        <v>11712</v>
      </c>
      <c r="I840">
        <v>8</v>
      </c>
      <c r="J840">
        <v>63</v>
      </c>
      <c r="K840">
        <v>272</v>
      </c>
      <c r="L840">
        <v>310</v>
      </c>
      <c r="M840">
        <v>4.9444444440000002</v>
      </c>
    </row>
    <row r="841" spans="1:13" x14ac:dyDescent="0.3">
      <c r="A841">
        <v>22337</v>
      </c>
      <c r="B841" s="1" t="s">
        <v>18</v>
      </c>
      <c r="C841" s="1" t="s">
        <v>20</v>
      </c>
      <c r="D841">
        <v>514</v>
      </c>
      <c r="E841">
        <v>239</v>
      </c>
      <c r="F841">
        <v>322</v>
      </c>
      <c r="G841">
        <v>0</v>
      </c>
      <c r="H841">
        <v>11393</v>
      </c>
      <c r="I841">
        <v>1</v>
      </c>
      <c r="J841">
        <v>73</v>
      </c>
      <c r="K841">
        <v>289</v>
      </c>
      <c r="L841">
        <v>276</v>
      </c>
      <c r="M841">
        <v>9.25</v>
      </c>
    </row>
    <row r="842" spans="1:13" x14ac:dyDescent="0.3">
      <c r="A842">
        <v>7590</v>
      </c>
      <c r="B842" s="1" t="s">
        <v>21</v>
      </c>
      <c r="C842" s="1" t="s">
        <v>17</v>
      </c>
      <c r="D842">
        <v>689</v>
      </c>
      <c r="E842">
        <v>344</v>
      </c>
      <c r="F842">
        <v>377</v>
      </c>
      <c r="G842">
        <v>4</v>
      </c>
      <c r="H842">
        <v>16348</v>
      </c>
      <c r="I842">
        <v>3</v>
      </c>
      <c r="J842">
        <v>67</v>
      </c>
      <c r="K842">
        <v>359</v>
      </c>
      <c r="L842">
        <v>368</v>
      </c>
      <c r="M842">
        <v>22.285714290000001</v>
      </c>
    </row>
    <row r="843" spans="1:13" x14ac:dyDescent="0.3">
      <c r="A843">
        <v>108905</v>
      </c>
      <c r="B843" s="1" t="s">
        <v>50</v>
      </c>
      <c r="C843" s="1" t="s">
        <v>17</v>
      </c>
      <c r="D843">
        <v>708</v>
      </c>
      <c r="E843">
        <v>368</v>
      </c>
      <c r="F843">
        <v>441</v>
      </c>
      <c r="G843">
        <v>1</v>
      </c>
      <c r="H843">
        <v>14303</v>
      </c>
      <c r="I843">
        <v>3</v>
      </c>
      <c r="J843">
        <v>55</v>
      </c>
      <c r="K843">
        <v>404</v>
      </c>
      <c r="L843">
        <v>407</v>
      </c>
      <c r="M843">
        <v>12.52631579</v>
      </c>
    </row>
    <row r="844" spans="1:13" x14ac:dyDescent="0.3">
      <c r="A844">
        <v>100411</v>
      </c>
      <c r="B844" s="1" t="s">
        <v>37</v>
      </c>
      <c r="C844" s="1" t="s">
        <v>14</v>
      </c>
      <c r="D844">
        <v>733</v>
      </c>
      <c r="E844">
        <v>337</v>
      </c>
      <c r="F844">
        <v>426</v>
      </c>
      <c r="G844">
        <v>0</v>
      </c>
      <c r="H844">
        <v>15662</v>
      </c>
      <c r="I844">
        <v>1</v>
      </c>
      <c r="J844">
        <v>83</v>
      </c>
      <c r="K844">
        <v>409</v>
      </c>
      <c r="L844">
        <v>359</v>
      </c>
      <c r="M844">
        <v>26.25</v>
      </c>
    </row>
    <row r="845" spans="1:13" x14ac:dyDescent="0.3">
      <c r="A845">
        <v>103488</v>
      </c>
      <c r="B845" s="1" t="s">
        <v>37</v>
      </c>
      <c r="C845" s="1" t="s">
        <v>17</v>
      </c>
      <c r="D845">
        <v>476</v>
      </c>
      <c r="E845">
        <v>219</v>
      </c>
      <c r="F845">
        <v>319</v>
      </c>
      <c r="G845">
        <v>0</v>
      </c>
      <c r="H845">
        <v>10966</v>
      </c>
      <c r="I845">
        <v>1</v>
      </c>
      <c r="J845">
        <v>74</v>
      </c>
      <c r="K845">
        <v>280</v>
      </c>
      <c r="L845">
        <v>272</v>
      </c>
      <c r="M845">
        <v>5.434782609</v>
      </c>
    </row>
    <row r="846" spans="1:13" x14ac:dyDescent="0.3">
      <c r="A846">
        <v>99410</v>
      </c>
      <c r="B846" s="1" t="s">
        <v>37</v>
      </c>
      <c r="C846" s="1" t="s">
        <v>17</v>
      </c>
      <c r="D846">
        <v>2041</v>
      </c>
      <c r="E846">
        <v>856</v>
      </c>
      <c r="F846">
        <v>950</v>
      </c>
      <c r="G846">
        <v>52</v>
      </c>
      <c r="H846">
        <v>43661</v>
      </c>
      <c r="I846">
        <v>7</v>
      </c>
      <c r="J846">
        <v>68</v>
      </c>
      <c r="K846">
        <v>858</v>
      </c>
      <c r="L846">
        <v>943</v>
      </c>
      <c r="M846">
        <v>9.8333333330000006</v>
      </c>
    </row>
    <row r="847" spans="1:13" x14ac:dyDescent="0.3">
      <c r="A847">
        <v>43949</v>
      </c>
      <c r="B847" s="1" t="s">
        <v>13</v>
      </c>
      <c r="C847" s="1" t="s">
        <v>14</v>
      </c>
      <c r="D847">
        <v>881</v>
      </c>
      <c r="E847">
        <v>297</v>
      </c>
      <c r="F847">
        <v>453</v>
      </c>
      <c r="G847">
        <v>3</v>
      </c>
      <c r="H847">
        <v>19104</v>
      </c>
      <c r="I847">
        <v>6</v>
      </c>
      <c r="J847">
        <v>13</v>
      </c>
      <c r="K847">
        <v>363</v>
      </c>
      <c r="L847">
        <v>375</v>
      </c>
      <c r="M847">
        <v>6.7142857139999998</v>
      </c>
    </row>
    <row r="848" spans="1:13" x14ac:dyDescent="0.3">
      <c r="A848">
        <v>87706</v>
      </c>
      <c r="B848" s="1" t="s">
        <v>35</v>
      </c>
      <c r="C848" s="1" t="s">
        <v>14</v>
      </c>
      <c r="D848">
        <v>434</v>
      </c>
      <c r="E848">
        <v>211</v>
      </c>
      <c r="F848">
        <v>308</v>
      </c>
      <c r="G848">
        <v>0</v>
      </c>
      <c r="H848">
        <v>10350</v>
      </c>
      <c r="I848">
        <v>1</v>
      </c>
      <c r="J848">
        <v>55</v>
      </c>
      <c r="K848">
        <v>299</v>
      </c>
      <c r="L848">
        <v>243</v>
      </c>
      <c r="M848">
        <v>11.4</v>
      </c>
    </row>
    <row r="849" spans="1:13" x14ac:dyDescent="0.3">
      <c r="A849">
        <v>122217</v>
      </c>
      <c r="B849" s="1" t="s">
        <v>21</v>
      </c>
      <c r="C849" s="1" t="s">
        <v>17</v>
      </c>
      <c r="D849">
        <v>1150</v>
      </c>
      <c r="E849">
        <v>196</v>
      </c>
      <c r="F849">
        <v>270</v>
      </c>
      <c r="G849">
        <v>0</v>
      </c>
      <c r="H849">
        <v>14466</v>
      </c>
      <c r="I849">
        <v>36</v>
      </c>
      <c r="J849">
        <v>35</v>
      </c>
      <c r="K849">
        <v>212</v>
      </c>
      <c r="L849">
        <v>245</v>
      </c>
      <c r="M849">
        <v>7.6666666670000003</v>
      </c>
    </row>
    <row r="850" spans="1:13" x14ac:dyDescent="0.3">
      <c r="A850">
        <v>29724</v>
      </c>
      <c r="B850" s="1" t="s">
        <v>40</v>
      </c>
      <c r="C850" s="1" t="s">
        <v>17</v>
      </c>
      <c r="D850">
        <v>529</v>
      </c>
      <c r="E850">
        <v>259</v>
      </c>
      <c r="F850">
        <v>304</v>
      </c>
      <c r="G850">
        <v>0</v>
      </c>
      <c r="H850">
        <v>9796</v>
      </c>
      <c r="I850">
        <v>2</v>
      </c>
      <c r="J850">
        <v>64</v>
      </c>
      <c r="K850">
        <v>304</v>
      </c>
      <c r="L850">
        <v>280</v>
      </c>
      <c r="M850">
        <v>5.6111111109999996</v>
      </c>
    </row>
    <row r="851" spans="1:13" x14ac:dyDescent="0.3">
      <c r="A851">
        <v>172214</v>
      </c>
      <c r="B851" s="1" t="s">
        <v>22</v>
      </c>
      <c r="C851" s="1" t="s">
        <v>17</v>
      </c>
      <c r="D851">
        <v>1205</v>
      </c>
      <c r="E851">
        <v>399</v>
      </c>
      <c r="F851">
        <v>450</v>
      </c>
      <c r="G851">
        <v>3</v>
      </c>
      <c r="H851">
        <v>17611</v>
      </c>
      <c r="I851">
        <v>5</v>
      </c>
      <c r="J851">
        <v>61</v>
      </c>
      <c r="K851">
        <v>408</v>
      </c>
      <c r="L851">
        <v>444</v>
      </c>
      <c r="M851">
        <v>9.8000000000000007</v>
      </c>
    </row>
    <row r="852" spans="1:13" x14ac:dyDescent="0.3">
      <c r="A852">
        <v>106719</v>
      </c>
      <c r="B852" s="1" t="s">
        <v>21</v>
      </c>
      <c r="C852" s="1" t="s">
        <v>17</v>
      </c>
      <c r="D852">
        <v>301</v>
      </c>
      <c r="E852">
        <v>215</v>
      </c>
      <c r="F852">
        <v>299</v>
      </c>
      <c r="G852">
        <v>1</v>
      </c>
      <c r="H852">
        <v>10813</v>
      </c>
      <c r="I852">
        <v>11</v>
      </c>
      <c r="J852">
        <v>63</v>
      </c>
      <c r="K852">
        <v>273</v>
      </c>
      <c r="L852">
        <v>262</v>
      </c>
      <c r="M852">
        <v>8.9827586210000003</v>
      </c>
    </row>
    <row r="853" spans="1:13" x14ac:dyDescent="0.3">
      <c r="A853">
        <v>12932</v>
      </c>
      <c r="B853" s="1" t="s">
        <v>69</v>
      </c>
      <c r="C853" s="1" t="s">
        <v>17</v>
      </c>
      <c r="D853">
        <v>910</v>
      </c>
      <c r="E853">
        <v>302</v>
      </c>
      <c r="F853">
        <v>548</v>
      </c>
      <c r="G853">
        <v>18</v>
      </c>
      <c r="H853">
        <v>23312</v>
      </c>
      <c r="I853">
        <v>4</v>
      </c>
      <c r="J853">
        <v>58</v>
      </c>
      <c r="K853">
        <v>415</v>
      </c>
      <c r="L853">
        <v>421</v>
      </c>
      <c r="M853">
        <v>12.23076923</v>
      </c>
    </row>
    <row r="854" spans="1:13" x14ac:dyDescent="0.3">
      <c r="A854">
        <v>190726</v>
      </c>
      <c r="B854" s="1" t="s">
        <v>70</v>
      </c>
      <c r="C854" s="1" t="s">
        <v>17</v>
      </c>
      <c r="D854">
        <v>875</v>
      </c>
      <c r="E854">
        <v>391</v>
      </c>
      <c r="F854">
        <v>425</v>
      </c>
      <c r="G854">
        <v>0</v>
      </c>
      <c r="H854">
        <v>14468</v>
      </c>
      <c r="I854">
        <v>3</v>
      </c>
      <c r="J854">
        <v>71</v>
      </c>
      <c r="K854">
        <v>415</v>
      </c>
      <c r="L854">
        <v>381</v>
      </c>
      <c r="M854">
        <v>11.42857143</v>
      </c>
    </row>
    <row r="855" spans="1:13" x14ac:dyDescent="0.3">
      <c r="A855">
        <v>127511</v>
      </c>
      <c r="B855" s="1" t="s">
        <v>21</v>
      </c>
      <c r="C855" s="1" t="s">
        <v>17</v>
      </c>
      <c r="D855">
        <v>945</v>
      </c>
      <c r="E855">
        <v>398</v>
      </c>
      <c r="F855">
        <v>563</v>
      </c>
      <c r="G855">
        <v>0</v>
      </c>
      <c r="H855">
        <v>19790</v>
      </c>
      <c r="I855">
        <v>6</v>
      </c>
      <c r="J855">
        <v>53</v>
      </c>
      <c r="K855">
        <v>578</v>
      </c>
      <c r="L855">
        <v>446</v>
      </c>
      <c r="M855">
        <v>17.18181818</v>
      </c>
    </row>
    <row r="856" spans="1:13" x14ac:dyDescent="0.3">
      <c r="A856">
        <v>56337</v>
      </c>
      <c r="B856" s="1" t="s">
        <v>58</v>
      </c>
      <c r="C856" s="1" t="s">
        <v>17</v>
      </c>
      <c r="D856">
        <v>714</v>
      </c>
      <c r="E856">
        <v>187</v>
      </c>
      <c r="F856">
        <v>376</v>
      </c>
      <c r="G856">
        <v>0</v>
      </c>
      <c r="H856">
        <v>13679</v>
      </c>
      <c r="I856">
        <v>0</v>
      </c>
      <c r="J856">
        <v>83</v>
      </c>
      <c r="K856">
        <v>290</v>
      </c>
      <c r="L856">
        <v>282</v>
      </c>
      <c r="M856">
        <v>12.07142857</v>
      </c>
    </row>
    <row r="857" spans="1:13" x14ac:dyDescent="0.3">
      <c r="A857">
        <v>113692</v>
      </c>
      <c r="B857" s="1" t="s">
        <v>32</v>
      </c>
      <c r="C857" s="1" t="s">
        <v>14</v>
      </c>
      <c r="D857">
        <v>763</v>
      </c>
      <c r="E857">
        <v>316</v>
      </c>
      <c r="F857">
        <v>398</v>
      </c>
      <c r="G857">
        <v>1</v>
      </c>
      <c r="H857">
        <v>12903</v>
      </c>
      <c r="I857">
        <v>4</v>
      </c>
      <c r="J857">
        <v>29</v>
      </c>
      <c r="K857">
        <v>334</v>
      </c>
      <c r="L857">
        <v>378</v>
      </c>
      <c r="M857">
        <v>5.5</v>
      </c>
    </row>
    <row r="858" spans="1:13" x14ac:dyDescent="0.3">
      <c r="A858">
        <v>79850</v>
      </c>
      <c r="B858" s="1" t="s">
        <v>36</v>
      </c>
      <c r="C858" s="1" t="s">
        <v>52</v>
      </c>
      <c r="D858">
        <v>515</v>
      </c>
      <c r="E858">
        <v>258</v>
      </c>
      <c r="F858">
        <v>327</v>
      </c>
      <c r="G858">
        <v>3</v>
      </c>
      <c r="H858">
        <v>11337</v>
      </c>
      <c r="I858">
        <v>1</v>
      </c>
      <c r="J858">
        <v>81</v>
      </c>
      <c r="K858">
        <v>276</v>
      </c>
      <c r="L858">
        <v>302</v>
      </c>
      <c r="M858">
        <v>5.8571428570000004</v>
      </c>
    </row>
    <row r="859" spans="1:13" x14ac:dyDescent="0.3">
      <c r="A859">
        <v>28796</v>
      </c>
      <c r="B859" s="1" t="s">
        <v>40</v>
      </c>
      <c r="C859" s="1" t="s">
        <v>14</v>
      </c>
      <c r="D859">
        <v>448</v>
      </c>
      <c r="E859">
        <v>192</v>
      </c>
      <c r="F859">
        <v>299</v>
      </c>
      <c r="G859">
        <v>1</v>
      </c>
      <c r="H859">
        <v>9533</v>
      </c>
      <c r="I859">
        <v>1</v>
      </c>
      <c r="J859">
        <v>88</v>
      </c>
      <c r="K859">
        <v>241</v>
      </c>
      <c r="L859">
        <v>254</v>
      </c>
      <c r="M859">
        <v>8.2941176470000002</v>
      </c>
    </row>
    <row r="860" spans="1:13" x14ac:dyDescent="0.3">
      <c r="A860">
        <v>131032</v>
      </c>
      <c r="B860" s="1" t="s">
        <v>49</v>
      </c>
      <c r="C860" s="1" t="s">
        <v>17</v>
      </c>
      <c r="D860">
        <v>524</v>
      </c>
      <c r="E860">
        <v>264</v>
      </c>
      <c r="F860">
        <v>325</v>
      </c>
      <c r="G860">
        <v>0</v>
      </c>
      <c r="H860">
        <v>11359</v>
      </c>
      <c r="I860">
        <v>0</v>
      </c>
      <c r="J860">
        <v>36</v>
      </c>
      <c r="K860">
        <v>269</v>
      </c>
      <c r="L860">
        <v>329</v>
      </c>
      <c r="M860">
        <v>11.8</v>
      </c>
    </row>
    <row r="861" spans="1:13" x14ac:dyDescent="0.3">
      <c r="A861">
        <v>86318</v>
      </c>
      <c r="B861" s="1" t="s">
        <v>53</v>
      </c>
      <c r="C861" s="1" t="s">
        <v>17</v>
      </c>
      <c r="D861">
        <v>397</v>
      </c>
      <c r="E861">
        <v>166</v>
      </c>
      <c r="F861">
        <v>274</v>
      </c>
      <c r="G861">
        <v>3</v>
      </c>
      <c r="H861">
        <v>10630</v>
      </c>
      <c r="I861">
        <v>1</v>
      </c>
      <c r="J861">
        <v>61</v>
      </c>
      <c r="K861">
        <v>211</v>
      </c>
      <c r="L861">
        <v>227</v>
      </c>
      <c r="M861">
        <v>8.96875</v>
      </c>
    </row>
    <row r="862" spans="1:13" x14ac:dyDescent="0.3">
      <c r="A862">
        <v>63725</v>
      </c>
      <c r="B862" s="1" t="s">
        <v>34</v>
      </c>
      <c r="C862" s="1" t="s">
        <v>14</v>
      </c>
      <c r="D862">
        <v>637</v>
      </c>
      <c r="E862">
        <v>286</v>
      </c>
      <c r="F862">
        <v>371</v>
      </c>
      <c r="G862">
        <v>1</v>
      </c>
      <c r="H862">
        <v>13061</v>
      </c>
      <c r="I862">
        <v>1</v>
      </c>
      <c r="J862">
        <v>76</v>
      </c>
      <c r="K862">
        <v>316</v>
      </c>
      <c r="L862">
        <v>335</v>
      </c>
      <c r="M862">
        <v>25</v>
      </c>
    </row>
    <row r="863" spans="1:13" x14ac:dyDescent="0.3">
      <c r="A863">
        <v>63572</v>
      </c>
      <c r="B863" s="1" t="s">
        <v>34</v>
      </c>
      <c r="C863" s="1" t="s">
        <v>17</v>
      </c>
      <c r="D863">
        <v>778</v>
      </c>
      <c r="E863">
        <v>377</v>
      </c>
      <c r="F863">
        <v>527</v>
      </c>
      <c r="G863">
        <v>5</v>
      </c>
      <c r="H863">
        <v>17251</v>
      </c>
      <c r="I863">
        <v>0</v>
      </c>
      <c r="J863">
        <v>71</v>
      </c>
      <c r="K863">
        <v>422</v>
      </c>
      <c r="L863">
        <v>447</v>
      </c>
      <c r="M863">
        <v>5.8218181820000003</v>
      </c>
    </row>
    <row r="864" spans="1:13" x14ac:dyDescent="0.3">
      <c r="A864">
        <v>139663</v>
      </c>
      <c r="B864" s="1" t="s">
        <v>55</v>
      </c>
      <c r="C864" s="1" t="s">
        <v>17</v>
      </c>
      <c r="D864">
        <v>1008</v>
      </c>
      <c r="E864">
        <v>360</v>
      </c>
      <c r="F864">
        <v>426</v>
      </c>
      <c r="G864">
        <v>3</v>
      </c>
      <c r="H864">
        <v>14990</v>
      </c>
      <c r="I864">
        <v>4</v>
      </c>
      <c r="J864">
        <v>40</v>
      </c>
      <c r="K864">
        <v>397</v>
      </c>
      <c r="L864">
        <v>388</v>
      </c>
      <c r="M864">
        <v>8.9166666669999994</v>
      </c>
    </row>
    <row r="865" spans="1:13" x14ac:dyDescent="0.3">
      <c r="A865">
        <v>104848</v>
      </c>
      <c r="B865" s="1" t="s">
        <v>28</v>
      </c>
      <c r="C865" s="1" t="s">
        <v>17</v>
      </c>
      <c r="D865">
        <v>993</v>
      </c>
      <c r="E865">
        <v>285</v>
      </c>
      <c r="F865">
        <v>399</v>
      </c>
      <c r="G865">
        <v>0</v>
      </c>
      <c r="H865">
        <v>20996</v>
      </c>
      <c r="I865">
        <v>5</v>
      </c>
      <c r="J865">
        <v>18</v>
      </c>
      <c r="K865">
        <v>366</v>
      </c>
      <c r="L865">
        <v>329</v>
      </c>
      <c r="M865">
        <v>5.2352941179999997</v>
      </c>
    </row>
    <row r="866" spans="1:13" x14ac:dyDescent="0.3">
      <c r="A866">
        <v>150776</v>
      </c>
      <c r="B866" s="1" t="s">
        <v>22</v>
      </c>
      <c r="C866" s="1" t="s">
        <v>17</v>
      </c>
      <c r="D866">
        <v>1149</v>
      </c>
      <c r="E866">
        <v>222</v>
      </c>
      <c r="F866">
        <v>273</v>
      </c>
      <c r="G866">
        <v>0</v>
      </c>
      <c r="H866">
        <v>9856</v>
      </c>
      <c r="I866">
        <v>22</v>
      </c>
      <c r="J866">
        <v>56</v>
      </c>
      <c r="K866">
        <v>263</v>
      </c>
      <c r="L866">
        <v>250</v>
      </c>
      <c r="M866">
        <v>6.6190476189999998</v>
      </c>
    </row>
    <row r="867" spans="1:13" x14ac:dyDescent="0.3">
      <c r="A867">
        <v>43104</v>
      </c>
      <c r="B867" s="1" t="s">
        <v>22</v>
      </c>
      <c r="C867" s="1" t="s">
        <v>17</v>
      </c>
      <c r="D867">
        <v>5000</v>
      </c>
      <c r="E867">
        <v>498</v>
      </c>
      <c r="F867">
        <v>782</v>
      </c>
      <c r="G867">
        <v>92</v>
      </c>
      <c r="H867">
        <v>35814</v>
      </c>
      <c r="I867">
        <v>18</v>
      </c>
      <c r="J867">
        <v>31</v>
      </c>
      <c r="K867">
        <v>700</v>
      </c>
      <c r="L867">
        <v>632</v>
      </c>
      <c r="M867">
        <v>5.8409090910000003</v>
      </c>
    </row>
    <row r="868" spans="1:13" x14ac:dyDescent="0.3">
      <c r="A868">
        <v>162254</v>
      </c>
      <c r="B868" s="1" t="s">
        <v>22</v>
      </c>
      <c r="C868" s="1" t="s">
        <v>17</v>
      </c>
      <c r="D868">
        <v>5564</v>
      </c>
      <c r="E868">
        <v>839</v>
      </c>
      <c r="F868">
        <v>892</v>
      </c>
      <c r="G868">
        <v>99</v>
      </c>
      <c r="H868">
        <v>32899</v>
      </c>
      <c r="I868">
        <v>9</v>
      </c>
      <c r="J868">
        <v>54</v>
      </c>
      <c r="K868">
        <v>860</v>
      </c>
      <c r="L868">
        <v>860</v>
      </c>
      <c r="M868">
        <v>19.166666670000001</v>
      </c>
    </row>
    <row r="869" spans="1:13" x14ac:dyDescent="0.3">
      <c r="A869">
        <v>52902</v>
      </c>
      <c r="B869" s="1" t="s">
        <v>69</v>
      </c>
      <c r="C869" s="1" t="s">
        <v>17</v>
      </c>
      <c r="D869">
        <v>929</v>
      </c>
      <c r="E869">
        <v>505</v>
      </c>
      <c r="F869">
        <v>606</v>
      </c>
      <c r="G869">
        <v>4</v>
      </c>
      <c r="H869">
        <v>22435</v>
      </c>
      <c r="I869">
        <v>4</v>
      </c>
      <c r="J869">
        <v>53</v>
      </c>
      <c r="K869">
        <v>546</v>
      </c>
      <c r="L869">
        <v>561</v>
      </c>
      <c r="M869">
        <v>15</v>
      </c>
    </row>
    <row r="870" spans="1:13" x14ac:dyDescent="0.3">
      <c r="A870">
        <v>79213</v>
      </c>
      <c r="B870" s="1" t="s">
        <v>36</v>
      </c>
      <c r="C870" s="1" t="s">
        <v>52</v>
      </c>
      <c r="D870">
        <v>575</v>
      </c>
      <c r="E870">
        <v>318</v>
      </c>
      <c r="F870">
        <v>414</v>
      </c>
      <c r="G870">
        <v>0</v>
      </c>
      <c r="H870">
        <v>12909</v>
      </c>
      <c r="I870">
        <v>0</v>
      </c>
      <c r="J870">
        <v>89</v>
      </c>
      <c r="K870">
        <v>341</v>
      </c>
      <c r="L870">
        <v>379</v>
      </c>
      <c r="M870">
        <v>8.4736842110000001</v>
      </c>
    </row>
    <row r="871" spans="1:13" x14ac:dyDescent="0.3">
      <c r="A871">
        <v>178432</v>
      </c>
      <c r="B871" s="1" t="s">
        <v>41</v>
      </c>
      <c r="C871" s="1" t="s">
        <v>17</v>
      </c>
      <c r="D871">
        <v>1627</v>
      </c>
      <c r="E871">
        <v>456</v>
      </c>
      <c r="F871">
        <v>586</v>
      </c>
      <c r="G871">
        <v>30</v>
      </c>
      <c r="H871">
        <v>20311</v>
      </c>
      <c r="I871">
        <v>6</v>
      </c>
      <c r="J871">
        <v>53</v>
      </c>
      <c r="K871">
        <v>508</v>
      </c>
      <c r="L871">
        <v>537</v>
      </c>
      <c r="M871">
        <v>9.2666666670000009</v>
      </c>
    </row>
    <row r="872" spans="1:13" x14ac:dyDescent="0.3">
      <c r="A872">
        <v>11267</v>
      </c>
      <c r="B872" s="1" t="s">
        <v>30</v>
      </c>
      <c r="C872" s="1" t="s">
        <v>17</v>
      </c>
      <c r="D872">
        <v>428</v>
      </c>
      <c r="E872">
        <v>208</v>
      </c>
      <c r="F872">
        <v>293</v>
      </c>
      <c r="G872">
        <v>0</v>
      </c>
      <c r="H872">
        <v>10491</v>
      </c>
      <c r="I872">
        <v>1</v>
      </c>
      <c r="J872">
        <v>85</v>
      </c>
      <c r="K872">
        <v>243</v>
      </c>
      <c r="L872">
        <v>268</v>
      </c>
      <c r="M872">
        <v>6.461538462</v>
      </c>
    </row>
    <row r="873" spans="1:13" x14ac:dyDescent="0.3">
      <c r="A873">
        <v>129468</v>
      </c>
      <c r="B873" s="1" t="s">
        <v>49</v>
      </c>
      <c r="C873" s="1" t="s">
        <v>17</v>
      </c>
      <c r="D873">
        <v>717</v>
      </c>
      <c r="E873">
        <v>333</v>
      </c>
      <c r="F873">
        <v>360</v>
      </c>
      <c r="G873">
        <v>0</v>
      </c>
      <c r="H873">
        <v>11669</v>
      </c>
      <c r="I873">
        <v>3</v>
      </c>
      <c r="J873">
        <v>58</v>
      </c>
      <c r="K873">
        <v>341</v>
      </c>
      <c r="L873">
        <v>344</v>
      </c>
      <c r="M873">
        <v>25</v>
      </c>
    </row>
    <row r="874" spans="1:13" x14ac:dyDescent="0.3">
      <c r="A874">
        <v>54134</v>
      </c>
      <c r="B874" s="1" t="s">
        <v>69</v>
      </c>
      <c r="C874" s="1" t="s">
        <v>14</v>
      </c>
      <c r="D874">
        <v>452</v>
      </c>
      <c r="E874">
        <v>193</v>
      </c>
      <c r="F874">
        <v>270</v>
      </c>
      <c r="G874">
        <v>0</v>
      </c>
      <c r="H874">
        <v>9283</v>
      </c>
      <c r="I874">
        <v>0</v>
      </c>
      <c r="J874">
        <v>79</v>
      </c>
      <c r="K874">
        <v>256</v>
      </c>
      <c r="L874">
        <v>230</v>
      </c>
      <c r="M874">
        <v>5.64</v>
      </c>
    </row>
    <row r="875" spans="1:13" x14ac:dyDescent="0.3">
      <c r="A875">
        <v>162492</v>
      </c>
      <c r="B875" s="1" t="s">
        <v>22</v>
      </c>
      <c r="C875" s="1" t="s">
        <v>17</v>
      </c>
      <c r="D875">
        <v>2625</v>
      </c>
      <c r="E875">
        <v>513</v>
      </c>
      <c r="F875">
        <v>523</v>
      </c>
      <c r="G875">
        <v>93</v>
      </c>
      <c r="H875">
        <v>15740</v>
      </c>
      <c r="I875">
        <v>10</v>
      </c>
      <c r="J875">
        <v>65</v>
      </c>
      <c r="K875">
        <v>533</v>
      </c>
      <c r="L875">
        <v>517</v>
      </c>
      <c r="M875">
        <v>12.82608696</v>
      </c>
    </row>
    <row r="876" spans="1:13" x14ac:dyDescent="0.3">
      <c r="A876">
        <v>13342</v>
      </c>
      <c r="B876" s="1" t="s">
        <v>22</v>
      </c>
      <c r="C876" s="1" t="s">
        <v>17</v>
      </c>
      <c r="D876">
        <v>2113</v>
      </c>
      <c r="E876">
        <v>422</v>
      </c>
      <c r="F876">
        <v>532</v>
      </c>
      <c r="G876">
        <v>58</v>
      </c>
      <c r="H876">
        <v>19377</v>
      </c>
      <c r="I876">
        <v>7</v>
      </c>
      <c r="J876">
        <v>63</v>
      </c>
      <c r="K876">
        <v>450</v>
      </c>
      <c r="L876">
        <v>502</v>
      </c>
      <c r="M876">
        <v>9</v>
      </c>
    </row>
    <row r="877" spans="1:13" x14ac:dyDescent="0.3">
      <c r="A877">
        <v>169323</v>
      </c>
      <c r="B877" s="1" t="s">
        <v>22</v>
      </c>
      <c r="C877" s="1" t="s">
        <v>17</v>
      </c>
      <c r="D877">
        <v>1104</v>
      </c>
      <c r="E877">
        <v>266</v>
      </c>
      <c r="F877">
        <v>319</v>
      </c>
      <c r="G877">
        <v>1</v>
      </c>
      <c r="H877">
        <v>9833</v>
      </c>
      <c r="I877">
        <v>18</v>
      </c>
      <c r="J877">
        <v>57</v>
      </c>
      <c r="K877">
        <v>275</v>
      </c>
      <c r="L877">
        <v>323</v>
      </c>
      <c r="M877">
        <v>2.6379310340000002</v>
      </c>
    </row>
    <row r="878" spans="1:13" x14ac:dyDescent="0.3">
      <c r="A878">
        <v>125444</v>
      </c>
      <c r="B878" s="1" t="s">
        <v>21</v>
      </c>
      <c r="C878" s="1" t="s">
        <v>14</v>
      </c>
      <c r="D878">
        <v>362</v>
      </c>
      <c r="E878">
        <v>208</v>
      </c>
      <c r="F878">
        <v>255</v>
      </c>
      <c r="G878">
        <v>0</v>
      </c>
      <c r="H878">
        <v>7220</v>
      </c>
      <c r="I878">
        <v>9</v>
      </c>
      <c r="J878">
        <v>85</v>
      </c>
      <c r="K878">
        <v>217</v>
      </c>
      <c r="L878">
        <v>238</v>
      </c>
      <c r="M878">
        <v>7.1428571429999996</v>
      </c>
    </row>
    <row r="879" spans="1:13" x14ac:dyDescent="0.3">
      <c r="A879">
        <v>70076</v>
      </c>
      <c r="B879" s="1" t="s">
        <v>30</v>
      </c>
      <c r="C879" s="1" t="s">
        <v>14</v>
      </c>
      <c r="D879">
        <v>403</v>
      </c>
      <c r="E879">
        <v>327</v>
      </c>
      <c r="F879">
        <v>364</v>
      </c>
      <c r="G879">
        <v>0</v>
      </c>
      <c r="H879">
        <v>15337</v>
      </c>
      <c r="I879">
        <v>3</v>
      </c>
      <c r="J879">
        <v>80</v>
      </c>
      <c r="K879">
        <v>375</v>
      </c>
      <c r="L879">
        <v>304</v>
      </c>
      <c r="M879">
        <v>7.32</v>
      </c>
    </row>
    <row r="880" spans="1:13" x14ac:dyDescent="0.3">
      <c r="A880">
        <v>4048</v>
      </c>
      <c r="B880" s="1" t="s">
        <v>16</v>
      </c>
      <c r="C880" s="1" t="s">
        <v>17</v>
      </c>
      <c r="D880">
        <v>1014</v>
      </c>
      <c r="E880">
        <v>262</v>
      </c>
      <c r="F880">
        <v>350</v>
      </c>
      <c r="G880">
        <v>15</v>
      </c>
      <c r="H880">
        <v>10522</v>
      </c>
      <c r="I880">
        <v>45</v>
      </c>
      <c r="J880">
        <v>40</v>
      </c>
      <c r="K880">
        <v>273</v>
      </c>
      <c r="L880">
        <v>306</v>
      </c>
      <c r="M880">
        <v>11.1875</v>
      </c>
    </row>
    <row r="881" spans="1:13" x14ac:dyDescent="0.3">
      <c r="A881">
        <v>68669</v>
      </c>
      <c r="B881" s="1" t="s">
        <v>30</v>
      </c>
      <c r="C881" s="1" t="s">
        <v>17</v>
      </c>
      <c r="D881">
        <v>732</v>
      </c>
      <c r="E881">
        <v>377</v>
      </c>
      <c r="F881">
        <v>453</v>
      </c>
      <c r="G881">
        <v>0</v>
      </c>
      <c r="H881">
        <v>14455</v>
      </c>
      <c r="I881">
        <v>6</v>
      </c>
      <c r="J881">
        <v>70</v>
      </c>
      <c r="K881">
        <v>478</v>
      </c>
      <c r="L881">
        <v>396</v>
      </c>
      <c r="M881">
        <v>9.5</v>
      </c>
    </row>
    <row r="882" spans="1:13" x14ac:dyDescent="0.3">
      <c r="A882">
        <v>155943</v>
      </c>
      <c r="B882" s="1" t="s">
        <v>22</v>
      </c>
      <c r="C882" s="1" t="s">
        <v>14</v>
      </c>
      <c r="D882">
        <v>1309</v>
      </c>
      <c r="E882">
        <v>409</v>
      </c>
      <c r="F882">
        <v>432</v>
      </c>
      <c r="G882">
        <v>1</v>
      </c>
      <c r="H882">
        <v>12004</v>
      </c>
      <c r="I882">
        <v>7</v>
      </c>
      <c r="J882">
        <v>58</v>
      </c>
      <c r="K882">
        <v>419</v>
      </c>
      <c r="L882">
        <v>424</v>
      </c>
      <c r="M882">
        <v>12</v>
      </c>
    </row>
    <row r="883" spans="1:13" x14ac:dyDescent="0.3">
      <c r="A883">
        <v>40968</v>
      </c>
      <c r="B883" s="1" t="s">
        <v>13</v>
      </c>
      <c r="C883" s="1" t="s">
        <v>17</v>
      </c>
      <c r="D883">
        <v>961</v>
      </c>
      <c r="E883">
        <v>297</v>
      </c>
      <c r="F883">
        <v>386</v>
      </c>
      <c r="G883">
        <v>2</v>
      </c>
      <c r="H883">
        <v>12625</v>
      </c>
      <c r="I883">
        <v>5</v>
      </c>
      <c r="J883">
        <v>47</v>
      </c>
      <c r="K883">
        <v>341</v>
      </c>
      <c r="L883">
        <v>366</v>
      </c>
      <c r="M883">
        <v>13.66666667</v>
      </c>
    </row>
    <row r="884" spans="1:13" x14ac:dyDescent="0.3">
      <c r="A884">
        <v>101109</v>
      </c>
      <c r="B884" s="1" t="s">
        <v>37</v>
      </c>
      <c r="C884" s="1" t="s">
        <v>17</v>
      </c>
      <c r="D884">
        <v>883</v>
      </c>
      <c r="E884">
        <v>468</v>
      </c>
      <c r="F884">
        <v>517</v>
      </c>
      <c r="G884">
        <v>0</v>
      </c>
      <c r="H884">
        <v>15167</v>
      </c>
      <c r="I884">
        <v>1</v>
      </c>
      <c r="J884">
        <v>69</v>
      </c>
      <c r="K884">
        <v>503</v>
      </c>
      <c r="L884">
        <v>493</v>
      </c>
      <c r="M884">
        <v>13.8</v>
      </c>
    </row>
    <row r="885" spans="1:13" x14ac:dyDescent="0.3">
      <c r="A885">
        <v>14279</v>
      </c>
      <c r="B885" s="1" t="s">
        <v>49</v>
      </c>
      <c r="C885" s="1" t="s">
        <v>14</v>
      </c>
      <c r="D885">
        <v>1285</v>
      </c>
      <c r="E885">
        <v>474</v>
      </c>
      <c r="F885">
        <v>584</v>
      </c>
      <c r="G885">
        <v>12</v>
      </c>
      <c r="H885">
        <v>21521</v>
      </c>
      <c r="I885">
        <v>4</v>
      </c>
      <c r="J885">
        <v>39</v>
      </c>
      <c r="K885">
        <v>510</v>
      </c>
      <c r="L885">
        <v>535</v>
      </c>
      <c r="M885">
        <v>5.1875</v>
      </c>
    </row>
    <row r="886" spans="1:13" x14ac:dyDescent="0.3">
      <c r="A886">
        <v>83887</v>
      </c>
      <c r="B886" s="1" t="s">
        <v>57</v>
      </c>
      <c r="C886" s="1" t="s">
        <v>17</v>
      </c>
      <c r="D886">
        <v>889</v>
      </c>
      <c r="E886">
        <v>272</v>
      </c>
      <c r="F886">
        <v>450</v>
      </c>
      <c r="G886">
        <v>0</v>
      </c>
      <c r="H886">
        <v>14767</v>
      </c>
      <c r="I886">
        <v>3</v>
      </c>
      <c r="J886">
        <v>69</v>
      </c>
      <c r="K886">
        <v>398</v>
      </c>
      <c r="L886">
        <v>341</v>
      </c>
      <c r="M886">
        <v>16</v>
      </c>
    </row>
    <row r="887" spans="1:13" x14ac:dyDescent="0.3">
      <c r="A887">
        <v>17089</v>
      </c>
      <c r="B887" s="1" t="s">
        <v>18</v>
      </c>
      <c r="C887" s="1" t="s">
        <v>20</v>
      </c>
      <c r="D887">
        <v>609</v>
      </c>
      <c r="E887">
        <v>257</v>
      </c>
      <c r="F887">
        <v>323</v>
      </c>
      <c r="G887">
        <v>0</v>
      </c>
      <c r="H887">
        <v>10569</v>
      </c>
      <c r="I887">
        <v>0</v>
      </c>
      <c r="J887">
        <v>95</v>
      </c>
      <c r="K887">
        <v>338</v>
      </c>
      <c r="L887">
        <v>299</v>
      </c>
      <c r="M887">
        <v>6</v>
      </c>
    </row>
    <row r="888" spans="1:13" x14ac:dyDescent="0.3">
      <c r="A888">
        <v>92183</v>
      </c>
      <c r="B888" s="1" t="s">
        <v>16</v>
      </c>
      <c r="C888" s="1" t="s">
        <v>17</v>
      </c>
      <c r="D888">
        <v>1240</v>
      </c>
      <c r="E888">
        <v>395</v>
      </c>
      <c r="F888">
        <v>550</v>
      </c>
      <c r="G888">
        <v>6</v>
      </c>
      <c r="H888">
        <v>19153</v>
      </c>
      <c r="I888">
        <v>4</v>
      </c>
      <c r="J888">
        <v>70</v>
      </c>
      <c r="K888">
        <v>496</v>
      </c>
      <c r="L888">
        <v>436</v>
      </c>
      <c r="M888">
        <v>5.375</v>
      </c>
    </row>
    <row r="889" spans="1:13" x14ac:dyDescent="0.3">
      <c r="A889">
        <v>65374</v>
      </c>
      <c r="B889" s="1" t="s">
        <v>30</v>
      </c>
      <c r="C889" s="1" t="s">
        <v>14</v>
      </c>
      <c r="D889">
        <v>426</v>
      </c>
      <c r="E889">
        <v>267</v>
      </c>
      <c r="F889">
        <v>343</v>
      </c>
      <c r="G889">
        <v>0</v>
      </c>
      <c r="H889">
        <v>13836</v>
      </c>
      <c r="I889">
        <v>9</v>
      </c>
      <c r="J889">
        <v>71</v>
      </c>
      <c r="K889">
        <v>315</v>
      </c>
      <c r="L889">
        <v>314</v>
      </c>
      <c r="M889">
        <v>16.75</v>
      </c>
    </row>
    <row r="890" spans="1:13" x14ac:dyDescent="0.3">
      <c r="A890">
        <v>27082</v>
      </c>
      <c r="B890" s="1" t="s">
        <v>21</v>
      </c>
      <c r="C890" s="1" t="s">
        <v>14</v>
      </c>
      <c r="D890">
        <v>792</v>
      </c>
      <c r="E890">
        <v>260</v>
      </c>
      <c r="F890">
        <v>396</v>
      </c>
      <c r="G890">
        <v>8</v>
      </c>
      <c r="H890">
        <v>14354</v>
      </c>
      <c r="I890">
        <v>3</v>
      </c>
      <c r="J890">
        <v>66</v>
      </c>
      <c r="K890">
        <v>320</v>
      </c>
      <c r="L890">
        <v>337</v>
      </c>
      <c r="M890">
        <v>11.33333333</v>
      </c>
    </row>
    <row r="891" spans="1:13" x14ac:dyDescent="0.3">
      <c r="A891">
        <v>108115</v>
      </c>
      <c r="B891" s="1" t="s">
        <v>50</v>
      </c>
      <c r="C891" s="1" t="s">
        <v>14</v>
      </c>
      <c r="D891">
        <v>801</v>
      </c>
      <c r="E891">
        <v>487</v>
      </c>
      <c r="F891">
        <v>550</v>
      </c>
      <c r="G891">
        <v>0</v>
      </c>
      <c r="H891">
        <v>15880</v>
      </c>
      <c r="I891">
        <v>7</v>
      </c>
      <c r="J891">
        <v>73</v>
      </c>
      <c r="K891">
        <v>523</v>
      </c>
      <c r="L891">
        <v>509</v>
      </c>
      <c r="M891">
        <v>13.272727270000001</v>
      </c>
    </row>
    <row r="892" spans="1:13" x14ac:dyDescent="0.3">
      <c r="A892">
        <v>86278</v>
      </c>
      <c r="B892" s="1" t="s">
        <v>53</v>
      </c>
      <c r="C892" s="1" t="s">
        <v>14</v>
      </c>
      <c r="D892">
        <v>554</v>
      </c>
      <c r="E892">
        <v>294</v>
      </c>
      <c r="F892">
        <v>344</v>
      </c>
      <c r="G892">
        <v>0</v>
      </c>
      <c r="H892">
        <v>10936</v>
      </c>
      <c r="I892">
        <v>2</v>
      </c>
      <c r="J892">
        <v>58</v>
      </c>
      <c r="K892">
        <v>319</v>
      </c>
      <c r="L892">
        <v>287</v>
      </c>
      <c r="M892">
        <v>7.5294117649999999</v>
      </c>
    </row>
    <row r="893" spans="1:13" x14ac:dyDescent="0.3">
      <c r="A893">
        <v>87904</v>
      </c>
      <c r="B893" s="1" t="s">
        <v>16</v>
      </c>
      <c r="C893" s="1" t="s">
        <v>14</v>
      </c>
      <c r="D893">
        <v>1141</v>
      </c>
      <c r="E893">
        <v>453</v>
      </c>
      <c r="F893">
        <v>536</v>
      </c>
      <c r="G893">
        <v>1</v>
      </c>
      <c r="H893">
        <v>17140</v>
      </c>
      <c r="I893">
        <v>4</v>
      </c>
      <c r="J893">
        <v>74</v>
      </c>
      <c r="K893">
        <v>498</v>
      </c>
      <c r="L893">
        <v>481</v>
      </c>
      <c r="M893">
        <v>8.615384615</v>
      </c>
    </row>
    <row r="894" spans="1:13" x14ac:dyDescent="0.3">
      <c r="A894">
        <v>5798</v>
      </c>
      <c r="B894" s="1" t="s">
        <v>21</v>
      </c>
      <c r="C894" s="1" t="s">
        <v>31</v>
      </c>
      <c r="D894">
        <v>872</v>
      </c>
      <c r="E894">
        <v>534</v>
      </c>
      <c r="F894">
        <v>607</v>
      </c>
      <c r="G894">
        <v>1</v>
      </c>
      <c r="H894">
        <v>19255</v>
      </c>
      <c r="I894">
        <v>1</v>
      </c>
      <c r="J894">
        <v>63</v>
      </c>
      <c r="K894">
        <v>548</v>
      </c>
      <c r="L894">
        <v>594</v>
      </c>
      <c r="M894">
        <v>79.166666669999998</v>
      </c>
    </row>
    <row r="895" spans="1:13" x14ac:dyDescent="0.3">
      <c r="A895">
        <v>115289</v>
      </c>
      <c r="B895" s="1" t="s">
        <v>32</v>
      </c>
      <c r="C895" s="1" t="s">
        <v>17</v>
      </c>
      <c r="D895">
        <v>848</v>
      </c>
      <c r="E895">
        <v>372</v>
      </c>
      <c r="F895">
        <v>426</v>
      </c>
      <c r="G895">
        <v>3</v>
      </c>
      <c r="H895">
        <v>13972</v>
      </c>
      <c r="I895">
        <v>1</v>
      </c>
      <c r="J895">
        <v>72</v>
      </c>
      <c r="K895">
        <v>386</v>
      </c>
      <c r="L895">
        <v>404</v>
      </c>
      <c r="M895">
        <v>10</v>
      </c>
    </row>
    <row r="896" spans="1:13" x14ac:dyDescent="0.3">
      <c r="A896">
        <v>186185</v>
      </c>
      <c r="B896" s="1" t="s">
        <v>49</v>
      </c>
      <c r="C896" s="1" t="s">
        <v>14</v>
      </c>
      <c r="D896">
        <v>985</v>
      </c>
      <c r="E896">
        <v>478</v>
      </c>
      <c r="F896">
        <v>591</v>
      </c>
      <c r="G896">
        <v>3</v>
      </c>
      <c r="H896">
        <v>20164</v>
      </c>
      <c r="I896">
        <v>3</v>
      </c>
      <c r="J896">
        <v>50</v>
      </c>
      <c r="K896">
        <v>495</v>
      </c>
      <c r="L896">
        <v>508</v>
      </c>
      <c r="M896">
        <v>12.125</v>
      </c>
    </row>
    <row r="897" spans="1:13" x14ac:dyDescent="0.3">
      <c r="A897">
        <v>74589</v>
      </c>
      <c r="B897" s="1" t="s">
        <v>30</v>
      </c>
      <c r="C897" s="1" t="s">
        <v>17</v>
      </c>
      <c r="D897">
        <v>795</v>
      </c>
      <c r="E897">
        <v>442</v>
      </c>
      <c r="F897">
        <v>627</v>
      </c>
      <c r="G897">
        <v>7</v>
      </c>
      <c r="H897">
        <v>22204</v>
      </c>
      <c r="I897">
        <v>8</v>
      </c>
      <c r="J897">
        <v>71</v>
      </c>
      <c r="K897">
        <v>475</v>
      </c>
      <c r="L897">
        <v>557</v>
      </c>
      <c r="M897">
        <v>9</v>
      </c>
    </row>
    <row r="898" spans="1:13" x14ac:dyDescent="0.3">
      <c r="A898">
        <v>65558</v>
      </c>
      <c r="B898" s="1" t="s">
        <v>30</v>
      </c>
      <c r="C898" s="1" t="s">
        <v>17</v>
      </c>
      <c r="D898">
        <v>556</v>
      </c>
      <c r="E898">
        <v>317</v>
      </c>
      <c r="F898">
        <v>346</v>
      </c>
      <c r="G898">
        <v>0</v>
      </c>
      <c r="H898">
        <v>11613</v>
      </c>
      <c r="I898">
        <v>2</v>
      </c>
      <c r="J898">
        <v>82</v>
      </c>
      <c r="K898">
        <v>324</v>
      </c>
      <c r="L898">
        <v>313</v>
      </c>
      <c r="M898">
        <v>5.263157895</v>
      </c>
    </row>
    <row r="899" spans="1:13" x14ac:dyDescent="0.3">
      <c r="A899">
        <v>22696</v>
      </c>
      <c r="B899" s="1" t="s">
        <v>47</v>
      </c>
      <c r="C899" s="1" t="s">
        <v>17</v>
      </c>
      <c r="D899">
        <v>630</v>
      </c>
      <c r="E899">
        <v>279</v>
      </c>
      <c r="F899">
        <v>371</v>
      </c>
      <c r="G899">
        <v>2</v>
      </c>
      <c r="H899">
        <v>12137</v>
      </c>
      <c r="I899">
        <v>1</v>
      </c>
      <c r="J899">
        <v>85</v>
      </c>
      <c r="K899">
        <v>323</v>
      </c>
      <c r="L899">
        <v>329</v>
      </c>
      <c r="M899">
        <v>11.5</v>
      </c>
    </row>
    <row r="900" spans="1:13" x14ac:dyDescent="0.3">
      <c r="A900">
        <v>387</v>
      </c>
      <c r="B900" s="1" t="s">
        <v>34</v>
      </c>
      <c r="C900" s="1" t="s">
        <v>17</v>
      </c>
      <c r="D900">
        <v>789</v>
      </c>
      <c r="E900">
        <v>413</v>
      </c>
      <c r="F900">
        <v>447</v>
      </c>
      <c r="G900">
        <v>0</v>
      </c>
      <c r="H900">
        <v>14123</v>
      </c>
      <c r="I900">
        <v>5</v>
      </c>
      <c r="J900">
        <v>72</v>
      </c>
      <c r="K900">
        <v>430</v>
      </c>
      <c r="L900">
        <v>425</v>
      </c>
      <c r="M900">
        <v>5.8333333329999997</v>
      </c>
    </row>
    <row r="901" spans="1:13" x14ac:dyDescent="0.3">
      <c r="A901">
        <v>98033</v>
      </c>
      <c r="B901" s="1" t="s">
        <v>16</v>
      </c>
      <c r="C901" s="1" t="s">
        <v>17</v>
      </c>
      <c r="D901">
        <v>152</v>
      </c>
      <c r="E901">
        <v>152</v>
      </c>
      <c r="F901">
        <v>267</v>
      </c>
      <c r="G901">
        <v>0</v>
      </c>
      <c r="H901">
        <v>9395</v>
      </c>
      <c r="I901">
        <v>0</v>
      </c>
      <c r="J901">
        <v>80</v>
      </c>
      <c r="K901">
        <v>200</v>
      </c>
      <c r="L901">
        <v>204</v>
      </c>
      <c r="M901">
        <v>14.66666667</v>
      </c>
    </row>
    <row r="902" spans="1:13" x14ac:dyDescent="0.3">
      <c r="A902">
        <v>110308</v>
      </c>
      <c r="B902" s="1" t="s">
        <v>50</v>
      </c>
      <c r="C902" s="1" t="s">
        <v>17</v>
      </c>
      <c r="D902">
        <v>1384</v>
      </c>
      <c r="E902">
        <v>554</v>
      </c>
      <c r="F902">
        <v>749</v>
      </c>
      <c r="G902">
        <v>19</v>
      </c>
      <c r="H902">
        <v>27245</v>
      </c>
      <c r="I902">
        <v>2</v>
      </c>
      <c r="J902">
        <v>53</v>
      </c>
      <c r="K902">
        <v>643</v>
      </c>
      <c r="L902">
        <v>667</v>
      </c>
      <c r="M902">
        <v>8</v>
      </c>
    </row>
    <row r="903" spans="1:13" x14ac:dyDescent="0.3">
      <c r="A903">
        <v>3496</v>
      </c>
      <c r="B903" s="1" t="s">
        <v>21</v>
      </c>
      <c r="C903" s="1" t="s">
        <v>14</v>
      </c>
      <c r="D903">
        <v>688</v>
      </c>
      <c r="E903">
        <v>562</v>
      </c>
      <c r="F903">
        <v>596</v>
      </c>
      <c r="G903">
        <v>0</v>
      </c>
      <c r="H903">
        <v>18272</v>
      </c>
      <c r="I903">
        <v>11</v>
      </c>
      <c r="J903">
        <v>46</v>
      </c>
      <c r="K903">
        <v>564</v>
      </c>
      <c r="L903">
        <v>582</v>
      </c>
      <c r="M903">
        <v>12</v>
      </c>
    </row>
    <row r="904" spans="1:13" x14ac:dyDescent="0.3">
      <c r="A904">
        <v>138262</v>
      </c>
      <c r="B904" s="1" t="s">
        <v>65</v>
      </c>
      <c r="C904" s="1" t="s">
        <v>61</v>
      </c>
      <c r="D904">
        <v>569</v>
      </c>
      <c r="E904">
        <v>156</v>
      </c>
      <c r="F904">
        <v>202</v>
      </c>
      <c r="G904">
        <v>0</v>
      </c>
      <c r="H904">
        <v>7914</v>
      </c>
      <c r="I904">
        <v>9</v>
      </c>
      <c r="J904">
        <v>38</v>
      </c>
      <c r="K904">
        <v>158</v>
      </c>
      <c r="L904">
        <v>187</v>
      </c>
      <c r="M904">
        <v>5.1666666670000003</v>
      </c>
    </row>
    <row r="905" spans="1:13" x14ac:dyDescent="0.3">
      <c r="A905">
        <v>80437</v>
      </c>
      <c r="B905" s="1" t="s">
        <v>36</v>
      </c>
      <c r="C905" s="1" t="s">
        <v>52</v>
      </c>
      <c r="D905">
        <v>491</v>
      </c>
      <c r="E905">
        <v>227</v>
      </c>
      <c r="F905">
        <v>358</v>
      </c>
      <c r="G905">
        <v>0</v>
      </c>
      <c r="H905">
        <v>14229</v>
      </c>
      <c r="I905">
        <v>2</v>
      </c>
      <c r="J905">
        <v>81</v>
      </c>
      <c r="K905">
        <v>323</v>
      </c>
      <c r="L905">
        <v>276</v>
      </c>
      <c r="M905">
        <v>11.84615385</v>
      </c>
    </row>
    <row r="906" spans="1:13" x14ac:dyDescent="0.3">
      <c r="A906">
        <v>186580</v>
      </c>
      <c r="B906" s="1" t="s">
        <v>21</v>
      </c>
      <c r="C906" s="1" t="s">
        <v>17</v>
      </c>
      <c r="D906">
        <v>651</v>
      </c>
      <c r="E906">
        <v>197</v>
      </c>
      <c r="F906">
        <v>284</v>
      </c>
      <c r="G906">
        <v>2</v>
      </c>
      <c r="H906">
        <v>9858</v>
      </c>
      <c r="I906">
        <v>1</v>
      </c>
      <c r="J906">
        <v>70</v>
      </c>
      <c r="K906">
        <v>250</v>
      </c>
      <c r="L906">
        <v>252</v>
      </c>
      <c r="M906">
        <v>8.2777777780000008</v>
      </c>
    </row>
    <row r="907" spans="1:13" x14ac:dyDescent="0.3">
      <c r="A907">
        <v>8863</v>
      </c>
      <c r="B907" s="1" t="s">
        <v>13</v>
      </c>
      <c r="C907" s="1" t="s">
        <v>14</v>
      </c>
      <c r="D907">
        <v>1307</v>
      </c>
      <c r="E907">
        <v>310</v>
      </c>
      <c r="F907">
        <v>450</v>
      </c>
      <c r="G907">
        <v>17</v>
      </c>
      <c r="H907">
        <v>23204</v>
      </c>
      <c r="I907">
        <v>13</v>
      </c>
      <c r="J907">
        <v>19</v>
      </c>
      <c r="K907">
        <v>381</v>
      </c>
      <c r="L907">
        <v>383</v>
      </c>
      <c r="M907">
        <v>18</v>
      </c>
    </row>
    <row r="908" spans="1:13" x14ac:dyDescent="0.3">
      <c r="A908">
        <v>120734</v>
      </c>
      <c r="B908" s="1" t="s">
        <v>21</v>
      </c>
      <c r="C908" s="1" t="s">
        <v>17</v>
      </c>
      <c r="D908">
        <v>241</v>
      </c>
      <c r="E908">
        <v>164</v>
      </c>
      <c r="F908">
        <v>290</v>
      </c>
      <c r="G908">
        <v>0</v>
      </c>
      <c r="H908">
        <v>9397</v>
      </c>
      <c r="I908">
        <v>3</v>
      </c>
      <c r="J908">
        <v>85</v>
      </c>
      <c r="K908">
        <v>241</v>
      </c>
      <c r="L908">
        <v>231</v>
      </c>
      <c r="M908">
        <v>8.4666666670000001</v>
      </c>
    </row>
    <row r="909" spans="1:13" x14ac:dyDescent="0.3">
      <c r="A909">
        <v>149414</v>
      </c>
      <c r="B909" s="1" t="s">
        <v>22</v>
      </c>
      <c r="C909" s="1" t="s">
        <v>17</v>
      </c>
      <c r="D909">
        <v>4240</v>
      </c>
      <c r="E909">
        <v>714</v>
      </c>
      <c r="F909">
        <v>919</v>
      </c>
      <c r="G909">
        <v>95</v>
      </c>
      <c r="H909">
        <v>49256</v>
      </c>
      <c r="I909">
        <v>26</v>
      </c>
      <c r="J909">
        <v>38</v>
      </c>
      <c r="K909">
        <v>814</v>
      </c>
      <c r="L909">
        <v>830</v>
      </c>
      <c r="M909">
        <v>8.4666666670000001</v>
      </c>
    </row>
    <row r="910" spans="1:13" x14ac:dyDescent="0.3">
      <c r="A910">
        <v>79900</v>
      </c>
      <c r="B910" s="1" t="s">
        <v>36</v>
      </c>
      <c r="C910" s="1" t="s">
        <v>17</v>
      </c>
      <c r="D910">
        <v>617</v>
      </c>
      <c r="E910">
        <v>221</v>
      </c>
      <c r="F910">
        <v>289</v>
      </c>
      <c r="G910">
        <v>0</v>
      </c>
      <c r="H910">
        <v>9366</v>
      </c>
      <c r="I910">
        <v>2</v>
      </c>
      <c r="J910">
        <v>75</v>
      </c>
      <c r="K910">
        <v>247</v>
      </c>
      <c r="L910">
        <v>249</v>
      </c>
      <c r="M910">
        <v>24.222222219999999</v>
      </c>
    </row>
    <row r="911" spans="1:13" x14ac:dyDescent="0.3">
      <c r="A911">
        <v>154158</v>
      </c>
      <c r="B911" s="1" t="s">
        <v>22</v>
      </c>
      <c r="C911" s="1" t="s">
        <v>17</v>
      </c>
      <c r="D911">
        <v>838</v>
      </c>
      <c r="E911">
        <v>163</v>
      </c>
      <c r="F911">
        <v>241</v>
      </c>
      <c r="G911">
        <v>5</v>
      </c>
      <c r="H911">
        <v>6653</v>
      </c>
      <c r="I911">
        <v>50</v>
      </c>
      <c r="J911">
        <v>42</v>
      </c>
      <c r="K911">
        <v>176</v>
      </c>
      <c r="L911">
        <v>235</v>
      </c>
      <c r="M911">
        <v>6.6666666670000003</v>
      </c>
    </row>
    <row r="912" spans="1:13" x14ac:dyDescent="0.3">
      <c r="A912">
        <v>23146</v>
      </c>
      <c r="B912" s="1" t="s">
        <v>47</v>
      </c>
      <c r="C912" s="1" t="s">
        <v>14</v>
      </c>
      <c r="D912">
        <v>688</v>
      </c>
      <c r="E912">
        <v>402</v>
      </c>
      <c r="F912">
        <v>475</v>
      </c>
      <c r="G912">
        <v>0</v>
      </c>
      <c r="H912">
        <v>16158</v>
      </c>
      <c r="I912">
        <v>1</v>
      </c>
      <c r="J912">
        <v>64</v>
      </c>
      <c r="K912">
        <v>432</v>
      </c>
      <c r="L912">
        <v>442</v>
      </c>
      <c r="M912">
        <v>9.4</v>
      </c>
    </row>
    <row r="913" spans="1:13" x14ac:dyDescent="0.3">
      <c r="A913">
        <v>1617</v>
      </c>
      <c r="B913" s="1" t="s">
        <v>22</v>
      </c>
      <c r="C913" s="1" t="s">
        <v>17</v>
      </c>
      <c r="D913">
        <v>5970</v>
      </c>
      <c r="E913">
        <v>1386</v>
      </c>
      <c r="F913">
        <v>1273</v>
      </c>
      <c r="G913">
        <v>98</v>
      </c>
      <c r="H913">
        <v>62822</v>
      </c>
      <c r="I913">
        <v>24</v>
      </c>
      <c r="J913">
        <v>34</v>
      </c>
      <c r="K913">
        <v>1496</v>
      </c>
      <c r="L913">
        <v>1208</v>
      </c>
      <c r="M913">
        <v>10.18181818</v>
      </c>
    </row>
    <row r="914" spans="1:13" x14ac:dyDescent="0.3">
      <c r="A914">
        <v>68022</v>
      </c>
      <c r="B914" s="1" t="s">
        <v>30</v>
      </c>
      <c r="C914" s="1" t="s">
        <v>17</v>
      </c>
      <c r="D914">
        <v>435</v>
      </c>
      <c r="E914">
        <v>304</v>
      </c>
      <c r="F914">
        <v>365</v>
      </c>
      <c r="G914">
        <v>0</v>
      </c>
      <c r="H914">
        <v>12197</v>
      </c>
      <c r="I914">
        <v>0</v>
      </c>
      <c r="J914">
        <v>62</v>
      </c>
      <c r="K914">
        <v>322</v>
      </c>
      <c r="L914">
        <v>325</v>
      </c>
      <c r="M914">
        <v>10</v>
      </c>
    </row>
    <row r="915" spans="1:13" x14ac:dyDescent="0.3">
      <c r="A915">
        <v>44705</v>
      </c>
      <c r="B915" s="1" t="s">
        <v>13</v>
      </c>
      <c r="C915" s="1" t="s">
        <v>17</v>
      </c>
      <c r="D915">
        <v>677</v>
      </c>
      <c r="E915">
        <v>242</v>
      </c>
      <c r="F915">
        <v>302</v>
      </c>
      <c r="G915">
        <v>2</v>
      </c>
      <c r="H915">
        <v>13521</v>
      </c>
      <c r="I915">
        <v>7</v>
      </c>
      <c r="J915">
        <v>8</v>
      </c>
      <c r="K915">
        <v>261</v>
      </c>
      <c r="L915">
        <v>282</v>
      </c>
      <c r="M915">
        <v>9.8000000000000007</v>
      </c>
    </row>
    <row r="916" spans="1:13" x14ac:dyDescent="0.3">
      <c r="A916">
        <v>49943</v>
      </c>
      <c r="B916" s="1" t="s">
        <v>13</v>
      </c>
      <c r="C916" s="1" t="s">
        <v>14</v>
      </c>
      <c r="D916">
        <v>980</v>
      </c>
      <c r="E916">
        <v>335</v>
      </c>
      <c r="F916">
        <v>435</v>
      </c>
      <c r="G916">
        <v>12</v>
      </c>
      <c r="H916">
        <v>14977</v>
      </c>
      <c r="I916">
        <v>8</v>
      </c>
      <c r="J916">
        <v>13</v>
      </c>
      <c r="K916">
        <v>387</v>
      </c>
      <c r="L916">
        <v>381</v>
      </c>
      <c r="M916">
        <v>11</v>
      </c>
    </row>
    <row r="917" spans="1:13" x14ac:dyDescent="0.3">
      <c r="A917">
        <v>24152</v>
      </c>
      <c r="B917" s="1" t="s">
        <v>47</v>
      </c>
      <c r="C917" s="1" t="s">
        <v>14</v>
      </c>
      <c r="D917">
        <v>788</v>
      </c>
      <c r="E917">
        <v>225</v>
      </c>
      <c r="F917">
        <v>343</v>
      </c>
      <c r="G917">
        <v>4</v>
      </c>
      <c r="H917">
        <v>12754</v>
      </c>
      <c r="I917">
        <v>2</v>
      </c>
      <c r="J917">
        <v>47</v>
      </c>
      <c r="K917">
        <v>275</v>
      </c>
      <c r="L917">
        <v>299</v>
      </c>
      <c r="M917">
        <v>6.7894736839999998</v>
      </c>
    </row>
    <row r="918" spans="1:13" x14ac:dyDescent="0.3">
      <c r="A918">
        <v>136645</v>
      </c>
      <c r="B918" s="1" t="s">
        <v>65</v>
      </c>
      <c r="C918" s="1" t="s">
        <v>45</v>
      </c>
      <c r="D918">
        <v>950</v>
      </c>
      <c r="E918">
        <v>199</v>
      </c>
      <c r="F918">
        <v>433</v>
      </c>
      <c r="G918">
        <v>17</v>
      </c>
      <c r="H918">
        <v>21071</v>
      </c>
      <c r="I918">
        <v>33</v>
      </c>
      <c r="J918">
        <v>11</v>
      </c>
      <c r="K918">
        <v>371</v>
      </c>
      <c r="L918">
        <v>361</v>
      </c>
      <c r="M918">
        <v>9</v>
      </c>
    </row>
    <row r="919" spans="1:13" x14ac:dyDescent="0.3">
      <c r="A919">
        <v>58597</v>
      </c>
      <c r="B919" s="1" t="s">
        <v>58</v>
      </c>
      <c r="C919" s="1" t="s">
        <v>14</v>
      </c>
      <c r="D919">
        <v>295</v>
      </c>
      <c r="E919">
        <v>155</v>
      </c>
      <c r="F919">
        <v>223</v>
      </c>
      <c r="G919">
        <v>0</v>
      </c>
      <c r="H919">
        <v>8290</v>
      </c>
      <c r="I919">
        <v>1</v>
      </c>
      <c r="J919">
        <v>81</v>
      </c>
      <c r="K919">
        <v>161</v>
      </c>
      <c r="L919">
        <v>199</v>
      </c>
      <c r="M919">
        <v>25.11111111</v>
      </c>
    </row>
    <row r="920" spans="1:13" x14ac:dyDescent="0.3">
      <c r="A920">
        <v>165628</v>
      </c>
      <c r="B920" s="1" t="s">
        <v>22</v>
      </c>
      <c r="C920" s="1" t="s">
        <v>14</v>
      </c>
      <c r="D920">
        <v>1831</v>
      </c>
      <c r="E920">
        <v>280</v>
      </c>
      <c r="F920">
        <v>380</v>
      </c>
      <c r="G920">
        <v>31</v>
      </c>
      <c r="H920">
        <v>13119</v>
      </c>
      <c r="I920">
        <v>22</v>
      </c>
      <c r="J920">
        <v>41</v>
      </c>
      <c r="K920">
        <v>324</v>
      </c>
      <c r="L920">
        <v>313</v>
      </c>
      <c r="M920">
        <v>5.1666666670000003</v>
      </c>
    </row>
    <row r="921" spans="1:13" x14ac:dyDescent="0.3">
      <c r="A921">
        <v>45201</v>
      </c>
      <c r="B921" s="1" t="s">
        <v>13</v>
      </c>
      <c r="C921" s="1" t="s">
        <v>14</v>
      </c>
      <c r="D921">
        <v>817</v>
      </c>
      <c r="E921">
        <v>282</v>
      </c>
      <c r="F921">
        <v>473</v>
      </c>
      <c r="G921">
        <v>13</v>
      </c>
      <c r="H921">
        <v>36395</v>
      </c>
      <c r="I921">
        <v>6</v>
      </c>
      <c r="J921">
        <v>9</v>
      </c>
      <c r="K921">
        <v>288</v>
      </c>
      <c r="L921">
        <v>413</v>
      </c>
      <c r="M921">
        <v>7.6666666670000003</v>
      </c>
    </row>
    <row r="922" spans="1:13" x14ac:dyDescent="0.3">
      <c r="A922">
        <v>34735</v>
      </c>
      <c r="B922" s="1" t="s">
        <v>13</v>
      </c>
      <c r="C922" s="1" t="s">
        <v>17</v>
      </c>
      <c r="D922">
        <v>838</v>
      </c>
      <c r="E922">
        <v>354</v>
      </c>
      <c r="F922">
        <v>437</v>
      </c>
      <c r="G922">
        <v>1</v>
      </c>
      <c r="H922">
        <v>17115</v>
      </c>
      <c r="I922">
        <v>8</v>
      </c>
      <c r="J922">
        <v>22</v>
      </c>
      <c r="K922">
        <v>374</v>
      </c>
      <c r="L922">
        <v>402</v>
      </c>
      <c r="M922">
        <v>15</v>
      </c>
    </row>
    <row r="923" spans="1:13" x14ac:dyDescent="0.3">
      <c r="A923">
        <v>6845</v>
      </c>
      <c r="B923" s="1" t="s">
        <v>42</v>
      </c>
      <c r="C923" s="1" t="s">
        <v>17</v>
      </c>
      <c r="D923">
        <v>551</v>
      </c>
      <c r="E923">
        <v>232</v>
      </c>
      <c r="F923">
        <v>310</v>
      </c>
      <c r="G923">
        <v>0</v>
      </c>
      <c r="H923">
        <v>11759</v>
      </c>
      <c r="I923">
        <v>1</v>
      </c>
      <c r="J923">
        <v>56</v>
      </c>
      <c r="K923">
        <v>297</v>
      </c>
      <c r="L923">
        <v>252</v>
      </c>
      <c r="M923">
        <v>16.866666670000001</v>
      </c>
    </row>
    <row r="924" spans="1:13" x14ac:dyDescent="0.3">
      <c r="A924">
        <v>181799</v>
      </c>
      <c r="B924" s="1" t="s">
        <v>41</v>
      </c>
      <c r="C924" s="1" t="s">
        <v>52</v>
      </c>
      <c r="D924">
        <v>2049</v>
      </c>
      <c r="E924">
        <v>442</v>
      </c>
      <c r="F924">
        <v>626</v>
      </c>
      <c r="G924">
        <v>51</v>
      </c>
      <c r="H924">
        <v>24413</v>
      </c>
      <c r="I924">
        <v>5</v>
      </c>
      <c r="J924">
        <v>43</v>
      </c>
      <c r="K924">
        <v>448</v>
      </c>
      <c r="L924">
        <v>573</v>
      </c>
      <c r="M924">
        <v>25.4</v>
      </c>
    </row>
    <row r="925" spans="1:13" x14ac:dyDescent="0.3">
      <c r="A925">
        <v>88153</v>
      </c>
      <c r="B925" s="1" t="s">
        <v>16</v>
      </c>
      <c r="C925" s="1" t="s">
        <v>17</v>
      </c>
      <c r="D925">
        <v>1380</v>
      </c>
      <c r="E925">
        <v>385</v>
      </c>
      <c r="F925">
        <v>485</v>
      </c>
      <c r="G925">
        <v>11</v>
      </c>
      <c r="H925">
        <v>16768</v>
      </c>
      <c r="I925">
        <v>17</v>
      </c>
      <c r="J925">
        <v>73</v>
      </c>
      <c r="K925">
        <v>449</v>
      </c>
      <c r="L925">
        <v>417</v>
      </c>
      <c r="M925">
        <v>8.0625</v>
      </c>
    </row>
    <row r="926" spans="1:13" x14ac:dyDescent="0.3">
      <c r="A926">
        <v>92514</v>
      </c>
      <c r="B926" s="1" t="s">
        <v>16</v>
      </c>
      <c r="C926" s="1" t="s">
        <v>17</v>
      </c>
      <c r="D926">
        <v>1499</v>
      </c>
      <c r="E926">
        <v>408</v>
      </c>
      <c r="F926">
        <v>479</v>
      </c>
      <c r="G926">
        <v>32</v>
      </c>
      <c r="H926">
        <v>15991</v>
      </c>
      <c r="I926">
        <v>2</v>
      </c>
      <c r="J926">
        <v>71</v>
      </c>
      <c r="K926">
        <v>419</v>
      </c>
      <c r="L926">
        <v>444</v>
      </c>
      <c r="M926">
        <v>9.1999999999999993</v>
      </c>
    </row>
    <row r="927" spans="1:13" x14ac:dyDescent="0.3">
      <c r="A927">
        <v>183954</v>
      </c>
      <c r="B927" s="1" t="s">
        <v>41</v>
      </c>
      <c r="C927" s="1" t="s">
        <v>52</v>
      </c>
      <c r="D927">
        <v>507</v>
      </c>
      <c r="E927">
        <v>243</v>
      </c>
      <c r="F927">
        <v>326</v>
      </c>
      <c r="G927">
        <v>0</v>
      </c>
      <c r="H927">
        <v>10337</v>
      </c>
      <c r="I927">
        <v>1</v>
      </c>
      <c r="J927">
        <v>59</v>
      </c>
      <c r="K927">
        <v>335</v>
      </c>
      <c r="L927">
        <v>265</v>
      </c>
      <c r="M927">
        <v>11.66666667</v>
      </c>
    </row>
    <row r="928" spans="1:13" x14ac:dyDescent="0.3">
      <c r="A928">
        <v>141134</v>
      </c>
      <c r="B928" s="1" t="s">
        <v>24</v>
      </c>
      <c r="C928" s="1" t="s">
        <v>14</v>
      </c>
      <c r="D928">
        <v>603</v>
      </c>
      <c r="E928">
        <v>199</v>
      </c>
      <c r="F928">
        <v>280</v>
      </c>
      <c r="G928">
        <v>1</v>
      </c>
      <c r="H928">
        <v>12768</v>
      </c>
      <c r="I928">
        <v>9</v>
      </c>
      <c r="J928">
        <v>9</v>
      </c>
      <c r="K928">
        <v>261</v>
      </c>
      <c r="L928">
        <v>233</v>
      </c>
      <c r="M928">
        <v>6.3333333329999997</v>
      </c>
    </row>
    <row r="929" spans="1:13" x14ac:dyDescent="0.3">
      <c r="A929">
        <v>66532</v>
      </c>
      <c r="B929" s="1" t="s">
        <v>30</v>
      </c>
      <c r="C929" s="1" t="s">
        <v>14</v>
      </c>
      <c r="D929">
        <v>407</v>
      </c>
      <c r="E929">
        <v>318</v>
      </c>
      <c r="F929">
        <v>399</v>
      </c>
      <c r="G929">
        <v>0</v>
      </c>
      <c r="H929">
        <v>12183</v>
      </c>
      <c r="I929">
        <v>3</v>
      </c>
      <c r="J929">
        <v>75</v>
      </c>
      <c r="K929">
        <v>324</v>
      </c>
      <c r="L929">
        <v>383</v>
      </c>
      <c r="M929">
        <v>5</v>
      </c>
    </row>
    <row r="930" spans="1:13" x14ac:dyDescent="0.3">
      <c r="A930">
        <v>7924</v>
      </c>
      <c r="B930" s="1" t="s">
        <v>21</v>
      </c>
      <c r="C930" s="1" t="s">
        <v>17</v>
      </c>
      <c r="D930">
        <v>471</v>
      </c>
      <c r="E930">
        <v>230</v>
      </c>
      <c r="F930">
        <v>302</v>
      </c>
      <c r="G930">
        <v>1</v>
      </c>
      <c r="H930">
        <v>10209</v>
      </c>
      <c r="I930">
        <v>2</v>
      </c>
      <c r="J930">
        <v>80</v>
      </c>
      <c r="K930">
        <v>268</v>
      </c>
      <c r="L930">
        <v>273</v>
      </c>
      <c r="M930">
        <v>9</v>
      </c>
    </row>
    <row r="931" spans="1:13" x14ac:dyDescent="0.3">
      <c r="A931">
        <v>27890</v>
      </c>
      <c r="B931" s="1" t="s">
        <v>40</v>
      </c>
      <c r="C931" s="1" t="s">
        <v>17</v>
      </c>
      <c r="D931">
        <v>929</v>
      </c>
      <c r="E931">
        <v>403</v>
      </c>
      <c r="F931">
        <v>467</v>
      </c>
      <c r="G931">
        <v>8</v>
      </c>
      <c r="H931">
        <v>15864</v>
      </c>
      <c r="I931">
        <v>2</v>
      </c>
      <c r="J931">
        <v>61</v>
      </c>
      <c r="K931">
        <v>420</v>
      </c>
      <c r="L931">
        <v>418</v>
      </c>
      <c r="M931">
        <v>7.8333333329999997</v>
      </c>
    </row>
    <row r="932" spans="1:13" x14ac:dyDescent="0.3">
      <c r="A932">
        <v>58649</v>
      </c>
      <c r="B932" s="1" t="s">
        <v>58</v>
      </c>
      <c r="C932" s="1" t="s">
        <v>17</v>
      </c>
      <c r="D932">
        <v>521</v>
      </c>
      <c r="E932">
        <v>258</v>
      </c>
      <c r="F932">
        <v>371</v>
      </c>
      <c r="G932">
        <v>0</v>
      </c>
      <c r="H932">
        <v>13218</v>
      </c>
      <c r="I932">
        <v>0</v>
      </c>
      <c r="J932">
        <v>87</v>
      </c>
      <c r="K932">
        <v>330</v>
      </c>
      <c r="L932">
        <v>315</v>
      </c>
      <c r="M932">
        <v>8.75</v>
      </c>
    </row>
    <row r="933" spans="1:13" x14ac:dyDescent="0.3">
      <c r="A933">
        <v>47371</v>
      </c>
      <c r="B933" s="1" t="s">
        <v>44</v>
      </c>
      <c r="C933" s="1" t="s">
        <v>17</v>
      </c>
      <c r="D933">
        <v>288</v>
      </c>
      <c r="E933">
        <v>129</v>
      </c>
      <c r="F933">
        <v>167</v>
      </c>
      <c r="G933">
        <v>0</v>
      </c>
      <c r="H933">
        <v>7079</v>
      </c>
      <c r="I933">
        <v>0</v>
      </c>
      <c r="J933">
        <v>96</v>
      </c>
      <c r="K933">
        <v>164</v>
      </c>
      <c r="L933">
        <v>131</v>
      </c>
      <c r="M933">
        <v>5.2857142860000002</v>
      </c>
    </row>
    <row r="934" spans="1:13" x14ac:dyDescent="0.3">
      <c r="A934">
        <v>26887</v>
      </c>
      <c r="B934" s="1" t="s">
        <v>40</v>
      </c>
      <c r="C934" s="1" t="s">
        <v>17</v>
      </c>
      <c r="D934">
        <v>914</v>
      </c>
      <c r="E934">
        <v>522</v>
      </c>
      <c r="F934">
        <v>560</v>
      </c>
      <c r="G934">
        <v>1</v>
      </c>
      <c r="H934">
        <v>17163</v>
      </c>
      <c r="I934">
        <v>3</v>
      </c>
      <c r="J934">
        <v>30</v>
      </c>
      <c r="K934">
        <v>542</v>
      </c>
      <c r="L934">
        <v>540</v>
      </c>
      <c r="M934">
        <v>25</v>
      </c>
    </row>
    <row r="935" spans="1:13" x14ac:dyDescent="0.3">
      <c r="A935">
        <v>80577</v>
      </c>
      <c r="B935" s="1" t="s">
        <v>36</v>
      </c>
      <c r="C935" s="1" t="s">
        <v>17</v>
      </c>
      <c r="D935">
        <v>466</v>
      </c>
      <c r="E935">
        <v>270</v>
      </c>
      <c r="F935">
        <v>354</v>
      </c>
      <c r="G935">
        <v>0</v>
      </c>
      <c r="H935">
        <v>11581</v>
      </c>
      <c r="I935">
        <v>2</v>
      </c>
      <c r="J935">
        <v>78</v>
      </c>
      <c r="K935">
        <v>309</v>
      </c>
      <c r="L935">
        <v>318</v>
      </c>
      <c r="M935">
        <v>11.66666667</v>
      </c>
    </row>
    <row r="936" spans="1:13" x14ac:dyDescent="0.3">
      <c r="A936">
        <v>61933</v>
      </c>
      <c r="B936" s="1" t="s">
        <v>34</v>
      </c>
      <c r="C936" s="1" t="s">
        <v>14</v>
      </c>
      <c r="D936">
        <v>534</v>
      </c>
      <c r="E936">
        <v>292</v>
      </c>
      <c r="F936">
        <v>388</v>
      </c>
      <c r="G936">
        <v>2</v>
      </c>
      <c r="H936">
        <v>13534</v>
      </c>
      <c r="I936">
        <v>5</v>
      </c>
      <c r="J936">
        <v>70</v>
      </c>
      <c r="K936">
        <v>306</v>
      </c>
      <c r="L936">
        <v>363</v>
      </c>
      <c r="M936">
        <v>20</v>
      </c>
    </row>
    <row r="937" spans="1:13" x14ac:dyDescent="0.3">
      <c r="A937">
        <v>174358</v>
      </c>
      <c r="B937" s="1" t="s">
        <v>51</v>
      </c>
      <c r="C937" s="1" t="s">
        <v>14</v>
      </c>
      <c r="D937">
        <v>1550</v>
      </c>
      <c r="E937">
        <v>456</v>
      </c>
      <c r="F937">
        <v>709</v>
      </c>
      <c r="G937">
        <v>24</v>
      </c>
      <c r="H937">
        <v>22772</v>
      </c>
      <c r="I937">
        <v>8</v>
      </c>
      <c r="J937">
        <v>39</v>
      </c>
      <c r="K937">
        <v>613</v>
      </c>
      <c r="L937">
        <v>549</v>
      </c>
      <c r="M937">
        <v>17.5</v>
      </c>
    </row>
    <row r="938" spans="1:13" x14ac:dyDescent="0.3">
      <c r="A938">
        <v>133555</v>
      </c>
      <c r="B938" s="1" t="s">
        <v>42</v>
      </c>
      <c r="C938" s="1" t="s">
        <v>17</v>
      </c>
      <c r="D938">
        <v>575</v>
      </c>
      <c r="E938">
        <v>231</v>
      </c>
      <c r="F938">
        <v>269</v>
      </c>
      <c r="G938">
        <v>0</v>
      </c>
      <c r="H938">
        <v>9659</v>
      </c>
      <c r="I938">
        <v>5</v>
      </c>
      <c r="J938">
        <v>58</v>
      </c>
      <c r="K938">
        <v>245</v>
      </c>
      <c r="L938">
        <v>248</v>
      </c>
      <c r="M938">
        <v>15</v>
      </c>
    </row>
    <row r="939" spans="1:13" x14ac:dyDescent="0.3">
      <c r="A939">
        <v>82457</v>
      </c>
      <c r="B939" s="1" t="s">
        <v>57</v>
      </c>
      <c r="C939" s="1" t="s">
        <v>17</v>
      </c>
      <c r="D939">
        <v>687</v>
      </c>
      <c r="E939">
        <v>230</v>
      </c>
      <c r="F939">
        <v>267</v>
      </c>
      <c r="G939">
        <v>0</v>
      </c>
      <c r="H939">
        <v>11087</v>
      </c>
      <c r="I939">
        <v>6</v>
      </c>
      <c r="J939">
        <v>73</v>
      </c>
      <c r="K939">
        <v>219</v>
      </c>
      <c r="L939">
        <v>261</v>
      </c>
      <c r="M939">
        <v>4.5921052629999997</v>
      </c>
    </row>
    <row r="940" spans="1:13" x14ac:dyDescent="0.3">
      <c r="A940">
        <v>23065</v>
      </c>
      <c r="B940" s="1" t="s">
        <v>47</v>
      </c>
      <c r="C940" s="1" t="s">
        <v>17</v>
      </c>
      <c r="D940">
        <v>810</v>
      </c>
      <c r="E940">
        <v>408</v>
      </c>
      <c r="F940">
        <v>469</v>
      </c>
      <c r="G940">
        <v>1</v>
      </c>
      <c r="H940">
        <v>15766</v>
      </c>
      <c r="I940">
        <v>3</v>
      </c>
      <c r="J940">
        <v>53</v>
      </c>
      <c r="K940">
        <v>421</v>
      </c>
      <c r="L940">
        <v>455</v>
      </c>
      <c r="M940">
        <v>12.83333333</v>
      </c>
    </row>
    <row r="941" spans="1:13" x14ac:dyDescent="0.3">
      <c r="A941">
        <v>88856</v>
      </c>
      <c r="B941" s="1" t="s">
        <v>16</v>
      </c>
      <c r="C941" s="1" t="s">
        <v>17</v>
      </c>
      <c r="D941">
        <v>2347</v>
      </c>
      <c r="E941">
        <v>615</v>
      </c>
      <c r="F941">
        <v>870</v>
      </c>
      <c r="G941">
        <v>68</v>
      </c>
      <c r="H941">
        <v>61923</v>
      </c>
      <c r="I941">
        <v>13</v>
      </c>
      <c r="J941">
        <v>63</v>
      </c>
      <c r="K941">
        <v>736</v>
      </c>
      <c r="L941">
        <v>786</v>
      </c>
      <c r="M941">
        <v>3.0555555559999998</v>
      </c>
    </row>
    <row r="942" spans="1:13" x14ac:dyDescent="0.3">
      <c r="A942">
        <v>168393</v>
      </c>
      <c r="B942" s="1" t="s">
        <v>22</v>
      </c>
      <c r="C942" s="1" t="s">
        <v>14</v>
      </c>
      <c r="D942">
        <v>2298</v>
      </c>
      <c r="E942">
        <v>290</v>
      </c>
      <c r="F942">
        <v>322</v>
      </c>
      <c r="G942">
        <v>72</v>
      </c>
      <c r="H942">
        <v>13270</v>
      </c>
      <c r="I942">
        <v>21</v>
      </c>
      <c r="J942">
        <v>51</v>
      </c>
      <c r="K942">
        <v>302</v>
      </c>
      <c r="L942">
        <v>308</v>
      </c>
      <c r="M942">
        <v>25</v>
      </c>
    </row>
    <row r="943" spans="1:13" x14ac:dyDescent="0.3">
      <c r="A943">
        <v>143936</v>
      </c>
      <c r="B943" s="1" t="s">
        <v>22</v>
      </c>
      <c r="C943" s="1" t="s">
        <v>14</v>
      </c>
      <c r="D943">
        <v>4956</v>
      </c>
      <c r="E943">
        <v>805</v>
      </c>
      <c r="F943">
        <v>1058</v>
      </c>
      <c r="G943">
        <v>95</v>
      </c>
      <c r="H943">
        <v>64234</v>
      </c>
      <c r="I943">
        <v>15</v>
      </c>
      <c r="J943">
        <v>31</v>
      </c>
      <c r="K943">
        <v>1081</v>
      </c>
      <c r="L943">
        <v>861</v>
      </c>
      <c r="M943">
        <v>32.5</v>
      </c>
    </row>
    <row r="944" spans="1:13" x14ac:dyDescent="0.3">
      <c r="A944">
        <v>86436</v>
      </c>
      <c r="B944" s="1" t="s">
        <v>46</v>
      </c>
      <c r="C944" s="1" t="s">
        <v>14</v>
      </c>
      <c r="D944">
        <v>857</v>
      </c>
      <c r="E944">
        <v>245</v>
      </c>
      <c r="F944">
        <v>320</v>
      </c>
      <c r="G944">
        <v>0</v>
      </c>
      <c r="H944">
        <v>12951</v>
      </c>
      <c r="I944">
        <v>0</v>
      </c>
      <c r="J944">
        <v>62</v>
      </c>
      <c r="K944">
        <v>282</v>
      </c>
      <c r="L944">
        <v>275</v>
      </c>
      <c r="M944">
        <v>5.628571429</v>
      </c>
    </row>
    <row r="945" spans="1:13" x14ac:dyDescent="0.3">
      <c r="A945">
        <v>138311</v>
      </c>
      <c r="B945" s="1" t="s">
        <v>56</v>
      </c>
      <c r="C945" s="1" t="s">
        <v>61</v>
      </c>
      <c r="D945">
        <v>1708</v>
      </c>
      <c r="E945">
        <v>437</v>
      </c>
      <c r="F945">
        <v>684</v>
      </c>
      <c r="G945">
        <v>36</v>
      </c>
      <c r="H945">
        <v>29098</v>
      </c>
      <c r="I945">
        <v>7</v>
      </c>
      <c r="J945">
        <v>19</v>
      </c>
      <c r="K945">
        <v>586</v>
      </c>
      <c r="L945">
        <v>551</v>
      </c>
      <c r="M945">
        <v>9.769230769</v>
      </c>
    </row>
    <row r="946" spans="1:13" x14ac:dyDescent="0.3">
      <c r="A946">
        <v>123469</v>
      </c>
      <c r="B946" s="1" t="s">
        <v>21</v>
      </c>
      <c r="C946" s="1" t="s">
        <v>14</v>
      </c>
      <c r="D946">
        <v>561</v>
      </c>
      <c r="E946">
        <v>493</v>
      </c>
      <c r="F946">
        <v>540</v>
      </c>
      <c r="G946">
        <v>1</v>
      </c>
      <c r="H946">
        <v>16623</v>
      </c>
      <c r="I946">
        <v>5</v>
      </c>
      <c r="J946">
        <v>68</v>
      </c>
      <c r="K946">
        <v>529</v>
      </c>
      <c r="L946">
        <v>506</v>
      </c>
      <c r="M946">
        <v>5.2</v>
      </c>
    </row>
    <row r="947" spans="1:13" x14ac:dyDescent="0.3">
      <c r="A947">
        <v>135341</v>
      </c>
      <c r="B947" s="1" t="s">
        <v>56</v>
      </c>
      <c r="C947" s="1" t="s">
        <v>61</v>
      </c>
      <c r="D947">
        <v>700</v>
      </c>
      <c r="E947">
        <v>205</v>
      </c>
      <c r="F947">
        <v>295</v>
      </c>
      <c r="G947">
        <v>0</v>
      </c>
      <c r="H947">
        <v>12713</v>
      </c>
      <c r="I947">
        <v>9</v>
      </c>
      <c r="J947">
        <v>12</v>
      </c>
      <c r="K947">
        <v>221</v>
      </c>
      <c r="L947">
        <v>276</v>
      </c>
      <c r="M947">
        <v>12.85714286</v>
      </c>
    </row>
    <row r="948" spans="1:13" x14ac:dyDescent="0.3">
      <c r="A948">
        <v>33284</v>
      </c>
      <c r="B948" s="1" t="s">
        <v>13</v>
      </c>
      <c r="C948" s="1" t="s">
        <v>14</v>
      </c>
      <c r="D948">
        <v>696</v>
      </c>
      <c r="E948">
        <v>303</v>
      </c>
      <c r="F948">
        <v>369</v>
      </c>
      <c r="G948">
        <v>1</v>
      </c>
      <c r="H948">
        <v>11637</v>
      </c>
      <c r="I948">
        <v>1</v>
      </c>
      <c r="J948">
        <v>65</v>
      </c>
      <c r="K948">
        <v>339</v>
      </c>
      <c r="L948">
        <v>323</v>
      </c>
      <c r="M948">
        <v>22.5</v>
      </c>
    </row>
    <row r="949" spans="1:13" x14ac:dyDescent="0.3">
      <c r="A949">
        <v>180837</v>
      </c>
      <c r="B949" s="1" t="s">
        <v>41</v>
      </c>
      <c r="C949" s="1" t="s">
        <v>52</v>
      </c>
      <c r="D949">
        <v>1039</v>
      </c>
      <c r="E949">
        <v>279</v>
      </c>
      <c r="F949">
        <v>435</v>
      </c>
      <c r="G949">
        <v>4</v>
      </c>
      <c r="H949">
        <v>15485</v>
      </c>
      <c r="I949">
        <v>2</v>
      </c>
      <c r="J949">
        <v>58</v>
      </c>
      <c r="K949">
        <v>376</v>
      </c>
      <c r="L949">
        <v>338</v>
      </c>
      <c r="M949">
        <v>25</v>
      </c>
    </row>
    <row r="950" spans="1:13" x14ac:dyDescent="0.3">
      <c r="A950">
        <v>37747</v>
      </c>
      <c r="B950" s="1" t="s">
        <v>13</v>
      </c>
      <c r="C950" s="1" t="s">
        <v>14</v>
      </c>
      <c r="D950">
        <v>1909</v>
      </c>
      <c r="E950">
        <v>473</v>
      </c>
      <c r="F950">
        <v>779</v>
      </c>
      <c r="G950">
        <v>45</v>
      </c>
      <c r="H950">
        <v>25255</v>
      </c>
      <c r="I950">
        <v>32</v>
      </c>
      <c r="J950">
        <v>34</v>
      </c>
      <c r="K950">
        <v>688</v>
      </c>
      <c r="L950">
        <v>648</v>
      </c>
      <c r="M950">
        <v>13.375</v>
      </c>
    </row>
    <row r="951" spans="1:13" x14ac:dyDescent="0.3">
      <c r="A951">
        <v>108983</v>
      </c>
      <c r="B951" s="1" t="s">
        <v>50</v>
      </c>
      <c r="C951" s="1" t="s">
        <v>14</v>
      </c>
      <c r="D951">
        <v>535</v>
      </c>
      <c r="E951">
        <v>165</v>
      </c>
      <c r="F951">
        <v>199</v>
      </c>
      <c r="G951">
        <v>0</v>
      </c>
      <c r="H951">
        <v>7220</v>
      </c>
      <c r="I951">
        <v>0</v>
      </c>
      <c r="J951">
        <v>92</v>
      </c>
      <c r="K951">
        <v>154</v>
      </c>
      <c r="L951">
        <v>200</v>
      </c>
      <c r="M951">
        <v>12</v>
      </c>
    </row>
    <row r="952" spans="1:13" x14ac:dyDescent="0.3">
      <c r="A952">
        <v>34591</v>
      </c>
      <c r="B952" s="1" t="s">
        <v>13</v>
      </c>
      <c r="C952" s="1" t="s">
        <v>14</v>
      </c>
      <c r="D952">
        <v>835</v>
      </c>
      <c r="E952">
        <v>413</v>
      </c>
      <c r="F952">
        <v>410</v>
      </c>
      <c r="G952">
        <v>0</v>
      </c>
      <c r="H952">
        <v>14004</v>
      </c>
      <c r="I952">
        <v>7</v>
      </c>
      <c r="J952">
        <v>20</v>
      </c>
      <c r="K952">
        <v>414</v>
      </c>
      <c r="L952">
        <v>429</v>
      </c>
      <c r="M952">
        <v>19.666666670000001</v>
      </c>
    </row>
    <row r="953" spans="1:13" x14ac:dyDescent="0.3">
      <c r="A953">
        <v>100691</v>
      </c>
      <c r="B953" s="1" t="s">
        <v>37</v>
      </c>
      <c r="C953" s="1" t="s">
        <v>14</v>
      </c>
      <c r="D953">
        <v>553</v>
      </c>
      <c r="E953">
        <v>196</v>
      </c>
      <c r="F953">
        <v>236</v>
      </c>
      <c r="G953">
        <v>0</v>
      </c>
      <c r="H953">
        <v>9705</v>
      </c>
      <c r="I953">
        <v>1</v>
      </c>
      <c r="J953">
        <v>76</v>
      </c>
      <c r="K953">
        <v>193</v>
      </c>
      <c r="L953">
        <v>236</v>
      </c>
      <c r="M953">
        <v>4</v>
      </c>
    </row>
    <row r="954" spans="1:13" x14ac:dyDescent="0.3">
      <c r="A954">
        <v>95347</v>
      </c>
      <c r="B954" s="1" t="s">
        <v>16</v>
      </c>
      <c r="C954" s="1" t="s">
        <v>14</v>
      </c>
      <c r="D954">
        <v>652</v>
      </c>
      <c r="E954">
        <v>247</v>
      </c>
      <c r="F954">
        <v>381</v>
      </c>
      <c r="G954">
        <v>0</v>
      </c>
      <c r="H954">
        <v>13469</v>
      </c>
      <c r="I954">
        <v>1</v>
      </c>
      <c r="J954">
        <v>72</v>
      </c>
      <c r="K954">
        <v>354</v>
      </c>
      <c r="L954">
        <v>306</v>
      </c>
      <c r="M954">
        <v>8.2222222219999992</v>
      </c>
    </row>
    <row r="955" spans="1:13" x14ac:dyDescent="0.3">
      <c r="A955">
        <v>14717</v>
      </c>
      <c r="B955" s="1" t="s">
        <v>49</v>
      </c>
      <c r="C955" s="1" t="s">
        <v>17</v>
      </c>
      <c r="D955">
        <v>1125</v>
      </c>
      <c r="E955">
        <v>205</v>
      </c>
      <c r="F955">
        <v>131</v>
      </c>
      <c r="G955">
        <v>0</v>
      </c>
      <c r="H955">
        <v>21600</v>
      </c>
      <c r="I955">
        <v>3</v>
      </c>
      <c r="J955">
        <v>26</v>
      </c>
      <c r="K955">
        <v>138</v>
      </c>
      <c r="L955">
        <v>281</v>
      </c>
      <c r="M955">
        <v>6.4583333329999997</v>
      </c>
    </row>
    <row r="956" spans="1:13" x14ac:dyDescent="0.3">
      <c r="A956">
        <v>63612</v>
      </c>
      <c r="B956" s="1" t="s">
        <v>34</v>
      </c>
      <c r="C956" s="1" t="s">
        <v>17</v>
      </c>
      <c r="D956">
        <v>416</v>
      </c>
      <c r="E956">
        <v>209</v>
      </c>
      <c r="F956">
        <v>243</v>
      </c>
      <c r="G956">
        <v>0</v>
      </c>
      <c r="H956">
        <v>10117</v>
      </c>
      <c r="I956">
        <v>0</v>
      </c>
      <c r="J956">
        <v>76</v>
      </c>
      <c r="K956">
        <v>221</v>
      </c>
      <c r="L956">
        <v>229</v>
      </c>
      <c r="M956">
        <v>13.5</v>
      </c>
    </row>
    <row r="957" spans="1:13" x14ac:dyDescent="0.3">
      <c r="A957">
        <v>21097</v>
      </c>
      <c r="B957" s="1" t="s">
        <v>18</v>
      </c>
      <c r="C957" s="1" t="s">
        <v>14</v>
      </c>
      <c r="D957">
        <v>623</v>
      </c>
      <c r="E957">
        <v>273</v>
      </c>
      <c r="F957">
        <v>319</v>
      </c>
      <c r="G957">
        <v>0</v>
      </c>
      <c r="H957">
        <v>10923</v>
      </c>
      <c r="I957">
        <v>2</v>
      </c>
      <c r="J957">
        <v>53</v>
      </c>
      <c r="K957">
        <v>300</v>
      </c>
      <c r="L957">
        <v>293</v>
      </c>
      <c r="M957">
        <v>15</v>
      </c>
    </row>
    <row r="958" spans="1:13" x14ac:dyDescent="0.3">
      <c r="A958">
        <v>178598</v>
      </c>
      <c r="B958" s="1" t="s">
        <v>41</v>
      </c>
      <c r="C958" s="1" t="s">
        <v>17</v>
      </c>
      <c r="D958">
        <v>1516</v>
      </c>
      <c r="E958">
        <v>519</v>
      </c>
      <c r="F958">
        <v>548</v>
      </c>
      <c r="G958">
        <v>16</v>
      </c>
      <c r="H958">
        <v>20117</v>
      </c>
      <c r="I958">
        <v>17</v>
      </c>
      <c r="J958">
        <v>44</v>
      </c>
      <c r="K958">
        <v>555</v>
      </c>
      <c r="L958">
        <v>527</v>
      </c>
      <c r="M958">
        <v>4.1666666670000003</v>
      </c>
    </row>
    <row r="959" spans="1:13" x14ac:dyDescent="0.3">
      <c r="A959">
        <v>81630</v>
      </c>
      <c r="B959" s="1" t="s">
        <v>36</v>
      </c>
      <c r="C959" s="1" t="s">
        <v>17</v>
      </c>
      <c r="D959">
        <v>182</v>
      </c>
      <c r="E959">
        <v>78</v>
      </c>
      <c r="F959">
        <v>209</v>
      </c>
      <c r="G959">
        <v>0</v>
      </c>
      <c r="H959">
        <v>8279</v>
      </c>
      <c r="I959">
        <v>2</v>
      </c>
      <c r="J959">
        <v>59</v>
      </c>
      <c r="K959">
        <v>181</v>
      </c>
      <c r="L959">
        <v>126</v>
      </c>
      <c r="M959">
        <v>4.3529411769999999</v>
      </c>
    </row>
    <row r="960" spans="1:13" x14ac:dyDescent="0.3">
      <c r="A960">
        <v>57087</v>
      </c>
      <c r="B960" s="1" t="s">
        <v>58</v>
      </c>
      <c r="C960" s="1" t="s">
        <v>14</v>
      </c>
      <c r="D960">
        <v>821</v>
      </c>
      <c r="E960">
        <v>259</v>
      </c>
      <c r="F960">
        <v>334</v>
      </c>
      <c r="G960">
        <v>1</v>
      </c>
      <c r="H960">
        <v>10613</v>
      </c>
      <c r="I960">
        <v>1</v>
      </c>
      <c r="J960">
        <v>80</v>
      </c>
      <c r="K960">
        <v>298</v>
      </c>
      <c r="L960">
        <v>304</v>
      </c>
      <c r="M960">
        <v>11.66666667</v>
      </c>
    </row>
    <row r="961" spans="1:13" x14ac:dyDescent="0.3">
      <c r="A961">
        <v>81985</v>
      </c>
      <c r="B961" s="1" t="s">
        <v>36</v>
      </c>
      <c r="C961" s="1" t="s">
        <v>52</v>
      </c>
      <c r="D961">
        <v>486</v>
      </c>
      <c r="E961">
        <v>274</v>
      </c>
      <c r="F961">
        <v>336</v>
      </c>
      <c r="G961">
        <v>0</v>
      </c>
      <c r="H961">
        <v>11085</v>
      </c>
      <c r="I961">
        <v>0</v>
      </c>
      <c r="J961">
        <v>83</v>
      </c>
      <c r="K961">
        <v>327</v>
      </c>
      <c r="L961">
        <v>289</v>
      </c>
      <c r="M961">
        <v>7.5454545450000001</v>
      </c>
    </row>
    <row r="962" spans="1:13" x14ac:dyDescent="0.3">
      <c r="A962">
        <v>148795</v>
      </c>
      <c r="B962" s="1" t="s">
        <v>22</v>
      </c>
      <c r="C962" s="1" t="s">
        <v>14</v>
      </c>
      <c r="D962">
        <v>2259</v>
      </c>
      <c r="E962">
        <v>557</v>
      </c>
      <c r="F962">
        <v>603</v>
      </c>
      <c r="G962">
        <v>71</v>
      </c>
      <c r="H962">
        <v>18914</v>
      </c>
      <c r="I962">
        <v>18</v>
      </c>
      <c r="J962">
        <v>48</v>
      </c>
      <c r="K962">
        <v>567</v>
      </c>
      <c r="L962">
        <v>600</v>
      </c>
      <c r="M962">
        <v>6.4</v>
      </c>
    </row>
    <row r="963" spans="1:13" x14ac:dyDescent="0.3">
      <c r="A963">
        <v>78778</v>
      </c>
      <c r="B963" s="1" t="s">
        <v>36</v>
      </c>
      <c r="C963" s="1" t="s">
        <v>52</v>
      </c>
      <c r="D963">
        <v>659</v>
      </c>
      <c r="E963">
        <v>315</v>
      </c>
      <c r="F963">
        <v>399</v>
      </c>
      <c r="G963">
        <v>0</v>
      </c>
      <c r="H963">
        <v>14721</v>
      </c>
      <c r="I963">
        <v>9</v>
      </c>
      <c r="J963">
        <v>83</v>
      </c>
      <c r="K963">
        <v>365</v>
      </c>
      <c r="L963">
        <v>356</v>
      </c>
      <c r="M963">
        <v>13.16666667</v>
      </c>
    </row>
    <row r="964" spans="1:13" x14ac:dyDescent="0.3">
      <c r="A964">
        <v>121256</v>
      </c>
      <c r="B964" s="1" t="s">
        <v>21</v>
      </c>
      <c r="C964" s="1" t="s">
        <v>14</v>
      </c>
      <c r="D964">
        <v>423</v>
      </c>
      <c r="E964">
        <v>294</v>
      </c>
      <c r="F964">
        <v>360</v>
      </c>
      <c r="G964">
        <v>0</v>
      </c>
      <c r="H964">
        <v>10114</v>
      </c>
      <c r="I964">
        <v>6</v>
      </c>
      <c r="J964">
        <v>73</v>
      </c>
      <c r="K964">
        <v>323</v>
      </c>
      <c r="L964">
        <v>322</v>
      </c>
      <c r="M964">
        <v>9.6956521739999992</v>
      </c>
    </row>
    <row r="965" spans="1:13" x14ac:dyDescent="0.3">
      <c r="A965">
        <v>177041</v>
      </c>
      <c r="B965" s="1" t="s">
        <v>51</v>
      </c>
      <c r="C965" s="1" t="s">
        <v>17</v>
      </c>
      <c r="D965">
        <v>661</v>
      </c>
      <c r="E965">
        <v>259</v>
      </c>
      <c r="F965">
        <v>327</v>
      </c>
      <c r="G965">
        <v>3</v>
      </c>
      <c r="H965">
        <v>11461</v>
      </c>
      <c r="I965">
        <v>1</v>
      </c>
      <c r="J965">
        <v>47</v>
      </c>
      <c r="K965">
        <v>286</v>
      </c>
      <c r="L965">
        <v>292</v>
      </c>
      <c r="M965">
        <v>12.5</v>
      </c>
    </row>
    <row r="966" spans="1:13" x14ac:dyDescent="0.3">
      <c r="A966">
        <v>141209</v>
      </c>
      <c r="B966" s="1" t="s">
        <v>49</v>
      </c>
      <c r="C966" s="1" t="s">
        <v>14</v>
      </c>
      <c r="D966">
        <v>660</v>
      </c>
      <c r="E966">
        <v>203</v>
      </c>
      <c r="F966">
        <v>262</v>
      </c>
      <c r="G966">
        <v>0</v>
      </c>
      <c r="H966">
        <v>12060</v>
      </c>
      <c r="I966">
        <v>10</v>
      </c>
      <c r="J966">
        <v>43</v>
      </c>
      <c r="K966">
        <v>238</v>
      </c>
      <c r="L966">
        <v>223</v>
      </c>
      <c r="M966">
        <v>15.33333333</v>
      </c>
    </row>
    <row r="967" spans="1:13" x14ac:dyDescent="0.3">
      <c r="A967">
        <v>75346</v>
      </c>
      <c r="B967" s="1" t="s">
        <v>48</v>
      </c>
      <c r="C967" s="1" t="s">
        <v>14</v>
      </c>
      <c r="D967">
        <v>349</v>
      </c>
      <c r="E967">
        <v>228</v>
      </c>
      <c r="F967">
        <v>311</v>
      </c>
      <c r="G967">
        <v>0</v>
      </c>
      <c r="H967">
        <v>10584</v>
      </c>
      <c r="I967">
        <v>4</v>
      </c>
      <c r="J967">
        <v>76</v>
      </c>
      <c r="K967">
        <v>308</v>
      </c>
      <c r="L967">
        <v>259</v>
      </c>
      <c r="M967">
        <v>8.1111111109999996</v>
      </c>
    </row>
    <row r="968" spans="1:13" x14ac:dyDescent="0.3">
      <c r="A968">
        <v>187318</v>
      </c>
      <c r="B968" s="1" t="s">
        <v>18</v>
      </c>
      <c r="C968" s="1" t="s">
        <v>20</v>
      </c>
      <c r="D968">
        <v>550</v>
      </c>
      <c r="E968">
        <v>249</v>
      </c>
      <c r="F968">
        <v>360</v>
      </c>
      <c r="G968">
        <v>1</v>
      </c>
      <c r="H968">
        <v>12591</v>
      </c>
      <c r="I968">
        <v>2</v>
      </c>
      <c r="J968">
        <v>79</v>
      </c>
      <c r="K968">
        <v>356</v>
      </c>
      <c r="L968">
        <v>293</v>
      </c>
      <c r="M968">
        <v>12.5</v>
      </c>
    </row>
    <row r="969" spans="1:13" x14ac:dyDescent="0.3">
      <c r="A969">
        <v>22119</v>
      </c>
      <c r="B969" s="1" t="s">
        <v>18</v>
      </c>
      <c r="C969" s="1" t="s">
        <v>14</v>
      </c>
      <c r="D969">
        <v>508</v>
      </c>
      <c r="E969">
        <v>193</v>
      </c>
      <c r="F969">
        <v>280</v>
      </c>
      <c r="G969">
        <v>5</v>
      </c>
      <c r="H969">
        <v>9443</v>
      </c>
      <c r="I969">
        <v>0</v>
      </c>
      <c r="J969">
        <v>74</v>
      </c>
      <c r="K969">
        <v>224</v>
      </c>
      <c r="L969">
        <v>245</v>
      </c>
      <c r="M969">
        <v>9.4285714289999998</v>
      </c>
    </row>
    <row r="970" spans="1:13" x14ac:dyDescent="0.3">
      <c r="A970">
        <v>22149</v>
      </c>
      <c r="B970" s="1" t="s">
        <v>18</v>
      </c>
      <c r="C970" s="1" t="s">
        <v>14</v>
      </c>
      <c r="D970">
        <v>639</v>
      </c>
      <c r="E970">
        <v>228</v>
      </c>
      <c r="F970">
        <v>333</v>
      </c>
      <c r="G970">
        <v>2</v>
      </c>
      <c r="H970">
        <v>12224</v>
      </c>
      <c r="I970">
        <v>1</v>
      </c>
      <c r="J970">
        <v>77</v>
      </c>
      <c r="K970">
        <v>269</v>
      </c>
      <c r="L970">
        <v>289</v>
      </c>
      <c r="M970">
        <v>9.25</v>
      </c>
    </row>
    <row r="971" spans="1:13" x14ac:dyDescent="0.3">
      <c r="A971">
        <v>32622</v>
      </c>
      <c r="B971" s="1" t="s">
        <v>13</v>
      </c>
      <c r="C971" s="1" t="s">
        <v>14</v>
      </c>
      <c r="D971">
        <v>533</v>
      </c>
      <c r="E971">
        <v>201</v>
      </c>
      <c r="F971">
        <v>286</v>
      </c>
      <c r="G971">
        <v>4</v>
      </c>
      <c r="H971">
        <v>10597</v>
      </c>
      <c r="I971">
        <v>3</v>
      </c>
      <c r="J971">
        <v>25</v>
      </c>
      <c r="K971">
        <v>230</v>
      </c>
      <c r="L971">
        <v>256</v>
      </c>
      <c r="M971">
        <v>23.833333329999999</v>
      </c>
    </row>
    <row r="972" spans="1:13" x14ac:dyDescent="0.3">
      <c r="A972">
        <v>76758</v>
      </c>
      <c r="B972" s="1" t="s">
        <v>48</v>
      </c>
      <c r="C972" s="1" t="s">
        <v>17</v>
      </c>
      <c r="D972">
        <v>275</v>
      </c>
      <c r="E972">
        <v>282</v>
      </c>
      <c r="F972">
        <v>331</v>
      </c>
      <c r="G972">
        <v>0</v>
      </c>
      <c r="H972">
        <v>11044</v>
      </c>
      <c r="I972">
        <v>0</v>
      </c>
      <c r="J972">
        <v>89</v>
      </c>
      <c r="K972">
        <v>319</v>
      </c>
      <c r="L972">
        <v>288</v>
      </c>
      <c r="M972">
        <v>5.9166666670000003</v>
      </c>
    </row>
    <row r="973" spans="1:13" x14ac:dyDescent="0.3">
      <c r="A973">
        <v>161838</v>
      </c>
      <c r="B973" s="1" t="s">
        <v>22</v>
      </c>
      <c r="C973" s="1" t="s">
        <v>17</v>
      </c>
      <c r="D973">
        <v>1953</v>
      </c>
      <c r="E973">
        <v>304</v>
      </c>
      <c r="F973">
        <v>380</v>
      </c>
      <c r="G973">
        <v>47</v>
      </c>
      <c r="H973">
        <v>13811</v>
      </c>
      <c r="I973">
        <v>25</v>
      </c>
      <c r="J973">
        <v>43</v>
      </c>
      <c r="K973">
        <v>353</v>
      </c>
      <c r="L973">
        <v>337</v>
      </c>
      <c r="M973">
        <v>13.5</v>
      </c>
    </row>
    <row r="974" spans="1:13" x14ac:dyDescent="0.3">
      <c r="A974">
        <v>70863</v>
      </c>
      <c r="B974" s="1" t="s">
        <v>30</v>
      </c>
      <c r="C974" s="1" t="s">
        <v>14</v>
      </c>
      <c r="D974">
        <v>494</v>
      </c>
      <c r="E974">
        <v>269</v>
      </c>
      <c r="F974">
        <v>373</v>
      </c>
      <c r="G974">
        <v>0</v>
      </c>
      <c r="H974">
        <v>12815</v>
      </c>
      <c r="I974">
        <v>1</v>
      </c>
      <c r="J974">
        <v>93</v>
      </c>
      <c r="K974">
        <v>331</v>
      </c>
      <c r="L974">
        <v>316</v>
      </c>
      <c r="M974">
        <v>6.5714285710000002</v>
      </c>
    </row>
    <row r="975" spans="1:13" x14ac:dyDescent="0.3">
      <c r="A975">
        <v>143996</v>
      </c>
      <c r="B975" s="1" t="s">
        <v>22</v>
      </c>
      <c r="C975" s="1" t="s">
        <v>17</v>
      </c>
      <c r="D975">
        <v>5951</v>
      </c>
      <c r="E975">
        <v>1184</v>
      </c>
      <c r="F975">
        <v>1093</v>
      </c>
      <c r="G975">
        <v>99</v>
      </c>
      <c r="H975">
        <v>80928</v>
      </c>
      <c r="I975">
        <v>25</v>
      </c>
      <c r="J975">
        <v>36</v>
      </c>
      <c r="K975">
        <v>1330</v>
      </c>
      <c r="L975">
        <v>1060</v>
      </c>
      <c r="M975">
        <v>7.0833333329999997</v>
      </c>
    </row>
    <row r="976" spans="1:13" x14ac:dyDescent="0.3">
      <c r="A976">
        <v>4314</v>
      </c>
      <c r="B976" s="1" t="s">
        <v>16</v>
      </c>
      <c r="C976" s="1" t="s">
        <v>17</v>
      </c>
      <c r="D976">
        <v>678</v>
      </c>
      <c r="E976">
        <v>267</v>
      </c>
      <c r="F976">
        <v>370</v>
      </c>
      <c r="G976">
        <v>1</v>
      </c>
      <c r="H976">
        <v>11401</v>
      </c>
      <c r="I976">
        <v>0</v>
      </c>
      <c r="J976">
        <v>63</v>
      </c>
      <c r="K976">
        <v>288</v>
      </c>
      <c r="L976">
        <v>352</v>
      </c>
      <c r="M976">
        <v>5.448275862</v>
      </c>
    </row>
    <row r="977" spans="1:13" x14ac:dyDescent="0.3">
      <c r="A977">
        <v>5835</v>
      </c>
      <c r="B977" s="1" t="s">
        <v>57</v>
      </c>
      <c r="C977" s="1" t="s">
        <v>17</v>
      </c>
      <c r="D977">
        <v>404</v>
      </c>
      <c r="E977">
        <v>256</v>
      </c>
      <c r="F977">
        <v>347</v>
      </c>
      <c r="G977">
        <v>0</v>
      </c>
      <c r="H977">
        <v>11126</v>
      </c>
      <c r="I977">
        <v>1</v>
      </c>
      <c r="J977">
        <v>88</v>
      </c>
      <c r="K977">
        <v>295</v>
      </c>
      <c r="L977">
        <v>304</v>
      </c>
      <c r="M977">
        <v>10.54761905</v>
      </c>
    </row>
    <row r="978" spans="1:13" x14ac:dyDescent="0.3">
      <c r="A978">
        <v>3891</v>
      </c>
      <c r="B978" s="1" t="s">
        <v>21</v>
      </c>
      <c r="C978" s="1" t="s">
        <v>17</v>
      </c>
      <c r="D978">
        <v>283</v>
      </c>
      <c r="E978">
        <v>212</v>
      </c>
      <c r="F978">
        <v>333</v>
      </c>
      <c r="G978">
        <v>0</v>
      </c>
      <c r="H978">
        <v>9043</v>
      </c>
      <c r="I978">
        <v>0</v>
      </c>
      <c r="J978">
        <v>60</v>
      </c>
      <c r="K978">
        <v>291</v>
      </c>
      <c r="L978">
        <v>288</v>
      </c>
      <c r="M978">
        <v>19.166666670000001</v>
      </c>
    </row>
    <row r="979" spans="1:13" x14ac:dyDescent="0.3">
      <c r="A979">
        <v>87775</v>
      </c>
      <c r="B979" s="1" t="s">
        <v>16</v>
      </c>
      <c r="C979" s="1" t="s">
        <v>17</v>
      </c>
      <c r="D979">
        <v>1554</v>
      </c>
      <c r="E979">
        <v>615</v>
      </c>
      <c r="F979">
        <v>737</v>
      </c>
      <c r="G979">
        <v>25</v>
      </c>
      <c r="H979">
        <v>22600</v>
      </c>
      <c r="I979">
        <v>6</v>
      </c>
      <c r="J979">
        <v>77</v>
      </c>
      <c r="K979">
        <v>663</v>
      </c>
      <c r="L979">
        <v>689</v>
      </c>
      <c r="M979">
        <v>14.5</v>
      </c>
    </row>
    <row r="980" spans="1:13" x14ac:dyDescent="0.3">
      <c r="A980">
        <v>9727</v>
      </c>
      <c r="B980" s="1" t="s">
        <v>22</v>
      </c>
      <c r="C980" s="1" t="s">
        <v>17</v>
      </c>
      <c r="D980">
        <v>5908</v>
      </c>
      <c r="E980">
        <v>1122</v>
      </c>
      <c r="F980">
        <v>1088</v>
      </c>
      <c r="G980">
        <v>98</v>
      </c>
      <c r="H980">
        <v>81205</v>
      </c>
      <c r="I980">
        <v>8</v>
      </c>
      <c r="J980">
        <v>48</v>
      </c>
      <c r="K980">
        <v>1267</v>
      </c>
      <c r="L980">
        <v>991</v>
      </c>
      <c r="M980">
        <v>81.25</v>
      </c>
    </row>
    <row r="981" spans="1:13" x14ac:dyDescent="0.3">
      <c r="A981">
        <v>188841</v>
      </c>
      <c r="B981" s="1" t="s">
        <v>55</v>
      </c>
      <c r="C981" s="1" t="s">
        <v>17</v>
      </c>
      <c r="D981">
        <v>848</v>
      </c>
      <c r="E981">
        <v>219</v>
      </c>
      <c r="F981">
        <v>390</v>
      </c>
      <c r="G981">
        <v>1</v>
      </c>
      <c r="H981">
        <v>14894</v>
      </c>
      <c r="I981">
        <v>6</v>
      </c>
      <c r="J981">
        <v>30</v>
      </c>
      <c r="K981">
        <v>288</v>
      </c>
      <c r="L981">
        <v>299</v>
      </c>
      <c r="M981">
        <v>16</v>
      </c>
    </row>
    <row r="982" spans="1:13" x14ac:dyDescent="0.3">
      <c r="A982">
        <v>15046</v>
      </c>
      <c r="B982" s="1" t="s">
        <v>18</v>
      </c>
      <c r="C982" s="1" t="s">
        <v>20</v>
      </c>
      <c r="D982">
        <v>595</v>
      </c>
      <c r="E982">
        <v>289</v>
      </c>
      <c r="F982">
        <v>381</v>
      </c>
      <c r="G982">
        <v>0</v>
      </c>
      <c r="H982">
        <v>13060</v>
      </c>
      <c r="I982">
        <v>0</v>
      </c>
      <c r="J982">
        <v>85</v>
      </c>
      <c r="K982">
        <v>346</v>
      </c>
      <c r="L982">
        <v>330</v>
      </c>
      <c r="M982">
        <v>2.636363636</v>
      </c>
    </row>
    <row r="983" spans="1:13" x14ac:dyDescent="0.3">
      <c r="A983">
        <v>43781</v>
      </c>
      <c r="B983" s="1" t="s">
        <v>13</v>
      </c>
      <c r="C983" s="1" t="s">
        <v>14</v>
      </c>
      <c r="D983">
        <v>1069</v>
      </c>
      <c r="E983">
        <v>198</v>
      </c>
      <c r="F983">
        <v>367</v>
      </c>
      <c r="G983">
        <v>7</v>
      </c>
      <c r="H983">
        <v>16759</v>
      </c>
      <c r="I983">
        <v>5</v>
      </c>
      <c r="J983">
        <v>15</v>
      </c>
      <c r="K983">
        <v>257</v>
      </c>
      <c r="L983">
        <v>308</v>
      </c>
      <c r="M983">
        <v>6.125</v>
      </c>
    </row>
    <row r="984" spans="1:13" x14ac:dyDescent="0.3">
      <c r="A984">
        <v>182319</v>
      </c>
      <c r="B984" s="1" t="s">
        <v>41</v>
      </c>
      <c r="C984" s="1" t="s">
        <v>52</v>
      </c>
      <c r="D984">
        <v>874</v>
      </c>
      <c r="E984">
        <v>355</v>
      </c>
      <c r="F984">
        <v>418</v>
      </c>
      <c r="G984">
        <v>2</v>
      </c>
      <c r="H984">
        <v>13393</v>
      </c>
      <c r="I984">
        <v>1</v>
      </c>
      <c r="J984">
        <v>58</v>
      </c>
      <c r="K984">
        <v>370</v>
      </c>
      <c r="L984">
        <v>389</v>
      </c>
      <c r="M984">
        <v>4.04</v>
      </c>
    </row>
    <row r="985" spans="1:13" x14ac:dyDescent="0.3">
      <c r="A985">
        <v>130369</v>
      </c>
      <c r="B985" s="1" t="s">
        <v>49</v>
      </c>
      <c r="C985" s="1" t="s">
        <v>17</v>
      </c>
      <c r="D985">
        <v>1017</v>
      </c>
      <c r="E985">
        <v>496</v>
      </c>
      <c r="F985">
        <v>554</v>
      </c>
      <c r="G985">
        <v>0</v>
      </c>
      <c r="H985">
        <v>21385</v>
      </c>
      <c r="I985">
        <v>1</v>
      </c>
      <c r="J985">
        <v>47</v>
      </c>
      <c r="K985">
        <v>510</v>
      </c>
      <c r="L985">
        <v>537</v>
      </c>
      <c r="M985">
        <v>18.176470590000001</v>
      </c>
    </row>
    <row r="986" spans="1:13" x14ac:dyDescent="0.3">
      <c r="A986">
        <v>147758</v>
      </c>
      <c r="B986" s="1" t="s">
        <v>22</v>
      </c>
      <c r="C986" s="1" t="s">
        <v>17</v>
      </c>
      <c r="D986">
        <v>5643</v>
      </c>
      <c r="E986">
        <v>772</v>
      </c>
      <c r="F986">
        <v>971</v>
      </c>
      <c r="G986">
        <v>98</v>
      </c>
      <c r="H986">
        <v>55164</v>
      </c>
      <c r="I986">
        <v>7</v>
      </c>
      <c r="J986">
        <v>36</v>
      </c>
      <c r="K986">
        <v>939</v>
      </c>
      <c r="L986">
        <v>828</v>
      </c>
      <c r="M986">
        <v>13.33333333</v>
      </c>
    </row>
    <row r="987" spans="1:13" x14ac:dyDescent="0.3">
      <c r="A987">
        <v>18761</v>
      </c>
      <c r="B987" s="1" t="s">
        <v>18</v>
      </c>
      <c r="C987" s="1" t="s">
        <v>20</v>
      </c>
      <c r="D987">
        <v>714</v>
      </c>
      <c r="E987">
        <v>425</v>
      </c>
      <c r="F987">
        <v>432</v>
      </c>
      <c r="G987">
        <v>0</v>
      </c>
      <c r="H987">
        <v>13695</v>
      </c>
      <c r="I987">
        <v>4</v>
      </c>
      <c r="J987">
        <v>60</v>
      </c>
      <c r="K987">
        <v>434</v>
      </c>
      <c r="L987">
        <v>419</v>
      </c>
      <c r="M987">
        <v>9.0833333330000006</v>
      </c>
    </row>
    <row r="988" spans="1:13" x14ac:dyDescent="0.3">
      <c r="A988">
        <v>104234</v>
      </c>
      <c r="B988" s="1" t="s">
        <v>37</v>
      </c>
      <c r="C988" s="1" t="s">
        <v>14</v>
      </c>
      <c r="D988">
        <v>915</v>
      </c>
      <c r="E988">
        <v>506</v>
      </c>
      <c r="F988">
        <v>561</v>
      </c>
      <c r="G988">
        <v>1</v>
      </c>
      <c r="H988">
        <v>18191</v>
      </c>
      <c r="I988">
        <v>0</v>
      </c>
      <c r="J988">
        <v>60</v>
      </c>
      <c r="K988">
        <v>513</v>
      </c>
      <c r="L988">
        <v>559</v>
      </c>
      <c r="M988">
        <v>9.1428571430000005</v>
      </c>
    </row>
    <row r="989" spans="1:13" x14ac:dyDescent="0.3">
      <c r="A989">
        <v>30185</v>
      </c>
      <c r="B989" s="1" t="s">
        <v>40</v>
      </c>
      <c r="C989" s="1" t="s">
        <v>17</v>
      </c>
      <c r="D989">
        <v>748</v>
      </c>
      <c r="E989">
        <v>352</v>
      </c>
      <c r="F989">
        <v>423</v>
      </c>
      <c r="G989">
        <v>1</v>
      </c>
      <c r="H989">
        <v>13998</v>
      </c>
      <c r="I989">
        <v>1</v>
      </c>
      <c r="J989">
        <v>62</v>
      </c>
      <c r="K989">
        <v>372</v>
      </c>
      <c r="L989">
        <v>369</v>
      </c>
      <c r="M989">
        <v>10</v>
      </c>
    </row>
    <row r="990" spans="1:13" x14ac:dyDescent="0.3">
      <c r="A990">
        <v>30907</v>
      </c>
      <c r="B990" s="1" t="s">
        <v>40</v>
      </c>
      <c r="C990" s="1" t="s">
        <v>14</v>
      </c>
      <c r="D990">
        <v>803</v>
      </c>
      <c r="E990">
        <v>450</v>
      </c>
      <c r="F990">
        <v>597</v>
      </c>
      <c r="G990">
        <v>2</v>
      </c>
      <c r="H990">
        <v>21132</v>
      </c>
      <c r="I990">
        <v>8</v>
      </c>
      <c r="J990">
        <v>41</v>
      </c>
      <c r="K990">
        <v>495</v>
      </c>
      <c r="L990">
        <v>547</v>
      </c>
      <c r="M990">
        <v>15</v>
      </c>
    </row>
    <row r="991" spans="1:13" x14ac:dyDescent="0.3">
      <c r="A991">
        <v>105371</v>
      </c>
      <c r="B991" s="1" t="s">
        <v>28</v>
      </c>
      <c r="C991" s="1"/>
      <c r="D991">
        <v>208</v>
      </c>
      <c r="E991">
        <v>201</v>
      </c>
      <c r="F991">
        <v>296</v>
      </c>
      <c r="G991">
        <v>0</v>
      </c>
      <c r="H991">
        <v>11136</v>
      </c>
      <c r="I991">
        <v>0</v>
      </c>
      <c r="J991">
        <v>79</v>
      </c>
      <c r="K991">
        <v>242</v>
      </c>
      <c r="L991">
        <v>255</v>
      </c>
      <c r="M991">
        <v>17.176470590000001</v>
      </c>
    </row>
    <row r="992" spans="1:13" x14ac:dyDescent="0.3">
      <c r="A992">
        <v>57058</v>
      </c>
      <c r="B992" s="1" t="s">
        <v>58</v>
      </c>
      <c r="C992" s="1" t="s">
        <v>14</v>
      </c>
      <c r="D992">
        <v>432</v>
      </c>
      <c r="E992">
        <v>174</v>
      </c>
      <c r="F992">
        <v>279</v>
      </c>
      <c r="G992">
        <v>1</v>
      </c>
      <c r="H992">
        <v>8763</v>
      </c>
      <c r="I992">
        <v>0</v>
      </c>
      <c r="J992">
        <v>73</v>
      </c>
      <c r="K992">
        <v>230</v>
      </c>
      <c r="L992">
        <v>223</v>
      </c>
      <c r="M992">
        <v>11.1</v>
      </c>
    </row>
    <row r="993" spans="1:13" x14ac:dyDescent="0.3">
      <c r="A993">
        <v>160851</v>
      </c>
      <c r="B993" s="1" t="s">
        <v>22</v>
      </c>
      <c r="C993" s="1" t="s">
        <v>14</v>
      </c>
      <c r="D993">
        <v>1485</v>
      </c>
      <c r="E993">
        <v>399</v>
      </c>
      <c r="F993">
        <v>469</v>
      </c>
      <c r="G993">
        <v>4</v>
      </c>
      <c r="H993">
        <v>15254</v>
      </c>
      <c r="I993">
        <v>9</v>
      </c>
      <c r="J993">
        <v>60</v>
      </c>
      <c r="K993">
        <v>478</v>
      </c>
      <c r="L993">
        <v>432</v>
      </c>
      <c r="M993">
        <v>12.875</v>
      </c>
    </row>
    <row r="994" spans="1:13" x14ac:dyDescent="0.3">
      <c r="A994">
        <v>163546</v>
      </c>
      <c r="B994" s="1" t="s">
        <v>22</v>
      </c>
      <c r="C994" s="1" t="s">
        <v>14</v>
      </c>
      <c r="D994">
        <v>4169</v>
      </c>
      <c r="E994">
        <v>540</v>
      </c>
      <c r="F994">
        <v>667</v>
      </c>
      <c r="G994">
        <v>95</v>
      </c>
      <c r="H994">
        <v>24535</v>
      </c>
      <c r="I994">
        <v>29</v>
      </c>
      <c r="J994">
        <v>41</v>
      </c>
      <c r="K994">
        <v>670</v>
      </c>
      <c r="L994">
        <v>570</v>
      </c>
      <c r="M994">
        <v>11.85714286</v>
      </c>
    </row>
    <row r="995" spans="1:13" x14ac:dyDescent="0.3">
      <c r="A995">
        <v>176053</v>
      </c>
      <c r="B995" s="1" t="s">
        <v>51</v>
      </c>
      <c r="C995" s="1" t="s">
        <v>14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9</v>
      </c>
    </row>
    <row r="996" spans="1:13" x14ac:dyDescent="0.3">
      <c r="A996">
        <v>149534</v>
      </c>
      <c r="B996" s="1" t="s">
        <v>22</v>
      </c>
      <c r="C996" s="1" t="s">
        <v>17</v>
      </c>
      <c r="D996">
        <v>5000</v>
      </c>
      <c r="E996">
        <v>850</v>
      </c>
      <c r="F996">
        <v>931</v>
      </c>
      <c r="G996">
        <v>98</v>
      </c>
      <c r="H996">
        <v>39028</v>
      </c>
      <c r="I996">
        <v>16</v>
      </c>
      <c r="J996">
        <v>42</v>
      </c>
      <c r="K996">
        <v>931</v>
      </c>
      <c r="L996">
        <v>862</v>
      </c>
      <c r="M996">
        <v>25</v>
      </c>
    </row>
    <row r="997" spans="1:13" x14ac:dyDescent="0.3">
      <c r="A997">
        <v>156152</v>
      </c>
      <c r="B997" s="1" t="s">
        <v>22</v>
      </c>
      <c r="C997" s="1" t="s">
        <v>17</v>
      </c>
      <c r="D997">
        <v>1115</v>
      </c>
      <c r="E997">
        <v>313</v>
      </c>
      <c r="F997">
        <v>391</v>
      </c>
      <c r="G997">
        <v>4</v>
      </c>
      <c r="H997">
        <v>16625</v>
      </c>
      <c r="I997">
        <v>9</v>
      </c>
      <c r="J997">
        <v>37</v>
      </c>
      <c r="K997">
        <v>340</v>
      </c>
      <c r="L997">
        <v>354</v>
      </c>
      <c r="M997">
        <v>11.4375</v>
      </c>
    </row>
    <row r="998" spans="1:13" x14ac:dyDescent="0.3">
      <c r="A998">
        <v>67177</v>
      </c>
      <c r="B998" s="1" t="s">
        <v>30</v>
      </c>
      <c r="C998" s="1" t="s">
        <v>17</v>
      </c>
      <c r="D998">
        <v>709</v>
      </c>
      <c r="E998">
        <v>504</v>
      </c>
      <c r="F998">
        <v>539</v>
      </c>
      <c r="G998">
        <v>0</v>
      </c>
      <c r="H998">
        <v>17801</v>
      </c>
      <c r="I998">
        <v>2</v>
      </c>
      <c r="J998">
        <v>79</v>
      </c>
      <c r="K998">
        <v>515</v>
      </c>
      <c r="L998">
        <v>522</v>
      </c>
      <c r="M998">
        <v>9.9375</v>
      </c>
    </row>
    <row r="999" spans="1:13" x14ac:dyDescent="0.3">
      <c r="A999">
        <v>34475</v>
      </c>
      <c r="B999" s="1" t="s">
        <v>13</v>
      </c>
      <c r="C999" s="1" t="s">
        <v>14</v>
      </c>
      <c r="D999">
        <v>696</v>
      </c>
      <c r="E999">
        <v>277</v>
      </c>
      <c r="F999">
        <v>355</v>
      </c>
      <c r="G999">
        <v>2</v>
      </c>
      <c r="H999">
        <v>12415</v>
      </c>
      <c r="I999">
        <v>3</v>
      </c>
      <c r="J999">
        <v>51</v>
      </c>
      <c r="K999">
        <v>314</v>
      </c>
      <c r="L999">
        <v>325</v>
      </c>
      <c r="M999">
        <v>20.399999999999999</v>
      </c>
    </row>
    <row r="1000" spans="1:13" x14ac:dyDescent="0.3">
      <c r="A1000">
        <v>114803</v>
      </c>
      <c r="B1000" s="1" t="s">
        <v>32</v>
      </c>
      <c r="C1000" s="1" t="s">
        <v>17</v>
      </c>
      <c r="D1000">
        <v>911</v>
      </c>
      <c r="E1000">
        <v>384</v>
      </c>
      <c r="F1000">
        <v>613</v>
      </c>
      <c r="G1000">
        <v>16</v>
      </c>
      <c r="H1000">
        <v>31001</v>
      </c>
      <c r="I1000">
        <v>2</v>
      </c>
      <c r="J1000">
        <v>58</v>
      </c>
      <c r="K1000">
        <v>496</v>
      </c>
      <c r="L1000">
        <v>497</v>
      </c>
      <c r="M1000">
        <v>6.3333333329999997</v>
      </c>
    </row>
    <row r="1001" spans="1:13" x14ac:dyDescent="0.3">
      <c r="A1001">
        <v>15332</v>
      </c>
      <c r="B1001" s="1" t="s">
        <v>18</v>
      </c>
      <c r="C1001" s="1" t="s">
        <v>14</v>
      </c>
      <c r="D1001">
        <v>723</v>
      </c>
      <c r="E1001">
        <v>371</v>
      </c>
      <c r="F1001">
        <v>456</v>
      </c>
      <c r="G1001">
        <v>0</v>
      </c>
      <c r="H1001">
        <v>18915</v>
      </c>
      <c r="I1001">
        <v>6</v>
      </c>
      <c r="J1001">
        <v>47</v>
      </c>
      <c r="K1001">
        <v>414</v>
      </c>
      <c r="L1001">
        <v>398</v>
      </c>
      <c r="M1001">
        <v>6.538461539</v>
      </c>
    </row>
    <row r="1002" spans="1:13" x14ac:dyDescent="0.3">
      <c r="A1002">
        <v>74235</v>
      </c>
      <c r="B1002" s="1" t="s">
        <v>30</v>
      </c>
      <c r="C1002" s="1" t="s">
        <v>14</v>
      </c>
      <c r="D1002">
        <v>473</v>
      </c>
      <c r="E1002">
        <v>327</v>
      </c>
      <c r="F1002">
        <v>363</v>
      </c>
      <c r="G1002">
        <v>1</v>
      </c>
      <c r="H1002">
        <v>12580</v>
      </c>
      <c r="I1002">
        <v>0</v>
      </c>
      <c r="J1002">
        <v>94</v>
      </c>
      <c r="K1002">
        <v>338</v>
      </c>
      <c r="L1002">
        <v>348</v>
      </c>
      <c r="M1002">
        <v>13.5</v>
      </c>
    </row>
    <row r="1003" spans="1:13" x14ac:dyDescent="0.3">
      <c r="A1003">
        <v>167039</v>
      </c>
      <c r="B1003" s="1" t="s">
        <v>22</v>
      </c>
      <c r="C1003" s="1"/>
      <c r="D1003">
        <v>3201</v>
      </c>
      <c r="E1003">
        <v>497</v>
      </c>
      <c r="F1003">
        <v>591</v>
      </c>
      <c r="G1003">
        <v>92</v>
      </c>
      <c r="H1003">
        <v>19656</v>
      </c>
      <c r="I1003">
        <v>9</v>
      </c>
      <c r="J1003">
        <v>72</v>
      </c>
      <c r="K1003">
        <v>552</v>
      </c>
      <c r="L1003">
        <v>539</v>
      </c>
      <c r="M1003">
        <v>5</v>
      </c>
    </row>
    <row r="1004" spans="1:13" x14ac:dyDescent="0.3">
      <c r="A1004">
        <v>165509</v>
      </c>
      <c r="B1004" s="1" t="s">
        <v>22</v>
      </c>
      <c r="C1004" s="1" t="s">
        <v>14</v>
      </c>
      <c r="D1004">
        <v>2213</v>
      </c>
      <c r="E1004">
        <v>447</v>
      </c>
      <c r="F1004">
        <v>491</v>
      </c>
      <c r="G1004">
        <v>77</v>
      </c>
      <c r="H1004">
        <v>16702</v>
      </c>
      <c r="I1004">
        <v>7</v>
      </c>
      <c r="J1004">
        <v>62</v>
      </c>
      <c r="K1004">
        <v>447</v>
      </c>
      <c r="L1004">
        <v>491</v>
      </c>
      <c r="M1004">
        <v>4.95</v>
      </c>
    </row>
    <row r="1005" spans="1:13" x14ac:dyDescent="0.3">
      <c r="A1005">
        <v>151653</v>
      </c>
      <c r="B1005" s="1" t="s">
        <v>22</v>
      </c>
      <c r="C1005" s="1"/>
      <c r="D1005">
        <v>1455</v>
      </c>
      <c r="E1005">
        <v>376</v>
      </c>
      <c r="F1005">
        <v>426</v>
      </c>
      <c r="G1005">
        <v>7</v>
      </c>
      <c r="H1005">
        <v>14860</v>
      </c>
      <c r="I1005">
        <v>19</v>
      </c>
      <c r="J1005">
        <v>39</v>
      </c>
      <c r="K1005">
        <v>417</v>
      </c>
      <c r="L1005">
        <v>393</v>
      </c>
      <c r="M1005">
        <v>6.35</v>
      </c>
    </row>
    <row r="1006" spans="1:13" x14ac:dyDescent="0.3">
      <c r="A1006">
        <v>100132</v>
      </c>
      <c r="B1006" s="1" t="s">
        <v>37</v>
      </c>
      <c r="C1006" s="1" t="s">
        <v>17</v>
      </c>
      <c r="D1006">
        <v>393</v>
      </c>
      <c r="E1006">
        <v>216</v>
      </c>
      <c r="F1006">
        <v>301</v>
      </c>
      <c r="G1006">
        <v>0</v>
      </c>
      <c r="H1006">
        <v>10107</v>
      </c>
      <c r="I1006">
        <v>0</v>
      </c>
      <c r="J1006">
        <v>71</v>
      </c>
      <c r="K1006">
        <v>258</v>
      </c>
      <c r="L1006">
        <v>258</v>
      </c>
      <c r="M1006">
        <v>10</v>
      </c>
    </row>
    <row r="1007" spans="1:13" x14ac:dyDescent="0.3">
      <c r="A1007">
        <v>161726</v>
      </c>
      <c r="B1007" s="1" t="s">
        <v>22</v>
      </c>
      <c r="C1007" s="1" t="s">
        <v>17</v>
      </c>
      <c r="D1007">
        <v>2453</v>
      </c>
      <c r="E1007">
        <v>438</v>
      </c>
      <c r="F1007">
        <v>475</v>
      </c>
      <c r="G1007">
        <v>86</v>
      </c>
      <c r="H1007">
        <v>15707</v>
      </c>
      <c r="I1007">
        <v>16</v>
      </c>
      <c r="J1007">
        <v>45</v>
      </c>
      <c r="K1007">
        <v>451</v>
      </c>
      <c r="L1007">
        <v>436</v>
      </c>
      <c r="M1007">
        <v>5.8125</v>
      </c>
    </row>
    <row r="1008" spans="1:13" x14ac:dyDescent="0.3">
      <c r="A1008">
        <v>125986</v>
      </c>
      <c r="B1008" s="1" t="s">
        <v>21</v>
      </c>
      <c r="C1008" s="1" t="s">
        <v>14</v>
      </c>
      <c r="D1008">
        <v>533</v>
      </c>
      <c r="E1008">
        <v>246</v>
      </c>
      <c r="F1008">
        <v>308</v>
      </c>
      <c r="G1008">
        <v>1</v>
      </c>
      <c r="H1008">
        <v>10096</v>
      </c>
      <c r="I1008">
        <v>3</v>
      </c>
      <c r="J1008">
        <v>75</v>
      </c>
      <c r="K1008">
        <v>276</v>
      </c>
      <c r="L1008">
        <v>287</v>
      </c>
      <c r="M1008">
        <v>13.375</v>
      </c>
    </row>
    <row r="1009" spans="1:13" x14ac:dyDescent="0.3">
      <c r="A1009">
        <v>185394</v>
      </c>
      <c r="B1009" s="1" t="s">
        <v>30</v>
      </c>
      <c r="C1009" s="1" t="s">
        <v>17</v>
      </c>
      <c r="D1009">
        <v>647</v>
      </c>
      <c r="E1009">
        <v>285</v>
      </c>
      <c r="F1009">
        <v>338</v>
      </c>
      <c r="G1009">
        <v>0</v>
      </c>
      <c r="H1009">
        <v>12910</v>
      </c>
      <c r="I1009">
        <v>7</v>
      </c>
      <c r="J1009">
        <v>80</v>
      </c>
      <c r="K1009">
        <v>317</v>
      </c>
      <c r="L1009">
        <v>300</v>
      </c>
      <c r="M1009">
        <v>8.9166666669999994</v>
      </c>
    </row>
    <row r="1010" spans="1:13" x14ac:dyDescent="0.3">
      <c r="A1010">
        <v>43799</v>
      </c>
      <c r="B1010" s="1" t="s">
        <v>13</v>
      </c>
      <c r="C1010" s="1" t="s">
        <v>17</v>
      </c>
      <c r="D1010">
        <v>1044</v>
      </c>
      <c r="E1010">
        <v>366</v>
      </c>
      <c r="F1010">
        <v>499</v>
      </c>
      <c r="G1010">
        <v>15</v>
      </c>
      <c r="H1010">
        <v>22427</v>
      </c>
      <c r="I1010">
        <v>8</v>
      </c>
      <c r="J1010">
        <v>35</v>
      </c>
      <c r="K1010">
        <v>318</v>
      </c>
      <c r="L1010">
        <v>458</v>
      </c>
      <c r="M1010">
        <v>13.16666667</v>
      </c>
    </row>
    <row r="1011" spans="1:13" x14ac:dyDescent="0.3">
      <c r="A1011">
        <v>161838</v>
      </c>
      <c r="B1011" s="1" t="s">
        <v>22</v>
      </c>
      <c r="C1011" s="1" t="s">
        <v>17</v>
      </c>
      <c r="D1011">
        <v>1953</v>
      </c>
      <c r="E1011">
        <v>304</v>
      </c>
      <c r="F1011">
        <v>380</v>
      </c>
      <c r="G1011">
        <v>47</v>
      </c>
      <c r="H1011">
        <v>13811</v>
      </c>
      <c r="I1011">
        <v>25</v>
      </c>
      <c r="J1011">
        <v>43</v>
      </c>
      <c r="K1011">
        <v>353</v>
      </c>
      <c r="L1011">
        <v>337</v>
      </c>
      <c r="M1011">
        <v>13.5</v>
      </c>
    </row>
    <row r="1012" spans="1:13" x14ac:dyDescent="0.3">
      <c r="A1012">
        <v>161838</v>
      </c>
      <c r="B1012" s="1" t="s">
        <v>22</v>
      </c>
      <c r="C1012" s="1" t="s">
        <v>17</v>
      </c>
      <c r="D1012">
        <v>1953</v>
      </c>
      <c r="E1012">
        <v>304</v>
      </c>
      <c r="F1012">
        <v>380</v>
      </c>
      <c r="G1012">
        <v>47</v>
      </c>
      <c r="H1012">
        <v>13811</v>
      </c>
      <c r="I1012">
        <v>25</v>
      </c>
      <c r="J1012">
        <v>43</v>
      </c>
      <c r="K1012">
        <v>353</v>
      </c>
      <c r="L1012">
        <v>337</v>
      </c>
      <c r="M1012">
        <v>13.5</v>
      </c>
    </row>
    <row r="1013" spans="1:13" x14ac:dyDescent="0.3">
      <c r="A1013">
        <v>161838</v>
      </c>
      <c r="B1013" s="1" t="s">
        <v>22</v>
      </c>
      <c r="C1013" s="1" t="s">
        <v>17</v>
      </c>
      <c r="D1013">
        <v>1953</v>
      </c>
      <c r="E1013">
        <v>304</v>
      </c>
      <c r="F1013">
        <v>380</v>
      </c>
      <c r="G1013">
        <v>47</v>
      </c>
      <c r="H1013">
        <v>13811</v>
      </c>
      <c r="I1013">
        <v>25</v>
      </c>
      <c r="J1013">
        <v>43</v>
      </c>
      <c r="K1013">
        <v>353</v>
      </c>
      <c r="L1013">
        <v>337</v>
      </c>
      <c r="M1013">
        <v>13.5</v>
      </c>
    </row>
    <row r="1014" spans="1:13" x14ac:dyDescent="0.3">
      <c r="A1014">
        <v>138311</v>
      </c>
      <c r="B1014" s="1" t="s">
        <v>56</v>
      </c>
      <c r="C1014" s="1" t="s">
        <v>61</v>
      </c>
      <c r="D1014">
        <v>1708</v>
      </c>
      <c r="E1014">
        <v>437</v>
      </c>
      <c r="F1014">
        <v>684</v>
      </c>
      <c r="G1014">
        <v>36</v>
      </c>
      <c r="H1014">
        <v>29098</v>
      </c>
      <c r="I1014">
        <v>7</v>
      </c>
      <c r="J1014">
        <v>19</v>
      </c>
      <c r="K1014">
        <v>586</v>
      </c>
      <c r="L1014">
        <v>551</v>
      </c>
      <c r="M1014">
        <v>9.769230769</v>
      </c>
    </row>
    <row r="1015" spans="1:13" x14ac:dyDescent="0.3">
      <c r="A1015">
        <v>123469</v>
      </c>
      <c r="B1015" s="1" t="s">
        <v>21</v>
      </c>
      <c r="C1015" s="1" t="s">
        <v>14</v>
      </c>
      <c r="D1015">
        <v>561</v>
      </c>
      <c r="E1015">
        <v>493</v>
      </c>
      <c r="F1015">
        <v>540</v>
      </c>
      <c r="G1015">
        <v>1</v>
      </c>
      <c r="H1015">
        <v>16623</v>
      </c>
      <c r="I1015">
        <v>5</v>
      </c>
      <c r="J1015">
        <v>68</v>
      </c>
      <c r="K1015">
        <v>529</v>
      </c>
      <c r="L1015">
        <v>506</v>
      </c>
      <c r="M1015">
        <v>5.2</v>
      </c>
    </row>
    <row r="1016" spans="1:13" x14ac:dyDescent="0.3">
      <c r="A1016">
        <v>135341</v>
      </c>
      <c r="B1016" s="1" t="s">
        <v>56</v>
      </c>
      <c r="C1016" s="1" t="s">
        <v>61</v>
      </c>
      <c r="D1016">
        <v>700</v>
      </c>
      <c r="E1016">
        <v>205</v>
      </c>
      <c r="F1016">
        <v>295</v>
      </c>
      <c r="G1016">
        <v>0</v>
      </c>
      <c r="H1016">
        <v>12713</v>
      </c>
      <c r="I1016">
        <v>9</v>
      </c>
      <c r="J1016">
        <v>12</v>
      </c>
      <c r="K1016">
        <v>221</v>
      </c>
      <c r="L1016">
        <v>276</v>
      </c>
      <c r="M1016">
        <v>12.85714286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CC3551-DC5F-4E24-B323-9C09460C72B8}">
  <dimension ref="A1:M1001"/>
  <sheetViews>
    <sheetView topLeftCell="A973" workbookViewId="0">
      <selection activeCell="A2" sqref="A2:M1001"/>
    </sheetView>
  </sheetViews>
  <sheetFormatPr baseColWidth="10" defaultRowHeight="14.4" x14ac:dyDescent="0.3"/>
  <cols>
    <col min="1" max="1" width="12.6640625" bestFit="1" customWidth="1"/>
    <col min="2" max="2" width="9.5546875" bestFit="1" customWidth="1"/>
    <col min="3" max="3" width="10.109375" bestFit="1" customWidth="1"/>
    <col min="4" max="4" width="6.6640625" bestFit="1" customWidth="1"/>
    <col min="5" max="6" width="5.88671875" bestFit="1" customWidth="1"/>
    <col min="7" max="7" width="7.77734375" bestFit="1" customWidth="1"/>
    <col min="8" max="8" width="6" bestFit="1" customWidth="1"/>
    <col min="9" max="10" width="8.88671875" bestFit="1" customWidth="1"/>
    <col min="11" max="12" width="5.88671875" bestFit="1" customWidth="1"/>
    <col min="13" max="13" width="12" bestFit="1" customWidth="1"/>
  </cols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>
        <v>119966</v>
      </c>
      <c r="B2" s="1" t="s">
        <v>21</v>
      </c>
      <c r="C2" s="1" t="s">
        <v>17</v>
      </c>
      <c r="D2">
        <v>321</v>
      </c>
      <c r="E2">
        <v>225</v>
      </c>
      <c r="F2">
        <v>281</v>
      </c>
      <c r="G2">
        <v>0</v>
      </c>
      <c r="H2">
        <v>9372</v>
      </c>
      <c r="I2">
        <v>3</v>
      </c>
      <c r="J2">
        <v>68</v>
      </c>
      <c r="K2">
        <v>264</v>
      </c>
      <c r="L2">
        <v>243</v>
      </c>
      <c r="M2">
        <v>8.0588235289999997</v>
      </c>
    </row>
    <row r="3" spans="1:13" x14ac:dyDescent="0.3">
      <c r="A3">
        <v>152470</v>
      </c>
      <c r="B3" s="1" t="s">
        <v>22</v>
      </c>
      <c r="C3" s="1" t="s">
        <v>17</v>
      </c>
      <c r="D3">
        <v>5725</v>
      </c>
      <c r="E3">
        <v>610</v>
      </c>
      <c r="F3">
        <v>807</v>
      </c>
      <c r="G3">
        <v>97</v>
      </c>
      <c r="H3">
        <v>53158</v>
      </c>
      <c r="I3">
        <v>13</v>
      </c>
      <c r="J3">
        <v>22</v>
      </c>
      <c r="K3">
        <v>763</v>
      </c>
      <c r="L3">
        <v>698</v>
      </c>
      <c r="M3">
        <v>23.727272729999999</v>
      </c>
    </row>
    <row r="4" spans="1:13" x14ac:dyDescent="0.3">
      <c r="A4">
        <v>48527</v>
      </c>
      <c r="B4" s="1" t="s">
        <v>44</v>
      </c>
      <c r="C4" s="1" t="s">
        <v>27</v>
      </c>
      <c r="D4">
        <v>931</v>
      </c>
      <c r="E4">
        <v>407</v>
      </c>
      <c r="F4">
        <v>496</v>
      </c>
      <c r="G4">
        <v>0</v>
      </c>
      <c r="H4">
        <v>17743</v>
      </c>
      <c r="I4">
        <v>0</v>
      </c>
      <c r="J4">
        <v>65</v>
      </c>
      <c r="K4">
        <v>502</v>
      </c>
      <c r="L4">
        <v>439</v>
      </c>
      <c r="M4">
        <v>4.4166666670000003</v>
      </c>
    </row>
    <row r="5" spans="1:13" x14ac:dyDescent="0.3">
      <c r="A5">
        <v>171528</v>
      </c>
      <c r="B5" s="1" t="s">
        <v>22</v>
      </c>
      <c r="C5" s="1" t="s">
        <v>17</v>
      </c>
      <c r="D5">
        <v>1895</v>
      </c>
      <c r="E5">
        <v>317</v>
      </c>
      <c r="F5">
        <v>471</v>
      </c>
      <c r="G5">
        <v>46</v>
      </c>
      <c r="H5">
        <v>17431</v>
      </c>
      <c r="I5">
        <v>10</v>
      </c>
      <c r="J5">
        <v>62</v>
      </c>
      <c r="K5">
        <v>389</v>
      </c>
      <c r="L5">
        <v>405</v>
      </c>
      <c r="M5">
        <v>6.7058823529999998</v>
      </c>
    </row>
    <row r="6" spans="1:13" x14ac:dyDescent="0.3">
      <c r="A6">
        <v>50122</v>
      </c>
      <c r="B6" s="1" t="s">
        <v>69</v>
      </c>
      <c r="C6" s="1" t="s">
        <v>17</v>
      </c>
      <c r="D6">
        <v>715</v>
      </c>
      <c r="E6">
        <v>318</v>
      </c>
      <c r="F6">
        <v>370</v>
      </c>
      <c r="G6">
        <v>2</v>
      </c>
      <c r="H6">
        <v>12416</v>
      </c>
      <c r="I6">
        <v>0</v>
      </c>
      <c r="J6">
        <v>75</v>
      </c>
      <c r="K6">
        <v>340</v>
      </c>
      <c r="L6">
        <v>352</v>
      </c>
      <c r="M6">
        <v>9.25</v>
      </c>
    </row>
    <row r="7" spans="1:13" x14ac:dyDescent="0.3">
      <c r="A7">
        <v>92293</v>
      </c>
      <c r="B7" s="1" t="s">
        <v>16</v>
      </c>
      <c r="C7" s="1" t="s">
        <v>17</v>
      </c>
      <c r="D7">
        <v>3359</v>
      </c>
      <c r="E7">
        <v>878</v>
      </c>
      <c r="F7">
        <v>973</v>
      </c>
      <c r="G7">
        <v>87</v>
      </c>
      <c r="H7">
        <v>35266</v>
      </c>
      <c r="I7">
        <v>16</v>
      </c>
      <c r="J7">
        <v>74</v>
      </c>
      <c r="K7">
        <v>897</v>
      </c>
      <c r="L7">
        <v>934</v>
      </c>
      <c r="M7">
        <v>5.8</v>
      </c>
    </row>
    <row r="8" spans="1:13" x14ac:dyDescent="0.3">
      <c r="A8">
        <v>47191</v>
      </c>
      <c r="B8" s="1" t="s">
        <v>44</v>
      </c>
      <c r="C8" s="1" t="s">
        <v>17</v>
      </c>
      <c r="D8">
        <v>950</v>
      </c>
      <c r="E8">
        <v>264</v>
      </c>
      <c r="F8">
        <v>378</v>
      </c>
      <c r="G8">
        <v>3</v>
      </c>
      <c r="H8">
        <v>20090</v>
      </c>
      <c r="I8">
        <v>6</v>
      </c>
      <c r="J8">
        <v>55</v>
      </c>
      <c r="K8">
        <v>295</v>
      </c>
      <c r="L8">
        <v>330</v>
      </c>
      <c r="M8">
        <v>4.1428571429999996</v>
      </c>
    </row>
    <row r="9" spans="1:13" x14ac:dyDescent="0.3">
      <c r="A9">
        <v>89288</v>
      </c>
      <c r="B9" s="1" t="s">
        <v>16</v>
      </c>
      <c r="C9" s="1" t="s">
        <v>17</v>
      </c>
      <c r="D9">
        <v>1243</v>
      </c>
      <c r="E9">
        <v>414</v>
      </c>
      <c r="F9">
        <v>507</v>
      </c>
      <c r="G9">
        <v>9</v>
      </c>
      <c r="H9">
        <v>15884</v>
      </c>
      <c r="I9">
        <v>18</v>
      </c>
      <c r="J9">
        <v>70</v>
      </c>
      <c r="K9">
        <v>467</v>
      </c>
      <c r="L9">
        <v>464</v>
      </c>
      <c r="M9">
        <v>10.4</v>
      </c>
    </row>
    <row r="10" spans="1:13" x14ac:dyDescent="0.3">
      <c r="A10">
        <v>101676</v>
      </c>
      <c r="B10" s="1" t="s">
        <v>37</v>
      </c>
      <c r="C10" s="1" t="s">
        <v>14</v>
      </c>
      <c r="D10">
        <v>1162</v>
      </c>
      <c r="E10">
        <v>529</v>
      </c>
      <c r="F10">
        <v>612</v>
      </c>
      <c r="G10">
        <v>7</v>
      </c>
      <c r="H10">
        <v>18860</v>
      </c>
      <c r="I10">
        <v>4</v>
      </c>
      <c r="J10">
        <v>60</v>
      </c>
      <c r="K10">
        <v>560</v>
      </c>
      <c r="L10">
        <v>571</v>
      </c>
      <c r="M10">
        <v>10.125</v>
      </c>
    </row>
    <row r="11" spans="1:13" x14ac:dyDescent="0.3">
      <c r="A11">
        <v>30051</v>
      </c>
      <c r="B11" s="1" t="s">
        <v>40</v>
      </c>
      <c r="C11" s="1" t="s">
        <v>17</v>
      </c>
      <c r="D11">
        <v>359</v>
      </c>
      <c r="E11">
        <v>205</v>
      </c>
      <c r="F11">
        <v>292</v>
      </c>
      <c r="G11">
        <v>0</v>
      </c>
      <c r="H11">
        <v>9279</v>
      </c>
      <c r="I11">
        <v>0</v>
      </c>
      <c r="J11">
        <v>90</v>
      </c>
      <c r="K11">
        <v>260</v>
      </c>
      <c r="L11">
        <v>250</v>
      </c>
      <c r="M11">
        <v>9</v>
      </c>
    </row>
    <row r="12" spans="1:13" x14ac:dyDescent="0.3">
      <c r="A12">
        <v>141500</v>
      </c>
      <c r="B12" s="1" t="s">
        <v>24</v>
      </c>
      <c r="C12" s="1" t="s">
        <v>14</v>
      </c>
      <c r="D12">
        <v>720</v>
      </c>
      <c r="E12">
        <v>328</v>
      </c>
      <c r="F12">
        <v>381</v>
      </c>
      <c r="G12">
        <v>0</v>
      </c>
      <c r="H12">
        <v>12646</v>
      </c>
      <c r="I12">
        <v>9</v>
      </c>
      <c r="J12">
        <v>19</v>
      </c>
      <c r="K12">
        <v>357</v>
      </c>
      <c r="L12">
        <v>358</v>
      </c>
      <c r="M12">
        <v>11.6</v>
      </c>
    </row>
    <row r="13" spans="1:13" x14ac:dyDescent="0.3">
      <c r="A13">
        <v>21599</v>
      </c>
      <c r="B13" s="1" t="s">
        <v>47</v>
      </c>
      <c r="C13" s="1" t="s">
        <v>14</v>
      </c>
      <c r="D13">
        <v>1168</v>
      </c>
      <c r="E13">
        <v>365</v>
      </c>
      <c r="F13">
        <v>460</v>
      </c>
      <c r="G13">
        <v>15</v>
      </c>
      <c r="H13">
        <v>18128</v>
      </c>
      <c r="I13">
        <v>1</v>
      </c>
      <c r="J13">
        <v>68</v>
      </c>
      <c r="K13">
        <v>430</v>
      </c>
      <c r="L13">
        <v>403</v>
      </c>
      <c r="M13">
        <v>5</v>
      </c>
    </row>
    <row r="14" spans="1:13" x14ac:dyDescent="0.3">
      <c r="A14">
        <v>110789</v>
      </c>
      <c r="B14" s="1" t="s">
        <v>50</v>
      </c>
      <c r="C14" s="1" t="s">
        <v>17</v>
      </c>
      <c r="D14">
        <v>324</v>
      </c>
      <c r="E14">
        <v>129</v>
      </c>
      <c r="F14">
        <v>277</v>
      </c>
      <c r="G14">
        <v>1</v>
      </c>
      <c r="H14">
        <v>9585</v>
      </c>
      <c r="I14">
        <v>0</v>
      </c>
      <c r="J14">
        <v>91</v>
      </c>
      <c r="K14">
        <v>204</v>
      </c>
      <c r="L14">
        <v>226</v>
      </c>
      <c r="M14">
        <v>8.1999999999999993</v>
      </c>
    </row>
    <row r="15" spans="1:13" x14ac:dyDescent="0.3">
      <c r="A15">
        <v>139512</v>
      </c>
      <c r="B15" s="1" t="s">
        <v>55</v>
      </c>
      <c r="C15" s="1" t="s">
        <v>14</v>
      </c>
      <c r="D15">
        <v>828</v>
      </c>
      <c r="E15">
        <v>318</v>
      </c>
      <c r="F15">
        <v>416</v>
      </c>
      <c r="G15">
        <v>2</v>
      </c>
      <c r="H15">
        <v>14887</v>
      </c>
      <c r="I15">
        <v>4</v>
      </c>
      <c r="J15">
        <v>39</v>
      </c>
      <c r="K15">
        <v>368</v>
      </c>
      <c r="L15">
        <v>366</v>
      </c>
      <c r="M15">
        <v>20</v>
      </c>
    </row>
    <row r="16" spans="1:13" x14ac:dyDescent="0.3">
      <c r="A16">
        <v>142662</v>
      </c>
      <c r="B16" s="1" t="s">
        <v>22</v>
      </c>
      <c r="C16" s="1" t="s">
        <v>17</v>
      </c>
      <c r="D16">
        <v>1188</v>
      </c>
      <c r="E16">
        <v>166</v>
      </c>
      <c r="F16">
        <v>243</v>
      </c>
      <c r="G16">
        <v>5</v>
      </c>
      <c r="H16">
        <v>10014</v>
      </c>
      <c r="I16">
        <v>10</v>
      </c>
      <c r="J16">
        <v>34</v>
      </c>
      <c r="K16">
        <v>218</v>
      </c>
      <c r="L16">
        <v>194</v>
      </c>
      <c r="M16">
        <v>8.3333333330000006</v>
      </c>
    </row>
    <row r="17" spans="1:13" x14ac:dyDescent="0.3">
      <c r="A17">
        <v>82920</v>
      </c>
      <c r="B17" s="1" t="s">
        <v>57</v>
      </c>
      <c r="C17" s="1" t="s">
        <v>17</v>
      </c>
      <c r="D17">
        <v>915</v>
      </c>
      <c r="E17">
        <v>469</v>
      </c>
      <c r="F17">
        <v>566</v>
      </c>
      <c r="G17">
        <v>0</v>
      </c>
      <c r="H17">
        <v>17112</v>
      </c>
      <c r="I17">
        <v>4</v>
      </c>
      <c r="J17">
        <v>60</v>
      </c>
      <c r="K17">
        <v>514</v>
      </c>
      <c r="L17">
        <v>514</v>
      </c>
      <c r="M17">
        <v>5.52631579</v>
      </c>
    </row>
    <row r="18" spans="1:13" x14ac:dyDescent="0.3">
      <c r="A18">
        <v>168186</v>
      </c>
      <c r="B18" s="1" t="s">
        <v>22</v>
      </c>
      <c r="C18" s="1"/>
      <c r="D18">
        <v>2412</v>
      </c>
      <c r="E18">
        <v>549</v>
      </c>
      <c r="F18">
        <v>549</v>
      </c>
      <c r="G18">
        <v>91</v>
      </c>
      <c r="H18">
        <v>16642</v>
      </c>
      <c r="I18">
        <v>17</v>
      </c>
      <c r="J18">
        <v>55</v>
      </c>
      <c r="K18">
        <v>534</v>
      </c>
      <c r="L18">
        <v>564</v>
      </c>
      <c r="M18">
        <v>20</v>
      </c>
    </row>
    <row r="19" spans="1:13" x14ac:dyDescent="0.3">
      <c r="A19">
        <v>94503</v>
      </c>
      <c r="B19" s="1" t="s">
        <v>16</v>
      </c>
      <c r="C19" s="1" t="s">
        <v>17</v>
      </c>
      <c r="D19">
        <v>550</v>
      </c>
      <c r="E19">
        <v>157</v>
      </c>
      <c r="F19">
        <v>217</v>
      </c>
      <c r="G19">
        <v>3</v>
      </c>
      <c r="H19">
        <v>6493</v>
      </c>
      <c r="I19">
        <v>16</v>
      </c>
      <c r="J19">
        <v>56</v>
      </c>
      <c r="K19">
        <v>173</v>
      </c>
      <c r="L19">
        <v>215</v>
      </c>
      <c r="M19">
        <v>12.5</v>
      </c>
    </row>
    <row r="20" spans="1:13" x14ac:dyDescent="0.3">
      <c r="A20">
        <v>167406</v>
      </c>
      <c r="B20" s="1" t="s">
        <v>22</v>
      </c>
      <c r="C20" s="1" t="s">
        <v>17</v>
      </c>
      <c r="D20">
        <v>4135</v>
      </c>
      <c r="E20">
        <v>602</v>
      </c>
      <c r="F20">
        <v>694</v>
      </c>
      <c r="G20">
        <v>97</v>
      </c>
      <c r="H20">
        <v>33830</v>
      </c>
      <c r="I20">
        <v>7</v>
      </c>
      <c r="J20">
        <v>60</v>
      </c>
      <c r="K20">
        <v>608</v>
      </c>
      <c r="L20">
        <v>665</v>
      </c>
      <c r="M20">
        <v>7</v>
      </c>
    </row>
    <row r="21" spans="1:13" x14ac:dyDescent="0.3">
      <c r="A21">
        <v>170722</v>
      </c>
      <c r="B21" s="1" t="s">
        <v>22</v>
      </c>
      <c r="C21" s="1" t="s">
        <v>17</v>
      </c>
      <c r="D21">
        <v>2043</v>
      </c>
      <c r="E21">
        <v>296</v>
      </c>
      <c r="F21">
        <v>598</v>
      </c>
      <c r="G21">
        <v>52</v>
      </c>
      <c r="H21">
        <v>15530</v>
      </c>
      <c r="I21">
        <v>10</v>
      </c>
      <c r="J21">
        <v>56</v>
      </c>
      <c r="K21">
        <v>569</v>
      </c>
      <c r="L21">
        <v>399</v>
      </c>
      <c r="M21">
        <v>13.8</v>
      </c>
    </row>
    <row r="22" spans="1:13" x14ac:dyDescent="0.3">
      <c r="A22">
        <v>101989</v>
      </c>
      <c r="B22" s="1" t="s">
        <v>37</v>
      </c>
      <c r="C22" s="1" t="s">
        <v>17</v>
      </c>
      <c r="D22">
        <v>523</v>
      </c>
      <c r="E22">
        <v>314</v>
      </c>
      <c r="F22">
        <v>350</v>
      </c>
      <c r="G22">
        <v>0</v>
      </c>
      <c r="H22">
        <v>11799</v>
      </c>
      <c r="I22">
        <v>1</v>
      </c>
      <c r="J22">
        <v>77</v>
      </c>
      <c r="K22">
        <v>330</v>
      </c>
      <c r="L22">
        <v>327</v>
      </c>
      <c r="M22">
        <v>3.0625</v>
      </c>
    </row>
    <row r="23" spans="1:13" x14ac:dyDescent="0.3">
      <c r="A23">
        <v>66577</v>
      </c>
      <c r="B23" s="1" t="s">
        <v>30</v>
      </c>
      <c r="C23" s="1" t="s">
        <v>17</v>
      </c>
      <c r="D23">
        <v>2417</v>
      </c>
      <c r="E23">
        <v>575</v>
      </c>
      <c r="F23">
        <v>905</v>
      </c>
      <c r="G23">
        <v>69</v>
      </c>
      <c r="H23">
        <v>34152</v>
      </c>
      <c r="I23">
        <v>17</v>
      </c>
      <c r="J23">
        <v>43</v>
      </c>
      <c r="K23">
        <v>835</v>
      </c>
      <c r="L23">
        <v>693</v>
      </c>
      <c r="M23">
        <v>10.5</v>
      </c>
    </row>
    <row r="24" spans="1:13" x14ac:dyDescent="0.3">
      <c r="A24">
        <v>33003</v>
      </c>
      <c r="B24" s="1" t="s">
        <v>13</v>
      </c>
      <c r="C24" s="1" t="s">
        <v>17</v>
      </c>
      <c r="D24">
        <v>831</v>
      </c>
      <c r="E24">
        <v>242</v>
      </c>
      <c r="F24">
        <v>333</v>
      </c>
      <c r="G24">
        <v>1</v>
      </c>
      <c r="H24">
        <v>19039</v>
      </c>
      <c r="I24">
        <v>5</v>
      </c>
      <c r="J24">
        <v>17</v>
      </c>
      <c r="K24">
        <v>286</v>
      </c>
      <c r="L24">
        <v>281</v>
      </c>
      <c r="M24">
        <v>7.375</v>
      </c>
    </row>
    <row r="25" spans="1:13" x14ac:dyDescent="0.3">
      <c r="A25">
        <v>70216</v>
      </c>
      <c r="B25" s="1" t="s">
        <v>30</v>
      </c>
      <c r="C25" s="1" t="s">
        <v>14</v>
      </c>
      <c r="D25">
        <v>364</v>
      </c>
      <c r="E25">
        <v>312</v>
      </c>
      <c r="F25">
        <v>315</v>
      </c>
      <c r="G25">
        <v>1</v>
      </c>
      <c r="H25">
        <v>9474</v>
      </c>
      <c r="I25">
        <v>3</v>
      </c>
      <c r="J25">
        <v>76</v>
      </c>
      <c r="K25">
        <v>335</v>
      </c>
      <c r="L25">
        <v>293</v>
      </c>
      <c r="M25">
        <v>9.25</v>
      </c>
    </row>
    <row r="26" spans="1:13" x14ac:dyDescent="0.3">
      <c r="A26">
        <v>43086</v>
      </c>
      <c r="B26" s="1" t="s">
        <v>13</v>
      </c>
      <c r="C26" s="1" t="s">
        <v>17</v>
      </c>
      <c r="D26">
        <v>795</v>
      </c>
      <c r="E26">
        <v>352</v>
      </c>
      <c r="F26">
        <v>444</v>
      </c>
      <c r="G26">
        <v>0</v>
      </c>
      <c r="H26">
        <v>18613</v>
      </c>
      <c r="I26">
        <v>6</v>
      </c>
      <c r="J26">
        <v>12</v>
      </c>
      <c r="K26">
        <v>406</v>
      </c>
      <c r="L26">
        <v>397</v>
      </c>
      <c r="M26">
        <v>7.3333333329999997</v>
      </c>
    </row>
    <row r="27" spans="1:13" x14ac:dyDescent="0.3">
      <c r="A27">
        <v>122110</v>
      </c>
      <c r="B27" s="1" t="s">
        <v>21</v>
      </c>
      <c r="C27" s="1" t="s">
        <v>31</v>
      </c>
      <c r="D27">
        <v>408</v>
      </c>
      <c r="E27">
        <v>254</v>
      </c>
      <c r="F27">
        <v>324</v>
      </c>
      <c r="G27">
        <v>0</v>
      </c>
      <c r="H27">
        <v>8051</v>
      </c>
      <c r="I27">
        <v>15</v>
      </c>
      <c r="J27">
        <v>71</v>
      </c>
      <c r="K27">
        <v>292</v>
      </c>
      <c r="L27">
        <v>303</v>
      </c>
      <c r="M27">
        <v>4.9375</v>
      </c>
    </row>
    <row r="28" spans="1:13" x14ac:dyDescent="0.3">
      <c r="A28">
        <v>150684</v>
      </c>
      <c r="B28" s="1" t="s">
        <v>22</v>
      </c>
      <c r="C28" s="1" t="s">
        <v>14</v>
      </c>
      <c r="D28">
        <v>2476</v>
      </c>
      <c r="E28">
        <v>366</v>
      </c>
      <c r="F28">
        <v>537</v>
      </c>
      <c r="G28">
        <v>71</v>
      </c>
      <c r="H28">
        <v>15702</v>
      </c>
      <c r="I28">
        <v>50</v>
      </c>
      <c r="J28">
        <v>38</v>
      </c>
      <c r="K28">
        <v>453</v>
      </c>
      <c r="L28">
        <v>470</v>
      </c>
      <c r="M28">
        <v>17.666666670000001</v>
      </c>
    </row>
    <row r="29" spans="1:13" x14ac:dyDescent="0.3">
      <c r="A29">
        <v>162341</v>
      </c>
      <c r="B29" s="1" t="s">
        <v>22</v>
      </c>
      <c r="C29" s="1" t="s">
        <v>17</v>
      </c>
      <c r="D29">
        <v>3693</v>
      </c>
      <c r="E29">
        <v>358</v>
      </c>
      <c r="F29">
        <v>442</v>
      </c>
      <c r="G29">
        <v>97</v>
      </c>
      <c r="H29">
        <v>16753</v>
      </c>
      <c r="I29">
        <v>23</v>
      </c>
      <c r="J29">
        <v>56</v>
      </c>
      <c r="K29">
        <v>393</v>
      </c>
      <c r="L29">
        <v>393</v>
      </c>
      <c r="M29">
        <v>11.28571429</v>
      </c>
    </row>
    <row r="30" spans="1:13" x14ac:dyDescent="0.3">
      <c r="A30">
        <v>56407</v>
      </c>
      <c r="B30" s="1" t="s">
        <v>58</v>
      </c>
      <c r="C30" s="1" t="s">
        <v>17</v>
      </c>
      <c r="D30">
        <v>382</v>
      </c>
      <c r="E30">
        <v>173</v>
      </c>
      <c r="F30">
        <v>259</v>
      </c>
      <c r="G30">
        <v>0</v>
      </c>
      <c r="H30">
        <v>9037</v>
      </c>
      <c r="I30">
        <v>0</v>
      </c>
      <c r="J30">
        <v>92</v>
      </c>
      <c r="K30">
        <v>211</v>
      </c>
      <c r="L30">
        <v>233</v>
      </c>
      <c r="M30">
        <v>10.64705882</v>
      </c>
    </row>
    <row r="31" spans="1:13" x14ac:dyDescent="0.3">
      <c r="A31">
        <v>188988</v>
      </c>
      <c r="B31" s="1" t="s">
        <v>34</v>
      </c>
      <c r="C31" s="1"/>
      <c r="D31">
        <v>667</v>
      </c>
      <c r="E31">
        <v>243</v>
      </c>
      <c r="F31">
        <v>351</v>
      </c>
      <c r="G31">
        <v>1</v>
      </c>
      <c r="H31">
        <v>12239</v>
      </c>
      <c r="I31">
        <v>2</v>
      </c>
      <c r="J31">
        <v>70</v>
      </c>
      <c r="K31">
        <v>311</v>
      </c>
      <c r="L31">
        <v>298</v>
      </c>
      <c r="M31">
        <v>6.2857142860000002</v>
      </c>
    </row>
    <row r="32" spans="1:13" x14ac:dyDescent="0.3">
      <c r="A32">
        <v>35581</v>
      </c>
      <c r="B32" s="1" t="s">
        <v>13</v>
      </c>
      <c r="C32" s="1" t="s">
        <v>14</v>
      </c>
      <c r="D32">
        <v>906</v>
      </c>
      <c r="E32">
        <v>296</v>
      </c>
      <c r="F32">
        <v>473</v>
      </c>
      <c r="G32">
        <v>3</v>
      </c>
      <c r="H32">
        <v>16729</v>
      </c>
      <c r="I32">
        <v>4</v>
      </c>
      <c r="J32">
        <v>37</v>
      </c>
      <c r="K32">
        <v>377</v>
      </c>
      <c r="L32">
        <v>360</v>
      </c>
      <c r="M32">
        <v>10.42857143</v>
      </c>
    </row>
    <row r="33" spans="1:13" x14ac:dyDescent="0.3">
      <c r="A33">
        <v>46358</v>
      </c>
      <c r="B33" s="1" t="s">
        <v>13</v>
      </c>
      <c r="C33" s="1" t="s">
        <v>14</v>
      </c>
      <c r="D33">
        <v>715</v>
      </c>
      <c r="E33">
        <v>362</v>
      </c>
      <c r="F33">
        <v>408</v>
      </c>
      <c r="G33">
        <v>0</v>
      </c>
      <c r="H33">
        <v>12806</v>
      </c>
      <c r="I33">
        <v>6</v>
      </c>
      <c r="J33">
        <v>28</v>
      </c>
      <c r="K33">
        <v>371</v>
      </c>
      <c r="L33">
        <v>388</v>
      </c>
      <c r="M33">
        <v>7.4666666670000001</v>
      </c>
    </row>
    <row r="34" spans="1:13" x14ac:dyDescent="0.3">
      <c r="A34">
        <v>109533</v>
      </c>
      <c r="B34" s="1" t="s">
        <v>50</v>
      </c>
      <c r="C34" s="1" t="s">
        <v>14</v>
      </c>
      <c r="D34">
        <v>576</v>
      </c>
      <c r="E34">
        <v>290</v>
      </c>
      <c r="F34">
        <v>375</v>
      </c>
      <c r="G34">
        <v>2</v>
      </c>
      <c r="H34">
        <v>9596</v>
      </c>
      <c r="I34">
        <v>1</v>
      </c>
      <c r="J34">
        <v>66</v>
      </c>
      <c r="K34">
        <v>318</v>
      </c>
      <c r="L34">
        <v>339</v>
      </c>
      <c r="M34">
        <v>7.5</v>
      </c>
    </row>
    <row r="35" spans="1:13" x14ac:dyDescent="0.3">
      <c r="A35">
        <v>81322</v>
      </c>
      <c r="B35" s="1" t="s">
        <v>36</v>
      </c>
      <c r="C35" s="1" t="s">
        <v>52</v>
      </c>
      <c r="D35">
        <v>335</v>
      </c>
      <c r="E35">
        <v>209</v>
      </c>
      <c r="F35">
        <v>311</v>
      </c>
      <c r="G35">
        <v>0</v>
      </c>
      <c r="H35">
        <v>9461</v>
      </c>
      <c r="I35">
        <v>1</v>
      </c>
      <c r="J35">
        <v>88</v>
      </c>
      <c r="K35">
        <v>252</v>
      </c>
      <c r="L35">
        <v>268</v>
      </c>
      <c r="M35">
        <v>10.05555556</v>
      </c>
    </row>
    <row r="36" spans="1:13" x14ac:dyDescent="0.3">
      <c r="A36">
        <v>179275</v>
      </c>
      <c r="B36" s="1" t="s">
        <v>41</v>
      </c>
      <c r="C36" s="1" t="s">
        <v>17</v>
      </c>
      <c r="D36">
        <v>1424</v>
      </c>
      <c r="E36">
        <v>419</v>
      </c>
      <c r="F36">
        <v>506</v>
      </c>
      <c r="G36">
        <v>21</v>
      </c>
      <c r="H36">
        <v>16767</v>
      </c>
      <c r="I36">
        <v>4</v>
      </c>
      <c r="J36">
        <v>56</v>
      </c>
      <c r="K36">
        <v>446</v>
      </c>
      <c r="L36">
        <v>477</v>
      </c>
      <c r="M36">
        <v>9.1999999999999993</v>
      </c>
    </row>
    <row r="37" spans="1:13" x14ac:dyDescent="0.3">
      <c r="A37">
        <v>48691</v>
      </c>
      <c r="B37" s="1" t="s">
        <v>44</v>
      </c>
      <c r="C37" s="1" t="s">
        <v>17</v>
      </c>
      <c r="D37">
        <v>733</v>
      </c>
      <c r="E37">
        <v>316</v>
      </c>
      <c r="F37">
        <v>412</v>
      </c>
      <c r="G37">
        <v>0</v>
      </c>
      <c r="H37">
        <v>19790</v>
      </c>
      <c r="I37">
        <v>1</v>
      </c>
      <c r="J37">
        <v>75</v>
      </c>
      <c r="K37">
        <v>378</v>
      </c>
      <c r="L37">
        <v>374</v>
      </c>
      <c r="M37">
        <v>10</v>
      </c>
    </row>
    <row r="38" spans="1:13" x14ac:dyDescent="0.3">
      <c r="A38">
        <v>24420</v>
      </c>
      <c r="B38" s="1" t="s">
        <v>47</v>
      </c>
      <c r="C38" s="1" t="s">
        <v>17</v>
      </c>
      <c r="D38">
        <v>1333</v>
      </c>
      <c r="E38">
        <v>162</v>
      </c>
      <c r="F38">
        <v>476</v>
      </c>
      <c r="G38">
        <v>11</v>
      </c>
      <c r="H38">
        <v>4738</v>
      </c>
      <c r="I38">
        <v>2</v>
      </c>
      <c r="J38">
        <v>29</v>
      </c>
      <c r="K38">
        <v>451</v>
      </c>
      <c r="L38">
        <v>234</v>
      </c>
      <c r="M38">
        <v>8.625</v>
      </c>
    </row>
    <row r="39" spans="1:13" x14ac:dyDescent="0.3">
      <c r="A39">
        <v>165368</v>
      </c>
      <c r="B39" s="1" t="s">
        <v>22</v>
      </c>
      <c r="C39" s="1" t="s">
        <v>14</v>
      </c>
      <c r="D39">
        <v>3899</v>
      </c>
      <c r="E39">
        <v>733</v>
      </c>
      <c r="F39">
        <v>811</v>
      </c>
      <c r="G39">
        <v>97</v>
      </c>
      <c r="H39">
        <v>28586</v>
      </c>
      <c r="I39">
        <v>14</v>
      </c>
      <c r="J39">
        <v>49</v>
      </c>
      <c r="K39">
        <v>786</v>
      </c>
      <c r="L39">
        <v>749</v>
      </c>
      <c r="M39">
        <v>33.333333330000002</v>
      </c>
    </row>
    <row r="40" spans="1:13" x14ac:dyDescent="0.3">
      <c r="A40">
        <v>41545</v>
      </c>
      <c r="B40" s="1" t="s">
        <v>13</v>
      </c>
      <c r="C40" s="1" t="s">
        <v>14</v>
      </c>
      <c r="D40">
        <v>658</v>
      </c>
      <c r="E40">
        <v>373</v>
      </c>
      <c r="F40">
        <v>436</v>
      </c>
      <c r="G40">
        <v>0</v>
      </c>
      <c r="H40">
        <v>14942</v>
      </c>
      <c r="I40">
        <v>11</v>
      </c>
      <c r="J40">
        <v>23</v>
      </c>
      <c r="K40">
        <v>392</v>
      </c>
      <c r="L40">
        <v>417</v>
      </c>
      <c r="M40">
        <v>5.7894736839999998</v>
      </c>
    </row>
    <row r="41" spans="1:13" x14ac:dyDescent="0.3">
      <c r="A41">
        <v>106235</v>
      </c>
      <c r="B41" s="1" t="s">
        <v>28</v>
      </c>
      <c r="C41" s="1" t="s">
        <v>14</v>
      </c>
      <c r="D41">
        <v>498</v>
      </c>
      <c r="E41">
        <v>273</v>
      </c>
      <c r="F41">
        <v>346</v>
      </c>
      <c r="G41">
        <v>0</v>
      </c>
      <c r="H41">
        <v>12893</v>
      </c>
      <c r="I41">
        <v>0</v>
      </c>
      <c r="J41">
        <v>69</v>
      </c>
      <c r="K41">
        <v>302</v>
      </c>
      <c r="L41">
        <v>304</v>
      </c>
      <c r="M41">
        <v>5</v>
      </c>
    </row>
    <row r="42" spans="1:13" x14ac:dyDescent="0.3">
      <c r="A42">
        <v>133640</v>
      </c>
      <c r="B42" s="1" t="s">
        <v>42</v>
      </c>
      <c r="C42" s="1" t="s">
        <v>14</v>
      </c>
      <c r="D42">
        <v>793</v>
      </c>
      <c r="E42">
        <v>359</v>
      </c>
      <c r="F42">
        <v>505</v>
      </c>
      <c r="G42">
        <v>16</v>
      </c>
      <c r="H42">
        <v>19844</v>
      </c>
      <c r="I42">
        <v>0</v>
      </c>
      <c r="J42">
        <v>45</v>
      </c>
      <c r="K42">
        <v>372</v>
      </c>
      <c r="L42">
        <v>464</v>
      </c>
      <c r="M42">
        <v>7.5</v>
      </c>
    </row>
    <row r="43" spans="1:13" x14ac:dyDescent="0.3">
      <c r="A43">
        <v>176443</v>
      </c>
      <c r="B43" s="1" t="s">
        <v>51</v>
      </c>
      <c r="C43" s="1" t="s">
        <v>17</v>
      </c>
      <c r="D43">
        <v>641</v>
      </c>
      <c r="E43">
        <v>291</v>
      </c>
      <c r="F43">
        <v>391</v>
      </c>
      <c r="G43">
        <v>1</v>
      </c>
      <c r="H43">
        <v>12815</v>
      </c>
      <c r="I43">
        <v>4</v>
      </c>
      <c r="J43">
        <v>45</v>
      </c>
      <c r="K43">
        <v>300</v>
      </c>
      <c r="L43">
        <v>356</v>
      </c>
      <c r="M43">
        <v>14</v>
      </c>
    </row>
    <row r="44" spans="1:13" x14ac:dyDescent="0.3">
      <c r="A44">
        <v>190976</v>
      </c>
      <c r="B44" s="1" t="s">
        <v>56</v>
      </c>
      <c r="C44" s="1"/>
      <c r="D44">
        <v>558</v>
      </c>
      <c r="E44">
        <v>298</v>
      </c>
      <c r="F44">
        <v>345</v>
      </c>
      <c r="G44">
        <v>0</v>
      </c>
      <c r="H44">
        <v>10331</v>
      </c>
      <c r="I44">
        <v>4</v>
      </c>
      <c r="J44">
        <v>33</v>
      </c>
      <c r="K44">
        <v>301</v>
      </c>
      <c r="L44">
        <v>327</v>
      </c>
      <c r="M44">
        <v>14.777777779999999</v>
      </c>
    </row>
    <row r="45" spans="1:13" x14ac:dyDescent="0.3">
      <c r="A45">
        <v>145911</v>
      </c>
      <c r="B45" s="1" t="s">
        <v>22</v>
      </c>
      <c r="C45" s="1" t="s">
        <v>17</v>
      </c>
      <c r="D45">
        <v>3314</v>
      </c>
      <c r="E45">
        <v>781</v>
      </c>
      <c r="F45">
        <v>828</v>
      </c>
      <c r="G45">
        <v>99</v>
      </c>
      <c r="H45">
        <v>25608</v>
      </c>
      <c r="I45">
        <v>33</v>
      </c>
      <c r="J45">
        <v>47</v>
      </c>
      <c r="K45">
        <v>755</v>
      </c>
      <c r="L45">
        <v>820</v>
      </c>
      <c r="M45">
        <v>11.66666667</v>
      </c>
    </row>
    <row r="46" spans="1:13" x14ac:dyDescent="0.3">
      <c r="A46">
        <v>32984</v>
      </c>
      <c r="B46" s="1" t="s">
        <v>26</v>
      </c>
      <c r="C46" s="1" t="s">
        <v>27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9.5</v>
      </c>
    </row>
    <row r="47" spans="1:13" x14ac:dyDescent="0.3">
      <c r="A47">
        <v>67541</v>
      </c>
      <c r="B47" s="1" t="s">
        <v>30</v>
      </c>
      <c r="C47" s="1" t="s">
        <v>17</v>
      </c>
      <c r="D47">
        <v>558</v>
      </c>
      <c r="E47">
        <v>344</v>
      </c>
      <c r="F47">
        <v>414</v>
      </c>
      <c r="G47">
        <v>0</v>
      </c>
      <c r="H47">
        <v>14032</v>
      </c>
      <c r="I47">
        <v>0</v>
      </c>
      <c r="J47">
        <v>69</v>
      </c>
      <c r="K47">
        <v>366</v>
      </c>
      <c r="L47">
        <v>398</v>
      </c>
      <c r="M47">
        <v>6.3636363640000004</v>
      </c>
    </row>
    <row r="48" spans="1:13" x14ac:dyDescent="0.3">
      <c r="A48">
        <v>86803</v>
      </c>
      <c r="B48" s="1" t="s">
        <v>35</v>
      </c>
      <c r="C48" s="1" t="s">
        <v>20</v>
      </c>
      <c r="D48">
        <v>419</v>
      </c>
      <c r="E48">
        <v>184</v>
      </c>
      <c r="F48">
        <v>279</v>
      </c>
      <c r="G48">
        <v>1</v>
      </c>
      <c r="H48">
        <v>9682</v>
      </c>
      <c r="I48">
        <v>1</v>
      </c>
      <c r="J48">
        <v>63</v>
      </c>
      <c r="K48">
        <v>214</v>
      </c>
      <c r="L48">
        <v>253</v>
      </c>
      <c r="M48">
        <v>7.3333333329999997</v>
      </c>
    </row>
    <row r="49" spans="1:13" x14ac:dyDescent="0.3">
      <c r="A49">
        <v>100324</v>
      </c>
      <c r="B49" s="1" t="s">
        <v>37</v>
      </c>
      <c r="C49" s="1" t="s">
        <v>17</v>
      </c>
      <c r="D49">
        <v>1783</v>
      </c>
      <c r="E49">
        <v>577</v>
      </c>
      <c r="F49">
        <v>653</v>
      </c>
      <c r="G49">
        <v>36</v>
      </c>
      <c r="H49">
        <v>26826</v>
      </c>
      <c r="I49">
        <v>0</v>
      </c>
      <c r="J49">
        <v>62</v>
      </c>
      <c r="K49">
        <v>603</v>
      </c>
      <c r="L49">
        <v>609</v>
      </c>
      <c r="M49">
        <v>20</v>
      </c>
    </row>
    <row r="50" spans="1:13" x14ac:dyDescent="0.3">
      <c r="A50">
        <v>132444</v>
      </c>
      <c r="B50" s="1" t="s">
        <v>49</v>
      </c>
      <c r="C50" s="1" t="s">
        <v>17</v>
      </c>
      <c r="D50">
        <v>543</v>
      </c>
      <c r="E50">
        <v>428</v>
      </c>
      <c r="F50">
        <v>434</v>
      </c>
      <c r="G50">
        <v>0</v>
      </c>
      <c r="H50">
        <v>12010</v>
      </c>
      <c r="I50">
        <v>1</v>
      </c>
      <c r="J50">
        <v>55</v>
      </c>
      <c r="K50">
        <v>431</v>
      </c>
      <c r="L50">
        <v>421</v>
      </c>
      <c r="M50">
        <v>15</v>
      </c>
    </row>
    <row r="51" spans="1:13" x14ac:dyDescent="0.3">
      <c r="A51">
        <v>107235</v>
      </c>
      <c r="B51" s="1" t="s">
        <v>60</v>
      </c>
      <c r="C51" s="1" t="s">
        <v>14</v>
      </c>
      <c r="D51">
        <v>1344</v>
      </c>
      <c r="E51">
        <v>639</v>
      </c>
      <c r="F51">
        <v>758</v>
      </c>
      <c r="G51">
        <v>12</v>
      </c>
      <c r="H51">
        <v>27610</v>
      </c>
      <c r="I51">
        <v>4</v>
      </c>
      <c r="J51">
        <v>53</v>
      </c>
      <c r="K51">
        <v>733</v>
      </c>
      <c r="L51">
        <v>676</v>
      </c>
      <c r="M51">
        <v>7.2142857139999998</v>
      </c>
    </row>
    <row r="52" spans="1:13" x14ac:dyDescent="0.3">
      <c r="A52">
        <v>67304</v>
      </c>
      <c r="B52" s="1" t="s">
        <v>30</v>
      </c>
      <c r="C52" s="1" t="s">
        <v>17</v>
      </c>
      <c r="D52">
        <v>1335</v>
      </c>
      <c r="E52">
        <v>597</v>
      </c>
      <c r="F52">
        <v>724</v>
      </c>
      <c r="G52">
        <v>24</v>
      </c>
      <c r="H52">
        <v>28770</v>
      </c>
      <c r="I52">
        <v>4</v>
      </c>
      <c r="J52">
        <v>67</v>
      </c>
      <c r="K52">
        <v>682</v>
      </c>
      <c r="L52">
        <v>644</v>
      </c>
      <c r="M52">
        <v>22.25</v>
      </c>
    </row>
    <row r="53" spans="1:13" x14ac:dyDescent="0.3">
      <c r="A53">
        <v>82040</v>
      </c>
      <c r="B53" s="1" t="s">
        <v>36</v>
      </c>
      <c r="C53" s="1" t="s">
        <v>52</v>
      </c>
      <c r="D53">
        <v>493</v>
      </c>
      <c r="E53">
        <v>213</v>
      </c>
      <c r="F53">
        <v>294</v>
      </c>
      <c r="G53">
        <v>1</v>
      </c>
      <c r="H53">
        <v>10815</v>
      </c>
      <c r="I53">
        <v>2</v>
      </c>
      <c r="J53">
        <v>81</v>
      </c>
      <c r="K53">
        <v>248</v>
      </c>
      <c r="L53">
        <v>258</v>
      </c>
      <c r="M53">
        <v>2.6744186050000001</v>
      </c>
    </row>
    <row r="54" spans="1:13" x14ac:dyDescent="0.3">
      <c r="A54">
        <v>43674</v>
      </c>
      <c r="B54" s="1" t="s">
        <v>13</v>
      </c>
      <c r="C54" s="1" t="s">
        <v>17</v>
      </c>
      <c r="D54">
        <v>888</v>
      </c>
      <c r="E54">
        <v>328</v>
      </c>
      <c r="F54">
        <v>410</v>
      </c>
      <c r="G54">
        <v>0</v>
      </c>
      <c r="H54">
        <v>17342</v>
      </c>
      <c r="I54">
        <v>5</v>
      </c>
      <c r="J54">
        <v>13</v>
      </c>
      <c r="K54">
        <v>368</v>
      </c>
      <c r="L54">
        <v>371</v>
      </c>
      <c r="M54">
        <v>5.7142857139999998</v>
      </c>
    </row>
    <row r="55" spans="1:13" x14ac:dyDescent="0.3">
      <c r="A55">
        <v>159171</v>
      </c>
      <c r="B55" s="1" t="s">
        <v>22</v>
      </c>
      <c r="C55" s="1" t="s">
        <v>17</v>
      </c>
      <c r="D55">
        <v>1968</v>
      </c>
      <c r="E55">
        <v>416</v>
      </c>
      <c r="F55">
        <v>496</v>
      </c>
      <c r="G55">
        <v>45</v>
      </c>
      <c r="H55">
        <v>16541</v>
      </c>
      <c r="I55">
        <v>9</v>
      </c>
      <c r="J55">
        <v>50</v>
      </c>
      <c r="K55">
        <v>485</v>
      </c>
      <c r="L55">
        <v>449</v>
      </c>
      <c r="M55">
        <v>9.4</v>
      </c>
    </row>
    <row r="56" spans="1:13" x14ac:dyDescent="0.3">
      <c r="A56">
        <v>64400</v>
      </c>
      <c r="B56" s="1" t="s">
        <v>34</v>
      </c>
      <c r="C56" s="1" t="s">
        <v>14</v>
      </c>
      <c r="D56">
        <v>1033</v>
      </c>
      <c r="E56">
        <v>329</v>
      </c>
      <c r="F56">
        <v>473</v>
      </c>
      <c r="G56">
        <v>4</v>
      </c>
      <c r="H56">
        <v>16482</v>
      </c>
      <c r="I56">
        <v>14</v>
      </c>
      <c r="J56">
        <v>47</v>
      </c>
      <c r="K56">
        <v>460</v>
      </c>
      <c r="L56">
        <v>376</v>
      </c>
      <c r="M56">
        <v>15</v>
      </c>
    </row>
    <row r="57" spans="1:13" x14ac:dyDescent="0.3">
      <c r="A57">
        <v>11284</v>
      </c>
      <c r="B57" s="1" t="s">
        <v>13</v>
      </c>
      <c r="C57" s="1" t="s">
        <v>14</v>
      </c>
      <c r="D57">
        <v>934</v>
      </c>
      <c r="E57">
        <v>324</v>
      </c>
      <c r="F57">
        <v>478</v>
      </c>
      <c r="G57">
        <v>9</v>
      </c>
      <c r="H57">
        <v>17408</v>
      </c>
      <c r="I57">
        <v>4</v>
      </c>
      <c r="J57">
        <v>11</v>
      </c>
      <c r="K57">
        <v>391</v>
      </c>
      <c r="L57">
        <v>404</v>
      </c>
      <c r="M57">
        <v>6.3666666669999996</v>
      </c>
    </row>
    <row r="58" spans="1:13" x14ac:dyDescent="0.3">
      <c r="A58">
        <v>74419</v>
      </c>
      <c r="B58" s="1" t="s">
        <v>30</v>
      </c>
      <c r="C58" s="1" t="s">
        <v>17</v>
      </c>
      <c r="D58">
        <v>578</v>
      </c>
      <c r="E58">
        <v>242</v>
      </c>
      <c r="F58">
        <v>328</v>
      </c>
      <c r="G58">
        <v>1</v>
      </c>
      <c r="H58">
        <v>12451</v>
      </c>
      <c r="I58">
        <v>2</v>
      </c>
      <c r="J58">
        <v>83</v>
      </c>
      <c r="K58">
        <v>306</v>
      </c>
      <c r="L58">
        <v>279</v>
      </c>
      <c r="M58">
        <v>9.8571428569999995</v>
      </c>
    </row>
    <row r="59" spans="1:13" x14ac:dyDescent="0.3">
      <c r="A59">
        <v>55840</v>
      </c>
      <c r="B59" s="1" t="s">
        <v>63</v>
      </c>
      <c r="C59" s="1" t="s">
        <v>14</v>
      </c>
      <c r="D59">
        <v>406</v>
      </c>
      <c r="E59">
        <v>240</v>
      </c>
      <c r="F59">
        <v>265</v>
      </c>
      <c r="G59">
        <v>0</v>
      </c>
      <c r="H59">
        <v>6733</v>
      </c>
      <c r="I59">
        <v>1</v>
      </c>
      <c r="J59">
        <v>61</v>
      </c>
      <c r="K59">
        <v>243</v>
      </c>
      <c r="L59">
        <v>255</v>
      </c>
      <c r="M59">
        <v>17.5</v>
      </c>
    </row>
    <row r="60" spans="1:13" x14ac:dyDescent="0.3">
      <c r="A60">
        <v>22176</v>
      </c>
      <c r="B60" s="1" t="s">
        <v>18</v>
      </c>
      <c r="C60" s="1" t="s">
        <v>14</v>
      </c>
      <c r="D60">
        <v>474</v>
      </c>
      <c r="E60">
        <v>163</v>
      </c>
      <c r="F60">
        <v>253</v>
      </c>
      <c r="G60">
        <v>1</v>
      </c>
      <c r="H60">
        <v>10597</v>
      </c>
      <c r="I60">
        <v>1</v>
      </c>
      <c r="J60">
        <v>73</v>
      </c>
      <c r="K60">
        <v>205</v>
      </c>
      <c r="L60">
        <v>218</v>
      </c>
      <c r="M60">
        <v>9.1333333329999995</v>
      </c>
    </row>
    <row r="61" spans="1:13" x14ac:dyDescent="0.3">
      <c r="A61">
        <v>25678</v>
      </c>
      <c r="B61" s="1" t="s">
        <v>13</v>
      </c>
      <c r="C61" s="1" t="s">
        <v>14</v>
      </c>
      <c r="D61">
        <v>721</v>
      </c>
      <c r="E61">
        <v>302</v>
      </c>
      <c r="F61">
        <v>365</v>
      </c>
      <c r="G61">
        <v>2</v>
      </c>
      <c r="H61">
        <v>12474</v>
      </c>
      <c r="I61">
        <v>3</v>
      </c>
      <c r="J61">
        <v>51</v>
      </c>
      <c r="K61">
        <v>339</v>
      </c>
      <c r="L61">
        <v>335</v>
      </c>
      <c r="M61">
        <v>8.875</v>
      </c>
    </row>
    <row r="62" spans="1:13" x14ac:dyDescent="0.3">
      <c r="A62">
        <v>107569</v>
      </c>
      <c r="B62" s="1" t="s">
        <v>60</v>
      </c>
      <c r="C62" s="1" t="s">
        <v>14</v>
      </c>
      <c r="D62">
        <v>443</v>
      </c>
      <c r="E62">
        <v>231</v>
      </c>
      <c r="F62">
        <v>323</v>
      </c>
      <c r="G62">
        <v>0</v>
      </c>
      <c r="H62">
        <v>11042</v>
      </c>
      <c r="I62">
        <v>1</v>
      </c>
      <c r="J62">
        <v>79</v>
      </c>
      <c r="K62">
        <v>288</v>
      </c>
      <c r="L62">
        <v>281</v>
      </c>
      <c r="M62">
        <v>36.111111110000003</v>
      </c>
    </row>
    <row r="63" spans="1:13" x14ac:dyDescent="0.3">
      <c r="A63">
        <v>70301</v>
      </c>
      <c r="B63" s="1" t="s">
        <v>30</v>
      </c>
      <c r="C63" s="1" t="s">
        <v>17</v>
      </c>
      <c r="D63">
        <v>841</v>
      </c>
      <c r="E63">
        <v>334</v>
      </c>
      <c r="F63">
        <v>462</v>
      </c>
      <c r="G63">
        <v>0</v>
      </c>
      <c r="H63">
        <v>17676</v>
      </c>
      <c r="I63">
        <v>2</v>
      </c>
      <c r="J63">
        <v>79</v>
      </c>
      <c r="K63">
        <v>409</v>
      </c>
      <c r="L63">
        <v>378</v>
      </c>
      <c r="M63">
        <v>10</v>
      </c>
    </row>
    <row r="64" spans="1:13" x14ac:dyDescent="0.3">
      <c r="A64">
        <v>39020</v>
      </c>
      <c r="B64" s="1" t="s">
        <v>13</v>
      </c>
      <c r="C64" s="1" t="s">
        <v>14</v>
      </c>
      <c r="D64">
        <v>724</v>
      </c>
      <c r="E64">
        <v>327</v>
      </c>
      <c r="F64">
        <v>371</v>
      </c>
      <c r="G64">
        <v>0</v>
      </c>
      <c r="H64">
        <v>15784</v>
      </c>
      <c r="I64">
        <v>19</v>
      </c>
      <c r="J64">
        <v>25</v>
      </c>
      <c r="K64">
        <v>384</v>
      </c>
      <c r="L64">
        <v>319</v>
      </c>
      <c r="M64">
        <v>12.5</v>
      </c>
    </row>
    <row r="65" spans="1:13" x14ac:dyDescent="0.3">
      <c r="A65">
        <v>125906</v>
      </c>
      <c r="B65" s="1" t="s">
        <v>21</v>
      </c>
      <c r="C65" s="1" t="s">
        <v>17</v>
      </c>
      <c r="D65">
        <v>924</v>
      </c>
      <c r="E65">
        <v>414</v>
      </c>
      <c r="F65">
        <v>438</v>
      </c>
      <c r="G65">
        <v>1</v>
      </c>
      <c r="H65">
        <v>14092</v>
      </c>
      <c r="I65">
        <v>3</v>
      </c>
      <c r="J65">
        <v>55</v>
      </c>
      <c r="K65">
        <v>443</v>
      </c>
      <c r="L65">
        <v>427</v>
      </c>
      <c r="M65">
        <v>4.6666666670000003</v>
      </c>
    </row>
    <row r="66" spans="1:13" x14ac:dyDescent="0.3">
      <c r="A66">
        <v>23934</v>
      </c>
      <c r="B66" s="1" t="s">
        <v>47</v>
      </c>
      <c r="C66" s="1" t="s">
        <v>17</v>
      </c>
      <c r="D66">
        <v>1056</v>
      </c>
      <c r="E66">
        <v>405</v>
      </c>
      <c r="F66">
        <v>485</v>
      </c>
      <c r="G66">
        <v>5</v>
      </c>
      <c r="H66">
        <v>15432</v>
      </c>
      <c r="I66">
        <v>6</v>
      </c>
      <c r="J66">
        <v>78</v>
      </c>
      <c r="K66">
        <v>498</v>
      </c>
      <c r="L66">
        <v>444</v>
      </c>
      <c r="M66">
        <v>3.5892857139999998</v>
      </c>
    </row>
    <row r="67" spans="1:13" x14ac:dyDescent="0.3">
      <c r="A67">
        <v>112751</v>
      </c>
      <c r="B67" s="1" t="s">
        <v>32</v>
      </c>
      <c r="C67" s="1" t="s">
        <v>17</v>
      </c>
      <c r="D67">
        <v>1017</v>
      </c>
      <c r="E67">
        <v>672</v>
      </c>
      <c r="F67">
        <v>673</v>
      </c>
      <c r="G67">
        <v>2</v>
      </c>
      <c r="H67">
        <v>18233</v>
      </c>
      <c r="I67">
        <v>0</v>
      </c>
      <c r="J67">
        <v>55</v>
      </c>
      <c r="K67">
        <v>700</v>
      </c>
      <c r="L67">
        <v>647</v>
      </c>
      <c r="M67">
        <v>13.8</v>
      </c>
    </row>
    <row r="68" spans="1:13" x14ac:dyDescent="0.3">
      <c r="A68">
        <v>3651</v>
      </c>
      <c r="B68" s="1" t="s">
        <v>30</v>
      </c>
      <c r="C68" s="1" t="s">
        <v>17</v>
      </c>
      <c r="D68">
        <v>668</v>
      </c>
      <c r="E68">
        <v>300</v>
      </c>
      <c r="F68">
        <v>385</v>
      </c>
      <c r="G68">
        <v>8</v>
      </c>
      <c r="H68">
        <v>14567</v>
      </c>
      <c r="I68">
        <v>3</v>
      </c>
      <c r="J68">
        <v>24</v>
      </c>
      <c r="K68">
        <v>322</v>
      </c>
      <c r="L68">
        <v>344</v>
      </c>
      <c r="M68">
        <v>25.833333329999999</v>
      </c>
    </row>
    <row r="69" spans="1:13" x14ac:dyDescent="0.3">
      <c r="A69">
        <v>1068</v>
      </c>
      <c r="B69" s="1" t="s">
        <v>22</v>
      </c>
      <c r="C69" s="1" t="s">
        <v>17</v>
      </c>
      <c r="D69">
        <v>3528</v>
      </c>
      <c r="E69">
        <v>814</v>
      </c>
      <c r="F69">
        <v>867</v>
      </c>
      <c r="G69">
        <v>98</v>
      </c>
      <c r="H69">
        <v>25564</v>
      </c>
      <c r="I69">
        <v>18</v>
      </c>
      <c r="J69">
        <v>43</v>
      </c>
      <c r="K69">
        <v>808</v>
      </c>
      <c r="L69">
        <v>867</v>
      </c>
      <c r="M69">
        <v>6.1627906980000002</v>
      </c>
    </row>
    <row r="70" spans="1:13" x14ac:dyDescent="0.3">
      <c r="A70">
        <v>120128</v>
      </c>
      <c r="B70" s="1" t="s">
        <v>21</v>
      </c>
      <c r="C70" s="1" t="s">
        <v>17</v>
      </c>
      <c r="D70">
        <v>417</v>
      </c>
      <c r="E70">
        <v>277</v>
      </c>
      <c r="F70">
        <v>326</v>
      </c>
      <c r="G70">
        <v>0</v>
      </c>
      <c r="H70">
        <v>10308</v>
      </c>
      <c r="I70">
        <v>0</v>
      </c>
      <c r="J70">
        <v>89</v>
      </c>
      <c r="K70">
        <v>300</v>
      </c>
      <c r="L70">
        <v>258</v>
      </c>
      <c r="M70">
        <v>14</v>
      </c>
    </row>
    <row r="71" spans="1:13" x14ac:dyDescent="0.3">
      <c r="A71">
        <v>152092</v>
      </c>
      <c r="B71" s="1" t="s">
        <v>22</v>
      </c>
      <c r="C71" s="1" t="s">
        <v>17</v>
      </c>
      <c r="D71">
        <v>1232</v>
      </c>
      <c r="E71">
        <v>203</v>
      </c>
      <c r="F71">
        <v>267</v>
      </c>
      <c r="G71">
        <v>1</v>
      </c>
      <c r="H71">
        <v>10129</v>
      </c>
      <c r="I71">
        <v>14</v>
      </c>
      <c r="J71">
        <v>37</v>
      </c>
      <c r="K71">
        <v>229</v>
      </c>
      <c r="L71">
        <v>241</v>
      </c>
      <c r="M71">
        <v>3.7142857139999998</v>
      </c>
    </row>
    <row r="72" spans="1:13" x14ac:dyDescent="0.3">
      <c r="A72">
        <v>85913</v>
      </c>
      <c r="B72" s="1" t="s">
        <v>53</v>
      </c>
      <c r="C72" s="1" t="s">
        <v>14</v>
      </c>
      <c r="D72">
        <v>396</v>
      </c>
      <c r="E72">
        <v>248</v>
      </c>
      <c r="F72">
        <v>304</v>
      </c>
      <c r="G72">
        <v>1</v>
      </c>
      <c r="H72">
        <v>10419</v>
      </c>
      <c r="I72">
        <v>1</v>
      </c>
      <c r="J72">
        <v>18</v>
      </c>
      <c r="K72">
        <v>274</v>
      </c>
      <c r="L72">
        <v>284</v>
      </c>
      <c r="M72">
        <v>9.7272727270000008</v>
      </c>
    </row>
    <row r="73" spans="1:13" x14ac:dyDescent="0.3">
      <c r="A73">
        <v>43226</v>
      </c>
      <c r="B73" s="1" t="s">
        <v>13</v>
      </c>
      <c r="C73" s="1" t="s">
        <v>14</v>
      </c>
      <c r="D73">
        <v>764</v>
      </c>
      <c r="E73">
        <v>269</v>
      </c>
      <c r="F73">
        <v>353</v>
      </c>
      <c r="G73">
        <v>1</v>
      </c>
      <c r="H73">
        <v>13439</v>
      </c>
      <c r="I73">
        <v>10</v>
      </c>
      <c r="J73">
        <v>9</v>
      </c>
      <c r="K73">
        <v>307</v>
      </c>
      <c r="L73">
        <v>317</v>
      </c>
      <c r="M73">
        <v>15</v>
      </c>
    </row>
    <row r="74" spans="1:13" x14ac:dyDescent="0.3">
      <c r="A74">
        <v>60738</v>
      </c>
      <c r="B74" s="1" t="s">
        <v>34</v>
      </c>
      <c r="C74" s="1" t="s">
        <v>17</v>
      </c>
      <c r="D74">
        <v>877</v>
      </c>
      <c r="E74">
        <v>419</v>
      </c>
      <c r="F74">
        <v>496</v>
      </c>
      <c r="G74">
        <v>0</v>
      </c>
      <c r="H74">
        <v>16981</v>
      </c>
      <c r="I74">
        <v>14</v>
      </c>
      <c r="J74">
        <v>53</v>
      </c>
      <c r="K74">
        <v>473</v>
      </c>
      <c r="L74">
        <v>450</v>
      </c>
      <c r="M74">
        <v>5.25</v>
      </c>
    </row>
    <row r="75" spans="1:13" x14ac:dyDescent="0.3">
      <c r="A75">
        <v>60571</v>
      </c>
      <c r="B75" s="1" t="s">
        <v>34</v>
      </c>
      <c r="C75" s="1" t="s">
        <v>14</v>
      </c>
      <c r="D75">
        <v>696</v>
      </c>
      <c r="E75">
        <v>354</v>
      </c>
      <c r="F75">
        <v>472</v>
      </c>
      <c r="G75">
        <v>3</v>
      </c>
      <c r="H75">
        <v>15493</v>
      </c>
      <c r="I75">
        <v>0</v>
      </c>
      <c r="J75">
        <v>73</v>
      </c>
      <c r="K75">
        <v>402</v>
      </c>
      <c r="L75">
        <v>407</v>
      </c>
      <c r="M75">
        <v>10.5</v>
      </c>
    </row>
    <row r="76" spans="1:13" x14ac:dyDescent="0.3">
      <c r="A76">
        <v>131913</v>
      </c>
      <c r="B76" s="1" t="s">
        <v>49</v>
      </c>
      <c r="C76" s="1" t="s">
        <v>17</v>
      </c>
      <c r="D76">
        <v>1109</v>
      </c>
      <c r="E76">
        <v>513</v>
      </c>
      <c r="F76">
        <v>636</v>
      </c>
      <c r="G76">
        <v>4</v>
      </c>
      <c r="H76">
        <v>20235</v>
      </c>
      <c r="I76">
        <v>0</v>
      </c>
      <c r="J76">
        <v>64</v>
      </c>
      <c r="K76">
        <v>587</v>
      </c>
      <c r="L76">
        <v>606</v>
      </c>
      <c r="M76">
        <v>13.25</v>
      </c>
    </row>
    <row r="77" spans="1:13" x14ac:dyDescent="0.3">
      <c r="A77">
        <v>172140</v>
      </c>
      <c r="B77" s="1" t="s">
        <v>22</v>
      </c>
      <c r="C77" s="1" t="s">
        <v>17</v>
      </c>
      <c r="D77">
        <v>2099</v>
      </c>
      <c r="E77">
        <v>588</v>
      </c>
      <c r="F77">
        <v>643</v>
      </c>
      <c r="G77">
        <v>53</v>
      </c>
      <c r="H77">
        <v>19738</v>
      </c>
      <c r="I77">
        <v>3</v>
      </c>
      <c r="J77">
        <v>66</v>
      </c>
      <c r="K77">
        <v>609</v>
      </c>
      <c r="L77">
        <v>610</v>
      </c>
      <c r="M77">
        <v>10.7</v>
      </c>
    </row>
    <row r="78" spans="1:13" x14ac:dyDescent="0.3">
      <c r="A78">
        <v>147753</v>
      </c>
      <c r="B78" s="1" t="s">
        <v>22</v>
      </c>
      <c r="C78" s="1" t="s">
        <v>17</v>
      </c>
      <c r="D78">
        <v>4778</v>
      </c>
      <c r="E78">
        <v>792</v>
      </c>
      <c r="F78">
        <v>987</v>
      </c>
      <c r="G78">
        <v>95</v>
      </c>
      <c r="H78">
        <v>35530</v>
      </c>
      <c r="I78">
        <v>9</v>
      </c>
      <c r="J78">
        <v>58</v>
      </c>
      <c r="K78">
        <v>981</v>
      </c>
      <c r="L78">
        <v>849</v>
      </c>
      <c r="M78">
        <v>19.25</v>
      </c>
    </row>
    <row r="79" spans="1:13" x14ac:dyDescent="0.3">
      <c r="A79">
        <v>161856</v>
      </c>
      <c r="B79" s="1" t="s">
        <v>22</v>
      </c>
      <c r="C79" s="1" t="s">
        <v>14</v>
      </c>
      <c r="D79">
        <v>2264</v>
      </c>
      <c r="E79">
        <v>430</v>
      </c>
      <c r="F79">
        <v>392</v>
      </c>
      <c r="G79">
        <v>68</v>
      </c>
      <c r="H79">
        <v>16795</v>
      </c>
      <c r="I79">
        <v>13</v>
      </c>
      <c r="J79">
        <v>42</v>
      </c>
      <c r="K79">
        <v>441</v>
      </c>
      <c r="L79">
        <v>404</v>
      </c>
      <c r="M79">
        <v>11</v>
      </c>
    </row>
    <row r="80" spans="1:13" x14ac:dyDescent="0.3">
      <c r="A80">
        <v>140611</v>
      </c>
      <c r="B80" s="1" t="s">
        <v>55</v>
      </c>
      <c r="C80" s="1" t="s">
        <v>17</v>
      </c>
      <c r="D80">
        <v>740</v>
      </c>
      <c r="E80">
        <v>240</v>
      </c>
      <c r="F80">
        <v>324</v>
      </c>
      <c r="G80">
        <v>2</v>
      </c>
      <c r="H80">
        <v>10701</v>
      </c>
      <c r="I80">
        <v>9</v>
      </c>
      <c r="J80">
        <v>26</v>
      </c>
      <c r="K80">
        <v>288</v>
      </c>
      <c r="L80">
        <v>294</v>
      </c>
      <c r="M80">
        <v>4.375</v>
      </c>
    </row>
    <row r="81" spans="1:13" x14ac:dyDescent="0.3">
      <c r="A81">
        <v>30068</v>
      </c>
      <c r="B81" s="1" t="s">
        <v>40</v>
      </c>
      <c r="C81" s="1" t="s">
        <v>17</v>
      </c>
      <c r="D81">
        <v>573</v>
      </c>
      <c r="E81">
        <v>250</v>
      </c>
      <c r="F81">
        <v>316</v>
      </c>
      <c r="G81">
        <v>0</v>
      </c>
      <c r="H81">
        <v>9846</v>
      </c>
      <c r="I81">
        <v>1</v>
      </c>
      <c r="J81">
        <v>84</v>
      </c>
      <c r="K81">
        <v>295</v>
      </c>
      <c r="L81">
        <v>285</v>
      </c>
      <c r="M81">
        <v>7.153846154</v>
      </c>
    </row>
    <row r="82" spans="1:13" x14ac:dyDescent="0.3">
      <c r="A82">
        <v>96175</v>
      </c>
      <c r="B82" s="1" t="s">
        <v>16</v>
      </c>
      <c r="C82" s="1" t="s">
        <v>14</v>
      </c>
      <c r="D82">
        <v>258</v>
      </c>
      <c r="E82">
        <v>60</v>
      </c>
      <c r="F82">
        <v>209</v>
      </c>
      <c r="G82">
        <v>0</v>
      </c>
      <c r="H82">
        <v>4884</v>
      </c>
      <c r="I82">
        <v>7</v>
      </c>
      <c r="J82">
        <v>63</v>
      </c>
      <c r="K82">
        <v>120</v>
      </c>
      <c r="L82">
        <v>89</v>
      </c>
      <c r="M82">
        <v>5.5555555559999998</v>
      </c>
    </row>
    <row r="83" spans="1:13" x14ac:dyDescent="0.3">
      <c r="A83">
        <v>727</v>
      </c>
      <c r="B83" s="1" t="s">
        <v>48</v>
      </c>
      <c r="C83" s="1" t="s">
        <v>17</v>
      </c>
      <c r="D83">
        <v>240</v>
      </c>
      <c r="E83">
        <v>232</v>
      </c>
      <c r="F83">
        <v>315</v>
      </c>
      <c r="G83">
        <v>0</v>
      </c>
      <c r="H83">
        <v>10744</v>
      </c>
      <c r="I83">
        <v>1</v>
      </c>
      <c r="J83">
        <v>85</v>
      </c>
      <c r="K83">
        <v>280</v>
      </c>
      <c r="L83">
        <v>271</v>
      </c>
      <c r="M83">
        <v>2.2608695650000001</v>
      </c>
    </row>
    <row r="84" spans="1:13" x14ac:dyDescent="0.3">
      <c r="A84">
        <v>188893</v>
      </c>
      <c r="B84" s="1" t="s">
        <v>18</v>
      </c>
      <c r="C84" s="1" t="s">
        <v>14</v>
      </c>
      <c r="D84">
        <v>701</v>
      </c>
      <c r="E84">
        <v>297</v>
      </c>
      <c r="F84">
        <v>468</v>
      </c>
      <c r="G84">
        <v>1</v>
      </c>
      <c r="H84">
        <v>15258</v>
      </c>
      <c r="I84">
        <v>3</v>
      </c>
      <c r="J84">
        <v>74</v>
      </c>
      <c r="K84">
        <v>335</v>
      </c>
      <c r="L84">
        <v>405</v>
      </c>
      <c r="M84">
        <v>15.5</v>
      </c>
    </row>
    <row r="85" spans="1:13" x14ac:dyDescent="0.3">
      <c r="A85">
        <v>110425</v>
      </c>
      <c r="B85" s="1" t="s">
        <v>50</v>
      </c>
      <c r="C85" s="1" t="s">
        <v>17</v>
      </c>
      <c r="D85">
        <v>305</v>
      </c>
      <c r="E85">
        <v>95</v>
      </c>
      <c r="F85">
        <v>182</v>
      </c>
      <c r="G85">
        <v>1</v>
      </c>
      <c r="H85">
        <v>6104</v>
      </c>
      <c r="I85">
        <v>0</v>
      </c>
      <c r="J85">
        <v>83</v>
      </c>
      <c r="K85">
        <v>103</v>
      </c>
      <c r="L85">
        <v>162</v>
      </c>
      <c r="M85">
        <v>13.33333333</v>
      </c>
    </row>
    <row r="86" spans="1:13" x14ac:dyDescent="0.3">
      <c r="A86">
        <v>54897</v>
      </c>
      <c r="B86" s="1" t="s">
        <v>40</v>
      </c>
      <c r="C86" s="1"/>
      <c r="D86">
        <v>1271</v>
      </c>
      <c r="E86">
        <v>733</v>
      </c>
      <c r="F86">
        <v>752</v>
      </c>
      <c r="G86">
        <v>4</v>
      </c>
      <c r="H86">
        <v>23282</v>
      </c>
      <c r="I86">
        <v>5</v>
      </c>
      <c r="J86">
        <v>39</v>
      </c>
      <c r="K86">
        <v>752</v>
      </c>
      <c r="L86">
        <v>743</v>
      </c>
      <c r="M86">
        <v>15.09090909</v>
      </c>
    </row>
    <row r="87" spans="1:13" x14ac:dyDescent="0.3">
      <c r="A87">
        <v>173772</v>
      </c>
      <c r="B87" s="1" t="s">
        <v>38</v>
      </c>
      <c r="C87" s="1" t="s">
        <v>17</v>
      </c>
      <c r="D87">
        <v>1233</v>
      </c>
      <c r="E87">
        <v>310</v>
      </c>
      <c r="F87">
        <v>399</v>
      </c>
      <c r="G87">
        <v>20</v>
      </c>
      <c r="H87">
        <v>11450</v>
      </c>
      <c r="I87">
        <v>11</v>
      </c>
      <c r="J87">
        <v>71</v>
      </c>
      <c r="K87">
        <v>347</v>
      </c>
      <c r="L87">
        <v>365</v>
      </c>
      <c r="M87">
        <v>7.923076923</v>
      </c>
    </row>
    <row r="88" spans="1:13" x14ac:dyDescent="0.3">
      <c r="A88">
        <v>25560</v>
      </c>
      <c r="B88" s="1" t="s">
        <v>40</v>
      </c>
      <c r="C88" s="1" t="s">
        <v>17</v>
      </c>
      <c r="D88">
        <v>802</v>
      </c>
      <c r="E88">
        <v>479</v>
      </c>
      <c r="F88">
        <v>555</v>
      </c>
      <c r="G88">
        <v>1</v>
      </c>
      <c r="H88">
        <v>16469</v>
      </c>
      <c r="I88">
        <v>2</v>
      </c>
      <c r="J88">
        <v>65</v>
      </c>
      <c r="K88">
        <v>488</v>
      </c>
      <c r="L88">
        <v>531</v>
      </c>
      <c r="M88">
        <v>11.05882353</v>
      </c>
    </row>
    <row r="89" spans="1:13" x14ac:dyDescent="0.3">
      <c r="A89">
        <v>185886</v>
      </c>
      <c r="B89" s="1" t="s">
        <v>36</v>
      </c>
      <c r="C89" s="1" t="s">
        <v>52</v>
      </c>
      <c r="D89">
        <v>929</v>
      </c>
      <c r="E89">
        <v>315</v>
      </c>
      <c r="F89">
        <v>438</v>
      </c>
      <c r="G89">
        <v>3</v>
      </c>
      <c r="H89">
        <v>17069</v>
      </c>
      <c r="I89">
        <v>4</v>
      </c>
      <c r="J89">
        <v>80</v>
      </c>
      <c r="K89">
        <v>403</v>
      </c>
      <c r="L89">
        <v>341</v>
      </c>
      <c r="M89">
        <v>5.1428571429999996</v>
      </c>
    </row>
    <row r="90" spans="1:13" x14ac:dyDescent="0.3">
      <c r="A90">
        <v>175847</v>
      </c>
      <c r="B90" s="1" t="s">
        <v>51</v>
      </c>
      <c r="C90" s="1" t="s">
        <v>17</v>
      </c>
      <c r="D90">
        <v>2070</v>
      </c>
      <c r="E90">
        <v>540</v>
      </c>
      <c r="F90">
        <v>876</v>
      </c>
      <c r="G90">
        <v>53</v>
      </c>
      <c r="H90">
        <v>33467</v>
      </c>
      <c r="I90">
        <v>4</v>
      </c>
      <c r="J90">
        <v>41</v>
      </c>
      <c r="K90">
        <v>781</v>
      </c>
      <c r="L90">
        <v>678</v>
      </c>
      <c r="M90">
        <v>5.5</v>
      </c>
    </row>
    <row r="91" spans="1:13" x14ac:dyDescent="0.3">
      <c r="A91">
        <v>29610</v>
      </c>
      <c r="B91" s="1" t="s">
        <v>40</v>
      </c>
      <c r="C91" s="1" t="s">
        <v>14</v>
      </c>
      <c r="D91">
        <v>387</v>
      </c>
      <c r="E91">
        <v>191</v>
      </c>
      <c r="F91">
        <v>325</v>
      </c>
      <c r="G91">
        <v>1</v>
      </c>
      <c r="H91">
        <v>11604</v>
      </c>
      <c r="I91">
        <v>0</v>
      </c>
      <c r="J91">
        <v>74</v>
      </c>
      <c r="K91">
        <v>221</v>
      </c>
      <c r="L91">
        <v>285</v>
      </c>
      <c r="M91">
        <v>4.923076923</v>
      </c>
    </row>
    <row r="92" spans="1:13" x14ac:dyDescent="0.3">
      <c r="A92">
        <v>86926</v>
      </c>
      <c r="B92" s="1" t="s">
        <v>35</v>
      </c>
      <c r="C92" s="1" t="s">
        <v>20</v>
      </c>
      <c r="D92">
        <v>585</v>
      </c>
      <c r="E92">
        <v>197</v>
      </c>
      <c r="F92">
        <v>288</v>
      </c>
      <c r="G92">
        <v>0</v>
      </c>
      <c r="H92">
        <v>11955</v>
      </c>
      <c r="I92">
        <v>1</v>
      </c>
      <c r="J92">
        <v>58</v>
      </c>
      <c r="K92">
        <v>244</v>
      </c>
      <c r="L92">
        <v>228</v>
      </c>
      <c r="M92">
        <v>8.8000000000000007</v>
      </c>
    </row>
    <row r="93" spans="1:13" x14ac:dyDescent="0.3">
      <c r="A93">
        <v>179235</v>
      </c>
      <c r="B93" s="1" t="s">
        <v>41</v>
      </c>
      <c r="C93" s="1" t="s">
        <v>52</v>
      </c>
      <c r="D93">
        <v>1133</v>
      </c>
      <c r="E93">
        <v>596</v>
      </c>
      <c r="F93">
        <v>610</v>
      </c>
      <c r="G93">
        <v>1</v>
      </c>
      <c r="H93">
        <v>19287</v>
      </c>
      <c r="I93">
        <v>2</v>
      </c>
      <c r="J93">
        <v>59</v>
      </c>
      <c r="K93">
        <v>596</v>
      </c>
      <c r="L93">
        <v>591</v>
      </c>
      <c r="M93">
        <v>9</v>
      </c>
    </row>
    <row r="94" spans="1:13" x14ac:dyDescent="0.3">
      <c r="A94">
        <v>8276</v>
      </c>
      <c r="B94" s="1" t="s">
        <v>22</v>
      </c>
      <c r="C94" s="1" t="s">
        <v>14</v>
      </c>
      <c r="D94">
        <v>5914</v>
      </c>
      <c r="E94">
        <v>1490</v>
      </c>
      <c r="F94">
        <v>1282</v>
      </c>
      <c r="G94">
        <v>98</v>
      </c>
      <c r="H94">
        <v>58689</v>
      </c>
      <c r="I94">
        <v>17</v>
      </c>
      <c r="J94">
        <v>38</v>
      </c>
      <c r="K94">
        <v>1500</v>
      </c>
      <c r="L94">
        <v>1275</v>
      </c>
      <c r="M94">
        <v>12.63157895</v>
      </c>
    </row>
    <row r="95" spans="1:13" x14ac:dyDescent="0.3">
      <c r="A95">
        <v>27108</v>
      </c>
      <c r="B95" s="1" t="s">
        <v>40</v>
      </c>
      <c r="C95" s="1" t="s">
        <v>17</v>
      </c>
      <c r="D95">
        <v>656</v>
      </c>
      <c r="E95">
        <v>304</v>
      </c>
      <c r="F95">
        <v>312</v>
      </c>
      <c r="G95">
        <v>3</v>
      </c>
      <c r="H95">
        <v>14123</v>
      </c>
      <c r="I95">
        <v>0</v>
      </c>
      <c r="J95">
        <v>58</v>
      </c>
      <c r="K95">
        <v>309</v>
      </c>
      <c r="L95">
        <v>308</v>
      </c>
      <c r="M95">
        <v>7.35</v>
      </c>
    </row>
    <row r="96" spans="1:13" x14ac:dyDescent="0.3">
      <c r="A96">
        <v>56860</v>
      </c>
      <c r="B96" s="1" t="s">
        <v>58</v>
      </c>
      <c r="C96" s="1" t="s">
        <v>17</v>
      </c>
      <c r="D96">
        <v>439</v>
      </c>
      <c r="E96">
        <v>328</v>
      </c>
      <c r="F96">
        <v>356</v>
      </c>
      <c r="G96">
        <v>0</v>
      </c>
      <c r="H96">
        <v>9955</v>
      </c>
      <c r="I96">
        <v>0</v>
      </c>
      <c r="J96">
        <v>84</v>
      </c>
      <c r="K96">
        <v>335</v>
      </c>
      <c r="L96">
        <v>350</v>
      </c>
      <c r="M96">
        <v>11.25</v>
      </c>
    </row>
    <row r="97" spans="1:13" x14ac:dyDescent="0.3">
      <c r="A97">
        <v>157817</v>
      </c>
      <c r="B97" s="1" t="s">
        <v>22</v>
      </c>
      <c r="C97" s="1" t="s">
        <v>17</v>
      </c>
      <c r="D97">
        <v>2356</v>
      </c>
      <c r="E97">
        <v>520</v>
      </c>
      <c r="F97">
        <v>762</v>
      </c>
      <c r="G97">
        <v>77</v>
      </c>
      <c r="H97">
        <v>31180</v>
      </c>
      <c r="I97">
        <v>7</v>
      </c>
      <c r="J97">
        <v>43</v>
      </c>
      <c r="K97">
        <v>683</v>
      </c>
      <c r="L97">
        <v>651</v>
      </c>
      <c r="M97">
        <v>11.28</v>
      </c>
    </row>
    <row r="98" spans="1:13" x14ac:dyDescent="0.3">
      <c r="A98">
        <v>135296</v>
      </c>
      <c r="B98" s="1" t="s">
        <v>56</v>
      </c>
      <c r="C98" s="1" t="s">
        <v>61</v>
      </c>
      <c r="D98">
        <v>967</v>
      </c>
      <c r="E98">
        <v>254</v>
      </c>
      <c r="F98">
        <v>408</v>
      </c>
      <c r="G98">
        <v>13</v>
      </c>
      <c r="H98">
        <v>19177</v>
      </c>
      <c r="I98">
        <v>7</v>
      </c>
      <c r="J98">
        <v>9</v>
      </c>
      <c r="K98">
        <v>359</v>
      </c>
      <c r="L98">
        <v>287</v>
      </c>
      <c r="M98">
        <v>6.3333333329999997</v>
      </c>
    </row>
    <row r="99" spans="1:13" x14ac:dyDescent="0.3">
      <c r="A99">
        <v>80995</v>
      </c>
      <c r="B99" s="1" t="s">
        <v>36</v>
      </c>
      <c r="C99" s="1" t="s">
        <v>52</v>
      </c>
      <c r="D99">
        <v>342</v>
      </c>
      <c r="E99">
        <v>174</v>
      </c>
      <c r="F99">
        <v>262</v>
      </c>
      <c r="G99">
        <v>0</v>
      </c>
      <c r="H99">
        <v>8356</v>
      </c>
      <c r="I99">
        <v>1</v>
      </c>
      <c r="J99">
        <v>81</v>
      </c>
      <c r="K99">
        <v>228</v>
      </c>
      <c r="L99">
        <v>217</v>
      </c>
      <c r="M99">
        <v>5.8571428570000004</v>
      </c>
    </row>
    <row r="100" spans="1:13" x14ac:dyDescent="0.3">
      <c r="A100">
        <v>95943</v>
      </c>
      <c r="B100" s="1" t="s">
        <v>16</v>
      </c>
      <c r="C100" s="1" t="s">
        <v>14</v>
      </c>
      <c r="D100">
        <v>435</v>
      </c>
      <c r="E100">
        <v>353</v>
      </c>
      <c r="F100">
        <v>373</v>
      </c>
      <c r="G100">
        <v>1</v>
      </c>
      <c r="H100">
        <v>13341</v>
      </c>
      <c r="I100">
        <v>1</v>
      </c>
      <c r="J100">
        <v>65</v>
      </c>
      <c r="K100">
        <v>399</v>
      </c>
      <c r="L100">
        <v>345</v>
      </c>
      <c r="M100">
        <v>10</v>
      </c>
    </row>
    <row r="101" spans="1:13" x14ac:dyDescent="0.3">
      <c r="A101">
        <v>188141</v>
      </c>
      <c r="B101" s="1" t="s">
        <v>13</v>
      </c>
      <c r="C101" s="1"/>
      <c r="D101">
        <v>578</v>
      </c>
      <c r="E101">
        <v>248</v>
      </c>
      <c r="F101">
        <v>338</v>
      </c>
      <c r="G101">
        <v>6</v>
      </c>
      <c r="H101">
        <v>12336</v>
      </c>
      <c r="I101">
        <v>3</v>
      </c>
      <c r="J101">
        <v>51</v>
      </c>
      <c r="K101">
        <v>280</v>
      </c>
      <c r="L101">
        <v>309</v>
      </c>
      <c r="M101">
        <v>14.42857143</v>
      </c>
    </row>
    <row r="102" spans="1:13" x14ac:dyDescent="0.3">
      <c r="A102">
        <v>13523</v>
      </c>
      <c r="B102" s="1" t="s">
        <v>24</v>
      </c>
      <c r="C102" s="1" t="s">
        <v>17</v>
      </c>
      <c r="D102">
        <v>463</v>
      </c>
      <c r="E102">
        <v>177</v>
      </c>
      <c r="F102">
        <v>233</v>
      </c>
      <c r="G102">
        <v>0</v>
      </c>
      <c r="H102">
        <v>8068</v>
      </c>
      <c r="I102">
        <v>0</v>
      </c>
      <c r="J102">
        <v>51</v>
      </c>
      <c r="K102">
        <v>189</v>
      </c>
      <c r="L102">
        <v>221</v>
      </c>
      <c r="M102">
        <v>14</v>
      </c>
    </row>
    <row r="103" spans="1:13" x14ac:dyDescent="0.3">
      <c r="A103">
        <v>7518</v>
      </c>
      <c r="B103" s="1" t="s">
        <v>36</v>
      </c>
      <c r="C103" s="1" t="s">
        <v>52</v>
      </c>
      <c r="D103">
        <v>607</v>
      </c>
      <c r="E103">
        <v>298</v>
      </c>
      <c r="F103">
        <v>361</v>
      </c>
      <c r="G103">
        <v>1</v>
      </c>
      <c r="H103">
        <v>12279</v>
      </c>
      <c r="I103">
        <v>1</v>
      </c>
      <c r="J103">
        <v>82</v>
      </c>
      <c r="K103">
        <v>330</v>
      </c>
      <c r="L103">
        <v>324</v>
      </c>
      <c r="M103">
        <v>4.8421052629999997</v>
      </c>
    </row>
    <row r="104" spans="1:13" x14ac:dyDescent="0.3">
      <c r="A104">
        <v>7637</v>
      </c>
      <c r="B104" s="1" t="s">
        <v>69</v>
      </c>
      <c r="C104" s="1" t="s">
        <v>17</v>
      </c>
      <c r="D104">
        <v>353</v>
      </c>
      <c r="E104">
        <v>179</v>
      </c>
      <c r="F104">
        <v>258</v>
      </c>
      <c r="G104">
        <v>0</v>
      </c>
      <c r="H104">
        <v>9059</v>
      </c>
      <c r="I104">
        <v>0</v>
      </c>
      <c r="J104">
        <v>51</v>
      </c>
      <c r="K104">
        <v>220</v>
      </c>
      <c r="L104">
        <v>221</v>
      </c>
      <c r="M104">
        <v>9</v>
      </c>
    </row>
    <row r="105" spans="1:13" x14ac:dyDescent="0.3">
      <c r="A105">
        <v>40655</v>
      </c>
      <c r="B105" s="1" t="s">
        <v>13</v>
      </c>
      <c r="C105" s="1" t="s">
        <v>14</v>
      </c>
      <c r="D105">
        <v>810</v>
      </c>
      <c r="E105">
        <v>295</v>
      </c>
      <c r="F105">
        <v>430</v>
      </c>
      <c r="G105">
        <v>0</v>
      </c>
      <c r="H105">
        <v>19398</v>
      </c>
      <c r="I105">
        <v>2</v>
      </c>
      <c r="J105">
        <v>24</v>
      </c>
      <c r="K105">
        <v>373</v>
      </c>
      <c r="L105">
        <v>374</v>
      </c>
      <c r="M105">
        <v>11</v>
      </c>
    </row>
    <row r="106" spans="1:13" x14ac:dyDescent="0.3">
      <c r="A106">
        <v>87505</v>
      </c>
      <c r="B106" s="1" t="s">
        <v>35</v>
      </c>
      <c r="C106" s="1" t="s">
        <v>20</v>
      </c>
      <c r="D106">
        <v>375</v>
      </c>
      <c r="E106">
        <v>200</v>
      </c>
      <c r="F106">
        <v>222</v>
      </c>
      <c r="G106">
        <v>0</v>
      </c>
      <c r="H106">
        <v>7976</v>
      </c>
      <c r="I106">
        <v>0</v>
      </c>
      <c r="J106">
        <v>62</v>
      </c>
      <c r="K106">
        <v>181</v>
      </c>
      <c r="L106">
        <v>225</v>
      </c>
      <c r="M106">
        <v>8.3888888890000004</v>
      </c>
    </row>
    <row r="107" spans="1:13" x14ac:dyDescent="0.3">
      <c r="A107">
        <v>176380</v>
      </c>
      <c r="B107" s="1" t="s">
        <v>51</v>
      </c>
      <c r="C107" s="1" t="s">
        <v>14</v>
      </c>
      <c r="D107">
        <v>865</v>
      </c>
      <c r="E107">
        <v>459</v>
      </c>
      <c r="F107">
        <v>615</v>
      </c>
      <c r="G107">
        <v>4</v>
      </c>
      <c r="H107">
        <v>21364</v>
      </c>
      <c r="I107">
        <v>6</v>
      </c>
      <c r="J107">
        <v>36</v>
      </c>
      <c r="K107">
        <v>536</v>
      </c>
      <c r="L107">
        <v>530</v>
      </c>
      <c r="M107">
        <v>10</v>
      </c>
    </row>
    <row r="108" spans="1:13" x14ac:dyDescent="0.3">
      <c r="A108">
        <v>45367</v>
      </c>
      <c r="B108" s="1" t="s">
        <v>13</v>
      </c>
      <c r="C108" s="1" t="s">
        <v>14</v>
      </c>
      <c r="D108">
        <v>1172</v>
      </c>
      <c r="E108">
        <v>455</v>
      </c>
      <c r="F108">
        <v>525</v>
      </c>
      <c r="G108">
        <v>6</v>
      </c>
      <c r="H108">
        <v>18415</v>
      </c>
      <c r="I108">
        <v>3</v>
      </c>
      <c r="J108">
        <v>28</v>
      </c>
      <c r="K108">
        <v>502</v>
      </c>
      <c r="L108">
        <v>487</v>
      </c>
      <c r="M108">
        <v>25</v>
      </c>
    </row>
    <row r="109" spans="1:13" x14ac:dyDescent="0.3">
      <c r="A109">
        <v>112496</v>
      </c>
      <c r="B109" s="1" t="s">
        <v>33</v>
      </c>
      <c r="C109" s="1" t="s">
        <v>61</v>
      </c>
      <c r="D109">
        <v>1906</v>
      </c>
      <c r="E109">
        <v>512</v>
      </c>
      <c r="F109">
        <v>896</v>
      </c>
      <c r="G109">
        <v>44</v>
      </c>
      <c r="H109">
        <v>41437</v>
      </c>
      <c r="I109">
        <v>0</v>
      </c>
      <c r="J109">
        <v>21</v>
      </c>
      <c r="K109">
        <v>540</v>
      </c>
      <c r="L109">
        <v>759</v>
      </c>
      <c r="M109">
        <v>8.125</v>
      </c>
    </row>
    <row r="110" spans="1:13" x14ac:dyDescent="0.3">
      <c r="A110">
        <v>119576</v>
      </c>
      <c r="B110" s="1" t="s">
        <v>21</v>
      </c>
      <c r="C110" s="1" t="s">
        <v>14</v>
      </c>
      <c r="D110">
        <v>916</v>
      </c>
      <c r="E110">
        <v>505</v>
      </c>
      <c r="F110">
        <v>571</v>
      </c>
      <c r="G110">
        <v>0</v>
      </c>
      <c r="H110">
        <v>18849</v>
      </c>
      <c r="I110">
        <v>3</v>
      </c>
      <c r="J110">
        <v>68</v>
      </c>
      <c r="K110">
        <v>571</v>
      </c>
      <c r="L110">
        <v>496</v>
      </c>
      <c r="M110">
        <v>9.1999999999999993</v>
      </c>
    </row>
    <row r="111" spans="1:13" x14ac:dyDescent="0.3">
      <c r="A111">
        <v>9923</v>
      </c>
      <c r="B111" s="1" t="s">
        <v>21</v>
      </c>
      <c r="C111" s="1" t="s">
        <v>17</v>
      </c>
      <c r="D111">
        <v>1234</v>
      </c>
      <c r="E111">
        <v>363</v>
      </c>
      <c r="F111">
        <v>561</v>
      </c>
      <c r="G111">
        <v>19</v>
      </c>
      <c r="H111">
        <v>21054</v>
      </c>
      <c r="I111">
        <v>3</v>
      </c>
      <c r="J111">
        <v>58</v>
      </c>
      <c r="K111">
        <v>456</v>
      </c>
      <c r="L111">
        <v>441</v>
      </c>
      <c r="M111">
        <v>11.235294120000001</v>
      </c>
    </row>
    <row r="112" spans="1:13" x14ac:dyDescent="0.3">
      <c r="A112">
        <v>69963</v>
      </c>
      <c r="B112" s="1" t="s">
        <v>30</v>
      </c>
      <c r="C112" s="1" t="s">
        <v>17</v>
      </c>
      <c r="D112">
        <v>567</v>
      </c>
      <c r="E112">
        <v>359</v>
      </c>
      <c r="F112">
        <v>405</v>
      </c>
      <c r="G112">
        <v>0</v>
      </c>
      <c r="H112">
        <v>14794</v>
      </c>
      <c r="I112">
        <v>0</v>
      </c>
      <c r="J112">
        <v>80</v>
      </c>
      <c r="K112">
        <v>395</v>
      </c>
      <c r="L112">
        <v>370</v>
      </c>
      <c r="M112">
        <v>23.125</v>
      </c>
    </row>
    <row r="113" spans="1:13" x14ac:dyDescent="0.3">
      <c r="A113">
        <v>32538</v>
      </c>
      <c r="B113" s="1" t="s">
        <v>13</v>
      </c>
      <c r="C113" s="1" t="s">
        <v>17</v>
      </c>
      <c r="D113">
        <v>752</v>
      </c>
      <c r="E113">
        <v>346</v>
      </c>
      <c r="F113">
        <v>413</v>
      </c>
      <c r="G113">
        <v>0</v>
      </c>
      <c r="H113">
        <v>14353</v>
      </c>
      <c r="I113">
        <v>9</v>
      </c>
      <c r="J113">
        <v>24</v>
      </c>
      <c r="K113">
        <v>367</v>
      </c>
      <c r="L113">
        <v>374</v>
      </c>
      <c r="M113">
        <v>5.307692308</v>
      </c>
    </row>
    <row r="114" spans="1:13" x14ac:dyDescent="0.3">
      <c r="A114">
        <v>175139</v>
      </c>
      <c r="B114" s="1" t="s">
        <v>51</v>
      </c>
      <c r="C114" s="1" t="s">
        <v>14</v>
      </c>
      <c r="D114">
        <v>685</v>
      </c>
      <c r="E114">
        <v>237</v>
      </c>
      <c r="F114">
        <v>338</v>
      </c>
      <c r="G114">
        <v>0</v>
      </c>
      <c r="H114">
        <v>11659</v>
      </c>
      <c r="I114">
        <v>6</v>
      </c>
      <c r="J114">
        <v>54</v>
      </c>
      <c r="K114">
        <v>305</v>
      </c>
      <c r="L114">
        <v>306</v>
      </c>
      <c r="M114">
        <v>10</v>
      </c>
    </row>
    <row r="115" spans="1:13" x14ac:dyDescent="0.3">
      <c r="A115">
        <v>138552</v>
      </c>
      <c r="B115" s="1" t="s">
        <v>56</v>
      </c>
      <c r="C115" s="1" t="s">
        <v>14</v>
      </c>
      <c r="D115">
        <v>611</v>
      </c>
      <c r="E115">
        <v>289</v>
      </c>
      <c r="F115">
        <v>354</v>
      </c>
      <c r="G115">
        <v>0</v>
      </c>
      <c r="H115">
        <v>9529</v>
      </c>
      <c r="I115">
        <v>7</v>
      </c>
      <c r="J115">
        <v>56</v>
      </c>
      <c r="K115">
        <v>302</v>
      </c>
      <c r="L115">
        <v>332</v>
      </c>
      <c r="M115">
        <v>10.30769231</v>
      </c>
    </row>
    <row r="116" spans="1:13" x14ac:dyDescent="0.3">
      <c r="A116">
        <v>160103</v>
      </c>
      <c r="B116" s="1" t="s">
        <v>22</v>
      </c>
      <c r="C116" s="1" t="s">
        <v>17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5.25</v>
      </c>
    </row>
    <row r="117" spans="1:13" x14ac:dyDescent="0.3">
      <c r="A117">
        <v>152151</v>
      </c>
      <c r="B117" s="1" t="s">
        <v>22</v>
      </c>
      <c r="C117" s="1" t="s">
        <v>14</v>
      </c>
      <c r="D117">
        <v>1447</v>
      </c>
      <c r="E117">
        <v>296</v>
      </c>
      <c r="F117">
        <v>434</v>
      </c>
      <c r="G117">
        <v>9</v>
      </c>
      <c r="H117">
        <v>17489</v>
      </c>
      <c r="I117">
        <v>9</v>
      </c>
      <c r="J117">
        <v>44</v>
      </c>
      <c r="K117">
        <v>402</v>
      </c>
      <c r="L117">
        <v>355</v>
      </c>
      <c r="M117">
        <v>23.85714286</v>
      </c>
    </row>
    <row r="118" spans="1:13" x14ac:dyDescent="0.3">
      <c r="A118">
        <v>174271</v>
      </c>
      <c r="B118" s="1" t="s">
        <v>38</v>
      </c>
      <c r="C118" s="1" t="s">
        <v>14</v>
      </c>
      <c r="D118">
        <v>2786</v>
      </c>
      <c r="E118">
        <v>301</v>
      </c>
      <c r="F118">
        <v>393</v>
      </c>
      <c r="G118">
        <v>68</v>
      </c>
      <c r="H118">
        <v>16808</v>
      </c>
      <c r="I118">
        <v>19</v>
      </c>
      <c r="J118">
        <v>67</v>
      </c>
      <c r="K118">
        <v>366</v>
      </c>
      <c r="L118">
        <v>340</v>
      </c>
      <c r="M118">
        <v>15.83333333</v>
      </c>
    </row>
    <row r="119" spans="1:13" x14ac:dyDescent="0.3">
      <c r="A119">
        <v>41434</v>
      </c>
      <c r="B119" s="1" t="s">
        <v>13</v>
      </c>
      <c r="C119" s="1" t="s">
        <v>14</v>
      </c>
      <c r="D119">
        <v>782</v>
      </c>
      <c r="E119">
        <v>435</v>
      </c>
      <c r="F119">
        <v>451</v>
      </c>
      <c r="G119">
        <v>0</v>
      </c>
      <c r="H119">
        <v>14253</v>
      </c>
      <c r="I119">
        <v>2</v>
      </c>
      <c r="J119">
        <v>33</v>
      </c>
      <c r="K119">
        <v>437</v>
      </c>
      <c r="L119">
        <v>443</v>
      </c>
      <c r="M119">
        <v>6.5882352940000004</v>
      </c>
    </row>
    <row r="120" spans="1:13" x14ac:dyDescent="0.3">
      <c r="A120">
        <v>3312</v>
      </c>
      <c r="B120" s="1" t="s">
        <v>36</v>
      </c>
      <c r="C120" s="1" t="s">
        <v>52</v>
      </c>
      <c r="D120">
        <v>930</v>
      </c>
      <c r="E120">
        <v>397</v>
      </c>
      <c r="F120">
        <v>552</v>
      </c>
      <c r="G120">
        <v>2</v>
      </c>
      <c r="H120">
        <v>17794</v>
      </c>
      <c r="I120">
        <v>1</v>
      </c>
      <c r="J120">
        <v>76</v>
      </c>
      <c r="K120">
        <v>511</v>
      </c>
      <c r="L120">
        <v>441</v>
      </c>
      <c r="M120">
        <v>11.44444444</v>
      </c>
    </row>
    <row r="121" spans="1:13" x14ac:dyDescent="0.3">
      <c r="A121">
        <v>120805</v>
      </c>
      <c r="B121" s="1" t="s">
        <v>21</v>
      </c>
      <c r="C121" s="1" t="s">
        <v>17</v>
      </c>
      <c r="D121">
        <v>693</v>
      </c>
      <c r="E121">
        <v>332</v>
      </c>
      <c r="F121">
        <v>390</v>
      </c>
      <c r="G121">
        <v>5</v>
      </c>
      <c r="H121">
        <v>15009</v>
      </c>
      <c r="I121">
        <v>3</v>
      </c>
      <c r="J121">
        <v>75</v>
      </c>
      <c r="K121">
        <v>339</v>
      </c>
      <c r="L121">
        <v>367</v>
      </c>
      <c r="M121">
        <v>6.4285714289999998</v>
      </c>
    </row>
    <row r="122" spans="1:13" x14ac:dyDescent="0.3">
      <c r="A122">
        <v>2889</v>
      </c>
      <c r="B122" s="1" t="s">
        <v>32</v>
      </c>
      <c r="C122" s="1" t="s">
        <v>17</v>
      </c>
      <c r="D122">
        <v>208</v>
      </c>
      <c r="E122">
        <v>210</v>
      </c>
      <c r="F122">
        <v>305</v>
      </c>
      <c r="G122">
        <v>0</v>
      </c>
      <c r="H122">
        <v>11711</v>
      </c>
      <c r="I122">
        <v>0</v>
      </c>
      <c r="J122">
        <v>60</v>
      </c>
      <c r="K122">
        <v>261</v>
      </c>
      <c r="L122">
        <v>261</v>
      </c>
      <c r="M122">
        <v>3.1818181820000002</v>
      </c>
    </row>
    <row r="123" spans="1:13" x14ac:dyDescent="0.3">
      <c r="A123">
        <v>162271</v>
      </c>
      <c r="B123" s="1" t="s">
        <v>22</v>
      </c>
      <c r="C123" s="1" t="s">
        <v>14</v>
      </c>
      <c r="D123">
        <v>4474</v>
      </c>
      <c r="E123">
        <v>467</v>
      </c>
      <c r="F123">
        <v>687</v>
      </c>
      <c r="G123">
        <v>87</v>
      </c>
      <c r="H123">
        <v>27544</v>
      </c>
      <c r="I123">
        <v>18</v>
      </c>
      <c r="J123">
        <v>41</v>
      </c>
      <c r="K123">
        <v>608</v>
      </c>
      <c r="L123">
        <v>583</v>
      </c>
      <c r="M123">
        <v>10</v>
      </c>
    </row>
    <row r="124" spans="1:13" x14ac:dyDescent="0.3">
      <c r="A124">
        <v>74955</v>
      </c>
      <c r="B124" s="1" t="s">
        <v>48</v>
      </c>
      <c r="C124" s="1" t="s">
        <v>17</v>
      </c>
      <c r="D124">
        <v>334</v>
      </c>
      <c r="E124">
        <v>165</v>
      </c>
      <c r="F124">
        <v>268</v>
      </c>
      <c r="G124">
        <v>0</v>
      </c>
      <c r="H124">
        <v>10461</v>
      </c>
      <c r="I124">
        <v>0</v>
      </c>
      <c r="J124">
        <v>84</v>
      </c>
      <c r="K124">
        <v>193</v>
      </c>
      <c r="L124">
        <v>219</v>
      </c>
      <c r="M124">
        <v>12.612903230000001</v>
      </c>
    </row>
    <row r="125" spans="1:13" x14ac:dyDescent="0.3">
      <c r="A125">
        <v>151846</v>
      </c>
      <c r="B125" s="1" t="s">
        <v>22</v>
      </c>
      <c r="C125" s="1" t="s">
        <v>14</v>
      </c>
      <c r="D125">
        <v>1234</v>
      </c>
      <c r="E125">
        <v>284</v>
      </c>
      <c r="F125">
        <v>284</v>
      </c>
      <c r="G125">
        <v>2</v>
      </c>
      <c r="H125">
        <v>8270</v>
      </c>
      <c r="I125">
        <v>27</v>
      </c>
      <c r="J125">
        <v>38</v>
      </c>
      <c r="K125">
        <v>276</v>
      </c>
      <c r="L125">
        <v>308</v>
      </c>
      <c r="M125">
        <v>5.75</v>
      </c>
    </row>
    <row r="126" spans="1:13" x14ac:dyDescent="0.3">
      <c r="A126">
        <v>148546</v>
      </c>
      <c r="B126" s="1" t="s">
        <v>22</v>
      </c>
      <c r="C126" s="1" t="s">
        <v>14</v>
      </c>
      <c r="D126">
        <v>4286</v>
      </c>
      <c r="E126">
        <v>811</v>
      </c>
      <c r="F126">
        <v>947</v>
      </c>
      <c r="G126">
        <v>95</v>
      </c>
      <c r="H126">
        <v>33614</v>
      </c>
      <c r="I126">
        <v>24</v>
      </c>
      <c r="J126">
        <v>41</v>
      </c>
      <c r="K126">
        <v>910</v>
      </c>
      <c r="L126">
        <v>883</v>
      </c>
      <c r="M126">
        <v>5.1333333330000004</v>
      </c>
    </row>
    <row r="127" spans="1:13" x14ac:dyDescent="0.3">
      <c r="A127">
        <v>12837</v>
      </c>
      <c r="B127" s="1" t="s">
        <v>16</v>
      </c>
      <c r="C127" s="1" t="s">
        <v>17</v>
      </c>
      <c r="D127">
        <v>1072</v>
      </c>
      <c r="E127">
        <v>547</v>
      </c>
      <c r="F127">
        <v>636</v>
      </c>
      <c r="G127">
        <v>0</v>
      </c>
      <c r="H127">
        <v>17662</v>
      </c>
      <c r="I127">
        <v>10</v>
      </c>
      <c r="J127">
        <v>83</v>
      </c>
      <c r="K127">
        <v>597</v>
      </c>
      <c r="L127">
        <v>555</v>
      </c>
      <c r="M127">
        <v>18.600000000000001</v>
      </c>
    </row>
    <row r="128" spans="1:13" x14ac:dyDescent="0.3">
      <c r="A128">
        <v>119868</v>
      </c>
      <c r="B128" s="1" t="s">
        <v>21</v>
      </c>
      <c r="C128" s="1" t="s">
        <v>17</v>
      </c>
      <c r="D128">
        <v>696</v>
      </c>
      <c r="E128">
        <v>409</v>
      </c>
      <c r="F128">
        <v>470</v>
      </c>
      <c r="G128">
        <v>1</v>
      </c>
      <c r="H128">
        <v>18427</v>
      </c>
      <c r="I128">
        <v>1</v>
      </c>
      <c r="J128">
        <v>77</v>
      </c>
      <c r="K128">
        <v>439</v>
      </c>
      <c r="L128">
        <v>439</v>
      </c>
      <c r="M128">
        <v>10.42857143</v>
      </c>
    </row>
    <row r="129" spans="1:13" x14ac:dyDescent="0.3">
      <c r="A129">
        <v>185517</v>
      </c>
      <c r="B129" s="1" t="s">
        <v>22</v>
      </c>
      <c r="C129" s="1" t="s">
        <v>14</v>
      </c>
      <c r="D129">
        <v>1734</v>
      </c>
      <c r="E129">
        <v>607</v>
      </c>
      <c r="F129">
        <v>674</v>
      </c>
      <c r="G129">
        <v>31</v>
      </c>
      <c r="H129">
        <v>22234</v>
      </c>
      <c r="I129">
        <v>5</v>
      </c>
      <c r="J129">
        <v>50</v>
      </c>
      <c r="K129">
        <v>635</v>
      </c>
      <c r="L129">
        <v>638</v>
      </c>
      <c r="M129">
        <v>8.5714285710000002</v>
      </c>
    </row>
    <row r="130" spans="1:13" x14ac:dyDescent="0.3">
      <c r="A130">
        <v>441</v>
      </c>
      <c r="B130" s="1" t="s">
        <v>16</v>
      </c>
      <c r="C130" s="1" t="s">
        <v>17</v>
      </c>
      <c r="D130">
        <v>550</v>
      </c>
      <c r="E130">
        <v>91</v>
      </c>
      <c r="F130">
        <v>254</v>
      </c>
      <c r="G130">
        <v>6</v>
      </c>
      <c r="H130">
        <v>10050</v>
      </c>
      <c r="I130">
        <v>0</v>
      </c>
      <c r="J130">
        <v>49</v>
      </c>
      <c r="K130">
        <v>163</v>
      </c>
      <c r="L130">
        <v>166</v>
      </c>
      <c r="M130">
        <v>5.5</v>
      </c>
    </row>
    <row r="131" spans="1:13" x14ac:dyDescent="0.3">
      <c r="A131">
        <v>132347</v>
      </c>
      <c r="B131" s="1" t="s">
        <v>22</v>
      </c>
      <c r="C131" s="1" t="s">
        <v>14</v>
      </c>
      <c r="D131">
        <v>3874</v>
      </c>
      <c r="E131">
        <v>776</v>
      </c>
      <c r="F131">
        <v>852</v>
      </c>
      <c r="G131">
        <v>94</v>
      </c>
      <c r="H131">
        <v>29217</v>
      </c>
      <c r="I131">
        <v>6</v>
      </c>
      <c r="J131">
        <v>42</v>
      </c>
      <c r="K131">
        <v>759</v>
      </c>
      <c r="L131">
        <v>865</v>
      </c>
      <c r="M131">
        <v>14</v>
      </c>
    </row>
    <row r="132" spans="1:13" x14ac:dyDescent="0.3">
      <c r="A132">
        <v>127444</v>
      </c>
      <c r="B132" s="1" t="s">
        <v>49</v>
      </c>
      <c r="C132" s="1" t="s">
        <v>14</v>
      </c>
      <c r="D132">
        <v>759</v>
      </c>
      <c r="E132">
        <v>270</v>
      </c>
      <c r="F132">
        <v>352</v>
      </c>
      <c r="G132">
        <v>3</v>
      </c>
      <c r="H132">
        <v>13278</v>
      </c>
      <c r="I132">
        <v>5</v>
      </c>
      <c r="J132">
        <v>32</v>
      </c>
      <c r="K132">
        <v>307</v>
      </c>
      <c r="L132">
        <v>316</v>
      </c>
      <c r="M132">
        <v>18.5</v>
      </c>
    </row>
    <row r="133" spans="1:13" x14ac:dyDescent="0.3">
      <c r="A133">
        <v>149767</v>
      </c>
      <c r="B133" s="1" t="s">
        <v>22</v>
      </c>
      <c r="C133" s="1" t="s">
        <v>14</v>
      </c>
      <c r="D133">
        <v>2105</v>
      </c>
      <c r="E133">
        <v>535</v>
      </c>
      <c r="F133">
        <v>578</v>
      </c>
      <c r="G133">
        <v>59</v>
      </c>
      <c r="H133">
        <v>17785</v>
      </c>
      <c r="I133">
        <v>43</v>
      </c>
      <c r="J133">
        <v>28</v>
      </c>
      <c r="K133">
        <v>555</v>
      </c>
      <c r="L133">
        <v>557</v>
      </c>
      <c r="M133">
        <v>10.44444444</v>
      </c>
    </row>
    <row r="134" spans="1:13" x14ac:dyDescent="0.3">
      <c r="A134">
        <v>172315</v>
      </c>
      <c r="B134" s="1" t="s">
        <v>22</v>
      </c>
      <c r="C134" s="1" t="s">
        <v>17</v>
      </c>
      <c r="D134">
        <v>1368</v>
      </c>
      <c r="E134">
        <v>379</v>
      </c>
      <c r="F134">
        <v>528</v>
      </c>
      <c r="G134">
        <v>20</v>
      </c>
      <c r="H134">
        <v>23121</v>
      </c>
      <c r="I134">
        <v>7</v>
      </c>
      <c r="J134">
        <v>56</v>
      </c>
      <c r="K134">
        <v>416</v>
      </c>
      <c r="L134">
        <v>487</v>
      </c>
      <c r="M134">
        <v>6.8529411769999999</v>
      </c>
    </row>
    <row r="135" spans="1:13" x14ac:dyDescent="0.3">
      <c r="A135">
        <v>43001</v>
      </c>
      <c r="B135" s="1" t="s">
        <v>13</v>
      </c>
      <c r="C135" s="1" t="s">
        <v>17</v>
      </c>
      <c r="D135">
        <v>1167</v>
      </c>
      <c r="E135">
        <v>267</v>
      </c>
      <c r="F135">
        <v>349</v>
      </c>
      <c r="G135">
        <v>20</v>
      </c>
      <c r="H135">
        <v>14192</v>
      </c>
      <c r="I135">
        <v>11</v>
      </c>
      <c r="J135">
        <v>20</v>
      </c>
      <c r="K135">
        <v>274</v>
      </c>
      <c r="L135">
        <v>323</v>
      </c>
      <c r="M135">
        <v>15</v>
      </c>
    </row>
    <row r="136" spans="1:13" x14ac:dyDescent="0.3">
      <c r="A136">
        <v>15416</v>
      </c>
      <c r="B136" s="1" t="s">
        <v>18</v>
      </c>
      <c r="C136" s="1" t="s">
        <v>14</v>
      </c>
      <c r="D136">
        <v>859</v>
      </c>
      <c r="E136">
        <v>428</v>
      </c>
      <c r="F136">
        <v>482</v>
      </c>
      <c r="G136">
        <v>0</v>
      </c>
      <c r="H136">
        <v>15841</v>
      </c>
      <c r="I136">
        <v>1</v>
      </c>
      <c r="J136">
        <v>71</v>
      </c>
      <c r="K136">
        <v>454</v>
      </c>
      <c r="L136">
        <v>442</v>
      </c>
      <c r="M136">
        <v>20</v>
      </c>
    </row>
    <row r="137" spans="1:13" x14ac:dyDescent="0.3">
      <c r="A137">
        <v>141396</v>
      </c>
      <c r="B137" s="1" t="s">
        <v>24</v>
      </c>
      <c r="C137" s="1" t="s">
        <v>14</v>
      </c>
      <c r="D137">
        <v>1291</v>
      </c>
      <c r="E137">
        <v>349</v>
      </c>
      <c r="F137">
        <v>447</v>
      </c>
      <c r="G137">
        <v>20</v>
      </c>
      <c r="H137">
        <v>14894</v>
      </c>
      <c r="I137">
        <v>4</v>
      </c>
      <c r="J137">
        <v>23</v>
      </c>
      <c r="K137">
        <v>373</v>
      </c>
      <c r="L137">
        <v>402</v>
      </c>
      <c r="M137">
        <v>10.5</v>
      </c>
    </row>
    <row r="138" spans="1:13" x14ac:dyDescent="0.3">
      <c r="A138">
        <v>137743</v>
      </c>
      <c r="B138" s="1" t="s">
        <v>56</v>
      </c>
      <c r="C138" s="1" t="s">
        <v>61</v>
      </c>
      <c r="D138">
        <v>962</v>
      </c>
      <c r="E138">
        <v>349</v>
      </c>
      <c r="F138">
        <v>487</v>
      </c>
      <c r="G138">
        <v>1</v>
      </c>
      <c r="H138">
        <v>20739</v>
      </c>
      <c r="I138">
        <v>13</v>
      </c>
      <c r="J138">
        <v>4</v>
      </c>
      <c r="K138">
        <v>379</v>
      </c>
      <c r="L138">
        <v>419</v>
      </c>
      <c r="M138">
        <v>5.733333333</v>
      </c>
    </row>
    <row r="139" spans="1:13" x14ac:dyDescent="0.3">
      <c r="A139">
        <v>118487</v>
      </c>
      <c r="B139" s="1" t="s">
        <v>21</v>
      </c>
      <c r="C139" s="1" t="s">
        <v>17</v>
      </c>
      <c r="D139">
        <v>420</v>
      </c>
      <c r="E139">
        <v>171</v>
      </c>
      <c r="F139">
        <v>293</v>
      </c>
      <c r="G139">
        <v>1</v>
      </c>
      <c r="H139">
        <v>10643</v>
      </c>
      <c r="I139">
        <v>1</v>
      </c>
      <c r="J139">
        <v>78</v>
      </c>
      <c r="K139">
        <v>234</v>
      </c>
      <c r="L139">
        <v>247</v>
      </c>
      <c r="M139">
        <v>15</v>
      </c>
    </row>
    <row r="140" spans="1:13" x14ac:dyDescent="0.3">
      <c r="A140">
        <v>33393</v>
      </c>
      <c r="B140" s="1" t="s">
        <v>13</v>
      </c>
      <c r="C140" s="1" t="s">
        <v>17</v>
      </c>
      <c r="D140">
        <v>1571</v>
      </c>
      <c r="E140">
        <v>473</v>
      </c>
      <c r="F140">
        <v>526</v>
      </c>
      <c r="G140">
        <v>28</v>
      </c>
      <c r="H140">
        <v>21109</v>
      </c>
      <c r="I140">
        <v>17</v>
      </c>
      <c r="J140">
        <v>15</v>
      </c>
      <c r="K140">
        <v>496</v>
      </c>
      <c r="L140">
        <v>518</v>
      </c>
      <c r="M140">
        <v>22.5</v>
      </c>
    </row>
    <row r="141" spans="1:13" x14ac:dyDescent="0.3">
      <c r="A141">
        <v>79622</v>
      </c>
      <c r="B141" s="1" t="s">
        <v>36</v>
      </c>
      <c r="C141" s="1" t="s">
        <v>17</v>
      </c>
      <c r="D141">
        <v>842</v>
      </c>
      <c r="E141">
        <v>463</v>
      </c>
      <c r="F141">
        <v>493</v>
      </c>
      <c r="G141">
        <v>0</v>
      </c>
      <c r="H141">
        <v>15371</v>
      </c>
      <c r="I141">
        <v>3</v>
      </c>
      <c r="J141">
        <v>70</v>
      </c>
      <c r="K141">
        <v>469</v>
      </c>
      <c r="L141">
        <v>492</v>
      </c>
      <c r="M141">
        <v>9.9130434780000005</v>
      </c>
    </row>
    <row r="142" spans="1:13" x14ac:dyDescent="0.3">
      <c r="A142">
        <v>99209</v>
      </c>
      <c r="B142" s="1" t="s">
        <v>16</v>
      </c>
      <c r="C142" s="1" t="s">
        <v>17</v>
      </c>
      <c r="D142">
        <v>517</v>
      </c>
      <c r="E142">
        <v>303</v>
      </c>
      <c r="F142">
        <v>416</v>
      </c>
      <c r="G142">
        <v>1</v>
      </c>
      <c r="H142">
        <v>15032</v>
      </c>
      <c r="I142">
        <v>0</v>
      </c>
      <c r="J142">
        <v>74</v>
      </c>
      <c r="K142">
        <v>344</v>
      </c>
      <c r="L142">
        <v>348</v>
      </c>
      <c r="M142">
        <v>2.5789473680000001</v>
      </c>
    </row>
    <row r="143" spans="1:13" x14ac:dyDescent="0.3">
      <c r="A143">
        <v>23056</v>
      </c>
      <c r="B143" s="1" t="s">
        <v>47</v>
      </c>
      <c r="C143" s="1" t="s">
        <v>17</v>
      </c>
      <c r="D143">
        <v>1299</v>
      </c>
      <c r="E143">
        <v>577</v>
      </c>
      <c r="F143">
        <v>596</v>
      </c>
      <c r="G143">
        <v>2</v>
      </c>
      <c r="H143">
        <v>19461</v>
      </c>
      <c r="I143">
        <v>0</v>
      </c>
      <c r="J143">
        <v>43</v>
      </c>
      <c r="K143">
        <v>589</v>
      </c>
      <c r="L143">
        <v>590</v>
      </c>
      <c r="M143">
        <v>4</v>
      </c>
    </row>
    <row r="144" spans="1:13" x14ac:dyDescent="0.3">
      <c r="A144">
        <v>105068</v>
      </c>
      <c r="B144" s="1" t="s">
        <v>28</v>
      </c>
      <c r="C144" s="1" t="s">
        <v>31</v>
      </c>
      <c r="D144">
        <v>731</v>
      </c>
      <c r="E144">
        <v>354</v>
      </c>
      <c r="F144">
        <v>423</v>
      </c>
      <c r="G144">
        <v>2</v>
      </c>
      <c r="H144">
        <v>14555</v>
      </c>
      <c r="I144">
        <v>0</v>
      </c>
      <c r="J144">
        <v>76</v>
      </c>
      <c r="K144">
        <v>370</v>
      </c>
      <c r="L144">
        <v>398</v>
      </c>
      <c r="M144">
        <v>5.3043478259999999</v>
      </c>
    </row>
    <row r="145" spans="1:13" x14ac:dyDescent="0.3">
      <c r="A145">
        <v>170479</v>
      </c>
      <c r="B145" s="1" t="s">
        <v>22</v>
      </c>
      <c r="C145" s="1" t="s">
        <v>17</v>
      </c>
      <c r="D145">
        <v>670</v>
      </c>
      <c r="E145">
        <v>182</v>
      </c>
      <c r="F145">
        <v>252</v>
      </c>
      <c r="G145">
        <v>1</v>
      </c>
      <c r="H145">
        <v>8448</v>
      </c>
      <c r="I145">
        <v>1</v>
      </c>
      <c r="J145">
        <v>74</v>
      </c>
      <c r="K145">
        <v>194</v>
      </c>
      <c r="L145">
        <v>239</v>
      </c>
      <c r="M145">
        <v>8.8571428569999995</v>
      </c>
    </row>
    <row r="146" spans="1:13" x14ac:dyDescent="0.3">
      <c r="A146">
        <v>135174</v>
      </c>
      <c r="B146" s="1" t="s">
        <v>56</v>
      </c>
      <c r="C146" s="1" t="s">
        <v>61</v>
      </c>
      <c r="D146">
        <v>593</v>
      </c>
      <c r="E146">
        <v>230</v>
      </c>
      <c r="F146">
        <v>317</v>
      </c>
      <c r="G146">
        <v>0</v>
      </c>
      <c r="H146">
        <v>11405</v>
      </c>
      <c r="I146">
        <v>3</v>
      </c>
      <c r="J146">
        <v>42</v>
      </c>
      <c r="K146">
        <v>319</v>
      </c>
      <c r="L146">
        <v>272</v>
      </c>
      <c r="M146">
        <v>12.75</v>
      </c>
    </row>
    <row r="147" spans="1:13" x14ac:dyDescent="0.3">
      <c r="A147">
        <v>116669</v>
      </c>
      <c r="B147" s="1" t="s">
        <v>21</v>
      </c>
      <c r="C147" s="1" t="s">
        <v>14</v>
      </c>
      <c r="D147">
        <v>444</v>
      </c>
      <c r="E147">
        <v>203</v>
      </c>
      <c r="F147">
        <v>286</v>
      </c>
      <c r="G147">
        <v>0</v>
      </c>
      <c r="H147">
        <v>9449</v>
      </c>
      <c r="I147">
        <v>1</v>
      </c>
      <c r="J147">
        <v>80</v>
      </c>
      <c r="K147">
        <v>241</v>
      </c>
      <c r="L147">
        <v>249</v>
      </c>
      <c r="M147">
        <v>5.8</v>
      </c>
    </row>
    <row r="148" spans="1:13" x14ac:dyDescent="0.3">
      <c r="A148">
        <v>126415</v>
      </c>
      <c r="B148" s="1" t="s">
        <v>21</v>
      </c>
      <c r="C148" s="1" t="s">
        <v>14</v>
      </c>
      <c r="D148">
        <v>509</v>
      </c>
      <c r="E148">
        <v>237</v>
      </c>
      <c r="F148">
        <v>291</v>
      </c>
      <c r="G148">
        <v>2</v>
      </c>
      <c r="H148">
        <v>9830</v>
      </c>
      <c r="I148">
        <v>26</v>
      </c>
      <c r="J148">
        <v>49</v>
      </c>
      <c r="K148">
        <v>262</v>
      </c>
      <c r="L148">
        <v>263</v>
      </c>
      <c r="M148">
        <v>5.3333333329999997</v>
      </c>
    </row>
    <row r="149" spans="1:13" x14ac:dyDescent="0.3">
      <c r="A149">
        <v>97736</v>
      </c>
      <c r="B149" s="1" t="s">
        <v>16</v>
      </c>
      <c r="C149" s="1" t="s">
        <v>14</v>
      </c>
      <c r="D149">
        <v>570</v>
      </c>
      <c r="E149">
        <v>273</v>
      </c>
      <c r="F149">
        <v>406</v>
      </c>
      <c r="G149">
        <v>0</v>
      </c>
      <c r="H149">
        <v>15035</v>
      </c>
      <c r="I149">
        <v>6</v>
      </c>
      <c r="J149">
        <v>68</v>
      </c>
      <c r="K149">
        <v>322</v>
      </c>
      <c r="L149">
        <v>341</v>
      </c>
      <c r="M149">
        <v>8</v>
      </c>
    </row>
    <row r="150" spans="1:13" x14ac:dyDescent="0.3">
      <c r="A150">
        <v>132437</v>
      </c>
      <c r="B150" s="1" t="s">
        <v>49</v>
      </c>
      <c r="C150" s="1" t="s">
        <v>17</v>
      </c>
      <c r="D150">
        <v>516</v>
      </c>
      <c r="E150">
        <v>231</v>
      </c>
      <c r="F150">
        <v>295</v>
      </c>
      <c r="G150">
        <v>2</v>
      </c>
      <c r="H150">
        <v>10607</v>
      </c>
      <c r="I150">
        <v>1</v>
      </c>
      <c r="J150">
        <v>56</v>
      </c>
      <c r="K150">
        <v>252</v>
      </c>
      <c r="L150">
        <v>275</v>
      </c>
      <c r="M150">
        <v>9.8571428569999995</v>
      </c>
    </row>
    <row r="151" spans="1:13" x14ac:dyDescent="0.3">
      <c r="A151">
        <v>169198</v>
      </c>
      <c r="B151" s="1" t="s">
        <v>22</v>
      </c>
      <c r="C151" s="1" t="s">
        <v>17</v>
      </c>
      <c r="D151">
        <v>960</v>
      </c>
      <c r="E151">
        <v>288</v>
      </c>
      <c r="F151">
        <v>314</v>
      </c>
      <c r="G151">
        <v>2</v>
      </c>
      <c r="H151">
        <v>13094</v>
      </c>
      <c r="I151">
        <v>6</v>
      </c>
      <c r="J151">
        <v>60</v>
      </c>
      <c r="K151">
        <v>272</v>
      </c>
      <c r="L151">
        <v>329</v>
      </c>
      <c r="M151">
        <v>23.75</v>
      </c>
    </row>
    <row r="152" spans="1:13" x14ac:dyDescent="0.3">
      <c r="A152">
        <v>126949</v>
      </c>
      <c r="B152" s="1" t="s">
        <v>21</v>
      </c>
      <c r="C152" s="1" t="s">
        <v>17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10.5</v>
      </c>
    </row>
    <row r="153" spans="1:13" x14ac:dyDescent="0.3">
      <c r="A153">
        <v>24040</v>
      </c>
      <c r="B153" s="1" t="s">
        <v>47</v>
      </c>
      <c r="C153" s="1" t="s">
        <v>14</v>
      </c>
      <c r="D153">
        <v>781</v>
      </c>
      <c r="E153">
        <v>357</v>
      </c>
      <c r="F153">
        <v>408</v>
      </c>
      <c r="G153">
        <v>1</v>
      </c>
      <c r="H153">
        <v>13977</v>
      </c>
      <c r="I153">
        <v>1</v>
      </c>
      <c r="J153">
        <v>54</v>
      </c>
      <c r="K153">
        <v>375</v>
      </c>
      <c r="L153">
        <v>373</v>
      </c>
      <c r="M153">
        <v>8.769230769</v>
      </c>
    </row>
    <row r="154" spans="1:13" x14ac:dyDescent="0.3">
      <c r="A154">
        <v>51692</v>
      </c>
      <c r="B154" s="1" t="s">
        <v>69</v>
      </c>
      <c r="C154" s="1" t="s">
        <v>17</v>
      </c>
      <c r="D154">
        <v>829</v>
      </c>
      <c r="E154">
        <v>345</v>
      </c>
      <c r="F154">
        <v>432</v>
      </c>
      <c r="G154">
        <v>1</v>
      </c>
      <c r="H154">
        <v>16592</v>
      </c>
      <c r="I154">
        <v>0</v>
      </c>
      <c r="J154">
        <v>57</v>
      </c>
      <c r="K154">
        <v>394</v>
      </c>
      <c r="L154">
        <v>404</v>
      </c>
      <c r="M154">
        <v>10.6</v>
      </c>
    </row>
    <row r="155" spans="1:13" x14ac:dyDescent="0.3">
      <c r="A155">
        <v>38539</v>
      </c>
      <c r="B155" s="1" t="s">
        <v>13</v>
      </c>
      <c r="C155" s="1" t="s">
        <v>17</v>
      </c>
      <c r="D155">
        <v>1458</v>
      </c>
      <c r="E155">
        <v>275</v>
      </c>
      <c r="F155">
        <v>597</v>
      </c>
      <c r="G155">
        <v>24</v>
      </c>
      <c r="H155">
        <v>34713</v>
      </c>
      <c r="I155">
        <v>22</v>
      </c>
      <c r="J155">
        <v>3</v>
      </c>
      <c r="K155">
        <v>446</v>
      </c>
      <c r="L155">
        <v>427</v>
      </c>
      <c r="M155">
        <v>5.5</v>
      </c>
    </row>
    <row r="156" spans="1:13" x14ac:dyDescent="0.3">
      <c r="A156">
        <v>181462</v>
      </c>
      <c r="B156" s="1" t="s">
        <v>41</v>
      </c>
      <c r="C156" s="1" t="s">
        <v>17</v>
      </c>
      <c r="D156">
        <v>978</v>
      </c>
      <c r="E156">
        <v>312</v>
      </c>
      <c r="F156">
        <v>384</v>
      </c>
      <c r="G156">
        <v>5</v>
      </c>
      <c r="H156">
        <v>12859</v>
      </c>
      <c r="I156">
        <v>3</v>
      </c>
      <c r="J156">
        <v>58</v>
      </c>
      <c r="K156">
        <v>329</v>
      </c>
      <c r="L156">
        <v>369</v>
      </c>
      <c r="M156">
        <v>15.33333333</v>
      </c>
    </row>
    <row r="157" spans="1:13" x14ac:dyDescent="0.3">
      <c r="A157">
        <v>153771</v>
      </c>
      <c r="B157" s="1" t="s">
        <v>22</v>
      </c>
      <c r="C157" s="1" t="s">
        <v>17</v>
      </c>
      <c r="D157">
        <v>2111</v>
      </c>
      <c r="E157">
        <v>463</v>
      </c>
      <c r="F157">
        <v>580</v>
      </c>
      <c r="G157">
        <v>56</v>
      </c>
      <c r="H157">
        <v>22198</v>
      </c>
      <c r="I157">
        <v>6</v>
      </c>
      <c r="J157">
        <v>32</v>
      </c>
      <c r="K157">
        <v>551</v>
      </c>
      <c r="L157">
        <v>529</v>
      </c>
      <c r="M157">
        <v>20</v>
      </c>
    </row>
    <row r="158" spans="1:13" x14ac:dyDescent="0.3">
      <c r="A158">
        <v>25558</v>
      </c>
      <c r="B158" s="1" t="s">
        <v>40</v>
      </c>
      <c r="C158" s="1" t="s">
        <v>14</v>
      </c>
      <c r="D158">
        <v>899</v>
      </c>
      <c r="E158">
        <v>489</v>
      </c>
      <c r="F158">
        <v>513</v>
      </c>
      <c r="G158">
        <v>1</v>
      </c>
      <c r="H158">
        <v>16749</v>
      </c>
      <c r="I158">
        <v>4</v>
      </c>
      <c r="J158">
        <v>60</v>
      </c>
      <c r="K158">
        <v>503</v>
      </c>
      <c r="L158">
        <v>503</v>
      </c>
      <c r="M158">
        <v>10.5</v>
      </c>
    </row>
    <row r="159" spans="1:13" x14ac:dyDescent="0.3">
      <c r="A159">
        <v>182916</v>
      </c>
      <c r="B159" s="1" t="s">
        <v>41</v>
      </c>
      <c r="C159" s="1" t="s">
        <v>17</v>
      </c>
      <c r="D159">
        <v>666</v>
      </c>
      <c r="E159">
        <v>358</v>
      </c>
      <c r="F159">
        <v>486</v>
      </c>
      <c r="G159">
        <v>1</v>
      </c>
      <c r="H159">
        <v>17162</v>
      </c>
      <c r="I159">
        <v>4</v>
      </c>
      <c r="J159">
        <v>43</v>
      </c>
      <c r="K159">
        <v>432</v>
      </c>
      <c r="L159">
        <v>394</v>
      </c>
      <c r="M159">
        <v>20</v>
      </c>
    </row>
    <row r="160" spans="1:13" x14ac:dyDescent="0.3">
      <c r="A160">
        <v>162213</v>
      </c>
      <c r="B160" s="1" t="s">
        <v>22</v>
      </c>
      <c r="C160" s="1" t="s">
        <v>14</v>
      </c>
      <c r="D160">
        <v>5000</v>
      </c>
      <c r="E160">
        <v>665</v>
      </c>
      <c r="F160">
        <v>827</v>
      </c>
      <c r="G160">
        <v>98</v>
      </c>
      <c r="H160">
        <v>37898</v>
      </c>
      <c r="I160">
        <v>9</v>
      </c>
      <c r="J160">
        <v>44</v>
      </c>
      <c r="K160">
        <v>780</v>
      </c>
      <c r="L160">
        <v>737</v>
      </c>
      <c r="M160">
        <v>10.30769231</v>
      </c>
    </row>
    <row r="161" spans="1:13" x14ac:dyDescent="0.3">
      <c r="A161">
        <v>177039</v>
      </c>
      <c r="B161" s="1" t="s">
        <v>51</v>
      </c>
      <c r="C161" s="1" t="s">
        <v>17</v>
      </c>
      <c r="D161">
        <v>620</v>
      </c>
      <c r="E161">
        <v>232</v>
      </c>
      <c r="F161">
        <v>331</v>
      </c>
      <c r="G161">
        <v>0</v>
      </c>
      <c r="H161">
        <v>11354</v>
      </c>
      <c r="I161">
        <v>3</v>
      </c>
      <c r="J161">
        <v>44</v>
      </c>
      <c r="K161">
        <v>288</v>
      </c>
      <c r="L161">
        <v>284</v>
      </c>
      <c r="M161">
        <v>9.7291666669999994</v>
      </c>
    </row>
    <row r="162" spans="1:13" x14ac:dyDescent="0.3">
      <c r="A162">
        <v>107264</v>
      </c>
      <c r="B162" s="1" t="s">
        <v>60</v>
      </c>
      <c r="C162" s="1" t="s">
        <v>14</v>
      </c>
      <c r="D162">
        <v>612</v>
      </c>
      <c r="E162">
        <v>359</v>
      </c>
      <c r="F162">
        <v>400</v>
      </c>
      <c r="G162">
        <v>0</v>
      </c>
      <c r="H162">
        <v>14320</v>
      </c>
      <c r="I162">
        <v>3</v>
      </c>
      <c r="J162">
        <v>64</v>
      </c>
      <c r="K162">
        <v>404</v>
      </c>
      <c r="L162">
        <v>380</v>
      </c>
      <c r="M162">
        <v>13</v>
      </c>
    </row>
    <row r="163" spans="1:13" x14ac:dyDescent="0.3">
      <c r="A163">
        <v>60708</v>
      </c>
      <c r="B163" s="1" t="s">
        <v>34</v>
      </c>
      <c r="C163" s="1" t="s">
        <v>31</v>
      </c>
      <c r="D163">
        <v>482</v>
      </c>
      <c r="E163">
        <v>344</v>
      </c>
      <c r="F163">
        <v>447</v>
      </c>
      <c r="G163">
        <v>0</v>
      </c>
      <c r="H163">
        <v>13525</v>
      </c>
      <c r="I163">
        <v>0</v>
      </c>
      <c r="J163">
        <v>55</v>
      </c>
      <c r="K163">
        <v>429</v>
      </c>
      <c r="L163">
        <v>401</v>
      </c>
      <c r="M163">
        <v>3.1176470589999998</v>
      </c>
    </row>
    <row r="164" spans="1:13" x14ac:dyDescent="0.3">
      <c r="A164">
        <v>12234</v>
      </c>
      <c r="B164" s="1" t="s">
        <v>22</v>
      </c>
      <c r="C164" s="1" t="s">
        <v>17</v>
      </c>
      <c r="D164">
        <v>2247</v>
      </c>
      <c r="E164">
        <v>357</v>
      </c>
      <c r="F164">
        <v>500</v>
      </c>
      <c r="G164">
        <v>60</v>
      </c>
      <c r="H164">
        <v>18748</v>
      </c>
      <c r="I164">
        <v>10</v>
      </c>
      <c r="J164">
        <v>56</v>
      </c>
      <c r="K164">
        <v>425</v>
      </c>
      <c r="L164">
        <v>430</v>
      </c>
      <c r="M164">
        <v>9.5172413789999997</v>
      </c>
    </row>
    <row r="165" spans="1:13" x14ac:dyDescent="0.3">
      <c r="A165">
        <v>59240</v>
      </c>
      <c r="B165" s="1" t="s">
        <v>34</v>
      </c>
      <c r="C165" s="1" t="s">
        <v>17</v>
      </c>
      <c r="D165">
        <v>1395</v>
      </c>
      <c r="E165">
        <v>575</v>
      </c>
      <c r="F165">
        <v>704</v>
      </c>
      <c r="G165">
        <v>28</v>
      </c>
      <c r="H165">
        <v>24518</v>
      </c>
      <c r="I165">
        <v>7</v>
      </c>
      <c r="J165">
        <v>61</v>
      </c>
      <c r="K165">
        <v>580</v>
      </c>
      <c r="L165">
        <v>687</v>
      </c>
      <c r="M165">
        <v>9</v>
      </c>
    </row>
    <row r="166" spans="1:13" x14ac:dyDescent="0.3">
      <c r="A166">
        <v>127028</v>
      </c>
      <c r="B166" s="1" t="s">
        <v>21</v>
      </c>
      <c r="C166" s="1" t="s">
        <v>17</v>
      </c>
      <c r="D166">
        <v>586</v>
      </c>
      <c r="E166">
        <v>242</v>
      </c>
      <c r="F166">
        <v>348</v>
      </c>
      <c r="G166">
        <v>0</v>
      </c>
      <c r="H166">
        <v>13539</v>
      </c>
      <c r="I166">
        <v>2</v>
      </c>
      <c r="J166">
        <v>65</v>
      </c>
      <c r="K166">
        <v>295</v>
      </c>
      <c r="L166">
        <v>288</v>
      </c>
      <c r="M166">
        <v>9.1428571430000005</v>
      </c>
    </row>
    <row r="167" spans="1:13" x14ac:dyDescent="0.3">
      <c r="A167">
        <v>72321</v>
      </c>
      <c r="B167" s="1" t="s">
        <v>30</v>
      </c>
      <c r="C167" s="1" t="s">
        <v>14</v>
      </c>
      <c r="D167">
        <v>628</v>
      </c>
      <c r="E167">
        <v>310</v>
      </c>
      <c r="F167">
        <v>369</v>
      </c>
      <c r="G167">
        <v>2</v>
      </c>
      <c r="H167">
        <v>12788</v>
      </c>
      <c r="I167">
        <v>3</v>
      </c>
      <c r="J167">
        <v>71</v>
      </c>
      <c r="K167">
        <v>344</v>
      </c>
      <c r="L167">
        <v>337</v>
      </c>
      <c r="M167">
        <v>8.3333333330000006</v>
      </c>
    </row>
    <row r="168" spans="1:13" x14ac:dyDescent="0.3">
      <c r="A168">
        <v>161309</v>
      </c>
      <c r="B168" s="1" t="s">
        <v>22</v>
      </c>
      <c r="C168" s="1" t="s">
        <v>14</v>
      </c>
      <c r="D168">
        <v>1601</v>
      </c>
      <c r="E168">
        <v>329</v>
      </c>
      <c r="F168">
        <v>492</v>
      </c>
      <c r="G168">
        <v>21</v>
      </c>
      <c r="H168">
        <v>14811</v>
      </c>
      <c r="I168">
        <v>13</v>
      </c>
      <c r="J168">
        <v>62</v>
      </c>
      <c r="K168">
        <v>351</v>
      </c>
      <c r="L168">
        <v>453</v>
      </c>
      <c r="M168">
        <v>11.85714286</v>
      </c>
    </row>
    <row r="169" spans="1:13" x14ac:dyDescent="0.3">
      <c r="A169">
        <v>58991</v>
      </c>
      <c r="B169" s="1" t="s">
        <v>58</v>
      </c>
      <c r="C169" s="1" t="s">
        <v>14</v>
      </c>
      <c r="D169">
        <v>277</v>
      </c>
      <c r="E169">
        <v>112</v>
      </c>
      <c r="F169">
        <v>168</v>
      </c>
      <c r="G169">
        <v>0</v>
      </c>
      <c r="H169">
        <v>5611</v>
      </c>
      <c r="I169">
        <v>0</v>
      </c>
      <c r="J169">
        <v>74</v>
      </c>
      <c r="K169">
        <v>123</v>
      </c>
      <c r="L169">
        <v>154</v>
      </c>
      <c r="M169">
        <v>20</v>
      </c>
    </row>
    <row r="170" spans="1:13" x14ac:dyDescent="0.3">
      <c r="A170">
        <v>136772</v>
      </c>
      <c r="B170" s="1" t="s">
        <v>56</v>
      </c>
      <c r="C170" s="1"/>
      <c r="D170">
        <v>801</v>
      </c>
      <c r="E170">
        <v>349</v>
      </c>
      <c r="F170">
        <v>476</v>
      </c>
      <c r="G170">
        <v>0</v>
      </c>
      <c r="H170">
        <v>15610</v>
      </c>
      <c r="I170">
        <v>2</v>
      </c>
      <c r="J170">
        <v>34</v>
      </c>
      <c r="K170">
        <v>416</v>
      </c>
      <c r="L170">
        <v>410</v>
      </c>
      <c r="M170">
        <v>12.222222220000001</v>
      </c>
    </row>
    <row r="171" spans="1:13" x14ac:dyDescent="0.3">
      <c r="A171">
        <v>190560</v>
      </c>
      <c r="B171" s="1" t="s">
        <v>28</v>
      </c>
      <c r="C171" s="1" t="s">
        <v>14</v>
      </c>
      <c r="D171">
        <v>220</v>
      </c>
      <c r="E171">
        <v>181</v>
      </c>
      <c r="F171">
        <v>272</v>
      </c>
      <c r="G171">
        <v>0</v>
      </c>
      <c r="H171">
        <v>9296</v>
      </c>
      <c r="I171">
        <v>2</v>
      </c>
      <c r="J171">
        <v>71</v>
      </c>
      <c r="K171">
        <v>238</v>
      </c>
      <c r="L171">
        <v>220</v>
      </c>
      <c r="M171">
        <v>3.7272727269999999</v>
      </c>
    </row>
    <row r="172" spans="1:13" x14ac:dyDescent="0.3">
      <c r="A172">
        <v>158022</v>
      </c>
      <c r="B172" s="1" t="s">
        <v>22</v>
      </c>
      <c r="C172" s="1" t="s">
        <v>17</v>
      </c>
      <c r="D172">
        <v>2380</v>
      </c>
      <c r="E172">
        <v>420</v>
      </c>
      <c r="F172">
        <v>586</v>
      </c>
      <c r="G172">
        <v>77</v>
      </c>
      <c r="H172">
        <v>32129</v>
      </c>
      <c r="I172">
        <v>6</v>
      </c>
      <c r="J172">
        <v>21</v>
      </c>
      <c r="K172">
        <v>490</v>
      </c>
      <c r="L172">
        <v>567</v>
      </c>
      <c r="M172">
        <v>8.4782608699999997</v>
      </c>
    </row>
    <row r="173" spans="1:13" x14ac:dyDescent="0.3">
      <c r="A173">
        <v>177260</v>
      </c>
      <c r="B173" s="1" t="s">
        <v>51</v>
      </c>
      <c r="C173" s="1" t="s">
        <v>14</v>
      </c>
      <c r="D173">
        <v>492</v>
      </c>
      <c r="E173">
        <v>198</v>
      </c>
      <c r="F173">
        <v>284</v>
      </c>
      <c r="G173">
        <v>1</v>
      </c>
      <c r="H173">
        <v>9629</v>
      </c>
      <c r="I173">
        <v>2</v>
      </c>
      <c r="J173">
        <v>39</v>
      </c>
      <c r="K173">
        <v>229</v>
      </c>
      <c r="L173">
        <v>247</v>
      </c>
      <c r="M173">
        <v>5.9166666670000003</v>
      </c>
    </row>
    <row r="174" spans="1:13" x14ac:dyDescent="0.3">
      <c r="A174">
        <v>179257</v>
      </c>
      <c r="B174" s="1" t="s">
        <v>41</v>
      </c>
      <c r="C174" s="1" t="s">
        <v>52</v>
      </c>
      <c r="D174">
        <v>1449</v>
      </c>
      <c r="E174">
        <v>605</v>
      </c>
      <c r="F174">
        <v>657</v>
      </c>
      <c r="G174">
        <v>3</v>
      </c>
      <c r="H174">
        <v>17504</v>
      </c>
      <c r="I174">
        <v>10</v>
      </c>
      <c r="J174">
        <v>46</v>
      </c>
      <c r="K174">
        <v>618</v>
      </c>
      <c r="L174">
        <v>635</v>
      </c>
      <c r="M174">
        <v>6.6666666670000003</v>
      </c>
    </row>
    <row r="175" spans="1:13" x14ac:dyDescent="0.3">
      <c r="A175">
        <v>13434</v>
      </c>
      <c r="B175" s="1" t="s">
        <v>18</v>
      </c>
      <c r="C175" s="1" t="s">
        <v>14</v>
      </c>
      <c r="D175">
        <v>1044</v>
      </c>
      <c r="E175">
        <v>269</v>
      </c>
      <c r="F175">
        <v>329</v>
      </c>
      <c r="G175">
        <v>15</v>
      </c>
      <c r="H175">
        <v>12648</v>
      </c>
      <c r="I175">
        <v>5</v>
      </c>
      <c r="J175">
        <v>40</v>
      </c>
      <c r="K175">
        <v>299</v>
      </c>
      <c r="L175">
        <v>278</v>
      </c>
      <c r="M175">
        <v>10.10526316</v>
      </c>
    </row>
    <row r="176" spans="1:13" x14ac:dyDescent="0.3">
      <c r="A176">
        <v>45351</v>
      </c>
      <c r="B176" s="1" t="s">
        <v>13</v>
      </c>
      <c r="C176" s="1" t="s">
        <v>17</v>
      </c>
      <c r="D176">
        <v>969</v>
      </c>
      <c r="E176">
        <v>356</v>
      </c>
      <c r="F176">
        <v>460</v>
      </c>
      <c r="G176">
        <v>8</v>
      </c>
      <c r="H176">
        <v>18690</v>
      </c>
      <c r="I176">
        <v>6</v>
      </c>
      <c r="J176">
        <v>14</v>
      </c>
      <c r="K176">
        <v>390</v>
      </c>
      <c r="L176">
        <v>401</v>
      </c>
      <c r="M176">
        <v>26</v>
      </c>
    </row>
    <row r="177" spans="1:13" x14ac:dyDescent="0.3">
      <c r="A177">
        <v>102534</v>
      </c>
      <c r="B177" s="1" t="s">
        <v>56</v>
      </c>
      <c r="C177" s="1" t="s">
        <v>14</v>
      </c>
      <c r="D177">
        <v>1390</v>
      </c>
      <c r="E177">
        <v>386</v>
      </c>
      <c r="F177">
        <v>482</v>
      </c>
      <c r="G177">
        <v>18</v>
      </c>
      <c r="H177">
        <v>25272</v>
      </c>
      <c r="I177">
        <v>6</v>
      </c>
      <c r="J177">
        <v>0</v>
      </c>
      <c r="K177">
        <v>412</v>
      </c>
      <c r="L177">
        <v>457</v>
      </c>
      <c r="M177">
        <v>12.55555556</v>
      </c>
    </row>
    <row r="178" spans="1:13" x14ac:dyDescent="0.3">
      <c r="A178">
        <v>134159</v>
      </c>
      <c r="B178" s="1" t="s">
        <v>39</v>
      </c>
      <c r="C178" s="1" t="s">
        <v>17</v>
      </c>
      <c r="D178">
        <v>693</v>
      </c>
      <c r="E178">
        <v>343</v>
      </c>
      <c r="F178">
        <v>383</v>
      </c>
      <c r="G178">
        <v>0</v>
      </c>
      <c r="H178">
        <v>9139</v>
      </c>
      <c r="I178">
        <v>2</v>
      </c>
      <c r="J178">
        <v>81</v>
      </c>
      <c r="K178">
        <v>357</v>
      </c>
      <c r="L178">
        <v>367</v>
      </c>
      <c r="M178">
        <v>20</v>
      </c>
    </row>
    <row r="179" spans="1:13" x14ac:dyDescent="0.3">
      <c r="A179">
        <v>59746</v>
      </c>
      <c r="B179" s="1" t="s">
        <v>34</v>
      </c>
      <c r="C179" s="1" t="s">
        <v>17</v>
      </c>
      <c r="D179">
        <v>537</v>
      </c>
      <c r="E179">
        <v>341</v>
      </c>
      <c r="F179">
        <v>428</v>
      </c>
      <c r="G179">
        <v>1</v>
      </c>
      <c r="H179">
        <v>13705</v>
      </c>
      <c r="I179">
        <v>1</v>
      </c>
      <c r="J179">
        <v>82</v>
      </c>
      <c r="K179">
        <v>393</v>
      </c>
      <c r="L179">
        <v>388</v>
      </c>
      <c r="M179">
        <v>4.8484848490000001</v>
      </c>
    </row>
    <row r="180" spans="1:13" x14ac:dyDescent="0.3">
      <c r="A180">
        <v>102953</v>
      </c>
      <c r="B180" s="1" t="s">
        <v>37</v>
      </c>
      <c r="C180" s="1" t="s">
        <v>17</v>
      </c>
      <c r="D180">
        <v>652</v>
      </c>
      <c r="E180">
        <v>236</v>
      </c>
      <c r="F180">
        <v>372</v>
      </c>
      <c r="G180">
        <v>5</v>
      </c>
      <c r="H180">
        <v>13699</v>
      </c>
      <c r="I180">
        <v>2</v>
      </c>
      <c r="J180">
        <v>57</v>
      </c>
      <c r="K180">
        <v>309</v>
      </c>
      <c r="L180">
        <v>303</v>
      </c>
      <c r="M180">
        <v>15</v>
      </c>
    </row>
    <row r="181" spans="1:13" x14ac:dyDescent="0.3">
      <c r="A181">
        <v>149598</v>
      </c>
      <c r="B181" s="1" t="s">
        <v>22</v>
      </c>
      <c r="C181" s="1" t="s">
        <v>17</v>
      </c>
      <c r="D181">
        <v>2679</v>
      </c>
      <c r="E181">
        <v>564</v>
      </c>
      <c r="F181">
        <v>592</v>
      </c>
      <c r="G181">
        <v>83</v>
      </c>
      <c r="H181">
        <v>25475</v>
      </c>
      <c r="I181">
        <v>16</v>
      </c>
      <c r="J181">
        <v>44</v>
      </c>
      <c r="K181">
        <v>600</v>
      </c>
      <c r="L181">
        <v>595</v>
      </c>
      <c r="M181">
        <v>8.9499999999999993</v>
      </c>
    </row>
    <row r="182" spans="1:13" x14ac:dyDescent="0.3">
      <c r="A182">
        <v>45968</v>
      </c>
      <c r="B182" s="1" t="s">
        <v>13</v>
      </c>
      <c r="C182" s="1" t="s">
        <v>17</v>
      </c>
      <c r="D182">
        <v>1155</v>
      </c>
      <c r="E182">
        <v>328</v>
      </c>
      <c r="F182">
        <v>458</v>
      </c>
      <c r="G182">
        <v>12</v>
      </c>
      <c r="H182">
        <v>15451</v>
      </c>
      <c r="I182">
        <v>2</v>
      </c>
      <c r="J182">
        <v>35</v>
      </c>
      <c r="K182">
        <v>399</v>
      </c>
      <c r="L182">
        <v>399</v>
      </c>
      <c r="M182">
        <v>12.5</v>
      </c>
    </row>
    <row r="183" spans="1:13" x14ac:dyDescent="0.3">
      <c r="A183">
        <v>94486</v>
      </c>
      <c r="B183" s="1" t="s">
        <v>16</v>
      </c>
      <c r="C183" s="1" t="s">
        <v>14</v>
      </c>
      <c r="D183">
        <v>1358</v>
      </c>
      <c r="E183">
        <v>447</v>
      </c>
      <c r="F183">
        <v>501</v>
      </c>
      <c r="G183">
        <v>3</v>
      </c>
      <c r="H183">
        <v>18607</v>
      </c>
      <c r="I183">
        <v>25</v>
      </c>
      <c r="J183">
        <v>61</v>
      </c>
      <c r="K183">
        <v>481</v>
      </c>
      <c r="L183">
        <v>470</v>
      </c>
      <c r="M183">
        <v>7.5454545450000001</v>
      </c>
    </row>
    <row r="184" spans="1:13" x14ac:dyDescent="0.3">
      <c r="A184">
        <v>165641</v>
      </c>
      <c r="B184" s="1" t="s">
        <v>22</v>
      </c>
      <c r="C184" s="1" t="s">
        <v>17</v>
      </c>
      <c r="D184">
        <v>2192</v>
      </c>
      <c r="E184">
        <v>364</v>
      </c>
      <c r="F184">
        <v>487</v>
      </c>
      <c r="G184">
        <v>68</v>
      </c>
      <c r="H184">
        <v>17677</v>
      </c>
      <c r="I184">
        <v>14</v>
      </c>
      <c r="J184">
        <v>62</v>
      </c>
      <c r="K184">
        <v>425</v>
      </c>
      <c r="L184">
        <v>407</v>
      </c>
      <c r="M184">
        <v>3.7777777779999999</v>
      </c>
    </row>
    <row r="185" spans="1:13" x14ac:dyDescent="0.3">
      <c r="A185">
        <v>19779</v>
      </c>
      <c r="B185" s="1" t="s">
        <v>18</v>
      </c>
      <c r="C185" s="1" t="s">
        <v>14</v>
      </c>
      <c r="D185">
        <v>1285</v>
      </c>
      <c r="E185">
        <v>608</v>
      </c>
      <c r="F185">
        <v>676</v>
      </c>
      <c r="G185">
        <v>11</v>
      </c>
      <c r="H185">
        <v>23458</v>
      </c>
      <c r="I185">
        <v>3</v>
      </c>
      <c r="J185">
        <v>41</v>
      </c>
      <c r="K185">
        <v>636</v>
      </c>
      <c r="L185">
        <v>640</v>
      </c>
      <c r="M185">
        <v>17.625</v>
      </c>
    </row>
    <row r="186" spans="1:13" x14ac:dyDescent="0.3">
      <c r="A186">
        <v>1249</v>
      </c>
      <c r="B186" s="1" t="s">
        <v>16</v>
      </c>
      <c r="C186" s="1" t="s">
        <v>14</v>
      </c>
      <c r="D186">
        <v>1435</v>
      </c>
      <c r="E186">
        <v>423</v>
      </c>
      <c r="F186">
        <v>517</v>
      </c>
      <c r="G186">
        <v>6</v>
      </c>
      <c r="H186">
        <v>18160</v>
      </c>
      <c r="I186">
        <v>10</v>
      </c>
      <c r="J186">
        <v>78</v>
      </c>
      <c r="K186">
        <v>473</v>
      </c>
      <c r="L186">
        <v>485</v>
      </c>
      <c r="M186">
        <v>9.384615385</v>
      </c>
    </row>
    <row r="187" spans="1:13" x14ac:dyDescent="0.3">
      <c r="A187">
        <v>57119</v>
      </c>
      <c r="B187" s="1" t="s">
        <v>58</v>
      </c>
      <c r="C187" s="1" t="s">
        <v>14</v>
      </c>
      <c r="D187">
        <v>556</v>
      </c>
      <c r="E187">
        <v>247</v>
      </c>
      <c r="F187">
        <v>322</v>
      </c>
      <c r="G187">
        <v>0</v>
      </c>
      <c r="H187">
        <v>10031</v>
      </c>
      <c r="I187">
        <v>1</v>
      </c>
      <c r="J187">
        <v>82</v>
      </c>
      <c r="K187">
        <v>288</v>
      </c>
      <c r="L187">
        <v>274</v>
      </c>
      <c r="M187">
        <v>10.545454550000001</v>
      </c>
    </row>
    <row r="188" spans="1:13" x14ac:dyDescent="0.3">
      <c r="A188">
        <v>158615</v>
      </c>
      <c r="B188" s="1" t="s">
        <v>22</v>
      </c>
      <c r="C188" s="1" t="s">
        <v>17</v>
      </c>
      <c r="D188">
        <v>2875</v>
      </c>
      <c r="E188">
        <v>290</v>
      </c>
      <c r="F188">
        <v>442</v>
      </c>
      <c r="G188">
        <v>75</v>
      </c>
      <c r="H188">
        <v>24936</v>
      </c>
      <c r="I188">
        <v>14</v>
      </c>
      <c r="J188">
        <v>34</v>
      </c>
      <c r="K188">
        <v>374</v>
      </c>
      <c r="L188">
        <v>347</v>
      </c>
      <c r="M188">
        <v>10</v>
      </c>
    </row>
    <row r="189" spans="1:13" x14ac:dyDescent="0.3">
      <c r="A189">
        <v>153353</v>
      </c>
      <c r="B189" s="1" t="s">
        <v>22</v>
      </c>
      <c r="C189" s="1" t="s">
        <v>17</v>
      </c>
      <c r="D189">
        <v>885</v>
      </c>
      <c r="E189">
        <v>207</v>
      </c>
      <c r="F189">
        <v>220</v>
      </c>
      <c r="G189">
        <v>1</v>
      </c>
      <c r="H189">
        <v>6142</v>
      </c>
      <c r="I189">
        <v>35</v>
      </c>
      <c r="J189">
        <v>47</v>
      </c>
      <c r="K189">
        <v>171</v>
      </c>
      <c r="L189">
        <v>263</v>
      </c>
      <c r="M189">
        <v>18.2</v>
      </c>
    </row>
    <row r="190" spans="1:13" x14ac:dyDescent="0.3">
      <c r="A190">
        <v>42686</v>
      </c>
      <c r="B190" s="1" t="s">
        <v>13</v>
      </c>
      <c r="C190" s="1" t="s">
        <v>17</v>
      </c>
      <c r="D190">
        <v>824</v>
      </c>
      <c r="E190">
        <v>263</v>
      </c>
      <c r="F190">
        <v>352</v>
      </c>
      <c r="G190">
        <v>3</v>
      </c>
      <c r="H190">
        <v>13532</v>
      </c>
      <c r="I190">
        <v>8</v>
      </c>
      <c r="J190">
        <v>13</v>
      </c>
      <c r="K190">
        <v>289</v>
      </c>
      <c r="L190">
        <v>313</v>
      </c>
      <c r="M190">
        <v>20</v>
      </c>
    </row>
    <row r="191" spans="1:13" x14ac:dyDescent="0.3">
      <c r="A191">
        <v>71744</v>
      </c>
      <c r="B191" s="1" t="s">
        <v>30</v>
      </c>
      <c r="C191" s="1" t="s">
        <v>14</v>
      </c>
      <c r="D191">
        <v>727</v>
      </c>
      <c r="E191">
        <v>148</v>
      </c>
      <c r="F191">
        <v>463</v>
      </c>
      <c r="G191">
        <v>2</v>
      </c>
      <c r="H191">
        <v>18187</v>
      </c>
      <c r="I191">
        <v>5</v>
      </c>
      <c r="J191">
        <v>63</v>
      </c>
      <c r="K191">
        <v>383</v>
      </c>
      <c r="L191">
        <v>260</v>
      </c>
      <c r="M191">
        <v>17</v>
      </c>
    </row>
    <row r="192" spans="1:13" x14ac:dyDescent="0.3">
      <c r="A192">
        <v>116608</v>
      </c>
      <c r="B192" s="1" t="s">
        <v>21</v>
      </c>
      <c r="C192" s="1" t="s">
        <v>17</v>
      </c>
      <c r="D192">
        <v>570</v>
      </c>
      <c r="E192">
        <v>226</v>
      </c>
      <c r="F192">
        <v>301</v>
      </c>
      <c r="G192">
        <v>2</v>
      </c>
      <c r="H192">
        <v>10637</v>
      </c>
      <c r="I192">
        <v>1</v>
      </c>
      <c r="J192">
        <v>76</v>
      </c>
      <c r="K192">
        <v>249</v>
      </c>
      <c r="L192">
        <v>276</v>
      </c>
      <c r="M192">
        <v>10.0625</v>
      </c>
    </row>
    <row r="193" spans="1:13" x14ac:dyDescent="0.3">
      <c r="A193">
        <v>176138</v>
      </c>
      <c r="B193" s="1" t="s">
        <v>51</v>
      </c>
      <c r="C193" s="1" t="s">
        <v>14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8.3125</v>
      </c>
    </row>
    <row r="194" spans="1:13" x14ac:dyDescent="0.3">
      <c r="A194">
        <v>190789</v>
      </c>
      <c r="B194" s="1" t="s">
        <v>30</v>
      </c>
      <c r="C194" s="1" t="s">
        <v>14</v>
      </c>
      <c r="D194">
        <v>1770</v>
      </c>
      <c r="E194">
        <v>712</v>
      </c>
      <c r="F194">
        <v>730</v>
      </c>
      <c r="G194">
        <v>15</v>
      </c>
      <c r="H194">
        <v>24238</v>
      </c>
      <c r="I194">
        <v>10</v>
      </c>
      <c r="J194">
        <v>79</v>
      </c>
      <c r="K194">
        <v>720</v>
      </c>
      <c r="L194">
        <v>713</v>
      </c>
      <c r="M194">
        <v>12</v>
      </c>
    </row>
    <row r="195" spans="1:13" x14ac:dyDescent="0.3">
      <c r="A195">
        <v>109450</v>
      </c>
      <c r="B195" s="1" t="s">
        <v>50</v>
      </c>
      <c r="C195" s="1" t="s">
        <v>17</v>
      </c>
      <c r="D195">
        <v>590</v>
      </c>
      <c r="E195">
        <v>252</v>
      </c>
      <c r="F195">
        <v>329</v>
      </c>
      <c r="G195">
        <v>0</v>
      </c>
      <c r="H195">
        <v>11072</v>
      </c>
      <c r="I195">
        <v>0</v>
      </c>
      <c r="J195">
        <v>77</v>
      </c>
      <c r="K195">
        <v>282</v>
      </c>
      <c r="L195">
        <v>309</v>
      </c>
      <c r="M195">
        <v>7.5454545450000001</v>
      </c>
    </row>
    <row r="196" spans="1:13" x14ac:dyDescent="0.3">
      <c r="A196">
        <v>102741</v>
      </c>
      <c r="B196" s="1" t="s">
        <v>37</v>
      </c>
      <c r="C196" s="1" t="s">
        <v>17</v>
      </c>
      <c r="D196">
        <v>238</v>
      </c>
      <c r="E196">
        <v>176</v>
      </c>
      <c r="F196">
        <v>287</v>
      </c>
      <c r="G196">
        <v>0</v>
      </c>
      <c r="H196">
        <v>10253</v>
      </c>
      <c r="I196">
        <v>0</v>
      </c>
      <c r="J196">
        <v>82</v>
      </c>
      <c r="K196">
        <v>225</v>
      </c>
      <c r="L196">
        <v>233</v>
      </c>
      <c r="M196">
        <v>14.42857143</v>
      </c>
    </row>
    <row r="197" spans="1:13" x14ac:dyDescent="0.3">
      <c r="A197">
        <v>59598</v>
      </c>
      <c r="B197" s="1" t="s">
        <v>34</v>
      </c>
      <c r="C197" s="1" t="s">
        <v>14</v>
      </c>
      <c r="D197">
        <v>521</v>
      </c>
      <c r="E197">
        <v>252</v>
      </c>
      <c r="F197">
        <v>343</v>
      </c>
      <c r="G197">
        <v>0</v>
      </c>
      <c r="H197">
        <v>10057</v>
      </c>
      <c r="I197">
        <v>2</v>
      </c>
      <c r="J197">
        <v>71</v>
      </c>
      <c r="K197">
        <v>297</v>
      </c>
      <c r="L197">
        <v>293</v>
      </c>
      <c r="M197">
        <v>18.18181818</v>
      </c>
    </row>
    <row r="198" spans="1:13" x14ac:dyDescent="0.3">
      <c r="A198">
        <v>157481</v>
      </c>
      <c r="B198" s="1" t="s">
        <v>22</v>
      </c>
      <c r="C198" s="1"/>
      <c r="D198">
        <v>2439</v>
      </c>
      <c r="E198">
        <v>521</v>
      </c>
      <c r="F198">
        <v>619</v>
      </c>
      <c r="G198">
        <v>68</v>
      </c>
      <c r="H198">
        <v>21808</v>
      </c>
      <c r="I198">
        <v>17</v>
      </c>
      <c r="J198">
        <v>48</v>
      </c>
      <c r="K198">
        <v>572</v>
      </c>
      <c r="L198">
        <v>574</v>
      </c>
      <c r="M198">
        <v>17</v>
      </c>
    </row>
    <row r="199" spans="1:13" x14ac:dyDescent="0.3">
      <c r="A199">
        <v>21922</v>
      </c>
      <c r="B199" s="1" t="s">
        <v>18</v>
      </c>
      <c r="C199" s="1" t="s">
        <v>20</v>
      </c>
      <c r="D199">
        <v>844</v>
      </c>
      <c r="E199">
        <v>263</v>
      </c>
      <c r="F199">
        <v>352</v>
      </c>
      <c r="G199">
        <v>21</v>
      </c>
      <c r="H199">
        <v>12936</v>
      </c>
      <c r="I199">
        <v>0</v>
      </c>
      <c r="J199">
        <v>55</v>
      </c>
      <c r="K199">
        <v>286</v>
      </c>
      <c r="L199">
        <v>323</v>
      </c>
      <c r="M199">
        <v>15.53571429</v>
      </c>
    </row>
    <row r="200" spans="1:13" x14ac:dyDescent="0.3">
      <c r="A200">
        <v>35908</v>
      </c>
      <c r="B200" s="1" t="s">
        <v>13</v>
      </c>
      <c r="C200" s="1" t="s">
        <v>17</v>
      </c>
      <c r="D200">
        <v>693</v>
      </c>
      <c r="E200">
        <v>373</v>
      </c>
      <c r="F200">
        <v>463</v>
      </c>
      <c r="G200">
        <v>7</v>
      </c>
      <c r="H200">
        <v>16854</v>
      </c>
      <c r="I200">
        <v>1</v>
      </c>
      <c r="J200">
        <v>24</v>
      </c>
      <c r="K200">
        <v>457</v>
      </c>
      <c r="L200">
        <v>413</v>
      </c>
      <c r="M200">
        <v>15</v>
      </c>
    </row>
    <row r="201" spans="1:13" x14ac:dyDescent="0.3">
      <c r="A201">
        <v>105331</v>
      </c>
      <c r="B201" s="1" t="s">
        <v>28</v>
      </c>
      <c r="C201" s="1" t="s">
        <v>14</v>
      </c>
      <c r="D201">
        <v>237</v>
      </c>
      <c r="E201">
        <v>194</v>
      </c>
      <c r="F201">
        <v>261</v>
      </c>
      <c r="G201">
        <v>0</v>
      </c>
      <c r="H201">
        <v>9190</v>
      </c>
      <c r="I201">
        <v>0</v>
      </c>
      <c r="J201">
        <v>80</v>
      </c>
      <c r="K201">
        <v>222</v>
      </c>
      <c r="L201">
        <v>218</v>
      </c>
      <c r="M201">
        <v>12.5</v>
      </c>
    </row>
    <row r="202" spans="1:13" x14ac:dyDescent="0.3">
      <c r="A202">
        <v>157728</v>
      </c>
      <c r="B202" s="1" t="s">
        <v>22</v>
      </c>
      <c r="C202" s="1" t="s">
        <v>14</v>
      </c>
      <c r="D202">
        <v>2102</v>
      </c>
      <c r="E202">
        <v>342</v>
      </c>
      <c r="F202">
        <v>463</v>
      </c>
      <c r="G202">
        <v>57</v>
      </c>
      <c r="H202">
        <v>16054</v>
      </c>
      <c r="I202">
        <v>14</v>
      </c>
      <c r="J202">
        <v>57</v>
      </c>
      <c r="K202">
        <v>412</v>
      </c>
      <c r="L202">
        <v>416</v>
      </c>
      <c r="M202">
        <v>15</v>
      </c>
    </row>
    <row r="203" spans="1:13" x14ac:dyDescent="0.3">
      <c r="A203">
        <v>81073</v>
      </c>
      <c r="B203" s="1" t="s">
        <v>36</v>
      </c>
      <c r="C203" s="1" t="s">
        <v>17</v>
      </c>
      <c r="D203">
        <v>571</v>
      </c>
      <c r="E203">
        <v>243</v>
      </c>
      <c r="F203">
        <v>349</v>
      </c>
      <c r="G203">
        <v>0</v>
      </c>
      <c r="H203">
        <v>13144</v>
      </c>
      <c r="I203">
        <v>3</v>
      </c>
      <c r="J203">
        <v>74</v>
      </c>
      <c r="K203">
        <v>307</v>
      </c>
      <c r="L203">
        <v>295</v>
      </c>
      <c r="M203">
        <v>9.1666666669999994</v>
      </c>
    </row>
    <row r="204" spans="1:13" x14ac:dyDescent="0.3">
      <c r="A204">
        <v>38471</v>
      </c>
      <c r="B204" s="1" t="s">
        <v>13</v>
      </c>
      <c r="C204" s="1" t="s">
        <v>17</v>
      </c>
      <c r="D204">
        <v>1033</v>
      </c>
      <c r="E204">
        <v>471</v>
      </c>
      <c r="F204">
        <v>598</v>
      </c>
      <c r="G204">
        <v>25</v>
      </c>
      <c r="H204">
        <v>22327</v>
      </c>
      <c r="I204">
        <v>6</v>
      </c>
      <c r="J204">
        <v>36</v>
      </c>
      <c r="K204">
        <v>545</v>
      </c>
      <c r="L204">
        <v>544</v>
      </c>
      <c r="M204">
        <v>13.777777779999999</v>
      </c>
    </row>
    <row r="205" spans="1:13" x14ac:dyDescent="0.3">
      <c r="A205">
        <v>163675</v>
      </c>
      <c r="B205" s="1" t="s">
        <v>22</v>
      </c>
      <c r="C205" s="1"/>
      <c r="D205">
        <v>1693</v>
      </c>
      <c r="E205">
        <v>423</v>
      </c>
      <c r="F205">
        <v>492</v>
      </c>
      <c r="G205">
        <v>23</v>
      </c>
      <c r="H205">
        <v>17493</v>
      </c>
      <c r="I205">
        <v>6</v>
      </c>
      <c r="J205">
        <v>58</v>
      </c>
      <c r="K205">
        <v>467</v>
      </c>
      <c r="L205">
        <v>457</v>
      </c>
      <c r="M205">
        <v>10.875</v>
      </c>
    </row>
    <row r="206" spans="1:13" x14ac:dyDescent="0.3">
      <c r="A206">
        <v>11195</v>
      </c>
      <c r="B206" s="1" t="s">
        <v>35</v>
      </c>
      <c r="C206" s="1" t="s">
        <v>14</v>
      </c>
      <c r="D206">
        <v>589</v>
      </c>
      <c r="E206">
        <v>289</v>
      </c>
      <c r="F206">
        <v>334</v>
      </c>
      <c r="G206">
        <v>0</v>
      </c>
      <c r="H206">
        <v>12204</v>
      </c>
      <c r="I206">
        <v>0</v>
      </c>
      <c r="J206">
        <v>54</v>
      </c>
      <c r="K206">
        <v>318</v>
      </c>
      <c r="L206">
        <v>294</v>
      </c>
      <c r="M206">
        <v>11.8</v>
      </c>
    </row>
    <row r="207" spans="1:13" x14ac:dyDescent="0.3">
      <c r="A207">
        <v>5144</v>
      </c>
      <c r="B207" s="1" t="s">
        <v>21</v>
      </c>
      <c r="C207" s="1" t="s">
        <v>14</v>
      </c>
      <c r="D207">
        <v>1938</v>
      </c>
      <c r="E207">
        <v>171</v>
      </c>
      <c r="F207">
        <v>205</v>
      </c>
      <c r="G207">
        <v>50</v>
      </c>
      <c r="H207">
        <v>7708</v>
      </c>
      <c r="I207">
        <v>33</v>
      </c>
      <c r="J207">
        <v>40</v>
      </c>
      <c r="K207">
        <v>174</v>
      </c>
      <c r="L207">
        <v>197</v>
      </c>
      <c r="M207">
        <v>10.06060606</v>
      </c>
    </row>
    <row r="208" spans="1:13" x14ac:dyDescent="0.3">
      <c r="A208">
        <v>37221</v>
      </c>
      <c r="B208" s="1" t="s">
        <v>13</v>
      </c>
      <c r="C208" s="1" t="s">
        <v>14</v>
      </c>
      <c r="D208">
        <v>775</v>
      </c>
      <c r="E208">
        <v>236</v>
      </c>
      <c r="F208">
        <v>363</v>
      </c>
      <c r="G208">
        <v>0</v>
      </c>
      <c r="H208">
        <v>15628</v>
      </c>
      <c r="I208">
        <v>14</v>
      </c>
      <c r="J208">
        <v>8</v>
      </c>
      <c r="K208">
        <v>296</v>
      </c>
      <c r="L208">
        <v>308</v>
      </c>
      <c r="M208">
        <v>3.9565217389999998</v>
      </c>
    </row>
    <row r="209" spans="1:13" x14ac:dyDescent="0.3">
      <c r="A209">
        <v>187959</v>
      </c>
      <c r="B209" s="1" t="s">
        <v>18</v>
      </c>
      <c r="C209" s="1"/>
      <c r="D209">
        <v>1024</v>
      </c>
      <c r="E209">
        <v>360</v>
      </c>
      <c r="F209">
        <v>429</v>
      </c>
      <c r="G209">
        <v>11</v>
      </c>
      <c r="H209">
        <v>15002</v>
      </c>
      <c r="I209">
        <v>1</v>
      </c>
      <c r="J209">
        <v>33</v>
      </c>
      <c r="K209">
        <v>364</v>
      </c>
      <c r="L209">
        <v>396</v>
      </c>
      <c r="M209">
        <v>7.5</v>
      </c>
    </row>
    <row r="210" spans="1:13" x14ac:dyDescent="0.3">
      <c r="A210">
        <v>95536</v>
      </c>
      <c r="B210" s="1" t="s">
        <v>16</v>
      </c>
      <c r="C210" s="1" t="s">
        <v>17</v>
      </c>
      <c r="D210">
        <v>886</v>
      </c>
      <c r="E210">
        <v>482</v>
      </c>
      <c r="F210">
        <v>433</v>
      </c>
      <c r="G210">
        <v>3</v>
      </c>
      <c r="H210">
        <v>13887</v>
      </c>
      <c r="I210">
        <v>0</v>
      </c>
      <c r="J210">
        <v>68</v>
      </c>
      <c r="K210">
        <v>465</v>
      </c>
      <c r="L210">
        <v>447</v>
      </c>
      <c r="M210">
        <v>16.666666670000001</v>
      </c>
    </row>
    <row r="211" spans="1:13" x14ac:dyDescent="0.3">
      <c r="A211">
        <v>103330</v>
      </c>
      <c r="B211" s="1" t="s">
        <v>37</v>
      </c>
      <c r="C211" s="1" t="s">
        <v>17</v>
      </c>
      <c r="D211">
        <v>915</v>
      </c>
      <c r="E211">
        <v>377</v>
      </c>
      <c r="F211">
        <v>492</v>
      </c>
      <c r="G211">
        <v>7</v>
      </c>
      <c r="H211">
        <v>16206</v>
      </c>
      <c r="I211">
        <v>3</v>
      </c>
      <c r="J211">
        <v>62</v>
      </c>
      <c r="K211">
        <v>432</v>
      </c>
      <c r="L211">
        <v>445</v>
      </c>
      <c r="M211">
        <v>10.33333333</v>
      </c>
    </row>
    <row r="212" spans="1:13" x14ac:dyDescent="0.3">
      <c r="A212">
        <v>174360</v>
      </c>
      <c r="B212" s="1" t="s">
        <v>51</v>
      </c>
      <c r="C212" s="1" t="s">
        <v>17</v>
      </c>
      <c r="D212">
        <v>1163</v>
      </c>
      <c r="E212">
        <v>617</v>
      </c>
      <c r="F212">
        <v>655</v>
      </c>
      <c r="G212">
        <v>2</v>
      </c>
      <c r="H212">
        <v>24280</v>
      </c>
      <c r="I212">
        <v>12</v>
      </c>
      <c r="J212">
        <v>30</v>
      </c>
      <c r="K212">
        <v>631</v>
      </c>
      <c r="L212">
        <v>633</v>
      </c>
      <c r="M212">
        <v>8.9166666669999994</v>
      </c>
    </row>
    <row r="213" spans="1:13" x14ac:dyDescent="0.3">
      <c r="A213">
        <v>173805</v>
      </c>
      <c r="B213" s="1" t="s">
        <v>38</v>
      </c>
      <c r="C213" s="1" t="s">
        <v>17</v>
      </c>
      <c r="D213">
        <v>2506</v>
      </c>
      <c r="E213">
        <v>449</v>
      </c>
      <c r="F213">
        <v>517</v>
      </c>
      <c r="G213">
        <v>70</v>
      </c>
      <c r="H213">
        <v>16302</v>
      </c>
      <c r="I213">
        <v>8</v>
      </c>
      <c r="J213">
        <v>55</v>
      </c>
      <c r="K213">
        <v>455</v>
      </c>
      <c r="L213">
        <v>501</v>
      </c>
      <c r="M213">
        <v>8.875</v>
      </c>
    </row>
    <row r="214" spans="1:13" x14ac:dyDescent="0.3">
      <c r="A214">
        <v>30745</v>
      </c>
      <c r="B214" s="1" t="s">
        <v>40</v>
      </c>
      <c r="C214" s="1" t="s">
        <v>17</v>
      </c>
      <c r="D214">
        <v>717</v>
      </c>
      <c r="E214">
        <v>339</v>
      </c>
      <c r="F214">
        <v>424</v>
      </c>
      <c r="G214">
        <v>3</v>
      </c>
      <c r="H214">
        <v>14609</v>
      </c>
      <c r="I214">
        <v>3</v>
      </c>
      <c r="J214">
        <v>53</v>
      </c>
      <c r="K214">
        <v>388</v>
      </c>
      <c r="L214">
        <v>381</v>
      </c>
      <c r="M214">
        <v>12.5</v>
      </c>
    </row>
    <row r="215" spans="1:13" x14ac:dyDescent="0.3">
      <c r="A215">
        <v>20645</v>
      </c>
      <c r="B215" s="1" t="s">
        <v>18</v>
      </c>
      <c r="C215" s="1" t="s">
        <v>20</v>
      </c>
      <c r="D215">
        <v>405</v>
      </c>
      <c r="E215">
        <v>187</v>
      </c>
      <c r="F215">
        <v>214</v>
      </c>
      <c r="G215">
        <v>0</v>
      </c>
      <c r="H215">
        <v>7303</v>
      </c>
      <c r="I215">
        <v>1</v>
      </c>
      <c r="J215">
        <v>91</v>
      </c>
      <c r="K215">
        <v>182</v>
      </c>
      <c r="L215">
        <v>216</v>
      </c>
      <c r="M215">
        <v>11.33333333</v>
      </c>
    </row>
    <row r="216" spans="1:13" x14ac:dyDescent="0.3">
      <c r="A216">
        <v>27928</v>
      </c>
      <c r="B216" s="1" t="s">
        <v>40</v>
      </c>
      <c r="C216" s="1" t="s">
        <v>14</v>
      </c>
      <c r="D216">
        <v>1025</v>
      </c>
      <c r="E216">
        <v>425</v>
      </c>
      <c r="F216">
        <v>519</v>
      </c>
      <c r="G216">
        <v>4</v>
      </c>
      <c r="H216">
        <v>17688</v>
      </c>
      <c r="I216">
        <v>1</v>
      </c>
      <c r="J216">
        <v>58</v>
      </c>
      <c r="K216">
        <v>493</v>
      </c>
      <c r="L216">
        <v>470</v>
      </c>
      <c r="M216">
        <v>13</v>
      </c>
    </row>
    <row r="217" spans="1:13" x14ac:dyDescent="0.3">
      <c r="A217">
        <v>80866</v>
      </c>
      <c r="B217" s="1" t="s">
        <v>36</v>
      </c>
      <c r="C217" s="1" t="s">
        <v>17</v>
      </c>
      <c r="D217">
        <v>438</v>
      </c>
      <c r="E217">
        <v>342</v>
      </c>
      <c r="F217">
        <v>373</v>
      </c>
      <c r="G217">
        <v>0</v>
      </c>
      <c r="H217">
        <v>11227</v>
      </c>
      <c r="I217">
        <v>0</v>
      </c>
      <c r="J217">
        <v>81</v>
      </c>
      <c r="K217">
        <v>360</v>
      </c>
      <c r="L217">
        <v>339</v>
      </c>
      <c r="M217">
        <v>4.5454545460000002</v>
      </c>
    </row>
    <row r="218" spans="1:13" x14ac:dyDescent="0.3">
      <c r="A218">
        <v>55408</v>
      </c>
      <c r="B218" s="1" t="s">
        <v>63</v>
      </c>
      <c r="C218" s="1" t="s">
        <v>14</v>
      </c>
      <c r="D218">
        <v>1449</v>
      </c>
      <c r="E218">
        <v>735</v>
      </c>
      <c r="F218">
        <v>791</v>
      </c>
      <c r="G218">
        <v>28</v>
      </c>
      <c r="H218">
        <v>29612</v>
      </c>
      <c r="I218">
        <v>0</v>
      </c>
      <c r="J218">
        <v>74</v>
      </c>
      <c r="K218">
        <v>783</v>
      </c>
      <c r="L218">
        <v>720</v>
      </c>
      <c r="M218">
        <v>5.25</v>
      </c>
    </row>
    <row r="219" spans="1:13" x14ac:dyDescent="0.3">
      <c r="A219">
        <v>54674</v>
      </c>
      <c r="B219" s="1" t="s">
        <v>63</v>
      </c>
      <c r="C219" s="1" t="s">
        <v>14</v>
      </c>
      <c r="D219">
        <v>440</v>
      </c>
      <c r="E219">
        <v>270</v>
      </c>
      <c r="F219">
        <v>364</v>
      </c>
      <c r="G219">
        <v>0</v>
      </c>
      <c r="H219">
        <v>11109</v>
      </c>
      <c r="I219">
        <v>0</v>
      </c>
      <c r="J219">
        <v>75</v>
      </c>
      <c r="K219">
        <v>288</v>
      </c>
      <c r="L219">
        <v>315</v>
      </c>
      <c r="M219">
        <v>4.7058823529999998</v>
      </c>
    </row>
    <row r="220" spans="1:13" x14ac:dyDescent="0.3">
      <c r="A220">
        <v>185287</v>
      </c>
      <c r="B220" s="1" t="s">
        <v>22</v>
      </c>
      <c r="C220" s="1" t="s">
        <v>17</v>
      </c>
      <c r="D220">
        <v>1812</v>
      </c>
      <c r="E220">
        <v>415</v>
      </c>
      <c r="F220">
        <v>464</v>
      </c>
      <c r="G220">
        <v>19</v>
      </c>
      <c r="H220">
        <v>16451</v>
      </c>
      <c r="I220">
        <v>7</v>
      </c>
      <c r="J220">
        <v>52</v>
      </c>
      <c r="K220">
        <v>452</v>
      </c>
      <c r="L220">
        <v>435</v>
      </c>
      <c r="M220">
        <v>4.615384615</v>
      </c>
    </row>
    <row r="221" spans="1:13" x14ac:dyDescent="0.3">
      <c r="A221">
        <v>178009</v>
      </c>
      <c r="B221" s="1" t="s">
        <v>51</v>
      </c>
      <c r="C221" s="1" t="s">
        <v>14</v>
      </c>
      <c r="D221">
        <v>779</v>
      </c>
      <c r="E221">
        <v>215</v>
      </c>
      <c r="F221">
        <v>262</v>
      </c>
      <c r="G221">
        <v>1</v>
      </c>
      <c r="H221">
        <v>9279</v>
      </c>
      <c r="I221">
        <v>4</v>
      </c>
      <c r="J221">
        <v>25</v>
      </c>
      <c r="K221">
        <v>223</v>
      </c>
      <c r="L221">
        <v>249</v>
      </c>
      <c r="M221">
        <v>4.0370370370000002</v>
      </c>
    </row>
    <row r="222" spans="1:13" x14ac:dyDescent="0.3">
      <c r="A222">
        <v>143069</v>
      </c>
      <c r="B222" s="1" t="s">
        <v>22</v>
      </c>
      <c r="C222" s="1" t="s">
        <v>14</v>
      </c>
      <c r="D222">
        <v>3431</v>
      </c>
      <c r="E222">
        <v>549</v>
      </c>
      <c r="F222">
        <v>664</v>
      </c>
      <c r="G222">
        <v>86</v>
      </c>
      <c r="H222">
        <v>20683</v>
      </c>
      <c r="I222">
        <v>20</v>
      </c>
      <c r="J222">
        <v>51</v>
      </c>
      <c r="K222">
        <v>626</v>
      </c>
      <c r="L222">
        <v>610</v>
      </c>
      <c r="M222">
        <v>15.2</v>
      </c>
    </row>
    <row r="223" spans="1:13" x14ac:dyDescent="0.3">
      <c r="A223">
        <v>28874</v>
      </c>
      <c r="B223" s="1" t="s">
        <v>40</v>
      </c>
      <c r="C223" s="1" t="s">
        <v>14</v>
      </c>
      <c r="D223">
        <v>928</v>
      </c>
      <c r="E223">
        <v>243</v>
      </c>
      <c r="F223">
        <v>472</v>
      </c>
      <c r="G223">
        <v>18</v>
      </c>
      <c r="H223">
        <v>17216</v>
      </c>
      <c r="I223">
        <v>11</v>
      </c>
      <c r="J223">
        <v>68</v>
      </c>
      <c r="K223">
        <v>310</v>
      </c>
      <c r="L223">
        <v>396</v>
      </c>
      <c r="M223">
        <v>17.5</v>
      </c>
    </row>
    <row r="224" spans="1:13" x14ac:dyDescent="0.3">
      <c r="A224">
        <v>144110</v>
      </c>
      <c r="B224" s="1" t="s">
        <v>22</v>
      </c>
      <c r="C224" s="1" t="s">
        <v>17</v>
      </c>
      <c r="D224">
        <v>5882</v>
      </c>
      <c r="E224">
        <v>533</v>
      </c>
      <c r="F224">
        <v>657</v>
      </c>
      <c r="G224">
        <v>98</v>
      </c>
      <c r="H224">
        <v>31652</v>
      </c>
      <c r="I224">
        <v>40</v>
      </c>
      <c r="J224">
        <v>23</v>
      </c>
      <c r="K224">
        <v>596</v>
      </c>
      <c r="L224">
        <v>623</v>
      </c>
      <c r="M224">
        <v>9.7777777780000008</v>
      </c>
    </row>
    <row r="225" spans="1:13" x14ac:dyDescent="0.3">
      <c r="A225">
        <v>77116</v>
      </c>
      <c r="B225" s="1" t="s">
        <v>36</v>
      </c>
      <c r="C225" s="1" t="s">
        <v>17</v>
      </c>
      <c r="D225">
        <v>660</v>
      </c>
      <c r="E225">
        <v>308</v>
      </c>
      <c r="F225">
        <v>370</v>
      </c>
      <c r="G225">
        <v>1</v>
      </c>
      <c r="H225">
        <v>11996</v>
      </c>
      <c r="I225">
        <v>2</v>
      </c>
      <c r="J225">
        <v>90</v>
      </c>
      <c r="K225">
        <v>326</v>
      </c>
      <c r="L225">
        <v>351</v>
      </c>
      <c r="M225">
        <v>9.1111111109999996</v>
      </c>
    </row>
    <row r="226" spans="1:13" x14ac:dyDescent="0.3">
      <c r="A226">
        <v>3553</v>
      </c>
      <c r="B226" s="1" t="s">
        <v>41</v>
      </c>
      <c r="C226" s="1" t="s">
        <v>52</v>
      </c>
      <c r="D226">
        <v>732</v>
      </c>
      <c r="E226">
        <v>411</v>
      </c>
      <c r="F226">
        <v>445</v>
      </c>
      <c r="G226">
        <v>0</v>
      </c>
      <c r="H226">
        <v>13863</v>
      </c>
      <c r="I226">
        <v>3</v>
      </c>
      <c r="J226">
        <v>33</v>
      </c>
      <c r="K226">
        <v>425</v>
      </c>
      <c r="L226">
        <v>434</v>
      </c>
      <c r="M226">
        <v>16.285714290000001</v>
      </c>
    </row>
    <row r="227" spans="1:13" x14ac:dyDescent="0.3">
      <c r="A227">
        <v>60265</v>
      </c>
      <c r="B227" s="1" t="s">
        <v>34</v>
      </c>
      <c r="C227" s="1" t="s">
        <v>17</v>
      </c>
      <c r="D227">
        <v>225</v>
      </c>
      <c r="E227">
        <v>191</v>
      </c>
      <c r="F227">
        <v>226</v>
      </c>
      <c r="G227">
        <v>0</v>
      </c>
      <c r="H227">
        <v>7426</v>
      </c>
      <c r="I227">
        <v>0</v>
      </c>
      <c r="J227">
        <v>79</v>
      </c>
      <c r="K227">
        <v>198</v>
      </c>
      <c r="L227">
        <v>185</v>
      </c>
      <c r="M227">
        <v>3.15</v>
      </c>
    </row>
    <row r="228" spans="1:13" x14ac:dyDescent="0.3">
      <c r="A228">
        <v>74552</v>
      </c>
      <c r="B228" s="1" t="s">
        <v>30</v>
      </c>
      <c r="C228" s="1" t="s">
        <v>17</v>
      </c>
      <c r="D228">
        <v>376</v>
      </c>
      <c r="E228">
        <v>253</v>
      </c>
      <c r="F228">
        <v>321</v>
      </c>
      <c r="G228">
        <v>0</v>
      </c>
      <c r="H228">
        <v>10637</v>
      </c>
      <c r="I228">
        <v>1</v>
      </c>
      <c r="J228">
        <v>89</v>
      </c>
      <c r="K228">
        <v>304</v>
      </c>
      <c r="L228">
        <v>281</v>
      </c>
      <c r="M228">
        <v>4.5555555559999998</v>
      </c>
    </row>
    <row r="229" spans="1:13" x14ac:dyDescent="0.3">
      <c r="A229">
        <v>29215</v>
      </c>
      <c r="B229" s="1" t="s">
        <v>40</v>
      </c>
      <c r="C229" s="1" t="s">
        <v>17</v>
      </c>
      <c r="D229">
        <v>920</v>
      </c>
      <c r="E229">
        <v>323</v>
      </c>
      <c r="F229">
        <v>449</v>
      </c>
      <c r="G229">
        <v>9</v>
      </c>
      <c r="H229">
        <v>15305</v>
      </c>
      <c r="I229">
        <v>1</v>
      </c>
      <c r="J229">
        <v>65</v>
      </c>
      <c r="K229">
        <v>375</v>
      </c>
      <c r="L229">
        <v>404</v>
      </c>
      <c r="M229">
        <v>17.375</v>
      </c>
    </row>
    <row r="230" spans="1:13" x14ac:dyDescent="0.3">
      <c r="A230">
        <v>3504</v>
      </c>
      <c r="B230" s="1" t="s">
        <v>51</v>
      </c>
      <c r="C230" s="1" t="s">
        <v>17</v>
      </c>
      <c r="D230">
        <v>700</v>
      </c>
      <c r="E230">
        <v>360</v>
      </c>
      <c r="F230">
        <v>424</v>
      </c>
      <c r="G230">
        <v>0</v>
      </c>
      <c r="H230">
        <v>13620</v>
      </c>
      <c r="I230">
        <v>4</v>
      </c>
      <c r="J230">
        <v>54</v>
      </c>
      <c r="K230">
        <v>390</v>
      </c>
      <c r="L230">
        <v>394</v>
      </c>
      <c r="M230">
        <v>15.777777779999999</v>
      </c>
    </row>
    <row r="231" spans="1:13" x14ac:dyDescent="0.3">
      <c r="A231">
        <v>65114</v>
      </c>
      <c r="B231" s="1" t="s">
        <v>30</v>
      </c>
      <c r="C231" s="1" t="s">
        <v>14</v>
      </c>
      <c r="D231">
        <v>764</v>
      </c>
      <c r="E231">
        <v>221</v>
      </c>
      <c r="F231">
        <v>458</v>
      </c>
      <c r="G231">
        <v>1</v>
      </c>
      <c r="H231">
        <v>16824</v>
      </c>
      <c r="I231">
        <v>3</v>
      </c>
      <c r="J231">
        <v>74</v>
      </c>
      <c r="K231">
        <v>385</v>
      </c>
      <c r="L231">
        <v>305</v>
      </c>
      <c r="M231">
        <v>3.9666666670000001</v>
      </c>
    </row>
    <row r="232" spans="1:13" x14ac:dyDescent="0.3">
      <c r="A232">
        <v>105823</v>
      </c>
      <c r="B232" s="1" t="s">
        <v>28</v>
      </c>
      <c r="C232" s="1" t="s">
        <v>14</v>
      </c>
      <c r="D232">
        <v>738</v>
      </c>
      <c r="E232">
        <v>458</v>
      </c>
      <c r="F232">
        <v>503</v>
      </c>
      <c r="G232">
        <v>0</v>
      </c>
      <c r="H232">
        <v>17494</v>
      </c>
      <c r="I232">
        <v>1</v>
      </c>
      <c r="J232">
        <v>60</v>
      </c>
      <c r="K232">
        <v>509</v>
      </c>
      <c r="L232">
        <v>479</v>
      </c>
      <c r="M232">
        <v>6.5</v>
      </c>
    </row>
    <row r="233" spans="1:13" x14ac:dyDescent="0.3">
      <c r="A233">
        <v>26410</v>
      </c>
      <c r="B233" s="1" t="s">
        <v>40</v>
      </c>
      <c r="C233" s="1" t="s">
        <v>17</v>
      </c>
      <c r="D233">
        <v>821</v>
      </c>
      <c r="E233">
        <v>361</v>
      </c>
      <c r="F233">
        <v>442</v>
      </c>
      <c r="G233">
        <v>0</v>
      </c>
      <c r="H233">
        <v>16822</v>
      </c>
      <c r="I233">
        <v>9</v>
      </c>
      <c r="J233">
        <v>36</v>
      </c>
      <c r="K233">
        <v>413</v>
      </c>
      <c r="L233">
        <v>407</v>
      </c>
      <c r="M233">
        <v>20.333333329999999</v>
      </c>
    </row>
    <row r="234" spans="1:13" x14ac:dyDescent="0.3">
      <c r="A234">
        <v>24080</v>
      </c>
      <c r="B234" s="1" t="s">
        <v>47</v>
      </c>
      <c r="C234" s="1" t="s">
        <v>14</v>
      </c>
      <c r="D234">
        <v>475</v>
      </c>
      <c r="E234">
        <v>285</v>
      </c>
      <c r="F234">
        <v>301</v>
      </c>
      <c r="G234">
        <v>1</v>
      </c>
      <c r="H234">
        <v>9446</v>
      </c>
      <c r="I234">
        <v>0</v>
      </c>
      <c r="J234">
        <v>86</v>
      </c>
      <c r="K234">
        <v>302</v>
      </c>
      <c r="L234">
        <v>275</v>
      </c>
      <c r="M234">
        <v>25</v>
      </c>
    </row>
    <row r="235" spans="1:13" x14ac:dyDescent="0.3">
      <c r="A235">
        <v>159696</v>
      </c>
      <c r="B235" s="1" t="s">
        <v>22</v>
      </c>
      <c r="C235" s="1" t="s">
        <v>17</v>
      </c>
      <c r="D235">
        <v>1392</v>
      </c>
      <c r="E235">
        <v>343</v>
      </c>
      <c r="F235">
        <v>516</v>
      </c>
      <c r="G235">
        <v>16</v>
      </c>
      <c r="H235">
        <v>19194</v>
      </c>
      <c r="I235">
        <v>14</v>
      </c>
      <c r="J235">
        <v>72</v>
      </c>
      <c r="K235">
        <v>381</v>
      </c>
      <c r="L235">
        <v>484</v>
      </c>
      <c r="M235">
        <v>15</v>
      </c>
    </row>
    <row r="236" spans="1:13" x14ac:dyDescent="0.3">
      <c r="A236">
        <v>24644</v>
      </c>
      <c r="B236" s="1" t="s">
        <v>39</v>
      </c>
      <c r="C236" s="1" t="s">
        <v>17</v>
      </c>
      <c r="D236">
        <v>866</v>
      </c>
      <c r="E236">
        <v>399</v>
      </c>
      <c r="F236">
        <v>475</v>
      </c>
      <c r="G236">
        <v>2</v>
      </c>
      <c r="H236">
        <v>10550</v>
      </c>
      <c r="I236">
        <v>0</v>
      </c>
      <c r="J236">
        <v>77</v>
      </c>
      <c r="K236">
        <v>426</v>
      </c>
      <c r="L236">
        <v>446</v>
      </c>
      <c r="M236">
        <v>8.1666666669999994</v>
      </c>
    </row>
    <row r="237" spans="1:13" x14ac:dyDescent="0.3">
      <c r="A237">
        <v>6457</v>
      </c>
      <c r="B237" s="1" t="s">
        <v>22</v>
      </c>
      <c r="C237" s="1" t="s">
        <v>17</v>
      </c>
      <c r="D237">
        <v>956</v>
      </c>
      <c r="E237">
        <v>205</v>
      </c>
      <c r="F237">
        <v>325</v>
      </c>
      <c r="G237">
        <v>6</v>
      </c>
      <c r="H237">
        <v>13234</v>
      </c>
      <c r="I237">
        <v>8</v>
      </c>
      <c r="J237">
        <v>34</v>
      </c>
      <c r="K237">
        <v>272</v>
      </c>
      <c r="L237">
        <v>272</v>
      </c>
      <c r="M237">
        <v>6.085714286</v>
      </c>
    </row>
    <row r="238" spans="1:13" x14ac:dyDescent="0.3">
      <c r="A238">
        <v>168317</v>
      </c>
      <c r="B238" s="1" t="s">
        <v>22</v>
      </c>
      <c r="C238" s="1" t="s">
        <v>31</v>
      </c>
      <c r="D238">
        <v>2341</v>
      </c>
      <c r="E238">
        <v>311</v>
      </c>
      <c r="F238">
        <v>502</v>
      </c>
      <c r="G238">
        <v>70</v>
      </c>
      <c r="H238">
        <v>13577</v>
      </c>
      <c r="I238">
        <v>12</v>
      </c>
      <c r="J238">
        <v>50</v>
      </c>
      <c r="K238">
        <v>469</v>
      </c>
      <c r="L238">
        <v>427</v>
      </c>
      <c r="M238">
        <v>8</v>
      </c>
    </row>
    <row r="239" spans="1:13" x14ac:dyDescent="0.3">
      <c r="A239">
        <v>159553</v>
      </c>
      <c r="B239" s="1" t="s">
        <v>41</v>
      </c>
      <c r="C239" s="1" t="s">
        <v>52</v>
      </c>
      <c r="D239">
        <v>1009</v>
      </c>
      <c r="E239">
        <v>557</v>
      </c>
      <c r="F239">
        <v>619</v>
      </c>
      <c r="G239">
        <v>4</v>
      </c>
      <c r="H239">
        <v>17660</v>
      </c>
      <c r="I239">
        <v>1</v>
      </c>
      <c r="J239">
        <v>44</v>
      </c>
      <c r="K239">
        <v>562</v>
      </c>
      <c r="L239">
        <v>615</v>
      </c>
      <c r="M239">
        <v>5.3333333329999997</v>
      </c>
    </row>
    <row r="240" spans="1:13" x14ac:dyDescent="0.3">
      <c r="A240">
        <v>56049</v>
      </c>
      <c r="B240" s="1" t="s">
        <v>63</v>
      </c>
      <c r="C240" s="1" t="s">
        <v>20</v>
      </c>
      <c r="D240">
        <v>398</v>
      </c>
      <c r="E240">
        <v>243</v>
      </c>
      <c r="F240">
        <v>309</v>
      </c>
      <c r="G240">
        <v>0</v>
      </c>
      <c r="H240">
        <v>9897</v>
      </c>
      <c r="I240">
        <v>1</v>
      </c>
      <c r="J240">
        <v>81</v>
      </c>
      <c r="K240">
        <v>277</v>
      </c>
      <c r="L240">
        <v>270</v>
      </c>
      <c r="M240">
        <v>9.5</v>
      </c>
    </row>
    <row r="241" spans="1:13" x14ac:dyDescent="0.3">
      <c r="A241">
        <v>63865</v>
      </c>
      <c r="B241" s="1" t="s">
        <v>34</v>
      </c>
      <c r="C241" s="1" t="s">
        <v>14</v>
      </c>
      <c r="D241">
        <v>448</v>
      </c>
      <c r="E241">
        <v>239</v>
      </c>
      <c r="F241">
        <v>320</v>
      </c>
      <c r="G241">
        <v>0</v>
      </c>
      <c r="H241">
        <v>11284</v>
      </c>
      <c r="I241">
        <v>0</v>
      </c>
      <c r="J241">
        <v>80</v>
      </c>
      <c r="K241">
        <v>291</v>
      </c>
      <c r="L241">
        <v>274</v>
      </c>
      <c r="M241">
        <v>5.5789473679999997</v>
      </c>
    </row>
    <row r="242" spans="1:13" x14ac:dyDescent="0.3">
      <c r="A242">
        <v>62084</v>
      </c>
      <c r="B242" s="1" t="s">
        <v>34</v>
      </c>
      <c r="C242" s="1" t="s">
        <v>14</v>
      </c>
      <c r="D242">
        <v>522</v>
      </c>
      <c r="E242">
        <v>280</v>
      </c>
      <c r="F242">
        <v>334</v>
      </c>
      <c r="G242">
        <v>1</v>
      </c>
      <c r="H242">
        <v>10311</v>
      </c>
      <c r="I242">
        <v>1</v>
      </c>
      <c r="J242">
        <v>64</v>
      </c>
      <c r="K242">
        <v>293</v>
      </c>
      <c r="L242">
        <v>323</v>
      </c>
      <c r="M242">
        <v>13.41666667</v>
      </c>
    </row>
    <row r="243" spans="1:13" x14ac:dyDescent="0.3">
      <c r="A243">
        <v>165719</v>
      </c>
      <c r="B243" s="1" t="s">
        <v>22</v>
      </c>
      <c r="C243" s="1" t="s">
        <v>17</v>
      </c>
      <c r="D243">
        <v>3567</v>
      </c>
      <c r="E243">
        <v>639</v>
      </c>
      <c r="F243">
        <v>832</v>
      </c>
      <c r="G243">
        <v>88</v>
      </c>
      <c r="H243">
        <v>35491</v>
      </c>
      <c r="I243">
        <v>6</v>
      </c>
      <c r="J243">
        <v>46</v>
      </c>
      <c r="K243">
        <v>739</v>
      </c>
      <c r="L243">
        <v>710</v>
      </c>
      <c r="M243">
        <v>3.411764706</v>
      </c>
    </row>
    <row r="244" spans="1:13" x14ac:dyDescent="0.3">
      <c r="A244">
        <v>171950</v>
      </c>
      <c r="B244" s="1" t="s">
        <v>22</v>
      </c>
      <c r="C244" s="1" t="s">
        <v>17</v>
      </c>
      <c r="D244">
        <v>1444</v>
      </c>
      <c r="E244">
        <v>439</v>
      </c>
      <c r="F244">
        <v>485</v>
      </c>
      <c r="G244">
        <v>10</v>
      </c>
      <c r="H244">
        <v>16815</v>
      </c>
      <c r="I244">
        <v>8</v>
      </c>
      <c r="J244">
        <v>60</v>
      </c>
      <c r="K244">
        <v>441</v>
      </c>
      <c r="L244">
        <v>475</v>
      </c>
      <c r="M244">
        <v>6.8</v>
      </c>
    </row>
    <row r="245" spans="1:13" x14ac:dyDescent="0.3">
      <c r="A245">
        <v>118367</v>
      </c>
      <c r="B245" s="1" t="s">
        <v>21</v>
      </c>
      <c r="C245" s="1"/>
      <c r="D245">
        <v>462</v>
      </c>
      <c r="E245">
        <v>214</v>
      </c>
      <c r="F245">
        <v>311</v>
      </c>
      <c r="G245">
        <v>0</v>
      </c>
      <c r="H245">
        <v>10650</v>
      </c>
      <c r="I245">
        <v>2</v>
      </c>
      <c r="J245">
        <v>76</v>
      </c>
      <c r="K245">
        <v>266</v>
      </c>
      <c r="L245">
        <v>274</v>
      </c>
      <c r="M245">
        <v>10</v>
      </c>
    </row>
    <row r="246" spans="1:13" x14ac:dyDescent="0.3">
      <c r="A246">
        <v>41187</v>
      </c>
      <c r="B246" s="1" t="s">
        <v>13</v>
      </c>
      <c r="C246" s="1" t="s">
        <v>14</v>
      </c>
      <c r="D246">
        <v>514</v>
      </c>
      <c r="E246">
        <v>222</v>
      </c>
      <c r="F246">
        <v>298</v>
      </c>
      <c r="G246">
        <v>1</v>
      </c>
      <c r="H246">
        <v>11184</v>
      </c>
      <c r="I246">
        <v>9</v>
      </c>
      <c r="J246">
        <v>53</v>
      </c>
      <c r="K246">
        <v>258</v>
      </c>
      <c r="L246">
        <v>268</v>
      </c>
      <c r="M246">
        <v>15</v>
      </c>
    </row>
    <row r="247" spans="1:13" x14ac:dyDescent="0.3">
      <c r="A247">
        <v>132304</v>
      </c>
      <c r="B247" s="1" t="s">
        <v>49</v>
      </c>
      <c r="C247" s="1" t="s">
        <v>17</v>
      </c>
      <c r="D247">
        <v>774</v>
      </c>
      <c r="E247">
        <v>360</v>
      </c>
      <c r="F247">
        <v>396</v>
      </c>
      <c r="G247">
        <v>1</v>
      </c>
      <c r="H247">
        <v>16493</v>
      </c>
      <c r="I247">
        <v>0</v>
      </c>
      <c r="J247">
        <v>36</v>
      </c>
      <c r="K247">
        <v>367</v>
      </c>
      <c r="L247">
        <v>392</v>
      </c>
      <c r="M247">
        <v>5.8888888890000004</v>
      </c>
    </row>
    <row r="248" spans="1:13" x14ac:dyDescent="0.3">
      <c r="A248">
        <v>138944</v>
      </c>
      <c r="B248" s="1" t="s">
        <v>56</v>
      </c>
      <c r="C248" s="1" t="s">
        <v>61</v>
      </c>
      <c r="D248">
        <v>1436</v>
      </c>
      <c r="E248">
        <v>298</v>
      </c>
      <c r="F248">
        <v>466</v>
      </c>
      <c r="G248">
        <v>25</v>
      </c>
      <c r="H248">
        <v>20792</v>
      </c>
      <c r="I248">
        <v>9</v>
      </c>
      <c r="J248">
        <v>12</v>
      </c>
      <c r="K248">
        <v>378</v>
      </c>
      <c r="L248">
        <v>395</v>
      </c>
      <c r="M248">
        <v>7.5714285710000002</v>
      </c>
    </row>
    <row r="249" spans="1:13" x14ac:dyDescent="0.3">
      <c r="A249">
        <v>161204</v>
      </c>
      <c r="B249" s="1" t="s">
        <v>22</v>
      </c>
      <c r="C249" s="1" t="s">
        <v>14</v>
      </c>
      <c r="D249">
        <v>633</v>
      </c>
      <c r="E249">
        <v>269</v>
      </c>
      <c r="F249">
        <v>299</v>
      </c>
      <c r="G249">
        <v>1</v>
      </c>
      <c r="H249">
        <v>9551</v>
      </c>
      <c r="I249">
        <v>12</v>
      </c>
      <c r="J249">
        <v>64</v>
      </c>
      <c r="K249">
        <v>273</v>
      </c>
      <c r="L249">
        <v>291</v>
      </c>
      <c r="M249">
        <v>25</v>
      </c>
    </row>
    <row r="250" spans="1:13" x14ac:dyDescent="0.3">
      <c r="A250">
        <v>186579</v>
      </c>
      <c r="B250" s="1" t="s">
        <v>22</v>
      </c>
      <c r="C250" s="1" t="s">
        <v>17</v>
      </c>
      <c r="D250">
        <v>1869</v>
      </c>
      <c r="E250">
        <v>559</v>
      </c>
      <c r="F250">
        <v>600</v>
      </c>
      <c r="G250">
        <v>38</v>
      </c>
      <c r="H250">
        <v>20539</v>
      </c>
      <c r="I250">
        <v>5</v>
      </c>
      <c r="J250">
        <v>61</v>
      </c>
      <c r="K250">
        <v>560</v>
      </c>
      <c r="L250">
        <v>577</v>
      </c>
      <c r="M250">
        <v>6.1578947370000003</v>
      </c>
    </row>
    <row r="251" spans="1:13" x14ac:dyDescent="0.3">
      <c r="A251">
        <v>11978</v>
      </c>
      <c r="B251" s="1" t="s">
        <v>49</v>
      </c>
      <c r="C251" s="1" t="s">
        <v>14</v>
      </c>
      <c r="D251">
        <v>1213</v>
      </c>
      <c r="E251">
        <v>363</v>
      </c>
      <c r="F251">
        <v>493</v>
      </c>
      <c r="G251">
        <v>19</v>
      </c>
      <c r="H251">
        <v>18860</v>
      </c>
      <c r="I251">
        <v>3</v>
      </c>
      <c r="J251">
        <v>33</v>
      </c>
      <c r="K251">
        <v>416</v>
      </c>
      <c r="L251">
        <v>436</v>
      </c>
      <c r="M251">
        <v>12.46076923</v>
      </c>
    </row>
    <row r="252" spans="1:13" x14ac:dyDescent="0.3">
      <c r="A252">
        <v>117711</v>
      </c>
      <c r="B252" s="1" t="s">
        <v>21</v>
      </c>
      <c r="C252" s="1" t="s">
        <v>17</v>
      </c>
      <c r="D252">
        <v>271</v>
      </c>
      <c r="E252">
        <v>114</v>
      </c>
      <c r="F252">
        <v>258</v>
      </c>
      <c r="G252">
        <v>0</v>
      </c>
      <c r="H252">
        <v>7545</v>
      </c>
      <c r="I252">
        <v>0</v>
      </c>
      <c r="J252">
        <v>76</v>
      </c>
      <c r="K252">
        <v>180</v>
      </c>
      <c r="L252">
        <v>168</v>
      </c>
      <c r="M252">
        <v>13.6</v>
      </c>
    </row>
    <row r="253" spans="1:13" x14ac:dyDescent="0.3">
      <c r="A253">
        <v>38924</v>
      </c>
      <c r="B253" s="1" t="s">
        <v>13</v>
      </c>
      <c r="C253" s="1" t="s">
        <v>14</v>
      </c>
      <c r="D253">
        <v>740</v>
      </c>
      <c r="E253">
        <v>314</v>
      </c>
      <c r="F253">
        <v>348</v>
      </c>
      <c r="G253">
        <v>0</v>
      </c>
      <c r="H253">
        <v>11579</v>
      </c>
      <c r="I253">
        <v>18</v>
      </c>
      <c r="J253">
        <v>23</v>
      </c>
      <c r="K253">
        <v>318</v>
      </c>
      <c r="L253">
        <v>348</v>
      </c>
      <c r="M253">
        <v>15</v>
      </c>
    </row>
    <row r="254" spans="1:13" x14ac:dyDescent="0.3">
      <c r="A254">
        <v>47448</v>
      </c>
      <c r="B254" s="1" t="s">
        <v>44</v>
      </c>
      <c r="C254" s="1" t="s">
        <v>27</v>
      </c>
      <c r="D254">
        <v>714</v>
      </c>
      <c r="E254">
        <v>324</v>
      </c>
      <c r="F254">
        <v>463</v>
      </c>
      <c r="G254">
        <v>0</v>
      </c>
      <c r="H254">
        <v>16087</v>
      </c>
      <c r="I254">
        <v>3</v>
      </c>
      <c r="J254">
        <v>81</v>
      </c>
      <c r="K254">
        <v>463</v>
      </c>
      <c r="L254">
        <v>383</v>
      </c>
      <c r="M254">
        <v>4.5714285710000002</v>
      </c>
    </row>
    <row r="255" spans="1:13" x14ac:dyDescent="0.3">
      <c r="A255">
        <v>182479</v>
      </c>
      <c r="B255" s="1" t="s">
        <v>41</v>
      </c>
      <c r="C255" s="1" t="s">
        <v>17</v>
      </c>
      <c r="D255">
        <v>457</v>
      </c>
      <c r="E255">
        <v>259</v>
      </c>
      <c r="F255">
        <v>370</v>
      </c>
      <c r="G255">
        <v>0</v>
      </c>
      <c r="H255">
        <v>12804</v>
      </c>
      <c r="I255">
        <v>4</v>
      </c>
      <c r="J255">
        <v>63</v>
      </c>
      <c r="K255">
        <v>323</v>
      </c>
      <c r="L255">
        <v>308</v>
      </c>
      <c r="M255">
        <v>6.8</v>
      </c>
    </row>
    <row r="256" spans="1:13" x14ac:dyDescent="0.3">
      <c r="A256">
        <v>96075</v>
      </c>
      <c r="B256" s="1" t="s">
        <v>16</v>
      </c>
      <c r="C256" s="1" t="s">
        <v>14</v>
      </c>
      <c r="D256">
        <v>568</v>
      </c>
      <c r="E256">
        <v>220</v>
      </c>
      <c r="F256">
        <v>353</v>
      </c>
      <c r="G256">
        <v>0</v>
      </c>
      <c r="H256">
        <v>12599</v>
      </c>
      <c r="I256">
        <v>0</v>
      </c>
      <c r="J256">
        <v>84</v>
      </c>
      <c r="K256">
        <v>279</v>
      </c>
      <c r="L256">
        <v>282</v>
      </c>
      <c r="M256">
        <v>4.7</v>
      </c>
    </row>
    <row r="257" spans="1:13" x14ac:dyDescent="0.3">
      <c r="A257">
        <v>138997</v>
      </c>
      <c r="B257" s="1" t="s">
        <v>56</v>
      </c>
      <c r="C257" s="1" t="s">
        <v>14</v>
      </c>
      <c r="D257">
        <v>480</v>
      </c>
      <c r="E257">
        <v>173</v>
      </c>
      <c r="F257">
        <v>235</v>
      </c>
      <c r="G257">
        <v>1</v>
      </c>
      <c r="H257">
        <v>9091</v>
      </c>
      <c r="I257">
        <v>2</v>
      </c>
      <c r="J257">
        <v>21</v>
      </c>
      <c r="K257">
        <v>214</v>
      </c>
      <c r="L257">
        <v>214</v>
      </c>
      <c r="M257">
        <v>9.7142857140000007</v>
      </c>
    </row>
    <row r="258" spans="1:13" x14ac:dyDescent="0.3">
      <c r="A258">
        <v>108989</v>
      </c>
      <c r="B258" s="1" t="s">
        <v>50</v>
      </c>
      <c r="C258" s="1" t="s">
        <v>17</v>
      </c>
      <c r="D258">
        <v>1381</v>
      </c>
      <c r="E258">
        <v>631</v>
      </c>
      <c r="F258">
        <v>776</v>
      </c>
      <c r="G258">
        <v>19</v>
      </c>
      <c r="H258">
        <v>29012</v>
      </c>
      <c r="I258">
        <v>1</v>
      </c>
      <c r="J258">
        <v>64</v>
      </c>
      <c r="K258">
        <v>672</v>
      </c>
      <c r="L258">
        <v>718</v>
      </c>
      <c r="M258">
        <v>15</v>
      </c>
    </row>
    <row r="259" spans="1:13" x14ac:dyDescent="0.3">
      <c r="A259">
        <v>87016</v>
      </c>
      <c r="B259" s="1" t="s">
        <v>35</v>
      </c>
      <c r="C259" s="1" t="s">
        <v>20</v>
      </c>
      <c r="D259">
        <v>425</v>
      </c>
      <c r="E259">
        <v>169</v>
      </c>
      <c r="F259">
        <v>163</v>
      </c>
      <c r="G259">
        <v>0</v>
      </c>
      <c r="H259">
        <v>17618</v>
      </c>
      <c r="I259">
        <v>0</v>
      </c>
      <c r="J259">
        <v>70</v>
      </c>
      <c r="K259">
        <v>163</v>
      </c>
      <c r="L259">
        <v>277</v>
      </c>
      <c r="M259">
        <v>22.833333329999999</v>
      </c>
    </row>
    <row r="260" spans="1:13" x14ac:dyDescent="0.3">
      <c r="A260">
        <v>12666</v>
      </c>
      <c r="B260" s="1" t="s">
        <v>56</v>
      </c>
      <c r="C260" s="1" t="s">
        <v>14</v>
      </c>
      <c r="D260">
        <v>863</v>
      </c>
      <c r="E260">
        <v>274</v>
      </c>
      <c r="F260">
        <v>446</v>
      </c>
      <c r="G260">
        <v>0</v>
      </c>
      <c r="H260">
        <v>22486</v>
      </c>
      <c r="I260">
        <v>4</v>
      </c>
      <c r="J260">
        <v>0</v>
      </c>
      <c r="K260">
        <v>325</v>
      </c>
      <c r="L260">
        <v>368</v>
      </c>
      <c r="M260">
        <v>68.8</v>
      </c>
    </row>
    <row r="261" spans="1:13" x14ac:dyDescent="0.3">
      <c r="A261">
        <v>34302</v>
      </c>
      <c r="B261" s="1" t="s">
        <v>13</v>
      </c>
      <c r="C261" s="1" t="s">
        <v>17</v>
      </c>
      <c r="D261">
        <v>837</v>
      </c>
      <c r="E261">
        <v>321</v>
      </c>
      <c r="F261">
        <v>431</v>
      </c>
      <c r="G261">
        <v>8</v>
      </c>
      <c r="H261">
        <v>13796</v>
      </c>
      <c r="I261">
        <v>3</v>
      </c>
      <c r="J261">
        <v>49</v>
      </c>
      <c r="K261">
        <v>341</v>
      </c>
      <c r="L261">
        <v>397</v>
      </c>
      <c r="M261">
        <v>11.47619048</v>
      </c>
    </row>
    <row r="262" spans="1:13" x14ac:dyDescent="0.3">
      <c r="A262">
        <v>3018</v>
      </c>
      <c r="B262" s="1" t="s">
        <v>22</v>
      </c>
      <c r="C262" s="1" t="s">
        <v>17</v>
      </c>
      <c r="D262">
        <v>1429</v>
      </c>
      <c r="E262">
        <v>260</v>
      </c>
      <c r="F262">
        <v>329</v>
      </c>
      <c r="G262">
        <v>12</v>
      </c>
      <c r="H262">
        <v>9400</v>
      </c>
      <c r="I262">
        <v>35</v>
      </c>
      <c r="J262">
        <v>44</v>
      </c>
      <c r="K262">
        <v>253</v>
      </c>
      <c r="L262">
        <v>315</v>
      </c>
      <c r="M262">
        <v>12</v>
      </c>
    </row>
    <row r="263" spans="1:13" x14ac:dyDescent="0.3">
      <c r="A263">
        <v>145231</v>
      </c>
      <c r="B263" s="1" t="s">
        <v>22</v>
      </c>
      <c r="C263" s="1"/>
      <c r="D263">
        <v>0</v>
      </c>
      <c r="E263">
        <v>303</v>
      </c>
      <c r="F263">
        <v>725</v>
      </c>
      <c r="G263">
        <v>0</v>
      </c>
      <c r="H263">
        <v>33139</v>
      </c>
      <c r="I263">
        <v>22</v>
      </c>
      <c r="J263">
        <v>16</v>
      </c>
      <c r="K263">
        <v>664</v>
      </c>
      <c r="L263">
        <v>388</v>
      </c>
      <c r="M263">
        <v>5.4666666670000001</v>
      </c>
    </row>
    <row r="264" spans="1:13" x14ac:dyDescent="0.3">
      <c r="A264">
        <v>152418</v>
      </c>
      <c r="B264" s="1" t="s">
        <v>22</v>
      </c>
      <c r="C264" s="1" t="s">
        <v>14</v>
      </c>
      <c r="D264">
        <v>1637</v>
      </c>
      <c r="E264">
        <v>345</v>
      </c>
      <c r="F264">
        <v>454</v>
      </c>
      <c r="G264">
        <v>33</v>
      </c>
      <c r="H264">
        <v>15788</v>
      </c>
      <c r="I264">
        <v>8</v>
      </c>
      <c r="J264">
        <v>46</v>
      </c>
      <c r="K264">
        <v>405</v>
      </c>
      <c r="L264">
        <v>403</v>
      </c>
      <c r="M264">
        <v>11.625</v>
      </c>
    </row>
    <row r="265" spans="1:13" x14ac:dyDescent="0.3">
      <c r="A265">
        <v>65061</v>
      </c>
      <c r="B265" s="1" t="s">
        <v>30</v>
      </c>
      <c r="C265" s="1" t="s">
        <v>14</v>
      </c>
      <c r="D265">
        <v>1559</v>
      </c>
      <c r="E265">
        <v>557</v>
      </c>
      <c r="F265">
        <v>666</v>
      </c>
      <c r="G265">
        <v>27</v>
      </c>
      <c r="H265">
        <v>25181</v>
      </c>
      <c r="I265">
        <v>7</v>
      </c>
      <c r="J265">
        <v>80</v>
      </c>
      <c r="K265">
        <v>621</v>
      </c>
      <c r="L265">
        <v>604</v>
      </c>
      <c r="M265">
        <v>20</v>
      </c>
    </row>
    <row r="266" spans="1:13" x14ac:dyDescent="0.3">
      <c r="A266">
        <v>72220</v>
      </c>
      <c r="B266" s="1" t="s">
        <v>30</v>
      </c>
      <c r="C266" s="1" t="s">
        <v>17</v>
      </c>
      <c r="D266">
        <v>835</v>
      </c>
      <c r="E266">
        <v>473</v>
      </c>
      <c r="F266">
        <v>507</v>
      </c>
      <c r="G266">
        <v>2</v>
      </c>
      <c r="H266">
        <v>16227</v>
      </c>
      <c r="I266">
        <v>5</v>
      </c>
      <c r="J266">
        <v>67</v>
      </c>
      <c r="K266">
        <v>497</v>
      </c>
      <c r="L266">
        <v>477</v>
      </c>
      <c r="M266">
        <v>9.375</v>
      </c>
    </row>
    <row r="267" spans="1:13" x14ac:dyDescent="0.3">
      <c r="A267">
        <v>112288</v>
      </c>
      <c r="B267" s="1" t="s">
        <v>22</v>
      </c>
      <c r="C267" s="1" t="s">
        <v>17</v>
      </c>
      <c r="D267">
        <v>1259</v>
      </c>
      <c r="E267">
        <v>389</v>
      </c>
      <c r="F267">
        <v>458</v>
      </c>
      <c r="G267">
        <v>13</v>
      </c>
      <c r="H267">
        <v>15213</v>
      </c>
      <c r="I267">
        <v>10</v>
      </c>
      <c r="J267">
        <v>54</v>
      </c>
      <c r="K267">
        <v>396</v>
      </c>
      <c r="L267">
        <v>434</v>
      </c>
      <c r="M267">
        <v>13.16666667</v>
      </c>
    </row>
    <row r="268" spans="1:13" x14ac:dyDescent="0.3">
      <c r="A268">
        <v>109539</v>
      </c>
      <c r="B268" s="1" t="s">
        <v>50</v>
      </c>
      <c r="C268" s="1" t="s">
        <v>17</v>
      </c>
      <c r="D268">
        <v>599</v>
      </c>
      <c r="E268">
        <v>271</v>
      </c>
      <c r="F268">
        <v>352</v>
      </c>
      <c r="G268">
        <v>0</v>
      </c>
      <c r="H268">
        <v>11920</v>
      </c>
      <c r="I268">
        <v>0</v>
      </c>
      <c r="J268">
        <v>83</v>
      </c>
      <c r="K268">
        <v>335</v>
      </c>
      <c r="L268">
        <v>302</v>
      </c>
      <c r="M268">
        <v>13.733333330000001</v>
      </c>
    </row>
    <row r="269" spans="1:13" x14ac:dyDescent="0.3">
      <c r="A269">
        <v>7836</v>
      </c>
      <c r="B269" s="1" t="s">
        <v>22</v>
      </c>
      <c r="C269" s="1" t="s">
        <v>14</v>
      </c>
      <c r="D269">
        <v>2123</v>
      </c>
      <c r="E269">
        <v>458</v>
      </c>
      <c r="F269">
        <v>539</v>
      </c>
      <c r="G269">
        <v>56</v>
      </c>
      <c r="H269">
        <v>16611</v>
      </c>
      <c r="I269">
        <v>11</v>
      </c>
      <c r="J269">
        <v>49</v>
      </c>
      <c r="K269">
        <v>480</v>
      </c>
      <c r="L269">
        <v>517</v>
      </c>
      <c r="M269">
        <v>24.11538462</v>
      </c>
    </row>
    <row r="270" spans="1:13" x14ac:dyDescent="0.3">
      <c r="A270">
        <v>41448</v>
      </c>
      <c r="B270" s="1" t="s">
        <v>13</v>
      </c>
      <c r="C270" s="1" t="s">
        <v>17</v>
      </c>
      <c r="D270">
        <v>1503</v>
      </c>
      <c r="E270">
        <v>396</v>
      </c>
      <c r="F270">
        <v>659</v>
      </c>
      <c r="G270">
        <v>29</v>
      </c>
      <c r="H270">
        <v>25969</v>
      </c>
      <c r="I270">
        <v>8</v>
      </c>
      <c r="J270">
        <v>33</v>
      </c>
      <c r="K270">
        <v>572</v>
      </c>
      <c r="L270">
        <v>519</v>
      </c>
      <c r="M270">
        <v>9.8571428569999995</v>
      </c>
    </row>
    <row r="271" spans="1:13" x14ac:dyDescent="0.3">
      <c r="A271">
        <v>110822</v>
      </c>
      <c r="B271" s="1" t="s">
        <v>33</v>
      </c>
      <c r="C271" s="1" t="s">
        <v>61</v>
      </c>
      <c r="D271">
        <v>576</v>
      </c>
      <c r="E271">
        <v>284</v>
      </c>
      <c r="F271">
        <v>351</v>
      </c>
      <c r="G271">
        <v>0</v>
      </c>
      <c r="H271">
        <v>10860</v>
      </c>
      <c r="I271">
        <v>1</v>
      </c>
      <c r="J271">
        <v>78</v>
      </c>
      <c r="K271">
        <v>311</v>
      </c>
      <c r="L271">
        <v>326</v>
      </c>
      <c r="M271">
        <v>12.4</v>
      </c>
    </row>
    <row r="272" spans="1:13" x14ac:dyDescent="0.3">
      <c r="A272">
        <v>66163</v>
      </c>
      <c r="B272" s="1" t="s">
        <v>30</v>
      </c>
      <c r="C272" s="1" t="s">
        <v>17</v>
      </c>
      <c r="D272">
        <v>922</v>
      </c>
      <c r="E272">
        <v>448</v>
      </c>
      <c r="F272">
        <v>526</v>
      </c>
      <c r="G272">
        <v>1</v>
      </c>
      <c r="H272">
        <v>20513</v>
      </c>
      <c r="I272">
        <v>2</v>
      </c>
      <c r="J272">
        <v>77</v>
      </c>
      <c r="K272">
        <v>481</v>
      </c>
      <c r="L272">
        <v>504</v>
      </c>
      <c r="M272">
        <v>10.5</v>
      </c>
    </row>
    <row r="273" spans="1:13" x14ac:dyDescent="0.3">
      <c r="A273">
        <v>6183</v>
      </c>
      <c r="B273" s="1" t="s">
        <v>41</v>
      </c>
      <c r="C273" s="1" t="s">
        <v>52</v>
      </c>
      <c r="D273">
        <v>1598</v>
      </c>
      <c r="E273">
        <v>510</v>
      </c>
      <c r="F273">
        <v>568</v>
      </c>
      <c r="G273">
        <v>9</v>
      </c>
      <c r="H273">
        <v>17443</v>
      </c>
      <c r="I273">
        <v>6</v>
      </c>
      <c r="J273">
        <v>42</v>
      </c>
      <c r="K273">
        <v>514</v>
      </c>
      <c r="L273">
        <v>557</v>
      </c>
      <c r="M273">
        <v>25.8</v>
      </c>
    </row>
    <row r="274" spans="1:13" x14ac:dyDescent="0.3">
      <c r="A274">
        <v>124787</v>
      </c>
      <c r="B274" s="1" t="s">
        <v>21</v>
      </c>
      <c r="C274" s="1" t="s">
        <v>17</v>
      </c>
      <c r="D274">
        <v>626</v>
      </c>
      <c r="E274">
        <v>235</v>
      </c>
      <c r="F274">
        <v>272</v>
      </c>
      <c r="G274">
        <v>2</v>
      </c>
      <c r="H274">
        <v>7918</v>
      </c>
      <c r="I274">
        <v>22</v>
      </c>
      <c r="J274">
        <v>68</v>
      </c>
      <c r="K274">
        <v>246</v>
      </c>
      <c r="L274">
        <v>258</v>
      </c>
      <c r="M274">
        <v>15</v>
      </c>
    </row>
    <row r="275" spans="1:13" x14ac:dyDescent="0.3">
      <c r="A275">
        <v>109644</v>
      </c>
      <c r="B275" s="1" t="s">
        <v>13</v>
      </c>
      <c r="C275" s="1" t="s">
        <v>45</v>
      </c>
      <c r="D275">
        <v>546</v>
      </c>
      <c r="E275">
        <v>250</v>
      </c>
      <c r="F275">
        <v>270</v>
      </c>
      <c r="G275">
        <v>0</v>
      </c>
      <c r="H275">
        <v>10078</v>
      </c>
      <c r="I275">
        <v>8</v>
      </c>
      <c r="J275">
        <v>27</v>
      </c>
      <c r="K275">
        <v>258</v>
      </c>
      <c r="L275">
        <v>262</v>
      </c>
      <c r="M275">
        <v>12.07692308</v>
      </c>
    </row>
    <row r="276" spans="1:13" x14ac:dyDescent="0.3">
      <c r="A276">
        <v>105650</v>
      </c>
      <c r="B276" s="1" t="s">
        <v>28</v>
      </c>
      <c r="C276" s="1" t="s">
        <v>17</v>
      </c>
      <c r="D276">
        <v>491</v>
      </c>
      <c r="E276">
        <v>325</v>
      </c>
      <c r="F276">
        <v>356</v>
      </c>
      <c r="G276">
        <v>0</v>
      </c>
      <c r="H276">
        <v>13143</v>
      </c>
      <c r="I276">
        <v>0</v>
      </c>
      <c r="J276">
        <v>74</v>
      </c>
      <c r="K276">
        <v>342</v>
      </c>
      <c r="L276">
        <v>334</v>
      </c>
      <c r="M276">
        <v>4.3333333329999997</v>
      </c>
    </row>
    <row r="277" spans="1:13" x14ac:dyDescent="0.3">
      <c r="A277">
        <v>45982</v>
      </c>
      <c r="B277" s="1" t="s">
        <v>13</v>
      </c>
      <c r="C277" s="1" t="s">
        <v>17</v>
      </c>
      <c r="D277">
        <v>607</v>
      </c>
      <c r="E277">
        <v>285</v>
      </c>
      <c r="F277">
        <v>362</v>
      </c>
      <c r="G277">
        <v>1</v>
      </c>
      <c r="H277">
        <v>12378</v>
      </c>
      <c r="I277">
        <v>2</v>
      </c>
      <c r="J277">
        <v>29</v>
      </c>
      <c r="K277">
        <v>344</v>
      </c>
      <c r="L277">
        <v>331</v>
      </c>
      <c r="M277">
        <v>8</v>
      </c>
    </row>
    <row r="278" spans="1:13" x14ac:dyDescent="0.3">
      <c r="A278">
        <v>14437</v>
      </c>
      <c r="B278" s="1" t="s">
        <v>49</v>
      </c>
      <c r="C278" s="1" t="s">
        <v>14</v>
      </c>
      <c r="D278">
        <v>844</v>
      </c>
      <c r="E278">
        <v>350</v>
      </c>
      <c r="F278">
        <v>393</v>
      </c>
      <c r="G278">
        <v>0</v>
      </c>
      <c r="H278">
        <v>13175</v>
      </c>
      <c r="I278">
        <v>1</v>
      </c>
      <c r="J278">
        <v>49</v>
      </c>
      <c r="K278">
        <v>356</v>
      </c>
      <c r="L278">
        <v>386</v>
      </c>
      <c r="M278">
        <v>8.3448275859999992</v>
      </c>
    </row>
    <row r="279" spans="1:13" x14ac:dyDescent="0.3">
      <c r="A279">
        <v>10399</v>
      </c>
      <c r="B279" s="1" t="s">
        <v>60</v>
      </c>
      <c r="C279" s="1" t="s">
        <v>17</v>
      </c>
      <c r="D279">
        <v>275</v>
      </c>
      <c r="E279">
        <v>192</v>
      </c>
      <c r="F279">
        <v>338</v>
      </c>
      <c r="G279">
        <v>0</v>
      </c>
      <c r="H279">
        <v>11164</v>
      </c>
      <c r="I279">
        <v>0</v>
      </c>
      <c r="J279">
        <v>89</v>
      </c>
      <c r="K279">
        <v>252</v>
      </c>
      <c r="L279">
        <v>286</v>
      </c>
      <c r="M279">
        <v>10</v>
      </c>
    </row>
    <row r="280" spans="1:13" x14ac:dyDescent="0.3">
      <c r="A280">
        <v>151828</v>
      </c>
      <c r="B280" s="1" t="s">
        <v>22</v>
      </c>
      <c r="C280" s="1" t="s">
        <v>14</v>
      </c>
      <c r="D280">
        <v>956</v>
      </c>
      <c r="E280">
        <v>190</v>
      </c>
      <c r="F280">
        <v>303</v>
      </c>
      <c r="G280">
        <v>4</v>
      </c>
      <c r="H280">
        <v>8899</v>
      </c>
      <c r="I280">
        <v>27</v>
      </c>
      <c r="J280">
        <v>44</v>
      </c>
      <c r="K280">
        <v>278</v>
      </c>
      <c r="L280">
        <v>257</v>
      </c>
      <c r="M280">
        <v>9.6666666669999994</v>
      </c>
    </row>
    <row r="281" spans="1:13" x14ac:dyDescent="0.3">
      <c r="A281">
        <v>162606</v>
      </c>
      <c r="B281" s="1" t="s">
        <v>22</v>
      </c>
      <c r="C281" s="1" t="s">
        <v>17</v>
      </c>
      <c r="D281">
        <v>2653</v>
      </c>
      <c r="E281">
        <v>418</v>
      </c>
      <c r="F281">
        <v>444</v>
      </c>
      <c r="G281">
        <v>86</v>
      </c>
      <c r="H281">
        <v>13440</v>
      </c>
      <c r="I281">
        <v>31</v>
      </c>
      <c r="J281">
        <v>50</v>
      </c>
      <c r="K281">
        <v>417</v>
      </c>
      <c r="L281">
        <v>448</v>
      </c>
      <c r="M281">
        <v>12.5</v>
      </c>
    </row>
    <row r="282" spans="1:13" x14ac:dyDescent="0.3">
      <c r="A282">
        <v>141809</v>
      </c>
      <c r="B282" s="1" t="s">
        <v>22</v>
      </c>
      <c r="C282" s="1" t="s">
        <v>17</v>
      </c>
      <c r="D282">
        <v>788</v>
      </c>
      <c r="E282">
        <v>71</v>
      </c>
      <c r="F282">
        <v>155</v>
      </c>
      <c r="G282">
        <v>0</v>
      </c>
      <c r="H282">
        <v>6409</v>
      </c>
      <c r="I282">
        <v>28</v>
      </c>
      <c r="J282">
        <v>33</v>
      </c>
      <c r="K282">
        <v>119</v>
      </c>
      <c r="L282">
        <v>116</v>
      </c>
      <c r="M282">
        <v>8.1999999999999993</v>
      </c>
    </row>
    <row r="283" spans="1:13" x14ac:dyDescent="0.3">
      <c r="A283">
        <v>178884</v>
      </c>
      <c r="B283" s="1" t="s">
        <v>41</v>
      </c>
      <c r="C283" s="1" t="s">
        <v>52</v>
      </c>
      <c r="D283">
        <v>1244</v>
      </c>
      <c r="E283">
        <v>418</v>
      </c>
      <c r="F283">
        <v>459</v>
      </c>
      <c r="G283">
        <v>2</v>
      </c>
      <c r="H283">
        <v>14816</v>
      </c>
      <c r="I283">
        <v>10</v>
      </c>
      <c r="J283">
        <v>46</v>
      </c>
      <c r="K283">
        <v>423</v>
      </c>
      <c r="L283">
        <v>450</v>
      </c>
      <c r="M283">
        <v>15</v>
      </c>
    </row>
    <row r="284" spans="1:13" x14ac:dyDescent="0.3">
      <c r="A284">
        <v>178098</v>
      </c>
      <c r="B284" s="1" t="s">
        <v>51</v>
      </c>
      <c r="C284" s="1" t="s">
        <v>17</v>
      </c>
      <c r="D284">
        <v>407</v>
      </c>
      <c r="E284">
        <v>186</v>
      </c>
      <c r="F284">
        <v>271</v>
      </c>
      <c r="G284">
        <v>0</v>
      </c>
      <c r="H284">
        <v>9728</v>
      </c>
      <c r="I284">
        <v>1</v>
      </c>
      <c r="J284">
        <v>53</v>
      </c>
      <c r="K284">
        <v>220</v>
      </c>
      <c r="L284">
        <v>232</v>
      </c>
      <c r="M284">
        <v>4.4117647059999996</v>
      </c>
    </row>
    <row r="285" spans="1:13" x14ac:dyDescent="0.3">
      <c r="A285">
        <v>116082</v>
      </c>
      <c r="B285" s="1" t="s">
        <v>21</v>
      </c>
      <c r="C285" s="1" t="s">
        <v>14</v>
      </c>
      <c r="D285">
        <v>569</v>
      </c>
      <c r="E285">
        <v>328</v>
      </c>
      <c r="F285">
        <v>359</v>
      </c>
      <c r="G285">
        <v>0</v>
      </c>
      <c r="H285">
        <v>11879</v>
      </c>
      <c r="I285">
        <v>6</v>
      </c>
      <c r="J285">
        <v>63</v>
      </c>
      <c r="K285">
        <v>336</v>
      </c>
      <c r="L285">
        <v>342</v>
      </c>
      <c r="M285">
        <v>7.3333333329999997</v>
      </c>
    </row>
    <row r="286" spans="1:13" x14ac:dyDescent="0.3">
      <c r="A286">
        <v>190769</v>
      </c>
      <c r="B286" s="1" t="s">
        <v>33</v>
      </c>
      <c r="C286" s="1" t="s">
        <v>14</v>
      </c>
      <c r="D286">
        <v>855</v>
      </c>
      <c r="E286">
        <v>257</v>
      </c>
      <c r="F286">
        <v>374</v>
      </c>
      <c r="G286">
        <v>6</v>
      </c>
      <c r="H286">
        <v>14500</v>
      </c>
      <c r="I286">
        <v>1</v>
      </c>
      <c r="J286">
        <v>56</v>
      </c>
      <c r="K286">
        <v>267</v>
      </c>
      <c r="L286">
        <v>345</v>
      </c>
      <c r="M286">
        <v>10</v>
      </c>
    </row>
    <row r="287" spans="1:13" x14ac:dyDescent="0.3">
      <c r="A287">
        <v>177087</v>
      </c>
      <c r="B287" s="1" t="s">
        <v>51</v>
      </c>
      <c r="C287" s="1" t="s">
        <v>14</v>
      </c>
      <c r="D287">
        <v>619</v>
      </c>
      <c r="E287">
        <v>372</v>
      </c>
      <c r="F287">
        <v>423</v>
      </c>
      <c r="G287">
        <v>0</v>
      </c>
      <c r="H287">
        <v>13208</v>
      </c>
      <c r="I287">
        <v>0</v>
      </c>
      <c r="J287">
        <v>42</v>
      </c>
      <c r="K287">
        <v>394</v>
      </c>
      <c r="L287">
        <v>409</v>
      </c>
      <c r="M287">
        <v>11.4</v>
      </c>
    </row>
    <row r="288" spans="1:13" x14ac:dyDescent="0.3">
      <c r="A288">
        <v>101654</v>
      </c>
      <c r="B288" s="1" t="s">
        <v>37</v>
      </c>
      <c r="C288" s="1" t="s">
        <v>17</v>
      </c>
      <c r="D288">
        <v>634</v>
      </c>
      <c r="E288">
        <v>322</v>
      </c>
      <c r="F288">
        <v>406</v>
      </c>
      <c r="G288">
        <v>0</v>
      </c>
      <c r="H288">
        <v>14128</v>
      </c>
      <c r="I288">
        <v>1</v>
      </c>
      <c r="J288">
        <v>64</v>
      </c>
      <c r="K288">
        <v>378</v>
      </c>
      <c r="L288">
        <v>355</v>
      </c>
      <c r="M288">
        <v>15.33333333</v>
      </c>
    </row>
    <row r="289" spans="1:13" x14ac:dyDescent="0.3">
      <c r="A289">
        <v>62760</v>
      </c>
      <c r="B289" s="1" t="s">
        <v>34</v>
      </c>
      <c r="C289" s="1" t="s">
        <v>14</v>
      </c>
      <c r="D289">
        <v>397</v>
      </c>
      <c r="E289">
        <v>297</v>
      </c>
      <c r="F289">
        <v>362</v>
      </c>
      <c r="G289">
        <v>0</v>
      </c>
      <c r="H289">
        <v>11981</v>
      </c>
      <c r="I289">
        <v>1</v>
      </c>
      <c r="J289">
        <v>79</v>
      </c>
      <c r="K289">
        <v>340</v>
      </c>
      <c r="L289">
        <v>317</v>
      </c>
      <c r="M289">
        <v>3.7</v>
      </c>
    </row>
    <row r="290" spans="1:13" x14ac:dyDescent="0.3">
      <c r="A290">
        <v>135406</v>
      </c>
      <c r="B290" s="1" t="s">
        <v>56</v>
      </c>
      <c r="C290" s="1" t="s">
        <v>14</v>
      </c>
      <c r="D290">
        <v>742</v>
      </c>
      <c r="E290">
        <v>395</v>
      </c>
      <c r="F290">
        <v>441</v>
      </c>
      <c r="G290">
        <v>0</v>
      </c>
      <c r="H290">
        <v>13179</v>
      </c>
      <c r="I290">
        <v>2</v>
      </c>
      <c r="J290">
        <v>36</v>
      </c>
      <c r="K290">
        <v>399</v>
      </c>
      <c r="L290">
        <v>421</v>
      </c>
      <c r="M290">
        <v>11</v>
      </c>
    </row>
    <row r="291" spans="1:13" x14ac:dyDescent="0.3">
      <c r="A291">
        <v>142409</v>
      </c>
      <c r="B291" s="1" t="s">
        <v>24</v>
      </c>
      <c r="C291" s="1" t="s">
        <v>14</v>
      </c>
      <c r="D291">
        <v>607</v>
      </c>
      <c r="E291">
        <v>356</v>
      </c>
      <c r="F291">
        <v>431</v>
      </c>
      <c r="G291">
        <v>1</v>
      </c>
      <c r="H291">
        <v>13714</v>
      </c>
      <c r="I291">
        <v>7</v>
      </c>
      <c r="J291">
        <v>26</v>
      </c>
      <c r="K291">
        <v>397</v>
      </c>
      <c r="L291">
        <v>393</v>
      </c>
      <c r="M291">
        <v>7.6666666670000003</v>
      </c>
    </row>
    <row r="292" spans="1:13" x14ac:dyDescent="0.3">
      <c r="A292">
        <v>79627</v>
      </c>
      <c r="B292" s="1" t="s">
        <v>36</v>
      </c>
      <c r="C292" s="1" t="s">
        <v>52</v>
      </c>
      <c r="D292">
        <v>2083</v>
      </c>
      <c r="E292">
        <v>264</v>
      </c>
      <c r="F292">
        <v>493</v>
      </c>
      <c r="G292">
        <v>52</v>
      </c>
      <c r="H292">
        <v>19012</v>
      </c>
      <c r="I292">
        <v>6</v>
      </c>
      <c r="J292">
        <v>61</v>
      </c>
      <c r="K292">
        <v>338</v>
      </c>
      <c r="L292">
        <v>393</v>
      </c>
      <c r="M292">
        <v>9.375</v>
      </c>
    </row>
    <row r="293" spans="1:13" x14ac:dyDescent="0.3">
      <c r="A293">
        <v>27310</v>
      </c>
      <c r="B293" s="1" t="s">
        <v>40</v>
      </c>
      <c r="C293" s="1" t="s">
        <v>14</v>
      </c>
      <c r="D293">
        <v>866</v>
      </c>
      <c r="E293">
        <v>457</v>
      </c>
      <c r="F293">
        <v>506</v>
      </c>
      <c r="G293">
        <v>0</v>
      </c>
      <c r="H293">
        <v>15079</v>
      </c>
      <c r="I293">
        <v>1</v>
      </c>
      <c r="J293">
        <v>63</v>
      </c>
      <c r="K293">
        <v>458</v>
      </c>
      <c r="L293">
        <v>501</v>
      </c>
      <c r="M293">
        <v>10</v>
      </c>
    </row>
    <row r="294" spans="1:13" x14ac:dyDescent="0.3">
      <c r="A294">
        <v>122131</v>
      </c>
      <c r="B294" s="1" t="s">
        <v>21</v>
      </c>
      <c r="C294" s="1" t="s">
        <v>17</v>
      </c>
      <c r="D294">
        <v>831</v>
      </c>
      <c r="E294">
        <v>597</v>
      </c>
      <c r="F294">
        <v>629</v>
      </c>
      <c r="G294">
        <v>0</v>
      </c>
      <c r="H294">
        <v>18705</v>
      </c>
      <c r="I294">
        <v>12</v>
      </c>
      <c r="J294">
        <v>59</v>
      </c>
      <c r="K294">
        <v>601</v>
      </c>
      <c r="L294">
        <v>625</v>
      </c>
      <c r="M294">
        <v>19.25</v>
      </c>
    </row>
    <row r="295" spans="1:13" x14ac:dyDescent="0.3">
      <c r="A295">
        <v>131169</v>
      </c>
      <c r="B295" s="1" t="s">
        <v>49</v>
      </c>
      <c r="C295" s="1" t="s">
        <v>17</v>
      </c>
      <c r="D295">
        <v>1782</v>
      </c>
      <c r="E295">
        <v>537</v>
      </c>
      <c r="F295">
        <v>749</v>
      </c>
      <c r="G295">
        <v>35</v>
      </c>
      <c r="H295">
        <v>28303</v>
      </c>
      <c r="I295">
        <v>5</v>
      </c>
      <c r="J295">
        <v>36</v>
      </c>
      <c r="K295">
        <v>704</v>
      </c>
      <c r="L295">
        <v>650</v>
      </c>
      <c r="M295">
        <v>18.125</v>
      </c>
    </row>
    <row r="296" spans="1:13" x14ac:dyDescent="0.3">
      <c r="A296">
        <v>78009</v>
      </c>
      <c r="B296" s="1" t="s">
        <v>36</v>
      </c>
      <c r="C296" s="1" t="s">
        <v>17</v>
      </c>
      <c r="D296">
        <v>804</v>
      </c>
      <c r="E296">
        <v>426</v>
      </c>
      <c r="F296">
        <v>470</v>
      </c>
      <c r="G296">
        <v>0</v>
      </c>
      <c r="H296">
        <v>14328</v>
      </c>
      <c r="I296">
        <v>2</v>
      </c>
      <c r="J296">
        <v>89</v>
      </c>
      <c r="K296">
        <v>445</v>
      </c>
      <c r="L296">
        <v>454</v>
      </c>
      <c r="M296">
        <v>20</v>
      </c>
    </row>
    <row r="297" spans="1:13" x14ac:dyDescent="0.3">
      <c r="A297">
        <v>86445</v>
      </c>
      <c r="B297" s="1" t="s">
        <v>46</v>
      </c>
      <c r="C297" s="1" t="s">
        <v>17</v>
      </c>
      <c r="D297">
        <v>751</v>
      </c>
      <c r="E297">
        <v>304</v>
      </c>
      <c r="F297">
        <v>381</v>
      </c>
      <c r="G297">
        <v>0</v>
      </c>
      <c r="H297">
        <v>13051</v>
      </c>
      <c r="I297">
        <v>1</v>
      </c>
      <c r="J297">
        <v>64</v>
      </c>
      <c r="K297">
        <v>340</v>
      </c>
      <c r="L297">
        <v>338</v>
      </c>
      <c r="M297">
        <v>8.625</v>
      </c>
    </row>
    <row r="298" spans="1:13" x14ac:dyDescent="0.3">
      <c r="A298">
        <v>162343</v>
      </c>
      <c r="B298" s="1" t="s">
        <v>22</v>
      </c>
      <c r="C298" s="1" t="s">
        <v>14</v>
      </c>
      <c r="D298">
        <v>5283</v>
      </c>
      <c r="E298">
        <v>613</v>
      </c>
      <c r="F298">
        <v>742</v>
      </c>
      <c r="G298">
        <v>99</v>
      </c>
      <c r="H298">
        <v>29050</v>
      </c>
      <c r="I298">
        <v>30</v>
      </c>
      <c r="J298">
        <v>50</v>
      </c>
      <c r="K298">
        <v>696</v>
      </c>
      <c r="L298">
        <v>674</v>
      </c>
      <c r="M298">
        <v>10.636363640000001</v>
      </c>
    </row>
    <row r="299" spans="1:13" x14ac:dyDescent="0.3">
      <c r="A299">
        <v>35316</v>
      </c>
      <c r="B299" s="1" t="s">
        <v>13</v>
      </c>
      <c r="C299" s="1" t="s">
        <v>17</v>
      </c>
      <c r="D299">
        <v>845</v>
      </c>
      <c r="E299">
        <v>289</v>
      </c>
      <c r="F299">
        <v>436</v>
      </c>
      <c r="G299">
        <v>1</v>
      </c>
      <c r="H299">
        <v>16460</v>
      </c>
      <c r="I299">
        <v>11</v>
      </c>
      <c r="J299">
        <v>20</v>
      </c>
      <c r="K299">
        <v>372</v>
      </c>
      <c r="L299">
        <v>358</v>
      </c>
      <c r="M299">
        <v>9.9375</v>
      </c>
    </row>
    <row r="300" spans="1:13" x14ac:dyDescent="0.3">
      <c r="A300">
        <v>148946</v>
      </c>
      <c r="B300" s="1" t="s">
        <v>22</v>
      </c>
      <c r="C300" s="1" t="s">
        <v>17</v>
      </c>
      <c r="D300">
        <v>1756</v>
      </c>
      <c r="E300">
        <v>349</v>
      </c>
      <c r="F300">
        <v>388</v>
      </c>
      <c r="G300">
        <v>18</v>
      </c>
      <c r="H300">
        <v>10285</v>
      </c>
      <c r="I300">
        <v>48</v>
      </c>
      <c r="J300">
        <v>38</v>
      </c>
      <c r="K300">
        <v>355</v>
      </c>
      <c r="L300">
        <v>384</v>
      </c>
      <c r="M300">
        <v>13</v>
      </c>
    </row>
    <row r="301" spans="1:13" x14ac:dyDescent="0.3">
      <c r="A301">
        <v>5524</v>
      </c>
      <c r="B301" s="1" t="s">
        <v>56</v>
      </c>
      <c r="C301" s="1" t="s">
        <v>61</v>
      </c>
      <c r="D301">
        <v>1084</v>
      </c>
      <c r="E301">
        <v>365</v>
      </c>
      <c r="F301">
        <v>462</v>
      </c>
      <c r="G301">
        <v>2</v>
      </c>
      <c r="H301">
        <v>17575</v>
      </c>
      <c r="I301">
        <v>7</v>
      </c>
      <c r="J301">
        <v>18</v>
      </c>
      <c r="K301">
        <v>411</v>
      </c>
      <c r="L301">
        <v>434</v>
      </c>
      <c r="M301">
        <v>13.88888889</v>
      </c>
    </row>
    <row r="302" spans="1:13" x14ac:dyDescent="0.3">
      <c r="A302">
        <v>57593</v>
      </c>
      <c r="B302" s="1" t="s">
        <v>58</v>
      </c>
      <c r="C302" s="1" t="s">
        <v>14</v>
      </c>
      <c r="D302">
        <v>310</v>
      </c>
      <c r="E302">
        <v>128</v>
      </c>
      <c r="F302">
        <v>233</v>
      </c>
      <c r="G302">
        <v>0</v>
      </c>
      <c r="H302">
        <v>7656</v>
      </c>
      <c r="I302">
        <v>0</v>
      </c>
      <c r="J302">
        <v>84</v>
      </c>
      <c r="K302">
        <v>171</v>
      </c>
      <c r="L302">
        <v>199</v>
      </c>
      <c r="M302">
        <v>5.736842105</v>
      </c>
    </row>
    <row r="303" spans="1:13" x14ac:dyDescent="0.3">
      <c r="A303">
        <v>144339</v>
      </c>
      <c r="B303" s="1" t="s">
        <v>22</v>
      </c>
      <c r="C303" s="1" t="s">
        <v>31</v>
      </c>
      <c r="D303">
        <v>2941</v>
      </c>
      <c r="E303">
        <v>677</v>
      </c>
      <c r="F303">
        <v>819</v>
      </c>
      <c r="G303">
        <v>83</v>
      </c>
      <c r="H303">
        <v>28577</v>
      </c>
      <c r="I303">
        <v>20</v>
      </c>
      <c r="J303">
        <v>53</v>
      </c>
      <c r="K303">
        <v>804</v>
      </c>
      <c r="L303">
        <v>712</v>
      </c>
      <c r="M303">
        <v>11.66666667</v>
      </c>
    </row>
    <row r="304" spans="1:13" x14ac:dyDescent="0.3">
      <c r="A304">
        <v>158355</v>
      </c>
      <c r="B304" s="1" t="s">
        <v>22</v>
      </c>
      <c r="C304" s="1" t="s">
        <v>14</v>
      </c>
      <c r="D304">
        <v>1857</v>
      </c>
      <c r="E304">
        <v>484</v>
      </c>
      <c r="F304">
        <v>531</v>
      </c>
      <c r="G304">
        <v>17</v>
      </c>
      <c r="H304">
        <v>13912</v>
      </c>
      <c r="I304">
        <v>26</v>
      </c>
      <c r="J304">
        <v>52</v>
      </c>
      <c r="K304">
        <v>497</v>
      </c>
      <c r="L304">
        <v>526</v>
      </c>
      <c r="M304">
        <v>20</v>
      </c>
    </row>
    <row r="305" spans="1:13" x14ac:dyDescent="0.3">
      <c r="A305">
        <v>24311</v>
      </c>
      <c r="B305" s="1" t="s">
        <v>18</v>
      </c>
      <c r="C305" s="1" t="s">
        <v>20</v>
      </c>
      <c r="D305">
        <v>877</v>
      </c>
      <c r="E305">
        <v>293</v>
      </c>
      <c r="F305">
        <v>405</v>
      </c>
      <c r="G305">
        <v>7</v>
      </c>
      <c r="H305">
        <v>13707</v>
      </c>
      <c r="I305">
        <v>1</v>
      </c>
      <c r="J305">
        <v>63</v>
      </c>
      <c r="K305">
        <v>336</v>
      </c>
      <c r="L305">
        <v>362</v>
      </c>
      <c r="M305">
        <v>10.222222220000001</v>
      </c>
    </row>
    <row r="306" spans="1:13" x14ac:dyDescent="0.3">
      <c r="A306">
        <v>44009</v>
      </c>
      <c r="B306" s="1" t="s">
        <v>13</v>
      </c>
      <c r="C306" s="1" t="s">
        <v>17</v>
      </c>
      <c r="D306">
        <v>1086</v>
      </c>
      <c r="E306">
        <v>384</v>
      </c>
      <c r="F306">
        <v>502</v>
      </c>
      <c r="G306">
        <v>12</v>
      </c>
      <c r="H306">
        <v>17091</v>
      </c>
      <c r="I306">
        <v>4</v>
      </c>
      <c r="J306">
        <v>24</v>
      </c>
      <c r="K306">
        <v>433</v>
      </c>
      <c r="L306">
        <v>457</v>
      </c>
      <c r="M306">
        <v>9.375</v>
      </c>
    </row>
    <row r="307" spans="1:13" x14ac:dyDescent="0.3">
      <c r="A307">
        <v>7059</v>
      </c>
      <c r="B307" s="1" t="s">
        <v>47</v>
      </c>
      <c r="C307" s="1" t="s">
        <v>17</v>
      </c>
      <c r="D307">
        <v>1015</v>
      </c>
      <c r="E307">
        <v>478</v>
      </c>
      <c r="F307">
        <v>533</v>
      </c>
      <c r="G307">
        <v>0</v>
      </c>
      <c r="H307">
        <v>17763</v>
      </c>
      <c r="I307">
        <v>14</v>
      </c>
      <c r="J307">
        <v>40</v>
      </c>
      <c r="K307">
        <v>500</v>
      </c>
      <c r="L307">
        <v>516</v>
      </c>
      <c r="M307">
        <v>9.5714285710000002</v>
      </c>
    </row>
    <row r="308" spans="1:13" x14ac:dyDescent="0.3">
      <c r="A308">
        <v>11399</v>
      </c>
      <c r="B308" s="1" t="s">
        <v>22</v>
      </c>
      <c r="C308" s="1" t="s">
        <v>17</v>
      </c>
      <c r="D308">
        <v>809</v>
      </c>
      <c r="E308">
        <v>159</v>
      </c>
      <c r="F308">
        <v>227</v>
      </c>
      <c r="G308">
        <v>0</v>
      </c>
      <c r="H308">
        <v>7074</v>
      </c>
      <c r="I308">
        <v>30</v>
      </c>
      <c r="J308">
        <v>52</v>
      </c>
      <c r="K308">
        <v>191</v>
      </c>
      <c r="L308">
        <v>209</v>
      </c>
      <c r="M308">
        <v>4.585714286</v>
      </c>
    </row>
    <row r="309" spans="1:13" x14ac:dyDescent="0.3">
      <c r="A309">
        <v>50262</v>
      </c>
      <c r="B309" s="1" t="s">
        <v>69</v>
      </c>
      <c r="C309" s="1" t="s">
        <v>14</v>
      </c>
      <c r="D309">
        <v>648</v>
      </c>
      <c r="E309">
        <v>320</v>
      </c>
      <c r="F309">
        <v>362</v>
      </c>
      <c r="G309">
        <v>0</v>
      </c>
      <c r="H309">
        <v>12611</v>
      </c>
      <c r="I309">
        <v>0</v>
      </c>
      <c r="J309">
        <v>86</v>
      </c>
      <c r="K309">
        <v>325</v>
      </c>
      <c r="L309">
        <v>352</v>
      </c>
      <c r="M309">
        <v>5.8666666669999996</v>
      </c>
    </row>
    <row r="310" spans="1:13" x14ac:dyDescent="0.3">
      <c r="A310">
        <v>40338</v>
      </c>
      <c r="B310" s="1" t="s">
        <v>13</v>
      </c>
      <c r="C310" s="1" t="s">
        <v>17</v>
      </c>
      <c r="D310">
        <v>902</v>
      </c>
      <c r="E310">
        <v>410</v>
      </c>
      <c r="F310">
        <v>461</v>
      </c>
      <c r="G310">
        <v>4</v>
      </c>
      <c r="H310">
        <v>15332</v>
      </c>
      <c r="I310">
        <v>13</v>
      </c>
      <c r="J310">
        <v>28</v>
      </c>
      <c r="K310">
        <v>413</v>
      </c>
      <c r="L310">
        <v>460</v>
      </c>
      <c r="M310">
        <v>12.4</v>
      </c>
    </row>
    <row r="311" spans="1:13" x14ac:dyDescent="0.3">
      <c r="A311">
        <v>91101</v>
      </c>
      <c r="B311" s="1" t="s">
        <v>16</v>
      </c>
      <c r="C311" s="1" t="s">
        <v>14</v>
      </c>
      <c r="D311">
        <v>889</v>
      </c>
      <c r="E311">
        <v>510</v>
      </c>
      <c r="F311">
        <v>513</v>
      </c>
      <c r="G311">
        <v>0</v>
      </c>
      <c r="H311">
        <v>16731</v>
      </c>
      <c r="I311">
        <v>0</v>
      </c>
      <c r="J311">
        <v>86</v>
      </c>
      <c r="K311">
        <v>518</v>
      </c>
      <c r="L311">
        <v>517</v>
      </c>
      <c r="M311">
        <v>16.399999999999999</v>
      </c>
    </row>
    <row r="312" spans="1:13" x14ac:dyDescent="0.3">
      <c r="A312">
        <v>130969</v>
      </c>
      <c r="B312" s="1" t="s">
        <v>49</v>
      </c>
      <c r="C312" s="1" t="s">
        <v>17</v>
      </c>
      <c r="D312">
        <v>1309</v>
      </c>
      <c r="E312">
        <v>494</v>
      </c>
      <c r="F312">
        <v>606</v>
      </c>
      <c r="G312">
        <v>10</v>
      </c>
      <c r="H312">
        <v>23951</v>
      </c>
      <c r="I312">
        <v>3</v>
      </c>
      <c r="J312">
        <v>38</v>
      </c>
      <c r="K312">
        <v>528</v>
      </c>
      <c r="L312">
        <v>572</v>
      </c>
      <c r="M312">
        <v>7.1</v>
      </c>
    </row>
    <row r="313" spans="1:13" x14ac:dyDescent="0.3">
      <c r="A313">
        <v>128122</v>
      </c>
      <c r="B313" s="1" t="s">
        <v>21</v>
      </c>
      <c r="C313" s="1" t="s">
        <v>14</v>
      </c>
      <c r="D313">
        <v>438</v>
      </c>
      <c r="E313">
        <v>215</v>
      </c>
      <c r="F313">
        <v>267</v>
      </c>
      <c r="G313">
        <v>3</v>
      </c>
      <c r="H313">
        <v>8729</v>
      </c>
      <c r="I313">
        <v>1</v>
      </c>
      <c r="J313">
        <v>68</v>
      </c>
      <c r="K313">
        <v>264</v>
      </c>
      <c r="L313">
        <v>240</v>
      </c>
      <c r="M313">
        <v>6.125</v>
      </c>
    </row>
    <row r="314" spans="1:13" x14ac:dyDescent="0.3">
      <c r="A314">
        <v>167149</v>
      </c>
      <c r="B314" s="1" t="s">
        <v>22</v>
      </c>
      <c r="C314" s="1" t="s">
        <v>14</v>
      </c>
      <c r="D314">
        <v>2961</v>
      </c>
      <c r="E314">
        <v>664</v>
      </c>
      <c r="F314">
        <v>708</v>
      </c>
      <c r="G314">
        <v>95</v>
      </c>
      <c r="H314">
        <v>23204</v>
      </c>
      <c r="I314">
        <v>16</v>
      </c>
      <c r="J314">
        <v>51</v>
      </c>
      <c r="K314">
        <v>665</v>
      </c>
      <c r="L314">
        <v>716</v>
      </c>
      <c r="M314">
        <v>14.66666667</v>
      </c>
    </row>
    <row r="315" spans="1:13" x14ac:dyDescent="0.3">
      <c r="A315">
        <v>67742</v>
      </c>
      <c r="B315" s="1" t="s">
        <v>30</v>
      </c>
      <c r="C315" s="1" t="s">
        <v>17</v>
      </c>
      <c r="D315">
        <v>1101</v>
      </c>
      <c r="E315">
        <v>515</v>
      </c>
      <c r="F315">
        <v>624</v>
      </c>
      <c r="G315">
        <v>18</v>
      </c>
      <c r="H315">
        <v>19857</v>
      </c>
      <c r="I315">
        <v>1</v>
      </c>
      <c r="J315">
        <v>81</v>
      </c>
      <c r="K315">
        <v>560</v>
      </c>
      <c r="L315">
        <v>554</v>
      </c>
      <c r="M315">
        <v>7.9</v>
      </c>
    </row>
    <row r="316" spans="1:13" x14ac:dyDescent="0.3">
      <c r="A316">
        <v>66303</v>
      </c>
      <c r="B316" s="1" t="s">
        <v>30</v>
      </c>
      <c r="C316" s="1" t="s">
        <v>17</v>
      </c>
      <c r="D316">
        <v>704</v>
      </c>
      <c r="E316">
        <v>471</v>
      </c>
      <c r="F316">
        <v>511</v>
      </c>
      <c r="G316">
        <v>0</v>
      </c>
      <c r="H316">
        <v>16111</v>
      </c>
      <c r="I316">
        <v>22</v>
      </c>
      <c r="J316">
        <v>66</v>
      </c>
      <c r="K316">
        <v>494</v>
      </c>
      <c r="L316">
        <v>481</v>
      </c>
      <c r="M316">
        <v>3.7272727269999999</v>
      </c>
    </row>
    <row r="317" spans="1:13" x14ac:dyDescent="0.3">
      <c r="A317">
        <v>86205</v>
      </c>
      <c r="B317" s="1" t="s">
        <v>53</v>
      </c>
      <c r="C317" s="1" t="s">
        <v>17</v>
      </c>
      <c r="D317">
        <v>527</v>
      </c>
      <c r="E317">
        <v>275</v>
      </c>
      <c r="F317">
        <v>340</v>
      </c>
      <c r="G317">
        <v>0</v>
      </c>
      <c r="H317">
        <v>10866</v>
      </c>
      <c r="I317">
        <v>2</v>
      </c>
      <c r="J317">
        <v>71</v>
      </c>
      <c r="K317">
        <v>321</v>
      </c>
      <c r="L317">
        <v>311</v>
      </c>
      <c r="M317">
        <v>12.90909091</v>
      </c>
    </row>
    <row r="318" spans="1:13" x14ac:dyDescent="0.3">
      <c r="A318">
        <v>1899</v>
      </c>
      <c r="B318" s="1" t="s">
        <v>22</v>
      </c>
      <c r="C318" s="1" t="s">
        <v>14</v>
      </c>
      <c r="D318">
        <v>1519</v>
      </c>
      <c r="E318">
        <v>346</v>
      </c>
      <c r="F318">
        <v>429</v>
      </c>
      <c r="G318">
        <v>14</v>
      </c>
      <c r="H318">
        <v>14162</v>
      </c>
      <c r="I318">
        <v>9</v>
      </c>
      <c r="J318">
        <v>65</v>
      </c>
      <c r="K318">
        <v>381</v>
      </c>
      <c r="L318">
        <v>406</v>
      </c>
      <c r="M318">
        <v>10.222222220000001</v>
      </c>
    </row>
    <row r="319" spans="1:13" x14ac:dyDescent="0.3">
      <c r="A319">
        <v>184690</v>
      </c>
      <c r="B319" s="1" t="s">
        <v>71</v>
      </c>
      <c r="C319" s="1" t="s">
        <v>27</v>
      </c>
      <c r="D319">
        <v>778</v>
      </c>
      <c r="E319">
        <v>473</v>
      </c>
      <c r="F319">
        <v>568</v>
      </c>
      <c r="G319">
        <v>0</v>
      </c>
      <c r="H319">
        <v>20008</v>
      </c>
      <c r="I319">
        <v>15</v>
      </c>
      <c r="J319">
        <v>27</v>
      </c>
      <c r="K319">
        <v>446</v>
      </c>
      <c r="L319">
        <v>546</v>
      </c>
      <c r="M319">
        <v>15</v>
      </c>
    </row>
    <row r="320" spans="1:13" x14ac:dyDescent="0.3">
      <c r="A320">
        <v>7265</v>
      </c>
      <c r="B320" s="1" t="s">
        <v>22</v>
      </c>
      <c r="C320" s="1" t="s">
        <v>17</v>
      </c>
      <c r="D320">
        <v>1465</v>
      </c>
      <c r="E320">
        <v>283</v>
      </c>
      <c r="F320">
        <v>519</v>
      </c>
      <c r="G320">
        <v>1</v>
      </c>
      <c r="H320">
        <v>24555</v>
      </c>
      <c r="I320">
        <v>16</v>
      </c>
      <c r="J320">
        <v>25</v>
      </c>
      <c r="K320">
        <v>341</v>
      </c>
      <c r="L320">
        <v>369</v>
      </c>
      <c r="M320">
        <v>10.70588235</v>
      </c>
    </row>
    <row r="321" spans="1:13" x14ac:dyDescent="0.3">
      <c r="A321">
        <v>159178</v>
      </c>
      <c r="B321" s="1" t="s">
        <v>22</v>
      </c>
      <c r="C321" s="1" t="s">
        <v>14</v>
      </c>
      <c r="D321">
        <v>2765</v>
      </c>
      <c r="E321">
        <v>695</v>
      </c>
      <c r="F321">
        <v>753</v>
      </c>
      <c r="G321">
        <v>93</v>
      </c>
      <c r="H321">
        <v>22508</v>
      </c>
      <c r="I321">
        <v>10</v>
      </c>
      <c r="J321">
        <v>54</v>
      </c>
      <c r="K321">
        <v>709</v>
      </c>
      <c r="L321">
        <v>733</v>
      </c>
      <c r="M321">
        <v>8.8333333330000006</v>
      </c>
    </row>
    <row r="322" spans="1:13" x14ac:dyDescent="0.3">
      <c r="A322">
        <v>49812</v>
      </c>
      <c r="B322" s="1" t="s">
        <v>44</v>
      </c>
      <c r="C322" s="1" t="s">
        <v>17</v>
      </c>
      <c r="D322">
        <v>384</v>
      </c>
      <c r="E322">
        <v>139</v>
      </c>
      <c r="F322">
        <v>271</v>
      </c>
      <c r="G322">
        <v>0</v>
      </c>
      <c r="H322">
        <v>8615</v>
      </c>
      <c r="I322">
        <v>0</v>
      </c>
      <c r="J322">
        <v>66</v>
      </c>
      <c r="K322">
        <v>203</v>
      </c>
      <c r="L322">
        <v>212</v>
      </c>
      <c r="M322">
        <v>3.6590909090000001</v>
      </c>
    </row>
    <row r="323" spans="1:13" x14ac:dyDescent="0.3">
      <c r="A323">
        <v>33135</v>
      </c>
      <c r="B323" s="1" t="s">
        <v>13</v>
      </c>
      <c r="C323" s="1" t="s">
        <v>17</v>
      </c>
      <c r="D323">
        <v>754</v>
      </c>
      <c r="E323">
        <v>351</v>
      </c>
      <c r="F323">
        <v>435</v>
      </c>
      <c r="G323">
        <v>1</v>
      </c>
      <c r="H323">
        <v>14518</v>
      </c>
      <c r="I323">
        <v>2</v>
      </c>
      <c r="J323">
        <v>47</v>
      </c>
      <c r="K323">
        <v>377</v>
      </c>
      <c r="L323">
        <v>402</v>
      </c>
      <c r="M323">
        <v>9.8125</v>
      </c>
    </row>
    <row r="324" spans="1:13" x14ac:dyDescent="0.3">
      <c r="A324">
        <v>23459</v>
      </c>
      <c r="B324" s="1" t="s">
        <v>47</v>
      </c>
      <c r="C324" s="1" t="s">
        <v>17</v>
      </c>
      <c r="D324">
        <v>689</v>
      </c>
      <c r="E324">
        <v>313</v>
      </c>
      <c r="F324">
        <v>350</v>
      </c>
      <c r="G324">
        <v>0</v>
      </c>
      <c r="H324">
        <v>12601</v>
      </c>
      <c r="I324">
        <v>1</v>
      </c>
      <c r="J324">
        <v>69</v>
      </c>
      <c r="K324">
        <v>320</v>
      </c>
      <c r="L324">
        <v>343</v>
      </c>
      <c r="M324">
        <v>13.16666667</v>
      </c>
    </row>
    <row r="325" spans="1:13" x14ac:dyDescent="0.3">
      <c r="A325">
        <v>186271</v>
      </c>
      <c r="B325" s="1" t="s">
        <v>22</v>
      </c>
      <c r="C325" s="1" t="s">
        <v>14</v>
      </c>
      <c r="D325">
        <v>3529</v>
      </c>
      <c r="E325">
        <v>564</v>
      </c>
      <c r="F325">
        <v>719</v>
      </c>
      <c r="G325">
        <v>93</v>
      </c>
      <c r="H325">
        <v>26107</v>
      </c>
      <c r="I325">
        <v>9</v>
      </c>
      <c r="J325">
        <v>56</v>
      </c>
      <c r="K325">
        <v>648</v>
      </c>
      <c r="L325">
        <v>633</v>
      </c>
      <c r="M325">
        <v>19.85714286</v>
      </c>
    </row>
    <row r="326" spans="1:13" x14ac:dyDescent="0.3">
      <c r="A326">
        <v>55624</v>
      </c>
      <c r="B326" s="1" t="s">
        <v>63</v>
      </c>
      <c r="C326" s="1" t="s">
        <v>20</v>
      </c>
      <c r="D326">
        <v>403</v>
      </c>
      <c r="E326">
        <v>197</v>
      </c>
      <c r="F326">
        <v>365</v>
      </c>
      <c r="G326">
        <v>2</v>
      </c>
      <c r="H326">
        <v>19178</v>
      </c>
      <c r="I326">
        <v>0</v>
      </c>
      <c r="J326">
        <v>79</v>
      </c>
      <c r="K326">
        <v>230</v>
      </c>
      <c r="L326">
        <v>293</v>
      </c>
      <c r="M326">
        <v>9.7058823529999998</v>
      </c>
    </row>
    <row r="327" spans="1:13" x14ac:dyDescent="0.3">
      <c r="A327">
        <v>129912</v>
      </c>
      <c r="B327" s="1" t="s">
        <v>49</v>
      </c>
      <c r="C327" s="1" t="s">
        <v>14</v>
      </c>
      <c r="D327">
        <v>0</v>
      </c>
      <c r="E327">
        <v>382</v>
      </c>
      <c r="F327">
        <v>427</v>
      </c>
      <c r="G327">
        <v>0</v>
      </c>
      <c r="H327">
        <v>29436</v>
      </c>
      <c r="I327">
        <v>7</v>
      </c>
      <c r="J327">
        <v>17</v>
      </c>
      <c r="K327">
        <v>411</v>
      </c>
      <c r="L327">
        <v>407</v>
      </c>
      <c r="M327">
        <v>13.33333333</v>
      </c>
    </row>
    <row r="328" spans="1:13" x14ac:dyDescent="0.3">
      <c r="A328">
        <v>8657</v>
      </c>
      <c r="B328" s="1" t="s">
        <v>41</v>
      </c>
      <c r="C328" s="1" t="s">
        <v>17</v>
      </c>
      <c r="D328">
        <v>1734</v>
      </c>
      <c r="E328">
        <v>353</v>
      </c>
      <c r="F328">
        <v>430</v>
      </c>
      <c r="G328">
        <v>29</v>
      </c>
      <c r="H328">
        <v>15831</v>
      </c>
      <c r="I328">
        <v>3</v>
      </c>
      <c r="J328">
        <v>44</v>
      </c>
      <c r="K328">
        <v>405</v>
      </c>
      <c r="L328">
        <v>396</v>
      </c>
      <c r="M328">
        <v>16.428571430000002</v>
      </c>
    </row>
    <row r="329" spans="1:13" x14ac:dyDescent="0.3">
      <c r="A329">
        <v>129174</v>
      </c>
      <c r="B329" s="1" t="s">
        <v>56</v>
      </c>
      <c r="C329" s="1" t="s">
        <v>31</v>
      </c>
      <c r="D329">
        <v>850</v>
      </c>
      <c r="E329">
        <v>309</v>
      </c>
      <c r="F329">
        <v>409</v>
      </c>
      <c r="G329">
        <v>3</v>
      </c>
      <c r="H329">
        <v>14718</v>
      </c>
      <c r="I329">
        <v>4</v>
      </c>
      <c r="J329">
        <v>22</v>
      </c>
      <c r="K329">
        <v>371</v>
      </c>
      <c r="L329">
        <v>356</v>
      </c>
      <c r="M329">
        <v>9.1666666669999994</v>
      </c>
    </row>
    <row r="330" spans="1:13" x14ac:dyDescent="0.3">
      <c r="A330">
        <v>129453</v>
      </c>
      <c r="B330" s="1" t="s">
        <v>49</v>
      </c>
      <c r="C330" s="1" t="s">
        <v>17</v>
      </c>
      <c r="D330">
        <v>1174</v>
      </c>
      <c r="E330">
        <v>460</v>
      </c>
      <c r="F330">
        <v>603</v>
      </c>
      <c r="G330">
        <v>9</v>
      </c>
      <c r="H330">
        <v>21646</v>
      </c>
      <c r="I330">
        <v>3</v>
      </c>
      <c r="J330">
        <v>40</v>
      </c>
      <c r="K330">
        <v>550</v>
      </c>
      <c r="L330">
        <v>525</v>
      </c>
      <c r="M330">
        <v>5.4444444440000002</v>
      </c>
    </row>
    <row r="331" spans="1:13" x14ac:dyDescent="0.3">
      <c r="A331">
        <v>50027</v>
      </c>
      <c r="B331" s="1" t="s">
        <v>69</v>
      </c>
      <c r="C331" s="1" t="s">
        <v>17</v>
      </c>
      <c r="D331">
        <v>776</v>
      </c>
      <c r="E331">
        <v>312</v>
      </c>
      <c r="F331">
        <v>397</v>
      </c>
      <c r="G331">
        <v>1</v>
      </c>
      <c r="H331">
        <v>12653</v>
      </c>
      <c r="I331">
        <v>1</v>
      </c>
      <c r="J331">
        <v>77</v>
      </c>
      <c r="K331">
        <v>356</v>
      </c>
      <c r="L331">
        <v>367</v>
      </c>
      <c r="M331">
        <v>5.6363636359999996</v>
      </c>
    </row>
    <row r="332" spans="1:13" x14ac:dyDescent="0.3">
      <c r="A332">
        <v>85804</v>
      </c>
      <c r="B332" s="1" t="s">
        <v>57</v>
      </c>
      <c r="C332" s="1" t="s">
        <v>14</v>
      </c>
      <c r="D332">
        <v>267</v>
      </c>
      <c r="E332">
        <v>208</v>
      </c>
      <c r="F332">
        <v>256</v>
      </c>
      <c r="G332">
        <v>0</v>
      </c>
      <c r="H332">
        <v>8548</v>
      </c>
      <c r="I332">
        <v>2</v>
      </c>
      <c r="J332">
        <v>75</v>
      </c>
      <c r="K332">
        <v>238</v>
      </c>
      <c r="L332">
        <v>233</v>
      </c>
      <c r="M332">
        <v>17.100000000000001</v>
      </c>
    </row>
    <row r="333" spans="1:13" x14ac:dyDescent="0.3">
      <c r="A333">
        <v>9742</v>
      </c>
      <c r="B333" s="1" t="s">
        <v>51</v>
      </c>
      <c r="C333" s="1" t="s">
        <v>14</v>
      </c>
      <c r="D333">
        <v>661</v>
      </c>
      <c r="E333">
        <v>322</v>
      </c>
      <c r="F333">
        <v>378</v>
      </c>
      <c r="G333">
        <v>0</v>
      </c>
      <c r="H333">
        <v>12749</v>
      </c>
      <c r="I333">
        <v>7</v>
      </c>
      <c r="J333">
        <v>56</v>
      </c>
      <c r="K333">
        <v>346</v>
      </c>
      <c r="L333">
        <v>356</v>
      </c>
      <c r="M333">
        <v>9.2380952379999997</v>
      </c>
    </row>
    <row r="334" spans="1:13" x14ac:dyDescent="0.3">
      <c r="A334">
        <v>1986</v>
      </c>
      <c r="B334" s="1" t="s">
        <v>22</v>
      </c>
      <c r="C334" s="1" t="s">
        <v>17</v>
      </c>
      <c r="D334">
        <v>1368</v>
      </c>
      <c r="E334">
        <v>379</v>
      </c>
      <c r="F334">
        <v>528</v>
      </c>
      <c r="G334">
        <v>20</v>
      </c>
      <c r="H334">
        <v>23121</v>
      </c>
      <c r="I334">
        <v>7</v>
      </c>
      <c r="J334">
        <v>56</v>
      </c>
      <c r="K334">
        <v>416</v>
      </c>
      <c r="L334">
        <v>487</v>
      </c>
      <c r="M334">
        <v>5.551724138</v>
      </c>
    </row>
    <row r="335" spans="1:13" x14ac:dyDescent="0.3">
      <c r="A335">
        <v>26924</v>
      </c>
      <c r="B335" s="1" t="s">
        <v>40</v>
      </c>
      <c r="C335" s="1" t="s">
        <v>14</v>
      </c>
      <c r="D335">
        <v>1166</v>
      </c>
      <c r="E335">
        <v>541</v>
      </c>
      <c r="F335">
        <v>609</v>
      </c>
      <c r="G335">
        <v>7</v>
      </c>
      <c r="H335">
        <v>18462</v>
      </c>
      <c r="I335">
        <v>1</v>
      </c>
      <c r="J335">
        <v>49</v>
      </c>
      <c r="K335">
        <v>577</v>
      </c>
      <c r="L335">
        <v>589</v>
      </c>
      <c r="M335">
        <v>23.75</v>
      </c>
    </row>
    <row r="336" spans="1:13" x14ac:dyDescent="0.3">
      <c r="A336">
        <v>145480</v>
      </c>
      <c r="B336" s="1" t="s">
        <v>22</v>
      </c>
      <c r="C336" s="1" t="s">
        <v>17</v>
      </c>
      <c r="D336">
        <v>3326</v>
      </c>
      <c r="E336">
        <v>528</v>
      </c>
      <c r="F336">
        <v>603</v>
      </c>
      <c r="G336">
        <v>97</v>
      </c>
      <c r="H336">
        <v>20390</v>
      </c>
      <c r="I336">
        <v>21</v>
      </c>
      <c r="J336">
        <v>51</v>
      </c>
      <c r="K336">
        <v>600</v>
      </c>
      <c r="L336">
        <v>582</v>
      </c>
      <c r="M336">
        <v>7.7857142860000002</v>
      </c>
    </row>
    <row r="337" spans="1:13" x14ac:dyDescent="0.3">
      <c r="A337">
        <v>45824</v>
      </c>
      <c r="B337" s="1" t="s">
        <v>13</v>
      </c>
      <c r="C337" s="1" t="s">
        <v>14</v>
      </c>
      <c r="D337">
        <v>1385</v>
      </c>
      <c r="E337">
        <v>404</v>
      </c>
      <c r="F337">
        <v>545</v>
      </c>
      <c r="G337">
        <v>19</v>
      </c>
      <c r="H337">
        <v>21473</v>
      </c>
      <c r="I337">
        <v>7</v>
      </c>
      <c r="J337">
        <v>11</v>
      </c>
      <c r="K337">
        <v>464</v>
      </c>
      <c r="L337">
        <v>495</v>
      </c>
      <c r="M337">
        <v>15.8</v>
      </c>
    </row>
    <row r="338" spans="1:13" x14ac:dyDescent="0.3">
      <c r="A338">
        <v>187417</v>
      </c>
      <c r="B338" s="1" t="s">
        <v>74</v>
      </c>
      <c r="C338" s="1" t="s">
        <v>27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10.66666667</v>
      </c>
    </row>
    <row r="339" spans="1:13" x14ac:dyDescent="0.3">
      <c r="A339">
        <v>173094</v>
      </c>
      <c r="B339" s="1" t="s">
        <v>22</v>
      </c>
      <c r="C339" s="1" t="s">
        <v>14</v>
      </c>
      <c r="D339">
        <v>609</v>
      </c>
      <c r="E339">
        <v>220</v>
      </c>
      <c r="F339">
        <v>319</v>
      </c>
      <c r="G339">
        <v>2</v>
      </c>
      <c r="H339">
        <v>11902</v>
      </c>
      <c r="I339">
        <v>4</v>
      </c>
      <c r="J339">
        <v>57</v>
      </c>
      <c r="K339">
        <v>238</v>
      </c>
      <c r="L339">
        <v>297</v>
      </c>
      <c r="M339">
        <v>9.1666666669999994</v>
      </c>
    </row>
    <row r="340" spans="1:13" x14ac:dyDescent="0.3">
      <c r="A340">
        <v>182573</v>
      </c>
      <c r="B340" s="1" t="s">
        <v>41</v>
      </c>
      <c r="C340" s="1" t="s">
        <v>52</v>
      </c>
      <c r="D340">
        <v>634</v>
      </c>
      <c r="E340">
        <v>266</v>
      </c>
      <c r="F340">
        <v>372</v>
      </c>
      <c r="G340">
        <v>1</v>
      </c>
      <c r="H340">
        <v>12161</v>
      </c>
      <c r="I340">
        <v>2</v>
      </c>
      <c r="J340">
        <v>58</v>
      </c>
      <c r="K340">
        <v>320</v>
      </c>
      <c r="L340">
        <v>323</v>
      </c>
      <c r="M340">
        <v>6.5833333329999997</v>
      </c>
    </row>
    <row r="341" spans="1:13" x14ac:dyDescent="0.3">
      <c r="A341">
        <v>185815</v>
      </c>
      <c r="B341" s="1" t="s">
        <v>13</v>
      </c>
      <c r="C341" s="1" t="s">
        <v>17</v>
      </c>
      <c r="D341">
        <v>550</v>
      </c>
      <c r="E341">
        <v>175</v>
      </c>
      <c r="F341">
        <v>196</v>
      </c>
      <c r="G341">
        <v>3</v>
      </c>
      <c r="H341">
        <v>7958</v>
      </c>
      <c r="I341">
        <v>29</v>
      </c>
      <c r="J341">
        <v>20</v>
      </c>
      <c r="K341">
        <v>188</v>
      </c>
      <c r="L341">
        <v>191</v>
      </c>
      <c r="M341">
        <v>5.25</v>
      </c>
    </row>
    <row r="342" spans="1:13" x14ac:dyDescent="0.3">
      <c r="A342">
        <v>86580</v>
      </c>
      <c r="B342" s="1" t="s">
        <v>46</v>
      </c>
      <c r="C342" s="1" t="s">
        <v>17</v>
      </c>
      <c r="D342">
        <v>263</v>
      </c>
      <c r="E342">
        <v>198</v>
      </c>
      <c r="F342">
        <v>295</v>
      </c>
      <c r="G342">
        <v>0</v>
      </c>
      <c r="H342">
        <v>10661</v>
      </c>
      <c r="I342">
        <v>0</v>
      </c>
      <c r="J342">
        <v>86</v>
      </c>
      <c r="K342">
        <v>288</v>
      </c>
      <c r="L342">
        <v>240</v>
      </c>
      <c r="M342">
        <v>3.8157894739999998</v>
      </c>
    </row>
    <row r="343" spans="1:13" x14ac:dyDescent="0.3">
      <c r="A343">
        <v>113680</v>
      </c>
      <c r="B343" s="1" t="s">
        <v>21</v>
      </c>
      <c r="C343" s="1" t="s">
        <v>14</v>
      </c>
      <c r="D343">
        <v>331</v>
      </c>
      <c r="E343">
        <v>219</v>
      </c>
      <c r="F343">
        <v>301</v>
      </c>
      <c r="G343">
        <v>0</v>
      </c>
      <c r="H343">
        <v>9911</v>
      </c>
      <c r="I343">
        <v>4</v>
      </c>
      <c r="J343">
        <v>85</v>
      </c>
      <c r="K343">
        <v>258</v>
      </c>
      <c r="L343">
        <v>269</v>
      </c>
      <c r="M343">
        <v>20</v>
      </c>
    </row>
    <row r="344" spans="1:13" x14ac:dyDescent="0.3">
      <c r="A344">
        <v>179876</v>
      </c>
      <c r="B344" s="1" t="s">
        <v>41</v>
      </c>
      <c r="C344" s="1" t="s">
        <v>17</v>
      </c>
      <c r="D344">
        <v>1373</v>
      </c>
      <c r="E344">
        <v>379</v>
      </c>
      <c r="F344">
        <v>529</v>
      </c>
      <c r="G344">
        <v>12</v>
      </c>
      <c r="H344">
        <v>19190</v>
      </c>
      <c r="I344">
        <v>6</v>
      </c>
      <c r="J344">
        <v>53</v>
      </c>
      <c r="K344">
        <v>539</v>
      </c>
      <c r="L344">
        <v>445</v>
      </c>
      <c r="M344">
        <v>7.75</v>
      </c>
    </row>
    <row r="345" spans="1:13" x14ac:dyDescent="0.3">
      <c r="A345">
        <v>52171</v>
      </c>
      <c r="B345" s="1" t="s">
        <v>69</v>
      </c>
      <c r="C345" s="1" t="s">
        <v>14</v>
      </c>
      <c r="D345">
        <v>416</v>
      </c>
      <c r="E345">
        <v>185</v>
      </c>
      <c r="F345">
        <v>261</v>
      </c>
      <c r="G345">
        <v>0</v>
      </c>
      <c r="H345">
        <v>8507</v>
      </c>
      <c r="I345">
        <v>0</v>
      </c>
      <c r="J345">
        <v>80</v>
      </c>
      <c r="K345">
        <v>221</v>
      </c>
      <c r="L345">
        <v>229</v>
      </c>
      <c r="M345">
        <v>4.25</v>
      </c>
    </row>
    <row r="346" spans="1:13" x14ac:dyDescent="0.3">
      <c r="A346">
        <v>2586</v>
      </c>
      <c r="B346" s="1" t="s">
        <v>40</v>
      </c>
      <c r="C346" s="1" t="s">
        <v>14</v>
      </c>
      <c r="D346">
        <v>916</v>
      </c>
      <c r="E346">
        <v>338</v>
      </c>
      <c r="F346">
        <v>480</v>
      </c>
      <c r="G346">
        <v>0</v>
      </c>
      <c r="H346">
        <v>19463</v>
      </c>
      <c r="I346">
        <v>15</v>
      </c>
      <c r="J346">
        <v>31</v>
      </c>
      <c r="K346">
        <v>419</v>
      </c>
      <c r="L346">
        <v>383</v>
      </c>
      <c r="M346">
        <v>20</v>
      </c>
    </row>
    <row r="347" spans="1:13" x14ac:dyDescent="0.3">
      <c r="A347">
        <v>22499</v>
      </c>
      <c r="B347" s="1" t="s">
        <v>47</v>
      </c>
      <c r="C347" s="1" t="s">
        <v>17</v>
      </c>
      <c r="D347">
        <v>438</v>
      </c>
      <c r="E347">
        <v>201</v>
      </c>
      <c r="F347">
        <v>272</v>
      </c>
      <c r="G347">
        <v>0</v>
      </c>
      <c r="H347">
        <v>8303</v>
      </c>
      <c r="I347">
        <v>0</v>
      </c>
      <c r="J347">
        <v>84</v>
      </c>
      <c r="K347">
        <v>257</v>
      </c>
      <c r="L347">
        <v>242</v>
      </c>
      <c r="M347">
        <v>15.61538462</v>
      </c>
    </row>
    <row r="348" spans="1:13" x14ac:dyDescent="0.3">
      <c r="A348">
        <v>186773</v>
      </c>
      <c r="B348" s="1" t="s">
        <v>58</v>
      </c>
      <c r="C348" s="1" t="s">
        <v>17</v>
      </c>
      <c r="D348">
        <v>722</v>
      </c>
      <c r="E348">
        <v>267</v>
      </c>
      <c r="F348">
        <v>399</v>
      </c>
      <c r="G348">
        <v>0</v>
      </c>
      <c r="H348">
        <v>14988</v>
      </c>
      <c r="I348">
        <v>2</v>
      </c>
      <c r="J348">
        <v>71</v>
      </c>
      <c r="K348">
        <v>317</v>
      </c>
      <c r="L348">
        <v>324</v>
      </c>
      <c r="M348">
        <v>4.8529411769999999</v>
      </c>
    </row>
    <row r="349" spans="1:13" x14ac:dyDescent="0.3">
      <c r="A349">
        <v>90680</v>
      </c>
      <c r="B349" s="1" t="s">
        <v>16</v>
      </c>
      <c r="C349" s="1" t="s">
        <v>17</v>
      </c>
      <c r="D349">
        <v>2169</v>
      </c>
      <c r="E349">
        <v>862</v>
      </c>
      <c r="F349">
        <v>951</v>
      </c>
      <c r="G349">
        <v>60</v>
      </c>
      <c r="H349">
        <v>35357</v>
      </c>
      <c r="I349">
        <v>2</v>
      </c>
      <c r="J349">
        <v>69</v>
      </c>
      <c r="K349">
        <v>911</v>
      </c>
      <c r="L349">
        <v>899</v>
      </c>
      <c r="M349">
        <v>12.61538462</v>
      </c>
    </row>
    <row r="350" spans="1:13" x14ac:dyDescent="0.3">
      <c r="A350">
        <v>123669</v>
      </c>
      <c r="B350" s="1" t="s">
        <v>21</v>
      </c>
      <c r="C350" s="1"/>
      <c r="D350">
        <v>923</v>
      </c>
      <c r="E350">
        <v>554</v>
      </c>
      <c r="F350">
        <v>711</v>
      </c>
      <c r="G350">
        <v>6</v>
      </c>
      <c r="H350">
        <v>25962</v>
      </c>
      <c r="I350">
        <v>4</v>
      </c>
      <c r="J350">
        <v>55</v>
      </c>
      <c r="K350">
        <v>584</v>
      </c>
      <c r="L350">
        <v>661</v>
      </c>
      <c r="M350">
        <v>9.230769231</v>
      </c>
    </row>
    <row r="351" spans="1:13" x14ac:dyDescent="0.3">
      <c r="A351">
        <v>106850</v>
      </c>
      <c r="B351" s="1" t="s">
        <v>60</v>
      </c>
      <c r="C351" s="1" t="s">
        <v>17</v>
      </c>
      <c r="D351">
        <v>901</v>
      </c>
      <c r="E351">
        <v>409</v>
      </c>
      <c r="F351">
        <v>504</v>
      </c>
      <c r="G351">
        <v>0</v>
      </c>
      <c r="H351">
        <v>14154</v>
      </c>
      <c r="I351">
        <v>5</v>
      </c>
      <c r="J351">
        <v>21</v>
      </c>
      <c r="K351">
        <v>472</v>
      </c>
      <c r="L351">
        <v>459</v>
      </c>
      <c r="M351">
        <v>15</v>
      </c>
    </row>
    <row r="352" spans="1:13" x14ac:dyDescent="0.3">
      <c r="A352">
        <v>172068</v>
      </c>
      <c r="B352" s="1" t="s">
        <v>22</v>
      </c>
      <c r="C352" s="1" t="s">
        <v>14</v>
      </c>
      <c r="D352">
        <v>1345</v>
      </c>
      <c r="E352">
        <v>446</v>
      </c>
      <c r="F352">
        <v>503</v>
      </c>
      <c r="G352">
        <v>1</v>
      </c>
      <c r="H352">
        <v>16265</v>
      </c>
      <c r="I352">
        <v>17</v>
      </c>
      <c r="J352">
        <v>49</v>
      </c>
      <c r="K352">
        <v>488</v>
      </c>
      <c r="L352">
        <v>477</v>
      </c>
      <c r="M352">
        <v>11.94444444</v>
      </c>
    </row>
    <row r="353" spans="1:13" x14ac:dyDescent="0.3">
      <c r="A353">
        <v>109451</v>
      </c>
      <c r="B353" s="1" t="s">
        <v>50</v>
      </c>
      <c r="C353" s="1" t="s">
        <v>17</v>
      </c>
      <c r="D353">
        <v>608</v>
      </c>
      <c r="E353">
        <v>383</v>
      </c>
      <c r="F353">
        <v>402</v>
      </c>
      <c r="G353">
        <v>0</v>
      </c>
      <c r="H353">
        <v>10899</v>
      </c>
      <c r="I353">
        <v>1</v>
      </c>
      <c r="J353">
        <v>81</v>
      </c>
      <c r="K353">
        <v>410</v>
      </c>
      <c r="L353">
        <v>380</v>
      </c>
      <c r="M353">
        <v>7.25</v>
      </c>
    </row>
    <row r="354" spans="1:13" x14ac:dyDescent="0.3">
      <c r="A354">
        <v>113891</v>
      </c>
      <c r="B354" s="1" t="s">
        <v>32</v>
      </c>
      <c r="C354" s="1" t="s">
        <v>14</v>
      </c>
      <c r="D354">
        <v>290</v>
      </c>
      <c r="E354">
        <v>173</v>
      </c>
      <c r="F354">
        <v>303</v>
      </c>
      <c r="G354">
        <v>0</v>
      </c>
      <c r="H354">
        <v>10700</v>
      </c>
      <c r="I354">
        <v>2</v>
      </c>
      <c r="J354">
        <v>72</v>
      </c>
      <c r="K354">
        <v>228</v>
      </c>
      <c r="L354">
        <v>244</v>
      </c>
      <c r="M354">
        <v>8.538461539</v>
      </c>
    </row>
    <row r="355" spans="1:13" x14ac:dyDescent="0.3">
      <c r="A355">
        <v>148991</v>
      </c>
      <c r="B355" s="1" t="s">
        <v>22</v>
      </c>
      <c r="C355" s="1" t="s">
        <v>17</v>
      </c>
      <c r="D355">
        <v>3209</v>
      </c>
      <c r="E355">
        <v>568</v>
      </c>
      <c r="F355">
        <v>759</v>
      </c>
      <c r="G355">
        <v>74</v>
      </c>
      <c r="H355">
        <v>28817</v>
      </c>
      <c r="I355">
        <v>10</v>
      </c>
      <c r="J355">
        <v>47</v>
      </c>
      <c r="K355">
        <v>728</v>
      </c>
      <c r="L355">
        <v>648</v>
      </c>
      <c r="M355">
        <v>19.399999999999999</v>
      </c>
    </row>
    <row r="356" spans="1:13" x14ac:dyDescent="0.3">
      <c r="A356">
        <v>63941</v>
      </c>
      <c r="B356" s="1" t="s">
        <v>34</v>
      </c>
      <c r="C356" s="1" t="s">
        <v>17</v>
      </c>
      <c r="D356">
        <v>700</v>
      </c>
      <c r="E356">
        <v>379</v>
      </c>
      <c r="F356">
        <v>446</v>
      </c>
      <c r="G356">
        <v>2</v>
      </c>
      <c r="H356">
        <v>13332</v>
      </c>
      <c r="I356">
        <v>0</v>
      </c>
      <c r="J356">
        <v>75</v>
      </c>
      <c r="K356">
        <v>385</v>
      </c>
      <c r="L356">
        <v>432</v>
      </c>
      <c r="M356">
        <v>8.1578947369999995</v>
      </c>
    </row>
    <row r="357" spans="1:13" x14ac:dyDescent="0.3">
      <c r="A357">
        <v>48006</v>
      </c>
      <c r="B357" s="1" t="s">
        <v>44</v>
      </c>
      <c r="C357" s="1" t="s">
        <v>17</v>
      </c>
      <c r="D357">
        <v>486</v>
      </c>
      <c r="E357">
        <v>237</v>
      </c>
      <c r="F357">
        <v>315</v>
      </c>
      <c r="G357">
        <v>3</v>
      </c>
      <c r="H357">
        <v>10807</v>
      </c>
      <c r="I357">
        <v>1</v>
      </c>
      <c r="J357">
        <v>80</v>
      </c>
      <c r="K357">
        <v>283</v>
      </c>
      <c r="L357">
        <v>281</v>
      </c>
      <c r="M357">
        <v>6.6</v>
      </c>
    </row>
    <row r="358" spans="1:13" x14ac:dyDescent="0.3">
      <c r="A358">
        <v>170998</v>
      </c>
      <c r="B358" s="1" t="s">
        <v>22</v>
      </c>
      <c r="C358" s="1" t="s">
        <v>17</v>
      </c>
      <c r="D358">
        <v>621</v>
      </c>
      <c r="E358">
        <v>250</v>
      </c>
      <c r="F358">
        <v>307</v>
      </c>
      <c r="G358">
        <v>0</v>
      </c>
      <c r="H358">
        <v>10599</v>
      </c>
      <c r="I358">
        <v>8</v>
      </c>
      <c r="J358">
        <v>59</v>
      </c>
      <c r="K358">
        <v>266</v>
      </c>
      <c r="L358">
        <v>275</v>
      </c>
      <c r="M358">
        <v>10.16666667</v>
      </c>
    </row>
    <row r="359" spans="1:13" x14ac:dyDescent="0.3">
      <c r="A359">
        <v>31959</v>
      </c>
      <c r="B359" s="1" t="s">
        <v>13</v>
      </c>
      <c r="C359" s="1" t="s">
        <v>14</v>
      </c>
      <c r="D359">
        <v>1548</v>
      </c>
      <c r="E359">
        <v>572</v>
      </c>
      <c r="F359">
        <v>736</v>
      </c>
      <c r="G359">
        <v>35</v>
      </c>
      <c r="H359">
        <v>40741</v>
      </c>
      <c r="I359">
        <v>5</v>
      </c>
      <c r="J359">
        <v>20</v>
      </c>
      <c r="K359">
        <v>632</v>
      </c>
      <c r="L359">
        <v>646</v>
      </c>
      <c r="M359">
        <v>25</v>
      </c>
    </row>
    <row r="360" spans="1:13" x14ac:dyDescent="0.3">
      <c r="A360">
        <v>13805</v>
      </c>
      <c r="B360" s="1" t="s">
        <v>22</v>
      </c>
      <c r="C360" s="1" t="s">
        <v>14</v>
      </c>
      <c r="D360">
        <v>1315</v>
      </c>
      <c r="E360">
        <v>304</v>
      </c>
      <c r="F360">
        <v>409</v>
      </c>
      <c r="G360">
        <v>17</v>
      </c>
      <c r="H360">
        <v>15193</v>
      </c>
      <c r="I360">
        <v>4</v>
      </c>
      <c r="J360">
        <v>62</v>
      </c>
      <c r="K360">
        <v>369</v>
      </c>
      <c r="L360">
        <v>355</v>
      </c>
      <c r="M360">
        <v>27.5</v>
      </c>
    </row>
    <row r="361" spans="1:13" x14ac:dyDescent="0.3">
      <c r="A361">
        <v>104170</v>
      </c>
      <c r="B361" s="1" t="s">
        <v>37</v>
      </c>
      <c r="C361" s="1" t="s">
        <v>14</v>
      </c>
      <c r="D361">
        <v>889</v>
      </c>
      <c r="E361">
        <v>408</v>
      </c>
      <c r="F361">
        <v>528</v>
      </c>
      <c r="G361">
        <v>0</v>
      </c>
      <c r="H361">
        <v>16268</v>
      </c>
      <c r="I361">
        <v>2</v>
      </c>
      <c r="J361">
        <v>64</v>
      </c>
      <c r="K361">
        <v>483</v>
      </c>
      <c r="L361">
        <v>468</v>
      </c>
      <c r="M361">
        <v>3.72</v>
      </c>
    </row>
    <row r="362" spans="1:13" x14ac:dyDescent="0.3">
      <c r="A362">
        <v>28339</v>
      </c>
      <c r="B362" s="1" t="s">
        <v>40</v>
      </c>
      <c r="C362" s="1" t="s">
        <v>17</v>
      </c>
      <c r="D362">
        <v>2152</v>
      </c>
      <c r="E362">
        <v>389</v>
      </c>
      <c r="F362">
        <v>738</v>
      </c>
      <c r="G362">
        <v>59</v>
      </c>
      <c r="H362">
        <v>28753</v>
      </c>
      <c r="I362">
        <v>4</v>
      </c>
      <c r="J362">
        <v>42</v>
      </c>
      <c r="K362">
        <v>634</v>
      </c>
      <c r="L362">
        <v>501</v>
      </c>
      <c r="M362">
        <v>11.1</v>
      </c>
    </row>
    <row r="363" spans="1:13" x14ac:dyDescent="0.3">
      <c r="A363">
        <v>1920</v>
      </c>
      <c r="B363" s="1" t="s">
        <v>24</v>
      </c>
      <c r="C363" s="1" t="s">
        <v>14</v>
      </c>
      <c r="D363">
        <v>1032</v>
      </c>
      <c r="E363">
        <v>305</v>
      </c>
      <c r="F363">
        <v>454</v>
      </c>
      <c r="G363">
        <v>15</v>
      </c>
      <c r="H363">
        <v>18324</v>
      </c>
      <c r="I363">
        <v>12</v>
      </c>
      <c r="J363">
        <v>16</v>
      </c>
      <c r="K363">
        <v>361</v>
      </c>
      <c r="L363">
        <v>390</v>
      </c>
      <c r="M363">
        <v>6.9193548390000004</v>
      </c>
    </row>
    <row r="364" spans="1:13" x14ac:dyDescent="0.3">
      <c r="A364">
        <v>88920</v>
      </c>
      <c r="B364" s="1" t="s">
        <v>16</v>
      </c>
      <c r="C364" s="1" t="s">
        <v>17</v>
      </c>
      <c r="D364">
        <v>1364</v>
      </c>
      <c r="E364">
        <v>451</v>
      </c>
      <c r="F364">
        <v>561</v>
      </c>
      <c r="G364">
        <v>16</v>
      </c>
      <c r="H364">
        <v>21988</v>
      </c>
      <c r="I364">
        <v>9</v>
      </c>
      <c r="J364">
        <v>62</v>
      </c>
      <c r="K364">
        <v>468</v>
      </c>
      <c r="L364">
        <v>518</v>
      </c>
      <c r="M364">
        <v>25</v>
      </c>
    </row>
    <row r="365" spans="1:13" x14ac:dyDescent="0.3">
      <c r="A365">
        <v>45656</v>
      </c>
      <c r="B365" s="1" t="s">
        <v>13</v>
      </c>
      <c r="C365" s="1" t="s">
        <v>14</v>
      </c>
      <c r="D365">
        <v>566</v>
      </c>
      <c r="E365">
        <v>218</v>
      </c>
      <c r="F365">
        <v>272</v>
      </c>
      <c r="G365">
        <v>0</v>
      </c>
      <c r="H365">
        <v>11438</v>
      </c>
      <c r="I365">
        <v>9</v>
      </c>
      <c r="J365">
        <v>8</v>
      </c>
      <c r="K365">
        <v>242</v>
      </c>
      <c r="L365">
        <v>249</v>
      </c>
      <c r="M365">
        <v>27.5</v>
      </c>
    </row>
    <row r="366" spans="1:13" x14ac:dyDescent="0.3">
      <c r="A366">
        <v>175471</v>
      </c>
      <c r="B366" s="1" t="s">
        <v>51</v>
      </c>
      <c r="C366" s="1" t="s">
        <v>17</v>
      </c>
      <c r="D366">
        <v>813</v>
      </c>
      <c r="E366">
        <v>239</v>
      </c>
      <c r="F366">
        <v>411</v>
      </c>
      <c r="G366">
        <v>5</v>
      </c>
      <c r="H366">
        <v>16248</v>
      </c>
      <c r="I366">
        <v>5</v>
      </c>
      <c r="J366">
        <v>37</v>
      </c>
      <c r="K366">
        <v>368</v>
      </c>
      <c r="L366">
        <v>301</v>
      </c>
      <c r="M366">
        <v>6.5714285710000002</v>
      </c>
    </row>
    <row r="367" spans="1:13" x14ac:dyDescent="0.3">
      <c r="A367">
        <v>108820</v>
      </c>
      <c r="B367" s="1" t="s">
        <v>50</v>
      </c>
      <c r="C367" s="1" t="s">
        <v>14</v>
      </c>
      <c r="D367">
        <v>465</v>
      </c>
      <c r="E367">
        <v>198</v>
      </c>
      <c r="F367">
        <v>292</v>
      </c>
      <c r="G367">
        <v>1</v>
      </c>
      <c r="H367">
        <v>8982</v>
      </c>
      <c r="I367">
        <v>0</v>
      </c>
      <c r="J367">
        <v>84</v>
      </c>
      <c r="K367">
        <v>239</v>
      </c>
      <c r="L367">
        <v>260</v>
      </c>
      <c r="M367">
        <v>4.8333333329999997</v>
      </c>
    </row>
    <row r="368" spans="1:13" x14ac:dyDescent="0.3">
      <c r="A368">
        <v>190619</v>
      </c>
      <c r="B368" s="1" t="s">
        <v>30</v>
      </c>
      <c r="C368" s="1" t="s">
        <v>17</v>
      </c>
      <c r="D368">
        <v>943</v>
      </c>
      <c r="E368">
        <v>406</v>
      </c>
      <c r="F368">
        <v>515</v>
      </c>
      <c r="G368">
        <v>2</v>
      </c>
      <c r="H368">
        <v>16625</v>
      </c>
      <c r="I368">
        <v>1</v>
      </c>
      <c r="J368">
        <v>85</v>
      </c>
      <c r="K368">
        <v>502</v>
      </c>
      <c r="L368">
        <v>453</v>
      </c>
      <c r="M368">
        <v>3.5185185190000001</v>
      </c>
    </row>
    <row r="369" spans="1:13" x14ac:dyDescent="0.3">
      <c r="A369">
        <v>13727</v>
      </c>
      <c r="B369" s="1" t="s">
        <v>60</v>
      </c>
      <c r="C369" s="1" t="s">
        <v>17</v>
      </c>
      <c r="D369">
        <v>675</v>
      </c>
      <c r="E369">
        <v>284</v>
      </c>
      <c r="F369">
        <v>308</v>
      </c>
      <c r="G369">
        <v>0</v>
      </c>
      <c r="H369">
        <v>18892</v>
      </c>
      <c r="I369">
        <v>5</v>
      </c>
      <c r="J369">
        <v>39</v>
      </c>
      <c r="K369">
        <v>288</v>
      </c>
      <c r="L369">
        <v>317</v>
      </c>
      <c r="M369">
        <v>20.46153846</v>
      </c>
    </row>
    <row r="370" spans="1:13" x14ac:dyDescent="0.3">
      <c r="A370">
        <v>114909</v>
      </c>
      <c r="B370" s="1" t="s">
        <v>21</v>
      </c>
      <c r="C370" s="1" t="s">
        <v>14</v>
      </c>
      <c r="D370">
        <v>733</v>
      </c>
      <c r="E370">
        <v>452</v>
      </c>
      <c r="F370">
        <v>503</v>
      </c>
      <c r="G370">
        <v>0</v>
      </c>
      <c r="H370">
        <v>14468</v>
      </c>
      <c r="I370">
        <v>17</v>
      </c>
      <c r="J370">
        <v>50</v>
      </c>
      <c r="K370">
        <v>453</v>
      </c>
      <c r="L370">
        <v>496</v>
      </c>
      <c r="M370">
        <v>9</v>
      </c>
    </row>
    <row r="371" spans="1:13" x14ac:dyDescent="0.3">
      <c r="A371">
        <v>190410</v>
      </c>
      <c r="B371" s="1" t="s">
        <v>18</v>
      </c>
      <c r="C371" s="1" t="s">
        <v>20</v>
      </c>
      <c r="D371">
        <v>1070</v>
      </c>
      <c r="E371">
        <v>310</v>
      </c>
      <c r="F371">
        <v>435</v>
      </c>
      <c r="G371">
        <v>21</v>
      </c>
      <c r="H371">
        <v>16741</v>
      </c>
      <c r="I371">
        <v>3</v>
      </c>
      <c r="J371">
        <v>53</v>
      </c>
      <c r="K371">
        <v>354</v>
      </c>
      <c r="L371">
        <v>384</v>
      </c>
      <c r="M371">
        <v>8.6829268289999995</v>
      </c>
    </row>
    <row r="372" spans="1:13" x14ac:dyDescent="0.3">
      <c r="A372">
        <v>166711</v>
      </c>
      <c r="B372" s="1" t="s">
        <v>22</v>
      </c>
      <c r="C372" s="1" t="s">
        <v>17</v>
      </c>
      <c r="D372">
        <v>675</v>
      </c>
      <c r="E372">
        <v>344</v>
      </c>
      <c r="F372">
        <v>589</v>
      </c>
      <c r="G372">
        <v>0</v>
      </c>
      <c r="H372">
        <v>23719</v>
      </c>
      <c r="I372">
        <v>11</v>
      </c>
      <c r="J372">
        <v>43</v>
      </c>
      <c r="K372">
        <v>520</v>
      </c>
      <c r="L372">
        <v>438</v>
      </c>
      <c r="M372">
        <v>22.666666670000001</v>
      </c>
    </row>
    <row r="373" spans="1:13" x14ac:dyDescent="0.3">
      <c r="A373">
        <v>78669</v>
      </c>
      <c r="B373" s="1" t="s">
        <v>36</v>
      </c>
      <c r="C373" s="1" t="s">
        <v>17</v>
      </c>
      <c r="D373">
        <v>693</v>
      </c>
      <c r="E373">
        <v>124</v>
      </c>
      <c r="F373">
        <v>383</v>
      </c>
      <c r="G373">
        <v>0</v>
      </c>
      <c r="H373">
        <v>12596</v>
      </c>
      <c r="I373">
        <v>6</v>
      </c>
      <c r="J373">
        <v>82</v>
      </c>
      <c r="K373">
        <v>389</v>
      </c>
      <c r="L373">
        <v>223</v>
      </c>
      <c r="M373">
        <v>4.5</v>
      </c>
    </row>
    <row r="374" spans="1:13" x14ac:dyDescent="0.3">
      <c r="A374">
        <v>35267</v>
      </c>
      <c r="B374" s="1" t="s">
        <v>13</v>
      </c>
      <c r="C374" s="1" t="s">
        <v>14</v>
      </c>
      <c r="D374">
        <v>895</v>
      </c>
      <c r="E374">
        <v>334</v>
      </c>
      <c r="F374">
        <v>460</v>
      </c>
      <c r="G374">
        <v>11</v>
      </c>
      <c r="H374">
        <v>19627</v>
      </c>
      <c r="I374">
        <v>2</v>
      </c>
      <c r="J374">
        <v>28</v>
      </c>
      <c r="K374">
        <v>366</v>
      </c>
      <c r="L374">
        <v>399</v>
      </c>
      <c r="M374">
        <v>11.84615385</v>
      </c>
    </row>
    <row r="375" spans="1:13" x14ac:dyDescent="0.3">
      <c r="A375">
        <v>14547</v>
      </c>
      <c r="B375" s="1" t="s">
        <v>22</v>
      </c>
      <c r="C375" s="1" t="s">
        <v>17</v>
      </c>
      <c r="D375">
        <v>1884</v>
      </c>
      <c r="E375">
        <v>518</v>
      </c>
      <c r="F375">
        <v>636</v>
      </c>
      <c r="G375">
        <v>36</v>
      </c>
      <c r="H375">
        <v>19818</v>
      </c>
      <c r="I375">
        <v>4</v>
      </c>
      <c r="J375">
        <v>65</v>
      </c>
      <c r="K375">
        <v>580</v>
      </c>
      <c r="L375">
        <v>542</v>
      </c>
      <c r="M375">
        <v>16</v>
      </c>
    </row>
    <row r="376" spans="1:13" x14ac:dyDescent="0.3">
      <c r="A376">
        <v>136721</v>
      </c>
      <c r="B376" s="1" t="s">
        <v>56</v>
      </c>
      <c r="C376" s="1" t="s">
        <v>61</v>
      </c>
      <c r="D376">
        <v>891</v>
      </c>
      <c r="E376">
        <v>427</v>
      </c>
      <c r="F376">
        <v>449</v>
      </c>
      <c r="G376">
        <v>1</v>
      </c>
      <c r="H376">
        <v>14471</v>
      </c>
      <c r="I376">
        <v>5</v>
      </c>
      <c r="J376">
        <v>29</v>
      </c>
      <c r="K376">
        <v>429</v>
      </c>
      <c r="L376">
        <v>440</v>
      </c>
      <c r="M376">
        <v>22.5</v>
      </c>
    </row>
    <row r="377" spans="1:13" x14ac:dyDescent="0.3">
      <c r="A377">
        <v>162026</v>
      </c>
      <c r="B377" s="1" t="s">
        <v>22</v>
      </c>
      <c r="C377" s="1" t="s">
        <v>14</v>
      </c>
      <c r="D377">
        <v>5965</v>
      </c>
      <c r="E377">
        <v>1168</v>
      </c>
      <c r="F377">
        <v>1089</v>
      </c>
      <c r="G377">
        <v>99</v>
      </c>
      <c r="H377">
        <v>68814</v>
      </c>
      <c r="I377">
        <v>23</v>
      </c>
      <c r="J377">
        <v>49</v>
      </c>
      <c r="K377">
        <v>1261</v>
      </c>
      <c r="L377">
        <v>1053</v>
      </c>
      <c r="M377">
        <v>9.8571428569999995</v>
      </c>
    </row>
    <row r="378" spans="1:13" x14ac:dyDescent="0.3">
      <c r="A378">
        <v>172359</v>
      </c>
      <c r="B378" s="1" t="s">
        <v>22</v>
      </c>
      <c r="C378" s="1"/>
      <c r="D378">
        <v>566</v>
      </c>
      <c r="E378">
        <v>208</v>
      </c>
      <c r="F378">
        <v>253</v>
      </c>
      <c r="G378">
        <v>0</v>
      </c>
      <c r="H378">
        <v>6854</v>
      </c>
      <c r="I378">
        <v>25</v>
      </c>
      <c r="J378">
        <v>53</v>
      </c>
      <c r="K378">
        <v>223</v>
      </c>
      <c r="L378">
        <v>241</v>
      </c>
      <c r="M378">
        <v>8.0588235289999997</v>
      </c>
    </row>
    <row r="379" spans="1:13" x14ac:dyDescent="0.3">
      <c r="A379">
        <v>90727</v>
      </c>
      <c r="B379" s="1" t="s">
        <v>16</v>
      </c>
      <c r="C379" s="1" t="s">
        <v>14</v>
      </c>
      <c r="D379">
        <v>3671</v>
      </c>
      <c r="E379">
        <v>1107</v>
      </c>
      <c r="F379">
        <v>1108</v>
      </c>
      <c r="G379">
        <v>93</v>
      </c>
      <c r="H379">
        <v>37135</v>
      </c>
      <c r="I379">
        <v>9</v>
      </c>
      <c r="J379">
        <v>87</v>
      </c>
      <c r="K379">
        <v>1158</v>
      </c>
      <c r="L379">
        <v>1043</v>
      </c>
      <c r="M379">
        <v>5.3571428570000004</v>
      </c>
    </row>
    <row r="380" spans="1:13" x14ac:dyDescent="0.3">
      <c r="A380">
        <v>46560</v>
      </c>
      <c r="B380" s="1" t="s">
        <v>13</v>
      </c>
      <c r="C380" s="1" t="s">
        <v>14</v>
      </c>
      <c r="D380">
        <v>1930</v>
      </c>
      <c r="E380">
        <v>462</v>
      </c>
      <c r="F380">
        <v>648</v>
      </c>
      <c r="G380">
        <v>49</v>
      </c>
      <c r="H380">
        <v>31606</v>
      </c>
      <c r="I380">
        <v>3</v>
      </c>
      <c r="J380">
        <v>23</v>
      </c>
      <c r="K380">
        <v>520</v>
      </c>
      <c r="L380">
        <v>581</v>
      </c>
      <c r="M380">
        <v>9.3636363639999995</v>
      </c>
    </row>
    <row r="381" spans="1:13" x14ac:dyDescent="0.3">
      <c r="A381">
        <v>2321</v>
      </c>
      <c r="B381" s="1" t="s">
        <v>22</v>
      </c>
      <c r="C381" s="1" t="s">
        <v>14</v>
      </c>
      <c r="D381">
        <v>2170</v>
      </c>
      <c r="E381">
        <v>412</v>
      </c>
      <c r="F381">
        <v>500</v>
      </c>
      <c r="G381">
        <v>60</v>
      </c>
      <c r="H381">
        <v>16335</v>
      </c>
      <c r="I381">
        <v>3</v>
      </c>
      <c r="J381">
        <v>65</v>
      </c>
      <c r="K381">
        <v>421</v>
      </c>
      <c r="L381">
        <v>461</v>
      </c>
      <c r="M381">
        <v>38.666666669999998</v>
      </c>
    </row>
    <row r="382" spans="1:13" x14ac:dyDescent="0.3">
      <c r="A382">
        <v>179262</v>
      </c>
      <c r="B382" s="1" t="s">
        <v>41</v>
      </c>
      <c r="C382" s="1" t="s">
        <v>31</v>
      </c>
      <c r="D382">
        <v>1801</v>
      </c>
      <c r="E382">
        <v>533</v>
      </c>
      <c r="F382">
        <v>630</v>
      </c>
      <c r="G382">
        <v>35</v>
      </c>
      <c r="H382">
        <v>19928</v>
      </c>
      <c r="I382">
        <v>6</v>
      </c>
      <c r="J382">
        <v>50</v>
      </c>
      <c r="K382">
        <v>601</v>
      </c>
      <c r="L382">
        <v>570</v>
      </c>
      <c r="M382">
        <v>6</v>
      </c>
    </row>
    <row r="383" spans="1:13" x14ac:dyDescent="0.3">
      <c r="A383">
        <v>28890</v>
      </c>
      <c r="B383" s="1" t="s">
        <v>40</v>
      </c>
      <c r="C383" s="1" t="s">
        <v>14</v>
      </c>
      <c r="D383">
        <v>553</v>
      </c>
      <c r="E383">
        <v>279</v>
      </c>
      <c r="F383">
        <v>362</v>
      </c>
      <c r="G383">
        <v>1</v>
      </c>
      <c r="H383">
        <v>12145</v>
      </c>
      <c r="I383">
        <v>1</v>
      </c>
      <c r="J383">
        <v>87</v>
      </c>
      <c r="K383">
        <v>307</v>
      </c>
      <c r="L383">
        <v>324</v>
      </c>
      <c r="M383">
        <v>8</v>
      </c>
    </row>
    <row r="384" spans="1:13" x14ac:dyDescent="0.3">
      <c r="A384">
        <v>143787</v>
      </c>
      <c r="B384" s="1" t="s">
        <v>22</v>
      </c>
      <c r="C384" s="1" t="s">
        <v>17</v>
      </c>
      <c r="D384">
        <v>2423</v>
      </c>
      <c r="E384">
        <v>527</v>
      </c>
      <c r="F384">
        <v>610</v>
      </c>
      <c r="G384">
        <v>83</v>
      </c>
      <c r="H384">
        <v>19438</v>
      </c>
      <c r="I384">
        <v>17</v>
      </c>
      <c r="J384">
        <v>49</v>
      </c>
      <c r="K384">
        <v>561</v>
      </c>
      <c r="L384">
        <v>578</v>
      </c>
      <c r="M384">
        <v>21.666666670000001</v>
      </c>
    </row>
    <row r="385" spans="1:13" x14ac:dyDescent="0.3">
      <c r="A385">
        <v>88735</v>
      </c>
      <c r="B385" s="1" t="s">
        <v>16</v>
      </c>
      <c r="C385" s="1" t="s">
        <v>17</v>
      </c>
      <c r="D385">
        <v>617</v>
      </c>
      <c r="E385">
        <v>129</v>
      </c>
      <c r="F385">
        <v>308</v>
      </c>
      <c r="G385">
        <v>1</v>
      </c>
      <c r="H385">
        <v>9955</v>
      </c>
      <c r="I385">
        <v>16</v>
      </c>
      <c r="J385">
        <v>45</v>
      </c>
      <c r="K385">
        <v>322</v>
      </c>
      <c r="L385">
        <v>200</v>
      </c>
      <c r="M385">
        <v>5.88</v>
      </c>
    </row>
    <row r="386" spans="1:13" x14ac:dyDescent="0.3">
      <c r="A386">
        <v>89367</v>
      </c>
      <c r="B386" s="1" t="s">
        <v>16</v>
      </c>
      <c r="C386" s="1" t="s">
        <v>14</v>
      </c>
      <c r="D386">
        <v>1209</v>
      </c>
      <c r="E386">
        <v>466</v>
      </c>
      <c r="F386">
        <v>516</v>
      </c>
      <c r="G386">
        <v>0</v>
      </c>
      <c r="H386">
        <v>16254</v>
      </c>
      <c r="I386">
        <v>6</v>
      </c>
      <c r="J386">
        <v>70</v>
      </c>
      <c r="K386">
        <v>467</v>
      </c>
      <c r="L386">
        <v>517</v>
      </c>
      <c r="M386">
        <v>3.21875</v>
      </c>
    </row>
    <row r="387" spans="1:13" x14ac:dyDescent="0.3">
      <c r="A387">
        <v>75703</v>
      </c>
      <c r="B387" s="1" t="s">
        <v>48</v>
      </c>
      <c r="C387" s="1" t="s">
        <v>17</v>
      </c>
      <c r="D387">
        <v>150</v>
      </c>
      <c r="E387">
        <v>218</v>
      </c>
      <c r="F387">
        <v>290</v>
      </c>
      <c r="G387">
        <v>1</v>
      </c>
      <c r="H387">
        <v>9942</v>
      </c>
      <c r="I387">
        <v>0</v>
      </c>
      <c r="J387">
        <v>85</v>
      </c>
      <c r="K387">
        <v>252</v>
      </c>
      <c r="L387">
        <v>244</v>
      </c>
      <c r="M387">
        <v>5.8333333329999997</v>
      </c>
    </row>
    <row r="388" spans="1:13" x14ac:dyDescent="0.3">
      <c r="A388">
        <v>19641</v>
      </c>
      <c r="B388" s="1" t="s">
        <v>18</v>
      </c>
      <c r="C388" s="1" t="s">
        <v>20</v>
      </c>
      <c r="D388">
        <v>562</v>
      </c>
      <c r="E388">
        <v>373</v>
      </c>
      <c r="F388">
        <v>388</v>
      </c>
      <c r="G388">
        <v>0</v>
      </c>
      <c r="H388">
        <v>10064</v>
      </c>
      <c r="I388">
        <v>0</v>
      </c>
      <c r="J388">
        <v>80</v>
      </c>
      <c r="K388">
        <v>375</v>
      </c>
      <c r="L388">
        <v>378</v>
      </c>
      <c r="M388">
        <v>17.5</v>
      </c>
    </row>
    <row r="389" spans="1:13" x14ac:dyDescent="0.3">
      <c r="A389">
        <v>191531</v>
      </c>
      <c r="B389" s="1" t="s">
        <v>22</v>
      </c>
      <c r="C389" s="1"/>
      <c r="D389">
        <v>1073</v>
      </c>
      <c r="E389">
        <v>359</v>
      </c>
      <c r="F389">
        <v>453</v>
      </c>
      <c r="G389">
        <v>17</v>
      </c>
      <c r="H389">
        <v>16918</v>
      </c>
      <c r="I389">
        <v>14</v>
      </c>
      <c r="J389">
        <v>47</v>
      </c>
      <c r="K389">
        <v>392</v>
      </c>
      <c r="L389">
        <v>432</v>
      </c>
      <c r="M389">
        <v>9</v>
      </c>
    </row>
    <row r="390" spans="1:13" x14ac:dyDescent="0.3">
      <c r="A390">
        <v>1092</v>
      </c>
      <c r="B390" s="1" t="s">
        <v>22</v>
      </c>
      <c r="C390" s="1" t="s">
        <v>14</v>
      </c>
      <c r="D390">
        <v>5817</v>
      </c>
      <c r="E390">
        <v>931</v>
      </c>
      <c r="F390">
        <v>1047</v>
      </c>
      <c r="G390">
        <v>98</v>
      </c>
      <c r="H390">
        <v>91576</v>
      </c>
      <c r="I390">
        <v>16</v>
      </c>
      <c r="J390">
        <v>22</v>
      </c>
      <c r="K390">
        <v>1445</v>
      </c>
      <c r="L390">
        <v>957</v>
      </c>
      <c r="M390">
        <v>9.84375</v>
      </c>
    </row>
    <row r="391" spans="1:13" x14ac:dyDescent="0.3">
      <c r="A391">
        <v>69034</v>
      </c>
      <c r="B391" s="1" t="s">
        <v>30</v>
      </c>
      <c r="C391" s="1" t="s">
        <v>14</v>
      </c>
      <c r="D391">
        <v>895</v>
      </c>
      <c r="E391">
        <v>465</v>
      </c>
      <c r="F391">
        <v>551</v>
      </c>
      <c r="G391">
        <v>0</v>
      </c>
      <c r="H391">
        <v>16892</v>
      </c>
      <c r="I391">
        <v>4</v>
      </c>
      <c r="J391">
        <v>84</v>
      </c>
      <c r="K391">
        <v>465</v>
      </c>
      <c r="L391">
        <v>560</v>
      </c>
      <c r="M391">
        <v>25</v>
      </c>
    </row>
    <row r="392" spans="1:13" x14ac:dyDescent="0.3">
      <c r="A392">
        <v>40919</v>
      </c>
      <c r="B392" s="1" t="s">
        <v>13</v>
      </c>
      <c r="C392" s="1" t="s">
        <v>45</v>
      </c>
      <c r="D392">
        <v>772</v>
      </c>
      <c r="E392">
        <v>312</v>
      </c>
      <c r="F392">
        <v>376</v>
      </c>
      <c r="G392">
        <v>3</v>
      </c>
      <c r="H392">
        <v>12012</v>
      </c>
      <c r="I392">
        <v>3</v>
      </c>
      <c r="J392">
        <v>58</v>
      </c>
      <c r="K392">
        <v>338</v>
      </c>
      <c r="L392">
        <v>349</v>
      </c>
      <c r="M392">
        <v>7.1666666670000003</v>
      </c>
    </row>
    <row r="393" spans="1:13" x14ac:dyDescent="0.3">
      <c r="A393">
        <v>64203</v>
      </c>
      <c r="B393" s="1" t="s">
        <v>34</v>
      </c>
      <c r="C393" s="1" t="s">
        <v>14</v>
      </c>
      <c r="D393">
        <v>404</v>
      </c>
      <c r="E393">
        <v>256</v>
      </c>
      <c r="F393">
        <v>363</v>
      </c>
      <c r="G393">
        <v>0</v>
      </c>
      <c r="H393">
        <v>13067</v>
      </c>
      <c r="I393">
        <v>2</v>
      </c>
      <c r="J393">
        <v>75</v>
      </c>
      <c r="K393">
        <v>351</v>
      </c>
      <c r="L393">
        <v>289</v>
      </c>
      <c r="M393">
        <v>6.1891891890000004</v>
      </c>
    </row>
    <row r="394" spans="1:13" x14ac:dyDescent="0.3">
      <c r="A394">
        <v>151995</v>
      </c>
      <c r="B394" s="1" t="s">
        <v>22</v>
      </c>
      <c r="C394" s="1" t="s">
        <v>17</v>
      </c>
      <c r="D394">
        <v>1881</v>
      </c>
      <c r="E394">
        <v>413</v>
      </c>
      <c r="F394">
        <v>507</v>
      </c>
      <c r="G394">
        <v>36</v>
      </c>
      <c r="H394">
        <v>25215</v>
      </c>
      <c r="I394">
        <v>9</v>
      </c>
      <c r="J394">
        <v>29</v>
      </c>
      <c r="K394">
        <v>499</v>
      </c>
      <c r="L394">
        <v>475</v>
      </c>
      <c r="M394">
        <v>22.8</v>
      </c>
    </row>
    <row r="395" spans="1:13" x14ac:dyDescent="0.3">
      <c r="A395">
        <v>188284</v>
      </c>
      <c r="B395" s="1" t="s">
        <v>18</v>
      </c>
      <c r="C395" s="1" t="s">
        <v>20</v>
      </c>
      <c r="D395">
        <v>2989</v>
      </c>
      <c r="E395">
        <v>289</v>
      </c>
      <c r="F395">
        <v>470</v>
      </c>
      <c r="G395">
        <v>66</v>
      </c>
      <c r="H395">
        <v>21395</v>
      </c>
      <c r="I395">
        <v>6</v>
      </c>
      <c r="J395">
        <v>55</v>
      </c>
      <c r="K395">
        <v>358</v>
      </c>
      <c r="L395">
        <v>387</v>
      </c>
      <c r="M395">
        <v>5.0999999999999996</v>
      </c>
    </row>
    <row r="396" spans="1:13" x14ac:dyDescent="0.3">
      <c r="A396">
        <v>58147</v>
      </c>
      <c r="B396" s="1" t="s">
        <v>58</v>
      </c>
      <c r="C396" s="1" t="s">
        <v>14</v>
      </c>
      <c r="D396">
        <v>318</v>
      </c>
      <c r="E396">
        <v>149</v>
      </c>
      <c r="F396">
        <v>207</v>
      </c>
      <c r="G396">
        <v>0</v>
      </c>
      <c r="H396">
        <v>7827</v>
      </c>
      <c r="I396">
        <v>0</v>
      </c>
      <c r="J396">
        <v>90</v>
      </c>
      <c r="K396">
        <v>163</v>
      </c>
      <c r="L396">
        <v>192</v>
      </c>
      <c r="M396">
        <v>4.4090909089999997</v>
      </c>
    </row>
    <row r="397" spans="1:13" x14ac:dyDescent="0.3">
      <c r="A397">
        <v>51269</v>
      </c>
      <c r="B397" s="1" t="s">
        <v>69</v>
      </c>
      <c r="C397" s="1" t="s">
        <v>17</v>
      </c>
      <c r="D397">
        <v>476</v>
      </c>
      <c r="E397">
        <v>204</v>
      </c>
      <c r="F397">
        <v>289</v>
      </c>
      <c r="G397">
        <v>0</v>
      </c>
      <c r="H397">
        <v>9524</v>
      </c>
      <c r="I397">
        <v>1</v>
      </c>
      <c r="J397">
        <v>78</v>
      </c>
      <c r="K397">
        <v>254</v>
      </c>
      <c r="L397">
        <v>250</v>
      </c>
      <c r="M397">
        <v>5.0869565220000004</v>
      </c>
    </row>
    <row r="398" spans="1:13" x14ac:dyDescent="0.3">
      <c r="A398">
        <v>113261</v>
      </c>
      <c r="B398" s="1" t="s">
        <v>32</v>
      </c>
      <c r="C398" s="1" t="s">
        <v>14</v>
      </c>
      <c r="D398">
        <v>466</v>
      </c>
      <c r="E398">
        <v>222</v>
      </c>
      <c r="F398">
        <v>306</v>
      </c>
      <c r="G398">
        <v>0</v>
      </c>
      <c r="H398">
        <v>13774</v>
      </c>
      <c r="I398">
        <v>0</v>
      </c>
      <c r="J398">
        <v>54</v>
      </c>
      <c r="K398">
        <v>260</v>
      </c>
      <c r="L398">
        <v>263</v>
      </c>
      <c r="M398">
        <v>7.615384615</v>
      </c>
    </row>
    <row r="399" spans="1:13" x14ac:dyDescent="0.3">
      <c r="A399">
        <v>12785</v>
      </c>
      <c r="B399" s="1" t="s">
        <v>16</v>
      </c>
      <c r="C399" s="1" t="s">
        <v>17</v>
      </c>
      <c r="D399">
        <v>852</v>
      </c>
      <c r="E399">
        <v>364</v>
      </c>
      <c r="F399">
        <v>459</v>
      </c>
      <c r="G399">
        <v>0</v>
      </c>
      <c r="H399">
        <v>15238</v>
      </c>
      <c r="I399">
        <v>7</v>
      </c>
      <c r="J399">
        <v>87</v>
      </c>
      <c r="K399">
        <v>393</v>
      </c>
      <c r="L399">
        <v>408</v>
      </c>
      <c r="M399">
        <v>7.9333333330000002</v>
      </c>
    </row>
    <row r="400" spans="1:13" x14ac:dyDescent="0.3">
      <c r="A400">
        <v>364</v>
      </c>
      <c r="B400" s="1" t="s">
        <v>22</v>
      </c>
      <c r="C400" s="1" t="s">
        <v>17</v>
      </c>
      <c r="D400">
        <v>3100</v>
      </c>
      <c r="E400">
        <v>133</v>
      </c>
      <c r="F400">
        <v>497</v>
      </c>
      <c r="G400">
        <v>79</v>
      </c>
      <c r="H400">
        <v>18262</v>
      </c>
      <c r="I400">
        <v>35</v>
      </c>
      <c r="J400">
        <v>25</v>
      </c>
      <c r="K400">
        <v>488</v>
      </c>
      <c r="L400">
        <v>306</v>
      </c>
      <c r="M400">
        <v>13.52380952</v>
      </c>
    </row>
    <row r="401" spans="1:13" x14ac:dyDescent="0.3">
      <c r="A401">
        <v>163857</v>
      </c>
      <c r="B401" s="1" t="s">
        <v>22</v>
      </c>
      <c r="C401" s="1" t="s">
        <v>14</v>
      </c>
      <c r="D401">
        <v>3564</v>
      </c>
      <c r="E401">
        <v>456</v>
      </c>
      <c r="F401">
        <v>594</v>
      </c>
      <c r="G401">
        <v>95</v>
      </c>
      <c r="H401">
        <v>22726</v>
      </c>
      <c r="I401">
        <v>22</v>
      </c>
      <c r="J401">
        <v>47</v>
      </c>
      <c r="K401">
        <v>534</v>
      </c>
      <c r="L401">
        <v>518</v>
      </c>
      <c r="M401">
        <v>20</v>
      </c>
    </row>
    <row r="402" spans="1:13" x14ac:dyDescent="0.3">
      <c r="A402">
        <v>12312</v>
      </c>
      <c r="B402" s="1" t="s">
        <v>22</v>
      </c>
      <c r="C402" s="1" t="s">
        <v>17</v>
      </c>
      <c r="D402">
        <v>1398</v>
      </c>
      <c r="E402">
        <v>150</v>
      </c>
      <c r="F402">
        <v>272</v>
      </c>
      <c r="G402">
        <v>7</v>
      </c>
      <c r="H402">
        <v>8690</v>
      </c>
      <c r="I402">
        <v>23</v>
      </c>
      <c r="J402">
        <v>43</v>
      </c>
      <c r="K402">
        <v>213</v>
      </c>
      <c r="L402">
        <v>223</v>
      </c>
      <c r="M402">
        <v>122.16666669999999</v>
      </c>
    </row>
    <row r="403" spans="1:13" x14ac:dyDescent="0.3">
      <c r="A403">
        <v>95351</v>
      </c>
      <c r="B403" s="1" t="s">
        <v>16</v>
      </c>
      <c r="C403" s="1" t="s">
        <v>17</v>
      </c>
      <c r="D403">
        <v>818</v>
      </c>
      <c r="E403">
        <v>473</v>
      </c>
      <c r="F403">
        <v>558</v>
      </c>
      <c r="G403">
        <v>3</v>
      </c>
      <c r="H403">
        <v>21695</v>
      </c>
      <c r="I403">
        <v>7</v>
      </c>
      <c r="J403">
        <v>76</v>
      </c>
      <c r="K403">
        <v>520</v>
      </c>
      <c r="L403">
        <v>514</v>
      </c>
      <c r="M403">
        <v>8.0717857140000007</v>
      </c>
    </row>
    <row r="404" spans="1:13" x14ac:dyDescent="0.3">
      <c r="A404">
        <v>147464</v>
      </c>
      <c r="B404" s="1" t="s">
        <v>22</v>
      </c>
      <c r="C404" s="1" t="s">
        <v>14</v>
      </c>
      <c r="D404">
        <v>2287</v>
      </c>
      <c r="E404">
        <v>600</v>
      </c>
      <c r="F404">
        <v>652</v>
      </c>
      <c r="G404">
        <v>74</v>
      </c>
      <c r="H404">
        <v>24286</v>
      </c>
      <c r="I404">
        <v>28</v>
      </c>
      <c r="J404">
        <v>34</v>
      </c>
      <c r="K404">
        <v>615</v>
      </c>
      <c r="L404">
        <v>630</v>
      </c>
      <c r="M404">
        <v>20</v>
      </c>
    </row>
    <row r="405" spans="1:13" x14ac:dyDescent="0.3">
      <c r="A405">
        <v>155388</v>
      </c>
      <c r="B405" s="1" t="s">
        <v>22</v>
      </c>
      <c r="C405" s="1" t="s">
        <v>17</v>
      </c>
      <c r="D405">
        <v>883</v>
      </c>
      <c r="E405">
        <v>322</v>
      </c>
      <c r="F405">
        <v>351</v>
      </c>
      <c r="G405">
        <v>0</v>
      </c>
      <c r="H405">
        <v>13596</v>
      </c>
      <c r="I405">
        <v>3</v>
      </c>
      <c r="J405">
        <v>58</v>
      </c>
      <c r="K405">
        <v>351</v>
      </c>
      <c r="L405">
        <v>344</v>
      </c>
      <c r="M405">
        <v>12.5</v>
      </c>
    </row>
    <row r="406" spans="1:13" x14ac:dyDescent="0.3">
      <c r="A406">
        <v>90566</v>
      </c>
      <c r="B406" s="1" t="s">
        <v>16</v>
      </c>
      <c r="C406" s="1" t="s">
        <v>17</v>
      </c>
      <c r="D406">
        <v>1181</v>
      </c>
      <c r="E406">
        <v>417</v>
      </c>
      <c r="F406">
        <v>449</v>
      </c>
      <c r="G406">
        <v>0</v>
      </c>
      <c r="H406">
        <v>13716</v>
      </c>
      <c r="I406">
        <v>2</v>
      </c>
      <c r="J406">
        <v>69</v>
      </c>
      <c r="K406">
        <v>424</v>
      </c>
      <c r="L406">
        <v>444</v>
      </c>
      <c r="M406">
        <v>8.4285714289999998</v>
      </c>
    </row>
    <row r="407" spans="1:13" x14ac:dyDescent="0.3">
      <c r="A407">
        <v>186013</v>
      </c>
      <c r="B407" s="1" t="s">
        <v>44</v>
      </c>
      <c r="C407" s="1" t="s">
        <v>17</v>
      </c>
      <c r="D407">
        <v>554</v>
      </c>
      <c r="E407">
        <v>296</v>
      </c>
      <c r="F407">
        <v>391</v>
      </c>
      <c r="G407">
        <v>4</v>
      </c>
      <c r="H407">
        <v>12774</v>
      </c>
      <c r="I407">
        <v>1</v>
      </c>
      <c r="J407">
        <v>63</v>
      </c>
      <c r="K407">
        <v>316</v>
      </c>
      <c r="L407">
        <v>351</v>
      </c>
      <c r="M407">
        <v>9.5</v>
      </c>
    </row>
    <row r="408" spans="1:13" x14ac:dyDescent="0.3">
      <c r="A408">
        <v>112406</v>
      </c>
      <c r="B408" s="1" t="s">
        <v>33</v>
      </c>
      <c r="C408" s="1" t="s">
        <v>61</v>
      </c>
      <c r="D408">
        <v>490</v>
      </c>
      <c r="E408">
        <v>229</v>
      </c>
      <c r="F408">
        <v>310</v>
      </c>
      <c r="G408">
        <v>0</v>
      </c>
      <c r="H408">
        <v>10200</v>
      </c>
      <c r="I408">
        <v>1</v>
      </c>
      <c r="J408">
        <v>63</v>
      </c>
      <c r="K408">
        <v>271</v>
      </c>
      <c r="L408">
        <v>275</v>
      </c>
      <c r="M408">
        <v>22.5</v>
      </c>
    </row>
    <row r="409" spans="1:13" x14ac:dyDescent="0.3">
      <c r="A409">
        <v>14191</v>
      </c>
      <c r="B409" s="1" t="s">
        <v>21</v>
      </c>
      <c r="C409" s="1" t="s">
        <v>14</v>
      </c>
      <c r="D409">
        <v>520</v>
      </c>
      <c r="E409">
        <v>157</v>
      </c>
      <c r="F409">
        <v>266</v>
      </c>
      <c r="G409">
        <v>0</v>
      </c>
      <c r="H409">
        <v>9635</v>
      </c>
      <c r="I409">
        <v>0</v>
      </c>
      <c r="J409">
        <v>78</v>
      </c>
      <c r="K409">
        <v>209</v>
      </c>
      <c r="L409">
        <v>222</v>
      </c>
      <c r="M409">
        <v>5.1956521740000001</v>
      </c>
    </row>
    <row r="410" spans="1:13" x14ac:dyDescent="0.3">
      <c r="A410">
        <v>95132</v>
      </c>
      <c r="B410" s="1" t="s">
        <v>16</v>
      </c>
      <c r="C410" s="1" t="s">
        <v>17</v>
      </c>
      <c r="D410">
        <v>512</v>
      </c>
      <c r="E410">
        <v>269</v>
      </c>
      <c r="F410">
        <v>357</v>
      </c>
      <c r="G410">
        <v>1</v>
      </c>
      <c r="H410">
        <v>12842</v>
      </c>
      <c r="I410">
        <v>1</v>
      </c>
      <c r="J410">
        <v>73</v>
      </c>
      <c r="K410">
        <v>329</v>
      </c>
      <c r="L410">
        <v>295</v>
      </c>
      <c r="M410">
        <v>14</v>
      </c>
    </row>
    <row r="411" spans="1:13" x14ac:dyDescent="0.3">
      <c r="A411">
        <v>130926</v>
      </c>
      <c r="B411" s="1" t="s">
        <v>49</v>
      </c>
      <c r="C411" s="1" t="s">
        <v>17</v>
      </c>
      <c r="D411">
        <v>1175</v>
      </c>
      <c r="E411">
        <v>517</v>
      </c>
      <c r="F411">
        <v>599</v>
      </c>
      <c r="G411">
        <v>8</v>
      </c>
      <c r="H411">
        <v>18850</v>
      </c>
      <c r="I411">
        <v>2</v>
      </c>
      <c r="J411">
        <v>38</v>
      </c>
      <c r="K411">
        <v>568</v>
      </c>
      <c r="L411">
        <v>565</v>
      </c>
      <c r="M411">
        <v>5.2222222220000001</v>
      </c>
    </row>
    <row r="412" spans="1:13" x14ac:dyDescent="0.3">
      <c r="A412">
        <v>168535</v>
      </c>
      <c r="B412" s="1" t="s">
        <v>22</v>
      </c>
      <c r="C412" s="1" t="s">
        <v>14</v>
      </c>
      <c r="D412">
        <v>2103</v>
      </c>
      <c r="E412">
        <v>333</v>
      </c>
      <c r="F412">
        <v>368</v>
      </c>
      <c r="G412">
        <v>58</v>
      </c>
      <c r="H412">
        <v>9513</v>
      </c>
      <c r="I412">
        <v>52</v>
      </c>
      <c r="J412">
        <v>37</v>
      </c>
      <c r="K412">
        <v>306</v>
      </c>
      <c r="L412">
        <v>385</v>
      </c>
      <c r="M412">
        <v>25</v>
      </c>
    </row>
    <row r="413" spans="1:13" x14ac:dyDescent="0.3">
      <c r="A413">
        <v>92749</v>
      </c>
      <c r="B413" s="1" t="s">
        <v>16</v>
      </c>
      <c r="C413" s="1" t="s">
        <v>14</v>
      </c>
      <c r="D413">
        <v>1578</v>
      </c>
      <c r="E413">
        <v>531</v>
      </c>
      <c r="F413">
        <v>617</v>
      </c>
      <c r="G413">
        <v>11</v>
      </c>
      <c r="H413">
        <v>17870</v>
      </c>
      <c r="I413">
        <v>4</v>
      </c>
      <c r="J413">
        <v>63</v>
      </c>
      <c r="K413">
        <v>600</v>
      </c>
      <c r="L413">
        <v>535</v>
      </c>
      <c r="M413">
        <v>9.8333333330000006</v>
      </c>
    </row>
    <row r="414" spans="1:13" x14ac:dyDescent="0.3">
      <c r="A414">
        <v>19129</v>
      </c>
      <c r="B414" s="1" t="s">
        <v>18</v>
      </c>
      <c r="C414" s="1" t="s">
        <v>20</v>
      </c>
      <c r="D414">
        <v>538</v>
      </c>
      <c r="E414">
        <v>227</v>
      </c>
      <c r="F414">
        <v>374</v>
      </c>
      <c r="G414">
        <v>1</v>
      </c>
      <c r="H414">
        <v>13593</v>
      </c>
      <c r="I414">
        <v>0</v>
      </c>
      <c r="J414">
        <v>78</v>
      </c>
      <c r="K414">
        <v>288</v>
      </c>
      <c r="L414">
        <v>299</v>
      </c>
      <c r="M414">
        <v>11.33333333</v>
      </c>
    </row>
    <row r="415" spans="1:13" x14ac:dyDescent="0.3">
      <c r="A415">
        <v>114912</v>
      </c>
      <c r="B415" s="1" t="s">
        <v>32</v>
      </c>
      <c r="C415" s="1" t="s">
        <v>17</v>
      </c>
      <c r="D415">
        <v>622</v>
      </c>
      <c r="E415">
        <v>306</v>
      </c>
      <c r="F415">
        <v>345</v>
      </c>
      <c r="G415">
        <v>0</v>
      </c>
      <c r="H415">
        <v>10625</v>
      </c>
      <c r="I415">
        <v>0</v>
      </c>
      <c r="J415">
        <v>64</v>
      </c>
      <c r="K415">
        <v>338</v>
      </c>
      <c r="L415">
        <v>316</v>
      </c>
      <c r="M415">
        <v>16.65384615</v>
      </c>
    </row>
    <row r="416" spans="1:13" x14ac:dyDescent="0.3">
      <c r="A416">
        <v>164651</v>
      </c>
      <c r="B416" s="1" t="s">
        <v>22</v>
      </c>
      <c r="C416" s="1" t="s">
        <v>17</v>
      </c>
      <c r="D416">
        <v>2208</v>
      </c>
      <c r="E416">
        <v>313</v>
      </c>
      <c r="F416">
        <v>411</v>
      </c>
      <c r="G416">
        <v>71</v>
      </c>
      <c r="H416">
        <v>14497</v>
      </c>
      <c r="I416">
        <v>25</v>
      </c>
      <c r="J416">
        <v>46</v>
      </c>
      <c r="K416">
        <v>334</v>
      </c>
      <c r="L416">
        <v>393</v>
      </c>
      <c r="M416">
        <v>11.5</v>
      </c>
    </row>
    <row r="417" spans="1:13" x14ac:dyDescent="0.3">
      <c r="A417">
        <v>94113</v>
      </c>
      <c r="B417" s="1" t="s">
        <v>16</v>
      </c>
      <c r="C417" s="1" t="s">
        <v>17</v>
      </c>
      <c r="D417">
        <v>698</v>
      </c>
      <c r="E417">
        <v>164</v>
      </c>
      <c r="F417">
        <v>293</v>
      </c>
      <c r="G417">
        <v>26</v>
      </c>
      <c r="H417">
        <v>10618</v>
      </c>
      <c r="I417">
        <v>5</v>
      </c>
      <c r="J417">
        <v>57</v>
      </c>
      <c r="K417">
        <v>201</v>
      </c>
      <c r="L417">
        <v>250</v>
      </c>
      <c r="M417">
        <v>10.625</v>
      </c>
    </row>
    <row r="418" spans="1:13" x14ac:dyDescent="0.3">
      <c r="A418">
        <v>116453</v>
      </c>
      <c r="B418" s="1" t="s">
        <v>21</v>
      </c>
      <c r="C418" s="1" t="s">
        <v>17</v>
      </c>
      <c r="D418">
        <v>849</v>
      </c>
      <c r="E418">
        <v>394</v>
      </c>
      <c r="F418">
        <v>457</v>
      </c>
      <c r="G418">
        <v>3</v>
      </c>
      <c r="H418">
        <v>14757</v>
      </c>
      <c r="I418">
        <v>2</v>
      </c>
      <c r="J418">
        <v>70</v>
      </c>
      <c r="K418">
        <v>422</v>
      </c>
      <c r="L418">
        <v>430</v>
      </c>
      <c r="M418">
        <v>15</v>
      </c>
    </row>
    <row r="419" spans="1:13" x14ac:dyDescent="0.3">
      <c r="A419">
        <v>72409</v>
      </c>
      <c r="B419" s="1" t="s">
        <v>30</v>
      </c>
      <c r="C419" s="1" t="s">
        <v>17</v>
      </c>
      <c r="D419">
        <v>318</v>
      </c>
      <c r="E419">
        <v>296</v>
      </c>
      <c r="F419">
        <v>299</v>
      </c>
      <c r="G419">
        <v>0</v>
      </c>
      <c r="H419">
        <v>11236</v>
      </c>
      <c r="I419">
        <v>2</v>
      </c>
      <c r="J419">
        <v>50</v>
      </c>
      <c r="K419">
        <v>292</v>
      </c>
      <c r="L419">
        <v>296</v>
      </c>
      <c r="M419">
        <v>8.8947368420000004</v>
      </c>
    </row>
    <row r="420" spans="1:13" x14ac:dyDescent="0.3">
      <c r="A420">
        <v>190634</v>
      </c>
      <c r="B420" s="1" t="s">
        <v>47</v>
      </c>
      <c r="C420" s="1"/>
      <c r="D420">
        <v>834</v>
      </c>
      <c r="E420">
        <v>389</v>
      </c>
      <c r="F420">
        <v>436</v>
      </c>
      <c r="G420">
        <v>0</v>
      </c>
      <c r="H420">
        <v>17338</v>
      </c>
      <c r="I420">
        <v>6</v>
      </c>
      <c r="J420">
        <v>42</v>
      </c>
      <c r="K420">
        <v>398</v>
      </c>
      <c r="L420">
        <v>423</v>
      </c>
      <c r="M420">
        <v>8</v>
      </c>
    </row>
    <row r="421" spans="1:13" x14ac:dyDescent="0.3">
      <c r="A421">
        <v>128975</v>
      </c>
      <c r="B421" s="1" t="s">
        <v>74</v>
      </c>
      <c r="C421" s="1" t="s">
        <v>27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8.2666666670000009</v>
      </c>
    </row>
    <row r="422" spans="1:13" x14ac:dyDescent="0.3">
      <c r="A422">
        <v>137039</v>
      </c>
      <c r="B422" s="1" t="s">
        <v>56</v>
      </c>
      <c r="C422" s="1" t="s">
        <v>61</v>
      </c>
      <c r="D422">
        <v>1568</v>
      </c>
      <c r="E422">
        <v>493</v>
      </c>
      <c r="F422">
        <v>633</v>
      </c>
      <c r="G422">
        <v>23</v>
      </c>
      <c r="H422">
        <v>22025</v>
      </c>
      <c r="I422">
        <v>3</v>
      </c>
      <c r="J422">
        <v>25</v>
      </c>
      <c r="K422">
        <v>524</v>
      </c>
      <c r="L422">
        <v>600</v>
      </c>
      <c r="M422">
        <v>20</v>
      </c>
    </row>
    <row r="423" spans="1:13" x14ac:dyDescent="0.3">
      <c r="A423">
        <v>177927</v>
      </c>
      <c r="B423" s="1" t="s">
        <v>51</v>
      </c>
      <c r="C423" s="1" t="s">
        <v>14</v>
      </c>
      <c r="D423">
        <v>709</v>
      </c>
      <c r="E423">
        <v>262</v>
      </c>
      <c r="F423">
        <v>372</v>
      </c>
      <c r="G423">
        <v>8</v>
      </c>
      <c r="H423">
        <v>13486</v>
      </c>
      <c r="I423">
        <v>3</v>
      </c>
      <c r="J423">
        <v>44</v>
      </c>
      <c r="K423">
        <v>304</v>
      </c>
      <c r="L423">
        <v>339</v>
      </c>
      <c r="M423">
        <v>11.25</v>
      </c>
    </row>
    <row r="424" spans="1:13" x14ac:dyDescent="0.3">
      <c r="A424">
        <v>122988</v>
      </c>
      <c r="B424" s="1" t="s">
        <v>21</v>
      </c>
      <c r="C424" s="1" t="s">
        <v>17</v>
      </c>
      <c r="D424">
        <v>735</v>
      </c>
      <c r="E424">
        <v>418</v>
      </c>
      <c r="F424">
        <v>553</v>
      </c>
      <c r="G424">
        <v>0</v>
      </c>
      <c r="H424">
        <v>16097</v>
      </c>
      <c r="I424">
        <v>12</v>
      </c>
      <c r="J424">
        <v>42</v>
      </c>
      <c r="K424">
        <v>571</v>
      </c>
      <c r="L424">
        <v>461</v>
      </c>
      <c r="M424">
        <v>15</v>
      </c>
    </row>
    <row r="425" spans="1:13" x14ac:dyDescent="0.3">
      <c r="A425">
        <v>142765</v>
      </c>
      <c r="B425" s="1" t="s">
        <v>22</v>
      </c>
      <c r="C425" s="1" t="s">
        <v>14</v>
      </c>
      <c r="D425">
        <v>2578</v>
      </c>
      <c r="E425">
        <v>338</v>
      </c>
      <c r="F425">
        <v>430</v>
      </c>
      <c r="G425">
        <v>71</v>
      </c>
      <c r="H425">
        <v>11844</v>
      </c>
      <c r="I425">
        <v>58</v>
      </c>
      <c r="J425">
        <v>24</v>
      </c>
      <c r="K425">
        <v>347</v>
      </c>
      <c r="L425">
        <v>415</v>
      </c>
      <c r="M425">
        <v>13.18181818</v>
      </c>
    </row>
    <row r="426" spans="1:13" x14ac:dyDescent="0.3">
      <c r="A426">
        <v>48506</v>
      </c>
      <c r="B426" s="1" t="s">
        <v>44</v>
      </c>
      <c r="C426" s="1" t="s">
        <v>17</v>
      </c>
      <c r="D426">
        <v>875</v>
      </c>
      <c r="E426">
        <v>138</v>
      </c>
      <c r="F426">
        <v>213</v>
      </c>
      <c r="G426">
        <v>3</v>
      </c>
      <c r="H426">
        <v>6125</v>
      </c>
      <c r="I426">
        <v>0</v>
      </c>
      <c r="J426">
        <v>89</v>
      </c>
      <c r="K426">
        <v>213</v>
      </c>
      <c r="L426">
        <v>188</v>
      </c>
      <c r="M426">
        <v>11.45833333</v>
      </c>
    </row>
    <row r="427" spans="1:13" x14ac:dyDescent="0.3">
      <c r="A427">
        <v>189666</v>
      </c>
      <c r="B427" s="1" t="s">
        <v>51</v>
      </c>
      <c r="C427" s="1" t="s">
        <v>17</v>
      </c>
      <c r="D427">
        <v>1373</v>
      </c>
      <c r="E427">
        <v>518</v>
      </c>
      <c r="F427">
        <v>655</v>
      </c>
      <c r="G427">
        <v>23</v>
      </c>
      <c r="H427">
        <v>26092</v>
      </c>
      <c r="I427">
        <v>3</v>
      </c>
      <c r="J427">
        <v>37</v>
      </c>
      <c r="K427">
        <v>534</v>
      </c>
      <c r="L427">
        <v>612</v>
      </c>
      <c r="M427">
        <v>15</v>
      </c>
    </row>
    <row r="428" spans="1:13" x14ac:dyDescent="0.3">
      <c r="A428">
        <v>159826</v>
      </c>
      <c r="B428" s="1" t="s">
        <v>22</v>
      </c>
      <c r="C428" s="1" t="s">
        <v>17</v>
      </c>
      <c r="D428">
        <v>1292</v>
      </c>
      <c r="E428">
        <v>266</v>
      </c>
      <c r="F428">
        <v>498</v>
      </c>
      <c r="G428">
        <v>20</v>
      </c>
      <c r="H428">
        <v>16678</v>
      </c>
      <c r="I428">
        <v>17</v>
      </c>
      <c r="J428">
        <v>66</v>
      </c>
      <c r="K428">
        <v>355</v>
      </c>
      <c r="L428">
        <v>436</v>
      </c>
      <c r="M428">
        <v>10.76190476</v>
      </c>
    </row>
    <row r="429" spans="1:13" x14ac:dyDescent="0.3">
      <c r="A429">
        <v>181891</v>
      </c>
      <c r="B429" s="1" t="s">
        <v>41</v>
      </c>
      <c r="C429" s="1" t="s">
        <v>31</v>
      </c>
      <c r="D429">
        <v>759</v>
      </c>
      <c r="E429">
        <v>263</v>
      </c>
      <c r="F429">
        <v>287</v>
      </c>
      <c r="G429">
        <v>1</v>
      </c>
      <c r="H429">
        <v>8915</v>
      </c>
      <c r="I429">
        <v>3</v>
      </c>
      <c r="J429">
        <v>44</v>
      </c>
      <c r="K429">
        <v>270</v>
      </c>
      <c r="L429">
        <v>281</v>
      </c>
      <c r="M429">
        <v>14.7</v>
      </c>
    </row>
    <row r="430" spans="1:13" x14ac:dyDescent="0.3">
      <c r="A430">
        <v>128162</v>
      </c>
      <c r="B430" s="1" t="s">
        <v>21</v>
      </c>
      <c r="C430" s="1" t="s">
        <v>17</v>
      </c>
      <c r="D430">
        <v>621</v>
      </c>
      <c r="E430">
        <v>314</v>
      </c>
      <c r="F430">
        <v>383</v>
      </c>
      <c r="G430">
        <v>1</v>
      </c>
      <c r="H430">
        <v>14581</v>
      </c>
      <c r="I430">
        <v>2</v>
      </c>
      <c r="J430">
        <v>73</v>
      </c>
      <c r="K430">
        <v>315</v>
      </c>
      <c r="L430">
        <v>378</v>
      </c>
      <c r="M430">
        <v>7</v>
      </c>
    </row>
    <row r="431" spans="1:13" x14ac:dyDescent="0.3">
      <c r="A431">
        <v>107040</v>
      </c>
      <c r="B431" s="1" t="s">
        <v>60</v>
      </c>
      <c r="C431" s="1" t="s">
        <v>14</v>
      </c>
      <c r="D431">
        <v>613</v>
      </c>
      <c r="E431">
        <v>259</v>
      </c>
      <c r="F431">
        <v>402</v>
      </c>
      <c r="G431">
        <v>0</v>
      </c>
      <c r="H431">
        <v>17455</v>
      </c>
      <c r="I431">
        <v>4</v>
      </c>
      <c r="J431">
        <v>51</v>
      </c>
      <c r="K431">
        <v>348</v>
      </c>
      <c r="L431">
        <v>299</v>
      </c>
      <c r="M431">
        <v>7.076923077</v>
      </c>
    </row>
    <row r="432" spans="1:13" x14ac:dyDescent="0.3">
      <c r="A432">
        <v>97596</v>
      </c>
      <c r="B432" s="1" t="s">
        <v>16</v>
      </c>
      <c r="C432" s="1" t="s">
        <v>17</v>
      </c>
      <c r="D432">
        <v>350</v>
      </c>
      <c r="E432">
        <v>283</v>
      </c>
      <c r="F432">
        <v>350</v>
      </c>
      <c r="G432">
        <v>0</v>
      </c>
      <c r="H432">
        <v>11446</v>
      </c>
      <c r="I432">
        <v>0</v>
      </c>
      <c r="J432">
        <v>83</v>
      </c>
      <c r="K432">
        <v>333</v>
      </c>
      <c r="L432">
        <v>286</v>
      </c>
      <c r="M432">
        <v>10</v>
      </c>
    </row>
    <row r="433" spans="1:13" x14ac:dyDescent="0.3">
      <c r="A433">
        <v>12049</v>
      </c>
      <c r="B433" s="1" t="s">
        <v>33</v>
      </c>
      <c r="C433" s="1" t="s">
        <v>14</v>
      </c>
      <c r="D433">
        <v>326</v>
      </c>
      <c r="E433">
        <v>125</v>
      </c>
      <c r="F433">
        <v>213</v>
      </c>
      <c r="G433">
        <v>0</v>
      </c>
      <c r="H433">
        <v>8845</v>
      </c>
      <c r="I433">
        <v>1</v>
      </c>
      <c r="J433">
        <v>32</v>
      </c>
      <c r="K433">
        <v>189</v>
      </c>
      <c r="L433">
        <v>189</v>
      </c>
      <c r="M433">
        <v>6.3</v>
      </c>
    </row>
    <row r="434" spans="1:13" x14ac:dyDescent="0.3">
      <c r="A434">
        <v>160334</v>
      </c>
      <c r="B434" s="1" t="s">
        <v>22</v>
      </c>
      <c r="C434" s="1" t="s">
        <v>17</v>
      </c>
      <c r="D434">
        <v>1724</v>
      </c>
      <c r="E434">
        <v>455</v>
      </c>
      <c r="F434">
        <v>539</v>
      </c>
      <c r="G434">
        <v>31</v>
      </c>
      <c r="H434">
        <v>20019</v>
      </c>
      <c r="I434">
        <v>4</v>
      </c>
      <c r="J434">
        <v>56</v>
      </c>
      <c r="K434">
        <v>462</v>
      </c>
      <c r="L434">
        <v>492</v>
      </c>
      <c r="M434">
        <v>8.6470588240000001</v>
      </c>
    </row>
    <row r="435" spans="1:13" x14ac:dyDescent="0.3">
      <c r="A435">
        <v>132522</v>
      </c>
      <c r="B435" s="1" t="s">
        <v>67</v>
      </c>
      <c r="C435" s="1" t="s">
        <v>52</v>
      </c>
      <c r="D435">
        <v>1188</v>
      </c>
      <c r="E435">
        <v>102</v>
      </c>
      <c r="F435">
        <v>269</v>
      </c>
      <c r="G435">
        <v>33</v>
      </c>
      <c r="H435">
        <v>12641</v>
      </c>
      <c r="I435">
        <v>2</v>
      </c>
      <c r="J435">
        <v>36</v>
      </c>
      <c r="K435">
        <v>169</v>
      </c>
      <c r="L435">
        <v>187</v>
      </c>
      <c r="M435">
        <v>5.5</v>
      </c>
    </row>
    <row r="436" spans="1:13" x14ac:dyDescent="0.3">
      <c r="A436">
        <v>190155</v>
      </c>
      <c r="B436" s="1" t="s">
        <v>56</v>
      </c>
      <c r="C436" s="1" t="s">
        <v>61</v>
      </c>
      <c r="D436">
        <v>641</v>
      </c>
      <c r="E436">
        <v>278</v>
      </c>
      <c r="F436">
        <v>322</v>
      </c>
      <c r="G436">
        <v>0</v>
      </c>
      <c r="H436">
        <v>13653</v>
      </c>
      <c r="I436">
        <v>2</v>
      </c>
      <c r="J436">
        <v>28</v>
      </c>
      <c r="K436">
        <v>289</v>
      </c>
      <c r="L436">
        <v>304</v>
      </c>
      <c r="M436">
        <v>10.6</v>
      </c>
    </row>
    <row r="437" spans="1:13" x14ac:dyDescent="0.3">
      <c r="A437">
        <v>151484</v>
      </c>
      <c r="B437" s="1" t="s">
        <v>22</v>
      </c>
      <c r="C437" s="1" t="s">
        <v>14</v>
      </c>
      <c r="D437">
        <v>2546</v>
      </c>
      <c r="E437">
        <v>364</v>
      </c>
      <c r="F437">
        <v>462</v>
      </c>
      <c r="G437">
        <v>78</v>
      </c>
      <c r="H437">
        <v>15100</v>
      </c>
      <c r="I437">
        <v>43</v>
      </c>
      <c r="J437">
        <v>37</v>
      </c>
      <c r="K437">
        <v>389</v>
      </c>
      <c r="L437">
        <v>444</v>
      </c>
      <c r="M437">
        <v>7.7647058820000003</v>
      </c>
    </row>
    <row r="438" spans="1:13" x14ac:dyDescent="0.3">
      <c r="A438">
        <v>6981</v>
      </c>
      <c r="B438" s="1" t="s">
        <v>16</v>
      </c>
      <c r="C438" s="1" t="s">
        <v>17</v>
      </c>
      <c r="D438">
        <v>397</v>
      </c>
      <c r="E438">
        <v>287</v>
      </c>
      <c r="F438">
        <v>374</v>
      </c>
      <c r="G438">
        <v>0</v>
      </c>
      <c r="H438">
        <v>12683</v>
      </c>
      <c r="I438">
        <v>0</v>
      </c>
      <c r="J438">
        <v>85</v>
      </c>
      <c r="K438">
        <v>333</v>
      </c>
      <c r="L438">
        <v>329</v>
      </c>
      <c r="M438">
        <v>5.1290322579999996</v>
      </c>
    </row>
    <row r="439" spans="1:13" x14ac:dyDescent="0.3">
      <c r="A439">
        <v>154055</v>
      </c>
      <c r="B439" s="1" t="s">
        <v>22</v>
      </c>
      <c r="C439" s="1" t="s">
        <v>17</v>
      </c>
      <c r="D439">
        <v>2953</v>
      </c>
      <c r="E439">
        <v>247</v>
      </c>
      <c r="F439">
        <v>384</v>
      </c>
      <c r="G439">
        <v>87</v>
      </c>
      <c r="H439">
        <v>16742</v>
      </c>
      <c r="I439">
        <v>17</v>
      </c>
      <c r="J439">
        <v>27</v>
      </c>
      <c r="K439">
        <v>307</v>
      </c>
      <c r="L439">
        <v>303</v>
      </c>
      <c r="M439">
        <v>7.923076923</v>
      </c>
    </row>
    <row r="440" spans="1:13" x14ac:dyDescent="0.3">
      <c r="A440">
        <v>122664</v>
      </c>
      <c r="B440" s="1" t="s">
        <v>21</v>
      </c>
      <c r="C440" s="1" t="s">
        <v>17</v>
      </c>
      <c r="D440">
        <v>745</v>
      </c>
      <c r="E440">
        <v>275</v>
      </c>
      <c r="F440">
        <v>325</v>
      </c>
      <c r="G440">
        <v>3</v>
      </c>
      <c r="H440">
        <v>10957</v>
      </c>
      <c r="I440">
        <v>5</v>
      </c>
      <c r="J440">
        <v>68</v>
      </c>
      <c r="K440">
        <v>301</v>
      </c>
      <c r="L440">
        <v>295</v>
      </c>
      <c r="M440">
        <v>20</v>
      </c>
    </row>
    <row r="441" spans="1:13" x14ac:dyDescent="0.3">
      <c r="A441">
        <v>157275</v>
      </c>
      <c r="B441" s="1" t="s">
        <v>22</v>
      </c>
      <c r="C441" s="1" t="s">
        <v>17</v>
      </c>
      <c r="D441">
        <v>3454</v>
      </c>
      <c r="E441">
        <v>470</v>
      </c>
      <c r="F441">
        <v>665</v>
      </c>
      <c r="G441">
        <v>94</v>
      </c>
      <c r="H441">
        <v>34702</v>
      </c>
      <c r="I441">
        <v>10</v>
      </c>
      <c r="J441">
        <v>36</v>
      </c>
      <c r="K441">
        <v>571</v>
      </c>
      <c r="L441">
        <v>553</v>
      </c>
      <c r="M441">
        <v>13.5625</v>
      </c>
    </row>
    <row r="442" spans="1:13" x14ac:dyDescent="0.3">
      <c r="A442">
        <v>149769</v>
      </c>
      <c r="B442" s="1" t="s">
        <v>22</v>
      </c>
      <c r="C442" s="1" t="s">
        <v>17</v>
      </c>
      <c r="D442">
        <v>2172</v>
      </c>
      <c r="E442">
        <v>352</v>
      </c>
      <c r="F442">
        <v>369</v>
      </c>
      <c r="G442">
        <v>63</v>
      </c>
      <c r="H442">
        <v>11235</v>
      </c>
      <c r="I442">
        <v>47</v>
      </c>
      <c r="J442">
        <v>34</v>
      </c>
      <c r="K442">
        <v>344</v>
      </c>
      <c r="L442">
        <v>413</v>
      </c>
      <c r="M442">
        <v>22.75</v>
      </c>
    </row>
    <row r="443" spans="1:13" x14ac:dyDescent="0.3">
      <c r="A443">
        <v>90314</v>
      </c>
      <c r="B443" s="1" t="s">
        <v>16</v>
      </c>
      <c r="C443" s="1" t="s">
        <v>17</v>
      </c>
      <c r="D443">
        <v>1081</v>
      </c>
      <c r="E443">
        <v>474</v>
      </c>
      <c r="F443">
        <v>495</v>
      </c>
      <c r="G443">
        <v>1</v>
      </c>
      <c r="H443">
        <v>15312</v>
      </c>
      <c r="I443">
        <v>5</v>
      </c>
      <c r="J443">
        <v>71</v>
      </c>
      <c r="K443">
        <v>484</v>
      </c>
      <c r="L443">
        <v>489</v>
      </c>
      <c r="M443">
        <v>7.9411764710000003</v>
      </c>
    </row>
    <row r="444" spans="1:13" x14ac:dyDescent="0.3">
      <c r="A444">
        <v>175396</v>
      </c>
      <c r="B444" s="1" t="s">
        <v>51</v>
      </c>
      <c r="C444" s="1" t="s">
        <v>17</v>
      </c>
      <c r="D444">
        <v>409</v>
      </c>
      <c r="E444">
        <v>220</v>
      </c>
      <c r="F444">
        <v>297</v>
      </c>
      <c r="G444">
        <v>0</v>
      </c>
      <c r="H444">
        <v>10461</v>
      </c>
      <c r="I444">
        <v>5</v>
      </c>
      <c r="J444">
        <v>58</v>
      </c>
      <c r="K444">
        <v>275</v>
      </c>
      <c r="L444">
        <v>275</v>
      </c>
      <c r="M444">
        <v>13</v>
      </c>
    </row>
    <row r="445" spans="1:13" x14ac:dyDescent="0.3">
      <c r="A445">
        <v>133949</v>
      </c>
      <c r="B445" s="1" t="s">
        <v>39</v>
      </c>
      <c r="C445" s="1" t="s">
        <v>14</v>
      </c>
      <c r="D445">
        <v>723</v>
      </c>
      <c r="E445">
        <v>317</v>
      </c>
      <c r="F445">
        <v>386</v>
      </c>
      <c r="G445">
        <v>3</v>
      </c>
      <c r="H445">
        <v>8903</v>
      </c>
      <c r="I445">
        <v>1</v>
      </c>
      <c r="J445">
        <v>76</v>
      </c>
      <c r="K445">
        <v>340</v>
      </c>
      <c r="L445">
        <v>360</v>
      </c>
      <c r="M445">
        <v>6.0943750000000003</v>
      </c>
    </row>
    <row r="446" spans="1:13" x14ac:dyDescent="0.3">
      <c r="A446">
        <v>164461</v>
      </c>
      <c r="B446" s="1" t="s">
        <v>22</v>
      </c>
      <c r="C446" s="1" t="s">
        <v>14</v>
      </c>
      <c r="D446">
        <v>2632</v>
      </c>
      <c r="E446">
        <v>517</v>
      </c>
      <c r="F446">
        <v>618</v>
      </c>
      <c r="G446">
        <v>79</v>
      </c>
      <c r="H446">
        <v>22438</v>
      </c>
      <c r="I446">
        <v>22</v>
      </c>
      <c r="J446">
        <v>39</v>
      </c>
      <c r="K446">
        <v>572</v>
      </c>
      <c r="L446">
        <v>571</v>
      </c>
      <c r="M446">
        <v>6.6</v>
      </c>
    </row>
    <row r="447" spans="1:13" x14ac:dyDescent="0.3">
      <c r="A447">
        <v>119089</v>
      </c>
      <c r="B447" s="1" t="s">
        <v>21</v>
      </c>
      <c r="C447" s="1" t="s">
        <v>14</v>
      </c>
      <c r="D447">
        <v>1038</v>
      </c>
      <c r="E447">
        <v>482</v>
      </c>
      <c r="F447">
        <v>626</v>
      </c>
      <c r="G447">
        <v>0</v>
      </c>
      <c r="H447">
        <v>24816</v>
      </c>
      <c r="I447">
        <v>0</v>
      </c>
      <c r="J447">
        <v>61</v>
      </c>
      <c r="K447">
        <v>535</v>
      </c>
      <c r="L447">
        <v>580</v>
      </c>
      <c r="M447">
        <v>8.1</v>
      </c>
    </row>
    <row r="448" spans="1:13" x14ac:dyDescent="0.3">
      <c r="A448">
        <v>61421</v>
      </c>
      <c r="B448" s="1" t="s">
        <v>34</v>
      </c>
      <c r="C448" s="1" t="s">
        <v>17</v>
      </c>
      <c r="D448">
        <v>666</v>
      </c>
      <c r="E448">
        <v>341</v>
      </c>
      <c r="F448">
        <v>417</v>
      </c>
      <c r="G448">
        <v>0</v>
      </c>
      <c r="H448">
        <v>13897</v>
      </c>
      <c r="I448">
        <v>3</v>
      </c>
      <c r="J448">
        <v>68</v>
      </c>
      <c r="K448">
        <v>399</v>
      </c>
      <c r="L448">
        <v>403</v>
      </c>
      <c r="M448">
        <v>17.166666670000001</v>
      </c>
    </row>
    <row r="449" spans="1:13" x14ac:dyDescent="0.3">
      <c r="A449">
        <v>5546</v>
      </c>
      <c r="B449" s="1" t="s">
        <v>13</v>
      </c>
      <c r="C449" s="1" t="s">
        <v>17</v>
      </c>
      <c r="D449">
        <v>717</v>
      </c>
      <c r="E449">
        <v>278</v>
      </c>
      <c r="F449">
        <v>360</v>
      </c>
      <c r="G449">
        <v>1</v>
      </c>
      <c r="H449">
        <v>13366</v>
      </c>
      <c r="I449">
        <v>5</v>
      </c>
      <c r="J449">
        <v>14</v>
      </c>
      <c r="K449">
        <v>315</v>
      </c>
      <c r="L449">
        <v>316</v>
      </c>
      <c r="M449">
        <v>9.4444444440000002</v>
      </c>
    </row>
    <row r="450" spans="1:13" x14ac:dyDescent="0.3">
      <c r="A450">
        <v>183747</v>
      </c>
      <c r="B450" s="1" t="s">
        <v>41</v>
      </c>
      <c r="C450" s="1" t="s">
        <v>17</v>
      </c>
      <c r="D450">
        <v>902</v>
      </c>
      <c r="E450">
        <v>374</v>
      </c>
      <c r="F450">
        <v>505</v>
      </c>
      <c r="G450">
        <v>8</v>
      </c>
      <c r="H450">
        <v>20810</v>
      </c>
      <c r="I450">
        <v>2</v>
      </c>
      <c r="J450">
        <v>45</v>
      </c>
      <c r="K450">
        <v>367</v>
      </c>
      <c r="L450">
        <v>505</v>
      </c>
      <c r="M450">
        <v>18.75</v>
      </c>
    </row>
    <row r="451" spans="1:13" x14ac:dyDescent="0.3">
      <c r="A451">
        <v>20802</v>
      </c>
      <c r="B451" s="1" t="s">
        <v>18</v>
      </c>
      <c r="C451" s="1" t="s">
        <v>31</v>
      </c>
      <c r="D451">
        <v>436</v>
      </c>
      <c r="E451">
        <v>160</v>
      </c>
      <c r="F451">
        <v>258</v>
      </c>
      <c r="G451">
        <v>1</v>
      </c>
      <c r="H451">
        <v>8631</v>
      </c>
      <c r="I451">
        <v>1</v>
      </c>
      <c r="J451">
        <v>89</v>
      </c>
      <c r="K451">
        <v>206</v>
      </c>
      <c r="L451">
        <v>214</v>
      </c>
      <c r="M451">
        <v>15</v>
      </c>
    </row>
    <row r="452" spans="1:13" x14ac:dyDescent="0.3">
      <c r="A452">
        <v>107644</v>
      </c>
      <c r="B452" s="1" t="s">
        <v>60</v>
      </c>
      <c r="C452" s="1" t="s">
        <v>14</v>
      </c>
      <c r="D452">
        <v>422</v>
      </c>
      <c r="E452">
        <v>268</v>
      </c>
      <c r="F452">
        <v>376</v>
      </c>
      <c r="G452">
        <v>0</v>
      </c>
      <c r="H452">
        <v>13261</v>
      </c>
      <c r="I452">
        <v>0</v>
      </c>
      <c r="J452">
        <v>81</v>
      </c>
      <c r="K452">
        <v>326</v>
      </c>
      <c r="L452">
        <v>320</v>
      </c>
      <c r="M452">
        <v>6.1875</v>
      </c>
    </row>
    <row r="453" spans="1:13" x14ac:dyDescent="0.3">
      <c r="A453">
        <v>139563</v>
      </c>
      <c r="B453" s="1" t="s">
        <v>55</v>
      </c>
      <c r="C453" s="1" t="s">
        <v>14</v>
      </c>
      <c r="D453">
        <v>1647</v>
      </c>
      <c r="E453">
        <v>541</v>
      </c>
      <c r="F453">
        <v>642</v>
      </c>
      <c r="G453">
        <v>21</v>
      </c>
      <c r="H453">
        <v>26255</v>
      </c>
      <c r="I453">
        <v>9</v>
      </c>
      <c r="J453">
        <v>22</v>
      </c>
      <c r="K453">
        <v>599</v>
      </c>
      <c r="L453">
        <v>611</v>
      </c>
      <c r="M453">
        <v>7.3888888890000004</v>
      </c>
    </row>
    <row r="454" spans="1:13" x14ac:dyDescent="0.3">
      <c r="A454">
        <v>191134</v>
      </c>
      <c r="B454" s="1" t="s">
        <v>28</v>
      </c>
      <c r="C454" s="1" t="s">
        <v>17</v>
      </c>
      <c r="D454">
        <v>431</v>
      </c>
      <c r="E454">
        <v>222</v>
      </c>
      <c r="F454">
        <v>284</v>
      </c>
      <c r="G454">
        <v>0</v>
      </c>
      <c r="H454">
        <v>8886</v>
      </c>
      <c r="I454">
        <v>13</v>
      </c>
      <c r="J454">
        <v>61</v>
      </c>
      <c r="K454">
        <v>261</v>
      </c>
      <c r="L454">
        <v>264</v>
      </c>
      <c r="M454">
        <v>5.8055555559999998</v>
      </c>
    </row>
    <row r="455" spans="1:13" x14ac:dyDescent="0.3">
      <c r="A455">
        <v>183043</v>
      </c>
      <c r="B455" s="1" t="s">
        <v>41</v>
      </c>
      <c r="C455" s="1" t="s">
        <v>52</v>
      </c>
      <c r="D455">
        <v>876</v>
      </c>
      <c r="E455">
        <v>337</v>
      </c>
      <c r="F455">
        <v>439</v>
      </c>
      <c r="G455">
        <v>3</v>
      </c>
      <c r="H455">
        <v>15017</v>
      </c>
      <c r="I455">
        <v>4</v>
      </c>
      <c r="J455">
        <v>37</v>
      </c>
      <c r="K455">
        <v>353</v>
      </c>
      <c r="L455">
        <v>403</v>
      </c>
      <c r="M455">
        <v>20</v>
      </c>
    </row>
    <row r="456" spans="1:13" x14ac:dyDescent="0.3">
      <c r="A456">
        <v>165392</v>
      </c>
      <c r="B456" s="1" t="s">
        <v>22</v>
      </c>
      <c r="C456" s="1" t="s">
        <v>14</v>
      </c>
      <c r="D456">
        <v>1911</v>
      </c>
      <c r="E456">
        <v>462</v>
      </c>
      <c r="F456">
        <v>517</v>
      </c>
      <c r="G456">
        <v>41</v>
      </c>
      <c r="H456">
        <v>16099</v>
      </c>
      <c r="I456">
        <v>16</v>
      </c>
      <c r="J456">
        <v>54</v>
      </c>
      <c r="K456">
        <v>486</v>
      </c>
      <c r="L456">
        <v>489</v>
      </c>
      <c r="M456">
        <v>15</v>
      </c>
    </row>
    <row r="457" spans="1:13" x14ac:dyDescent="0.3">
      <c r="A457">
        <v>50684</v>
      </c>
      <c r="B457" s="1" t="s">
        <v>69</v>
      </c>
      <c r="C457" s="1" t="s">
        <v>17</v>
      </c>
      <c r="D457">
        <v>467</v>
      </c>
      <c r="E457">
        <v>203</v>
      </c>
      <c r="F457">
        <v>332</v>
      </c>
      <c r="G457">
        <v>2</v>
      </c>
      <c r="H457">
        <v>11278</v>
      </c>
      <c r="I457">
        <v>0</v>
      </c>
      <c r="J457">
        <v>69</v>
      </c>
      <c r="K457">
        <v>239</v>
      </c>
      <c r="L457">
        <v>282</v>
      </c>
      <c r="M457">
        <v>4.4285714289999998</v>
      </c>
    </row>
    <row r="458" spans="1:13" x14ac:dyDescent="0.3">
      <c r="A458">
        <v>126819</v>
      </c>
      <c r="B458" s="1" t="s">
        <v>21</v>
      </c>
      <c r="C458" s="1" t="s">
        <v>14</v>
      </c>
      <c r="D458">
        <v>867</v>
      </c>
      <c r="E458">
        <v>312</v>
      </c>
      <c r="F458">
        <v>420</v>
      </c>
      <c r="G458">
        <v>10</v>
      </c>
      <c r="H458">
        <v>15180</v>
      </c>
      <c r="I458">
        <v>3</v>
      </c>
      <c r="J458">
        <v>59</v>
      </c>
      <c r="K458">
        <v>352</v>
      </c>
      <c r="L458">
        <v>383</v>
      </c>
      <c r="M458">
        <v>11.4</v>
      </c>
    </row>
    <row r="459" spans="1:13" x14ac:dyDescent="0.3">
      <c r="A459">
        <v>190412</v>
      </c>
      <c r="B459" s="1" t="s">
        <v>49</v>
      </c>
      <c r="C459" s="1"/>
      <c r="D459">
        <v>1956</v>
      </c>
      <c r="E459">
        <v>768</v>
      </c>
      <c r="F459">
        <v>874</v>
      </c>
      <c r="G459">
        <v>47</v>
      </c>
      <c r="H459">
        <v>36868</v>
      </c>
      <c r="I459">
        <v>3</v>
      </c>
      <c r="J459">
        <v>34</v>
      </c>
      <c r="K459">
        <v>803</v>
      </c>
      <c r="L459">
        <v>842</v>
      </c>
      <c r="M459">
        <v>18.0952381</v>
      </c>
    </row>
    <row r="460" spans="1:13" x14ac:dyDescent="0.3">
      <c r="A460">
        <v>92085</v>
      </c>
      <c r="B460" s="1" t="s">
        <v>16</v>
      </c>
      <c r="C460" s="1" t="s">
        <v>14</v>
      </c>
      <c r="D460">
        <v>1102</v>
      </c>
      <c r="E460">
        <v>271</v>
      </c>
      <c r="F460">
        <v>588</v>
      </c>
      <c r="G460">
        <v>6</v>
      </c>
      <c r="H460">
        <v>22625</v>
      </c>
      <c r="I460">
        <v>10</v>
      </c>
      <c r="J460">
        <v>67</v>
      </c>
      <c r="K460">
        <v>469</v>
      </c>
      <c r="L460">
        <v>457</v>
      </c>
      <c r="M460">
        <v>8.769230769</v>
      </c>
    </row>
    <row r="461" spans="1:13" x14ac:dyDescent="0.3">
      <c r="A461">
        <v>176825</v>
      </c>
      <c r="B461" s="1" t="s">
        <v>51</v>
      </c>
      <c r="C461" s="1" t="s">
        <v>14</v>
      </c>
      <c r="D461">
        <v>908</v>
      </c>
      <c r="E461">
        <v>389</v>
      </c>
      <c r="F461">
        <v>509</v>
      </c>
      <c r="G461">
        <v>11</v>
      </c>
      <c r="H461">
        <v>18876</v>
      </c>
      <c r="I461">
        <v>3</v>
      </c>
      <c r="J461">
        <v>47</v>
      </c>
      <c r="K461">
        <v>421</v>
      </c>
      <c r="L461">
        <v>442</v>
      </c>
      <c r="M461">
        <v>5.0222222219999999</v>
      </c>
    </row>
    <row r="462" spans="1:13" x14ac:dyDescent="0.3">
      <c r="A462">
        <v>168259</v>
      </c>
      <c r="B462" s="1" t="s">
        <v>22</v>
      </c>
      <c r="C462" s="1" t="s">
        <v>14</v>
      </c>
      <c r="D462">
        <v>3365</v>
      </c>
      <c r="E462">
        <v>725</v>
      </c>
      <c r="F462">
        <v>771</v>
      </c>
      <c r="G462">
        <v>97</v>
      </c>
      <c r="H462">
        <v>25852</v>
      </c>
      <c r="I462">
        <v>8</v>
      </c>
      <c r="J462">
        <v>54</v>
      </c>
      <c r="K462">
        <v>742</v>
      </c>
      <c r="L462">
        <v>766</v>
      </c>
      <c r="M462">
        <v>15.375</v>
      </c>
    </row>
    <row r="463" spans="1:13" x14ac:dyDescent="0.3">
      <c r="A463">
        <v>188801</v>
      </c>
      <c r="B463" s="1" t="s">
        <v>13</v>
      </c>
      <c r="C463" s="1" t="s">
        <v>31</v>
      </c>
      <c r="D463">
        <v>577</v>
      </c>
      <c r="E463">
        <v>245</v>
      </c>
      <c r="F463">
        <v>300</v>
      </c>
      <c r="G463">
        <v>0</v>
      </c>
      <c r="H463">
        <v>11975</v>
      </c>
      <c r="I463">
        <v>10</v>
      </c>
      <c r="J463">
        <v>10</v>
      </c>
      <c r="K463">
        <v>257</v>
      </c>
      <c r="L463">
        <v>279</v>
      </c>
      <c r="M463">
        <v>8.6428571430000005</v>
      </c>
    </row>
    <row r="464" spans="1:13" x14ac:dyDescent="0.3">
      <c r="A464">
        <v>80960</v>
      </c>
      <c r="B464" s="1" t="s">
        <v>36</v>
      </c>
      <c r="C464" s="1" t="s">
        <v>52</v>
      </c>
      <c r="D464">
        <v>422</v>
      </c>
      <c r="E464">
        <v>224</v>
      </c>
      <c r="F464">
        <v>350</v>
      </c>
      <c r="G464">
        <v>0</v>
      </c>
      <c r="H464">
        <v>12611</v>
      </c>
      <c r="I464">
        <v>0</v>
      </c>
      <c r="J464">
        <v>77</v>
      </c>
      <c r="K464">
        <v>274</v>
      </c>
      <c r="L464">
        <v>282</v>
      </c>
      <c r="M464">
        <v>4.7727272730000001</v>
      </c>
    </row>
    <row r="465" spans="1:13" x14ac:dyDescent="0.3">
      <c r="A465">
        <v>130407</v>
      </c>
      <c r="B465" s="1" t="s">
        <v>13</v>
      </c>
      <c r="C465" s="1" t="s">
        <v>17</v>
      </c>
      <c r="D465">
        <v>533</v>
      </c>
      <c r="E465">
        <v>176</v>
      </c>
      <c r="F465">
        <v>242</v>
      </c>
      <c r="G465">
        <v>1</v>
      </c>
      <c r="H465">
        <v>12595</v>
      </c>
      <c r="I465">
        <v>3</v>
      </c>
      <c r="J465">
        <v>6</v>
      </c>
      <c r="K465">
        <v>189</v>
      </c>
      <c r="L465">
        <v>216</v>
      </c>
      <c r="M465">
        <v>13</v>
      </c>
    </row>
    <row r="466" spans="1:13" x14ac:dyDescent="0.3">
      <c r="A466">
        <v>80335</v>
      </c>
      <c r="B466" s="1" t="s">
        <v>36</v>
      </c>
      <c r="C466" s="1" t="s">
        <v>52</v>
      </c>
      <c r="D466">
        <v>417</v>
      </c>
      <c r="E466">
        <v>261</v>
      </c>
      <c r="F466">
        <v>319</v>
      </c>
      <c r="G466">
        <v>0</v>
      </c>
      <c r="H466">
        <v>12051</v>
      </c>
      <c r="I466">
        <v>1</v>
      </c>
      <c r="J466">
        <v>90</v>
      </c>
      <c r="K466">
        <v>309</v>
      </c>
      <c r="L466">
        <v>262</v>
      </c>
      <c r="M466">
        <v>5.9375</v>
      </c>
    </row>
    <row r="467" spans="1:13" x14ac:dyDescent="0.3">
      <c r="A467">
        <v>183793</v>
      </c>
      <c r="B467" s="1" t="s">
        <v>41</v>
      </c>
      <c r="C467" s="1" t="s">
        <v>17</v>
      </c>
      <c r="D467">
        <v>747</v>
      </c>
      <c r="E467">
        <v>373</v>
      </c>
      <c r="F467">
        <v>421</v>
      </c>
      <c r="G467">
        <v>1</v>
      </c>
      <c r="H467">
        <v>13628</v>
      </c>
      <c r="I467">
        <v>2</v>
      </c>
      <c r="J467">
        <v>53</v>
      </c>
      <c r="K467">
        <v>380</v>
      </c>
      <c r="L467">
        <v>409</v>
      </c>
      <c r="M467">
        <v>10</v>
      </c>
    </row>
    <row r="468" spans="1:13" x14ac:dyDescent="0.3">
      <c r="A468">
        <v>170229</v>
      </c>
      <c r="B468" s="1" t="s">
        <v>22</v>
      </c>
      <c r="C468" s="1" t="s">
        <v>17</v>
      </c>
      <c r="D468">
        <v>1493</v>
      </c>
      <c r="E468">
        <v>229</v>
      </c>
      <c r="F468">
        <v>320</v>
      </c>
      <c r="G468">
        <v>20</v>
      </c>
      <c r="H468">
        <v>10841</v>
      </c>
      <c r="I468">
        <v>8</v>
      </c>
      <c r="J468">
        <v>62</v>
      </c>
      <c r="K468">
        <v>298</v>
      </c>
      <c r="L468">
        <v>276</v>
      </c>
      <c r="M468">
        <v>9.3030303029999999</v>
      </c>
    </row>
    <row r="469" spans="1:13" x14ac:dyDescent="0.3">
      <c r="A469">
        <v>86073</v>
      </c>
      <c r="B469" s="1" t="s">
        <v>53</v>
      </c>
      <c r="C469" s="1" t="s">
        <v>14</v>
      </c>
      <c r="D469">
        <v>216</v>
      </c>
      <c r="E469">
        <v>211</v>
      </c>
      <c r="F469">
        <v>299</v>
      </c>
      <c r="G469">
        <v>0</v>
      </c>
      <c r="H469">
        <v>9250</v>
      </c>
      <c r="I469">
        <v>0</v>
      </c>
      <c r="J469">
        <v>80</v>
      </c>
      <c r="K469">
        <v>272</v>
      </c>
      <c r="L469">
        <v>258</v>
      </c>
      <c r="M469">
        <v>5.9375</v>
      </c>
    </row>
    <row r="470" spans="1:13" x14ac:dyDescent="0.3">
      <c r="A470">
        <v>114942</v>
      </c>
      <c r="B470" s="1" t="s">
        <v>32</v>
      </c>
      <c r="C470" s="1" t="s">
        <v>17</v>
      </c>
      <c r="D470">
        <v>325</v>
      </c>
      <c r="E470">
        <v>305</v>
      </c>
      <c r="F470">
        <v>303</v>
      </c>
      <c r="G470">
        <v>0</v>
      </c>
      <c r="H470">
        <v>10083</v>
      </c>
      <c r="I470">
        <v>4</v>
      </c>
      <c r="J470">
        <v>66</v>
      </c>
      <c r="K470">
        <v>332</v>
      </c>
      <c r="L470">
        <v>271</v>
      </c>
      <c r="M470">
        <v>12.5</v>
      </c>
    </row>
    <row r="471" spans="1:13" x14ac:dyDescent="0.3">
      <c r="A471">
        <v>31239</v>
      </c>
      <c r="B471" s="1" t="s">
        <v>40</v>
      </c>
      <c r="C471" s="1" t="s">
        <v>17</v>
      </c>
      <c r="D471">
        <v>475</v>
      </c>
      <c r="E471">
        <v>248</v>
      </c>
      <c r="F471">
        <v>329</v>
      </c>
      <c r="G471">
        <v>3</v>
      </c>
      <c r="H471">
        <v>10549</v>
      </c>
      <c r="I471">
        <v>0</v>
      </c>
      <c r="J471">
        <v>76</v>
      </c>
      <c r="K471">
        <v>263</v>
      </c>
      <c r="L471">
        <v>307</v>
      </c>
      <c r="M471">
        <v>9.6666666669999994</v>
      </c>
    </row>
    <row r="472" spans="1:13" x14ac:dyDescent="0.3">
      <c r="A472">
        <v>185937</v>
      </c>
      <c r="B472" s="1" t="s">
        <v>43</v>
      </c>
      <c r="C472" s="1" t="s">
        <v>14</v>
      </c>
      <c r="D472">
        <v>1392</v>
      </c>
      <c r="E472">
        <v>279</v>
      </c>
      <c r="F472">
        <v>401</v>
      </c>
      <c r="G472">
        <v>17</v>
      </c>
      <c r="H472">
        <v>14099</v>
      </c>
      <c r="I472">
        <v>6</v>
      </c>
      <c r="J472">
        <v>48</v>
      </c>
      <c r="K472">
        <v>343</v>
      </c>
      <c r="L472">
        <v>342</v>
      </c>
      <c r="M472">
        <v>8.5</v>
      </c>
    </row>
    <row r="473" spans="1:13" x14ac:dyDescent="0.3">
      <c r="A473">
        <v>167799</v>
      </c>
      <c r="B473" s="1" t="s">
        <v>22</v>
      </c>
      <c r="C473" s="1" t="s">
        <v>17</v>
      </c>
      <c r="D473">
        <v>2291</v>
      </c>
      <c r="E473">
        <v>353</v>
      </c>
      <c r="F473">
        <v>440</v>
      </c>
      <c r="G473">
        <v>68</v>
      </c>
      <c r="H473">
        <v>13687</v>
      </c>
      <c r="I473">
        <v>14</v>
      </c>
      <c r="J473">
        <v>58</v>
      </c>
      <c r="K473">
        <v>407</v>
      </c>
      <c r="L473">
        <v>402</v>
      </c>
      <c r="M473">
        <v>18</v>
      </c>
    </row>
    <row r="474" spans="1:13" x14ac:dyDescent="0.3">
      <c r="A474">
        <v>23778</v>
      </c>
      <c r="B474" s="1" t="s">
        <v>47</v>
      </c>
      <c r="C474" s="1" t="s">
        <v>17</v>
      </c>
      <c r="D474">
        <v>1082</v>
      </c>
      <c r="E474">
        <v>369</v>
      </c>
      <c r="F474">
        <v>515</v>
      </c>
      <c r="G474">
        <v>10</v>
      </c>
      <c r="H474">
        <v>20355</v>
      </c>
      <c r="I474">
        <v>2</v>
      </c>
      <c r="J474">
        <v>43</v>
      </c>
      <c r="K474">
        <v>454</v>
      </c>
      <c r="L474">
        <v>432</v>
      </c>
      <c r="M474">
        <v>13</v>
      </c>
    </row>
    <row r="475" spans="1:13" x14ac:dyDescent="0.3">
      <c r="A475">
        <v>66322</v>
      </c>
      <c r="B475" s="1" t="s">
        <v>30</v>
      </c>
      <c r="C475" s="1" t="s">
        <v>14</v>
      </c>
      <c r="D475">
        <v>1152</v>
      </c>
      <c r="E475">
        <v>522</v>
      </c>
      <c r="F475">
        <v>649</v>
      </c>
      <c r="G475">
        <v>3</v>
      </c>
      <c r="H475">
        <v>22796</v>
      </c>
      <c r="I475">
        <v>6</v>
      </c>
      <c r="J475">
        <v>58</v>
      </c>
      <c r="K475">
        <v>563</v>
      </c>
      <c r="L475">
        <v>585</v>
      </c>
      <c r="M475">
        <v>7.3333333329999997</v>
      </c>
    </row>
    <row r="476" spans="1:13" x14ac:dyDescent="0.3">
      <c r="A476">
        <v>177458</v>
      </c>
      <c r="B476" s="1" t="s">
        <v>51</v>
      </c>
      <c r="C476" s="1"/>
      <c r="D476">
        <v>573</v>
      </c>
      <c r="E476">
        <v>150</v>
      </c>
      <c r="F476">
        <v>182</v>
      </c>
      <c r="G476">
        <v>1</v>
      </c>
      <c r="H476">
        <v>6572</v>
      </c>
      <c r="I476">
        <v>1</v>
      </c>
      <c r="J476">
        <v>23</v>
      </c>
      <c r="K476">
        <v>166</v>
      </c>
      <c r="L476">
        <v>159</v>
      </c>
      <c r="M476">
        <v>9.8888888890000004</v>
      </c>
    </row>
    <row r="477" spans="1:13" x14ac:dyDescent="0.3">
      <c r="A477">
        <v>102222</v>
      </c>
      <c r="B477" s="1" t="s">
        <v>37</v>
      </c>
      <c r="C477" s="1" t="s">
        <v>17</v>
      </c>
      <c r="D477">
        <v>545</v>
      </c>
      <c r="E477">
        <v>321</v>
      </c>
      <c r="F477">
        <v>371</v>
      </c>
      <c r="G477">
        <v>0</v>
      </c>
      <c r="H477">
        <v>13748</v>
      </c>
      <c r="I477">
        <v>4</v>
      </c>
      <c r="J477">
        <v>64</v>
      </c>
      <c r="K477">
        <v>353</v>
      </c>
      <c r="L477">
        <v>336</v>
      </c>
      <c r="M477">
        <v>8.6190476189999998</v>
      </c>
    </row>
    <row r="478" spans="1:13" x14ac:dyDescent="0.3">
      <c r="A478">
        <v>158977</v>
      </c>
      <c r="B478" s="1" t="s">
        <v>22</v>
      </c>
      <c r="C478" s="1" t="s">
        <v>14</v>
      </c>
      <c r="D478">
        <v>1951</v>
      </c>
      <c r="E478">
        <v>366</v>
      </c>
      <c r="F478">
        <v>400</v>
      </c>
      <c r="G478">
        <v>43</v>
      </c>
      <c r="H478">
        <v>12255</v>
      </c>
      <c r="I478">
        <v>35</v>
      </c>
      <c r="J478">
        <v>33</v>
      </c>
      <c r="K478">
        <v>385</v>
      </c>
      <c r="L478">
        <v>369</v>
      </c>
      <c r="M478">
        <v>4.6190476189999998</v>
      </c>
    </row>
    <row r="479" spans="1:13" x14ac:dyDescent="0.3">
      <c r="A479">
        <v>127030</v>
      </c>
      <c r="B479" s="1" t="s">
        <v>21</v>
      </c>
      <c r="C479" s="1" t="s">
        <v>17</v>
      </c>
      <c r="D479">
        <v>517</v>
      </c>
      <c r="E479">
        <v>223</v>
      </c>
      <c r="F479">
        <v>398</v>
      </c>
      <c r="G479">
        <v>0</v>
      </c>
      <c r="H479">
        <v>17671</v>
      </c>
      <c r="I479">
        <v>11</v>
      </c>
      <c r="J479">
        <v>51</v>
      </c>
      <c r="K479">
        <v>321</v>
      </c>
      <c r="L479">
        <v>287</v>
      </c>
      <c r="M479">
        <v>8</v>
      </c>
    </row>
    <row r="480" spans="1:13" x14ac:dyDescent="0.3">
      <c r="A480">
        <v>151698</v>
      </c>
      <c r="B480" s="1" t="s">
        <v>51</v>
      </c>
      <c r="C480" s="1" t="s">
        <v>14</v>
      </c>
      <c r="D480">
        <v>388</v>
      </c>
      <c r="E480">
        <v>186</v>
      </c>
      <c r="F480">
        <v>220</v>
      </c>
      <c r="G480">
        <v>0</v>
      </c>
      <c r="H480">
        <v>9703</v>
      </c>
      <c r="I480">
        <v>2</v>
      </c>
      <c r="J480">
        <v>43</v>
      </c>
      <c r="K480">
        <v>198</v>
      </c>
      <c r="L480">
        <v>209</v>
      </c>
      <c r="M480">
        <v>15</v>
      </c>
    </row>
    <row r="481" spans="1:13" x14ac:dyDescent="0.3">
      <c r="A481">
        <v>1054</v>
      </c>
      <c r="B481" s="1" t="s">
        <v>22</v>
      </c>
      <c r="C481" s="1" t="s">
        <v>17</v>
      </c>
      <c r="D481">
        <v>1161</v>
      </c>
      <c r="E481">
        <v>197</v>
      </c>
      <c r="F481">
        <v>350</v>
      </c>
      <c r="G481">
        <v>7</v>
      </c>
      <c r="H481">
        <v>12764</v>
      </c>
      <c r="I481">
        <v>15</v>
      </c>
      <c r="J481">
        <v>58</v>
      </c>
      <c r="K481">
        <v>289</v>
      </c>
      <c r="L481">
        <v>262</v>
      </c>
      <c r="M481">
        <v>6.3</v>
      </c>
    </row>
    <row r="482" spans="1:13" x14ac:dyDescent="0.3">
      <c r="A482">
        <v>178293</v>
      </c>
      <c r="B482" s="1" t="s">
        <v>41</v>
      </c>
      <c r="C482" s="1" t="s">
        <v>17</v>
      </c>
      <c r="D482">
        <v>1862</v>
      </c>
      <c r="E482">
        <v>541</v>
      </c>
      <c r="F482">
        <v>593</v>
      </c>
      <c r="G482">
        <v>45</v>
      </c>
      <c r="H482">
        <v>30096</v>
      </c>
      <c r="I482">
        <v>15</v>
      </c>
      <c r="J482">
        <v>36</v>
      </c>
      <c r="K482">
        <v>548</v>
      </c>
      <c r="L482">
        <v>575</v>
      </c>
      <c r="M482">
        <v>8.5833333330000006</v>
      </c>
    </row>
    <row r="483" spans="1:13" x14ac:dyDescent="0.3">
      <c r="A483">
        <v>187082</v>
      </c>
      <c r="B483" s="1" t="s">
        <v>18</v>
      </c>
      <c r="C483" s="1" t="s">
        <v>20</v>
      </c>
      <c r="D483">
        <v>1055</v>
      </c>
      <c r="E483">
        <v>288</v>
      </c>
      <c r="F483">
        <v>396</v>
      </c>
      <c r="G483">
        <v>3</v>
      </c>
      <c r="H483">
        <v>13839</v>
      </c>
      <c r="I483">
        <v>0</v>
      </c>
      <c r="J483">
        <v>49</v>
      </c>
      <c r="K483">
        <v>312</v>
      </c>
      <c r="L483">
        <v>355</v>
      </c>
      <c r="M483">
        <v>7.9</v>
      </c>
    </row>
    <row r="484" spans="1:13" x14ac:dyDescent="0.3">
      <c r="A484">
        <v>156034</v>
      </c>
      <c r="B484" s="1" t="s">
        <v>22</v>
      </c>
      <c r="C484" s="1" t="s">
        <v>14</v>
      </c>
      <c r="D484">
        <v>1873</v>
      </c>
      <c r="E484">
        <v>394</v>
      </c>
      <c r="F484">
        <v>481</v>
      </c>
      <c r="G484">
        <v>39</v>
      </c>
      <c r="H484">
        <v>19031</v>
      </c>
      <c r="I484">
        <v>12</v>
      </c>
      <c r="J484">
        <v>44</v>
      </c>
      <c r="K484">
        <v>428</v>
      </c>
      <c r="L484">
        <v>453</v>
      </c>
      <c r="M484">
        <v>20</v>
      </c>
    </row>
    <row r="485" spans="1:13" x14ac:dyDescent="0.3">
      <c r="A485">
        <v>72048</v>
      </c>
      <c r="B485" s="1" t="s">
        <v>30</v>
      </c>
      <c r="C485" s="1" t="s">
        <v>14</v>
      </c>
      <c r="D485">
        <v>531</v>
      </c>
      <c r="E485">
        <v>311</v>
      </c>
      <c r="F485">
        <v>384</v>
      </c>
      <c r="G485">
        <v>0</v>
      </c>
      <c r="H485">
        <v>13152</v>
      </c>
      <c r="I485">
        <v>1</v>
      </c>
      <c r="J485">
        <v>85</v>
      </c>
      <c r="K485">
        <v>342</v>
      </c>
      <c r="L485">
        <v>351</v>
      </c>
      <c r="M485">
        <v>8.0833333330000006</v>
      </c>
    </row>
    <row r="486" spans="1:13" x14ac:dyDescent="0.3">
      <c r="A486">
        <v>104427</v>
      </c>
      <c r="B486" s="1" t="s">
        <v>28</v>
      </c>
      <c r="C486" s="1" t="s">
        <v>17</v>
      </c>
      <c r="D486">
        <v>857</v>
      </c>
      <c r="E486">
        <v>340</v>
      </c>
      <c r="F486">
        <v>510</v>
      </c>
      <c r="G486">
        <v>1</v>
      </c>
      <c r="H486">
        <v>17128</v>
      </c>
      <c r="I486">
        <v>1</v>
      </c>
      <c r="J486">
        <v>52</v>
      </c>
      <c r="K486">
        <v>481</v>
      </c>
      <c r="L486">
        <v>399</v>
      </c>
      <c r="M486">
        <v>20</v>
      </c>
    </row>
    <row r="487" spans="1:13" x14ac:dyDescent="0.3">
      <c r="A487">
        <v>34448</v>
      </c>
      <c r="B487" s="1" t="s">
        <v>13</v>
      </c>
      <c r="C487" s="1" t="s">
        <v>17</v>
      </c>
      <c r="D487">
        <v>431</v>
      </c>
      <c r="E487">
        <v>220</v>
      </c>
      <c r="F487">
        <v>306</v>
      </c>
      <c r="G487">
        <v>0</v>
      </c>
      <c r="H487">
        <v>10129</v>
      </c>
      <c r="I487">
        <v>2</v>
      </c>
      <c r="J487">
        <v>63</v>
      </c>
      <c r="K487">
        <v>259</v>
      </c>
      <c r="L487">
        <v>281</v>
      </c>
      <c r="M487">
        <v>25</v>
      </c>
    </row>
    <row r="488" spans="1:13" x14ac:dyDescent="0.3">
      <c r="A488">
        <v>10247</v>
      </c>
      <c r="B488" s="1" t="s">
        <v>22</v>
      </c>
      <c r="C488" s="1" t="s">
        <v>17</v>
      </c>
      <c r="D488">
        <v>1580</v>
      </c>
      <c r="E488">
        <v>503</v>
      </c>
      <c r="F488">
        <v>483</v>
      </c>
      <c r="G488">
        <v>11</v>
      </c>
      <c r="H488">
        <v>15111</v>
      </c>
      <c r="I488">
        <v>8</v>
      </c>
      <c r="J488">
        <v>55</v>
      </c>
      <c r="K488">
        <v>490</v>
      </c>
      <c r="L488">
        <v>515</v>
      </c>
      <c r="M488">
        <v>9</v>
      </c>
    </row>
    <row r="489" spans="1:13" x14ac:dyDescent="0.3">
      <c r="A489">
        <v>158679</v>
      </c>
      <c r="B489" s="1" t="s">
        <v>22</v>
      </c>
      <c r="C489" s="1" t="s">
        <v>14</v>
      </c>
      <c r="D489">
        <v>2211</v>
      </c>
      <c r="E489">
        <v>592</v>
      </c>
      <c r="F489">
        <v>639</v>
      </c>
      <c r="G489">
        <v>74</v>
      </c>
      <c r="H489">
        <v>18973</v>
      </c>
      <c r="I489">
        <v>4</v>
      </c>
      <c r="J489">
        <v>61</v>
      </c>
      <c r="K489">
        <v>584</v>
      </c>
      <c r="L489">
        <v>625</v>
      </c>
      <c r="M489">
        <v>12.363636359999999</v>
      </c>
    </row>
    <row r="490" spans="1:13" x14ac:dyDescent="0.3">
      <c r="A490">
        <v>141742</v>
      </c>
      <c r="B490" s="1" t="s">
        <v>24</v>
      </c>
      <c r="C490" s="1" t="s">
        <v>14</v>
      </c>
      <c r="D490">
        <v>1167</v>
      </c>
      <c r="E490">
        <v>497</v>
      </c>
      <c r="F490">
        <v>575</v>
      </c>
      <c r="G490">
        <v>6</v>
      </c>
      <c r="H490">
        <v>22162</v>
      </c>
      <c r="I490">
        <v>3</v>
      </c>
      <c r="J490">
        <v>18</v>
      </c>
      <c r="K490">
        <v>503</v>
      </c>
      <c r="L490">
        <v>547</v>
      </c>
      <c r="M490">
        <v>8.3333333330000006</v>
      </c>
    </row>
    <row r="491" spans="1:13" x14ac:dyDescent="0.3">
      <c r="A491">
        <v>96679</v>
      </c>
      <c r="B491" s="1" t="s">
        <v>16</v>
      </c>
      <c r="C491" s="1" t="s">
        <v>14</v>
      </c>
      <c r="D491">
        <v>870</v>
      </c>
      <c r="E491">
        <v>396</v>
      </c>
      <c r="F491">
        <v>549</v>
      </c>
      <c r="G491">
        <v>4</v>
      </c>
      <c r="H491">
        <v>21366</v>
      </c>
      <c r="I491">
        <v>4</v>
      </c>
      <c r="J491">
        <v>64</v>
      </c>
      <c r="K491">
        <v>510</v>
      </c>
      <c r="L491">
        <v>456</v>
      </c>
      <c r="M491">
        <v>6.4285714289999998</v>
      </c>
    </row>
    <row r="492" spans="1:13" x14ac:dyDescent="0.3">
      <c r="A492">
        <v>151513</v>
      </c>
      <c r="B492" s="1" t="s">
        <v>22</v>
      </c>
      <c r="C492" s="1" t="s">
        <v>17</v>
      </c>
      <c r="D492">
        <v>2346</v>
      </c>
      <c r="E492">
        <v>569</v>
      </c>
      <c r="F492">
        <v>617</v>
      </c>
      <c r="G492">
        <v>71</v>
      </c>
      <c r="H492">
        <v>21982</v>
      </c>
      <c r="I492">
        <v>13</v>
      </c>
      <c r="J492">
        <v>42</v>
      </c>
      <c r="K492">
        <v>568</v>
      </c>
      <c r="L492">
        <v>644</v>
      </c>
      <c r="M492">
        <v>6.923076923</v>
      </c>
    </row>
    <row r="493" spans="1:13" x14ac:dyDescent="0.3">
      <c r="A493">
        <v>2085</v>
      </c>
      <c r="B493" s="1" t="s">
        <v>13</v>
      </c>
      <c r="C493" s="1" t="s">
        <v>14</v>
      </c>
      <c r="D493">
        <v>852</v>
      </c>
      <c r="E493">
        <v>426</v>
      </c>
      <c r="F493">
        <v>485</v>
      </c>
      <c r="G493">
        <v>1</v>
      </c>
      <c r="H493">
        <v>14762</v>
      </c>
      <c r="I493">
        <v>4</v>
      </c>
      <c r="J493">
        <v>44</v>
      </c>
      <c r="K493">
        <v>438</v>
      </c>
      <c r="L493">
        <v>455</v>
      </c>
      <c r="M493">
        <v>19.30769231</v>
      </c>
    </row>
    <row r="494" spans="1:13" x14ac:dyDescent="0.3">
      <c r="A494">
        <v>112532</v>
      </c>
      <c r="B494" s="1" t="s">
        <v>33</v>
      </c>
      <c r="C494" s="1" t="s">
        <v>61</v>
      </c>
      <c r="D494">
        <v>472</v>
      </c>
      <c r="E494">
        <v>225</v>
      </c>
      <c r="F494">
        <v>336</v>
      </c>
      <c r="G494">
        <v>1</v>
      </c>
      <c r="H494">
        <v>13758</v>
      </c>
      <c r="I494">
        <v>2</v>
      </c>
      <c r="J494">
        <v>55</v>
      </c>
      <c r="K494">
        <v>250</v>
      </c>
      <c r="L494">
        <v>290</v>
      </c>
      <c r="M494">
        <v>9.5217391300000003</v>
      </c>
    </row>
    <row r="495" spans="1:13" x14ac:dyDescent="0.3">
      <c r="A495">
        <v>164987</v>
      </c>
      <c r="B495" s="1" t="s">
        <v>22</v>
      </c>
      <c r="C495" s="1" t="s">
        <v>14</v>
      </c>
      <c r="D495">
        <v>4026</v>
      </c>
      <c r="E495">
        <v>762</v>
      </c>
      <c r="F495">
        <v>835</v>
      </c>
      <c r="G495">
        <v>99</v>
      </c>
      <c r="H495">
        <v>31860</v>
      </c>
      <c r="I495">
        <v>7</v>
      </c>
      <c r="J495">
        <v>56</v>
      </c>
      <c r="K495">
        <v>787</v>
      </c>
      <c r="L495">
        <v>794</v>
      </c>
      <c r="M495">
        <v>11.71428571</v>
      </c>
    </row>
    <row r="496" spans="1:13" x14ac:dyDescent="0.3">
      <c r="A496">
        <v>142013</v>
      </c>
      <c r="B496" s="1" t="s">
        <v>24</v>
      </c>
      <c r="C496" s="1" t="s">
        <v>17</v>
      </c>
      <c r="D496">
        <v>1009</v>
      </c>
      <c r="E496">
        <v>367</v>
      </c>
      <c r="F496">
        <v>417</v>
      </c>
      <c r="G496">
        <v>1</v>
      </c>
      <c r="H496">
        <v>14199</v>
      </c>
      <c r="I496">
        <v>3</v>
      </c>
      <c r="J496">
        <v>40</v>
      </c>
      <c r="K496">
        <v>391</v>
      </c>
      <c r="L496">
        <v>393</v>
      </c>
      <c r="M496">
        <v>23</v>
      </c>
    </row>
    <row r="497" spans="1:13" x14ac:dyDescent="0.3">
      <c r="A497">
        <v>185803</v>
      </c>
      <c r="B497" s="1" t="s">
        <v>57</v>
      </c>
      <c r="C497" s="1" t="s">
        <v>14</v>
      </c>
      <c r="D497">
        <v>887</v>
      </c>
      <c r="E497">
        <v>533</v>
      </c>
      <c r="F497">
        <v>652</v>
      </c>
      <c r="G497">
        <v>0</v>
      </c>
      <c r="H497">
        <v>16830</v>
      </c>
      <c r="I497">
        <v>5</v>
      </c>
      <c r="J497">
        <v>54</v>
      </c>
      <c r="K497">
        <v>544</v>
      </c>
      <c r="L497">
        <v>597</v>
      </c>
      <c r="M497">
        <v>15</v>
      </c>
    </row>
    <row r="498" spans="1:13" x14ac:dyDescent="0.3">
      <c r="A498">
        <v>130908</v>
      </c>
      <c r="B498" s="1" t="s">
        <v>49</v>
      </c>
      <c r="C498" s="1" t="s">
        <v>17</v>
      </c>
      <c r="D498">
        <v>477</v>
      </c>
      <c r="E498">
        <v>265</v>
      </c>
      <c r="F498">
        <v>359</v>
      </c>
      <c r="G498">
        <v>0</v>
      </c>
      <c r="H498">
        <v>11854</v>
      </c>
      <c r="I498">
        <v>0</v>
      </c>
      <c r="J498">
        <v>61</v>
      </c>
      <c r="K498">
        <v>305</v>
      </c>
      <c r="L498">
        <v>309</v>
      </c>
      <c r="M498">
        <v>15</v>
      </c>
    </row>
    <row r="499" spans="1:13" x14ac:dyDescent="0.3">
      <c r="A499">
        <v>121208</v>
      </c>
      <c r="B499" s="1" t="s">
        <v>21</v>
      </c>
      <c r="C499" s="1" t="s">
        <v>17</v>
      </c>
      <c r="D499">
        <v>5149</v>
      </c>
      <c r="E499">
        <v>659</v>
      </c>
      <c r="F499">
        <v>1013</v>
      </c>
      <c r="G499">
        <v>86</v>
      </c>
      <c r="H499">
        <v>72797</v>
      </c>
      <c r="I499">
        <v>11</v>
      </c>
      <c r="J499">
        <v>46</v>
      </c>
      <c r="K499">
        <v>1122</v>
      </c>
      <c r="L499">
        <v>807</v>
      </c>
      <c r="M499">
        <v>9.961538462</v>
      </c>
    </row>
    <row r="500" spans="1:13" x14ac:dyDescent="0.3">
      <c r="A500">
        <v>96441</v>
      </c>
      <c r="B500" s="1" t="s">
        <v>16</v>
      </c>
      <c r="C500" s="1" t="s">
        <v>14</v>
      </c>
      <c r="D500">
        <v>915</v>
      </c>
      <c r="E500">
        <v>524</v>
      </c>
      <c r="F500">
        <v>592</v>
      </c>
      <c r="G500">
        <v>1</v>
      </c>
      <c r="H500">
        <v>18503</v>
      </c>
      <c r="I500">
        <v>1</v>
      </c>
      <c r="J500">
        <v>79</v>
      </c>
      <c r="K500">
        <v>547</v>
      </c>
      <c r="L500">
        <v>573</v>
      </c>
      <c r="M500">
        <v>14.7</v>
      </c>
    </row>
    <row r="501" spans="1:13" x14ac:dyDescent="0.3">
      <c r="A501">
        <v>177190</v>
      </c>
      <c r="B501" s="1" t="s">
        <v>51</v>
      </c>
      <c r="C501" s="1" t="s">
        <v>17</v>
      </c>
      <c r="D501">
        <v>478</v>
      </c>
      <c r="E501">
        <v>213</v>
      </c>
      <c r="F501">
        <v>264</v>
      </c>
      <c r="G501">
        <v>0</v>
      </c>
      <c r="H501">
        <v>8810</v>
      </c>
      <c r="I501">
        <v>1</v>
      </c>
      <c r="J501">
        <v>51</v>
      </c>
      <c r="K501">
        <v>243</v>
      </c>
      <c r="L501">
        <v>230</v>
      </c>
      <c r="M501">
        <v>7.25</v>
      </c>
    </row>
    <row r="502" spans="1:13" x14ac:dyDescent="0.3">
      <c r="A502">
        <v>113502</v>
      </c>
      <c r="B502" s="1" t="s">
        <v>32</v>
      </c>
      <c r="C502" s="1" t="s">
        <v>17</v>
      </c>
      <c r="D502">
        <v>236</v>
      </c>
      <c r="E502">
        <v>203</v>
      </c>
      <c r="F502">
        <v>317</v>
      </c>
      <c r="G502">
        <v>0</v>
      </c>
      <c r="H502">
        <v>12434</v>
      </c>
      <c r="I502">
        <v>0</v>
      </c>
      <c r="J502">
        <v>75</v>
      </c>
      <c r="K502">
        <v>250</v>
      </c>
      <c r="L502">
        <v>285</v>
      </c>
      <c r="M502">
        <v>5.875</v>
      </c>
    </row>
    <row r="503" spans="1:13" x14ac:dyDescent="0.3">
      <c r="A503">
        <v>175016</v>
      </c>
      <c r="B503" s="1" t="s">
        <v>51</v>
      </c>
      <c r="C503" s="1" t="s">
        <v>17</v>
      </c>
      <c r="D503">
        <v>734</v>
      </c>
      <c r="E503">
        <v>366</v>
      </c>
      <c r="F503">
        <v>448</v>
      </c>
      <c r="G503">
        <v>1</v>
      </c>
      <c r="H503">
        <v>14179</v>
      </c>
      <c r="I503">
        <v>4</v>
      </c>
      <c r="J503">
        <v>51</v>
      </c>
      <c r="K503">
        <v>427</v>
      </c>
      <c r="L503">
        <v>398</v>
      </c>
      <c r="M503">
        <v>8.3333333330000006</v>
      </c>
    </row>
    <row r="504" spans="1:13" x14ac:dyDescent="0.3">
      <c r="A504">
        <v>150644</v>
      </c>
      <c r="B504" s="1" t="s">
        <v>22</v>
      </c>
      <c r="C504" s="1" t="s">
        <v>17</v>
      </c>
      <c r="D504">
        <v>3304</v>
      </c>
      <c r="E504">
        <v>567</v>
      </c>
      <c r="F504">
        <v>669</v>
      </c>
      <c r="G504">
        <v>82</v>
      </c>
      <c r="H504">
        <v>21745</v>
      </c>
      <c r="I504">
        <v>42</v>
      </c>
      <c r="J504">
        <v>37</v>
      </c>
      <c r="K504">
        <v>614</v>
      </c>
      <c r="L504">
        <v>629</v>
      </c>
      <c r="M504">
        <v>32.5</v>
      </c>
    </row>
    <row r="505" spans="1:13" x14ac:dyDescent="0.3">
      <c r="A505">
        <v>50003</v>
      </c>
      <c r="B505" s="1" t="s">
        <v>69</v>
      </c>
      <c r="C505" s="1" t="s">
        <v>17</v>
      </c>
      <c r="D505">
        <v>591</v>
      </c>
      <c r="E505">
        <v>194</v>
      </c>
      <c r="F505">
        <v>237</v>
      </c>
      <c r="G505">
        <v>0</v>
      </c>
      <c r="H505">
        <v>8445</v>
      </c>
      <c r="I505">
        <v>7</v>
      </c>
      <c r="J505">
        <v>16</v>
      </c>
      <c r="K505">
        <v>200</v>
      </c>
      <c r="L505">
        <v>233</v>
      </c>
      <c r="M505">
        <v>7.6190476189999998</v>
      </c>
    </row>
    <row r="506" spans="1:13" x14ac:dyDescent="0.3">
      <c r="A506">
        <v>106896</v>
      </c>
      <c r="B506" s="1" t="s">
        <v>60</v>
      </c>
      <c r="C506" s="1" t="s">
        <v>17</v>
      </c>
      <c r="D506">
        <v>643</v>
      </c>
      <c r="E506">
        <v>300</v>
      </c>
      <c r="F506">
        <v>472</v>
      </c>
      <c r="G506">
        <v>1</v>
      </c>
      <c r="H506">
        <v>15003</v>
      </c>
      <c r="I506">
        <v>1</v>
      </c>
      <c r="J506">
        <v>65</v>
      </c>
      <c r="K506">
        <v>384</v>
      </c>
      <c r="L506">
        <v>396</v>
      </c>
      <c r="M506">
        <v>6.25</v>
      </c>
    </row>
    <row r="507" spans="1:13" x14ac:dyDescent="0.3">
      <c r="A507">
        <v>14898</v>
      </c>
      <c r="B507" s="1" t="s">
        <v>28</v>
      </c>
      <c r="C507" s="1" t="s">
        <v>14</v>
      </c>
      <c r="D507">
        <v>3939</v>
      </c>
      <c r="E507">
        <v>1144</v>
      </c>
      <c r="F507">
        <v>1068</v>
      </c>
      <c r="G507">
        <v>94</v>
      </c>
      <c r="H507">
        <v>79386</v>
      </c>
      <c r="I507">
        <v>3</v>
      </c>
      <c r="J507">
        <v>18</v>
      </c>
      <c r="K507">
        <v>1344</v>
      </c>
      <c r="L507">
        <v>1036</v>
      </c>
      <c r="M507">
        <v>9.8571428569999995</v>
      </c>
    </row>
    <row r="508" spans="1:13" x14ac:dyDescent="0.3">
      <c r="A508">
        <v>139463</v>
      </c>
      <c r="B508" s="1" t="s">
        <v>55</v>
      </c>
      <c r="C508" s="1" t="s">
        <v>17</v>
      </c>
      <c r="D508">
        <v>690</v>
      </c>
      <c r="E508">
        <v>328</v>
      </c>
      <c r="F508">
        <v>370</v>
      </c>
      <c r="G508">
        <v>0</v>
      </c>
      <c r="H508">
        <v>12881</v>
      </c>
      <c r="I508">
        <v>6</v>
      </c>
      <c r="J508">
        <v>50</v>
      </c>
      <c r="K508">
        <v>361</v>
      </c>
      <c r="L508">
        <v>340</v>
      </c>
      <c r="M508">
        <v>6.8</v>
      </c>
    </row>
    <row r="509" spans="1:13" x14ac:dyDescent="0.3">
      <c r="A509">
        <v>12900</v>
      </c>
      <c r="B509" s="1" t="s">
        <v>41</v>
      </c>
      <c r="C509" s="1" t="s">
        <v>17</v>
      </c>
      <c r="D509">
        <v>1351</v>
      </c>
      <c r="E509">
        <v>430</v>
      </c>
      <c r="F509">
        <v>538</v>
      </c>
      <c r="G509">
        <v>7</v>
      </c>
      <c r="H509">
        <v>18642</v>
      </c>
      <c r="I509">
        <v>12</v>
      </c>
      <c r="J509">
        <v>45</v>
      </c>
      <c r="K509">
        <v>526</v>
      </c>
      <c r="L509">
        <v>466</v>
      </c>
      <c r="M509">
        <v>7.3333333329999997</v>
      </c>
    </row>
    <row r="510" spans="1:13" x14ac:dyDescent="0.3">
      <c r="A510">
        <v>60897</v>
      </c>
      <c r="B510" s="1" t="s">
        <v>34</v>
      </c>
      <c r="C510" s="1" t="s">
        <v>17</v>
      </c>
      <c r="D510">
        <v>496</v>
      </c>
      <c r="E510">
        <v>345</v>
      </c>
      <c r="F510">
        <v>378</v>
      </c>
      <c r="G510">
        <v>0</v>
      </c>
      <c r="H510">
        <v>12641</v>
      </c>
      <c r="I510">
        <v>3</v>
      </c>
      <c r="J510">
        <v>64</v>
      </c>
      <c r="K510">
        <v>373</v>
      </c>
      <c r="L510">
        <v>337</v>
      </c>
      <c r="M510">
        <v>3.2222222220000001</v>
      </c>
    </row>
    <row r="511" spans="1:13" x14ac:dyDescent="0.3">
      <c r="A511">
        <v>5180</v>
      </c>
      <c r="B511" s="1" t="s">
        <v>51</v>
      </c>
      <c r="C511" s="1" t="s">
        <v>17</v>
      </c>
      <c r="D511">
        <v>469</v>
      </c>
      <c r="E511">
        <v>285</v>
      </c>
      <c r="F511">
        <v>311</v>
      </c>
      <c r="G511">
        <v>0</v>
      </c>
      <c r="H511">
        <v>11456</v>
      </c>
      <c r="I511">
        <v>1</v>
      </c>
      <c r="J511">
        <v>57</v>
      </c>
      <c r="K511">
        <v>300</v>
      </c>
      <c r="L511">
        <v>288</v>
      </c>
      <c r="M511">
        <v>9.3939393940000002</v>
      </c>
    </row>
    <row r="512" spans="1:13" x14ac:dyDescent="0.3">
      <c r="A512">
        <v>137835</v>
      </c>
      <c r="B512" s="1" t="s">
        <v>56</v>
      </c>
      <c r="C512" s="1" t="s">
        <v>61</v>
      </c>
      <c r="D512">
        <v>560</v>
      </c>
      <c r="E512">
        <v>191</v>
      </c>
      <c r="F512">
        <v>317</v>
      </c>
      <c r="G512">
        <v>0</v>
      </c>
      <c r="H512">
        <v>10191</v>
      </c>
      <c r="I512">
        <v>4</v>
      </c>
      <c r="J512">
        <v>42</v>
      </c>
      <c r="K512">
        <v>202</v>
      </c>
      <c r="L512">
        <v>274</v>
      </c>
      <c r="M512">
        <v>13.66666667</v>
      </c>
    </row>
    <row r="513" spans="1:13" x14ac:dyDescent="0.3">
      <c r="A513">
        <v>2867</v>
      </c>
      <c r="B513" s="1" t="s">
        <v>32</v>
      </c>
      <c r="C513" s="1" t="s">
        <v>17</v>
      </c>
      <c r="D513">
        <v>476</v>
      </c>
      <c r="E513">
        <v>200</v>
      </c>
      <c r="F513">
        <v>296</v>
      </c>
      <c r="G513">
        <v>0</v>
      </c>
      <c r="H513">
        <v>9379</v>
      </c>
      <c r="I513">
        <v>1</v>
      </c>
      <c r="J513">
        <v>76</v>
      </c>
      <c r="K513">
        <v>235</v>
      </c>
      <c r="L513">
        <v>277</v>
      </c>
      <c r="M513">
        <v>11.25</v>
      </c>
    </row>
    <row r="514" spans="1:13" x14ac:dyDescent="0.3">
      <c r="A514">
        <v>150025</v>
      </c>
      <c r="B514" s="1" t="s">
        <v>22</v>
      </c>
      <c r="C514" s="1" t="s">
        <v>17</v>
      </c>
      <c r="D514">
        <v>1577</v>
      </c>
      <c r="E514">
        <v>364</v>
      </c>
      <c r="F514">
        <v>440</v>
      </c>
      <c r="G514">
        <v>18</v>
      </c>
      <c r="H514">
        <v>12819</v>
      </c>
      <c r="I514">
        <v>18</v>
      </c>
      <c r="J514">
        <v>56</v>
      </c>
      <c r="K514">
        <v>377</v>
      </c>
      <c r="L514">
        <v>422</v>
      </c>
      <c r="M514">
        <v>6.3529411769999999</v>
      </c>
    </row>
    <row r="515" spans="1:13" x14ac:dyDescent="0.3">
      <c r="A515">
        <v>111045</v>
      </c>
      <c r="B515" s="1" t="s">
        <v>33</v>
      </c>
      <c r="C515" s="1"/>
      <c r="D515">
        <v>428</v>
      </c>
      <c r="E515">
        <v>208</v>
      </c>
      <c r="F515">
        <v>276</v>
      </c>
      <c r="G515">
        <v>1</v>
      </c>
      <c r="H515">
        <v>10201</v>
      </c>
      <c r="I515">
        <v>0</v>
      </c>
      <c r="J515">
        <v>76</v>
      </c>
      <c r="K515">
        <v>227</v>
      </c>
      <c r="L515">
        <v>251</v>
      </c>
      <c r="M515">
        <v>10.35714286</v>
      </c>
    </row>
    <row r="516" spans="1:13" x14ac:dyDescent="0.3">
      <c r="A516">
        <v>3109</v>
      </c>
      <c r="B516" s="1" t="s">
        <v>16</v>
      </c>
      <c r="C516" s="1" t="s">
        <v>14</v>
      </c>
      <c r="D516">
        <v>1002</v>
      </c>
      <c r="E516">
        <v>434</v>
      </c>
      <c r="F516">
        <v>597</v>
      </c>
      <c r="G516">
        <v>2</v>
      </c>
      <c r="H516">
        <v>21023</v>
      </c>
      <c r="I516">
        <v>8</v>
      </c>
      <c r="J516">
        <v>54</v>
      </c>
      <c r="K516">
        <v>566</v>
      </c>
      <c r="L516">
        <v>495</v>
      </c>
      <c r="M516">
        <v>21.270270270000001</v>
      </c>
    </row>
    <row r="517" spans="1:13" x14ac:dyDescent="0.3">
      <c r="A517">
        <v>45134</v>
      </c>
      <c r="B517" s="1" t="s">
        <v>13</v>
      </c>
      <c r="C517" s="1" t="s">
        <v>14</v>
      </c>
      <c r="D517">
        <v>736</v>
      </c>
      <c r="E517">
        <v>235</v>
      </c>
      <c r="F517">
        <v>351</v>
      </c>
      <c r="G517">
        <v>0</v>
      </c>
      <c r="H517">
        <v>14532</v>
      </c>
      <c r="I517">
        <v>12</v>
      </c>
      <c r="J517">
        <v>11</v>
      </c>
      <c r="K517">
        <v>288</v>
      </c>
      <c r="L517">
        <v>291</v>
      </c>
      <c r="M517">
        <v>12.66666667</v>
      </c>
    </row>
    <row r="518" spans="1:13" x14ac:dyDescent="0.3">
      <c r="A518">
        <v>85396</v>
      </c>
      <c r="B518" s="1" t="s">
        <v>57</v>
      </c>
      <c r="C518" s="1" t="s">
        <v>17</v>
      </c>
      <c r="D518">
        <v>784</v>
      </c>
      <c r="E518">
        <v>389</v>
      </c>
      <c r="F518">
        <v>491</v>
      </c>
      <c r="G518">
        <v>3</v>
      </c>
      <c r="H518">
        <v>15497</v>
      </c>
      <c r="I518">
        <v>0</v>
      </c>
      <c r="J518">
        <v>84</v>
      </c>
      <c r="K518">
        <v>436</v>
      </c>
      <c r="L518">
        <v>450</v>
      </c>
      <c r="M518">
        <v>5.875</v>
      </c>
    </row>
    <row r="519" spans="1:13" x14ac:dyDescent="0.3">
      <c r="A519">
        <v>164246</v>
      </c>
      <c r="B519" s="1" t="s">
        <v>22</v>
      </c>
      <c r="C519" s="1" t="s">
        <v>17</v>
      </c>
      <c r="D519">
        <v>2982</v>
      </c>
      <c r="E519">
        <v>609</v>
      </c>
      <c r="F519">
        <v>713</v>
      </c>
      <c r="G519">
        <v>83</v>
      </c>
      <c r="H519">
        <v>21687</v>
      </c>
      <c r="I519">
        <v>13</v>
      </c>
      <c r="J519">
        <v>54</v>
      </c>
      <c r="K519">
        <v>660</v>
      </c>
      <c r="L519">
        <v>635</v>
      </c>
      <c r="M519">
        <v>7.2352941179999997</v>
      </c>
    </row>
    <row r="520" spans="1:13" x14ac:dyDescent="0.3">
      <c r="A520">
        <v>49109</v>
      </c>
      <c r="B520" s="1" t="s">
        <v>44</v>
      </c>
      <c r="C520" s="1"/>
      <c r="D520">
        <v>394</v>
      </c>
      <c r="E520">
        <v>248</v>
      </c>
      <c r="F520">
        <v>313</v>
      </c>
      <c r="G520">
        <v>0</v>
      </c>
      <c r="H520">
        <v>10581</v>
      </c>
      <c r="I520">
        <v>0</v>
      </c>
      <c r="J520">
        <v>81</v>
      </c>
      <c r="K520">
        <v>281</v>
      </c>
      <c r="L520">
        <v>272</v>
      </c>
      <c r="M520">
        <v>5.2857142860000002</v>
      </c>
    </row>
    <row r="521" spans="1:13" x14ac:dyDescent="0.3">
      <c r="A521">
        <v>127346</v>
      </c>
      <c r="B521" s="1" t="s">
        <v>75</v>
      </c>
      <c r="C521" s="1" t="s">
        <v>17</v>
      </c>
      <c r="D521">
        <v>2189</v>
      </c>
      <c r="E521">
        <v>656</v>
      </c>
      <c r="F521">
        <v>723</v>
      </c>
      <c r="G521">
        <v>63</v>
      </c>
      <c r="H521">
        <v>22182</v>
      </c>
      <c r="I521">
        <v>3</v>
      </c>
      <c r="J521">
        <v>61</v>
      </c>
      <c r="K521">
        <v>664</v>
      </c>
      <c r="L521">
        <v>711</v>
      </c>
      <c r="M521">
        <v>15</v>
      </c>
    </row>
    <row r="522" spans="1:13" x14ac:dyDescent="0.3">
      <c r="A522">
        <v>54123</v>
      </c>
      <c r="B522" s="1" t="s">
        <v>69</v>
      </c>
      <c r="C522" s="1" t="s">
        <v>17</v>
      </c>
      <c r="D522">
        <v>452</v>
      </c>
      <c r="E522">
        <v>193</v>
      </c>
      <c r="F522">
        <v>270</v>
      </c>
      <c r="G522">
        <v>0</v>
      </c>
      <c r="H522">
        <v>9283</v>
      </c>
      <c r="I522">
        <v>0</v>
      </c>
      <c r="J522">
        <v>79</v>
      </c>
      <c r="K522">
        <v>256</v>
      </c>
      <c r="L522">
        <v>230</v>
      </c>
      <c r="M522">
        <v>5</v>
      </c>
    </row>
    <row r="523" spans="1:13" x14ac:dyDescent="0.3">
      <c r="A523">
        <v>125999</v>
      </c>
      <c r="B523" s="1" t="s">
        <v>21</v>
      </c>
      <c r="C523" s="1" t="s">
        <v>17</v>
      </c>
      <c r="D523">
        <v>281</v>
      </c>
      <c r="E523">
        <v>138</v>
      </c>
      <c r="F523">
        <v>193</v>
      </c>
      <c r="G523">
        <v>0</v>
      </c>
      <c r="H523">
        <v>5843</v>
      </c>
      <c r="I523">
        <v>8</v>
      </c>
      <c r="J523">
        <v>89</v>
      </c>
      <c r="K523">
        <v>158</v>
      </c>
      <c r="L523">
        <v>173</v>
      </c>
      <c r="M523">
        <v>9.4090909089999997</v>
      </c>
    </row>
    <row r="524" spans="1:13" x14ac:dyDescent="0.3">
      <c r="A524">
        <v>130989</v>
      </c>
      <c r="B524" s="1" t="s">
        <v>49</v>
      </c>
      <c r="C524" s="1" t="s">
        <v>14</v>
      </c>
      <c r="D524">
        <v>1175</v>
      </c>
      <c r="E524">
        <v>517</v>
      </c>
      <c r="F524">
        <v>599</v>
      </c>
      <c r="G524">
        <v>8</v>
      </c>
      <c r="H524">
        <v>18850</v>
      </c>
      <c r="I524">
        <v>2</v>
      </c>
      <c r="J524">
        <v>38</v>
      </c>
      <c r="K524">
        <v>568</v>
      </c>
      <c r="L524">
        <v>565</v>
      </c>
      <c r="M524">
        <v>5.6666666670000003</v>
      </c>
    </row>
    <row r="525" spans="1:13" x14ac:dyDescent="0.3">
      <c r="A525">
        <v>62721</v>
      </c>
      <c r="B525" s="1" t="s">
        <v>34</v>
      </c>
      <c r="C525" s="1" t="s">
        <v>31</v>
      </c>
      <c r="D525">
        <v>413</v>
      </c>
      <c r="E525">
        <v>283</v>
      </c>
      <c r="F525">
        <v>372</v>
      </c>
      <c r="G525">
        <v>0</v>
      </c>
      <c r="H525">
        <v>12509</v>
      </c>
      <c r="I525">
        <v>0</v>
      </c>
      <c r="J525">
        <v>79</v>
      </c>
      <c r="K525">
        <v>324</v>
      </c>
      <c r="L525">
        <v>320</v>
      </c>
      <c r="M525">
        <v>6.4</v>
      </c>
    </row>
    <row r="526" spans="1:13" x14ac:dyDescent="0.3">
      <c r="A526">
        <v>104177</v>
      </c>
      <c r="B526" s="1" t="s">
        <v>37</v>
      </c>
      <c r="C526" s="1" t="s">
        <v>17</v>
      </c>
      <c r="D526">
        <v>985</v>
      </c>
      <c r="E526">
        <v>492</v>
      </c>
      <c r="F526">
        <v>680</v>
      </c>
      <c r="G526">
        <v>2</v>
      </c>
      <c r="H526">
        <v>24807</v>
      </c>
      <c r="I526">
        <v>1</v>
      </c>
      <c r="J526">
        <v>60</v>
      </c>
      <c r="K526">
        <v>568</v>
      </c>
      <c r="L526">
        <v>595</v>
      </c>
      <c r="M526">
        <v>6.4285714289999998</v>
      </c>
    </row>
    <row r="527" spans="1:13" x14ac:dyDescent="0.3">
      <c r="A527">
        <v>70217</v>
      </c>
      <c r="B527" s="1" t="s">
        <v>30</v>
      </c>
      <c r="C527" s="1" t="s">
        <v>17</v>
      </c>
      <c r="D527">
        <v>320</v>
      </c>
      <c r="E527">
        <v>226</v>
      </c>
      <c r="F527">
        <v>324</v>
      </c>
      <c r="G527">
        <v>0</v>
      </c>
      <c r="H527">
        <v>10003</v>
      </c>
      <c r="I527">
        <v>1</v>
      </c>
      <c r="J527">
        <v>80</v>
      </c>
      <c r="K527">
        <v>310</v>
      </c>
      <c r="L527">
        <v>282</v>
      </c>
      <c r="M527">
        <v>5.2</v>
      </c>
    </row>
    <row r="528" spans="1:13" x14ac:dyDescent="0.3">
      <c r="A528">
        <v>160394</v>
      </c>
      <c r="B528" s="1" t="s">
        <v>22</v>
      </c>
      <c r="C528" s="1" t="s">
        <v>17</v>
      </c>
      <c r="D528">
        <v>882</v>
      </c>
      <c r="E528">
        <v>406</v>
      </c>
      <c r="F528">
        <v>444</v>
      </c>
      <c r="G528">
        <v>0</v>
      </c>
      <c r="H528">
        <v>12842</v>
      </c>
      <c r="I528">
        <v>3</v>
      </c>
      <c r="J528">
        <v>69</v>
      </c>
      <c r="K528">
        <v>431</v>
      </c>
      <c r="L528">
        <v>419</v>
      </c>
      <c r="M528">
        <v>6.0526315789999998</v>
      </c>
    </row>
    <row r="529" spans="1:13" x14ac:dyDescent="0.3">
      <c r="A529">
        <v>134115</v>
      </c>
      <c r="B529" s="1" t="s">
        <v>26</v>
      </c>
      <c r="C529" s="1" t="s">
        <v>27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11.45454546</v>
      </c>
    </row>
    <row r="530" spans="1:13" x14ac:dyDescent="0.3">
      <c r="A530">
        <v>175602</v>
      </c>
      <c r="B530" s="1" t="s">
        <v>51</v>
      </c>
      <c r="C530" s="1" t="s">
        <v>17</v>
      </c>
      <c r="D530">
        <v>217</v>
      </c>
      <c r="E530">
        <v>97</v>
      </c>
      <c r="F530">
        <v>149</v>
      </c>
      <c r="G530">
        <v>0</v>
      </c>
      <c r="H530">
        <v>4914</v>
      </c>
      <c r="I530">
        <v>1</v>
      </c>
      <c r="J530">
        <v>40</v>
      </c>
      <c r="K530">
        <v>163</v>
      </c>
      <c r="L530">
        <v>129</v>
      </c>
      <c r="M530">
        <v>3.4259259260000001</v>
      </c>
    </row>
    <row r="531" spans="1:13" x14ac:dyDescent="0.3">
      <c r="A531">
        <v>88489</v>
      </c>
      <c r="B531" s="1" t="s">
        <v>16</v>
      </c>
      <c r="C531" s="1" t="s">
        <v>17</v>
      </c>
      <c r="D531">
        <v>1833</v>
      </c>
      <c r="E531">
        <v>594</v>
      </c>
      <c r="F531">
        <v>706</v>
      </c>
      <c r="G531">
        <v>37</v>
      </c>
      <c r="H531">
        <v>21653</v>
      </c>
      <c r="I531">
        <v>17</v>
      </c>
      <c r="J531">
        <v>46</v>
      </c>
      <c r="K531">
        <v>642</v>
      </c>
      <c r="L531">
        <v>668</v>
      </c>
      <c r="M531">
        <v>17</v>
      </c>
    </row>
    <row r="532" spans="1:13" x14ac:dyDescent="0.3">
      <c r="A532">
        <v>139664</v>
      </c>
      <c r="B532" s="1" t="s">
        <v>55</v>
      </c>
      <c r="C532" s="1" t="s">
        <v>17</v>
      </c>
      <c r="D532">
        <v>952</v>
      </c>
      <c r="E532">
        <v>474</v>
      </c>
      <c r="F532">
        <v>482</v>
      </c>
      <c r="G532">
        <v>3</v>
      </c>
      <c r="H532">
        <v>17141</v>
      </c>
      <c r="I532">
        <v>2</v>
      </c>
      <c r="J532">
        <v>37</v>
      </c>
      <c r="K532">
        <v>478</v>
      </c>
      <c r="L532">
        <v>467</v>
      </c>
      <c r="M532">
        <v>14.58823529</v>
      </c>
    </row>
    <row r="533" spans="1:13" x14ac:dyDescent="0.3">
      <c r="A533">
        <v>9947</v>
      </c>
      <c r="B533" s="1" t="s">
        <v>49</v>
      </c>
      <c r="C533" s="1" t="s">
        <v>14</v>
      </c>
      <c r="D533">
        <v>793</v>
      </c>
      <c r="E533">
        <v>429</v>
      </c>
      <c r="F533">
        <v>458</v>
      </c>
      <c r="G533">
        <v>0</v>
      </c>
      <c r="H533">
        <v>12976</v>
      </c>
      <c r="I533">
        <v>1</v>
      </c>
      <c r="J533">
        <v>66</v>
      </c>
      <c r="K533">
        <v>454</v>
      </c>
      <c r="L533">
        <v>447</v>
      </c>
      <c r="M533">
        <v>6.615384615</v>
      </c>
    </row>
    <row r="534" spans="1:13" x14ac:dyDescent="0.3">
      <c r="A534">
        <v>168368</v>
      </c>
      <c r="B534" s="1" t="s">
        <v>22</v>
      </c>
      <c r="C534" s="1" t="s">
        <v>14</v>
      </c>
      <c r="D534">
        <v>3256</v>
      </c>
      <c r="E534">
        <v>538</v>
      </c>
      <c r="F534">
        <v>628</v>
      </c>
      <c r="G534">
        <v>90</v>
      </c>
      <c r="H534">
        <v>21944</v>
      </c>
      <c r="I534">
        <v>19</v>
      </c>
      <c r="J534">
        <v>43</v>
      </c>
      <c r="K534">
        <v>603</v>
      </c>
      <c r="L534">
        <v>624</v>
      </c>
      <c r="M534">
        <v>14.28571429</v>
      </c>
    </row>
    <row r="535" spans="1:13" x14ac:dyDescent="0.3">
      <c r="A535">
        <v>166927</v>
      </c>
      <c r="B535" s="1" t="s">
        <v>22</v>
      </c>
      <c r="C535" s="1" t="s">
        <v>14</v>
      </c>
      <c r="D535">
        <v>2763</v>
      </c>
      <c r="E535">
        <v>465</v>
      </c>
      <c r="F535">
        <v>626</v>
      </c>
      <c r="G535">
        <v>83</v>
      </c>
      <c r="H535">
        <v>22975</v>
      </c>
      <c r="I535">
        <v>13</v>
      </c>
      <c r="J535">
        <v>49</v>
      </c>
      <c r="K535">
        <v>571</v>
      </c>
      <c r="L535">
        <v>530</v>
      </c>
      <c r="M535">
        <v>20</v>
      </c>
    </row>
    <row r="536" spans="1:13" x14ac:dyDescent="0.3">
      <c r="A536">
        <v>189723</v>
      </c>
      <c r="B536" s="1" t="s">
        <v>49</v>
      </c>
      <c r="C536" s="1" t="s">
        <v>17</v>
      </c>
      <c r="D536">
        <v>952</v>
      </c>
      <c r="E536">
        <v>358</v>
      </c>
      <c r="F536">
        <v>461</v>
      </c>
      <c r="G536">
        <v>1</v>
      </c>
      <c r="H536">
        <v>16123</v>
      </c>
      <c r="I536">
        <v>3</v>
      </c>
      <c r="J536">
        <v>37</v>
      </c>
      <c r="K536">
        <v>432</v>
      </c>
      <c r="L536">
        <v>423</v>
      </c>
      <c r="M536">
        <v>26.666666670000001</v>
      </c>
    </row>
    <row r="537" spans="1:13" x14ac:dyDescent="0.3">
      <c r="A537">
        <v>156559</v>
      </c>
      <c r="B537" s="1" t="s">
        <v>22</v>
      </c>
      <c r="C537" s="1" t="s">
        <v>14</v>
      </c>
      <c r="D537">
        <v>2158</v>
      </c>
      <c r="E537">
        <v>576</v>
      </c>
      <c r="F537">
        <v>651</v>
      </c>
      <c r="G537">
        <v>62</v>
      </c>
      <c r="H537">
        <v>20066</v>
      </c>
      <c r="I537">
        <v>11</v>
      </c>
      <c r="J537">
        <v>51</v>
      </c>
      <c r="K537">
        <v>617</v>
      </c>
      <c r="L537">
        <v>604</v>
      </c>
      <c r="M537">
        <v>9.8571428569999995</v>
      </c>
    </row>
    <row r="538" spans="1:13" x14ac:dyDescent="0.3">
      <c r="A538">
        <v>64683</v>
      </c>
      <c r="B538" s="1" t="s">
        <v>30</v>
      </c>
      <c r="C538" s="1" t="s">
        <v>17</v>
      </c>
      <c r="D538">
        <v>477</v>
      </c>
      <c r="E538">
        <v>328</v>
      </c>
      <c r="F538">
        <v>446</v>
      </c>
      <c r="G538">
        <v>0</v>
      </c>
      <c r="H538">
        <v>15065</v>
      </c>
      <c r="I538">
        <v>6</v>
      </c>
      <c r="J538">
        <v>75</v>
      </c>
      <c r="K538">
        <v>431</v>
      </c>
      <c r="L538">
        <v>386</v>
      </c>
      <c r="M538">
        <v>15</v>
      </c>
    </row>
    <row r="539" spans="1:13" x14ac:dyDescent="0.3">
      <c r="A539">
        <v>164697</v>
      </c>
      <c r="B539" s="1" t="s">
        <v>22</v>
      </c>
      <c r="C539" s="1" t="s">
        <v>17</v>
      </c>
      <c r="D539">
        <v>2235</v>
      </c>
      <c r="E539">
        <v>441</v>
      </c>
      <c r="F539">
        <v>478</v>
      </c>
      <c r="G539">
        <v>66</v>
      </c>
      <c r="H539">
        <v>15262</v>
      </c>
      <c r="I539">
        <v>14</v>
      </c>
      <c r="J539">
        <v>55</v>
      </c>
      <c r="K539">
        <v>459</v>
      </c>
      <c r="L539">
        <v>449</v>
      </c>
      <c r="M539">
        <v>5.6</v>
      </c>
    </row>
    <row r="540" spans="1:13" x14ac:dyDescent="0.3">
      <c r="A540">
        <v>111918</v>
      </c>
      <c r="B540" s="1" t="s">
        <v>33</v>
      </c>
      <c r="C540" s="1" t="s">
        <v>61</v>
      </c>
      <c r="D540">
        <v>427</v>
      </c>
      <c r="E540">
        <v>250</v>
      </c>
      <c r="F540">
        <v>356</v>
      </c>
      <c r="G540">
        <v>0</v>
      </c>
      <c r="H540">
        <v>14425</v>
      </c>
      <c r="I540">
        <v>0</v>
      </c>
      <c r="J540">
        <v>77</v>
      </c>
      <c r="K540">
        <v>286</v>
      </c>
      <c r="L540">
        <v>296</v>
      </c>
      <c r="M540">
        <v>7.076923077</v>
      </c>
    </row>
    <row r="541" spans="1:13" x14ac:dyDescent="0.3">
      <c r="A541">
        <v>89816</v>
      </c>
      <c r="B541" s="1" t="s">
        <v>16</v>
      </c>
      <c r="C541" s="1" t="s">
        <v>14</v>
      </c>
      <c r="D541">
        <v>2000</v>
      </c>
      <c r="E541">
        <v>760</v>
      </c>
      <c r="F541">
        <v>759</v>
      </c>
      <c r="G541">
        <v>50</v>
      </c>
      <c r="H541">
        <v>22531</v>
      </c>
      <c r="I541">
        <v>2</v>
      </c>
      <c r="J541">
        <v>72</v>
      </c>
      <c r="K541">
        <v>773</v>
      </c>
      <c r="L541">
        <v>727</v>
      </c>
      <c r="M541">
        <v>35</v>
      </c>
    </row>
    <row r="542" spans="1:13" x14ac:dyDescent="0.3">
      <c r="A542">
        <v>161115</v>
      </c>
      <c r="B542" s="1" t="s">
        <v>22</v>
      </c>
      <c r="C542" s="1" t="s">
        <v>31</v>
      </c>
      <c r="D542">
        <v>728</v>
      </c>
      <c r="E542">
        <v>180</v>
      </c>
      <c r="F542">
        <v>286</v>
      </c>
      <c r="G542">
        <v>0</v>
      </c>
      <c r="H542">
        <v>11426</v>
      </c>
      <c r="I542">
        <v>0</v>
      </c>
      <c r="J542">
        <v>54</v>
      </c>
      <c r="K542">
        <v>241</v>
      </c>
      <c r="L542">
        <v>214</v>
      </c>
      <c r="M542">
        <v>8.625</v>
      </c>
    </row>
    <row r="543" spans="1:13" x14ac:dyDescent="0.3">
      <c r="A543">
        <v>165753</v>
      </c>
      <c r="B543" s="1" t="s">
        <v>22</v>
      </c>
      <c r="C543" s="1" t="s">
        <v>14</v>
      </c>
      <c r="D543">
        <v>1345</v>
      </c>
      <c r="E543">
        <v>372</v>
      </c>
      <c r="F543">
        <v>437</v>
      </c>
      <c r="G543">
        <v>2</v>
      </c>
      <c r="H543">
        <v>17201</v>
      </c>
      <c r="I543">
        <v>12</v>
      </c>
      <c r="J543">
        <v>56</v>
      </c>
      <c r="K543">
        <v>436</v>
      </c>
      <c r="L543">
        <v>407</v>
      </c>
      <c r="M543">
        <v>15</v>
      </c>
    </row>
    <row r="544" spans="1:13" x14ac:dyDescent="0.3">
      <c r="A544">
        <v>117411</v>
      </c>
      <c r="B544" s="1" t="s">
        <v>21</v>
      </c>
      <c r="C544" s="1" t="s">
        <v>17</v>
      </c>
      <c r="D544">
        <v>904</v>
      </c>
      <c r="E544">
        <v>117</v>
      </c>
      <c r="F544">
        <v>382</v>
      </c>
      <c r="G544">
        <v>0</v>
      </c>
      <c r="H544">
        <v>10892</v>
      </c>
      <c r="I544">
        <v>24</v>
      </c>
      <c r="J544">
        <v>46</v>
      </c>
      <c r="K544">
        <v>374</v>
      </c>
      <c r="L544">
        <v>185</v>
      </c>
      <c r="M544">
        <v>13.80555556</v>
      </c>
    </row>
    <row r="545" spans="1:13" x14ac:dyDescent="0.3">
      <c r="A545">
        <v>112750</v>
      </c>
      <c r="B545" s="1" t="s">
        <v>32</v>
      </c>
      <c r="C545" s="1" t="s">
        <v>17</v>
      </c>
      <c r="D545">
        <v>428</v>
      </c>
      <c r="E545">
        <v>267</v>
      </c>
      <c r="F545">
        <v>347</v>
      </c>
      <c r="G545">
        <v>0</v>
      </c>
      <c r="H545">
        <v>11716</v>
      </c>
      <c r="I545">
        <v>2</v>
      </c>
      <c r="J545">
        <v>72</v>
      </c>
      <c r="K545">
        <v>306</v>
      </c>
      <c r="L545">
        <v>315</v>
      </c>
      <c r="M545">
        <v>12.75</v>
      </c>
    </row>
    <row r="546" spans="1:13" x14ac:dyDescent="0.3">
      <c r="A546">
        <v>134852</v>
      </c>
      <c r="B546" s="1" t="s">
        <v>39</v>
      </c>
      <c r="C546" s="1" t="s">
        <v>14</v>
      </c>
      <c r="D546">
        <v>735</v>
      </c>
      <c r="E546">
        <v>289</v>
      </c>
      <c r="F546">
        <v>358</v>
      </c>
      <c r="G546">
        <v>2</v>
      </c>
      <c r="H546">
        <v>9048</v>
      </c>
      <c r="I546">
        <v>2</v>
      </c>
      <c r="J546">
        <v>86</v>
      </c>
      <c r="K546">
        <v>343</v>
      </c>
      <c r="L546">
        <v>334</v>
      </c>
      <c r="M546">
        <v>50</v>
      </c>
    </row>
    <row r="547" spans="1:13" x14ac:dyDescent="0.3">
      <c r="A547">
        <v>69506</v>
      </c>
      <c r="B547" s="1" t="s">
        <v>30</v>
      </c>
      <c r="C547" s="1" t="s">
        <v>17</v>
      </c>
      <c r="D547">
        <v>921</v>
      </c>
      <c r="E547">
        <v>451</v>
      </c>
      <c r="F547">
        <v>534</v>
      </c>
      <c r="G547">
        <v>7</v>
      </c>
      <c r="H547">
        <v>17564</v>
      </c>
      <c r="I547">
        <v>2</v>
      </c>
      <c r="J547">
        <v>86</v>
      </c>
      <c r="K547">
        <v>466</v>
      </c>
      <c r="L547">
        <v>512</v>
      </c>
      <c r="M547">
        <v>13</v>
      </c>
    </row>
    <row r="548" spans="1:13" x14ac:dyDescent="0.3">
      <c r="A548">
        <v>94920</v>
      </c>
      <c r="B548" s="1" t="s">
        <v>16</v>
      </c>
      <c r="C548" s="1" t="s">
        <v>17</v>
      </c>
      <c r="D548">
        <v>1349</v>
      </c>
      <c r="E548">
        <v>411</v>
      </c>
      <c r="F548">
        <v>488</v>
      </c>
      <c r="G548">
        <v>10</v>
      </c>
      <c r="H548">
        <v>18814</v>
      </c>
      <c r="I548">
        <v>30</v>
      </c>
      <c r="J548">
        <v>54</v>
      </c>
      <c r="K548">
        <v>428</v>
      </c>
      <c r="L548">
        <v>465</v>
      </c>
      <c r="M548">
        <v>21.166666670000001</v>
      </c>
    </row>
    <row r="549" spans="1:13" x14ac:dyDescent="0.3">
      <c r="A549">
        <v>186699</v>
      </c>
      <c r="B549" s="1" t="s">
        <v>36</v>
      </c>
      <c r="C549" s="1" t="s">
        <v>17</v>
      </c>
      <c r="D549">
        <v>338</v>
      </c>
      <c r="E549">
        <v>149</v>
      </c>
      <c r="F549">
        <v>218</v>
      </c>
      <c r="G549">
        <v>0</v>
      </c>
      <c r="H549">
        <v>5317</v>
      </c>
      <c r="I549">
        <v>0</v>
      </c>
      <c r="J549">
        <v>62</v>
      </c>
      <c r="K549">
        <v>145</v>
      </c>
      <c r="L549">
        <v>214</v>
      </c>
      <c r="M549">
        <v>9.6875</v>
      </c>
    </row>
    <row r="550" spans="1:13" x14ac:dyDescent="0.3">
      <c r="A550">
        <v>99276</v>
      </c>
      <c r="B550" s="1" t="s">
        <v>37</v>
      </c>
      <c r="C550" s="1" t="s">
        <v>17</v>
      </c>
      <c r="D550">
        <v>2941</v>
      </c>
      <c r="E550">
        <v>654</v>
      </c>
      <c r="F550">
        <v>879</v>
      </c>
      <c r="G550">
        <v>71</v>
      </c>
      <c r="H550">
        <v>33387</v>
      </c>
      <c r="I550">
        <v>5</v>
      </c>
      <c r="J550">
        <v>47</v>
      </c>
      <c r="K550">
        <v>843</v>
      </c>
      <c r="L550">
        <v>729</v>
      </c>
      <c r="M550">
        <v>13.55555556</v>
      </c>
    </row>
    <row r="551" spans="1:13" x14ac:dyDescent="0.3">
      <c r="A551">
        <v>84582</v>
      </c>
      <c r="B551" s="1" t="s">
        <v>57</v>
      </c>
      <c r="C551" s="1" t="s">
        <v>17</v>
      </c>
      <c r="D551">
        <v>973</v>
      </c>
      <c r="E551">
        <v>468</v>
      </c>
      <c r="F551">
        <v>542</v>
      </c>
      <c r="G551">
        <v>0</v>
      </c>
      <c r="H551">
        <v>17726</v>
      </c>
      <c r="I551">
        <v>6</v>
      </c>
      <c r="J551">
        <v>61</v>
      </c>
      <c r="K551">
        <v>514</v>
      </c>
      <c r="L551">
        <v>506</v>
      </c>
      <c r="M551">
        <v>11.4</v>
      </c>
    </row>
    <row r="552" spans="1:13" x14ac:dyDescent="0.3">
      <c r="A552">
        <v>132339</v>
      </c>
      <c r="B552" s="1" t="s">
        <v>49</v>
      </c>
      <c r="C552" s="1" t="s">
        <v>14</v>
      </c>
      <c r="D552">
        <v>779</v>
      </c>
      <c r="E552">
        <v>260</v>
      </c>
      <c r="F552">
        <v>328</v>
      </c>
      <c r="G552">
        <v>3</v>
      </c>
      <c r="H552">
        <v>16604</v>
      </c>
      <c r="I552">
        <v>2</v>
      </c>
      <c r="J552">
        <v>67</v>
      </c>
      <c r="K552">
        <v>258</v>
      </c>
      <c r="L552">
        <v>318</v>
      </c>
      <c r="M552">
        <v>8.8888888890000004</v>
      </c>
    </row>
    <row r="553" spans="1:13" x14ac:dyDescent="0.3">
      <c r="A553">
        <v>12011</v>
      </c>
      <c r="B553" s="1" t="s">
        <v>22</v>
      </c>
      <c r="C553" s="1" t="s">
        <v>14</v>
      </c>
      <c r="D553">
        <v>3514</v>
      </c>
      <c r="E553">
        <v>691</v>
      </c>
      <c r="F553">
        <v>795</v>
      </c>
      <c r="G553">
        <v>98</v>
      </c>
      <c r="H553">
        <v>28298</v>
      </c>
      <c r="I553">
        <v>10</v>
      </c>
      <c r="J553">
        <v>40</v>
      </c>
      <c r="K553">
        <v>728</v>
      </c>
      <c r="L553">
        <v>763</v>
      </c>
      <c r="M553">
        <v>8.3529411769999999</v>
      </c>
    </row>
    <row r="554" spans="1:13" x14ac:dyDescent="0.3">
      <c r="A554">
        <v>117673</v>
      </c>
      <c r="B554" s="1" t="s">
        <v>21</v>
      </c>
      <c r="C554" s="1" t="s">
        <v>14</v>
      </c>
      <c r="D554">
        <v>762</v>
      </c>
      <c r="E554">
        <v>439</v>
      </c>
      <c r="F554">
        <v>518</v>
      </c>
      <c r="G554">
        <v>1</v>
      </c>
      <c r="H554">
        <v>16107</v>
      </c>
      <c r="I554">
        <v>4</v>
      </c>
      <c r="J554">
        <v>67</v>
      </c>
      <c r="K554">
        <v>475</v>
      </c>
      <c r="L554">
        <v>481</v>
      </c>
      <c r="M554">
        <v>9.7272727270000008</v>
      </c>
    </row>
    <row r="555" spans="1:13" x14ac:dyDescent="0.3">
      <c r="A555">
        <v>186170</v>
      </c>
      <c r="B555" s="1" t="s">
        <v>21</v>
      </c>
      <c r="C555" s="1" t="s">
        <v>14</v>
      </c>
      <c r="D555">
        <v>591</v>
      </c>
      <c r="E555">
        <v>292</v>
      </c>
      <c r="F555">
        <v>377</v>
      </c>
      <c r="G555">
        <v>0</v>
      </c>
      <c r="H555">
        <v>12912</v>
      </c>
      <c r="I555">
        <v>0</v>
      </c>
      <c r="J555">
        <v>88</v>
      </c>
      <c r="K555">
        <v>339</v>
      </c>
      <c r="L555">
        <v>333</v>
      </c>
      <c r="M555">
        <v>13.38888889</v>
      </c>
    </row>
    <row r="556" spans="1:13" x14ac:dyDescent="0.3">
      <c r="A556">
        <v>150186</v>
      </c>
      <c r="B556" s="1" t="s">
        <v>22</v>
      </c>
      <c r="C556" s="1" t="s">
        <v>17</v>
      </c>
      <c r="D556">
        <v>2166</v>
      </c>
      <c r="E556">
        <v>427</v>
      </c>
      <c r="F556">
        <v>559</v>
      </c>
      <c r="G556">
        <v>68</v>
      </c>
      <c r="H556">
        <v>15653</v>
      </c>
      <c r="I556">
        <v>15</v>
      </c>
      <c r="J556">
        <v>54</v>
      </c>
      <c r="K556">
        <v>515</v>
      </c>
      <c r="L556">
        <v>471</v>
      </c>
      <c r="M556">
        <v>14.33333333</v>
      </c>
    </row>
    <row r="557" spans="1:13" x14ac:dyDescent="0.3">
      <c r="A557">
        <v>3638</v>
      </c>
      <c r="B557" s="1" t="s">
        <v>30</v>
      </c>
      <c r="C557" s="1" t="s">
        <v>17</v>
      </c>
      <c r="D557">
        <v>951</v>
      </c>
      <c r="E557">
        <v>411</v>
      </c>
      <c r="F557">
        <v>623</v>
      </c>
      <c r="G557">
        <v>1</v>
      </c>
      <c r="H557">
        <v>20137</v>
      </c>
      <c r="I557">
        <v>7</v>
      </c>
      <c r="J557">
        <v>68</v>
      </c>
      <c r="K557">
        <v>548</v>
      </c>
      <c r="L557">
        <v>483</v>
      </c>
      <c r="M557">
        <v>12.2</v>
      </c>
    </row>
    <row r="558" spans="1:13" x14ac:dyDescent="0.3">
      <c r="A558">
        <v>160633</v>
      </c>
      <c r="B558" s="1" t="s">
        <v>22</v>
      </c>
      <c r="C558" s="1" t="s">
        <v>17</v>
      </c>
      <c r="D558">
        <v>945</v>
      </c>
      <c r="E558">
        <v>275</v>
      </c>
      <c r="F558">
        <v>347</v>
      </c>
      <c r="G558">
        <v>2</v>
      </c>
      <c r="H558">
        <v>12089</v>
      </c>
      <c r="I558">
        <v>4</v>
      </c>
      <c r="J558">
        <v>65</v>
      </c>
      <c r="K558">
        <v>324</v>
      </c>
      <c r="L558">
        <v>317</v>
      </c>
      <c r="M558">
        <v>13.33333333</v>
      </c>
    </row>
    <row r="559" spans="1:13" x14ac:dyDescent="0.3">
      <c r="A559">
        <v>161514</v>
      </c>
      <c r="B559" s="1" t="s">
        <v>22</v>
      </c>
      <c r="C559" s="1" t="s">
        <v>17</v>
      </c>
      <c r="D559">
        <v>1408</v>
      </c>
      <c r="E559">
        <v>390</v>
      </c>
      <c r="F559">
        <v>508</v>
      </c>
      <c r="G559">
        <v>16</v>
      </c>
      <c r="H559">
        <v>17886</v>
      </c>
      <c r="I559">
        <v>13</v>
      </c>
      <c r="J559">
        <v>59</v>
      </c>
      <c r="K559">
        <v>469</v>
      </c>
      <c r="L559">
        <v>432</v>
      </c>
      <c r="M559">
        <v>3.2857142860000002</v>
      </c>
    </row>
    <row r="560" spans="1:13" x14ac:dyDescent="0.3">
      <c r="A560">
        <v>110539</v>
      </c>
      <c r="B560" s="1" t="s">
        <v>50</v>
      </c>
      <c r="C560" s="1" t="s">
        <v>14</v>
      </c>
      <c r="D560">
        <v>554</v>
      </c>
      <c r="E560">
        <v>241</v>
      </c>
      <c r="F560">
        <v>316</v>
      </c>
      <c r="G560">
        <v>0</v>
      </c>
      <c r="H560">
        <v>9759</v>
      </c>
      <c r="I560">
        <v>0</v>
      </c>
      <c r="J560">
        <v>86</v>
      </c>
      <c r="K560">
        <v>281</v>
      </c>
      <c r="L560">
        <v>288</v>
      </c>
      <c r="M560">
        <v>10.375</v>
      </c>
    </row>
    <row r="561" spans="1:13" x14ac:dyDescent="0.3">
      <c r="A561">
        <v>77379</v>
      </c>
      <c r="B561" s="1" t="s">
        <v>36</v>
      </c>
      <c r="C561" s="1"/>
      <c r="D561">
        <v>789</v>
      </c>
      <c r="E561">
        <v>415</v>
      </c>
      <c r="F561">
        <v>472</v>
      </c>
      <c r="G561">
        <v>0</v>
      </c>
      <c r="H561">
        <v>16332</v>
      </c>
      <c r="I561">
        <v>0</v>
      </c>
      <c r="J561">
        <v>88</v>
      </c>
      <c r="K561">
        <v>427</v>
      </c>
      <c r="L561">
        <v>465</v>
      </c>
      <c r="M561">
        <v>17.5</v>
      </c>
    </row>
    <row r="562" spans="1:13" x14ac:dyDescent="0.3">
      <c r="A562">
        <v>176881</v>
      </c>
      <c r="B562" s="1" t="s">
        <v>51</v>
      </c>
      <c r="C562" s="1" t="s">
        <v>17</v>
      </c>
      <c r="D562">
        <v>415</v>
      </c>
      <c r="E562">
        <v>205</v>
      </c>
      <c r="F562">
        <v>251</v>
      </c>
      <c r="G562">
        <v>0</v>
      </c>
      <c r="H562">
        <v>8605</v>
      </c>
      <c r="I562">
        <v>2</v>
      </c>
      <c r="J562">
        <v>49</v>
      </c>
      <c r="K562">
        <v>221</v>
      </c>
      <c r="L562">
        <v>239</v>
      </c>
      <c r="M562">
        <v>5.4285714289999998</v>
      </c>
    </row>
    <row r="563" spans="1:13" x14ac:dyDescent="0.3">
      <c r="A563">
        <v>115833</v>
      </c>
      <c r="B563" s="1" t="s">
        <v>21</v>
      </c>
      <c r="C563" s="1" t="s">
        <v>14</v>
      </c>
      <c r="D563">
        <v>818</v>
      </c>
      <c r="E563">
        <v>385</v>
      </c>
      <c r="F563">
        <v>485</v>
      </c>
      <c r="G563">
        <v>0</v>
      </c>
      <c r="H563">
        <v>18461</v>
      </c>
      <c r="I563">
        <v>3</v>
      </c>
      <c r="J563">
        <v>60</v>
      </c>
      <c r="K563">
        <v>453</v>
      </c>
      <c r="L563">
        <v>451</v>
      </c>
      <c r="M563">
        <v>4.692307692</v>
      </c>
    </row>
    <row r="564" spans="1:13" x14ac:dyDescent="0.3">
      <c r="A564">
        <v>65421</v>
      </c>
      <c r="B564" s="1" t="s">
        <v>30</v>
      </c>
      <c r="C564" s="1" t="s">
        <v>17</v>
      </c>
      <c r="D564">
        <v>727</v>
      </c>
      <c r="E564">
        <v>418</v>
      </c>
      <c r="F564">
        <v>481</v>
      </c>
      <c r="G564">
        <v>0</v>
      </c>
      <c r="H564">
        <v>15227</v>
      </c>
      <c r="I564">
        <v>4</v>
      </c>
      <c r="J564">
        <v>85</v>
      </c>
      <c r="K564">
        <v>466</v>
      </c>
      <c r="L564">
        <v>425</v>
      </c>
      <c r="M564">
        <v>14.2</v>
      </c>
    </row>
    <row r="565" spans="1:13" x14ac:dyDescent="0.3">
      <c r="A565">
        <v>132157</v>
      </c>
      <c r="B565" s="1" t="s">
        <v>49</v>
      </c>
      <c r="C565" s="1" t="s">
        <v>17</v>
      </c>
      <c r="D565">
        <v>1070</v>
      </c>
      <c r="E565">
        <v>271</v>
      </c>
      <c r="F565">
        <v>394</v>
      </c>
      <c r="G565">
        <v>2</v>
      </c>
      <c r="H565">
        <v>13186</v>
      </c>
      <c r="I565">
        <v>3</v>
      </c>
      <c r="J565">
        <v>36</v>
      </c>
      <c r="K565">
        <v>388</v>
      </c>
      <c r="L565">
        <v>330</v>
      </c>
      <c r="M565">
        <v>13.57142857</v>
      </c>
    </row>
    <row r="566" spans="1:13" x14ac:dyDescent="0.3">
      <c r="A566">
        <v>36576</v>
      </c>
      <c r="B566" s="1" t="s">
        <v>13</v>
      </c>
      <c r="C566" s="1"/>
      <c r="D566">
        <v>1342</v>
      </c>
      <c r="E566">
        <v>472</v>
      </c>
      <c r="F566">
        <v>607</v>
      </c>
      <c r="G566">
        <v>7</v>
      </c>
      <c r="H566">
        <v>23348</v>
      </c>
      <c r="I566">
        <v>28</v>
      </c>
      <c r="J566">
        <v>30</v>
      </c>
      <c r="K566">
        <v>543</v>
      </c>
      <c r="L566">
        <v>551</v>
      </c>
      <c r="M566">
        <v>4.5208333329999997</v>
      </c>
    </row>
    <row r="567" spans="1:13" x14ac:dyDescent="0.3">
      <c r="A567">
        <v>157739</v>
      </c>
      <c r="B567" s="1" t="s">
        <v>22</v>
      </c>
      <c r="C567" s="1" t="s">
        <v>14</v>
      </c>
      <c r="D567">
        <v>2278</v>
      </c>
      <c r="E567">
        <v>370</v>
      </c>
      <c r="F567">
        <v>508</v>
      </c>
      <c r="G567">
        <v>66</v>
      </c>
      <c r="H567">
        <v>18777</v>
      </c>
      <c r="I567">
        <v>15</v>
      </c>
      <c r="J567">
        <v>49</v>
      </c>
      <c r="K567">
        <v>424</v>
      </c>
      <c r="L567">
        <v>462</v>
      </c>
      <c r="M567">
        <v>9.625</v>
      </c>
    </row>
    <row r="568" spans="1:13" x14ac:dyDescent="0.3">
      <c r="A568">
        <v>157660</v>
      </c>
      <c r="B568" s="1" t="s">
        <v>22</v>
      </c>
      <c r="C568" s="1" t="s">
        <v>17</v>
      </c>
      <c r="D568">
        <v>5811</v>
      </c>
      <c r="E568">
        <v>1040</v>
      </c>
      <c r="F568">
        <v>1078</v>
      </c>
      <c r="G568">
        <v>99</v>
      </c>
      <c r="H568">
        <v>61440</v>
      </c>
      <c r="I568">
        <v>7</v>
      </c>
      <c r="J568">
        <v>47</v>
      </c>
      <c r="K568">
        <v>1179</v>
      </c>
      <c r="L568">
        <v>966</v>
      </c>
      <c r="M568">
        <v>16.5</v>
      </c>
    </row>
    <row r="569" spans="1:13" x14ac:dyDescent="0.3">
      <c r="A569">
        <v>34681</v>
      </c>
      <c r="B569" s="1" t="s">
        <v>13</v>
      </c>
      <c r="C569" s="1" t="s">
        <v>17</v>
      </c>
      <c r="D569">
        <v>1145</v>
      </c>
      <c r="E569">
        <v>498</v>
      </c>
      <c r="F569">
        <v>561</v>
      </c>
      <c r="G569">
        <v>14</v>
      </c>
      <c r="H569">
        <v>21059</v>
      </c>
      <c r="I569">
        <v>9</v>
      </c>
      <c r="J569">
        <v>27</v>
      </c>
      <c r="K569">
        <v>516</v>
      </c>
      <c r="L569">
        <v>536</v>
      </c>
      <c r="M569">
        <v>12.222222220000001</v>
      </c>
    </row>
    <row r="570" spans="1:13" x14ac:dyDescent="0.3">
      <c r="A570">
        <v>72139</v>
      </c>
      <c r="B570" s="1" t="s">
        <v>30</v>
      </c>
      <c r="C570" s="1" t="s">
        <v>17</v>
      </c>
      <c r="D570">
        <v>486</v>
      </c>
      <c r="E570">
        <v>293</v>
      </c>
      <c r="F570">
        <v>343</v>
      </c>
      <c r="G570">
        <v>0</v>
      </c>
      <c r="H570">
        <v>10516</v>
      </c>
      <c r="I570">
        <v>1</v>
      </c>
      <c r="J570">
        <v>89</v>
      </c>
      <c r="K570">
        <v>309</v>
      </c>
      <c r="L570">
        <v>324</v>
      </c>
      <c r="M570">
        <v>8.2941176470000002</v>
      </c>
    </row>
    <row r="571" spans="1:13" x14ac:dyDescent="0.3">
      <c r="A571">
        <v>47525</v>
      </c>
      <c r="B571" s="1" t="s">
        <v>44</v>
      </c>
      <c r="C571" s="1" t="s">
        <v>27</v>
      </c>
      <c r="D571">
        <v>349</v>
      </c>
      <c r="E571">
        <v>161</v>
      </c>
      <c r="F571">
        <v>231</v>
      </c>
      <c r="G571">
        <v>0</v>
      </c>
      <c r="H571">
        <v>6934</v>
      </c>
      <c r="I571">
        <v>0</v>
      </c>
      <c r="J571">
        <v>95</v>
      </c>
      <c r="K571">
        <v>192</v>
      </c>
      <c r="L571">
        <v>195</v>
      </c>
      <c r="M571">
        <v>14</v>
      </c>
    </row>
    <row r="572" spans="1:13" x14ac:dyDescent="0.3">
      <c r="A572">
        <v>51467</v>
      </c>
      <c r="B572" s="1" t="s">
        <v>69</v>
      </c>
      <c r="C572" s="1" t="s">
        <v>17</v>
      </c>
      <c r="D572">
        <v>359</v>
      </c>
      <c r="E572">
        <v>162</v>
      </c>
      <c r="F572">
        <v>236</v>
      </c>
      <c r="G572">
        <v>2</v>
      </c>
      <c r="H572">
        <v>8321</v>
      </c>
      <c r="I572">
        <v>1</v>
      </c>
      <c r="J572">
        <v>61</v>
      </c>
      <c r="K572">
        <v>189</v>
      </c>
      <c r="L572">
        <v>211</v>
      </c>
      <c r="M572">
        <v>8.6</v>
      </c>
    </row>
    <row r="573" spans="1:13" x14ac:dyDescent="0.3">
      <c r="A573">
        <v>34800</v>
      </c>
      <c r="B573" s="1" t="s">
        <v>13</v>
      </c>
      <c r="C573" s="1" t="s">
        <v>17</v>
      </c>
      <c r="D573">
        <v>756</v>
      </c>
      <c r="E573">
        <v>305</v>
      </c>
      <c r="F573">
        <v>354</v>
      </c>
      <c r="G573">
        <v>0</v>
      </c>
      <c r="H573">
        <v>12909</v>
      </c>
      <c r="I573">
        <v>7</v>
      </c>
      <c r="J573">
        <v>12</v>
      </c>
      <c r="K573">
        <v>321</v>
      </c>
      <c r="L573">
        <v>333</v>
      </c>
      <c r="M573">
        <v>13.46153846</v>
      </c>
    </row>
    <row r="574" spans="1:13" x14ac:dyDescent="0.3">
      <c r="A574">
        <v>186809</v>
      </c>
      <c r="B574" s="1" t="s">
        <v>22</v>
      </c>
      <c r="C574" s="1" t="s">
        <v>17</v>
      </c>
      <c r="D574">
        <v>2443</v>
      </c>
      <c r="E574">
        <v>423</v>
      </c>
      <c r="F574">
        <v>580</v>
      </c>
      <c r="G574">
        <v>72</v>
      </c>
      <c r="H574">
        <v>21089</v>
      </c>
      <c r="I574">
        <v>5</v>
      </c>
      <c r="J574">
        <v>51</v>
      </c>
      <c r="K574">
        <v>502</v>
      </c>
      <c r="L574">
        <v>506</v>
      </c>
      <c r="M574">
        <v>12.5</v>
      </c>
    </row>
    <row r="575" spans="1:13" x14ac:dyDescent="0.3">
      <c r="A575">
        <v>3118</v>
      </c>
      <c r="B575" s="1" t="s">
        <v>55</v>
      </c>
      <c r="C575" s="1" t="s">
        <v>17</v>
      </c>
      <c r="D575">
        <v>871</v>
      </c>
      <c r="E575">
        <v>383</v>
      </c>
      <c r="F575">
        <v>386</v>
      </c>
      <c r="G575">
        <v>0</v>
      </c>
      <c r="H575">
        <v>15366</v>
      </c>
      <c r="I575">
        <v>5</v>
      </c>
      <c r="J575">
        <v>37</v>
      </c>
      <c r="K575">
        <v>403</v>
      </c>
      <c r="L575">
        <v>380</v>
      </c>
      <c r="M575">
        <v>13.66666667</v>
      </c>
    </row>
    <row r="576" spans="1:13" x14ac:dyDescent="0.3">
      <c r="A576">
        <v>120972</v>
      </c>
      <c r="B576" s="1" t="s">
        <v>21</v>
      </c>
      <c r="C576" s="1" t="s">
        <v>17</v>
      </c>
      <c r="D576">
        <v>280</v>
      </c>
      <c r="E576">
        <v>164</v>
      </c>
      <c r="F576">
        <v>233</v>
      </c>
      <c r="G576">
        <v>0</v>
      </c>
      <c r="H576">
        <v>4967</v>
      </c>
      <c r="I576">
        <v>43</v>
      </c>
      <c r="J576">
        <v>49</v>
      </c>
      <c r="K576">
        <v>213</v>
      </c>
      <c r="L576">
        <v>208</v>
      </c>
      <c r="M576">
        <v>8.7311538459999998</v>
      </c>
    </row>
    <row r="577" spans="1:13" x14ac:dyDescent="0.3">
      <c r="A577">
        <v>53853</v>
      </c>
      <c r="B577" s="1" t="s">
        <v>69</v>
      </c>
      <c r="C577" s="1" t="s">
        <v>17</v>
      </c>
      <c r="D577">
        <v>186</v>
      </c>
      <c r="E577">
        <v>77</v>
      </c>
      <c r="F577">
        <v>130</v>
      </c>
      <c r="G577">
        <v>0</v>
      </c>
      <c r="H577">
        <v>4365</v>
      </c>
      <c r="I577">
        <v>1</v>
      </c>
      <c r="J577">
        <v>78</v>
      </c>
      <c r="K577">
        <v>91</v>
      </c>
      <c r="L577">
        <v>119</v>
      </c>
      <c r="M577">
        <v>6.25</v>
      </c>
    </row>
    <row r="578" spans="1:13" x14ac:dyDescent="0.3">
      <c r="A578">
        <v>2320</v>
      </c>
      <c r="B578" s="1" t="s">
        <v>28</v>
      </c>
      <c r="C578" s="1" t="s">
        <v>17</v>
      </c>
      <c r="D578">
        <v>634</v>
      </c>
      <c r="E578">
        <v>336</v>
      </c>
      <c r="F578">
        <v>421</v>
      </c>
      <c r="G578">
        <v>0</v>
      </c>
      <c r="H578">
        <v>14507</v>
      </c>
      <c r="I578">
        <v>0</v>
      </c>
      <c r="J578">
        <v>68</v>
      </c>
      <c r="K578">
        <v>403</v>
      </c>
      <c r="L578">
        <v>332</v>
      </c>
      <c r="M578">
        <v>3.8387096770000002</v>
      </c>
    </row>
    <row r="579" spans="1:13" x14ac:dyDescent="0.3">
      <c r="A579">
        <v>154799</v>
      </c>
      <c r="B579" s="1" t="s">
        <v>22</v>
      </c>
      <c r="C579" s="1" t="s">
        <v>14</v>
      </c>
      <c r="D579">
        <v>1314</v>
      </c>
      <c r="E579">
        <v>363</v>
      </c>
      <c r="F579">
        <v>398</v>
      </c>
      <c r="G579">
        <v>12</v>
      </c>
      <c r="H579">
        <v>12406</v>
      </c>
      <c r="I579">
        <v>6</v>
      </c>
      <c r="J579">
        <v>60</v>
      </c>
      <c r="K579">
        <v>379</v>
      </c>
      <c r="L579">
        <v>376</v>
      </c>
      <c r="M579">
        <v>17.5</v>
      </c>
    </row>
    <row r="580" spans="1:13" x14ac:dyDescent="0.3">
      <c r="A580">
        <v>102521</v>
      </c>
      <c r="B580" s="1" t="s">
        <v>37</v>
      </c>
      <c r="C580" s="1" t="s">
        <v>14</v>
      </c>
      <c r="D580">
        <v>695</v>
      </c>
      <c r="E580">
        <v>350</v>
      </c>
      <c r="F580">
        <v>439</v>
      </c>
      <c r="G580">
        <v>4</v>
      </c>
      <c r="H580">
        <v>12831</v>
      </c>
      <c r="I580">
        <v>0</v>
      </c>
      <c r="J580">
        <v>61</v>
      </c>
      <c r="K580">
        <v>482</v>
      </c>
      <c r="L580">
        <v>395</v>
      </c>
      <c r="M580">
        <v>12.5</v>
      </c>
    </row>
    <row r="581" spans="1:13" x14ac:dyDescent="0.3">
      <c r="A581">
        <v>30029</v>
      </c>
      <c r="B581" s="1" t="s">
        <v>40</v>
      </c>
      <c r="C581" s="1" t="s">
        <v>17</v>
      </c>
      <c r="D581">
        <v>646</v>
      </c>
      <c r="E581">
        <v>279</v>
      </c>
      <c r="F581">
        <v>452</v>
      </c>
      <c r="G581">
        <v>2</v>
      </c>
      <c r="H581">
        <v>18434</v>
      </c>
      <c r="I581">
        <v>0</v>
      </c>
      <c r="J581">
        <v>83</v>
      </c>
      <c r="K581">
        <v>359</v>
      </c>
      <c r="L581">
        <v>371</v>
      </c>
      <c r="M581">
        <v>7.7037037039999996</v>
      </c>
    </row>
    <row r="582" spans="1:13" x14ac:dyDescent="0.3">
      <c r="A582">
        <v>148883</v>
      </c>
      <c r="B582" s="1" t="s">
        <v>22</v>
      </c>
      <c r="C582" s="1" t="s">
        <v>14</v>
      </c>
      <c r="D582">
        <v>2252</v>
      </c>
      <c r="E582">
        <v>595</v>
      </c>
      <c r="F582">
        <v>658</v>
      </c>
      <c r="G582">
        <v>68</v>
      </c>
      <c r="H582">
        <v>20460</v>
      </c>
      <c r="I582">
        <v>7</v>
      </c>
      <c r="J582">
        <v>57</v>
      </c>
      <c r="K582">
        <v>608</v>
      </c>
      <c r="L582">
        <v>645</v>
      </c>
      <c r="M582">
        <v>15</v>
      </c>
    </row>
    <row r="583" spans="1:13" x14ac:dyDescent="0.3">
      <c r="A583">
        <v>177837</v>
      </c>
      <c r="B583" s="1" t="s">
        <v>51</v>
      </c>
      <c r="C583" s="1" t="s">
        <v>14</v>
      </c>
      <c r="D583">
        <v>597</v>
      </c>
      <c r="E583">
        <v>214</v>
      </c>
      <c r="F583">
        <v>280</v>
      </c>
      <c r="G583">
        <v>8</v>
      </c>
      <c r="H583">
        <v>10247</v>
      </c>
      <c r="I583">
        <v>1</v>
      </c>
      <c r="J583">
        <v>41</v>
      </c>
      <c r="K583">
        <v>239</v>
      </c>
      <c r="L583">
        <v>252</v>
      </c>
      <c r="M583">
        <v>57.5</v>
      </c>
    </row>
    <row r="584" spans="1:13" x14ac:dyDescent="0.3">
      <c r="A584">
        <v>140377</v>
      </c>
      <c r="B584" s="1" t="s">
        <v>55</v>
      </c>
      <c r="C584" s="1" t="s">
        <v>17</v>
      </c>
      <c r="D584">
        <v>657</v>
      </c>
      <c r="E584">
        <v>264</v>
      </c>
      <c r="F584">
        <v>332</v>
      </c>
      <c r="G584">
        <v>1</v>
      </c>
      <c r="H584">
        <v>11148</v>
      </c>
      <c r="I584">
        <v>2</v>
      </c>
      <c r="J584">
        <v>53</v>
      </c>
      <c r="K584">
        <v>290</v>
      </c>
      <c r="L584">
        <v>308</v>
      </c>
      <c r="M584">
        <v>10.61538462</v>
      </c>
    </row>
    <row r="585" spans="1:13" x14ac:dyDescent="0.3">
      <c r="A585">
        <v>139363</v>
      </c>
      <c r="B585" s="1" t="s">
        <v>55</v>
      </c>
      <c r="C585" s="1" t="s">
        <v>14</v>
      </c>
      <c r="D585">
        <v>782</v>
      </c>
      <c r="E585">
        <v>222</v>
      </c>
      <c r="F585">
        <v>453</v>
      </c>
      <c r="G585">
        <v>1</v>
      </c>
      <c r="H585">
        <v>20867</v>
      </c>
      <c r="I585">
        <v>11</v>
      </c>
      <c r="J585">
        <v>30</v>
      </c>
      <c r="K585">
        <v>294</v>
      </c>
      <c r="L585">
        <v>307</v>
      </c>
      <c r="M585">
        <v>13</v>
      </c>
    </row>
    <row r="586" spans="1:13" x14ac:dyDescent="0.3">
      <c r="A586">
        <v>148131</v>
      </c>
      <c r="B586" s="1" t="s">
        <v>22</v>
      </c>
      <c r="C586" s="1" t="s">
        <v>17</v>
      </c>
      <c r="D586">
        <v>3992</v>
      </c>
      <c r="E586">
        <v>801</v>
      </c>
      <c r="F586">
        <v>858</v>
      </c>
      <c r="G586">
        <v>96</v>
      </c>
      <c r="H586">
        <v>29156</v>
      </c>
      <c r="I586">
        <v>15</v>
      </c>
      <c r="J586">
        <v>46</v>
      </c>
      <c r="K586">
        <v>821</v>
      </c>
      <c r="L586">
        <v>839</v>
      </c>
      <c r="M586">
        <v>10</v>
      </c>
    </row>
    <row r="587" spans="1:13" x14ac:dyDescent="0.3">
      <c r="A587">
        <v>175902</v>
      </c>
      <c r="B587" s="1" t="s">
        <v>51</v>
      </c>
      <c r="C587" s="1" t="s">
        <v>17</v>
      </c>
      <c r="D587">
        <v>807</v>
      </c>
      <c r="E587">
        <v>351</v>
      </c>
      <c r="F587">
        <v>420</v>
      </c>
      <c r="G587">
        <v>0</v>
      </c>
      <c r="H587">
        <v>16532</v>
      </c>
      <c r="I587">
        <v>7</v>
      </c>
      <c r="J587">
        <v>51</v>
      </c>
      <c r="K587">
        <v>388</v>
      </c>
      <c r="L587">
        <v>377</v>
      </c>
      <c r="M587">
        <v>9.0714285710000002</v>
      </c>
    </row>
    <row r="588" spans="1:13" x14ac:dyDescent="0.3">
      <c r="A588">
        <v>148030</v>
      </c>
      <c r="B588" s="1" t="s">
        <v>22</v>
      </c>
      <c r="C588" s="1" t="s">
        <v>17</v>
      </c>
      <c r="D588">
        <v>1875</v>
      </c>
      <c r="E588">
        <v>226</v>
      </c>
      <c r="F588">
        <v>622</v>
      </c>
      <c r="G588">
        <v>33</v>
      </c>
      <c r="H588">
        <v>23383</v>
      </c>
      <c r="I588">
        <v>30</v>
      </c>
      <c r="J588">
        <v>22</v>
      </c>
      <c r="K588">
        <v>575</v>
      </c>
      <c r="L588">
        <v>343</v>
      </c>
      <c r="M588">
        <v>6.0833333329999997</v>
      </c>
    </row>
    <row r="589" spans="1:13" x14ac:dyDescent="0.3">
      <c r="A589">
        <v>54003</v>
      </c>
      <c r="B589" s="1" t="s">
        <v>69</v>
      </c>
      <c r="C589" s="1" t="s">
        <v>31</v>
      </c>
      <c r="D589">
        <v>486</v>
      </c>
      <c r="E589">
        <v>247</v>
      </c>
      <c r="F589">
        <v>393</v>
      </c>
      <c r="G589">
        <v>2</v>
      </c>
      <c r="H589">
        <v>15388</v>
      </c>
      <c r="I589">
        <v>0</v>
      </c>
      <c r="J589">
        <v>84</v>
      </c>
      <c r="K589">
        <v>273</v>
      </c>
      <c r="L589">
        <v>346</v>
      </c>
      <c r="M589">
        <v>13.66666667</v>
      </c>
    </row>
    <row r="590" spans="1:13" x14ac:dyDescent="0.3">
      <c r="A590">
        <v>163412</v>
      </c>
      <c r="B590" s="1" t="s">
        <v>22</v>
      </c>
      <c r="C590" s="1" t="s">
        <v>17</v>
      </c>
      <c r="D590">
        <v>2841</v>
      </c>
      <c r="E590">
        <v>426</v>
      </c>
      <c r="F590">
        <v>512</v>
      </c>
      <c r="G590">
        <v>87</v>
      </c>
      <c r="H590">
        <v>15278</v>
      </c>
      <c r="I590">
        <v>55</v>
      </c>
      <c r="J590">
        <v>35</v>
      </c>
      <c r="K590">
        <v>460</v>
      </c>
      <c r="L590">
        <v>476</v>
      </c>
      <c r="M590">
        <v>20</v>
      </c>
    </row>
    <row r="591" spans="1:13" x14ac:dyDescent="0.3">
      <c r="A591">
        <v>134325</v>
      </c>
      <c r="B591" s="1" t="s">
        <v>39</v>
      </c>
      <c r="C591" s="1" t="s">
        <v>14</v>
      </c>
      <c r="D591">
        <v>542</v>
      </c>
      <c r="E591">
        <v>171</v>
      </c>
      <c r="F591">
        <v>237</v>
      </c>
      <c r="G591">
        <v>0</v>
      </c>
      <c r="H591">
        <v>10735</v>
      </c>
      <c r="I591">
        <v>17</v>
      </c>
      <c r="J591">
        <v>41</v>
      </c>
      <c r="K591">
        <v>172</v>
      </c>
      <c r="L591">
        <v>228</v>
      </c>
      <c r="M591">
        <v>4.4000000000000004</v>
      </c>
    </row>
    <row r="592" spans="1:13" x14ac:dyDescent="0.3">
      <c r="A592">
        <v>21135</v>
      </c>
      <c r="B592" s="1" t="s">
        <v>18</v>
      </c>
      <c r="C592" s="1" t="s">
        <v>14</v>
      </c>
      <c r="D592">
        <v>694</v>
      </c>
      <c r="E592">
        <v>251</v>
      </c>
      <c r="F592">
        <v>343</v>
      </c>
      <c r="G592">
        <v>7</v>
      </c>
      <c r="H592">
        <v>12282</v>
      </c>
      <c r="I592">
        <v>1</v>
      </c>
      <c r="J592">
        <v>73</v>
      </c>
      <c r="K592">
        <v>291</v>
      </c>
      <c r="L592">
        <v>296</v>
      </c>
      <c r="M592">
        <v>7.2352941179999997</v>
      </c>
    </row>
    <row r="593" spans="1:13" x14ac:dyDescent="0.3">
      <c r="A593">
        <v>133948</v>
      </c>
      <c r="B593" s="1" t="s">
        <v>22</v>
      </c>
      <c r="C593" s="1"/>
      <c r="D593">
        <v>2170</v>
      </c>
      <c r="E593">
        <v>397</v>
      </c>
      <c r="F593">
        <v>542</v>
      </c>
      <c r="G593">
        <v>60</v>
      </c>
      <c r="H593">
        <v>22655</v>
      </c>
      <c r="I593">
        <v>10</v>
      </c>
      <c r="J593">
        <v>30</v>
      </c>
      <c r="K593">
        <v>468</v>
      </c>
      <c r="L593">
        <v>473</v>
      </c>
      <c r="M593">
        <v>10.8</v>
      </c>
    </row>
    <row r="594" spans="1:13" x14ac:dyDescent="0.3">
      <c r="A594">
        <v>129945</v>
      </c>
      <c r="B594" s="1" t="s">
        <v>49</v>
      </c>
      <c r="C594" s="1" t="s">
        <v>17</v>
      </c>
      <c r="D594">
        <v>755</v>
      </c>
      <c r="E594">
        <v>163</v>
      </c>
      <c r="F594">
        <v>335</v>
      </c>
      <c r="G594">
        <v>4</v>
      </c>
      <c r="H594">
        <v>15510</v>
      </c>
      <c r="I594">
        <v>9</v>
      </c>
      <c r="J594">
        <v>31</v>
      </c>
      <c r="K594">
        <v>233</v>
      </c>
      <c r="L594">
        <v>230</v>
      </c>
      <c r="M594">
        <v>7</v>
      </c>
    </row>
    <row r="595" spans="1:13" x14ac:dyDescent="0.3">
      <c r="A595">
        <v>12832</v>
      </c>
      <c r="B595" s="1" t="s">
        <v>33</v>
      </c>
      <c r="C595" s="1" t="s">
        <v>61</v>
      </c>
      <c r="D595">
        <v>662</v>
      </c>
      <c r="E595">
        <v>292</v>
      </c>
      <c r="F595">
        <v>377</v>
      </c>
      <c r="G595">
        <v>1</v>
      </c>
      <c r="H595">
        <v>12252</v>
      </c>
      <c r="I595">
        <v>1</v>
      </c>
      <c r="J595">
        <v>74</v>
      </c>
      <c r="K595">
        <v>347</v>
      </c>
      <c r="L595">
        <v>337</v>
      </c>
      <c r="M595">
        <v>10.4</v>
      </c>
    </row>
    <row r="596" spans="1:13" x14ac:dyDescent="0.3">
      <c r="A596">
        <v>74706</v>
      </c>
      <c r="B596" s="1" t="s">
        <v>30</v>
      </c>
      <c r="C596" s="1" t="s">
        <v>14</v>
      </c>
      <c r="D596">
        <v>350</v>
      </c>
      <c r="E596">
        <v>147</v>
      </c>
      <c r="F596">
        <v>348</v>
      </c>
      <c r="G596">
        <v>0</v>
      </c>
      <c r="H596">
        <v>12182</v>
      </c>
      <c r="I596">
        <v>3</v>
      </c>
      <c r="J596">
        <v>77</v>
      </c>
      <c r="K596">
        <v>352</v>
      </c>
      <c r="L596">
        <v>224</v>
      </c>
      <c r="M596">
        <v>15</v>
      </c>
    </row>
    <row r="597" spans="1:13" x14ac:dyDescent="0.3">
      <c r="A597">
        <v>7649</v>
      </c>
      <c r="B597" s="1" t="s">
        <v>69</v>
      </c>
      <c r="C597" s="1" t="s">
        <v>17</v>
      </c>
      <c r="D597">
        <v>1318</v>
      </c>
      <c r="E597">
        <v>388</v>
      </c>
      <c r="F597">
        <v>652</v>
      </c>
      <c r="G597">
        <v>26</v>
      </c>
      <c r="H597">
        <v>27280</v>
      </c>
      <c r="I597">
        <v>5</v>
      </c>
      <c r="J597">
        <v>45</v>
      </c>
      <c r="K597">
        <v>524</v>
      </c>
      <c r="L597">
        <v>466</v>
      </c>
      <c r="M597">
        <v>10.045454550000001</v>
      </c>
    </row>
    <row r="598" spans="1:13" x14ac:dyDescent="0.3">
      <c r="A598">
        <v>45878</v>
      </c>
      <c r="B598" s="1" t="s">
        <v>13</v>
      </c>
      <c r="C598" s="1" t="s">
        <v>17</v>
      </c>
      <c r="D598">
        <v>800</v>
      </c>
      <c r="E598">
        <v>168</v>
      </c>
      <c r="F598">
        <v>274</v>
      </c>
      <c r="G598">
        <v>0</v>
      </c>
      <c r="H598">
        <v>9970</v>
      </c>
      <c r="I598">
        <v>9</v>
      </c>
      <c r="J598">
        <v>26</v>
      </c>
      <c r="K598">
        <v>227</v>
      </c>
      <c r="L598">
        <v>225</v>
      </c>
      <c r="M598">
        <v>7.6666666670000003</v>
      </c>
    </row>
    <row r="599" spans="1:13" x14ac:dyDescent="0.3">
      <c r="A599">
        <v>68650</v>
      </c>
      <c r="B599" s="1" t="s">
        <v>30</v>
      </c>
      <c r="C599" s="1" t="s">
        <v>17</v>
      </c>
      <c r="D599">
        <v>1186</v>
      </c>
      <c r="E599">
        <v>496</v>
      </c>
      <c r="F599">
        <v>571</v>
      </c>
      <c r="G599">
        <v>0</v>
      </c>
      <c r="H599">
        <v>20563</v>
      </c>
      <c r="I599">
        <v>10</v>
      </c>
      <c r="J599">
        <v>67</v>
      </c>
      <c r="K599">
        <v>537</v>
      </c>
      <c r="L599">
        <v>513</v>
      </c>
      <c r="M599">
        <v>7.6</v>
      </c>
    </row>
    <row r="600" spans="1:13" x14ac:dyDescent="0.3">
      <c r="A600">
        <v>60859</v>
      </c>
      <c r="B600" s="1" t="s">
        <v>34</v>
      </c>
      <c r="C600" s="1" t="s">
        <v>17</v>
      </c>
      <c r="D600">
        <v>1026</v>
      </c>
      <c r="E600">
        <v>514</v>
      </c>
      <c r="F600">
        <v>628</v>
      </c>
      <c r="G600">
        <v>8</v>
      </c>
      <c r="H600">
        <v>20949</v>
      </c>
      <c r="I600">
        <v>6</v>
      </c>
      <c r="J600">
        <v>57</v>
      </c>
      <c r="K600">
        <v>547</v>
      </c>
      <c r="L600">
        <v>579</v>
      </c>
      <c r="M600">
        <v>5.2</v>
      </c>
    </row>
    <row r="601" spans="1:13" x14ac:dyDescent="0.3">
      <c r="A601">
        <v>73030</v>
      </c>
      <c r="B601" s="1" t="s">
        <v>30</v>
      </c>
      <c r="C601" s="1" t="s">
        <v>14</v>
      </c>
      <c r="D601">
        <v>821</v>
      </c>
      <c r="E601">
        <v>403</v>
      </c>
      <c r="F601">
        <v>500</v>
      </c>
      <c r="G601">
        <v>1</v>
      </c>
      <c r="H601">
        <v>15040</v>
      </c>
      <c r="I601">
        <v>1</v>
      </c>
      <c r="J601">
        <v>89</v>
      </c>
      <c r="K601">
        <v>417</v>
      </c>
      <c r="L601">
        <v>474</v>
      </c>
      <c r="M601">
        <v>11.66666667</v>
      </c>
    </row>
    <row r="602" spans="1:13" x14ac:dyDescent="0.3">
      <c r="A602">
        <v>181972</v>
      </c>
      <c r="B602" s="1" t="s">
        <v>41</v>
      </c>
      <c r="C602" s="1" t="s">
        <v>17</v>
      </c>
      <c r="D602">
        <v>646</v>
      </c>
      <c r="E602">
        <v>357</v>
      </c>
      <c r="F602">
        <v>377</v>
      </c>
      <c r="G602">
        <v>0</v>
      </c>
      <c r="H602">
        <v>13882</v>
      </c>
      <c r="I602">
        <v>4</v>
      </c>
      <c r="J602">
        <v>60</v>
      </c>
      <c r="K602">
        <v>365</v>
      </c>
      <c r="L602">
        <v>354</v>
      </c>
      <c r="M602">
        <v>12</v>
      </c>
    </row>
    <row r="603" spans="1:13" x14ac:dyDescent="0.3">
      <c r="A603">
        <v>14598</v>
      </c>
      <c r="B603" s="1" t="s">
        <v>18</v>
      </c>
      <c r="C603" s="1" t="s">
        <v>14</v>
      </c>
      <c r="D603">
        <v>510</v>
      </c>
      <c r="E603">
        <v>261</v>
      </c>
      <c r="F603">
        <v>401</v>
      </c>
      <c r="G603">
        <v>1</v>
      </c>
      <c r="H603">
        <v>10743</v>
      </c>
      <c r="I603">
        <v>0</v>
      </c>
      <c r="J603">
        <v>58</v>
      </c>
      <c r="K603">
        <v>413</v>
      </c>
      <c r="L603">
        <v>303</v>
      </c>
      <c r="M603">
        <v>20.166666670000001</v>
      </c>
    </row>
    <row r="604" spans="1:13" x14ac:dyDescent="0.3">
      <c r="A604">
        <v>92052</v>
      </c>
      <c r="B604" s="1" t="s">
        <v>16</v>
      </c>
      <c r="C604" s="1" t="s">
        <v>14</v>
      </c>
      <c r="D604">
        <v>587</v>
      </c>
      <c r="E604">
        <v>313</v>
      </c>
      <c r="F604">
        <v>384</v>
      </c>
      <c r="G604">
        <v>0</v>
      </c>
      <c r="H604">
        <v>15084</v>
      </c>
      <c r="I604">
        <v>11</v>
      </c>
      <c r="J604">
        <v>62</v>
      </c>
      <c r="K604">
        <v>343</v>
      </c>
      <c r="L604">
        <v>349</v>
      </c>
      <c r="M604">
        <v>5.55</v>
      </c>
    </row>
    <row r="605" spans="1:13" x14ac:dyDescent="0.3">
      <c r="A605">
        <v>15086</v>
      </c>
      <c r="B605" s="1" t="s">
        <v>18</v>
      </c>
      <c r="C605" s="1" t="s">
        <v>20</v>
      </c>
      <c r="D605">
        <v>595</v>
      </c>
      <c r="E605">
        <v>289</v>
      </c>
      <c r="F605">
        <v>381</v>
      </c>
      <c r="G605">
        <v>0</v>
      </c>
      <c r="H605">
        <v>13060</v>
      </c>
      <c r="I605">
        <v>0</v>
      </c>
      <c r="J605">
        <v>85</v>
      </c>
      <c r="K605">
        <v>346</v>
      </c>
      <c r="L605">
        <v>330</v>
      </c>
      <c r="M605">
        <v>14.18181818</v>
      </c>
    </row>
    <row r="606" spans="1:13" x14ac:dyDescent="0.3">
      <c r="A606">
        <v>92058</v>
      </c>
      <c r="B606" s="1" t="s">
        <v>60</v>
      </c>
      <c r="C606" s="1" t="s">
        <v>17</v>
      </c>
      <c r="D606">
        <v>1010</v>
      </c>
      <c r="E606">
        <v>547</v>
      </c>
      <c r="F606">
        <v>618</v>
      </c>
      <c r="G606">
        <v>8</v>
      </c>
      <c r="H606">
        <v>18137</v>
      </c>
      <c r="I606">
        <v>1</v>
      </c>
      <c r="J606">
        <v>57</v>
      </c>
      <c r="K606">
        <v>554</v>
      </c>
      <c r="L606">
        <v>611</v>
      </c>
      <c r="M606">
        <v>15</v>
      </c>
    </row>
    <row r="607" spans="1:13" x14ac:dyDescent="0.3">
      <c r="A607">
        <v>18104</v>
      </c>
      <c r="B607" s="1" t="s">
        <v>18</v>
      </c>
      <c r="C607" s="1" t="s">
        <v>14</v>
      </c>
      <c r="D607">
        <v>915</v>
      </c>
      <c r="E607">
        <v>327</v>
      </c>
      <c r="F607">
        <v>512</v>
      </c>
      <c r="G607">
        <v>3</v>
      </c>
      <c r="H607">
        <v>17723</v>
      </c>
      <c r="I607">
        <v>3</v>
      </c>
      <c r="J607">
        <v>64</v>
      </c>
      <c r="K607">
        <v>461</v>
      </c>
      <c r="L607">
        <v>387</v>
      </c>
      <c r="M607">
        <v>10.545454550000001</v>
      </c>
    </row>
    <row r="608" spans="1:13" x14ac:dyDescent="0.3">
      <c r="A608">
        <v>91942</v>
      </c>
      <c r="B608" s="1" t="s">
        <v>16</v>
      </c>
      <c r="C608" s="1" t="s">
        <v>14</v>
      </c>
      <c r="D608">
        <v>868</v>
      </c>
      <c r="E608">
        <v>357</v>
      </c>
      <c r="F608">
        <v>397</v>
      </c>
      <c r="G608">
        <v>0</v>
      </c>
      <c r="H608">
        <v>13378</v>
      </c>
      <c r="I608">
        <v>1</v>
      </c>
      <c r="J608">
        <v>85</v>
      </c>
      <c r="K608">
        <v>382</v>
      </c>
      <c r="L608">
        <v>382</v>
      </c>
      <c r="M608">
        <v>3.592592593</v>
      </c>
    </row>
    <row r="609" spans="1:13" x14ac:dyDescent="0.3">
      <c r="A609">
        <v>103926</v>
      </c>
      <c r="B609" s="1" t="s">
        <v>37</v>
      </c>
      <c r="C609" s="1" t="s">
        <v>14</v>
      </c>
      <c r="D609">
        <v>472</v>
      </c>
      <c r="E609">
        <v>157</v>
      </c>
      <c r="F609">
        <v>225</v>
      </c>
      <c r="G609">
        <v>1</v>
      </c>
      <c r="H609">
        <v>8974</v>
      </c>
      <c r="I609">
        <v>2</v>
      </c>
      <c r="J609">
        <v>62</v>
      </c>
      <c r="K609">
        <v>167</v>
      </c>
      <c r="L609">
        <v>203</v>
      </c>
      <c r="M609">
        <v>6.2083333329999997</v>
      </c>
    </row>
    <row r="610" spans="1:13" x14ac:dyDescent="0.3">
      <c r="A610">
        <v>149033</v>
      </c>
      <c r="B610" s="1" t="s">
        <v>22</v>
      </c>
      <c r="C610" s="1" t="s">
        <v>17</v>
      </c>
      <c r="D610">
        <v>3514</v>
      </c>
      <c r="E610">
        <v>691</v>
      </c>
      <c r="F610">
        <v>795</v>
      </c>
      <c r="G610">
        <v>98</v>
      </c>
      <c r="H610">
        <v>28298</v>
      </c>
      <c r="I610">
        <v>10</v>
      </c>
      <c r="J610">
        <v>40</v>
      </c>
      <c r="K610">
        <v>728</v>
      </c>
      <c r="L610">
        <v>763</v>
      </c>
      <c r="M610">
        <v>7.3333333329999997</v>
      </c>
    </row>
    <row r="611" spans="1:13" x14ac:dyDescent="0.3">
      <c r="A611">
        <v>52196</v>
      </c>
      <c r="B611" s="1" t="s">
        <v>69</v>
      </c>
      <c r="C611" s="1" t="s">
        <v>14</v>
      </c>
      <c r="D611">
        <v>504</v>
      </c>
      <c r="E611">
        <v>338</v>
      </c>
      <c r="F611">
        <v>396</v>
      </c>
      <c r="G611">
        <v>0</v>
      </c>
      <c r="H611">
        <v>16375</v>
      </c>
      <c r="I611">
        <v>1</v>
      </c>
      <c r="J611">
        <v>60</v>
      </c>
      <c r="K611">
        <v>363</v>
      </c>
      <c r="L611">
        <v>372</v>
      </c>
      <c r="M611">
        <v>10</v>
      </c>
    </row>
    <row r="612" spans="1:13" x14ac:dyDescent="0.3">
      <c r="A612">
        <v>38519</v>
      </c>
      <c r="B612" s="1" t="s">
        <v>13</v>
      </c>
      <c r="C612" s="1" t="s">
        <v>17</v>
      </c>
      <c r="D612">
        <v>1098</v>
      </c>
      <c r="E612">
        <v>342</v>
      </c>
      <c r="F612">
        <v>544</v>
      </c>
      <c r="G612">
        <v>3</v>
      </c>
      <c r="H612">
        <v>23740</v>
      </c>
      <c r="I612">
        <v>22</v>
      </c>
      <c r="J612">
        <v>20</v>
      </c>
      <c r="K612">
        <v>455</v>
      </c>
      <c r="L612">
        <v>428</v>
      </c>
      <c r="M612">
        <v>3.1176470589999998</v>
      </c>
    </row>
    <row r="613" spans="1:13" x14ac:dyDescent="0.3">
      <c r="A613">
        <v>107413</v>
      </c>
      <c r="B613" s="1" t="s">
        <v>60</v>
      </c>
      <c r="C613" s="1" t="s">
        <v>17</v>
      </c>
      <c r="D613">
        <v>396</v>
      </c>
      <c r="E613">
        <v>259</v>
      </c>
      <c r="F613">
        <v>319</v>
      </c>
      <c r="G613">
        <v>0</v>
      </c>
      <c r="H613">
        <v>10244</v>
      </c>
      <c r="I613">
        <v>0</v>
      </c>
      <c r="J613">
        <v>45</v>
      </c>
      <c r="K613">
        <v>290</v>
      </c>
      <c r="L613">
        <v>288</v>
      </c>
      <c r="M613">
        <v>9.4285714289999998</v>
      </c>
    </row>
    <row r="614" spans="1:13" x14ac:dyDescent="0.3">
      <c r="A614">
        <v>6099</v>
      </c>
      <c r="B614" s="1" t="s">
        <v>22</v>
      </c>
      <c r="C614" s="1" t="s">
        <v>14</v>
      </c>
      <c r="D614">
        <v>1733</v>
      </c>
      <c r="E614">
        <v>410</v>
      </c>
      <c r="F614">
        <v>442</v>
      </c>
      <c r="G614">
        <v>40</v>
      </c>
      <c r="H614">
        <v>13449</v>
      </c>
      <c r="I614">
        <v>10</v>
      </c>
      <c r="J614">
        <v>53</v>
      </c>
      <c r="K614">
        <v>441</v>
      </c>
      <c r="L614">
        <v>412</v>
      </c>
      <c r="M614">
        <v>8.96875</v>
      </c>
    </row>
    <row r="615" spans="1:13" x14ac:dyDescent="0.3">
      <c r="A615">
        <v>95879</v>
      </c>
      <c r="B615" s="1" t="s">
        <v>16</v>
      </c>
      <c r="C615" s="1" t="s">
        <v>17</v>
      </c>
      <c r="D615">
        <v>363</v>
      </c>
      <c r="E615">
        <v>242</v>
      </c>
      <c r="F615">
        <v>297</v>
      </c>
      <c r="G615">
        <v>0</v>
      </c>
      <c r="H615">
        <v>11607</v>
      </c>
      <c r="I615">
        <v>2</v>
      </c>
      <c r="J615">
        <v>69</v>
      </c>
      <c r="K615">
        <v>244</v>
      </c>
      <c r="L615">
        <v>302</v>
      </c>
      <c r="M615">
        <v>23</v>
      </c>
    </row>
    <row r="616" spans="1:13" x14ac:dyDescent="0.3">
      <c r="A616">
        <v>16175</v>
      </c>
      <c r="B616" s="1" t="s">
        <v>18</v>
      </c>
      <c r="C616" s="1" t="s">
        <v>20</v>
      </c>
      <c r="D616">
        <v>444</v>
      </c>
      <c r="E616">
        <v>265</v>
      </c>
      <c r="F616">
        <v>357</v>
      </c>
      <c r="G616">
        <v>1</v>
      </c>
      <c r="H616">
        <v>12189</v>
      </c>
      <c r="I616">
        <v>0</v>
      </c>
      <c r="J616">
        <v>89</v>
      </c>
      <c r="K616">
        <v>282</v>
      </c>
      <c r="L616">
        <v>322</v>
      </c>
      <c r="M616">
        <v>25</v>
      </c>
    </row>
    <row r="617" spans="1:13" x14ac:dyDescent="0.3">
      <c r="A617">
        <v>43564</v>
      </c>
      <c r="B617" s="1" t="s">
        <v>13</v>
      </c>
      <c r="C617" s="1" t="s">
        <v>14</v>
      </c>
      <c r="D617">
        <v>1165</v>
      </c>
      <c r="E617">
        <v>373</v>
      </c>
      <c r="F617">
        <v>410</v>
      </c>
      <c r="G617">
        <v>9</v>
      </c>
      <c r="H617">
        <v>15522</v>
      </c>
      <c r="I617">
        <v>0</v>
      </c>
      <c r="J617">
        <v>38</v>
      </c>
      <c r="K617">
        <v>363</v>
      </c>
      <c r="L617">
        <v>410</v>
      </c>
      <c r="M617">
        <v>20</v>
      </c>
    </row>
    <row r="618" spans="1:13" x14ac:dyDescent="0.3">
      <c r="A618">
        <v>64906</v>
      </c>
      <c r="B618" s="1" t="s">
        <v>30</v>
      </c>
      <c r="C618" s="1" t="s">
        <v>17</v>
      </c>
      <c r="D618">
        <v>640</v>
      </c>
      <c r="E618">
        <v>319</v>
      </c>
      <c r="F618">
        <v>424</v>
      </c>
      <c r="G618">
        <v>0</v>
      </c>
      <c r="H618">
        <v>16559</v>
      </c>
      <c r="I618">
        <v>5</v>
      </c>
      <c r="J618">
        <v>80</v>
      </c>
      <c r="K618">
        <v>391</v>
      </c>
      <c r="L618">
        <v>372</v>
      </c>
      <c r="M618">
        <v>25</v>
      </c>
    </row>
    <row r="619" spans="1:13" x14ac:dyDescent="0.3">
      <c r="A619">
        <v>149110</v>
      </c>
      <c r="B619" s="1" t="s">
        <v>22</v>
      </c>
      <c r="C619" s="1" t="s">
        <v>14</v>
      </c>
      <c r="D619">
        <v>3994</v>
      </c>
      <c r="E619">
        <v>522</v>
      </c>
      <c r="F619">
        <v>734</v>
      </c>
      <c r="G619">
        <v>99</v>
      </c>
      <c r="H619">
        <v>24150</v>
      </c>
      <c r="I619">
        <v>16</v>
      </c>
      <c r="J619">
        <v>32</v>
      </c>
      <c r="K619">
        <v>627</v>
      </c>
      <c r="L619">
        <v>609</v>
      </c>
      <c r="M619">
        <v>7.076923077</v>
      </c>
    </row>
    <row r="620" spans="1:13" x14ac:dyDescent="0.3">
      <c r="A620">
        <v>24663</v>
      </c>
      <c r="B620" s="1" t="s">
        <v>47</v>
      </c>
      <c r="C620" s="1" t="s">
        <v>17</v>
      </c>
      <c r="D620">
        <v>381</v>
      </c>
      <c r="E620">
        <v>284</v>
      </c>
      <c r="F620">
        <v>381</v>
      </c>
      <c r="G620">
        <v>4</v>
      </c>
      <c r="H620">
        <v>11085</v>
      </c>
      <c r="I620">
        <v>0</v>
      </c>
      <c r="J620">
        <v>81</v>
      </c>
      <c r="K620">
        <v>354</v>
      </c>
      <c r="L620">
        <v>319</v>
      </c>
      <c r="M620">
        <v>10.07142857</v>
      </c>
    </row>
    <row r="621" spans="1:13" x14ac:dyDescent="0.3">
      <c r="A621">
        <v>85922</v>
      </c>
      <c r="B621" s="1" t="s">
        <v>53</v>
      </c>
      <c r="C621" s="1" t="s">
        <v>17</v>
      </c>
      <c r="D621">
        <v>432</v>
      </c>
      <c r="E621">
        <v>311</v>
      </c>
      <c r="F621">
        <v>364</v>
      </c>
      <c r="G621">
        <v>0</v>
      </c>
      <c r="H621">
        <v>11095</v>
      </c>
      <c r="I621">
        <v>6</v>
      </c>
      <c r="J621">
        <v>78</v>
      </c>
      <c r="K621">
        <v>319</v>
      </c>
      <c r="L621">
        <v>323</v>
      </c>
      <c r="M621">
        <v>10.764705879999999</v>
      </c>
    </row>
    <row r="622" spans="1:13" x14ac:dyDescent="0.3">
      <c r="A622">
        <v>84276</v>
      </c>
      <c r="B622" s="1" t="s">
        <v>57</v>
      </c>
      <c r="C622" s="1" t="s">
        <v>17</v>
      </c>
      <c r="D622">
        <v>570</v>
      </c>
      <c r="E622">
        <v>280</v>
      </c>
      <c r="F622">
        <v>360</v>
      </c>
      <c r="G622">
        <v>2</v>
      </c>
      <c r="H622">
        <v>11330</v>
      </c>
      <c r="I622">
        <v>1</v>
      </c>
      <c r="J622">
        <v>82</v>
      </c>
      <c r="K622">
        <v>314</v>
      </c>
      <c r="L622">
        <v>325</v>
      </c>
      <c r="M622">
        <v>5.3409090910000003</v>
      </c>
    </row>
    <row r="623" spans="1:13" x14ac:dyDescent="0.3">
      <c r="A623">
        <v>154611</v>
      </c>
      <c r="B623" s="1" t="s">
        <v>22</v>
      </c>
      <c r="C623" s="1" t="s">
        <v>17</v>
      </c>
      <c r="D623">
        <v>1099</v>
      </c>
      <c r="E623">
        <v>366</v>
      </c>
      <c r="F623">
        <v>404</v>
      </c>
      <c r="G623">
        <v>3</v>
      </c>
      <c r="H623">
        <v>13229</v>
      </c>
      <c r="I623">
        <v>5</v>
      </c>
      <c r="J623">
        <v>57</v>
      </c>
      <c r="K623">
        <v>363</v>
      </c>
      <c r="L623">
        <v>391</v>
      </c>
      <c r="M623">
        <v>4.8333333329999997</v>
      </c>
    </row>
    <row r="624" spans="1:13" x14ac:dyDescent="0.3">
      <c r="A624">
        <v>55293</v>
      </c>
      <c r="B624" s="1" t="s">
        <v>63</v>
      </c>
      <c r="C624" s="1" t="s">
        <v>20</v>
      </c>
      <c r="D624">
        <v>444</v>
      </c>
      <c r="E624">
        <v>136</v>
      </c>
      <c r="F624">
        <v>235</v>
      </c>
      <c r="G624">
        <v>2</v>
      </c>
      <c r="H624">
        <v>11820</v>
      </c>
      <c r="I624">
        <v>0</v>
      </c>
      <c r="J624">
        <v>95</v>
      </c>
      <c r="K624">
        <v>143</v>
      </c>
      <c r="L624">
        <v>218</v>
      </c>
      <c r="M624">
        <v>20</v>
      </c>
    </row>
    <row r="625" spans="1:13" x14ac:dyDescent="0.3">
      <c r="A625">
        <v>188812</v>
      </c>
      <c r="B625" s="1" t="s">
        <v>30</v>
      </c>
      <c r="C625" s="1" t="s">
        <v>14</v>
      </c>
      <c r="D625">
        <v>1076</v>
      </c>
      <c r="E625">
        <v>438</v>
      </c>
      <c r="F625">
        <v>535</v>
      </c>
      <c r="G625">
        <v>2</v>
      </c>
      <c r="H625">
        <v>17353</v>
      </c>
      <c r="I625">
        <v>10</v>
      </c>
      <c r="J625">
        <v>69</v>
      </c>
      <c r="K625">
        <v>552</v>
      </c>
      <c r="L625">
        <v>425</v>
      </c>
      <c r="M625">
        <v>17.333333329999999</v>
      </c>
    </row>
    <row r="626" spans="1:13" x14ac:dyDescent="0.3">
      <c r="A626">
        <v>149506</v>
      </c>
      <c r="B626" s="1" t="s">
        <v>22</v>
      </c>
      <c r="C626" s="1" t="s">
        <v>14</v>
      </c>
      <c r="D626">
        <v>5164</v>
      </c>
      <c r="E626">
        <v>650</v>
      </c>
      <c r="F626">
        <v>842</v>
      </c>
      <c r="G626">
        <v>97</v>
      </c>
      <c r="H626">
        <v>50548</v>
      </c>
      <c r="I626">
        <v>20</v>
      </c>
      <c r="J626">
        <v>41</v>
      </c>
      <c r="K626">
        <v>715</v>
      </c>
      <c r="L626">
        <v>782</v>
      </c>
      <c r="M626">
        <v>8.4166666669999994</v>
      </c>
    </row>
    <row r="627" spans="1:13" x14ac:dyDescent="0.3">
      <c r="A627">
        <v>190727</v>
      </c>
      <c r="B627" s="1" t="s">
        <v>13</v>
      </c>
      <c r="C627" s="1" t="s">
        <v>17</v>
      </c>
      <c r="D627">
        <v>655</v>
      </c>
      <c r="E627">
        <v>236</v>
      </c>
      <c r="F627">
        <v>331</v>
      </c>
      <c r="G627">
        <v>1</v>
      </c>
      <c r="H627">
        <v>11094</v>
      </c>
      <c r="I627">
        <v>8</v>
      </c>
      <c r="J627">
        <v>17</v>
      </c>
      <c r="K627">
        <v>264</v>
      </c>
      <c r="L627">
        <v>311</v>
      </c>
      <c r="M627">
        <v>6.9333333330000002</v>
      </c>
    </row>
    <row r="628" spans="1:13" x14ac:dyDescent="0.3">
      <c r="A628">
        <v>150248</v>
      </c>
      <c r="B628" s="1" t="s">
        <v>22</v>
      </c>
      <c r="C628" s="1" t="s">
        <v>14</v>
      </c>
      <c r="D628">
        <v>2182</v>
      </c>
      <c r="E628">
        <v>555</v>
      </c>
      <c r="F628">
        <v>569</v>
      </c>
      <c r="G628">
        <v>67</v>
      </c>
      <c r="H628">
        <v>17516</v>
      </c>
      <c r="I628">
        <v>13</v>
      </c>
      <c r="J628">
        <v>57</v>
      </c>
      <c r="K628">
        <v>561</v>
      </c>
      <c r="L628">
        <v>559</v>
      </c>
      <c r="M628">
        <v>19</v>
      </c>
    </row>
    <row r="629" spans="1:13" x14ac:dyDescent="0.3">
      <c r="A629">
        <v>177009</v>
      </c>
      <c r="B629" s="1" t="s">
        <v>51</v>
      </c>
      <c r="C629" s="1"/>
      <c r="D629">
        <v>584</v>
      </c>
      <c r="E629">
        <v>262</v>
      </c>
      <c r="F629">
        <v>386</v>
      </c>
      <c r="G629">
        <v>0</v>
      </c>
      <c r="H629">
        <v>13898</v>
      </c>
      <c r="I629">
        <v>1</v>
      </c>
      <c r="J629">
        <v>52</v>
      </c>
      <c r="K629">
        <v>332</v>
      </c>
      <c r="L629">
        <v>346</v>
      </c>
      <c r="M629">
        <v>7.4210526320000003</v>
      </c>
    </row>
    <row r="630" spans="1:13" x14ac:dyDescent="0.3">
      <c r="A630">
        <v>89642</v>
      </c>
      <c r="B630" s="1" t="s">
        <v>16</v>
      </c>
      <c r="C630" s="1" t="s">
        <v>17</v>
      </c>
      <c r="D630">
        <v>854</v>
      </c>
      <c r="E630">
        <v>452</v>
      </c>
      <c r="F630">
        <v>580</v>
      </c>
      <c r="G630">
        <v>2</v>
      </c>
      <c r="H630">
        <v>20510</v>
      </c>
      <c r="I630">
        <v>4</v>
      </c>
      <c r="J630">
        <v>73</v>
      </c>
      <c r="K630">
        <v>478</v>
      </c>
      <c r="L630">
        <v>498</v>
      </c>
      <c r="M630">
        <v>8.6666666669999994</v>
      </c>
    </row>
    <row r="631" spans="1:13" x14ac:dyDescent="0.3">
      <c r="A631">
        <v>103913</v>
      </c>
      <c r="B631" s="1" t="s">
        <v>37</v>
      </c>
      <c r="C631" s="1" t="s">
        <v>17</v>
      </c>
      <c r="D631">
        <v>297</v>
      </c>
      <c r="E631">
        <v>146</v>
      </c>
      <c r="F631">
        <v>196</v>
      </c>
      <c r="G631">
        <v>0</v>
      </c>
      <c r="H631">
        <v>8352</v>
      </c>
      <c r="I631">
        <v>0</v>
      </c>
      <c r="J631">
        <v>61</v>
      </c>
      <c r="K631">
        <v>175</v>
      </c>
      <c r="L631">
        <v>178</v>
      </c>
      <c r="M631">
        <v>9.2142857140000007</v>
      </c>
    </row>
    <row r="632" spans="1:13" x14ac:dyDescent="0.3">
      <c r="A632">
        <v>76780</v>
      </c>
      <c r="B632" s="1" t="s">
        <v>48</v>
      </c>
      <c r="C632" s="1" t="s">
        <v>17</v>
      </c>
      <c r="D632">
        <v>688</v>
      </c>
      <c r="E632">
        <v>408</v>
      </c>
      <c r="F632">
        <v>510</v>
      </c>
      <c r="G632">
        <v>1</v>
      </c>
      <c r="H632">
        <v>17000</v>
      </c>
      <c r="I632">
        <v>2</v>
      </c>
      <c r="J632">
        <v>64</v>
      </c>
      <c r="K632">
        <v>484</v>
      </c>
      <c r="L632">
        <v>437</v>
      </c>
      <c r="M632">
        <v>33</v>
      </c>
    </row>
    <row r="633" spans="1:13" x14ac:dyDescent="0.3">
      <c r="A633">
        <v>41901</v>
      </c>
      <c r="B633" s="1" t="s">
        <v>30</v>
      </c>
      <c r="C633" s="1" t="s">
        <v>14</v>
      </c>
      <c r="D633">
        <v>380</v>
      </c>
      <c r="E633">
        <v>329</v>
      </c>
      <c r="F633">
        <v>394</v>
      </c>
      <c r="G633">
        <v>0</v>
      </c>
      <c r="H633">
        <v>12349</v>
      </c>
      <c r="I633">
        <v>1</v>
      </c>
      <c r="J633">
        <v>77</v>
      </c>
      <c r="K633">
        <v>355</v>
      </c>
      <c r="L633">
        <v>340</v>
      </c>
      <c r="M633">
        <v>26.444444440000002</v>
      </c>
    </row>
    <row r="634" spans="1:13" x14ac:dyDescent="0.3">
      <c r="A634">
        <v>137998</v>
      </c>
      <c r="B634" s="1" t="s">
        <v>56</v>
      </c>
      <c r="C634" s="1" t="s">
        <v>61</v>
      </c>
      <c r="D634">
        <v>547</v>
      </c>
      <c r="E634">
        <v>251</v>
      </c>
      <c r="F634">
        <v>306</v>
      </c>
      <c r="G634">
        <v>0</v>
      </c>
      <c r="H634">
        <v>10393</v>
      </c>
      <c r="I634">
        <v>6</v>
      </c>
      <c r="J634">
        <v>44</v>
      </c>
      <c r="K634">
        <v>292</v>
      </c>
      <c r="L634">
        <v>283</v>
      </c>
      <c r="M634">
        <v>17.09090909</v>
      </c>
    </row>
    <row r="635" spans="1:13" x14ac:dyDescent="0.3">
      <c r="A635">
        <v>79136</v>
      </c>
      <c r="B635" s="1" t="s">
        <v>36</v>
      </c>
      <c r="C635" s="1" t="s">
        <v>52</v>
      </c>
      <c r="D635">
        <v>336</v>
      </c>
      <c r="E635">
        <v>301</v>
      </c>
      <c r="F635">
        <v>357</v>
      </c>
      <c r="G635">
        <v>0</v>
      </c>
      <c r="H635">
        <v>10835</v>
      </c>
      <c r="I635">
        <v>1</v>
      </c>
      <c r="J635">
        <v>74</v>
      </c>
      <c r="K635">
        <v>316</v>
      </c>
      <c r="L635">
        <v>326</v>
      </c>
      <c r="M635">
        <v>8.0833333330000006</v>
      </c>
    </row>
    <row r="636" spans="1:13" x14ac:dyDescent="0.3">
      <c r="A636">
        <v>46110</v>
      </c>
      <c r="B636" s="1" t="s">
        <v>76</v>
      </c>
      <c r="C636" s="1" t="s">
        <v>52</v>
      </c>
      <c r="D636">
        <v>876</v>
      </c>
      <c r="E636">
        <v>281</v>
      </c>
      <c r="F636">
        <v>353</v>
      </c>
      <c r="G636">
        <v>2</v>
      </c>
      <c r="H636">
        <v>11807</v>
      </c>
      <c r="I636">
        <v>3</v>
      </c>
      <c r="J636">
        <v>39</v>
      </c>
      <c r="K636">
        <v>297</v>
      </c>
      <c r="L636">
        <v>325</v>
      </c>
      <c r="M636">
        <v>3.7317073170000001</v>
      </c>
    </row>
    <row r="637" spans="1:13" x14ac:dyDescent="0.3">
      <c r="A637">
        <v>97774</v>
      </c>
      <c r="B637" s="1" t="s">
        <v>16</v>
      </c>
      <c r="C637" s="1" t="s">
        <v>17</v>
      </c>
      <c r="D637">
        <v>470</v>
      </c>
      <c r="E637">
        <v>263</v>
      </c>
      <c r="F637">
        <v>330</v>
      </c>
      <c r="G637">
        <v>0</v>
      </c>
      <c r="H637">
        <v>10776</v>
      </c>
      <c r="I637">
        <v>1</v>
      </c>
      <c r="J637">
        <v>68</v>
      </c>
      <c r="K637">
        <v>297</v>
      </c>
      <c r="L637">
        <v>296</v>
      </c>
      <c r="M637">
        <v>17.88888889</v>
      </c>
    </row>
    <row r="638" spans="1:13" x14ac:dyDescent="0.3">
      <c r="A638">
        <v>103590</v>
      </c>
      <c r="B638" s="1" t="s">
        <v>37</v>
      </c>
      <c r="C638" s="1" t="s">
        <v>14</v>
      </c>
      <c r="D638">
        <v>397</v>
      </c>
      <c r="E638">
        <v>203</v>
      </c>
      <c r="F638">
        <v>284</v>
      </c>
      <c r="G638">
        <v>0</v>
      </c>
      <c r="H638">
        <v>9609</v>
      </c>
      <c r="I638">
        <v>1</v>
      </c>
      <c r="J638">
        <v>79</v>
      </c>
      <c r="K638">
        <v>244</v>
      </c>
      <c r="L638">
        <v>246</v>
      </c>
      <c r="M638">
        <v>15</v>
      </c>
    </row>
    <row r="639" spans="1:13" x14ac:dyDescent="0.3">
      <c r="A639">
        <v>181998</v>
      </c>
      <c r="B639" s="1" t="s">
        <v>41</v>
      </c>
      <c r="C639" s="1"/>
      <c r="D639">
        <v>1222</v>
      </c>
      <c r="E639">
        <v>423</v>
      </c>
      <c r="F639">
        <v>487</v>
      </c>
      <c r="G639">
        <v>13</v>
      </c>
      <c r="H639">
        <v>19730</v>
      </c>
      <c r="I639">
        <v>10</v>
      </c>
      <c r="J639">
        <v>25</v>
      </c>
      <c r="K639">
        <v>492</v>
      </c>
      <c r="L639">
        <v>472</v>
      </c>
      <c r="M639">
        <v>6.2727272730000001</v>
      </c>
    </row>
    <row r="640" spans="1:13" x14ac:dyDescent="0.3">
      <c r="A640">
        <v>10036</v>
      </c>
      <c r="B640" s="1" t="s">
        <v>41</v>
      </c>
      <c r="C640" s="1" t="s">
        <v>52</v>
      </c>
      <c r="D640">
        <v>1489</v>
      </c>
      <c r="E640">
        <v>413</v>
      </c>
      <c r="F640">
        <v>477</v>
      </c>
      <c r="G640">
        <v>14</v>
      </c>
      <c r="H640">
        <v>16434</v>
      </c>
      <c r="I640">
        <v>2</v>
      </c>
      <c r="J640">
        <v>66</v>
      </c>
      <c r="K640">
        <v>397</v>
      </c>
      <c r="L640">
        <v>481</v>
      </c>
      <c r="M640">
        <v>25</v>
      </c>
    </row>
    <row r="641" spans="1:13" x14ac:dyDescent="0.3">
      <c r="A641">
        <v>175584</v>
      </c>
      <c r="B641" s="1" t="s">
        <v>51</v>
      </c>
      <c r="C641" s="1" t="s">
        <v>14</v>
      </c>
      <c r="D641">
        <v>454</v>
      </c>
      <c r="E641">
        <v>283</v>
      </c>
      <c r="F641">
        <v>448</v>
      </c>
      <c r="G641">
        <v>0</v>
      </c>
      <c r="H641">
        <v>14140</v>
      </c>
      <c r="I641">
        <v>4</v>
      </c>
      <c r="J641">
        <v>57</v>
      </c>
      <c r="K641">
        <v>313</v>
      </c>
      <c r="L641">
        <v>359</v>
      </c>
      <c r="M641">
        <v>11.2</v>
      </c>
    </row>
    <row r="642" spans="1:13" x14ac:dyDescent="0.3">
      <c r="A642">
        <v>41905</v>
      </c>
      <c r="B642" s="1" t="s">
        <v>13</v>
      </c>
      <c r="C642" s="1" t="s">
        <v>17</v>
      </c>
      <c r="D642">
        <v>469</v>
      </c>
      <c r="E642">
        <v>133</v>
      </c>
      <c r="F642">
        <v>302</v>
      </c>
      <c r="G642">
        <v>0</v>
      </c>
      <c r="H642">
        <v>10321</v>
      </c>
      <c r="I642">
        <v>1</v>
      </c>
      <c r="J642">
        <v>27</v>
      </c>
      <c r="K642">
        <v>200</v>
      </c>
      <c r="L642">
        <v>218</v>
      </c>
      <c r="M642">
        <v>6.6</v>
      </c>
    </row>
    <row r="643" spans="1:13" x14ac:dyDescent="0.3">
      <c r="A643">
        <v>156449</v>
      </c>
      <c r="B643" s="1" t="s">
        <v>22</v>
      </c>
      <c r="C643" s="1" t="s">
        <v>17</v>
      </c>
      <c r="D643">
        <v>3261</v>
      </c>
      <c r="E643">
        <v>364</v>
      </c>
      <c r="F643">
        <v>523</v>
      </c>
      <c r="G643">
        <v>94</v>
      </c>
      <c r="H643">
        <v>19895</v>
      </c>
      <c r="I643">
        <v>2</v>
      </c>
      <c r="J643">
        <v>69</v>
      </c>
      <c r="K643">
        <v>430</v>
      </c>
      <c r="L643">
        <v>482</v>
      </c>
      <c r="M643">
        <v>8.25</v>
      </c>
    </row>
    <row r="644" spans="1:13" x14ac:dyDescent="0.3">
      <c r="A644">
        <v>131465</v>
      </c>
      <c r="B644" s="1" t="s">
        <v>49</v>
      </c>
      <c r="C644" s="1" t="s">
        <v>17</v>
      </c>
      <c r="D644">
        <v>1113</v>
      </c>
      <c r="E644">
        <v>393</v>
      </c>
      <c r="F644">
        <v>493</v>
      </c>
      <c r="G644">
        <v>2</v>
      </c>
      <c r="H644">
        <v>18227</v>
      </c>
      <c r="I644">
        <v>4</v>
      </c>
      <c r="J644">
        <v>28</v>
      </c>
      <c r="K644">
        <v>505</v>
      </c>
      <c r="L644">
        <v>428</v>
      </c>
      <c r="M644">
        <v>12.33333333</v>
      </c>
    </row>
    <row r="645" spans="1:13" x14ac:dyDescent="0.3">
      <c r="A645">
        <v>170889</v>
      </c>
      <c r="B645" s="1" t="s">
        <v>22</v>
      </c>
      <c r="C645" s="1" t="s">
        <v>17</v>
      </c>
      <c r="D645">
        <v>1254</v>
      </c>
      <c r="E645">
        <v>420</v>
      </c>
      <c r="F645">
        <v>438</v>
      </c>
      <c r="G645">
        <v>1</v>
      </c>
      <c r="H645">
        <v>15376</v>
      </c>
      <c r="I645">
        <v>3</v>
      </c>
      <c r="J645">
        <v>60</v>
      </c>
      <c r="K645">
        <v>411</v>
      </c>
      <c r="L645">
        <v>455</v>
      </c>
      <c r="M645">
        <v>4.2857142860000002</v>
      </c>
    </row>
    <row r="646" spans="1:13" x14ac:dyDescent="0.3">
      <c r="A646">
        <v>103593</v>
      </c>
      <c r="B646" s="1" t="s">
        <v>37</v>
      </c>
      <c r="C646" s="1" t="s">
        <v>17</v>
      </c>
      <c r="D646">
        <v>397</v>
      </c>
      <c r="E646">
        <v>203</v>
      </c>
      <c r="F646">
        <v>284</v>
      </c>
      <c r="G646">
        <v>0</v>
      </c>
      <c r="H646">
        <v>9609</v>
      </c>
      <c r="I646">
        <v>1</v>
      </c>
      <c r="J646">
        <v>79</v>
      </c>
      <c r="K646">
        <v>244</v>
      </c>
      <c r="L646">
        <v>246</v>
      </c>
      <c r="M646">
        <v>8.5</v>
      </c>
    </row>
    <row r="647" spans="1:13" x14ac:dyDescent="0.3">
      <c r="A647">
        <v>86017</v>
      </c>
      <c r="B647" s="1" t="s">
        <v>53</v>
      </c>
      <c r="C647" s="1" t="s">
        <v>14</v>
      </c>
      <c r="D647">
        <v>595</v>
      </c>
      <c r="E647">
        <v>332</v>
      </c>
      <c r="F647">
        <v>389</v>
      </c>
      <c r="G647">
        <v>0</v>
      </c>
      <c r="H647">
        <v>18324</v>
      </c>
      <c r="I647">
        <v>3</v>
      </c>
      <c r="J647">
        <v>63</v>
      </c>
      <c r="K647">
        <v>347</v>
      </c>
      <c r="L647">
        <v>368</v>
      </c>
      <c r="M647">
        <v>7.125</v>
      </c>
    </row>
    <row r="648" spans="1:13" x14ac:dyDescent="0.3">
      <c r="A648">
        <v>92891</v>
      </c>
      <c r="B648" s="1" t="s">
        <v>16</v>
      </c>
      <c r="C648" s="1" t="s">
        <v>17</v>
      </c>
      <c r="D648">
        <v>521</v>
      </c>
      <c r="E648">
        <v>216</v>
      </c>
      <c r="F648">
        <v>292</v>
      </c>
      <c r="G648">
        <v>0</v>
      </c>
      <c r="H648">
        <v>9845</v>
      </c>
      <c r="I648">
        <v>13</v>
      </c>
      <c r="J648">
        <v>80</v>
      </c>
      <c r="K648">
        <v>243</v>
      </c>
      <c r="L648">
        <v>260</v>
      </c>
      <c r="M648">
        <v>5.266666667</v>
      </c>
    </row>
    <row r="649" spans="1:13" x14ac:dyDescent="0.3">
      <c r="A649">
        <v>143691</v>
      </c>
      <c r="B649" s="1" t="s">
        <v>22</v>
      </c>
      <c r="C649" s="1" t="s">
        <v>17</v>
      </c>
      <c r="D649">
        <v>4093</v>
      </c>
      <c r="E649">
        <v>585</v>
      </c>
      <c r="F649">
        <v>776</v>
      </c>
      <c r="G649">
        <v>92</v>
      </c>
      <c r="H649">
        <v>32301</v>
      </c>
      <c r="I649">
        <v>7</v>
      </c>
      <c r="J649">
        <v>44</v>
      </c>
      <c r="K649">
        <v>697</v>
      </c>
      <c r="L649">
        <v>685</v>
      </c>
      <c r="M649">
        <v>15.25</v>
      </c>
    </row>
    <row r="650" spans="1:13" x14ac:dyDescent="0.3">
      <c r="A650">
        <v>44500</v>
      </c>
      <c r="B650" s="1" t="s">
        <v>13</v>
      </c>
      <c r="C650" s="1" t="s">
        <v>17</v>
      </c>
      <c r="D650">
        <v>686</v>
      </c>
      <c r="E650">
        <v>169</v>
      </c>
      <c r="F650">
        <v>253</v>
      </c>
      <c r="G650">
        <v>3</v>
      </c>
      <c r="H650">
        <v>9678</v>
      </c>
      <c r="I650">
        <v>1</v>
      </c>
      <c r="J650">
        <v>36</v>
      </c>
      <c r="K650">
        <v>182</v>
      </c>
      <c r="L650">
        <v>226</v>
      </c>
      <c r="M650">
        <v>7.59375</v>
      </c>
    </row>
    <row r="651" spans="1:13" x14ac:dyDescent="0.3">
      <c r="A651">
        <v>7301</v>
      </c>
      <c r="B651" s="1" t="s">
        <v>53</v>
      </c>
      <c r="C651" s="1" t="s">
        <v>14</v>
      </c>
      <c r="D651">
        <v>284</v>
      </c>
      <c r="E651">
        <v>222</v>
      </c>
      <c r="F651">
        <v>309</v>
      </c>
      <c r="G651">
        <v>0</v>
      </c>
      <c r="H651">
        <v>9798</v>
      </c>
      <c r="I651">
        <v>1</v>
      </c>
      <c r="J651">
        <v>64</v>
      </c>
      <c r="K651">
        <v>271</v>
      </c>
      <c r="L651">
        <v>274</v>
      </c>
      <c r="M651">
        <v>9.1176470589999994</v>
      </c>
    </row>
    <row r="652" spans="1:13" x14ac:dyDescent="0.3">
      <c r="A652">
        <v>8742</v>
      </c>
      <c r="B652" s="1" t="s">
        <v>49</v>
      </c>
      <c r="C652" s="1"/>
      <c r="D652">
        <v>591</v>
      </c>
      <c r="E652">
        <v>211</v>
      </c>
      <c r="F652">
        <v>292</v>
      </c>
      <c r="G652">
        <v>0</v>
      </c>
      <c r="H652">
        <v>10661</v>
      </c>
      <c r="I652">
        <v>10</v>
      </c>
      <c r="J652">
        <v>62</v>
      </c>
      <c r="K652">
        <v>246</v>
      </c>
      <c r="L652">
        <v>249</v>
      </c>
      <c r="M652">
        <v>2.9444444440000002</v>
      </c>
    </row>
    <row r="653" spans="1:13" x14ac:dyDescent="0.3">
      <c r="A653">
        <v>42589</v>
      </c>
      <c r="B653" s="1" t="s">
        <v>13</v>
      </c>
      <c r="C653" s="1" t="s">
        <v>17</v>
      </c>
      <c r="D653">
        <v>822</v>
      </c>
      <c r="E653">
        <v>318</v>
      </c>
      <c r="F653">
        <v>488</v>
      </c>
      <c r="G653">
        <v>13</v>
      </c>
      <c r="H653">
        <v>17908</v>
      </c>
      <c r="I653">
        <v>2</v>
      </c>
      <c r="J653">
        <v>32</v>
      </c>
      <c r="K653">
        <v>354</v>
      </c>
      <c r="L653">
        <v>420</v>
      </c>
      <c r="M653">
        <v>9.75</v>
      </c>
    </row>
    <row r="654" spans="1:13" x14ac:dyDescent="0.3">
      <c r="A654">
        <v>125086</v>
      </c>
      <c r="B654" s="1" t="s">
        <v>21</v>
      </c>
      <c r="C654" s="1" t="s">
        <v>17</v>
      </c>
      <c r="D654">
        <v>365</v>
      </c>
      <c r="E654">
        <v>147</v>
      </c>
      <c r="F654">
        <v>251</v>
      </c>
      <c r="G654">
        <v>0</v>
      </c>
      <c r="H654">
        <v>6802</v>
      </c>
      <c r="I654">
        <v>9</v>
      </c>
      <c r="J654">
        <v>86</v>
      </c>
      <c r="K654">
        <v>218</v>
      </c>
      <c r="L654">
        <v>215</v>
      </c>
      <c r="M654">
        <v>5.538461539</v>
      </c>
    </row>
    <row r="655" spans="1:13" x14ac:dyDescent="0.3">
      <c r="A655">
        <v>82998</v>
      </c>
      <c r="B655" s="1" t="s">
        <v>57</v>
      </c>
      <c r="C655" s="1" t="s">
        <v>17</v>
      </c>
      <c r="D655">
        <v>833</v>
      </c>
      <c r="E655">
        <v>381</v>
      </c>
      <c r="F655">
        <v>416</v>
      </c>
      <c r="G655">
        <v>0</v>
      </c>
      <c r="H655">
        <v>13716</v>
      </c>
      <c r="I655">
        <v>3</v>
      </c>
      <c r="J655">
        <v>78</v>
      </c>
      <c r="K655">
        <v>414</v>
      </c>
      <c r="L655">
        <v>396</v>
      </c>
      <c r="M655">
        <v>9.1428571430000005</v>
      </c>
    </row>
    <row r="656" spans="1:13" x14ac:dyDescent="0.3">
      <c r="A656">
        <v>82548</v>
      </c>
      <c r="B656" s="1" t="s">
        <v>57</v>
      </c>
      <c r="C656" s="1" t="s">
        <v>14</v>
      </c>
      <c r="D656">
        <v>634</v>
      </c>
      <c r="E656">
        <v>251</v>
      </c>
      <c r="F656">
        <v>320</v>
      </c>
      <c r="G656">
        <v>0</v>
      </c>
      <c r="H656">
        <v>10092</v>
      </c>
      <c r="I656">
        <v>2</v>
      </c>
      <c r="J656">
        <v>82</v>
      </c>
      <c r="K656">
        <v>271</v>
      </c>
      <c r="L656">
        <v>296</v>
      </c>
      <c r="M656">
        <v>5.25</v>
      </c>
    </row>
    <row r="657" spans="1:13" x14ac:dyDescent="0.3">
      <c r="A657">
        <v>190488</v>
      </c>
      <c r="B657" s="1" t="s">
        <v>37</v>
      </c>
      <c r="C657" s="1" t="s">
        <v>17</v>
      </c>
      <c r="D657">
        <v>1182</v>
      </c>
      <c r="E657">
        <v>359</v>
      </c>
      <c r="F657">
        <v>453</v>
      </c>
      <c r="G657">
        <v>2</v>
      </c>
      <c r="H657">
        <v>18266</v>
      </c>
      <c r="I657">
        <v>3</v>
      </c>
      <c r="J657">
        <v>43</v>
      </c>
      <c r="K657">
        <v>430</v>
      </c>
      <c r="L657">
        <v>386</v>
      </c>
      <c r="M657">
        <v>19.432432429999999</v>
      </c>
    </row>
    <row r="658" spans="1:13" x14ac:dyDescent="0.3">
      <c r="A658">
        <v>54996</v>
      </c>
      <c r="B658" s="1" t="s">
        <v>63</v>
      </c>
      <c r="C658" s="1" t="s">
        <v>14</v>
      </c>
      <c r="D658">
        <v>336</v>
      </c>
      <c r="E658">
        <v>196</v>
      </c>
      <c r="F658">
        <v>251</v>
      </c>
      <c r="G658">
        <v>0</v>
      </c>
      <c r="H658">
        <v>8008</v>
      </c>
      <c r="I658">
        <v>1</v>
      </c>
      <c r="J658">
        <v>87</v>
      </c>
      <c r="K658">
        <v>222</v>
      </c>
      <c r="L658">
        <v>229</v>
      </c>
      <c r="M658">
        <v>8.230769231</v>
      </c>
    </row>
    <row r="659" spans="1:13" x14ac:dyDescent="0.3">
      <c r="A659">
        <v>185880</v>
      </c>
      <c r="B659" s="1" t="s">
        <v>34</v>
      </c>
      <c r="C659" s="1" t="s">
        <v>14</v>
      </c>
      <c r="D659">
        <v>450</v>
      </c>
      <c r="E659">
        <v>330</v>
      </c>
      <c r="F659">
        <v>372</v>
      </c>
      <c r="G659">
        <v>0</v>
      </c>
      <c r="H659">
        <v>13149</v>
      </c>
      <c r="I659">
        <v>1</v>
      </c>
      <c r="J659">
        <v>68</v>
      </c>
      <c r="K659">
        <v>344</v>
      </c>
      <c r="L659">
        <v>357</v>
      </c>
      <c r="M659">
        <v>10.125</v>
      </c>
    </row>
    <row r="660" spans="1:13" x14ac:dyDescent="0.3">
      <c r="A660">
        <v>119843</v>
      </c>
      <c r="B660" s="1" t="s">
        <v>21</v>
      </c>
      <c r="C660" s="1" t="s">
        <v>17</v>
      </c>
      <c r="D660">
        <v>417</v>
      </c>
      <c r="E660">
        <v>185</v>
      </c>
      <c r="F660">
        <v>253</v>
      </c>
      <c r="G660">
        <v>0</v>
      </c>
      <c r="H660">
        <v>10294</v>
      </c>
      <c r="I660">
        <v>3</v>
      </c>
      <c r="J660">
        <v>77</v>
      </c>
      <c r="K660">
        <v>208</v>
      </c>
      <c r="L660">
        <v>217</v>
      </c>
      <c r="M660">
        <v>14.28571429</v>
      </c>
    </row>
    <row r="661" spans="1:13" x14ac:dyDescent="0.3">
      <c r="A661">
        <v>142564</v>
      </c>
      <c r="B661" s="1" t="s">
        <v>22</v>
      </c>
      <c r="C661" s="1" t="s">
        <v>14</v>
      </c>
      <c r="D661">
        <v>1943</v>
      </c>
      <c r="E661">
        <v>426</v>
      </c>
      <c r="F661">
        <v>523</v>
      </c>
      <c r="G661">
        <v>45</v>
      </c>
      <c r="H661">
        <v>16702</v>
      </c>
      <c r="I661">
        <v>3</v>
      </c>
      <c r="J661">
        <v>48</v>
      </c>
      <c r="K661">
        <v>444</v>
      </c>
      <c r="L661">
        <v>439</v>
      </c>
      <c r="M661">
        <v>10.33333333</v>
      </c>
    </row>
    <row r="662" spans="1:13" x14ac:dyDescent="0.3">
      <c r="A662">
        <v>164796</v>
      </c>
      <c r="B662" s="1" t="s">
        <v>22</v>
      </c>
      <c r="C662" s="1"/>
      <c r="D662">
        <v>3692</v>
      </c>
      <c r="E662">
        <v>783</v>
      </c>
      <c r="F662">
        <v>864</v>
      </c>
      <c r="G662">
        <v>97</v>
      </c>
      <c r="H662">
        <v>32609</v>
      </c>
      <c r="I662">
        <v>14</v>
      </c>
      <c r="J662">
        <v>38</v>
      </c>
      <c r="K662">
        <v>826</v>
      </c>
      <c r="L662">
        <v>827</v>
      </c>
      <c r="M662">
        <v>7.2</v>
      </c>
    </row>
    <row r="663" spans="1:13" x14ac:dyDescent="0.3">
      <c r="A663">
        <v>171072</v>
      </c>
      <c r="B663" s="1" t="s">
        <v>22</v>
      </c>
      <c r="C663" s="1" t="s">
        <v>17</v>
      </c>
      <c r="D663">
        <v>1033</v>
      </c>
      <c r="E663">
        <v>246</v>
      </c>
      <c r="F663">
        <v>267</v>
      </c>
      <c r="G663">
        <v>1</v>
      </c>
      <c r="H663">
        <v>11090</v>
      </c>
      <c r="I663">
        <v>3</v>
      </c>
      <c r="J663">
        <v>50</v>
      </c>
      <c r="K663">
        <v>256</v>
      </c>
      <c r="L663">
        <v>260</v>
      </c>
      <c r="M663">
        <v>12.625</v>
      </c>
    </row>
    <row r="664" spans="1:13" x14ac:dyDescent="0.3">
      <c r="A664">
        <v>101143</v>
      </c>
      <c r="B664" s="1" t="s">
        <v>37</v>
      </c>
      <c r="C664" s="1" t="s">
        <v>17</v>
      </c>
      <c r="D664">
        <v>720</v>
      </c>
      <c r="E664">
        <v>335</v>
      </c>
      <c r="F664">
        <v>386</v>
      </c>
      <c r="G664">
        <v>1</v>
      </c>
      <c r="H664">
        <v>13406</v>
      </c>
      <c r="I664">
        <v>0</v>
      </c>
      <c r="J664">
        <v>75</v>
      </c>
      <c r="K664">
        <v>390</v>
      </c>
      <c r="L664">
        <v>341</v>
      </c>
      <c r="M664">
        <v>4.4000000000000004</v>
      </c>
    </row>
    <row r="665" spans="1:13" x14ac:dyDescent="0.3">
      <c r="A665">
        <v>171612</v>
      </c>
      <c r="B665" s="1" t="s">
        <v>22</v>
      </c>
      <c r="C665" s="1" t="s">
        <v>17</v>
      </c>
      <c r="D665">
        <v>1537</v>
      </c>
      <c r="E665">
        <v>495</v>
      </c>
      <c r="F665">
        <v>544</v>
      </c>
      <c r="G665">
        <v>19</v>
      </c>
      <c r="H665">
        <v>17689</v>
      </c>
      <c r="I665">
        <v>13</v>
      </c>
      <c r="J665">
        <v>58</v>
      </c>
      <c r="K665">
        <v>509</v>
      </c>
      <c r="L665">
        <v>528</v>
      </c>
      <c r="M665">
        <v>8.375</v>
      </c>
    </row>
    <row r="666" spans="1:13" x14ac:dyDescent="0.3">
      <c r="A666">
        <v>85619</v>
      </c>
      <c r="B666" s="1" t="s">
        <v>57</v>
      </c>
      <c r="C666" s="1" t="s">
        <v>17</v>
      </c>
      <c r="D666">
        <v>435</v>
      </c>
      <c r="E666">
        <v>181</v>
      </c>
      <c r="F666">
        <v>265</v>
      </c>
      <c r="G666">
        <v>0</v>
      </c>
      <c r="H666">
        <v>9026</v>
      </c>
      <c r="I666">
        <v>1</v>
      </c>
      <c r="J666">
        <v>76</v>
      </c>
      <c r="K666">
        <v>232</v>
      </c>
      <c r="L666">
        <v>225</v>
      </c>
      <c r="M666">
        <v>8</v>
      </c>
    </row>
    <row r="667" spans="1:13" x14ac:dyDescent="0.3">
      <c r="A667">
        <v>118905</v>
      </c>
      <c r="B667" s="1" t="s">
        <v>21</v>
      </c>
      <c r="C667" s="1" t="s">
        <v>14</v>
      </c>
      <c r="D667">
        <v>1362</v>
      </c>
      <c r="E667">
        <v>724</v>
      </c>
      <c r="F667">
        <v>724</v>
      </c>
      <c r="G667">
        <v>1</v>
      </c>
      <c r="H667">
        <v>23403</v>
      </c>
      <c r="I667">
        <v>19</v>
      </c>
      <c r="J667">
        <v>28</v>
      </c>
      <c r="K667">
        <v>754</v>
      </c>
      <c r="L667">
        <v>714</v>
      </c>
      <c r="M667">
        <v>6.5625</v>
      </c>
    </row>
    <row r="668" spans="1:13" x14ac:dyDescent="0.3">
      <c r="A668">
        <v>793</v>
      </c>
      <c r="B668" s="1" t="s">
        <v>22</v>
      </c>
      <c r="C668" s="1" t="s">
        <v>17</v>
      </c>
      <c r="D668">
        <v>1568</v>
      </c>
      <c r="E668">
        <v>328</v>
      </c>
      <c r="F668">
        <v>451</v>
      </c>
      <c r="G668">
        <v>15</v>
      </c>
      <c r="H668">
        <v>17761</v>
      </c>
      <c r="I668">
        <v>12</v>
      </c>
      <c r="J668">
        <v>49</v>
      </c>
      <c r="K668">
        <v>406</v>
      </c>
      <c r="L668">
        <v>375</v>
      </c>
      <c r="M668">
        <v>10.19047619</v>
      </c>
    </row>
    <row r="669" spans="1:13" x14ac:dyDescent="0.3">
      <c r="A669">
        <v>52547</v>
      </c>
      <c r="B669" s="1" t="s">
        <v>69</v>
      </c>
      <c r="C669" s="1" t="s">
        <v>14</v>
      </c>
      <c r="D669">
        <v>309</v>
      </c>
      <c r="E669">
        <v>147</v>
      </c>
      <c r="F669">
        <v>217</v>
      </c>
      <c r="G669">
        <v>0</v>
      </c>
      <c r="H669">
        <v>6852</v>
      </c>
      <c r="I669">
        <v>0</v>
      </c>
      <c r="J669">
        <v>85</v>
      </c>
      <c r="K669">
        <v>174</v>
      </c>
      <c r="L669">
        <v>191</v>
      </c>
      <c r="M669">
        <v>4.4545454549999999</v>
      </c>
    </row>
    <row r="670" spans="1:13" x14ac:dyDescent="0.3">
      <c r="A670">
        <v>162313</v>
      </c>
      <c r="B670" s="1" t="s">
        <v>22</v>
      </c>
      <c r="C670" s="1" t="s">
        <v>17</v>
      </c>
      <c r="D670">
        <v>5975</v>
      </c>
      <c r="E670">
        <v>1500</v>
      </c>
      <c r="F670">
        <v>1331</v>
      </c>
      <c r="G670">
        <v>99</v>
      </c>
      <c r="H670">
        <v>90600</v>
      </c>
      <c r="I670">
        <v>20</v>
      </c>
      <c r="J670">
        <v>36</v>
      </c>
      <c r="K670">
        <v>1500</v>
      </c>
      <c r="L670">
        <v>1311</v>
      </c>
      <c r="M670">
        <v>22.2</v>
      </c>
    </row>
    <row r="671" spans="1:13" x14ac:dyDescent="0.3">
      <c r="A671">
        <v>4320</v>
      </c>
      <c r="B671" s="1" t="s">
        <v>44</v>
      </c>
      <c r="C671" s="1" t="s">
        <v>17</v>
      </c>
      <c r="D671">
        <v>738</v>
      </c>
      <c r="E671">
        <v>332</v>
      </c>
      <c r="F671">
        <v>438</v>
      </c>
      <c r="G671">
        <v>2</v>
      </c>
      <c r="H671">
        <v>16613</v>
      </c>
      <c r="I671">
        <v>1</v>
      </c>
      <c r="J671">
        <v>67</v>
      </c>
      <c r="K671">
        <v>379</v>
      </c>
      <c r="L671">
        <v>387</v>
      </c>
      <c r="M671">
        <v>11</v>
      </c>
    </row>
    <row r="672" spans="1:13" x14ac:dyDescent="0.3">
      <c r="A672">
        <v>36690</v>
      </c>
      <c r="B672" s="1" t="s">
        <v>13</v>
      </c>
      <c r="C672" s="1" t="s">
        <v>17</v>
      </c>
      <c r="D672">
        <v>1631</v>
      </c>
      <c r="E672">
        <v>682</v>
      </c>
      <c r="F672">
        <v>831</v>
      </c>
      <c r="G672">
        <v>25</v>
      </c>
      <c r="H672">
        <v>26585</v>
      </c>
      <c r="I672">
        <v>13</v>
      </c>
      <c r="J672">
        <v>25</v>
      </c>
      <c r="K672">
        <v>649</v>
      </c>
      <c r="L672">
        <v>820</v>
      </c>
      <c r="M672">
        <v>10</v>
      </c>
    </row>
    <row r="673" spans="1:13" x14ac:dyDescent="0.3">
      <c r="A673">
        <v>158213</v>
      </c>
      <c r="B673" s="1" t="s">
        <v>21</v>
      </c>
      <c r="C673" s="1" t="s">
        <v>14</v>
      </c>
      <c r="D673">
        <v>1217</v>
      </c>
      <c r="E673">
        <v>620</v>
      </c>
      <c r="F673">
        <v>692</v>
      </c>
      <c r="G673">
        <v>0</v>
      </c>
      <c r="H673">
        <v>23408</v>
      </c>
      <c r="I673">
        <v>2</v>
      </c>
      <c r="J673">
        <v>37</v>
      </c>
      <c r="K673">
        <v>654</v>
      </c>
      <c r="L673">
        <v>655</v>
      </c>
      <c r="M673">
        <v>4.5555555559999998</v>
      </c>
    </row>
    <row r="674" spans="1:13" x14ac:dyDescent="0.3">
      <c r="A674">
        <v>75522</v>
      </c>
      <c r="B674" s="1" t="s">
        <v>48</v>
      </c>
      <c r="C674" s="1" t="s">
        <v>14</v>
      </c>
      <c r="D674">
        <v>600</v>
      </c>
      <c r="E674">
        <v>379</v>
      </c>
      <c r="F674">
        <v>399</v>
      </c>
      <c r="G674">
        <v>0</v>
      </c>
      <c r="H674">
        <v>13988</v>
      </c>
      <c r="I674">
        <v>1</v>
      </c>
      <c r="J674">
        <v>74</v>
      </c>
      <c r="K674">
        <v>417</v>
      </c>
      <c r="L674">
        <v>376</v>
      </c>
      <c r="M674">
        <v>6.3333333329999997</v>
      </c>
    </row>
    <row r="675" spans="1:13" x14ac:dyDescent="0.3">
      <c r="A675">
        <v>7346</v>
      </c>
      <c r="B675" s="1" t="s">
        <v>22</v>
      </c>
      <c r="C675" s="1" t="s">
        <v>17</v>
      </c>
      <c r="D675">
        <v>1936</v>
      </c>
      <c r="E675">
        <v>353</v>
      </c>
      <c r="F675">
        <v>409</v>
      </c>
      <c r="G675">
        <v>44</v>
      </c>
      <c r="H675">
        <v>9361</v>
      </c>
      <c r="I675">
        <v>21</v>
      </c>
      <c r="J675">
        <v>43</v>
      </c>
      <c r="K675">
        <v>360</v>
      </c>
      <c r="L675">
        <v>407</v>
      </c>
      <c r="M675">
        <v>10.727272729999999</v>
      </c>
    </row>
    <row r="676" spans="1:13" x14ac:dyDescent="0.3">
      <c r="A676">
        <v>718</v>
      </c>
      <c r="B676" s="1" t="s">
        <v>22</v>
      </c>
      <c r="C676" s="1" t="s">
        <v>17</v>
      </c>
      <c r="D676">
        <v>1215</v>
      </c>
      <c r="E676">
        <v>296</v>
      </c>
      <c r="F676">
        <v>373</v>
      </c>
      <c r="G676">
        <v>9</v>
      </c>
      <c r="H676">
        <v>12319</v>
      </c>
      <c r="I676">
        <v>4</v>
      </c>
      <c r="J676">
        <v>56</v>
      </c>
      <c r="K676">
        <v>319</v>
      </c>
      <c r="L676">
        <v>352</v>
      </c>
      <c r="M676">
        <v>22.5625</v>
      </c>
    </row>
    <row r="677" spans="1:13" x14ac:dyDescent="0.3">
      <c r="A677">
        <v>171677</v>
      </c>
      <c r="B677" s="1" t="s">
        <v>22</v>
      </c>
      <c r="C677" s="1"/>
      <c r="D677">
        <v>1375</v>
      </c>
      <c r="E677">
        <v>92</v>
      </c>
      <c r="F677">
        <v>203</v>
      </c>
      <c r="G677">
        <v>0</v>
      </c>
      <c r="H677">
        <v>12453</v>
      </c>
      <c r="I677">
        <v>7</v>
      </c>
      <c r="J677">
        <v>39</v>
      </c>
      <c r="K677">
        <v>279</v>
      </c>
      <c r="L677">
        <v>125</v>
      </c>
      <c r="M677">
        <v>14.25</v>
      </c>
    </row>
    <row r="678" spans="1:13" x14ac:dyDescent="0.3">
      <c r="A678">
        <v>96344</v>
      </c>
      <c r="B678" s="1" t="s">
        <v>16</v>
      </c>
      <c r="C678" s="1" t="s">
        <v>17</v>
      </c>
      <c r="D678">
        <v>293</v>
      </c>
      <c r="E678">
        <v>219</v>
      </c>
      <c r="F678">
        <v>270</v>
      </c>
      <c r="G678">
        <v>0</v>
      </c>
      <c r="H678">
        <v>10914</v>
      </c>
      <c r="I678">
        <v>0</v>
      </c>
      <c r="J678">
        <v>92</v>
      </c>
      <c r="K678">
        <v>228</v>
      </c>
      <c r="L678">
        <v>258</v>
      </c>
      <c r="M678">
        <v>6.1578947370000003</v>
      </c>
    </row>
    <row r="679" spans="1:13" x14ac:dyDescent="0.3">
      <c r="A679">
        <v>178742</v>
      </c>
      <c r="B679" s="1" t="s">
        <v>41</v>
      </c>
      <c r="C679" s="1" t="s">
        <v>17</v>
      </c>
      <c r="D679">
        <v>1053</v>
      </c>
      <c r="E679">
        <v>298</v>
      </c>
      <c r="F679">
        <v>366</v>
      </c>
      <c r="G679">
        <v>2</v>
      </c>
      <c r="H679">
        <v>17021</v>
      </c>
      <c r="I679">
        <v>5</v>
      </c>
      <c r="J679">
        <v>37</v>
      </c>
      <c r="K679">
        <v>343</v>
      </c>
      <c r="L679">
        <v>319</v>
      </c>
      <c r="M679">
        <v>10.71428571</v>
      </c>
    </row>
    <row r="680" spans="1:13" x14ac:dyDescent="0.3">
      <c r="A680">
        <v>22989</v>
      </c>
      <c r="B680" s="1" t="s">
        <v>47</v>
      </c>
      <c r="C680" s="1" t="s">
        <v>17</v>
      </c>
      <c r="D680">
        <v>596</v>
      </c>
      <c r="E680">
        <v>301</v>
      </c>
      <c r="F680">
        <v>344</v>
      </c>
      <c r="G680">
        <v>0</v>
      </c>
      <c r="H680">
        <v>10405</v>
      </c>
      <c r="I680">
        <v>3</v>
      </c>
      <c r="J680">
        <v>53</v>
      </c>
      <c r="K680">
        <v>296</v>
      </c>
      <c r="L680">
        <v>343</v>
      </c>
      <c r="M680">
        <v>11.4</v>
      </c>
    </row>
    <row r="681" spans="1:13" x14ac:dyDescent="0.3">
      <c r="A681">
        <v>184644</v>
      </c>
      <c r="B681" s="1" t="s">
        <v>71</v>
      </c>
      <c r="C681" s="1" t="s">
        <v>27</v>
      </c>
      <c r="D681">
        <v>1594</v>
      </c>
      <c r="E681">
        <v>215</v>
      </c>
      <c r="F681">
        <v>663</v>
      </c>
      <c r="G681">
        <v>7</v>
      </c>
      <c r="H681">
        <v>34426</v>
      </c>
      <c r="I681">
        <v>7</v>
      </c>
      <c r="J681">
        <v>26</v>
      </c>
      <c r="K681">
        <v>526</v>
      </c>
      <c r="L681">
        <v>330</v>
      </c>
      <c r="M681">
        <v>25</v>
      </c>
    </row>
    <row r="682" spans="1:13" x14ac:dyDescent="0.3">
      <c r="A682">
        <v>7676</v>
      </c>
      <c r="B682" s="1" t="s">
        <v>35</v>
      </c>
      <c r="C682" s="1" t="s">
        <v>20</v>
      </c>
      <c r="D682">
        <v>466</v>
      </c>
      <c r="E682">
        <v>244</v>
      </c>
      <c r="F682">
        <v>307</v>
      </c>
      <c r="G682">
        <v>0</v>
      </c>
      <c r="H682">
        <v>10532</v>
      </c>
      <c r="I682">
        <v>2</v>
      </c>
      <c r="J682">
        <v>57</v>
      </c>
      <c r="K682">
        <v>280</v>
      </c>
      <c r="L682">
        <v>280</v>
      </c>
      <c r="M682">
        <v>13.782608700000001</v>
      </c>
    </row>
    <row r="683" spans="1:13" x14ac:dyDescent="0.3">
      <c r="A683">
        <v>83983</v>
      </c>
      <c r="B683" s="1" t="s">
        <v>57</v>
      </c>
      <c r="C683" s="1" t="s">
        <v>14</v>
      </c>
      <c r="D683">
        <v>866</v>
      </c>
      <c r="E683">
        <v>375</v>
      </c>
      <c r="F683">
        <v>573</v>
      </c>
      <c r="G683">
        <v>4</v>
      </c>
      <c r="H683">
        <v>24617</v>
      </c>
      <c r="I683">
        <v>6</v>
      </c>
      <c r="J683">
        <v>64</v>
      </c>
      <c r="K683">
        <v>423</v>
      </c>
      <c r="L683">
        <v>483</v>
      </c>
      <c r="M683">
        <v>14.5</v>
      </c>
    </row>
    <row r="684" spans="1:13" x14ac:dyDescent="0.3">
      <c r="A684">
        <v>99567</v>
      </c>
      <c r="B684" s="1" t="s">
        <v>37</v>
      </c>
      <c r="C684" s="1" t="s">
        <v>17</v>
      </c>
      <c r="D684">
        <v>734</v>
      </c>
      <c r="E684">
        <v>419</v>
      </c>
      <c r="F684">
        <v>481</v>
      </c>
      <c r="G684">
        <v>0</v>
      </c>
      <c r="H684">
        <v>16029</v>
      </c>
      <c r="I684">
        <v>3</v>
      </c>
      <c r="J684">
        <v>71</v>
      </c>
      <c r="K684">
        <v>470</v>
      </c>
      <c r="L684">
        <v>452</v>
      </c>
      <c r="M684">
        <v>11.25</v>
      </c>
    </row>
    <row r="685" spans="1:13" x14ac:dyDescent="0.3">
      <c r="A685">
        <v>141652</v>
      </c>
      <c r="B685" s="1" t="s">
        <v>24</v>
      </c>
      <c r="C685" s="1" t="s">
        <v>17</v>
      </c>
      <c r="D685">
        <v>997</v>
      </c>
      <c r="E685">
        <v>416</v>
      </c>
      <c r="F685">
        <v>422</v>
      </c>
      <c r="G685">
        <v>0</v>
      </c>
      <c r="H685">
        <v>14118</v>
      </c>
      <c r="I685">
        <v>4</v>
      </c>
      <c r="J685">
        <v>19</v>
      </c>
      <c r="K685">
        <v>420</v>
      </c>
      <c r="L685">
        <v>416</v>
      </c>
      <c r="M685">
        <v>11.222222220000001</v>
      </c>
    </row>
    <row r="686" spans="1:13" x14ac:dyDescent="0.3">
      <c r="A686">
        <v>182325</v>
      </c>
      <c r="B686" s="1" t="s">
        <v>41</v>
      </c>
      <c r="C686" s="1" t="s">
        <v>52</v>
      </c>
      <c r="D686">
        <v>683</v>
      </c>
      <c r="E686">
        <v>199</v>
      </c>
      <c r="F686">
        <v>341</v>
      </c>
      <c r="G686">
        <v>1</v>
      </c>
      <c r="H686">
        <v>13282</v>
      </c>
      <c r="I686">
        <v>5</v>
      </c>
      <c r="J686">
        <v>40</v>
      </c>
      <c r="K686">
        <v>278</v>
      </c>
      <c r="L686">
        <v>245</v>
      </c>
      <c r="M686">
        <v>9</v>
      </c>
    </row>
    <row r="687" spans="1:13" x14ac:dyDescent="0.3">
      <c r="A687">
        <v>44370</v>
      </c>
      <c r="B687" s="1" t="s">
        <v>13</v>
      </c>
      <c r="C687" s="1" t="s">
        <v>17</v>
      </c>
      <c r="D687">
        <v>1226</v>
      </c>
      <c r="E687">
        <v>354</v>
      </c>
      <c r="F687">
        <v>464</v>
      </c>
      <c r="G687">
        <v>10</v>
      </c>
      <c r="H687">
        <v>21501</v>
      </c>
      <c r="I687">
        <v>4</v>
      </c>
      <c r="J687">
        <v>4</v>
      </c>
      <c r="K687">
        <v>416</v>
      </c>
      <c r="L687">
        <v>410</v>
      </c>
      <c r="M687">
        <v>4.4444444440000002</v>
      </c>
    </row>
    <row r="688" spans="1:13" x14ac:dyDescent="0.3">
      <c r="A688">
        <v>48338</v>
      </c>
      <c r="B688" s="1" t="s">
        <v>44</v>
      </c>
      <c r="C688" s="1" t="s">
        <v>27</v>
      </c>
      <c r="D688">
        <v>511</v>
      </c>
      <c r="E688">
        <v>288</v>
      </c>
      <c r="F688">
        <v>351</v>
      </c>
      <c r="G688">
        <v>1</v>
      </c>
      <c r="H688">
        <v>11357</v>
      </c>
      <c r="I688">
        <v>0</v>
      </c>
      <c r="J688">
        <v>85</v>
      </c>
      <c r="K688">
        <v>327</v>
      </c>
      <c r="L688">
        <v>312</v>
      </c>
      <c r="M688">
        <v>25</v>
      </c>
    </row>
    <row r="689" spans="1:13" x14ac:dyDescent="0.3">
      <c r="A689">
        <v>97077</v>
      </c>
      <c r="B689" s="1" t="s">
        <v>16</v>
      </c>
      <c r="C689" s="1" t="s">
        <v>17</v>
      </c>
      <c r="D689">
        <v>820</v>
      </c>
      <c r="E689">
        <v>454</v>
      </c>
      <c r="F689">
        <v>595</v>
      </c>
      <c r="G689">
        <v>6</v>
      </c>
      <c r="H689">
        <v>24703</v>
      </c>
      <c r="I689">
        <v>5</v>
      </c>
      <c r="J689">
        <v>67</v>
      </c>
      <c r="K689">
        <v>476</v>
      </c>
      <c r="L689">
        <v>555</v>
      </c>
      <c r="M689">
        <v>9.5</v>
      </c>
    </row>
    <row r="690" spans="1:13" x14ac:dyDescent="0.3">
      <c r="A690">
        <v>160975</v>
      </c>
      <c r="B690" s="1" t="s">
        <v>49</v>
      </c>
      <c r="C690" s="1" t="s">
        <v>14</v>
      </c>
      <c r="D690">
        <v>1209</v>
      </c>
      <c r="E690">
        <v>471</v>
      </c>
      <c r="F690">
        <v>557</v>
      </c>
      <c r="G690">
        <v>7</v>
      </c>
      <c r="H690">
        <v>18220</v>
      </c>
      <c r="I690">
        <v>4</v>
      </c>
      <c r="J690">
        <v>24</v>
      </c>
      <c r="K690">
        <v>496</v>
      </c>
      <c r="L690">
        <v>524</v>
      </c>
      <c r="M690">
        <v>12.5</v>
      </c>
    </row>
    <row r="691" spans="1:13" x14ac:dyDescent="0.3">
      <c r="A691">
        <v>114828</v>
      </c>
      <c r="B691" s="1" t="s">
        <v>32</v>
      </c>
      <c r="C691" s="1" t="s">
        <v>31</v>
      </c>
      <c r="D691">
        <v>440</v>
      </c>
      <c r="E691">
        <v>215</v>
      </c>
      <c r="F691">
        <v>320</v>
      </c>
      <c r="G691">
        <v>4</v>
      </c>
      <c r="H691">
        <v>12060</v>
      </c>
      <c r="I691">
        <v>1</v>
      </c>
      <c r="J691">
        <v>59</v>
      </c>
      <c r="K691">
        <v>254</v>
      </c>
      <c r="L691">
        <v>278</v>
      </c>
      <c r="M691">
        <v>3.1489361699999998</v>
      </c>
    </row>
    <row r="692" spans="1:13" x14ac:dyDescent="0.3">
      <c r="A692">
        <v>182181</v>
      </c>
      <c r="B692" s="1" t="s">
        <v>41</v>
      </c>
      <c r="C692" s="1" t="s">
        <v>52</v>
      </c>
      <c r="D692">
        <v>940</v>
      </c>
      <c r="E692">
        <v>335</v>
      </c>
      <c r="F692">
        <v>471</v>
      </c>
      <c r="G692">
        <v>6</v>
      </c>
      <c r="H692">
        <v>17478</v>
      </c>
      <c r="I692">
        <v>6</v>
      </c>
      <c r="J692">
        <v>50</v>
      </c>
      <c r="K692">
        <v>408</v>
      </c>
      <c r="L692">
        <v>404</v>
      </c>
      <c r="M692">
        <v>16</v>
      </c>
    </row>
    <row r="693" spans="1:13" x14ac:dyDescent="0.3">
      <c r="A693">
        <v>75481</v>
      </c>
      <c r="B693" s="1" t="s">
        <v>48</v>
      </c>
      <c r="C693" s="1" t="s">
        <v>14</v>
      </c>
      <c r="D693">
        <v>363</v>
      </c>
      <c r="E693">
        <v>250</v>
      </c>
      <c r="F693">
        <v>390</v>
      </c>
      <c r="G693">
        <v>0</v>
      </c>
      <c r="H693">
        <v>13053</v>
      </c>
      <c r="I693">
        <v>0</v>
      </c>
      <c r="J693">
        <v>89</v>
      </c>
      <c r="K693">
        <v>269</v>
      </c>
      <c r="L693">
        <v>360</v>
      </c>
      <c r="M693">
        <v>5.8636363640000004</v>
      </c>
    </row>
    <row r="694" spans="1:13" x14ac:dyDescent="0.3">
      <c r="A694">
        <v>13566</v>
      </c>
      <c r="B694" s="1" t="s">
        <v>16</v>
      </c>
      <c r="C694" s="1" t="s">
        <v>14</v>
      </c>
      <c r="D694">
        <v>1493</v>
      </c>
      <c r="E694">
        <v>346</v>
      </c>
      <c r="F694">
        <v>475</v>
      </c>
      <c r="G694">
        <v>12</v>
      </c>
      <c r="H694">
        <v>16740</v>
      </c>
      <c r="I694">
        <v>25</v>
      </c>
      <c r="J694">
        <v>67</v>
      </c>
      <c r="K694">
        <v>399</v>
      </c>
      <c r="L694">
        <v>416</v>
      </c>
      <c r="M694">
        <v>10.75</v>
      </c>
    </row>
    <row r="695" spans="1:13" x14ac:dyDescent="0.3">
      <c r="A695">
        <v>187612</v>
      </c>
      <c r="B695" s="1" t="s">
        <v>56</v>
      </c>
      <c r="C695" s="1" t="s">
        <v>14</v>
      </c>
      <c r="D695">
        <v>881</v>
      </c>
      <c r="E695">
        <v>305</v>
      </c>
      <c r="F695">
        <v>403</v>
      </c>
      <c r="G695">
        <v>0</v>
      </c>
      <c r="H695">
        <v>15128</v>
      </c>
      <c r="I695">
        <v>5</v>
      </c>
      <c r="J695">
        <v>28</v>
      </c>
      <c r="K695">
        <v>379</v>
      </c>
      <c r="L695">
        <v>348</v>
      </c>
      <c r="M695">
        <v>13.4</v>
      </c>
    </row>
    <row r="696" spans="1:13" x14ac:dyDescent="0.3">
      <c r="A696">
        <v>143529</v>
      </c>
      <c r="B696" s="1" t="s">
        <v>22</v>
      </c>
      <c r="C696" s="1" t="s">
        <v>17</v>
      </c>
      <c r="D696">
        <v>1310</v>
      </c>
      <c r="E696">
        <v>327</v>
      </c>
      <c r="F696">
        <v>399</v>
      </c>
      <c r="G696">
        <v>5</v>
      </c>
      <c r="H696">
        <v>11859</v>
      </c>
      <c r="I696">
        <v>14</v>
      </c>
      <c r="J696">
        <v>50</v>
      </c>
      <c r="K696">
        <v>316</v>
      </c>
      <c r="L696">
        <v>411</v>
      </c>
      <c r="M696">
        <v>20</v>
      </c>
    </row>
    <row r="697" spans="1:13" x14ac:dyDescent="0.3">
      <c r="A697">
        <v>152376</v>
      </c>
      <c r="B697" s="1" t="s">
        <v>22</v>
      </c>
      <c r="C697" s="1" t="s">
        <v>17</v>
      </c>
      <c r="D697">
        <v>2959</v>
      </c>
      <c r="E697">
        <v>404</v>
      </c>
      <c r="F697">
        <v>536</v>
      </c>
      <c r="G697">
        <v>76</v>
      </c>
      <c r="H697">
        <v>19718</v>
      </c>
      <c r="I697">
        <v>15</v>
      </c>
      <c r="J697">
        <v>31</v>
      </c>
      <c r="K697">
        <v>434</v>
      </c>
      <c r="L697">
        <v>500</v>
      </c>
      <c r="M697">
        <v>9.4444444440000002</v>
      </c>
    </row>
    <row r="698" spans="1:13" x14ac:dyDescent="0.3">
      <c r="A698">
        <v>22150</v>
      </c>
      <c r="B698" s="1" t="s">
        <v>18</v>
      </c>
      <c r="C698" s="1" t="s">
        <v>20</v>
      </c>
      <c r="D698">
        <v>639</v>
      </c>
      <c r="E698">
        <v>228</v>
      </c>
      <c r="F698">
        <v>333</v>
      </c>
      <c r="G698">
        <v>2</v>
      </c>
      <c r="H698">
        <v>12224</v>
      </c>
      <c r="I698">
        <v>1</v>
      </c>
      <c r="J698">
        <v>77</v>
      </c>
      <c r="K698">
        <v>269</v>
      </c>
      <c r="L698">
        <v>289</v>
      </c>
      <c r="M698">
        <v>3.8</v>
      </c>
    </row>
    <row r="699" spans="1:13" x14ac:dyDescent="0.3">
      <c r="A699">
        <v>120559</v>
      </c>
      <c r="B699" s="1" t="s">
        <v>21</v>
      </c>
      <c r="C699" s="1" t="s">
        <v>14</v>
      </c>
      <c r="D699">
        <v>379</v>
      </c>
      <c r="E699">
        <v>179</v>
      </c>
      <c r="F699">
        <v>278</v>
      </c>
      <c r="G699">
        <v>0</v>
      </c>
      <c r="H699">
        <v>8879</v>
      </c>
      <c r="I699">
        <v>3</v>
      </c>
      <c r="J699">
        <v>79</v>
      </c>
      <c r="K699">
        <v>236</v>
      </c>
      <c r="L699">
        <v>230</v>
      </c>
      <c r="M699">
        <v>10.5</v>
      </c>
    </row>
    <row r="700" spans="1:13" x14ac:dyDescent="0.3">
      <c r="A700">
        <v>148213</v>
      </c>
      <c r="B700" s="1" t="s">
        <v>22</v>
      </c>
      <c r="C700" s="1" t="s">
        <v>14</v>
      </c>
      <c r="D700">
        <v>2776</v>
      </c>
      <c r="E700">
        <v>651</v>
      </c>
      <c r="F700">
        <v>717</v>
      </c>
      <c r="G700">
        <v>94</v>
      </c>
      <c r="H700">
        <v>19603</v>
      </c>
      <c r="I700">
        <v>28</v>
      </c>
      <c r="J700">
        <v>40</v>
      </c>
      <c r="K700">
        <v>667</v>
      </c>
      <c r="L700">
        <v>715</v>
      </c>
      <c r="M700">
        <v>12.5</v>
      </c>
    </row>
    <row r="701" spans="1:13" x14ac:dyDescent="0.3">
      <c r="A701">
        <v>180787</v>
      </c>
      <c r="B701" s="1" t="s">
        <v>41</v>
      </c>
      <c r="C701" s="1" t="s">
        <v>52</v>
      </c>
      <c r="D701">
        <v>1113</v>
      </c>
      <c r="E701">
        <v>206</v>
      </c>
      <c r="F701">
        <v>271</v>
      </c>
      <c r="G701">
        <v>7</v>
      </c>
      <c r="H701">
        <v>11015</v>
      </c>
      <c r="I701">
        <v>2</v>
      </c>
      <c r="J701">
        <v>64</v>
      </c>
      <c r="K701">
        <v>213</v>
      </c>
      <c r="L701">
        <v>252</v>
      </c>
      <c r="M701">
        <v>20</v>
      </c>
    </row>
    <row r="702" spans="1:13" x14ac:dyDescent="0.3">
      <c r="A702">
        <v>118847</v>
      </c>
      <c r="B702" s="1" t="s">
        <v>21</v>
      </c>
      <c r="C702" s="1" t="s">
        <v>17</v>
      </c>
      <c r="D702">
        <v>583</v>
      </c>
      <c r="E702">
        <v>224</v>
      </c>
      <c r="F702">
        <v>262</v>
      </c>
      <c r="G702">
        <v>11</v>
      </c>
      <c r="H702">
        <v>11542</v>
      </c>
      <c r="I702">
        <v>12</v>
      </c>
      <c r="J702">
        <v>44</v>
      </c>
      <c r="K702">
        <v>220</v>
      </c>
      <c r="L702">
        <v>253</v>
      </c>
      <c r="M702">
        <v>11.25</v>
      </c>
    </row>
    <row r="703" spans="1:13" x14ac:dyDescent="0.3">
      <c r="A703">
        <v>28713</v>
      </c>
      <c r="B703" s="1" t="s">
        <v>40</v>
      </c>
      <c r="C703" s="1" t="s">
        <v>17</v>
      </c>
      <c r="D703">
        <v>3306</v>
      </c>
      <c r="E703">
        <v>1090</v>
      </c>
      <c r="F703">
        <v>1065</v>
      </c>
      <c r="G703">
        <v>96</v>
      </c>
      <c r="H703">
        <v>34893</v>
      </c>
      <c r="I703">
        <v>4</v>
      </c>
      <c r="J703">
        <v>29</v>
      </c>
      <c r="K703">
        <v>1109</v>
      </c>
      <c r="L703">
        <v>1060</v>
      </c>
      <c r="M703">
        <v>15.1</v>
      </c>
    </row>
    <row r="704" spans="1:13" x14ac:dyDescent="0.3">
      <c r="A704">
        <v>29777</v>
      </c>
      <c r="B704" s="1" t="s">
        <v>40</v>
      </c>
      <c r="C704" s="1" t="s">
        <v>17</v>
      </c>
      <c r="D704">
        <v>724</v>
      </c>
      <c r="E704">
        <v>380</v>
      </c>
      <c r="F704">
        <v>465</v>
      </c>
      <c r="G704">
        <v>0</v>
      </c>
      <c r="H704">
        <v>19961</v>
      </c>
      <c r="I704">
        <v>4</v>
      </c>
      <c r="J704">
        <v>62</v>
      </c>
      <c r="K704">
        <v>443</v>
      </c>
      <c r="L704">
        <v>424</v>
      </c>
      <c r="M704">
        <v>10.66666667</v>
      </c>
    </row>
    <row r="705" spans="1:13" x14ac:dyDescent="0.3">
      <c r="A705">
        <v>42499</v>
      </c>
      <c r="B705" s="1" t="s">
        <v>13</v>
      </c>
      <c r="C705" s="1" t="s">
        <v>14</v>
      </c>
      <c r="D705">
        <v>680</v>
      </c>
      <c r="E705">
        <v>181</v>
      </c>
      <c r="F705">
        <v>421</v>
      </c>
      <c r="G705">
        <v>5</v>
      </c>
      <c r="H705">
        <v>19962</v>
      </c>
      <c r="I705">
        <v>5</v>
      </c>
      <c r="J705">
        <v>42</v>
      </c>
      <c r="K705">
        <v>277</v>
      </c>
      <c r="L705">
        <v>328</v>
      </c>
      <c r="M705">
        <v>6.6666666670000003</v>
      </c>
    </row>
    <row r="706" spans="1:13" x14ac:dyDescent="0.3">
      <c r="A706">
        <v>38987</v>
      </c>
      <c r="B706" s="1" t="s">
        <v>13</v>
      </c>
      <c r="C706" s="1" t="s">
        <v>17</v>
      </c>
      <c r="D706">
        <v>1314</v>
      </c>
      <c r="E706">
        <v>339</v>
      </c>
      <c r="F706">
        <v>493</v>
      </c>
      <c r="G706">
        <v>17</v>
      </c>
      <c r="H706">
        <v>19845</v>
      </c>
      <c r="I706">
        <v>12</v>
      </c>
      <c r="J706">
        <v>20</v>
      </c>
      <c r="K706">
        <v>453</v>
      </c>
      <c r="L706">
        <v>413</v>
      </c>
      <c r="M706">
        <v>11.19047619</v>
      </c>
    </row>
    <row r="707" spans="1:13" x14ac:dyDescent="0.3">
      <c r="A707">
        <v>130936</v>
      </c>
      <c r="B707" s="1" t="s">
        <v>49</v>
      </c>
      <c r="C707" s="1" t="s">
        <v>14</v>
      </c>
      <c r="D707">
        <v>684</v>
      </c>
      <c r="E707">
        <v>190</v>
      </c>
      <c r="F707">
        <v>251</v>
      </c>
      <c r="G707">
        <v>0</v>
      </c>
      <c r="H707">
        <v>11141</v>
      </c>
      <c r="I707">
        <v>4</v>
      </c>
      <c r="J707">
        <v>41</v>
      </c>
      <c r="K707">
        <v>218</v>
      </c>
      <c r="L707">
        <v>225</v>
      </c>
      <c r="M707">
        <v>12.33333333</v>
      </c>
    </row>
    <row r="708" spans="1:13" x14ac:dyDescent="0.3">
      <c r="A708">
        <v>21463</v>
      </c>
      <c r="B708" s="1" t="s">
        <v>18</v>
      </c>
      <c r="C708" s="1" t="s">
        <v>20</v>
      </c>
      <c r="D708">
        <v>499</v>
      </c>
      <c r="E708">
        <v>260</v>
      </c>
      <c r="F708">
        <v>324</v>
      </c>
      <c r="G708">
        <v>0</v>
      </c>
      <c r="H708">
        <v>10632</v>
      </c>
      <c r="I708">
        <v>0</v>
      </c>
      <c r="J708">
        <v>89</v>
      </c>
      <c r="K708">
        <v>289</v>
      </c>
      <c r="L708">
        <v>291</v>
      </c>
      <c r="M708">
        <v>9.25</v>
      </c>
    </row>
    <row r="709" spans="1:13" x14ac:dyDescent="0.3">
      <c r="A709">
        <v>154531</v>
      </c>
      <c r="B709" s="1" t="s">
        <v>22</v>
      </c>
      <c r="C709" s="1" t="s">
        <v>17</v>
      </c>
      <c r="D709">
        <v>724</v>
      </c>
      <c r="E709">
        <v>158</v>
      </c>
      <c r="F709">
        <v>277</v>
      </c>
      <c r="G709">
        <v>4</v>
      </c>
      <c r="H709">
        <v>11223</v>
      </c>
      <c r="I709">
        <v>10</v>
      </c>
      <c r="J709">
        <v>38</v>
      </c>
      <c r="K709">
        <v>213</v>
      </c>
      <c r="L709">
        <v>226</v>
      </c>
      <c r="M709">
        <v>5.0571428569999997</v>
      </c>
    </row>
    <row r="710" spans="1:13" x14ac:dyDescent="0.3">
      <c r="A710">
        <v>165033</v>
      </c>
      <c r="B710" s="1" t="s">
        <v>22</v>
      </c>
      <c r="C710" s="1" t="s">
        <v>14</v>
      </c>
      <c r="D710">
        <v>3207</v>
      </c>
      <c r="E710">
        <v>705</v>
      </c>
      <c r="F710">
        <v>754</v>
      </c>
      <c r="G710">
        <v>92</v>
      </c>
      <c r="H710">
        <v>26498</v>
      </c>
      <c r="I710">
        <v>20</v>
      </c>
      <c r="J710">
        <v>43</v>
      </c>
      <c r="K710">
        <v>763</v>
      </c>
      <c r="L710">
        <v>708</v>
      </c>
      <c r="M710">
        <v>16.25</v>
      </c>
    </row>
    <row r="711" spans="1:13" x14ac:dyDescent="0.3">
      <c r="A711">
        <v>12171</v>
      </c>
      <c r="B711" s="1" t="s">
        <v>41</v>
      </c>
      <c r="C711" s="1" t="s">
        <v>17</v>
      </c>
      <c r="D711">
        <v>659</v>
      </c>
      <c r="E711">
        <v>272</v>
      </c>
      <c r="F711">
        <v>347</v>
      </c>
      <c r="G711">
        <v>0</v>
      </c>
      <c r="H711">
        <v>11918</v>
      </c>
      <c r="I711">
        <v>13</v>
      </c>
      <c r="J711">
        <v>56</v>
      </c>
      <c r="K711">
        <v>303</v>
      </c>
      <c r="L711">
        <v>309</v>
      </c>
      <c r="M711">
        <v>5.55</v>
      </c>
    </row>
    <row r="712" spans="1:13" x14ac:dyDescent="0.3">
      <c r="A712">
        <v>186462</v>
      </c>
      <c r="B712" s="1" t="s">
        <v>18</v>
      </c>
      <c r="C712" s="1" t="s">
        <v>20</v>
      </c>
      <c r="D712">
        <v>654</v>
      </c>
      <c r="E712">
        <v>350</v>
      </c>
      <c r="F712">
        <v>362</v>
      </c>
      <c r="G712">
        <v>0</v>
      </c>
      <c r="H712">
        <v>11564</v>
      </c>
      <c r="I712">
        <v>0</v>
      </c>
      <c r="J712">
        <v>83</v>
      </c>
      <c r="K712">
        <v>377</v>
      </c>
      <c r="L712">
        <v>333</v>
      </c>
      <c r="M712">
        <v>4.2857142860000002</v>
      </c>
    </row>
    <row r="713" spans="1:13" x14ac:dyDescent="0.3">
      <c r="A713">
        <v>70312</v>
      </c>
      <c r="B713" s="1" t="s">
        <v>30</v>
      </c>
      <c r="C713" s="1" t="s">
        <v>17</v>
      </c>
      <c r="D713">
        <v>549</v>
      </c>
      <c r="E713">
        <v>367</v>
      </c>
      <c r="F713">
        <v>430</v>
      </c>
      <c r="G713">
        <v>0</v>
      </c>
      <c r="H713">
        <v>12991</v>
      </c>
      <c r="I713">
        <v>2</v>
      </c>
      <c r="J713">
        <v>91</v>
      </c>
      <c r="K713">
        <v>414</v>
      </c>
      <c r="L713">
        <v>385</v>
      </c>
      <c r="M713">
        <v>5.3333333329999997</v>
      </c>
    </row>
    <row r="714" spans="1:13" x14ac:dyDescent="0.3">
      <c r="A714">
        <v>27267</v>
      </c>
      <c r="B714" s="1" t="s">
        <v>40</v>
      </c>
      <c r="C714" s="1" t="s">
        <v>17</v>
      </c>
      <c r="D714">
        <v>1094</v>
      </c>
      <c r="E714">
        <v>412</v>
      </c>
      <c r="F714">
        <v>604</v>
      </c>
      <c r="G714">
        <v>27</v>
      </c>
      <c r="H714">
        <v>23020</v>
      </c>
      <c r="I714">
        <v>5</v>
      </c>
      <c r="J714">
        <v>56</v>
      </c>
      <c r="K714">
        <v>502</v>
      </c>
      <c r="L714">
        <v>531</v>
      </c>
      <c r="M714">
        <v>7.875</v>
      </c>
    </row>
    <row r="715" spans="1:13" x14ac:dyDescent="0.3">
      <c r="A715">
        <v>7048</v>
      </c>
      <c r="B715" s="1" t="s">
        <v>22</v>
      </c>
      <c r="C715" s="1" t="s">
        <v>14</v>
      </c>
      <c r="D715">
        <v>3431</v>
      </c>
      <c r="E715">
        <v>549</v>
      </c>
      <c r="F715">
        <v>664</v>
      </c>
      <c r="G715">
        <v>86</v>
      </c>
      <c r="H715">
        <v>20683</v>
      </c>
      <c r="I715">
        <v>20</v>
      </c>
      <c r="J715">
        <v>51</v>
      </c>
      <c r="K715">
        <v>626</v>
      </c>
      <c r="L715">
        <v>610</v>
      </c>
      <c r="M715">
        <v>9.9411764710000003</v>
      </c>
    </row>
    <row r="716" spans="1:13" x14ac:dyDescent="0.3">
      <c r="A716">
        <v>144631</v>
      </c>
      <c r="B716" s="1" t="s">
        <v>22</v>
      </c>
      <c r="C716" s="1" t="s">
        <v>17</v>
      </c>
      <c r="D716">
        <v>2339</v>
      </c>
      <c r="E716">
        <v>416</v>
      </c>
      <c r="F716">
        <v>454</v>
      </c>
      <c r="G716">
        <v>75</v>
      </c>
      <c r="H716">
        <v>14849</v>
      </c>
      <c r="I716">
        <v>27</v>
      </c>
      <c r="J716">
        <v>47</v>
      </c>
      <c r="K716">
        <v>416</v>
      </c>
      <c r="L716">
        <v>442</v>
      </c>
      <c r="M716">
        <v>12.85714286</v>
      </c>
    </row>
    <row r="717" spans="1:13" x14ac:dyDescent="0.3">
      <c r="A717">
        <v>134677</v>
      </c>
      <c r="B717" s="1" t="s">
        <v>39</v>
      </c>
      <c r="C717" s="1"/>
      <c r="D717">
        <v>684</v>
      </c>
      <c r="E717">
        <v>345</v>
      </c>
      <c r="F717">
        <v>420</v>
      </c>
      <c r="G717">
        <v>2</v>
      </c>
      <c r="H717">
        <v>9317</v>
      </c>
      <c r="I717">
        <v>1</v>
      </c>
      <c r="J717">
        <v>74</v>
      </c>
      <c r="K717">
        <v>359</v>
      </c>
      <c r="L717">
        <v>397</v>
      </c>
      <c r="M717">
        <v>5</v>
      </c>
    </row>
    <row r="718" spans="1:13" x14ac:dyDescent="0.3">
      <c r="A718">
        <v>149792</v>
      </c>
      <c r="B718" s="1" t="s">
        <v>22</v>
      </c>
      <c r="C718" s="1" t="s">
        <v>77</v>
      </c>
      <c r="D718">
        <v>1949</v>
      </c>
      <c r="E718">
        <v>288</v>
      </c>
      <c r="F718">
        <v>374</v>
      </c>
      <c r="G718">
        <v>44</v>
      </c>
      <c r="H718">
        <v>16663</v>
      </c>
      <c r="I718">
        <v>41</v>
      </c>
      <c r="J718">
        <v>30</v>
      </c>
      <c r="K718">
        <v>334</v>
      </c>
      <c r="L718">
        <v>384</v>
      </c>
      <c r="M718">
        <v>36.799999999999997</v>
      </c>
    </row>
    <row r="719" spans="1:13" x14ac:dyDescent="0.3">
      <c r="A719">
        <v>169813</v>
      </c>
      <c r="B719" s="1" t="s">
        <v>22</v>
      </c>
      <c r="C719" s="1" t="s">
        <v>17</v>
      </c>
      <c r="D719">
        <v>3247</v>
      </c>
      <c r="E719">
        <v>653</v>
      </c>
      <c r="F719">
        <v>732</v>
      </c>
      <c r="G719">
        <v>94</v>
      </c>
      <c r="H719">
        <v>24693</v>
      </c>
      <c r="I719">
        <v>5</v>
      </c>
      <c r="J719">
        <v>63</v>
      </c>
      <c r="K719">
        <v>666</v>
      </c>
      <c r="L719">
        <v>722</v>
      </c>
      <c r="M719">
        <v>11</v>
      </c>
    </row>
    <row r="720" spans="1:13" x14ac:dyDescent="0.3">
      <c r="A720">
        <v>135152</v>
      </c>
      <c r="B720" s="1" t="s">
        <v>56</v>
      </c>
      <c r="C720" s="1" t="s">
        <v>61</v>
      </c>
      <c r="D720">
        <v>850</v>
      </c>
      <c r="E720">
        <v>270</v>
      </c>
      <c r="F720">
        <v>347</v>
      </c>
      <c r="G720">
        <v>2</v>
      </c>
      <c r="H720">
        <v>14275</v>
      </c>
      <c r="I720">
        <v>13</v>
      </c>
      <c r="J720">
        <v>30</v>
      </c>
      <c r="K720">
        <v>311</v>
      </c>
      <c r="L720">
        <v>292</v>
      </c>
      <c r="M720">
        <v>15</v>
      </c>
    </row>
    <row r="721" spans="1:13" x14ac:dyDescent="0.3">
      <c r="A721">
        <v>52593</v>
      </c>
      <c r="B721" s="1" t="s">
        <v>69</v>
      </c>
      <c r="C721" s="1" t="s">
        <v>17</v>
      </c>
      <c r="D721">
        <v>524</v>
      </c>
      <c r="E721">
        <v>244</v>
      </c>
      <c r="F721">
        <v>300</v>
      </c>
      <c r="G721">
        <v>0</v>
      </c>
      <c r="H721">
        <v>10213</v>
      </c>
      <c r="I721">
        <v>0</v>
      </c>
      <c r="J721">
        <v>75</v>
      </c>
      <c r="K721">
        <v>279</v>
      </c>
      <c r="L721">
        <v>271</v>
      </c>
      <c r="M721">
        <v>11.66666667</v>
      </c>
    </row>
    <row r="722" spans="1:13" x14ac:dyDescent="0.3">
      <c r="A722">
        <v>64161</v>
      </c>
      <c r="B722" s="1" t="s">
        <v>34</v>
      </c>
      <c r="C722" s="1" t="s">
        <v>14</v>
      </c>
      <c r="D722">
        <v>588</v>
      </c>
      <c r="E722">
        <v>284</v>
      </c>
      <c r="F722">
        <v>387</v>
      </c>
      <c r="G722">
        <v>0</v>
      </c>
      <c r="H722">
        <v>12127</v>
      </c>
      <c r="I722">
        <v>0</v>
      </c>
      <c r="J722">
        <v>84</v>
      </c>
      <c r="K722">
        <v>353</v>
      </c>
      <c r="L722">
        <v>360</v>
      </c>
      <c r="M722">
        <v>9.5</v>
      </c>
    </row>
    <row r="723" spans="1:13" x14ac:dyDescent="0.3">
      <c r="A723">
        <v>116738</v>
      </c>
      <c r="B723" s="1" t="s">
        <v>21</v>
      </c>
      <c r="C723" s="1" t="s">
        <v>17</v>
      </c>
      <c r="D723">
        <v>956</v>
      </c>
      <c r="E723">
        <v>422</v>
      </c>
      <c r="F723">
        <v>516</v>
      </c>
      <c r="G723">
        <v>5</v>
      </c>
      <c r="H723">
        <v>17136</v>
      </c>
      <c r="I723">
        <v>2</v>
      </c>
      <c r="J723">
        <v>72</v>
      </c>
      <c r="K723">
        <v>469</v>
      </c>
      <c r="L723">
        <v>476</v>
      </c>
      <c r="M723">
        <v>9.75</v>
      </c>
    </row>
    <row r="724" spans="1:13" x14ac:dyDescent="0.3">
      <c r="A724">
        <v>56831</v>
      </c>
      <c r="B724" s="1" t="s">
        <v>58</v>
      </c>
      <c r="C724" s="1" t="s">
        <v>14</v>
      </c>
      <c r="D724">
        <v>1368</v>
      </c>
      <c r="E724">
        <v>723</v>
      </c>
      <c r="F724">
        <v>779</v>
      </c>
      <c r="G724">
        <v>4</v>
      </c>
      <c r="H724">
        <v>27195</v>
      </c>
      <c r="I724">
        <v>4</v>
      </c>
      <c r="J724">
        <v>58</v>
      </c>
      <c r="K724">
        <v>741</v>
      </c>
      <c r="L724">
        <v>759</v>
      </c>
      <c r="M724">
        <v>9.1666666669999994</v>
      </c>
    </row>
    <row r="725" spans="1:13" x14ac:dyDescent="0.3">
      <c r="A725">
        <v>139107</v>
      </c>
      <c r="B725" s="1" t="s">
        <v>56</v>
      </c>
      <c r="C725" s="1" t="s">
        <v>61</v>
      </c>
      <c r="D725">
        <v>830</v>
      </c>
      <c r="E725">
        <v>250</v>
      </c>
      <c r="F725">
        <v>296</v>
      </c>
      <c r="G725">
        <v>18</v>
      </c>
      <c r="H725">
        <v>10544</v>
      </c>
      <c r="I725">
        <v>2</v>
      </c>
      <c r="J725">
        <v>12</v>
      </c>
      <c r="K725">
        <v>260</v>
      </c>
      <c r="L725">
        <v>278</v>
      </c>
      <c r="M725">
        <v>52</v>
      </c>
    </row>
    <row r="726" spans="1:13" x14ac:dyDescent="0.3">
      <c r="A726">
        <v>28681</v>
      </c>
      <c r="B726" s="1" t="s">
        <v>40</v>
      </c>
      <c r="C726" s="1" t="s">
        <v>14</v>
      </c>
      <c r="D726">
        <v>896</v>
      </c>
      <c r="E726">
        <v>441</v>
      </c>
      <c r="F726">
        <v>569</v>
      </c>
      <c r="G726">
        <v>5</v>
      </c>
      <c r="H726">
        <v>17474</v>
      </c>
      <c r="I726">
        <v>1</v>
      </c>
      <c r="J726">
        <v>74</v>
      </c>
      <c r="K726">
        <v>512</v>
      </c>
      <c r="L726">
        <v>505</v>
      </c>
      <c r="M726">
        <v>9.8000000000000007</v>
      </c>
    </row>
    <row r="727" spans="1:13" x14ac:dyDescent="0.3">
      <c r="A727">
        <v>125446</v>
      </c>
      <c r="B727" s="1" t="s">
        <v>21</v>
      </c>
      <c r="C727" s="1" t="s">
        <v>17</v>
      </c>
      <c r="D727">
        <v>380</v>
      </c>
      <c r="E727">
        <v>277</v>
      </c>
      <c r="F727">
        <v>349</v>
      </c>
      <c r="G727">
        <v>0</v>
      </c>
      <c r="H727">
        <v>10379</v>
      </c>
      <c r="I727">
        <v>5</v>
      </c>
      <c r="J727">
        <v>84</v>
      </c>
      <c r="K727">
        <v>293</v>
      </c>
      <c r="L727">
        <v>325</v>
      </c>
      <c r="M727">
        <v>9.884615385</v>
      </c>
    </row>
    <row r="728" spans="1:13" x14ac:dyDescent="0.3">
      <c r="A728">
        <v>95151</v>
      </c>
      <c r="B728" s="1" t="s">
        <v>16</v>
      </c>
      <c r="C728" s="1" t="s">
        <v>17</v>
      </c>
      <c r="D728">
        <v>302</v>
      </c>
      <c r="E728">
        <v>202</v>
      </c>
      <c r="F728">
        <v>304</v>
      </c>
      <c r="G728">
        <v>0</v>
      </c>
      <c r="H728">
        <v>9358</v>
      </c>
      <c r="I728">
        <v>1</v>
      </c>
      <c r="J728">
        <v>76</v>
      </c>
      <c r="K728">
        <v>283</v>
      </c>
      <c r="L728">
        <v>245</v>
      </c>
      <c r="M728">
        <v>7.6666666670000003</v>
      </c>
    </row>
    <row r="729" spans="1:13" x14ac:dyDescent="0.3">
      <c r="A729">
        <v>132394</v>
      </c>
      <c r="B729" s="1" t="s">
        <v>49</v>
      </c>
      <c r="C729" s="1" t="s">
        <v>17</v>
      </c>
      <c r="D729">
        <v>467</v>
      </c>
      <c r="E729">
        <v>189</v>
      </c>
      <c r="F729">
        <v>269</v>
      </c>
      <c r="G729">
        <v>0</v>
      </c>
      <c r="H729">
        <v>9668</v>
      </c>
      <c r="I729">
        <v>1</v>
      </c>
      <c r="J729">
        <v>44</v>
      </c>
      <c r="K729">
        <v>231</v>
      </c>
      <c r="L729">
        <v>237</v>
      </c>
      <c r="M729">
        <v>7</v>
      </c>
    </row>
    <row r="730" spans="1:13" x14ac:dyDescent="0.3">
      <c r="A730">
        <v>151702</v>
      </c>
      <c r="B730" s="1" t="s">
        <v>22</v>
      </c>
      <c r="C730" s="1" t="s">
        <v>17</v>
      </c>
      <c r="D730">
        <v>2145</v>
      </c>
      <c r="E730">
        <v>474</v>
      </c>
      <c r="F730">
        <v>554</v>
      </c>
      <c r="G730">
        <v>56</v>
      </c>
      <c r="H730">
        <v>18340</v>
      </c>
      <c r="I730">
        <v>11</v>
      </c>
      <c r="J730">
        <v>55</v>
      </c>
      <c r="K730">
        <v>492</v>
      </c>
      <c r="L730">
        <v>522</v>
      </c>
      <c r="M730">
        <v>11.57142857</v>
      </c>
    </row>
    <row r="731" spans="1:13" x14ac:dyDescent="0.3">
      <c r="A731">
        <v>65668</v>
      </c>
      <c r="B731" s="1" t="s">
        <v>30</v>
      </c>
      <c r="C731" s="1" t="s">
        <v>17</v>
      </c>
      <c r="D731">
        <v>404</v>
      </c>
      <c r="E731">
        <v>180</v>
      </c>
      <c r="F731">
        <v>257</v>
      </c>
      <c r="G731">
        <v>0</v>
      </c>
      <c r="H731">
        <v>8761</v>
      </c>
      <c r="I731">
        <v>1</v>
      </c>
      <c r="J731">
        <v>85</v>
      </c>
      <c r="K731">
        <v>212</v>
      </c>
      <c r="L731">
        <v>231</v>
      </c>
      <c r="M731">
        <v>8.4</v>
      </c>
    </row>
    <row r="732" spans="1:13" x14ac:dyDescent="0.3">
      <c r="A732">
        <v>167357</v>
      </c>
      <c r="B732" s="1" t="s">
        <v>22</v>
      </c>
      <c r="C732" s="1" t="s">
        <v>14</v>
      </c>
      <c r="D732">
        <v>2429</v>
      </c>
      <c r="E732">
        <v>315</v>
      </c>
      <c r="F732">
        <v>456</v>
      </c>
      <c r="G732">
        <v>81</v>
      </c>
      <c r="H732">
        <v>18050</v>
      </c>
      <c r="I732">
        <v>9</v>
      </c>
      <c r="J732">
        <v>50</v>
      </c>
      <c r="K732">
        <v>413</v>
      </c>
      <c r="L732">
        <v>375</v>
      </c>
      <c r="M732">
        <v>8.75</v>
      </c>
    </row>
    <row r="733" spans="1:13" x14ac:dyDescent="0.3">
      <c r="A733">
        <v>117552</v>
      </c>
      <c r="B733" s="1" t="s">
        <v>21</v>
      </c>
      <c r="C733" s="1" t="s">
        <v>17</v>
      </c>
      <c r="D733">
        <v>2650</v>
      </c>
      <c r="E733">
        <v>853</v>
      </c>
      <c r="F733">
        <v>987</v>
      </c>
      <c r="G733">
        <v>66</v>
      </c>
      <c r="H733">
        <v>41814</v>
      </c>
      <c r="I733">
        <v>7</v>
      </c>
      <c r="J733">
        <v>38</v>
      </c>
      <c r="K733">
        <v>965</v>
      </c>
      <c r="L733">
        <v>870</v>
      </c>
      <c r="M733">
        <v>13.75</v>
      </c>
    </row>
    <row r="734" spans="1:13" x14ac:dyDescent="0.3">
      <c r="A734">
        <v>75341</v>
      </c>
      <c r="B734" s="1" t="s">
        <v>48</v>
      </c>
      <c r="C734" s="1" t="s">
        <v>17</v>
      </c>
      <c r="D734">
        <v>595</v>
      </c>
      <c r="E734">
        <v>362</v>
      </c>
      <c r="F734">
        <v>560</v>
      </c>
      <c r="G734">
        <v>1</v>
      </c>
      <c r="H734">
        <v>18202</v>
      </c>
      <c r="I734">
        <v>0</v>
      </c>
      <c r="J734">
        <v>70</v>
      </c>
      <c r="K734">
        <v>436</v>
      </c>
      <c r="L734">
        <v>437</v>
      </c>
      <c r="M734">
        <v>7</v>
      </c>
    </row>
    <row r="735" spans="1:13" x14ac:dyDescent="0.3">
      <c r="A735">
        <v>36774</v>
      </c>
      <c r="B735" s="1" t="s">
        <v>13</v>
      </c>
      <c r="C735" s="1" t="s">
        <v>14</v>
      </c>
      <c r="D735">
        <v>902</v>
      </c>
      <c r="E735">
        <v>435</v>
      </c>
      <c r="F735">
        <v>508</v>
      </c>
      <c r="G735">
        <v>0</v>
      </c>
      <c r="H735">
        <v>16699</v>
      </c>
      <c r="I735">
        <v>21</v>
      </c>
      <c r="J735">
        <v>32</v>
      </c>
      <c r="K735">
        <v>465</v>
      </c>
      <c r="L735">
        <v>481</v>
      </c>
      <c r="M735">
        <v>10</v>
      </c>
    </row>
    <row r="736" spans="1:13" x14ac:dyDescent="0.3">
      <c r="A736">
        <v>139074</v>
      </c>
      <c r="B736" s="1" t="s">
        <v>56</v>
      </c>
      <c r="C736" s="1" t="s">
        <v>14</v>
      </c>
      <c r="D736">
        <v>684</v>
      </c>
      <c r="E736">
        <v>196</v>
      </c>
      <c r="F736">
        <v>271</v>
      </c>
      <c r="G736">
        <v>2</v>
      </c>
      <c r="H736">
        <v>10133</v>
      </c>
      <c r="I736">
        <v>3</v>
      </c>
      <c r="J736">
        <v>13</v>
      </c>
      <c r="K736">
        <v>222</v>
      </c>
      <c r="L736">
        <v>247</v>
      </c>
      <c r="M736">
        <v>12.2</v>
      </c>
    </row>
    <row r="737" spans="1:13" x14ac:dyDescent="0.3">
      <c r="A737">
        <v>58086</v>
      </c>
      <c r="B737" s="1" t="s">
        <v>58</v>
      </c>
      <c r="C737" s="1" t="s">
        <v>17</v>
      </c>
      <c r="D737">
        <v>240</v>
      </c>
      <c r="E737">
        <v>99</v>
      </c>
      <c r="F737">
        <v>191</v>
      </c>
      <c r="G737">
        <v>0</v>
      </c>
      <c r="H737">
        <v>6133</v>
      </c>
      <c r="I737">
        <v>0</v>
      </c>
      <c r="J737">
        <v>92</v>
      </c>
      <c r="K737">
        <v>156</v>
      </c>
      <c r="L737">
        <v>153</v>
      </c>
      <c r="M737">
        <v>3.2608695650000001</v>
      </c>
    </row>
    <row r="738" spans="1:13" x14ac:dyDescent="0.3">
      <c r="A738">
        <v>37637</v>
      </c>
      <c r="B738" s="1" t="s">
        <v>13</v>
      </c>
      <c r="C738" s="1" t="s">
        <v>17</v>
      </c>
      <c r="D738">
        <v>1305</v>
      </c>
      <c r="E738">
        <v>511</v>
      </c>
      <c r="F738">
        <v>705</v>
      </c>
      <c r="G738">
        <v>14</v>
      </c>
      <c r="H738">
        <v>35196</v>
      </c>
      <c r="I738">
        <v>31</v>
      </c>
      <c r="J738">
        <v>33</v>
      </c>
      <c r="K738">
        <v>650</v>
      </c>
      <c r="L738">
        <v>605</v>
      </c>
      <c r="M738">
        <v>7.5833333329999997</v>
      </c>
    </row>
    <row r="739" spans="1:13" x14ac:dyDescent="0.3">
      <c r="A739">
        <v>73625</v>
      </c>
      <c r="B739" s="1" t="s">
        <v>30</v>
      </c>
      <c r="C739" s="1" t="s">
        <v>17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8.7777777780000008</v>
      </c>
    </row>
    <row r="740" spans="1:13" x14ac:dyDescent="0.3">
      <c r="A740">
        <v>77845</v>
      </c>
      <c r="B740" s="1" t="s">
        <v>36</v>
      </c>
      <c r="C740" s="1" t="s">
        <v>17</v>
      </c>
      <c r="D740">
        <v>1117</v>
      </c>
      <c r="E740">
        <v>448</v>
      </c>
      <c r="F740">
        <v>500</v>
      </c>
      <c r="G740">
        <v>5</v>
      </c>
      <c r="H740">
        <v>17807</v>
      </c>
      <c r="I740">
        <v>4</v>
      </c>
      <c r="J740">
        <v>63</v>
      </c>
      <c r="K740">
        <v>478</v>
      </c>
      <c r="L740">
        <v>467</v>
      </c>
      <c r="M740">
        <v>12.5</v>
      </c>
    </row>
    <row r="741" spans="1:13" x14ac:dyDescent="0.3">
      <c r="A741">
        <v>6615</v>
      </c>
      <c r="B741" s="1" t="s">
        <v>13</v>
      </c>
      <c r="C741" s="1" t="s">
        <v>17</v>
      </c>
      <c r="D741">
        <v>1701</v>
      </c>
      <c r="E741">
        <v>355</v>
      </c>
      <c r="F741">
        <v>615</v>
      </c>
      <c r="G741">
        <v>39</v>
      </c>
      <c r="H741">
        <v>25527</v>
      </c>
      <c r="I741">
        <v>29</v>
      </c>
      <c r="J741">
        <v>30</v>
      </c>
      <c r="K741">
        <v>493</v>
      </c>
      <c r="L741">
        <v>486</v>
      </c>
      <c r="M741">
        <v>10.68421053</v>
      </c>
    </row>
    <row r="742" spans="1:13" x14ac:dyDescent="0.3">
      <c r="A742">
        <v>35504</v>
      </c>
      <c r="B742" s="1" t="s">
        <v>13</v>
      </c>
      <c r="C742" s="1" t="s">
        <v>17</v>
      </c>
      <c r="D742">
        <v>834</v>
      </c>
      <c r="E742">
        <v>343</v>
      </c>
      <c r="F742">
        <v>379</v>
      </c>
      <c r="G742">
        <v>0</v>
      </c>
      <c r="H742">
        <v>16348</v>
      </c>
      <c r="I742">
        <v>8</v>
      </c>
      <c r="J742">
        <v>26</v>
      </c>
      <c r="K742">
        <v>368</v>
      </c>
      <c r="L742">
        <v>369</v>
      </c>
      <c r="M742">
        <v>14</v>
      </c>
    </row>
    <row r="743" spans="1:13" x14ac:dyDescent="0.3">
      <c r="A743">
        <v>131845</v>
      </c>
      <c r="B743" s="1" t="s">
        <v>49</v>
      </c>
      <c r="C743" s="1" t="s">
        <v>17</v>
      </c>
      <c r="D743">
        <v>881</v>
      </c>
      <c r="E743">
        <v>363</v>
      </c>
      <c r="F743">
        <v>469</v>
      </c>
      <c r="G743">
        <v>3</v>
      </c>
      <c r="H743">
        <v>15179</v>
      </c>
      <c r="I743">
        <v>5</v>
      </c>
      <c r="J743">
        <v>29</v>
      </c>
      <c r="K743">
        <v>412</v>
      </c>
      <c r="L743">
        <v>428</v>
      </c>
      <c r="M743">
        <v>9</v>
      </c>
    </row>
    <row r="744" spans="1:13" x14ac:dyDescent="0.3">
      <c r="A744">
        <v>189902</v>
      </c>
      <c r="B744" s="1" t="s">
        <v>22</v>
      </c>
      <c r="C744" s="1" t="s">
        <v>17</v>
      </c>
      <c r="D744">
        <v>1553</v>
      </c>
      <c r="E744">
        <v>215</v>
      </c>
      <c r="F744">
        <v>318</v>
      </c>
      <c r="G744">
        <v>16</v>
      </c>
      <c r="H744">
        <v>8322</v>
      </c>
      <c r="I744">
        <v>55</v>
      </c>
      <c r="J744">
        <v>34</v>
      </c>
      <c r="K744">
        <v>238</v>
      </c>
      <c r="L744">
        <v>295</v>
      </c>
      <c r="M744">
        <v>5.8636363640000004</v>
      </c>
    </row>
    <row r="745" spans="1:13" x14ac:dyDescent="0.3">
      <c r="A745">
        <v>34836</v>
      </c>
      <c r="B745" s="1" t="s">
        <v>13</v>
      </c>
      <c r="C745" s="1" t="s">
        <v>17</v>
      </c>
      <c r="D745">
        <v>705</v>
      </c>
      <c r="E745">
        <v>204</v>
      </c>
      <c r="F745">
        <v>300</v>
      </c>
      <c r="G745">
        <v>6</v>
      </c>
      <c r="H745">
        <v>12915</v>
      </c>
      <c r="I745">
        <v>3</v>
      </c>
      <c r="J745">
        <v>11</v>
      </c>
      <c r="K745">
        <v>241</v>
      </c>
      <c r="L745">
        <v>251</v>
      </c>
      <c r="M745">
        <v>15.4</v>
      </c>
    </row>
    <row r="746" spans="1:13" x14ac:dyDescent="0.3">
      <c r="A746">
        <v>123909</v>
      </c>
      <c r="B746" s="1" t="s">
        <v>21</v>
      </c>
      <c r="C746" s="1" t="s">
        <v>14</v>
      </c>
      <c r="D746">
        <v>529</v>
      </c>
      <c r="E746">
        <v>413</v>
      </c>
      <c r="F746">
        <v>473</v>
      </c>
      <c r="G746">
        <v>0</v>
      </c>
      <c r="H746">
        <v>13711</v>
      </c>
      <c r="I746">
        <v>4</v>
      </c>
      <c r="J746">
        <v>77</v>
      </c>
      <c r="K746">
        <v>431</v>
      </c>
      <c r="L746">
        <v>434</v>
      </c>
      <c r="M746">
        <v>4.6521739130000004</v>
      </c>
    </row>
    <row r="747" spans="1:13" x14ac:dyDescent="0.3">
      <c r="A747">
        <v>188913</v>
      </c>
      <c r="B747" s="1" t="s">
        <v>56</v>
      </c>
      <c r="C747" s="1" t="s">
        <v>61</v>
      </c>
      <c r="D747">
        <v>838</v>
      </c>
      <c r="E747">
        <v>371</v>
      </c>
      <c r="F747">
        <v>543</v>
      </c>
      <c r="G747">
        <v>0</v>
      </c>
      <c r="H747">
        <v>16220</v>
      </c>
      <c r="I747">
        <v>4</v>
      </c>
      <c r="J747">
        <v>25</v>
      </c>
      <c r="K747">
        <v>469</v>
      </c>
      <c r="L747">
        <v>465</v>
      </c>
      <c r="M747">
        <v>13.73913044</v>
      </c>
    </row>
    <row r="748" spans="1:13" x14ac:dyDescent="0.3">
      <c r="A748">
        <v>96426</v>
      </c>
      <c r="B748" s="1" t="s">
        <v>16</v>
      </c>
      <c r="C748" s="1" t="s">
        <v>14</v>
      </c>
      <c r="D748">
        <v>720</v>
      </c>
      <c r="E748">
        <v>420</v>
      </c>
      <c r="F748">
        <v>487</v>
      </c>
      <c r="G748">
        <v>2</v>
      </c>
      <c r="H748">
        <v>15469</v>
      </c>
      <c r="I748">
        <v>1</v>
      </c>
      <c r="J748">
        <v>84</v>
      </c>
      <c r="K748">
        <v>448</v>
      </c>
      <c r="L748">
        <v>452</v>
      </c>
      <c r="M748">
        <v>7.923076923</v>
      </c>
    </row>
    <row r="749" spans="1:13" x14ac:dyDescent="0.3">
      <c r="A749">
        <v>23022</v>
      </c>
      <c r="B749" s="1" t="s">
        <v>47</v>
      </c>
      <c r="C749" s="1" t="s">
        <v>14</v>
      </c>
      <c r="D749">
        <v>777</v>
      </c>
      <c r="E749">
        <v>297</v>
      </c>
      <c r="F749">
        <v>563</v>
      </c>
      <c r="G749">
        <v>4</v>
      </c>
      <c r="H749">
        <v>24342</v>
      </c>
      <c r="I749">
        <v>5</v>
      </c>
      <c r="J749">
        <v>43</v>
      </c>
      <c r="K749">
        <v>424</v>
      </c>
      <c r="L749">
        <v>353</v>
      </c>
      <c r="M749">
        <v>13.16666667</v>
      </c>
    </row>
    <row r="750" spans="1:13" x14ac:dyDescent="0.3">
      <c r="A750">
        <v>144099</v>
      </c>
      <c r="B750" s="1" t="s">
        <v>22</v>
      </c>
      <c r="C750" s="1" t="s">
        <v>17</v>
      </c>
      <c r="D750">
        <v>5000</v>
      </c>
      <c r="E750">
        <v>462</v>
      </c>
      <c r="F750">
        <v>766</v>
      </c>
      <c r="G750">
        <v>99</v>
      </c>
      <c r="H750">
        <v>39964</v>
      </c>
      <c r="I750">
        <v>31</v>
      </c>
      <c r="J750">
        <v>25</v>
      </c>
      <c r="K750">
        <v>643</v>
      </c>
      <c r="L750">
        <v>612</v>
      </c>
      <c r="M750">
        <v>15.5</v>
      </c>
    </row>
    <row r="751" spans="1:13" x14ac:dyDescent="0.3">
      <c r="A751">
        <v>186965</v>
      </c>
      <c r="B751" s="1" t="s">
        <v>28</v>
      </c>
      <c r="C751" s="1" t="s">
        <v>17</v>
      </c>
      <c r="D751">
        <v>271</v>
      </c>
      <c r="E751">
        <v>202</v>
      </c>
      <c r="F751">
        <v>289</v>
      </c>
      <c r="G751">
        <v>0</v>
      </c>
      <c r="H751">
        <v>9865</v>
      </c>
      <c r="I751">
        <v>0</v>
      </c>
      <c r="J751">
        <v>61</v>
      </c>
      <c r="K751">
        <v>236</v>
      </c>
      <c r="L751">
        <v>242</v>
      </c>
      <c r="M751">
        <v>9.8666666670000005</v>
      </c>
    </row>
    <row r="752" spans="1:13" x14ac:dyDescent="0.3">
      <c r="A752">
        <v>106161</v>
      </c>
      <c r="B752" s="1" t="s">
        <v>28</v>
      </c>
      <c r="C752" s="1" t="s">
        <v>17</v>
      </c>
      <c r="D752">
        <v>172</v>
      </c>
      <c r="E752">
        <v>187</v>
      </c>
      <c r="F752">
        <v>278</v>
      </c>
      <c r="G752">
        <v>0</v>
      </c>
      <c r="H752">
        <v>9821</v>
      </c>
      <c r="I752">
        <v>0</v>
      </c>
      <c r="J752">
        <v>84</v>
      </c>
      <c r="K752">
        <v>252</v>
      </c>
      <c r="L752">
        <v>229</v>
      </c>
      <c r="M752">
        <v>4.9655172409999997</v>
      </c>
    </row>
    <row r="753" spans="1:13" x14ac:dyDescent="0.3">
      <c r="A753">
        <v>166742</v>
      </c>
      <c r="B753" s="1" t="s">
        <v>22</v>
      </c>
      <c r="C753" s="1" t="s">
        <v>17</v>
      </c>
      <c r="D753">
        <v>4705</v>
      </c>
      <c r="E753">
        <v>839</v>
      </c>
      <c r="F753">
        <v>930</v>
      </c>
      <c r="G753">
        <v>98</v>
      </c>
      <c r="H753">
        <v>41201</v>
      </c>
      <c r="I753">
        <v>14</v>
      </c>
      <c r="J753">
        <v>47</v>
      </c>
      <c r="K753">
        <v>858</v>
      </c>
      <c r="L753">
        <v>904</v>
      </c>
      <c r="M753">
        <v>9.6363636360000005</v>
      </c>
    </row>
    <row r="754" spans="1:13" x14ac:dyDescent="0.3">
      <c r="A754">
        <v>132145</v>
      </c>
      <c r="B754" s="1" t="s">
        <v>49</v>
      </c>
      <c r="C754" s="1" t="s">
        <v>14</v>
      </c>
      <c r="D754">
        <v>589</v>
      </c>
      <c r="E754">
        <v>200</v>
      </c>
      <c r="F754">
        <v>298</v>
      </c>
      <c r="G754">
        <v>1</v>
      </c>
      <c r="H754">
        <v>11309</v>
      </c>
      <c r="I754">
        <v>1</v>
      </c>
      <c r="J754">
        <v>50</v>
      </c>
      <c r="K754">
        <v>239</v>
      </c>
      <c r="L754">
        <v>266</v>
      </c>
      <c r="M754">
        <v>6.1428571429999996</v>
      </c>
    </row>
    <row r="755" spans="1:13" x14ac:dyDescent="0.3">
      <c r="A755">
        <v>166485</v>
      </c>
      <c r="B755" s="1" t="s">
        <v>22</v>
      </c>
      <c r="C755" s="1" t="s">
        <v>14</v>
      </c>
      <c r="D755">
        <v>1823</v>
      </c>
      <c r="E755">
        <v>271</v>
      </c>
      <c r="F755">
        <v>412</v>
      </c>
      <c r="G755">
        <v>39</v>
      </c>
      <c r="H755">
        <v>15867</v>
      </c>
      <c r="I755">
        <v>10</v>
      </c>
      <c r="J755">
        <v>41</v>
      </c>
      <c r="K755">
        <v>366</v>
      </c>
      <c r="L755">
        <v>344</v>
      </c>
      <c r="M755">
        <v>20.833333329999999</v>
      </c>
    </row>
    <row r="756" spans="1:13" x14ac:dyDescent="0.3">
      <c r="A756">
        <v>89209</v>
      </c>
      <c r="B756" s="1" t="s">
        <v>16</v>
      </c>
      <c r="C756" s="1" t="s">
        <v>14</v>
      </c>
      <c r="D756">
        <v>1003</v>
      </c>
      <c r="E756">
        <v>483</v>
      </c>
      <c r="F756">
        <v>464</v>
      </c>
      <c r="G756">
        <v>3</v>
      </c>
      <c r="H756">
        <v>14992</v>
      </c>
      <c r="I756">
        <v>3</v>
      </c>
      <c r="J756">
        <v>64</v>
      </c>
      <c r="K756">
        <v>484</v>
      </c>
      <c r="L756">
        <v>481</v>
      </c>
      <c r="M756">
        <v>6.25</v>
      </c>
    </row>
    <row r="757" spans="1:13" x14ac:dyDescent="0.3">
      <c r="A757">
        <v>167165</v>
      </c>
      <c r="B757" s="1" t="s">
        <v>22</v>
      </c>
      <c r="C757" s="1" t="s">
        <v>17</v>
      </c>
      <c r="D757">
        <v>2600</v>
      </c>
      <c r="E757">
        <v>345</v>
      </c>
      <c r="F757">
        <v>503</v>
      </c>
      <c r="G757">
        <v>85</v>
      </c>
      <c r="H757">
        <v>18743</v>
      </c>
      <c r="I757">
        <v>10</v>
      </c>
      <c r="J757">
        <v>49</v>
      </c>
      <c r="K757">
        <v>435</v>
      </c>
      <c r="L757">
        <v>424</v>
      </c>
      <c r="M757">
        <v>11</v>
      </c>
    </row>
    <row r="758" spans="1:13" x14ac:dyDescent="0.3">
      <c r="A758">
        <v>162169</v>
      </c>
      <c r="B758" s="1" t="s">
        <v>22</v>
      </c>
      <c r="C758" s="1" t="s">
        <v>14</v>
      </c>
      <c r="D758">
        <v>3451</v>
      </c>
      <c r="E758">
        <v>599</v>
      </c>
      <c r="F758">
        <v>691</v>
      </c>
      <c r="G758">
        <v>96</v>
      </c>
      <c r="H758">
        <v>22424</v>
      </c>
      <c r="I758">
        <v>15</v>
      </c>
      <c r="J758">
        <v>54</v>
      </c>
      <c r="K758">
        <v>636</v>
      </c>
      <c r="L758">
        <v>645</v>
      </c>
      <c r="M758">
        <v>15</v>
      </c>
    </row>
    <row r="759" spans="1:13" x14ac:dyDescent="0.3">
      <c r="A759">
        <v>31183</v>
      </c>
      <c r="B759" s="1" t="s">
        <v>40</v>
      </c>
      <c r="C759" s="1" t="s">
        <v>14</v>
      </c>
      <c r="D759">
        <v>621</v>
      </c>
      <c r="E759">
        <v>254</v>
      </c>
      <c r="F759">
        <v>387</v>
      </c>
      <c r="G759">
        <v>1</v>
      </c>
      <c r="H759">
        <v>13234</v>
      </c>
      <c r="I759">
        <v>2</v>
      </c>
      <c r="J759">
        <v>82</v>
      </c>
      <c r="K759">
        <v>374</v>
      </c>
      <c r="L759">
        <v>315</v>
      </c>
      <c r="M759">
        <v>9.6</v>
      </c>
    </row>
    <row r="760" spans="1:13" x14ac:dyDescent="0.3">
      <c r="A760">
        <v>86340</v>
      </c>
      <c r="B760" s="1" t="s">
        <v>53</v>
      </c>
      <c r="C760" s="1" t="s">
        <v>14</v>
      </c>
      <c r="D760">
        <v>365</v>
      </c>
      <c r="E760">
        <v>255</v>
      </c>
      <c r="F760">
        <v>340</v>
      </c>
      <c r="G760">
        <v>0</v>
      </c>
      <c r="H760">
        <v>11180</v>
      </c>
      <c r="I760">
        <v>1</v>
      </c>
      <c r="J760">
        <v>77</v>
      </c>
      <c r="K760">
        <v>309</v>
      </c>
      <c r="L760">
        <v>287</v>
      </c>
      <c r="M760">
        <v>6.9333333330000002</v>
      </c>
    </row>
    <row r="761" spans="1:13" x14ac:dyDescent="0.3">
      <c r="A761">
        <v>45584</v>
      </c>
      <c r="B761" s="1" t="s">
        <v>21</v>
      </c>
      <c r="C761" s="1" t="s">
        <v>17</v>
      </c>
      <c r="D761">
        <v>1861</v>
      </c>
      <c r="E761">
        <v>349</v>
      </c>
      <c r="F761">
        <v>641</v>
      </c>
      <c r="G761">
        <v>40</v>
      </c>
      <c r="H761">
        <v>25565</v>
      </c>
      <c r="I761">
        <v>6</v>
      </c>
      <c r="J761">
        <v>50</v>
      </c>
      <c r="K761">
        <v>507</v>
      </c>
      <c r="L761">
        <v>529</v>
      </c>
      <c r="M761">
        <v>16.25</v>
      </c>
    </row>
    <row r="762" spans="1:13" x14ac:dyDescent="0.3">
      <c r="A762">
        <v>131106</v>
      </c>
      <c r="B762" s="1" t="s">
        <v>49</v>
      </c>
      <c r="C762" s="1" t="s">
        <v>14</v>
      </c>
      <c r="D762">
        <v>678</v>
      </c>
      <c r="E762">
        <v>261</v>
      </c>
      <c r="F762">
        <v>347</v>
      </c>
      <c r="G762">
        <v>1</v>
      </c>
      <c r="H762">
        <v>11625</v>
      </c>
      <c r="I762">
        <v>2</v>
      </c>
      <c r="J762">
        <v>44</v>
      </c>
      <c r="K762">
        <v>292</v>
      </c>
      <c r="L762">
        <v>303</v>
      </c>
      <c r="M762">
        <v>13.33333333</v>
      </c>
    </row>
    <row r="763" spans="1:13" x14ac:dyDescent="0.3">
      <c r="A763">
        <v>29105</v>
      </c>
      <c r="B763" s="1" t="s">
        <v>40</v>
      </c>
      <c r="C763" s="1" t="s">
        <v>14</v>
      </c>
      <c r="D763">
        <v>710</v>
      </c>
      <c r="E763">
        <v>198</v>
      </c>
      <c r="F763">
        <v>298</v>
      </c>
      <c r="G763">
        <v>5</v>
      </c>
      <c r="H763">
        <v>11679</v>
      </c>
      <c r="I763">
        <v>1</v>
      </c>
      <c r="J763">
        <v>63</v>
      </c>
      <c r="K763">
        <v>242</v>
      </c>
      <c r="L763">
        <v>260</v>
      </c>
      <c r="M763">
        <v>6.2962962960000004</v>
      </c>
    </row>
    <row r="764" spans="1:13" x14ac:dyDescent="0.3">
      <c r="A764">
        <v>123667</v>
      </c>
      <c r="B764" s="1" t="s">
        <v>21</v>
      </c>
      <c r="C764" s="1" t="s">
        <v>17</v>
      </c>
      <c r="D764">
        <v>1287</v>
      </c>
      <c r="E764">
        <v>534</v>
      </c>
      <c r="F764">
        <v>632</v>
      </c>
      <c r="G764">
        <v>11</v>
      </c>
      <c r="H764">
        <v>31394</v>
      </c>
      <c r="I764">
        <v>1</v>
      </c>
      <c r="J764">
        <v>64</v>
      </c>
      <c r="K764">
        <v>553</v>
      </c>
      <c r="L764">
        <v>604</v>
      </c>
      <c r="M764">
        <v>17.125</v>
      </c>
    </row>
    <row r="765" spans="1:13" x14ac:dyDescent="0.3">
      <c r="A765">
        <v>164188</v>
      </c>
      <c r="B765" s="1" t="s">
        <v>22</v>
      </c>
      <c r="C765" s="1" t="s">
        <v>17</v>
      </c>
      <c r="D765">
        <v>1525</v>
      </c>
      <c r="E765">
        <v>466</v>
      </c>
      <c r="F765">
        <v>551</v>
      </c>
      <c r="G765">
        <v>17</v>
      </c>
      <c r="H765">
        <v>17484</v>
      </c>
      <c r="I765">
        <v>12</v>
      </c>
      <c r="J765">
        <v>65</v>
      </c>
      <c r="K765">
        <v>483</v>
      </c>
      <c r="L765">
        <v>522</v>
      </c>
      <c r="M765">
        <v>9.6</v>
      </c>
    </row>
    <row r="766" spans="1:13" x14ac:dyDescent="0.3">
      <c r="A766">
        <v>37528</v>
      </c>
      <c r="B766" s="1" t="s">
        <v>13</v>
      </c>
      <c r="C766" s="1" t="s">
        <v>17</v>
      </c>
      <c r="D766">
        <v>829</v>
      </c>
      <c r="E766">
        <v>226</v>
      </c>
      <c r="F766">
        <v>299</v>
      </c>
      <c r="G766">
        <v>0</v>
      </c>
      <c r="H766">
        <v>10281</v>
      </c>
      <c r="I766">
        <v>79</v>
      </c>
      <c r="J766">
        <v>14</v>
      </c>
      <c r="K766">
        <v>244</v>
      </c>
      <c r="L766">
        <v>270</v>
      </c>
      <c r="M766">
        <v>6.8333333329999997</v>
      </c>
    </row>
    <row r="767" spans="1:13" x14ac:dyDescent="0.3">
      <c r="A767">
        <v>159417</v>
      </c>
      <c r="B767" s="1" t="s">
        <v>22</v>
      </c>
      <c r="C767" s="1" t="s">
        <v>17</v>
      </c>
      <c r="D767">
        <v>2574</v>
      </c>
      <c r="E767">
        <v>305</v>
      </c>
      <c r="F767">
        <v>348</v>
      </c>
      <c r="G767">
        <v>82</v>
      </c>
      <c r="H767">
        <v>11908</v>
      </c>
      <c r="I767">
        <v>30</v>
      </c>
      <c r="J767">
        <v>48</v>
      </c>
      <c r="K767">
        <v>308</v>
      </c>
      <c r="L767">
        <v>338</v>
      </c>
      <c r="M767">
        <v>13.71428571</v>
      </c>
    </row>
    <row r="768" spans="1:13" x14ac:dyDescent="0.3">
      <c r="A768">
        <v>181382</v>
      </c>
      <c r="B768" s="1" t="s">
        <v>41</v>
      </c>
      <c r="C768" s="1" t="s">
        <v>52</v>
      </c>
      <c r="D768">
        <v>879</v>
      </c>
      <c r="E768">
        <v>422</v>
      </c>
      <c r="F768">
        <v>445</v>
      </c>
      <c r="G768">
        <v>3</v>
      </c>
      <c r="H768">
        <v>13128</v>
      </c>
      <c r="I768">
        <v>4</v>
      </c>
      <c r="J768">
        <v>50</v>
      </c>
      <c r="K768">
        <v>422</v>
      </c>
      <c r="L768">
        <v>445</v>
      </c>
      <c r="M768">
        <v>8</v>
      </c>
    </row>
    <row r="769" spans="1:13" x14ac:dyDescent="0.3">
      <c r="A769">
        <v>159358</v>
      </c>
      <c r="B769" s="1" t="s">
        <v>22</v>
      </c>
      <c r="C769" s="1" t="s">
        <v>14</v>
      </c>
      <c r="D769">
        <v>3950</v>
      </c>
      <c r="E769">
        <v>414</v>
      </c>
      <c r="F769">
        <v>634</v>
      </c>
      <c r="G769">
        <v>96</v>
      </c>
      <c r="H769">
        <v>24339</v>
      </c>
      <c r="I769">
        <v>13</v>
      </c>
      <c r="J769">
        <v>43</v>
      </c>
      <c r="K769">
        <v>505</v>
      </c>
      <c r="L769">
        <v>517</v>
      </c>
      <c r="M769">
        <v>8.0434782610000006</v>
      </c>
    </row>
    <row r="770" spans="1:13" x14ac:dyDescent="0.3">
      <c r="A770">
        <v>159550</v>
      </c>
      <c r="B770" s="1" t="s">
        <v>22</v>
      </c>
      <c r="C770" s="1" t="s">
        <v>14</v>
      </c>
      <c r="D770">
        <v>838</v>
      </c>
      <c r="E770">
        <v>174</v>
      </c>
      <c r="F770">
        <v>304</v>
      </c>
      <c r="G770">
        <v>4</v>
      </c>
      <c r="H770">
        <v>11984</v>
      </c>
      <c r="I770">
        <v>3</v>
      </c>
      <c r="J770">
        <v>44</v>
      </c>
      <c r="K770">
        <v>221</v>
      </c>
      <c r="L770">
        <v>251</v>
      </c>
      <c r="M770">
        <v>11.2</v>
      </c>
    </row>
    <row r="771" spans="1:13" x14ac:dyDescent="0.3">
      <c r="A771">
        <v>167396</v>
      </c>
      <c r="B771" s="1" t="s">
        <v>22</v>
      </c>
      <c r="C771" s="1" t="s">
        <v>14</v>
      </c>
      <c r="D771">
        <v>4764</v>
      </c>
      <c r="E771">
        <v>784</v>
      </c>
      <c r="F771">
        <v>844</v>
      </c>
      <c r="G771">
        <v>96</v>
      </c>
      <c r="H771">
        <v>33464</v>
      </c>
      <c r="I771">
        <v>9</v>
      </c>
      <c r="J771">
        <v>53</v>
      </c>
      <c r="K771">
        <v>791</v>
      </c>
      <c r="L771">
        <v>829</v>
      </c>
      <c r="M771">
        <v>20</v>
      </c>
    </row>
    <row r="772" spans="1:13" x14ac:dyDescent="0.3">
      <c r="A772">
        <v>101673</v>
      </c>
      <c r="B772" s="1" t="s">
        <v>37</v>
      </c>
      <c r="C772" s="1" t="s">
        <v>17</v>
      </c>
      <c r="D772">
        <v>1162</v>
      </c>
      <c r="E772">
        <v>529</v>
      </c>
      <c r="F772">
        <v>612</v>
      </c>
      <c r="G772">
        <v>7</v>
      </c>
      <c r="H772">
        <v>18860</v>
      </c>
      <c r="I772">
        <v>4</v>
      </c>
      <c r="J772">
        <v>60</v>
      </c>
      <c r="K772">
        <v>560</v>
      </c>
      <c r="L772">
        <v>571</v>
      </c>
      <c r="M772">
        <v>10.83333333</v>
      </c>
    </row>
    <row r="773" spans="1:13" x14ac:dyDescent="0.3">
      <c r="A773">
        <v>132767</v>
      </c>
      <c r="B773" s="1" t="s">
        <v>67</v>
      </c>
      <c r="C773" s="1" t="s">
        <v>52</v>
      </c>
      <c r="D773">
        <v>828</v>
      </c>
      <c r="E773">
        <v>409</v>
      </c>
      <c r="F773">
        <v>463</v>
      </c>
      <c r="G773">
        <v>2</v>
      </c>
      <c r="H773">
        <v>14309</v>
      </c>
      <c r="I773">
        <v>1</v>
      </c>
      <c r="J773">
        <v>43</v>
      </c>
      <c r="K773">
        <v>426</v>
      </c>
      <c r="L773">
        <v>419</v>
      </c>
      <c r="M773">
        <v>11.66666667</v>
      </c>
    </row>
    <row r="774" spans="1:13" x14ac:dyDescent="0.3">
      <c r="A774">
        <v>178334</v>
      </c>
      <c r="B774" s="1" t="s">
        <v>41</v>
      </c>
      <c r="C774" s="1" t="s">
        <v>45</v>
      </c>
      <c r="D774">
        <v>1338</v>
      </c>
      <c r="E774">
        <v>418</v>
      </c>
      <c r="F774">
        <v>460</v>
      </c>
      <c r="G774">
        <v>1</v>
      </c>
      <c r="H774">
        <v>15772</v>
      </c>
      <c r="I774">
        <v>7</v>
      </c>
      <c r="J774">
        <v>44</v>
      </c>
      <c r="K774">
        <v>449</v>
      </c>
      <c r="L774">
        <v>419</v>
      </c>
      <c r="M774">
        <v>9.1666666669999994</v>
      </c>
    </row>
    <row r="775" spans="1:13" x14ac:dyDescent="0.3">
      <c r="A775">
        <v>109778</v>
      </c>
      <c r="B775" s="1" t="s">
        <v>50</v>
      </c>
      <c r="C775" s="1" t="s">
        <v>14</v>
      </c>
      <c r="D775">
        <v>944</v>
      </c>
      <c r="E775">
        <v>413</v>
      </c>
      <c r="F775">
        <v>571</v>
      </c>
      <c r="G775">
        <v>12</v>
      </c>
      <c r="H775">
        <v>22847</v>
      </c>
      <c r="I775">
        <v>0</v>
      </c>
      <c r="J775">
        <v>75</v>
      </c>
      <c r="K775">
        <v>459</v>
      </c>
      <c r="L775">
        <v>559</v>
      </c>
      <c r="M775">
        <v>8.8333333330000006</v>
      </c>
    </row>
    <row r="776" spans="1:13" x14ac:dyDescent="0.3">
      <c r="A776">
        <v>108176</v>
      </c>
      <c r="B776" s="1" t="s">
        <v>50</v>
      </c>
      <c r="C776" s="1" t="s">
        <v>14</v>
      </c>
      <c r="D776">
        <v>1060</v>
      </c>
      <c r="E776">
        <v>559</v>
      </c>
      <c r="F776">
        <v>655</v>
      </c>
      <c r="G776">
        <v>1</v>
      </c>
      <c r="H776">
        <v>21036</v>
      </c>
      <c r="I776">
        <v>3</v>
      </c>
      <c r="J776">
        <v>62</v>
      </c>
      <c r="K776">
        <v>572</v>
      </c>
      <c r="L776">
        <v>637</v>
      </c>
      <c r="M776">
        <v>7.8666666669999996</v>
      </c>
    </row>
    <row r="777" spans="1:13" x14ac:dyDescent="0.3">
      <c r="A777">
        <v>24949</v>
      </c>
      <c r="B777" s="1" t="s">
        <v>47</v>
      </c>
      <c r="C777" s="1" t="s">
        <v>14</v>
      </c>
      <c r="D777">
        <v>482</v>
      </c>
      <c r="E777">
        <v>273</v>
      </c>
      <c r="F777">
        <v>326</v>
      </c>
      <c r="G777">
        <v>0</v>
      </c>
      <c r="H777">
        <v>10431</v>
      </c>
      <c r="I777">
        <v>0</v>
      </c>
      <c r="J777">
        <v>80</v>
      </c>
      <c r="K777">
        <v>305</v>
      </c>
      <c r="L777">
        <v>286</v>
      </c>
      <c r="M777">
        <v>10.7</v>
      </c>
    </row>
    <row r="778" spans="1:13" x14ac:dyDescent="0.3">
      <c r="A778">
        <v>12122</v>
      </c>
      <c r="B778" s="1" t="s">
        <v>22</v>
      </c>
      <c r="C778" s="1" t="s">
        <v>17</v>
      </c>
      <c r="D778">
        <v>2051</v>
      </c>
      <c r="E778">
        <v>417</v>
      </c>
      <c r="F778">
        <v>453</v>
      </c>
      <c r="G778">
        <v>54</v>
      </c>
      <c r="H778">
        <v>12747</v>
      </c>
      <c r="I778">
        <v>23</v>
      </c>
      <c r="J778">
        <v>58</v>
      </c>
      <c r="K778">
        <v>416</v>
      </c>
      <c r="L778">
        <v>454</v>
      </c>
      <c r="M778">
        <v>23.125</v>
      </c>
    </row>
    <row r="779" spans="1:13" x14ac:dyDescent="0.3">
      <c r="A779">
        <v>171014</v>
      </c>
      <c r="B779" s="1" t="s">
        <v>22</v>
      </c>
      <c r="C779" s="1" t="s">
        <v>14</v>
      </c>
      <c r="D779">
        <v>1264</v>
      </c>
      <c r="E779">
        <v>403</v>
      </c>
      <c r="F779">
        <v>457</v>
      </c>
      <c r="G779">
        <v>15</v>
      </c>
      <c r="H779">
        <v>12093</v>
      </c>
      <c r="I779">
        <v>8</v>
      </c>
      <c r="J779">
        <v>60</v>
      </c>
      <c r="K779">
        <v>427</v>
      </c>
      <c r="L779">
        <v>424</v>
      </c>
      <c r="M779">
        <v>25</v>
      </c>
    </row>
    <row r="780" spans="1:13" x14ac:dyDescent="0.3">
      <c r="A780">
        <v>152822</v>
      </c>
      <c r="B780" s="1" t="s">
        <v>22</v>
      </c>
      <c r="C780" s="1" t="s">
        <v>17</v>
      </c>
      <c r="D780">
        <v>1714</v>
      </c>
      <c r="E780">
        <v>411</v>
      </c>
      <c r="F780">
        <v>537</v>
      </c>
      <c r="G780">
        <v>10</v>
      </c>
      <c r="H780">
        <v>18267</v>
      </c>
      <c r="I780">
        <v>8</v>
      </c>
      <c r="J780">
        <v>53</v>
      </c>
      <c r="K780">
        <v>467</v>
      </c>
      <c r="L780">
        <v>501</v>
      </c>
      <c r="M780">
        <v>10</v>
      </c>
    </row>
    <row r="781" spans="1:13" x14ac:dyDescent="0.3">
      <c r="A781">
        <v>150730</v>
      </c>
      <c r="B781" s="1" t="s">
        <v>22</v>
      </c>
      <c r="C781" s="1" t="s">
        <v>17</v>
      </c>
      <c r="D781">
        <v>1502</v>
      </c>
      <c r="E781">
        <v>317</v>
      </c>
      <c r="F781">
        <v>413</v>
      </c>
      <c r="G781">
        <v>4</v>
      </c>
      <c r="H781">
        <v>16754</v>
      </c>
      <c r="I781">
        <v>9</v>
      </c>
      <c r="J781">
        <v>47</v>
      </c>
      <c r="K781">
        <v>352</v>
      </c>
      <c r="L781">
        <v>389</v>
      </c>
      <c r="M781">
        <v>11.66666667</v>
      </c>
    </row>
    <row r="782" spans="1:13" x14ac:dyDescent="0.3">
      <c r="A782">
        <v>65189</v>
      </c>
      <c r="B782" s="1" t="s">
        <v>30</v>
      </c>
      <c r="C782" s="1" t="s">
        <v>14</v>
      </c>
      <c r="D782">
        <v>450</v>
      </c>
      <c r="E782">
        <v>292</v>
      </c>
      <c r="F782">
        <v>373</v>
      </c>
      <c r="G782">
        <v>0</v>
      </c>
      <c r="H782">
        <v>12203</v>
      </c>
      <c r="I782">
        <v>2</v>
      </c>
      <c r="J782">
        <v>93</v>
      </c>
      <c r="K782">
        <v>361</v>
      </c>
      <c r="L782">
        <v>329</v>
      </c>
      <c r="M782">
        <v>9.5</v>
      </c>
    </row>
    <row r="783" spans="1:13" x14ac:dyDescent="0.3">
      <c r="A783">
        <v>136990</v>
      </c>
      <c r="B783" s="1" t="s">
        <v>56</v>
      </c>
      <c r="C783" s="1" t="s">
        <v>14</v>
      </c>
      <c r="D783">
        <v>1074</v>
      </c>
      <c r="E783">
        <v>469</v>
      </c>
      <c r="F783">
        <v>516</v>
      </c>
      <c r="G783">
        <v>11</v>
      </c>
      <c r="H783">
        <v>18042</v>
      </c>
      <c r="I783">
        <v>2</v>
      </c>
      <c r="J783">
        <v>34</v>
      </c>
      <c r="K783">
        <v>472</v>
      </c>
      <c r="L783">
        <v>510</v>
      </c>
      <c r="M783">
        <v>6.12</v>
      </c>
    </row>
    <row r="784" spans="1:13" x14ac:dyDescent="0.3">
      <c r="A784">
        <v>148143</v>
      </c>
      <c r="B784" s="1" t="s">
        <v>22</v>
      </c>
      <c r="C784" s="1" t="s">
        <v>17</v>
      </c>
      <c r="D784">
        <v>3992</v>
      </c>
      <c r="E784">
        <v>801</v>
      </c>
      <c r="F784">
        <v>858</v>
      </c>
      <c r="G784">
        <v>96</v>
      </c>
      <c r="H784">
        <v>29156</v>
      </c>
      <c r="I784">
        <v>15</v>
      </c>
      <c r="J784">
        <v>46</v>
      </c>
      <c r="K784">
        <v>821</v>
      </c>
      <c r="L784">
        <v>839</v>
      </c>
      <c r="M784">
        <v>6.6666666670000003</v>
      </c>
    </row>
    <row r="785" spans="1:13" x14ac:dyDescent="0.3">
      <c r="A785">
        <v>54762</v>
      </c>
      <c r="B785" s="1" t="s">
        <v>63</v>
      </c>
      <c r="C785" s="1" t="s">
        <v>14</v>
      </c>
      <c r="D785">
        <v>429</v>
      </c>
      <c r="E785">
        <v>201</v>
      </c>
      <c r="F785">
        <v>288</v>
      </c>
      <c r="G785">
        <v>0</v>
      </c>
      <c r="H785">
        <v>9672</v>
      </c>
      <c r="I785">
        <v>0</v>
      </c>
      <c r="J785">
        <v>86</v>
      </c>
      <c r="K785">
        <v>257</v>
      </c>
      <c r="L785">
        <v>243</v>
      </c>
      <c r="M785">
        <v>7.3333333329999997</v>
      </c>
    </row>
    <row r="786" spans="1:13" x14ac:dyDescent="0.3">
      <c r="A786">
        <v>107379</v>
      </c>
      <c r="B786" s="1" t="s">
        <v>60</v>
      </c>
      <c r="C786" s="1" t="s">
        <v>17</v>
      </c>
      <c r="D786">
        <v>493</v>
      </c>
      <c r="E786">
        <v>215</v>
      </c>
      <c r="F786">
        <v>321</v>
      </c>
      <c r="G786">
        <v>0</v>
      </c>
      <c r="H786">
        <v>9071</v>
      </c>
      <c r="I786">
        <v>3</v>
      </c>
      <c r="J786">
        <v>74</v>
      </c>
      <c r="K786">
        <v>297</v>
      </c>
      <c r="L786">
        <v>238</v>
      </c>
      <c r="M786">
        <v>5.2068965519999999</v>
      </c>
    </row>
    <row r="787" spans="1:13" x14ac:dyDescent="0.3">
      <c r="A787">
        <v>132316</v>
      </c>
      <c r="B787" s="1" t="s">
        <v>49</v>
      </c>
      <c r="C787" s="1" t="s">
        <v>14</v>
      </c>
      <c r="D787">
        <v>814</v>
      </c>
      <c r="E787">
        <v>343</v>
      </c>
      <c r="F787">
        <v>472</v>
      </c>
      <c r="G787">
        <v>2</v>
      </c>
      <c r="H787">
        <v>17392</v>
      </c>
      <c r="I787">
        <v>3</v>
      </c>
      <c r="J787">
        <v>50</v>
      </c>
      <c r="K787">
        <v>430</v>
      </c>
      <c r="L787">
        <v>421</v>
      </c>
      <c r="M787">
        <v>4.2068965519999999</v>
      </c>
    </row>
    <row r="788" spans="1:13" x14ac:dyDescent="0.3">
      <c r="A788">
        <v>24277</v>
      </c>
      <c r="B788" s="1" t="s">
        <v>47</v>
      </c>
      <c r="C788" s="1" t="s">
        <v>17</v>
      </c>
      <c r="D788">
        <v>832</v>
      </c>
      <c r="E788">
        <v>253</v>
      </c>
      <c r="F788">
        <v>356</v>
      </c>
      <c r="G788">
        <v>13</v>
      </c>
      <c r="H788">
        <v>13519</v>
      </c>
      <c r="I788">
        <v>3</v>
      </c>
      <c r="J788">
        <v>34</v>
      </c>
      <c r="K788">
        <v>289</v>
      </c>
      <c r="L788">
        <v>312</v>
      </c>
      <c r="M788">
        <v>12.28571429</v>
      </c>
    </row>
    <row r="789" spans="1:13" x14ac:dyDescent="0.3">
      <c r="A789">
        <v>87217</v>
      </c>
      <c r="B789" s="1" t="s">
        <v>35</v>
      </c>
      <c r="C789" s="1" t="s">
        <v>14</v>
      </c>
      <c r="D789">
        <v>350</v>
      </c>
      <c r="E789">
        <v>163</v>
      </c>
      <c r="F789">
        <v>260</v>
      </c>
      <c r="G789">
        <v>0</v>
      </c>
      <c r="H789">
        <v>8402</v>
      </c>
      <c r="I789">
        <v>1</v>
      </c>
      <c r="J789">
        <v>76</v>
      </c>
      <c r="K789">
        <v>203</v>
      </c>
      <c r="L789">
        <v>221</v>
      </c>
      <c r="M789">
        <v>12.6</v>
      </c>
    </row>
    <row r="790" spans="1:13" x14ac:dyDescent="0.3">
      <c r="A790">
        <v>113882</v>
      </c>
      <c r="B790" s="1" t="s">
        <v>32</v>
      </c>
      <c r="C790" s="1" t="s">
        <v>14</v>
      </c>
      <c r="D790">
        <v>260</v>
      </c>
      <c r="E790">
        <v>159</v>
      </c>
      <c r="F790">
        <v>253</v>
      </c>
      <c r="G790">
        <v>0</v>
      </c>
      <c r="H790">
        <v>9167</v>
      </c>
      <c r="I790">
        <v>1</v>
      </c>
      <c r="J790">
        <v>65</v>
      </c>
      <c r="K790">
        <v>176</v>
      </c>
      <c r="L790">
        <v>226</v>
      </c>
      <c r="M790">
        <v>5.9565217390000003</v>
      </c>
    </row>
    <row r="791" spans="1:13" x14ac:dyDescent="0.3">
      <c r="A791">
        <v>8912</v>
      </c>
      <c r="B791" s="1" t="s">
        <v>51</v>
      </c>
      <c r="C791" s="1" t="s">
        <v>17</v>
      </c>
      <c r="D791">
        <v>749</v>
      </c>
      <c r="E791">
        <v>316</v>
      </c>
      <c r="F791">
        <v>412</v>
      </c>
      <c r="G791">
        <v>0</v>
      </c>
      <c r="H791">
        <v>15051</v>
      </c>
      <c r="I791">
        <v>4</v>
      </c>
      <c r="J791">
        <v>56</v>
      </c>
      <c r="K791">
        <v>339</v>
      </c>
      <c r="L791">
        <v>378</v>
      </c>
      <c r="M791">
        <v>16.85714286</v>
      </c>
    </row>
    <row r="792" spans="1:13" x14ac:dyDescent="0.3">
      <c r="A792">
        <v>28406</v>
      </c>
      <c r="B792" s="1" t="s">
        <v>40</v>
      </c>
      <c r="C792" s="1" t="s">
        <v>14</v>
      </c>
      <c r="D792">
        <v>4220</v>
      </c>
      <c r="E792">
        <v>982</v>
      </c>
      <c r="F792">
        <v>1114</v>
      </c>
      <c r="G792">
        <v>94</v>
      </c>
      <c r="H792">
        <v>68148</v>
      </c>
      <c r="I792">
        <v>8</v>
      </c>
      <c r="J792">
        <v>40</v>
      </c>
      <c r="K792">
        <v>1311</v>
      </c>
      <c r="L792">
        <v>954</v>
      </c>
      <c r="M792">
        <v>12</v>
      </c>
    </row>
    <row r="793" spans="1:13" x14ac:dyDescent="0.3">
      <c r="A793">
        <v>70069</v>
      </c>
      <c r="B793" s="1" t="s">
        <v>30</v>
      </c>
      <c r="C793" s="1" t="s">
        <v>17</v>
      </c>
      <c r="D793">
        <v>330</v>
      </c>
      <c r="E793">
        <v>179</v>
      </c>
      <c r="F793">
        <v>235</v>
      </c>
      <c r="G793">
        <v>0</v>
      </c>
      <c r="H793">
        <v>8746</v>
      </c>
      <c r="I793">
        <v>1</v>
      </c>
      <c r="J793">
        <v>59</v>
      </c>
      <c r="K793">
        <v>179</v>
      </c>
      <c r="L793">
        <v>234</v>
      </c>
      <c r="M793">
        <v>10.30769231</v>
      </c>
    </row>
    <row r="794" spans="1:13" x14ac:dyDescent="0.3">
      <c r="A794">
        <v>1102</v>
      </c>
      <c r="B794" s="1" t="s">
        <v>57</v>
      </c>
      <c r="C794" s="1" t="s">
        <v>14</v>
      </c>
      <c r="D794">
        <v>882</v>
      </c>
      <c r="E794">
        <v>380</v>
      </c>
      <c r="F794">
        <v>484</v>
      </c>
      <c r="G794">
        <v>1</v>
      </c>
      <c r="H794">
        <v>18642</v>
      </c>
      <c r="I794">
        <v>2</v>
      </c>
      <c r="J794">
        <v>78</v>
      </c>
      <c r="K794">
        <v>430</v>
      </c>
      <c r="L794">
        <v>431</v>
      </c>
      <c r="M794">
        <v>11.33333333</v>
      </c>
    </row>
    <row r="795" spans="1:13" x14ac:dyDescent="0.3">
      <c r="A795">
        <v>141888</v>
      </c>
      <c r="B795" s="1" t="s">
        <v>24</v>
      </c>
      <c r="C795" s="1" t="s">
        <v>14</v>
      </c>
      <c r="D795">
        <v>2030</v>
      </c>
      <c r="E795">
        <v>458</v>
      </c>
      <c r="F795">
        <v>588</v>
      </c>
      <c r="G795">
        <v>51</v>
      </c>
      <c r="H795">
        <v>22685</v>
      </c>
      <c r="I795">
        <v>11</v>
      </c>
      <c r="J795">
        <v>22</v>
      </c>
      <c r="K795">
        <v>515</v>
      </c>
      <c r="L795">
        <v>531</v>
      </c>
      <c r="M795">
        <v>5.0740740740000003</v>
      </c>
    </row>
    <row r="796" spans="1:13" x14ac:dyDescent="0.3">
      <c r="A796">
        <v>183412</v>
      </c>
      <c r="B796" s="1" t="s">
        <v>41</v>
      </c>
      <c r="C796" s="1"/>
      <c r="D796">
        <v>383</v>
      </c>
      <c r="E796">
        <v>178</v>
      </c>
      <c r="F796">
        <v>228</v>
      </c>
      <c r="G796">
        <v>0</v>
      </c>
      <c r="H796">
        <v>7456</v>
      </c>
      <c r="I796">
        <v>6</v>
      </c>
      <c r="J796">
        <v>72</v>
      </c>
      <c r="K796">
        <v>190</v>
      </c>
      <c r="L796">
        <v>227</v>
      </c>
      <c r="M796">
        <v>23.666666670000001</v>
      </c>
    </row>
    <row r="797" spans="1:13" x14ac:dyDescent="0.3">
      <c r="A797">
        <v>128599</v>
      </c>
      <c r="B797" s="1" t="s">
        <v>21</v>
      </c>
      <c r="C797" s="1" t="s">
        <v>14</v>
      </c>
      <c r="D797">
        <v>441</v>
      </c>
      <c r="E797">
        <v>318</v>
      </c>
      <c r="F797">
        <v>327</v>
      </c>
      <c r="G797">
        <v>0</v>
      </c>
      <c r="H797">
        <v>13514</v>
      </c>
      <c r="I797">
        <v>1</v>
      </c>
      <c r="J797">
        <v>75</v>
      </c>
      <c r="K797">
        <v>320</v>
      </c>
      <c r="L797">
        <v>319</v>
      </c>
      <c r="M797">
        <v>8.1999999999999993</v>
      </c>
    </row>
    <row r="798" spans="1:13" x14ac:dyDescent="0.3">
      <c r="A798">
        <v>53496</v>
      </c>
      <c r="B798" s="1" t="s">
        <v>69</v>
      </c>
      <c r="C798" s="1" t="s">
        <v>17</v>
      </c>
      <c r="D798">
        <v>625</v>
      </c>
      <c r="E798">
        <v>375</v>
      </c>
      <c r="F798">
        <v>413</v>
      </c>
      <c r="G798">
        <v>0</v>
      </c>
      <c r="H798">
        <v>14065</v>
      </c>
      <c r="I798">
        <v>0</v>
      </c>
      <c r="J798">
        <v>66</v>
      </c>
      <c r="K798">
        <v>379</v>
      </c>
      <c r="L798">
        <v>395</v>
      </c>
      <c r="M798">
        <v>12.57142857</v>
      </c>
    </row>
    <row r="799" spans="1:13" x14ac:dyDescent="0.3">
      <c r="A799">
        <v>28381</v>
      </c>
      <c r="B799" s="1" t="s">
        <v>40</v>
      </c>
      <c r="C799" s="1" t="s">
        <v>14</v>
      </c>
      <c r="D799">
        <v>1602</v>
      </c>
      <c r="E799">
        <v>309</v>
      </c>
      <c r="F799">
        <v>565</v>
      </c>
      <c r="G799">
        <v>24</v>
      </c>
      <c r="H799">
        <v>19258</v>
      </c>
      <c r="I799">
        <v>9</v>
      </c>
      <c r="J799">
        <v>33</v>
      </c>
      <c r="K799">
        <v>477</v>
      </c>
      <c r="L799">
        <v>429</v>
      </c>
      <c r="M799">
        <v>7.875</v>
      </c>
    </row>
    <row r="800" spans="1:13" x14ac:dyDescent="0.3">
      <c r="A800">
        <v>6292</v>
      </c>
      <c r="B800" s="1" t="s">
        <v>16</v>
      </c>
      <c r="C800" s="1" t="s">
        <v>17</v>
      </c>
      <c r="D800">
        <v>1079</v>
      </c>
      <c r="E800">
        <v>441</v>
      </c>
      <c r="F800">
        <v>536</v>
      </c>
      <c r="G800">
        <v>3</v>
      </c>
      <c r="H800">
        <v>19972</v>
      </c>
      <c r="I800">
        <v>4</v>
      </c>
      <c r="J800">
        <v>72</v>
      </c>
      <c r="K800">
        <v>452</v>
      </c>
      <c r="L800">
        <v>502</v>
      </c>
      <c r="M800">
        <v>13.24</v>
      </c>
    </row>
    <row r="801" spans="1:13" x14ac:dyDescent="0.3">
      <c r="A801">
        <v>21644</v>
      </c>
      <c r="B801" s="1" t="s">
        <v>18</v>
      </c>
      <c r="C801" s="1" t="s">
        <v>20</v>
      </c>
      <c r="D801">
        <v>543</v>
      </c>
      <c r="E801">
        <v>253</v>
      </c>
      <c r="F801">
        <v>354</v>
      </c>
      <c r="G801">
        <v>1</v>
      </c>
      <c r="H801">
        <v>12614</v>
      </c>
      <c r="I801">
        <v>1</v>
      </c>
      <c r="J801">
        <v>83</v>
      </c>
      <c r="K801">
        <v>314</v>
      </c>
      <c r="L801">
        <v>300</v>
      </c>
      <c r="M801">
        <v>7.5</v>
      </c>
    </row>
    <row r="802" spans="1:13" x14ac:dyDescent="0.3">
      <c r="A802">
        <v>181075</v>
      </c>
      <c r="B802" s="1" t="s">
        <v>41</v>
      </c>
      <c r="C802" s="1" t="s">
        <v>52</v>
      </c>
      <c r="D802">
        <v>1464</v>
      </c>
      <c r="E802">
        <v>480</v>
      </c>
      <c r="F802">
        <v>544</v>
      </c>
      <c r="G802">
        <v>19</v>
      </c>
      <c r="H802">
        <v>18525</v>
      </c>
      <c r="I802">
        <v>7</v>
      </c>
      <c r="J802">
        <v>55</v>
      </c>
      <c r="K802">
        <v>474</v>
      </c>
      <c r="L802">
        <v>513</v>
      </c>
      <c r="M802">
        <v>7</v>
      </c>
    </row>
    <row r="803" spans="1:13" x14ac:dyDescent="0.3">
      <c r="A803">
        <v>172863</v>
      </c>
      <c r="B803" s="1" t="s">
        <v>22</v>
      </c>
      <c r="C803" s="1" t="s">
        <v>14</v>
      </c>
      <c r="D803">
        <v>981</v>
      </c>
      <c r="E803">
        <v>379</v>
      </c>
      <c r="F803">
        <v>415</v>
      </c>
      <c r="G803">
        <v>8</v>
      </c>
      <c r="H803">
        <v>13631</v>
      </c>
      <c r="I803">
        <v>2</v>
      </c>
      <c r="J803">
        <v>69</v>
      </c>
      <c r="K803">
        <v>383</v>
      </c>
      <c r="L803">
        <v>396</v>
      </c>
      <c r="M803">
        <v>6.5</v>
      </c>
    </row>
    <row r="804" spans="1:13" x14ac:dyDescent="0.3">
      <c r="A804">
        <v>97691</v>
      </c>
      <c r="B804" s="1" t="s">
        <v>16</v>
      </c>
      <c r="C804" s="1" t="s">
        <v>45</v>
      </c>
      <c r="D804">
        <v>879</v>
      </c>
      <c r="E804">
        <v>464</v>
      </c>
      <c r="F804">
        <v>493</v>
      </c>
      <c r="G804">
        <v>0</v>
      </c>
      <c r="H804">
        <v>15730</v>
      </c>
      <c r="I804">
        <v>4</v>
      </c>
      <c r="J804">
        <v>36</v>
      </c>
      <c r="K804">
        <v>485</v>
      </c>
      <c r="L804">
        <v>463</v>
      </c>
      <c r="M804">
        <v>9.6666666669999994</v>
      </c>
    </row>
    <row r="805" spans="1:13" x14ac:dyDescent="0.3">
      <c r="A805">
        <v>115166</v>
      </c>
      <c r="B805" s="1" t="s">
        <v>32</v>
      </c>
      <c r="C805" s="1" t="s">
        <v>17</v>
      </c>
      <c r="D805">
        <v>683</v>
      </c>
      <c r="E805">
        <v>371</v>
      </c>
      <c r="F805">
        <v>484</v>
      </c>
      <c r="G805">
        <v>2</v>
      </c>
      <c r="H805">
        <v>17476</v>
      </c>
      <c r="I805">
        <v>1</v>
      </c>
      <c r="J805">
        <v>59</v>
      </c>
      <c r="K805">
        <v>436</v>
      </c>
      <c r="L805">
        <v>422</v>
      </c>
      <c r="M805">
        <v>6.5714285710000002</v>
      </c>
    </row>
    <row r="806" spans="1:13" x14ac:dyDescent="0.3">
      <c r="A806">
        <v>88572</v>
      </c>
      <c r="B806" s="1" t="s">
        <v>16</v>
      </c>
      <c r="C806" s="1" t="s">
        <v>17</v>
      </c>
      <c r="D806">
        <v>1897</v>
      </c>
      <c r="E806">
        <v>406</v>
      </c>
      <c r="F806">
        <v>664</v>
      </c>
      <c r="G806">
        <v>44</v>
      </c>
      <c r="H806">
        <v>26951</v>
      </c>
      <c r="I806">
        <v>15</v>
      </c>
      <c r="J806">
        <v>67</v>
      </c>
      <c r="K806">
        <v>519</v>
      </c>
      <c r="L806">
        <v>476</v>
      </c>
      <c r="M806">
        <v>15</v>
      </c>
    </row>
    <row r="807" spans="1:13" x14ac:dyDescent="0.3">
      <c r="A807">
        <v>122823</v>
      </c>
      <c r="B807" s="1" t="s">
        <v>21</v>
      </c>
      <c r="C807" s="1" t="s">
        <v>17</v>
      </c>
      <c r="D807">
        <v>1020</v>
      </c>
      <c r="E807">
        <v>523</v>
      </c>
      <c r="F807">
        <v>608</v>
      </c>
      <c r="G807">
        <v>1</v>
      </c>
      <c r="H807">
        <v>19432</v>
      </c>
      <c r="I807">
        <v>6</v>
      </c>
      <c r="J807">
        <v>50</v>
      </c>
      <c r="K807">
        <v>544</v>
      </c>
      <c r="L807">
        <v>586</v>
      </c>
      <c r="M807">
        <v>21.25</v>
      </c>
    </row>
    <row r="808" spans="1:13" x14ac:dyDescent="0.3">
      <c r="A808">
        <v>159180</v>
      </c>
      <c r="B808" s="1" t="s">
        <v>22</v>
      </c>
      <c r="C808" s="1" t="s">
        <v>14</v>
      </c>
      <c r="D808">
        <v>2221</v>
      </c>
      <c r="E808">
        <v>540</v>
      </c>
      <c r="F808">
        <v>570</v>
      </c>
      <c r="G808">
        <v>73</v>
      </c>
      <c r="H808">
        <v>16639</v>
      </c>
      <c r="I808">
        <v>17</v>
      </c>
      <c r="J808">
        <v>44</v>
      </c>
      <c r="K808">
        <v>562</v>
      </c>
      <c r="L808">
        <v>569</v>
      </c>
      <c r="M808">
        <v>8.5714285710000002</v>
      </c>
    </row>
    <row r="809" spans="1:13" x14ac:dyDescent="0.3">
      <c r="A809">
        <v>140171</v>
      </c>
      <c r="B809" s="1" t="s">
        <v>55</v>
      </c>
      <c r="C809" s="1" t="s">
        <v>14</v>
      </c>
      <c r="D809">
        <v>659</v>
      </c>
      <c r="E809">
        <v>240</v>
      </c>
      <c r="F809">
        <v>326</v>
      </c>
      <c r="G809">
        <v>0</v>
      </c>
      <c r="H809">
        <v>11242</v>
      </c>
      <c r="I809">
        <v>10</v>
      </c>
      <c r="J809">
        <v>63</v>
      </c>
      <c r="K809">
        <v>280</v>
      </c>
      <c r="L809">
        <v>303</v>
      </c>
      <c r="M809">
        <v>9.5</v>
      </c>
    </row>
    <row r="810" spans="1:13" x14ac:dyDescent="0.3">
      <c r="A810">
        <v>74436</v>
      </c>
      <c r="B810" s="1" t="s">
        <v>30</v>
      </c>
      <c r="C810" s="1" t="s">
        <v>14</v>
      </c>
      <c r="D810">
        <v>429</v>
      </c>
      <c r="E810">
        <v>179</v>
      </c>
      <c r="F810">
        <v>316</v>
      </c>
      <c r="G810">
        <v>0</v>
      </c>
      <c r="H810">
        <v>11722</v>
      </c>
      <c r="I810">
        <v>1</v>
      </c>
      <c r="J810">
        <v>93</v>
      </c>
      <c r="K810">
        <v>282</v>
      </c>
      <c r="L810">
        <v>239</v>
      </c>
      <c r="M810">
        <v>16</v>
      </c>
    </row>
    <row r="811" spans="1:13" x14ac:dyDescent="0.3">
      <c r="A811">
        <v>92963</v>
      </c>
      <c r="B811" s="1" t="s">
        <v>16</v>
      </c>
      <c r="C811" s="1" t="s">
        <v>14</v>
      </c>
      <c r="D811">
        <v>900</v>
      </c>
      <c r="E811">
        <v>437</v>
      </c>
      <c r="F811">
        <v>1093</v>
      </c>
      <c r="G811">
        <v>0</v>
      </c>
      <c r="H811">
        <v>64360</v>
      </c>
      <c r="I811">
        <v>17</v>
      </c>
      <c r="J811">
        <v>42</v>
      </c>
      <c r="K811">
        <v>1151</v>
      </c>
      <c r="L811">
        <v>643</v>
      </c>
      <c r="M811">
        <v>20</v>
      </c>
    </row>
    <row r="812" spans="1:13" x14ac:dyDescent="0.3">
      <c r="A812">
        <v>170907</v>
      </c>
      <c r="B812" s="1" t="s">
        <v>22</v>
      </c>
      <c r="C812" s="1" t="s">
        <v>17</v>
      </c>
      <c r="D812">
        <v>2225</v>
      </c>
      <c r="E812">
        <v>625</v>
      </c>
      <c r="F812">
        <v>674</v>
      </c>
      <c r="G812">
        <v>70</v>
      </c>
      <c r="H812">
        <v>24493</v>
      </c>
      <c r="I812">
        <v>8</v>
      </c>
      <c r="J812">
        <v>55</v>
      </c>
      <c r="K812">
        <v>632</v>
      </c>
      <c r="L812">
        <v>662</v>
      </c>
      <c r="M812">
        <v>10</v>
      </c>
    </row>
    <row r="813" spans="1:13" x14ac:dyDescent="0.3">
      <c r="A813">
        <v>93894</v>
      </c>
      <c r="B813" s="1" t="s">
        <v>16</v>
      </c>
      <c r="C813" s="1" t="s">
        <v>17</v>
      </c>
      <c r="D813">
        <v>540</v>
      </c>
      <c r="E813">
        <v>310</v>
      </c>
      <c r="F813">
        <v>399</v>
      </c>
      <c r="G813">
        <v>0</v>
      </c>
      <c r="H813">
        <v>11230</v>
      </c>
      <c r="I813">
        <v>29</v>
      </c>
      <c r="J813">
        <v>58</v>
      </c>
      <c r="K813">
        <v>332</v>
      </c>
      <c r="L813">
        <v>361</v>
      </c>
      <c r="M813">
        <v>5.4375</v>
      </c>
    </row>
    <row r="814" spans="1:13" x14ac:dyDescent="0.3">
      <c r="A814">
        <v>133144</v>
      </c>
      <c r="B814" s="1" t="s">
        <v>42</v>
      </c>
      <c r="C814" s="1" t="s">
        <v>14</v>
      </c>
      <c r="D814">
        <v>274</v>
      </c>
      <c r="E814">
        <v>170</v>
      </c>
      <c r="F814">
        <v>232</v>
      </c>
      <c r="G814">
        <v>0</v>
      </c>
      <c r="H814">
        <v>9658</v>
      </c>
      <c r="I814">
        <v>1</v>
      </c>
      <c r="J814">
        <v>50</v>
      </c>
      <c r="K814">
        <v>186</v>
      </c>
      <c r="L814">
        <v>203</v>
      </c>
      <c r="M814">
        <v>15.66666667</v>
      </c>
    </row>
    <row r="815" spans="1:13" x14ac:dyDescent="0.3">
      <c r="A815">
        <v>71347</v>
      </c>
      <c r="B815" s="1" t="s">
        <v>30</v>
      </c>
      <c r="C815" s="1" t="s">
        <v>17</v>
      </c>
      <c r="D815">
        <v>638</v>
      </c>
      <c r="E815">
        <v>402</v>
      </c>
      <c r="F815">
        <v>437</v>
      </c>
      <c r="G815">
        <v>0</v>
      </c>
      <c r="H815">
        <v>13264</v>
      </c>
      <c r="I815">
        <v>0</v>
      </c>
      <c r="J815">
        <v>91</v>
      </c>
      <c r="K815">
        <v>418</v>
      </c>
      <c r="L815">
        <v>418</v>
      </c>
      <c r="M815">
        <v>4.6363636359999996</v>
      </c>
    </row>
    <row r="816" spans="1:13" x14ac:dyDescent="0.3">
      <c r="A816">
        <v>67595</v>
      </c>
      <c r="B816" s="1" t="s">
        <v>30</v>
      </c>
      <c r="C816" s="1" t="s">
        <v>17</v>
      </c>
      <c r="D816">
        <v>157</v>
      </c>
      <c r="E816">
        <v>107</v>
      </c>
      <c r="F816">
        <v>213</v>
      </c>
      <c r="G816">
        <v>0</v>
      </c>
      <c r="H816">
        <v>5912</v>
      </c>
      <c r="I816">
        <v>1</v>
      </c>
      <c r="J816">
        <v>70</v>
      </c>
      <c r="K816">
        <v>150</v>
      </c>
      <c r="L816">
        <v>185</v>
      </c>
      <c r="M816">
        <v>13.33333333</v>
      </c>
    </row>
    <row r="817" spans="1:13" x14ac:dyDescent="0.3">
      <c r="A817">
        <v>3550</v>
      </c>
      <c r="B817" s="1" t="s">
        <v>34</v>
      </c>
      <c r="C817" s="1" t="s">
        <v>14</v>
      </c>
      <c r="D817">
        <v>342</v>
      </c>
      <c r="E817">
        <v>243</v>
      </c>
      <c r="F817">
        <v>322</v>
      </c>
      <c r="G817">
        <v>0</v>
      </c>
      <c r="H817">
        <v>10488</v>
      </c>
      <c r="I817">
        <v>1</v>
      </c>
      <c r="J817">
        <v>87</v>
      </c>
      <c r="K817">
        <v>291</v>
      </c>
      <c r="L817">
        <v>277</v>
      </c>
      <c r="M817">
        <v>11.5</v>
      </c>
    </row>
    <row r="818" spans="1:13" x14ac:dyDescent="0.3">
      <c r="A818">
        <v>141276</v>
      </c>
      <c r="B818" s="1" t="s">
        <v>24</v>
      </c>
      <c r="C818" s="1" t="s">
        <v>14</v>
      </c>
      <c r="D818">
        <v>714</v>
      </c>
      <c r="E818">
        <v>299</v>
      </c>
      <c r="F818">
        <v>343</v>
      </c>
      <c r="G818">
        <v>0</v>
      </c>
      <c r="H818">
        <v>12239</v>
      </c>
      <c r="I818">
        <v>9</v>
      </c>
      <c r="J818">
        <v>23</v>
      </c>
      <c r="K818">
        <v>311</v>
      </c>
      <c r="L818">
        <v>333</v>
      </c>
      <c r="M818">
        <v>12.07142857</v>
      </c>
    </row>
    <row r="819" spans="1:13" x14ac:dyDescent="0.3">
      <c r="A819">
        <v>184255</v>
      </c>
      <c r="B819" s="1" t="s">
        <v>41</v>
      </c>
      <c r="C819" s="1" t="s">
        <v>52</v>
      </c>
      <c r="D819">
        <v>814</v>
      </c>
      <c r="E819">
        <v>470</v>
      </c>
      <c r="F819">
        <v>529</v>
      </c>
      <c r="G819">
        <v>4</v>
      </c>
      <c r="H819">
        <v>17455</v>
      </c>
      <c r="I819">
        <v>5</v>
      </c>
      <c r="J819">
        <v>58</v>
      </c>
      <c r="K819">
        <v>484</v>
      </c>
      <c r="L819">
        <v>509</v>
      </c>
      <c r="M819">
        <v>16.333333329999999</v>
      </c>
    </row>
    <row r="820" spans="1:13" x14ac:dyDescent="0.3">
      <c r="A820">
        <v>181841</v>
      </c>
      <c r="B820" s="1" t="s">
        <v>21</v>
      </c>
      <c r="C820" s="1" t="s">
        <v>17</v>
      </c>
      <c r="D820">
        <v>652</v>
      </c>
      <c r="E820">
        <v>427</v>
      </c>
      <c r="F820">
        <v>491</v>
      </c>
      <c r="G820">
        <v>0</v>
      </c>
      <c r="H820">
        <v>15375</v>
      </c>
      <c r="I820">
        <v>13</v>
      </c>
      <c r="J820">
        <v>54</v>
      </c>
      <c r="K820">
        <v>458</v>
      </c>
      <c r="L820">
        <v>467</v>
      </c>
      <c r="M820">
        <v>14.15789474</v>
      </c>
    </row>
    <row r="821" spans="1:13" x14ac:dyDescent="0.3">
      <c r="A821">
        <v>182670</v>
      </c>
      <c r="B821" s="1" t="s">
        <v>41</v>
      </c>
      <c r="C821" s="1" t="s">
        <v>52</v>
      </c>
      <c r="D821">
        <v>394</v>
      </c>
      <c r="E821">
        <v>321</v>
      </c>
      <c r="F821">
        <v>420</v>
      </c>
      <c r="G821">
        <v>1</v>
      </c>
      <c r="H821">
        <v>15348</v>
      </c>
      <c r="I821">
        <v>0</v>
      </c>
      <c r="J821">
        <v>66</v>
      </c>
      <c r="K821">
        <v>367</v>
      </c>
      <c r="L821">
        <v>349</v>
      </c>
      <c r="M821">
        <v>3.8235294120000001</v>
      </c>
    </row>
    <row r="822" spans="1:13" x14ac:dyDescent="0.3">
      <c r="A822">
        <v>22645</v>
      </c>
      <c r="B822" s="1" t="s">
        <v>47</v>
      </c>
      <c r="C822" s="1"/>
      <c r="D822">
        <v>416</v>
      </c>
      <c r="E822">
        <v>191</v>
      </c>
      <c r="F822">
        <v>247</v>
      </c>
      <c r="G822">
        <v>0</v>
      </c>
      <c r="H822">
        <v>7564</v>
      </c>
      <c r="I822">
        <v>1</v>
      </c>
      <c r="J822">
        <v>79</v>
      </c>
      <c r="K822">
        <v>215</v>
      </c>
      <c r="L822">
        <v>228</v>
      </c>
      <c r="M822">
        <v>7.2727272730000001</v>
      </c>
    </row>
    <row r="823" spans="1:13" x14ac:dyDescent="0.3">
      <c r="A823">
        <v>141834</v>
      </c>
      <c r="B823" s="1" t="s">
        <v>24</v>
      </c>
      <c r="C823" s="1" t="s">
        <v>17</v>
      </c>
      <c r="D823">
        <v>984</v>
      </c>
      <c r="E823">
        <v>330</v>
      </c>
      <c r="F823">
        <v>413</v>
      </c>
      <c r="G823">
        <v>5</v>
      </c>
      <c r="H823">
        <v>13871</v>
      </c>
      <c r="I823">
        <v>5</v>
      </c>
      <c r="J823">
        <v>19</v>
      </c>
      <c r="K823">
        <v>357</v>
      </c>
      <c r="L823">
        <v>375</v>
      </c>
      <c r="M823">
        <v>9.5</v>
      </c>
    </row>
    <row r="824" spans="1:13" x14ac:dyDescent="0.3">
      <c r="A824">
        <v>129335</v>
      </c>
      <c r="B824" s="1" t="s">
        <v>49</v>
      </c>
      <c r="C824" s="1" t="s">
        <v>14</v>
      </c>
      <c r="D824">
        <v>919</v>
      </c>
      <c r="E824">
        <v>488</v>
      </c>
      <c r="F824">
        <v>529</v>
      </c>
      <c r="G824">
        <v>0</v>
      </c>
      <c r="H824">
        <v>16273</v>
      </c>
      <c r="I824">
        <v>3</v>
      </c>
      <c r="J824">
        <v>31</v>
      </c>
      <c r="K824">
        <v>494</v>
      </c>
      <c r="L824">
        <v>524</v>
      </c>
      <c r="M824">
        <v>7.2727272730000001</v>
      </c>
    </row>
    <row r="825" spans="1:13" x14ac:dyDescent="0.3">
      <c r="A825">
        <v>98793</v>
      </c>
      <c r="B825" s="1" t="s">
        <v>16</v>
      </c>
      <c r="C825" s="1" t="s">
        <v>14</v>
      </c>
      <c r="D825">
        <v>332</v>
      </c>
      <c r="E825">
        <v>213</v>
      </c>
      <c r="F825">
        <v>300</v>
      </c>
      <c r="G825">
        <v>0</v>
      </c>
      <c r="H825">
        <v>9892</v>
      </c>
      <c r="I825">
        <v>0</v>
      </c>
      <c r="J825">
        <v>80</v>
      </c>
      <c r="K825">
        <v>246</v>
      </c>
      <c r="L825">
        <v>256</v>
      </c>
      <c r="M825">
        <v>8.1428571430000005</v>
      </c>
    </row>
    <row r="826" spans="1:13" x14ac:dyDescent="0.3">
      <c r="A826">
        <v>187691</v>
      </c>
      <c r="B826" s="1" t="s">
        <v>18</v>
      </c>
      <c r="C826" s="1" t="s">
        <v>20</v>
      </c>
      <c r="D826">
        <v>872</v>
      </c>
      <c r="E826">
        <v>318</v>
      </c>
      <c r="F826">
        <v>417</v>
      </c>
      <c r="G826">
        <v>2</v>
      </c>
      <c r="H826">
        <v>14570</v>
      </c>
      <c r="I826">
        <v>0</v>
      </c>
      <c r="J826">
        <v>68</v>
      </c>
      <c r="K826">
        <v>394</v>
      </c>
      <c r="L826">
        <v>362</v>
      </c>
      <c r="M826">
        <v>4.2222222220000001</v>
      </c>
    </row>
    <row r="827" spans="1:13" x14ac:dyDescent="0.3">
      <c r="A827">
        <v>112495</v>
      </c>
      <c r="B827" s="1" t="s">
        <v>33</v>
      </c>
      <c r="C827" s="1" t="s">
        <v>61</v>
      </c>
      <c r="D827">
        <v>698</v>
      </c>
      <c r="E827">
        <v>287</v>
      </c>
      <c r="F827">
        <v>454</v>
      </c>
      <c r="G827">
        <v>5</v>
      </c>
      <c r="H827">
        <v>17175</v>
      </c>
      <c r="I827">
        <v>3</v>
      </c>
      <c r="J827">
        <v>56</v>
      </c>
      <c r="K827">
        <v>372</v>
      </c>
      <c r="L827">
        <v>376</v>
      </c>
      <c r="M827">
        <v>6.4</v>
      </c>
    </row>
    <row r="828" spans="1:13" x14ac:dyDescent="0.3">
      <c r="A828">
        <v>129408</v>
      </c>
      <c r="B828" s="1" t="s">
        <v>49</v>
      </c>
      <c r="C828" s="1" t="s">
        <v>14</v>
      </c>
      <c r="D828">
        <v>818</v>
      </c>
      <c r="E828">
        <v>405</v>
      </c>
      <c r="F828">
        <v>438</v>
      </c>
      <c r="G828">
        <v>0</v>
      </c>
      <c r="H828">
        <v>13951</v>
      </c>
      <c r="I828">
        <v>1</v>
      </c>
      <c r="J828">
        <v>55</v>
      </c>
      <c r="K828">
        <v>425</v>
      </c>
      <c r="L828">
        <v>426</v>
      </c>
      <c r="M828">
        <v>27.285714290000001</v>
      </c>
    </row>
    <row r="829" spans="1:13" x14ac:dyDescent="0.3">
      <c r="A829">
        <v>76316</v>
      </c>
      <c r="B829" s="1" t="s">
        <v>48</v>
      </c>
      <c r="C829" s="1" t="s">
        <v>14</v>
      </c>
      <c r="D829">
        <v>443</v>
      </c>
      <c r="E829">
        <v>261</v>
      </c>
      <c r="F829">
        <v>335</v>
      </c>
      <c r="G829">
        <v>0</v>
      </c>
      <c r="H829">
        <v>11545</v>
      </c>
      <c r="I829">
        <v>1</v>
      </c>
      <c r="J829">
        <v>79</v>
      </c>
      <c r="K829">
        <v>309</v>
      </c>
      <c r="L829">
        <v>292</v>
      </c>
      <c r="M829">
        <v>9.8000000000000007</v>
      </c>
    </row>
    <row r="830" spans="1:13" x14ac:dyDescent="0.3">
      <c r="A830">
        <v>23957</v>
      </c>
      <c r="B830" s="1" t="s">
        <v>47</v>
      </c>
      <c r="C830" s="1" t="s">
        <v>17</v>
      </c>
      <c r="D830">
        <v>441</v>
      </c>
      <c r="E830">
        <v>246</v>
      </c>
      <c r="F830">
        <v>289</v>
      </c>
      <c r="G830">
        <v>0</v>
      </c>
      <c r="H830">
        <v>8328</v>
      </c>
      <c r="I830">
        <v>0</v>
      </c>
      <c r="J830">
        <v>73</v>
      </c>
      <c r="K830">
        <v>268</v>
      </c>
      <c r="L830">
        <v>261</v>
      </c>
      <c r="M830">
        <v>7.1818181819999998</v>
      </c>
    </row>
    <row r="831" spans="1:13" x14ac:dyDescent="0.3">
      <c r="A831">
        <v>62704</v>
      </c>
      <c r="B831" s="1" t="s">
        <v>34</v>
      </c>
      <c r="C831" s="1" t="s">
        <v>14</v>
      </c>
      <c r="D831">
        <v>416</v>
      </c>
      <c r="E831">
        <v>312</v>
      </c>
      <c r="F831">
        <v>333</v>
      </c>
      <c r="G831">
        <v>1</v>
      </c>
      <c r="H831">
        <v>11719</v>
      </c>
      <c r="I831">
        <v>0</v>
      </c>
      <c r="J831">
        <v>76</v>
      </c>
      <c r="K831">
        <v>317</v>
      </c>
      <c r="L831">
        <v>328</v>
      </c>
      <c r="M831">
        <v>10.199999999999999</v>
      </c>
    </row>
    <row r="832" spans="1:13" x14ac:dyDescent="0.3">
      <c r="A832">
        <v>42176</v>
      </c>
      <c r="B832" s="1" t="s">
        <v>13</v>
      </c>
      <c r="C832" s="1" t="s">
        <v>17</v>
      </c>
      <c r="D832">
        <v>759</v>
      </c>
      <c r="E832">
        <v>299</v>
      </c>
      <c r="F832">
        <v>386</v>
      </c>
      <c r="G832">
        <v>6</v>
      </c>
      <c r="H832">
        <v>15734</v>
      </c>
      <c r="I832">
        <v>2</v>
      </c>
      <c r="J832">
        <v>25</v>
      </c>
      <c r="K832">
        <v>332</v>
      </c>
      <c r="L832">
        <v>332</v>
      </c>
      <c r="M832">
        <v>6.1</v>
      </c>
    </row>
    <row r="833" spans="1:13" x14ac:dyDescent="0.3">
      <c r="A833">
        <v>172888</v>
      </c>
      <c r="B833" s="1" t="s">
        <v>22</v>
      </c>
      <c r="C833" s="1" t="s">
        <v>17</v>
      </c>
      <c r="D833">
        <v>988</v>
      </c>
      <c r="E833">
        <v>160</v>
      </c>
      <c r="F833">
        <v>244</v>
      </c>
      <c r="G833">
        <v>8</v>
      </c>
      <c r="H833">
        <v>8591</v>
      </c>
      <c r="I833">
        <v>0</v>
      </c>
      <c r="J833">
        <v>61</v>
      </c>
      <c r="K833">
        <v>164</v>
      </c>
      <c r="L833">
        <v>223</v>
      </c>
      <c r="M833">
        <v>15</v>
      </c>
    </row>
    <row r="834" spans="1:13" x14ac:dyDescent="0.3">
      <c r="A834">
        <v>137015</v>
      </c>
      <c r="B834" s="1" t="s">
        <v>56</v>
      </c>
      <c r="C834" s="1" t="s">
        <v>61</v>
      </c>
      <c r="D834">
        <v>701</v>
      </c>
      <c r="E834">
        <v>190</v>
      </c>
      <c r="F834">
        <v>246</v>
      </c>
      <c r="G834">
        <v>1</v>
      </c>
      <c r="H834">
        <v>9630</v>
      </c>
      <c r="I834">
        <v>3</v>
      </c>
      <c r="J834">
        <v>27</v>
      </c>
      <c r="K834">
        <v>220</v>
      </c>
      <c r="L834">
        <v>217</v>
      </c>
      <c r="M834">
        <v>6.9</v>
      </c>
    </row>
    <row r="835" spans="1:13" x14ac:dyDescent="0.3">
      <c r="A835">
        <v>31461</v>
      </c>
      <c r="B835" s="1" t="s">
        <v>40</v>
      </c>
      <c r="C835" s="1" t="s">
        <v>17</v>
      </c>
      <c r="D835">
        <v>752</v>
      </c>
      <c r="E835">
        <v>278</v>
      </c>
      <c r="F835">
        <v>408</v>
      </c>
      <c r="G835">
        <v>6</v>
      </c>
      <c r="H835">
        <v>14900</v>
      </c>
      <c r="I835">
        <v>2</v>
      </c>
      <c r="J835">
        <v>58</v>
      </c>
      <c r="K835">
        <v>332</v>
      </c>
      <c r="L835">
        <v>353</v>
      </c>
      <c r="M835">
        <v>17.529411769999999</v>
      </c>
    </row>
    <row r="836" spans="1:13" x14ac:dyDescent="0.3">
      <c r="A836">
        <v>39438</v>
      </c>
      <c r="B836" s="1" t="s">
        <v>13</v>
      </c>
      <c r="C836" s="1" t="s">
        <v>17</v>
      </c>
      <c r="D836">
        <v>1344</v>
      </c>
      <c r="E836">
        <v>458</v>
      </c>
      <c r="F836">
        <v>671</v>
      </c>
      <c r="G836">
        <v>31</v>
      </c>
      <c r="H836">
        <v>44193</v>
      </c>
      <c r="I836">
        <v>28</v>
      </c>
      <c r="J836">
        <v>25</v>
      </c>
      <c r="K836">
        <v>490</v>
      </c>
      <c r="L836">
        <v>595</v>
      </c>
      <c r="M836">
        <v>4.1428571429999996</v>
      </c>
    </row>
    <row r="837" spans="1:13" x14ac:dyDescent="0.3">
      <c r="A837">
        <v>143518</v>
      </c>
      <c r="B837" s="1" t="s">
        <v>22</v>
      </c>
      <c r="C837" s="1" t="s">
        <v>14</v>
      </c>
      <c r="D837">
        <v>3645</v>
      </c>
      <c r="E837">
        <v>336</v>
      </c>
      <c r="F837">
        <v>491</v>
      </c>
      <c r="G837">
        <v>88</v>
      </c>
      <c r="H837">
        <v>27066</v>
      </c>
      <c r="I837">
        <v>32</v>
      </c>
      <c r="J837">
        <v>22</v>
      </c>
      <c r="K837">
        <v>414</v>
      </c>
      <c r="L837">
        <v>428</v>
      </c>
      <c r="M837">
        <v>12.625</v>
      </c>
    </row>
    <row r="838" spans="1:13" x14ac:dyDescent="0.3">
      <c r="A838">
        <v>23412</v>
      </c>
      <c r="B838" s="1" t="s">
        <v>47</v>
      </c>
      <c r="C838" s="1" t="s">
        <v>14</v>
      </c>
      <c r="D838">
        <v>237</v>
      </c>
      <c r="E838">
        <v>236</v>
      </c>
      <c r="F838">
        <v>308</v>
      </c>
      <c r="G838">
        <v>0</v>
      </c>
      <c r="H838">
        <v>9638</v>
      </c>
      <c r="I838">
        <v>2</v>
      </c>
      <c r="J838">
        <v>81</v>
      </c>
      <c r="K838">
        <v>323</v>
      </c>
      <c r="L838">
        <v>251</v>
      </c>
      <c r="M838">
        <v>11</v>
      </c>
    </row>
    <row r="839" spans="1:13" x14ac:dyDescent="0.3">
      <c r="A839">
        <v>46552</v>
      </c>
      <c r="B839" s="1" t="s">
        <v>13</v>
      </c>
      <c r="C839" s="1" t="s">
        <v>17</v>
      </c>
      <c r="D839">
        <v>1930</v>
      </c>
      <c r="E839">
        <v>462</v>
      </c>
      <c r="F839">
        <v>648</v>
      </c>
      <c r="G839">
        <v>49</v>
      </c>
      <c r="H839">
        <v>31606</v>
      </c>
      <c r="I839">
        <v>3</v>
      </c>
      <c r="J839">
        <v>23</v>
      </c>
      <c r="K839">
        <v>520</v>
      </c>
      <c r="L839">
        <v>581</v>
      </c>
      <c r="M839">
        <v>10.33333333</v>
      </c>
    </row>
    <row r="840" spans="1:13" x14ac:dyDescent="0.3">
      <c r="A840">
        <v>67422</v>
      </c>
      <c r="B840" s="1" t="s">
        <v>30</v>
      </c>
      <c r="C840" s="1" t="s">
        <v>17</v>
      </c>
      <c r="D840">
        <v>475</v>
      </c>
      <c r="E840">
        <v>358</v>
      </c>
      <c r="F840">
        <v>407</v>
      </c>
      <c r="G840">
        <v>0</v>
      </c>
      <c r="H840">
        <v>13136</v>
      </c>
      <c r="I840">
        <v>2</v>
      </c>
      <c r="J840">
        <v>85</v>
      </c>
      <c r="K840">
        <v>384</v>
      </c>
      <c r="L840">
        <v>376</v>
      </c>
      <c r="M840">
        <v>25</v>
      </c>
    </row>
    <row r="841" spans="1:13" x14ac:dyDescent="0.3">
      <c r="A841">
        <v>140294</v>
      </c>
      <c r="B841" s="1" t="s">
        <v>55</v>
      </c>
      <c r="C841" s="1"/>
      <c r="D841">
        <v>697</v>
      </c>
      <c r="E841">
        <v>197</v>
      </c>
      <c r="F841">
        <v>254</v>
      </c>
      <c r="G841">
        <v>2</v>
      </c>
      <c r="H841">
        <v>7659</v>
      </c>
      <c r="I841">
        <v>12</v>
      </c>
      <c r="J841">
        <v>51</v>
      </c>
      <c r="K841">
        <v>208</v>
      </c>
      <c r="L841">
        <v>244</v>
      </c>
      <c r="M841">
        <v>9.6666666669999994</v>
      </c>
    </row>
    <row r="842" spans="1:13" x14ac:dyDescent="0.3">
      <c r="A842">
        <v>1371</v>
      </c>
      <c r="B842" s="1" t="s">
        <v>22</v>
      </c>
      <c r="C842" s="1" t="s">
        <v>17</v>
      </c>
      <c r="D842">
        <v>2753</v>
      </c>
      <c r="E842">
        <v>504</v>
      </c>
      <c r="F842">
        <v>673</v>
      </c>
      <c r="G842">
        <v>91</v>
      </c>
      <c r="H842">
        <v>24127</v>
      </c>
      <c r="I842">
        <v>15</v>
      </c>
      <c r="J842">
        <v>41</v>
      </c>
      <c r="K842">
        <v>613</v>
      </c>
      <c r="L842">
        <v>620</v>
      </c>
      <c r="M842">
        <v>20</v>
      </c>
    </row>
    <row r="843" spans="1:13" x14ac:dyDescent="0.3">
      <c r="A843">
        <v>177556</v>
      </c>
      <c r="B843" s="1" t="s">
        <v>51</v>
      </c>
      <c r="C843" s="1" t="s">
        <v>17</v>
      </c>
      <c r="D843">
        <v>613</v>
      </c>
      <c r="E843">
        <v>246</v>
      </c>
      <c r="F843">
        <v>329</v>
      </c>
      <c r="G843">
        <v>4</v>
      </c>
      <c r="H843">
        <v>11642</v>
      </c>
      <c r="I843">
        <v>2</v>
      </c>
      <c r="J843">
        <v>38</v>
      </c>
      <c r="K843">
        <v>286</v>
      </c>
      <c r="L843">
        <v>279</v>
      </c>
      <c r="M843">
        <v>17.833333329999999</v>
      </c>
    </row>
    <row r="844" spans="1:13" x14ac:dyDescent="0.3">
      <c r="A844">
        <v>146182</v>
      </c>
      <c r="B844" s="1" t="s">
        <v>22</v>
      </c>
      <c r="C844" s="1" t="s">
        <v>17</v>
      </c>
      <c r="D844">
        <v>1834</v>
      </c>
      <c r="E844">
        <v>408</v>
      </c>
      <c r="F844">
        <v>463</v>
      </c>
      <c r="G844">
        <v>20</v>
      </c>
      <c r="H844">
        <v>15069</v>
      </c>
      <c r="I844">
        <v>17</v>
      </c>
      <c r="J844">
        <v>52</v>
      </c>
      <c r="K844">
        <v>418</v>
      </c>
      <c r="L844">
        <v>443</v>
      </c>
      <c r="M844">
        <v>8.6428571430000005</v>
      </c>
    </row>
    <row r="845" spans="1:13" x14ac:dyDescent="0.3">
      <c r="A845">
        <v>150292</v>
      </c>
      <c r="B845" s="1" t="s">
        <v>22</v>
      </c>
      <c r="C845" s="1" t="s">
        <v>14</v>
      </c>
      <c r="D845">
        <v>1435</v>
      </c>
      <c r="E845">
        <v>273</v>
      </c>
      <c r="F845">
        <v>295</v>
      </c>
      <c r="G845">
        <v>10</v>
      </c>
      <c r="H845">
        <v>7822</v>
      </c>
      <c r="I845">
        <v>56</v>
      </c>
      <c r="J845">
        <v>34</v>
      </c>
      <c r="K845">
        <v>270</v>
      </c>
      <c r="L845">
        <v>300</v>
      </c>
      <c r="M845">
        <v>15</v>
      </c>
    </row>
    <row r="846" spans="1:13" x14ac:dyDescent="0.3">
      <c r="A846">
        <v>142</v>
      </c>
      <c r="B846" s="1" t="s">
        <v>18</v>
      </c>
      <c r="C846" s="1" t="s">
        <v>20</v>
      </c>
      <c r="D846">
        <v>475</v>
      </c>
      <c r="E846">
        <v>227</v>
      </c>
      <c r="F846">
        <v>294</v>
      </c>
      <c r="G846">
        <v>0</v>
      </c>
      <c r="H846">
        <v>10221</v>
      </c>
      <c r="I846">
        <v>1</v>
      </c>
      <c r="J846">
        <v>80</v>
      </c>
      <c r="K846">
        <v>276</v>
      </c>
      <c r="L846">
        <v>264</v>
      </c>
      <c r="M846">
        <v>6</v>
      </c>
    </row>
    <row r="847" spans="1:13" x14ac:dyDescent="0.3">
      <c r="A847">
        <v>73762</v>
      </c>
      <c r="B847" s="1" t="s">
        <v>30</v>
      </c>
      <c r="C847" s="1" t="s">
        <v>14</v>
      </c>
      <c r="D847">
        <v>840</v>
      </c>
      <c r="E847">
        <v>430</v>
      </c>
      <c r="F847">
        <v>491</v>
      </c>
      <c r="G847">
        <v>0</v>
      </c>
      <c r="H847">
        <v>15111</v>
      </c>
      <c r="I847">
        <v>5</v>
      </c>
      <c r="J847">
        <v>75</v>
      </c>
      <c r="K847">
        <v>448</v>
      </c>
      <c r="L847">
        <v>469</v>
      </c>
      <c r="M847">
        <v>17.5</v>
      </c>
    </row>
    <row r="848" spans="1:13" x14ac:dyDescent="0.3">
      <c r="A848">
        <v>120224</v>
      </c>
      <c r="B848" s="1" t="s">
        <v>21</v>
      </c>
      <c r="C848" s="1" t="s">
        <v>17</v>
      </c>
      <c r="D848">
        <v>391</v>
      </c>
      <c r="E848">
        <v>282</v>
      </c>
      <c r="F848">
        <v>304</v>
      </c>
      <c r="G848">
        <v>0</v>
      </c>
      <c r="H848">
        <v>11352</v>
      </c>
      <c r="I848">
        <v>0</v>
      </c>
      <c r="J848">
        <v>79</v>
      </c>
      <c r="K848">
        <v>294</v>
      </c>
      <c r="L848">
        <v>278</v>
      </c>
      <c r="M848">
        <v>4</v>
      </c>
    </row>
    <row r="849" spans="1:13" x14ac:dyDescent="0.3">
      <c r="A849">
        <v>61586</v>
      </c>
      <c r="B849" s="1" t="s">
        <v>34</v>
      </c>
      <c r="C849" s="1" t="s">
        <v>17</v>
      </c>
      <c r="D849">
        <v>547</v>
      </c>
      <c r="E849">
        <v>247</v>
      </c>
      <c r="F849">
        <v>382</v>
      </c>
      <c r="G849">
        <v>1</v>
      </c>
      <c r="H849">
        <v>13661</v>
      </c>
      <c r="I849">
        <v>4</v>
      </c>
      <c r="J849">
        <v>64</v>
      </c>
      <c r="K849">
        <v>320</v>
      </c>
      <c r="L849">
        <v>306</v>
      </c>
      <c r="M849">
        <v>12.625</v>
      </c>
    </row>
    <row r="850" spans="1:13" x14ac:dyDescent="0.3">
      <c r="A850">
        <v>139228</v>
      </c>
      <c r="B850" s="1" t="s">
        <v>55</v>
      </c>
      <c r="C850" s="1" t="s">
        <v>14</v>
      </c>
      <c r="D850">
        <v>1081</v>
      </c>
      <c r="E850">
        <v>349</v>
      </c>
      <c r="F850">
        <v>449</v>
      </c>
      <c r="G850">
        <v>14</v>
      </c>
      <c r="H850">
        <v>14846</v>
      </c>
      <c r="I850">
        <v>3</v>
      </c>
      <c r="J850">
        <v>56</v>
      </c>
      <c r="K850">
        <v>401</v>
      </c>
      <c r="L850">
        <v>417</v>
      </c>
      <c r="M850">
        <v>26.571428569999998</v>
      </c>
    </row>
    <row r="851" spans="1:13" x14ac:dyDescent="0.3">
      <c r="A851">
        <v>72444</v>
      </c>
      <c r="B851" s="1" t="s">
        <v>30</v>
      </c>
      <c r="C851" s="1" t="s">
        <v>14</v>
      </c>
      <c r="D851">
        <v>521</v>
      </c>
      <c r="E851">
        <v>364</v>
      </c>
      <c r="F851">
        <v>419</v>
      </c>
      <c r="G851">
        <v>0</v>
      </c>
      <c r="H851">
        <v>13027</v>
      </c>
      <c r="I851">
        <v>0</v>
      </c>
      <c r="J851">
        <v>86</v>
      </c>
      <c r="K851">
        <v>384</v>
      </c>
      <c r="L851">
        <v>398</v>
      </c>
      <c r="M851">
        <v>8.5714285710000002</v>
      </c>
    </row>
    <row r="852" spans="1:13" x14ac:dyDescent="0.3">
      <c r="A852">
        <v>182180</v>
      </c>
      <c r="B852" s="1" t="s">
        <v>41</v>
      </c>
      <c r="C852" s="1" t="s">
        <v>52</v>
      </c>
      <c r="D852">
        <v>754</v>
      </c>
      <c r="E852">
        <v>290</v>
      </c>
      <c r="F852">
        <v>332</v>
      </c>
      <c r="G852">
        <v>0</v>
      </c>
      <c r="H852">
        <v>10677</v>
      </c>
      <c r="I852">
        <v>6</v>
      </c>
      <c r="J852">
        <v>51</v>
      </c>
      <c r="K852">
        <v>315</v>
      </c>
      <c r="L852">
        <v>303</v>
      </c>
      <c r="M852">
        <v>16</v>
      </c>
    </row>
    <row r="853" spans="1:13" x14ac:dyDescent="0.3">
      <c r="A853">
        <v>185972</v>
      </c>
      <c r="B853" s="1" t="s">
        <v>40</v>
      </c>
      <c r="C853" s="1" t="s">
        <v>17</v>
      </c>
      <c r="D853">
        <v>708</v>
      </c>
      <c r="E853">
        <v>294</v>
      </c>
      <c r="F853">
        <v>376</v>
      </c>
      <c r="G853">
        <v>1</v>
      </c>
      <c r="H853">
        <v>11850</v>
      </c>
      <c r="I853">
        <v>1</v>
      </c>
      <c r="J853">
        <v>75</v>
      </c>
      <c r="K853">
        <v>346</v>
      </c>
      <c r="L853">
        <v>332</v>
      </c>
      <c r="M853">
        <v>7.1818181819999998</v>
      </c>
    </row>
    <row r="854" spans="1:13" x14ac:dyDescent="0.3">
      <c r="A854">
        <v>73089</v>
      </c>
      <c r="B854" s="1" t="s">
        <v>30</v>
      </c>
      <c r="C854" s="1" t="s">
        <v>17</v>
      </c>
      <c r="D854">
        <v>764</v>
      </c>
      <c r="E854">
        <v>272</v>
      </c>
      <c r="F854">
        <v>424</v>
      </c>
      <c r="G854">
        <v>6</v>
      </c>
      <c r="H854">
        <v>16257</v>
      </c>
      <c r="I854">
        <v>3</v>
      </c>
      <c r="J854">
        <v>61</v>
      </c>
      <c r="K854">
        <v>361</v>
      </c>
      <c r="L854">
        <v>346</v>
      </c>
      <c r="M854">
        <v>7.9130434779999996</v>
      </c>
    </row>
    <row r="855" spans="1:13" x14ac:dyDescent="0.3">
      <c r="A855">
        <v>130850</v>
      </c>
      <c r="B855" s="1" t="s">
        <v>49</v>
      </c>
      <c r="C855" s="1" t="s">
        <v>31</v>
      </c>
      <c r="D855">
        <v>869</v>
      </c>
      <c r="E855">
        <v>315</v>
      </c>
      <c r="F855">
        <v>399</v>
      </c>
      <c r="G855">
        <v>4</v>
      </c>
      <c r="H855">
        <v>13437</v>
      </c>
      <c r="I855">
        <v>2</v>
      </c>
      <c r="J855">
        <v>43</v>
      </c>
      <c r="K855">
        <v>349</v>
      </c>
      <c r="L855">
        <v>357</v>
      </c>
      <c r="M855">
        <v>6.0666666669999998</v>
      </c>
    </row>
    <row r="856" spans="1:13" x14ac:dyDescent="0.3">
      <c r="A856">
        <v>45338</v>
      </c>
      <c r="B856" s="1" t="s">
        <v>13</v>
      </c>
      <c r="C856" s="1" t="s">
        <v>17</v>
      </c>
      <c r="D856">
        <v>698</v>
      </c>
      <c r="E856">
        <v>232</v>
      </c>
      <c r="F856">
        <v>340</v>
      </c>
      <c r="G856">
        <v>1</v>
      </c>
      <c r="H856">
        <v>14431</v>
      </c>
      <c r="I856">
        <v>10</v>
      </c>
      <c r="J856">
        <v>14</v>
      </c>
      <c r="K856">
        <v>300</v>
      </c>
      <c r="L856">
        <v>265</v>
      </c>
      <c r="M856">
        <v>13.125</v>
      </c>
    </row>
    <row r="857" spans="1:13" x14ac:dyDescent="0.3">
      <c r="A857">
        <v>188860</v>
      </c>
      <c r="B857" s="1" t="s">
        <v>21</v>
      </c>
      <c r="C857" s="1" t="s">
        <v>14</v>
      </c>
      <c r="D857">
        <v>569</v>
      </c>
      <c r="E857">
        <v>256</v>
      </c>
      <c r="F857">
        <v>317</v>
      </c>
      <c r="G857">
        <v>1</v>
      </c>
      <c r="H857">
        <v>9118</v>
      </c>
      <c r="I857">
        <v>0</v>
      </c>
      <c r="J857">
        <v>92</v>
      </c>
      <c r="K857">
        <v>270</v>
      </c>
      <c r="L857">
        <v>310</v>
      </c>
      <c r="M857">
        <v>6.6470588240000001</v>
      </c>
    </row>
    <row r="858" spans="1:13" x14ac:dyDescent="0.3">
      <c r="A858">
        <v>89036</v>
      </c>
      <c r="B858" s="1" t="s">
        <v>16</v>
      </c>
      <c r="C858" s="1" t="s">
        <v>17</v>
      </c>
      <c r="D858">
        <v>1892</v>
      </c>
      <c r="E858">
        <v>608</v>
      </c>
      <c r="F858">
        <v>745</v>
      </c>
      <c r="G858">
        <v>44</v>
      </c>
      <c r="H858">
        <v>27443</v>
      </c>
      <c r="I858">
        <v>9</v>
      </c>
      <c r="J858">
        <v>80</v>
      </c>
      <c r="K858">
        <v>659</v>
      </c>
      <c r="L858">
        <v>704</v>
      </c>
      <c r="M858">
        <v>9.5</v>
      </c>
    </row>
    <row r="859" spans="1:13" x14ac:dyDescent="0.3">
      <c r="A859">
        <v>61026</v>
      </c>
      <c r="B859" s="1" t="s">
        <v>34</v>
      </c>
      <c r="C859" s="1" t="s">
        <v>17</v>
      </c>
      <c r="D859">
        <v>499</v>
      </c>
      <c r="E859">
        <v>270</v>
      </c>
      <c r="F859">
        <v>372</v>
      </c>
      <c r="G859">
        <v>1</v>
      </c>
      <c r="H859">
        <v>12615</v>
      </c>
      <c r="I859">
        <v>2</v>
      </c>
      <c r="J859">
        <v>72</v>
      </c>
      <c r="K859">
        <v>325</v>
      </c>
      <c r="L859">
        <v>320</v>
      </c>
      <c r="M859">
        <v>20</v>
      </c>
    </row>
    <row r="860" spans="1:13" x14ac:dyDescent="0.3">
      <c r="A860">
        <v>186880</v>
      </c>
      <c r="B860" s="1" t="s">
        <v>37</v>
      </c>
      <c r="C860" s="1" t="s">
        <v>17</v>
      </c>
      <c r="D860">
        <v>313</v>
      </c>
      <c r="E860">
        <v>138</v>
      </c>
      <c r="F860">
        <v>216</v>
      </c>
      <c r="G860">
        <v>0</v>
      </c>
      <c r="H860">
        <v>7617</v>
      </c>
      <c r="I860">
        <v>1</v>
      </c>
      <c r="J860">
        <v>62</v>
      </c>
      <c r="K860">
        <v>165</v>
      </c>
      <c r="L860">
        <v>189</v>
      </c>
      <c r="M860">
        <v>7.6296296300000002</v>
      </c>
    </row>
    <row r="861" spans="1:13" x14ac:dyDescent="0.3">
      <c r="A861">
        <v>123871</v>
      </c>
      <c r="B861" s="1" t="s">
        <v>21</v>
      </c>
      <c r="C861" s="1" t="s">
        <v>14</v>
      </c>
      <c r="D861">
        <v>1324</v>
      </c>
      <c r="E861">
        <v>770</v>
      </c>
      <c r="F861">
        <v>841</v>
      </c>
      <c r="G861">
        <v>5</v>
      </c>
      <c r="H861">
        <v>33254</v>
      </c>
      <c r="I861">
        <v>6</v>
      </c>
      <c r="J861">
        <v>28</v>
      </c>
      <c r="K861">
        <v>779</v>
      </c>
      <c r="L861">
        <v>825</v>
      </c>
      <c r="M861">
        <v>8.8000000000000007</v>
      </c>
    </row>
    <row r="862" spans="1:13" x14ac:dyDescent="0.3">
      <c r="A862">
        <v>63104</v>
      </c>
      <c r="B862" s="1" t="s">
        <v>34</v>
      </c>
      <c r="C862" s="1" t="s">
        <v>14</v>
      </c>
      <c r="D862">
        <v>551</v>
      </c>
      <c r="E862">
        <v>345</v>
      </c>
      <c r="F862">
        <v>414</v>
      </c>
      <c r="G862">
        <v>1</v>
      </c>
      <c r="H862">
        <v>13717</v>
      </c>
      <c r="I862">
        <v>0</v>
      </c>
      <c r="J862">
        <v>86</v>
      </c>
      <c r="K862">
        <v>376</v>
      </c>
      <c r="L862">
        <v>391</v>
      </c>
      <c r="M862">
        <v>12.8</v>
      </c>
    </row>
    <row r="863" spans="1:13" x14ac:dyDescent="0.3">
      <c r="A863">
        <v>181770</v>
      </c>
      <c r="B863" s="1" t="s">
        <v>41</v>
      </c>
      <c r="C863" s="1" t="s">
        <v>52</v>
      </c>
      <c r="D863">
        <v>1461</v>
      </c>
      <c r="E863">
        <v>313</v>
      </c>
      <c r="F863">
        <v>464</v>
      </c>
      <c r="G863">
        <v>20</v>
      </c>
      <c r="H863">
        <v>20659</v>
      </c>
      <c r="I863">
        <v>7</v>
      </c>
      <c r="J863">
        <v>31</v>
      </c>
      <c r="K863">
        <v>342</v>
      </c>
      <c r="L863">
        <v>411</v>
      </c>
      <c r="M863">
        <v>6.3684210529999996</v>
      </c>
    </row>
    <row r="864" spans="1:13" x14ac:dyDescent="0.3">
      <c r="A864">
        <v>142466</v>
      </c>
      <c r="B864" s="1" t="s">
        <v>22</v>
      </c>
      <c r="C864" s="1" t="s">
        <v>17</v>
      </c>
      <c r="D864">
        <v>951</v>
      </c>
      <c r="E864">
        <v>168</v>
      </c>
      <c r="F864">
        <v>229</v>
      </c>
      <c r="G864">
        <v>2</v>
      </c>
      <c r="H864">
        <v>5893</v>
      </c>
      <c r="I864">
        <v>33</v>
      </c>
      <c r="J864">
        <v>43</v>
      </c>
      <c r="K864">
        <v>178</v>
      </c>
      <c r="L864">
        <v>222</v>
      </c>
      <c r="M864">
        <v>17.875</v>
      </c>
    </row>
    <row r="865" spans="1:13" x14ac:dyDescent="0.3">
      <c r="A865">
        <v>58284</v>
      </c>
      <c r="B865" s="1" t="s">
        <v>58</v>
      </c>
      <c r="C865" s="1" t="s">
        <v>17</v>
      </c>
      <c r="D865">
        <v>463</v>
      </c>
      <c r="E865">
        <v>225</v>
      </c>
      <c r="F865">
        <v>319</v>
      </c>
      <c r="G865">
        <v>0</v>
      </c>
      <c r="H865">
        <v>11650</v>
      </c>
      <c r="I865">
        <v>0</v>
      </c>
      <c r="J865">
        <v>74</v>
      </c>
      <c r="K865">
        <v>274</v>
      </c>
      <c r="L865">
        <v>278</v>
      </c>
      <c r="M865">
        <v>3.6875</v>
      </c>
    </row>
    <row r="866" spans="1:13" x14ac:dyDescent="0.3">
      <c r="A866">
        <v>126483</v>
      </c>
      <c r="B866" s="1" t="s">
        <v>21</v>
      </c>
      <c r="C866" s="1" t="s">
        <v>14</v>
      </c>
      <c r="D866">
        <v>373</v>
      </c>
      <c r="E866">
        <v>168</v>
      </c>
      <c r="F866">
        <v>239</v>
      </c>
      <c r="G866">
        <v>1</v>
      </c>
      <c r="H866">
        <v>7538</v>
      </c>
      <c r="I866">
        <v>15</v>
      </c>
      <c r="J866">
        <v>66</v>
      </c>
      <c r="K866">
        <v>190</v>
      </c>
      <c r="L866">
        <v>221</v>
      </c>
      <c r="M866">
        <v>15</v>
      </c>
    </row>
    <row r="867" spans="1:13" x14ac:dyDescent="0.3">
      <c r="A867">
        <v>56451</v>
      </c>
      <c r="B867" s="1" t="s">
        <v>58</v>
      </c>
      <c r="C867" s="1" t="s">
        <v>14</v>
      </c>
      <c r="D867">
        <v>781</v>
      </c>
      <c r="E867">
        <v>403</v>
      </c>
      <c r="F867">
        <v>473</v>
      </c>
      <c r="G867">
        <v>0</v>
      </c>
      <c r="H867">
        <v>15259</v>
      </c>
      <c r="I867">
        <v>1</v>
      </c>
      <c r="J867">
        <v>81</v>
      </c>
      <c r="K867">
        <v>422</v>
      </c>
      <c r="L867">
        <v>434</v>
      </c>
      <c r="M867">
        <v>7.8</v>
      </c>
    </row>
    <row r="868" spans="1:13" x14ac:dyDescent="0.3">
      <c r="A868">
        <v>103111</v>
      </c>
      <c r="B868" s="1" t="s">
        <v>37</v>
      </c>
      <c r="C868" s="1" t="s">
        <v>17</v>
      </c>
      <c r="D868">
        <v>509</v>
      </c>
      <c r="E868">
        <v>373</v>
      </c>
      <c r="F868">
        <v>430</v>
      </c>
      <c r="G868">
        <v>0</v>
      </c>
      <c r="H868">
        <v>12992</v>
      </c>
      <c r="I868">
        <v>0</v>
      </c>
      <c r="J868">
        <v>90</v>
      </c>
      <c r="K868">
        <v>377</v>
      </c>
      <c r="L868">
        <v>410</v>
      </c>
      <c r="M868">
        <v>15</v>
      </c>
    </row>
    <row r="869" spans="1:13" x14ac:dyDescent="0.3">
      <c r="A869">
        <v>3825</v>
      </c>
      <c r="B869" s="1" t="s">
        <v>24</v>
      </c>
      <c r="C869" s="1" t="s">
        <v>14</v>
      </c>
      <c r="D869">
        <v>943</v>
      </c>
      <c r="E869">
        <v>412</v>
      </c>
      <c r="F869">
        <v>413</v>
      </c>
      <c r="G869">
        <v>0</v>
      </c>
      <c r="H869">
        <v>15479</v>
      </c>
      <c r="I869">
        <v>4</v>
      </c>
      <c r="J869">
        <v>29</v>
      </c>
      <c r="K869">
        <v>403</v>
      </c>
      <c r="L869">
        <v>435</v>
      </c>
      <c r="M869">
        <v>11.56</v>
      </c>
    </row>
    <row r="870" spans="1:13" x14ac:dyDescent="0.3">
      <c r="A870">
        <v>17145</v>
      </c>
      <c r="B870" s="1" t="s">
        <v>18</v>
      </c>
      <c r="C870" s="1" t="s">
        <v>20</v>
      </c>
      <c r="D870">
        <v>497</v>
      </c>
      <c r="E870">
        <v>207</v>
      </c>
      <c r="F870">
        <v>303</v>
      </c>
      <c r="G870">
        <v>0</v>
      </c>
      <c r="H870">
        <v>10030</v>
      </c>
      <c r="I870">
        <v>0</v>
      </c>
      <c r="J870">
        <v>91</v>
      </c>
      <c r="K870">
        <v>250</v>
      </c>
      <c r="L870">
        <v>254</v>
      </c>
      <c r="M870">
        <v>20</v>
      </c>
    </row>
    <row r="871" spans="1:13" x14ac:dyDescent="0.3">
      <c r="A871">
        <v>159868</v>
      </c>
      <c r="B871" s="1" t="s">
        <v>22</v>
      </c>
      <c r="C871" s="1" t="s">
        <v>17</v>
      </c>
      <c r="D871">
        <v>714</v>
      </c>
      <c r="E871">
        <v>343</v>
      </c>
      <c r="F871">
        <v>391</v>
      </c>
      <c r="G871">
        <v>0</v>
      </c>
      <c r="H871">
        <v>12568</v>
      </c>
      <c r="I871">
        <v>3</v>
      </c>
      <c r="J871">
        <v>69</v>
      </c>
      <c r="K871">
        <v>363</v>
      </c>
      <c r="L871">
        <v>372</v>
      </c>
      <c r="M871">
        <v>9.0555555559999998</v>
      </c>
    </row>
    <row r="872" spans="1:13" x14ac:dyDescent="0.3">
      <c r="A872">
        <v>24722</v>
      </c>
      <c r="B872" s="1" t="s">
        <v>47</v>
      </c>
      <c r="C872" s="1" t="s">
        <v>14</v>
      </c>
      <c r="D872">
        <v>551</v>
      </c>
      <c r="E872">
        <v>247</v>
      </c>
      <c r="F872">
        <v>354</v>
      </c>
      <c r="G872">
        <v>2</v>
      </c>
      <c r="H872">
        <v>12254</v>
      </c>
      <c r="I872">
        <v>1</v>
      </c>
      <c r="J872">
        <v>82</v>
      </c>
      <c r="K872">
        <v>309</v>
      </c>
      <c r="L872">
        <v>316</v>
      </c>
      <c r="M872">
        <v>3.2888888889999999</v>
      </c>
    </row>
    <row r="873" spans="1:13" x14ac:dyDescent="0.3">
      <c r="A873">
        <v>101058</v>
      </c>
      <c r="B873" s="1" t="s">
        <v>37</v>
      </c>
      <c r="C873" s="1" t="s">
        <v>17</v>
      </c>
      <c r="D873">
        <v>1123</v>
      </c>
      <c r="E873">
        <v>547</v>
      </c>
      <c r="F873">
        <v>662</v>
      </c>
      <c r="G873">
        <v>20</v>
      </c>
      <c r="H873">
        <v>20264</v>
      </c>
      <c r="I873">
        <v>1</v>
      </c>
      <c r="J873">
        <v>59</v>
      </c>
      <c r="K873">
        <v>575</v>
      </c>
      <c r="L873">
        <v>631</v>
      </c>
      <c r="M873">
        <v>8.230769231</v>
      </c>
    </row>
    <row r="874" spans="1:13" x14ac:dyDescent="0.3">
      <c r="A874">
        <v>12822</v>
      </c>
      <c r="B874" s="1" t="s">
        <v>50</v>
      </c>
      <c r="C874" s="1" t="s">
        <v>17</v>
      </c>
      <c r="D874">
        <v>544</v>
      </c>
      <c r="E874">
        <v>255</v>
      </c>
      <c r="F874">
        <v>313</v>
      </c>
      <c r="G874">
        <v>5</v>
      </c>
      <c r="H874">
        <v>10281</v>
      </c>
      <c r="I874">
        <v>0</v>
      </c>
      <c r="J874">
        <v>84</v>
      </c>
      <c r="K874">
        <v>305</v>
      </c>
      <c r="L874">
        <v>282</v>
      </c>
      <c r="M874">
        <v>6.6666666670000003</v>
      </c>
    </row>
    <row r="875" spans="1:13" x14ac:dyDescent="0.3">
      <c r="A875">
        <v>6185</v>
      </c>
      <c r="B875" s="1" t="s">
        <v>22</v>
      </c>
      <c r="C875" s="1" t="s">
        <v>17</v>
      </c>
      <c r="D875">
        <v>2258</v>
      </c>
      <c r="E875">
        <v>360</v>
      </c>
      <c r="F875">
        <v>470</v>
      </c>
      <c r="G875">
        <v>66</v>
      </c>
      <c r="H875">
        <v>15758</v>
      </c>
      <c r="I875">
        <v>23</v>
      </c>
      <c r="J875">
        <v>44</v>
      </c>
      <c r="K875">
        <v>428</v>
      </c>
      <c r="L875">
        <v>398</v>
      </c>
      <c r="M875">
        <v>13.636363640000001</v>
      </c>
    </row>
    <row r="876" spans="1:13" x14ac:dyDescent="0.3">
      <c r="A876">
        <v>172929</v>
      </c>
      <c r="B876" s="1" t="s">
        <v>22</v>
      </c>
      <c r="C876" s="1" t="s">
        <v>17</v>
      </c>
      <c r="D876">
        <v>1516</v>
      </c>
      <c r="E876">
        <v>369</v>
      </c>
      <c r="F876">
        <v>539</v>
      </c>
      <c r="G876">
        <v>34</v>
      </c>
      <c r="H876">
        <v>16810</v>
      </c>
      <c r="I876">
        <v>4</v>
      </c>
      <c r="J876">
        <v>56</v>
      </c>
      <c r="K876">
        <v>430</v>
      </c>
      <c r="L876">
        <v>491</v>
      </c>
      <c r="M876">
        <v>5.4</v>
      </c>
    </row>
    <row r="877" spans="1:13" x14ac:dyDescent="0.3">
      <c r="A877">
        <v>161492</v>
      </c>
      <c r="B877" s="1" t="s">
        <v>22</v>
      </c>
      <c r="C877" s="1" t="s">
        <v>17</v>
      </c>
      <c r="D877">
        <v>1437</v>
      </c>
      <c r="E877">
        <v>509</v>
      </c>
      <c r="F877">
        <v>664</v>
      </c>
      <c r="G877">
        <v>23</v>
      </c>
      <c r="H877">
        <v>25226</v>
      </c>
      <c r="I877">
        <v>11</v>
      </c>
      <c r="J877">
        <v>58</v>
      </c>
      <c r="K877">
        <v>575</v>
      </c>
      <c r="L877">
        <v>611</v>
      </c>
      <c r="M877">
        <v>25</v>
      </c>
    </row>
    <row r="878" spans="1:13" x14ac:dyDescent="0.3">
      <c r="A878">
        <v>2154</v>
      </c>
      <c r="B878" s="1" t="s">
        <v>36</v>
      </c>
      <c r="C878" s="1" t="s">
        <v>52</v>
      </c>
      <c r="D878">
        <v>655</v>
      </c>
      <c r="E878">
        <v>258</v>
      </c>
      <c r="F878">
        <v>344</v>
      </c>
      <c r="G878">
        <v>3</v>
      </c>
      <c r="H878">
        <v>13780</v>
      </c>
      <c r="I878">
        <v>2</v>
      </c>
      <c r="J878">
        <v>74</v>
      </c>
      <c r="K878">
        <v>274</v>
      </c>
      <c r="L878">
        <v>314</v>
      </c>
      <c r="M878">
        <v>19.399999999999999</v>
      </c>
    </row>
    <row r="879" spans="1:13" x14ac:dyDescent="0.3">
      <c r="A879">
        <v>100430</v>
      </c>
      <c r="B879" s="1" t="s">
        <v>37</v>
      </c>
      <c r="C879" s="1" t="s">
        <v>17</v>
      </c>
      <c r="D879">
        <v>2083</v>
      </c>
      <c r="E879">
        <v>662</v>
      </c>
      <c r="F879">
        <v>861</v>
      </c>
      <c r="G879">
        <v>56</v>
      </c>
      <c r="H879">
        <v>30627</v>
      </c>
      <c r="I879">
        <v>7</v>
      </c>
      <c r="J879">
        <v>48</v>
      </c>
      <c r="K879">
        <v>833</v>
      </c>
      <c r="L879">
        <v>726</v>
      </c>
      <c r="M879">
        <v>40</v>
      </c>
    </row>
    <row r="880" spans="1:13" x14ac:dyDescent="0.3">
      <c r="A880">
        <v>153213</v>
      </c>
      <c r="B880" s="1" t="s">
        <v>22</v>
      </c>
      <c r="C880" s="1" t="s">
        <v>17</v>
      </c>
      <c r="D880">
        <v>2977</v>
      </c>
      <c r="E880">
        <v>553</v>
      </c>
      <c r="F880">
        <v>721</v>
      </c>
      <c r="G880">
        <v>85</v>
      </c>
      <c r="H880">
        <v>33460</v>
      </c>
      <c r="I880">
        <v>7</v>
      </c>
      <c r="J880">
        <v>48</v>
      </c>
      <c r="K880">
        <v>659</v>
      </c>
      <c r="L880">
        <v>627</v>
      </c>
      <c r="M880">
        <v>13.14285714</v>
      </c>
    </row>
    <row r="881" spans="1:13" x14ac:dyDescent="0.3">
      <c r="A881">
        <v>53763</v>
      </c>
      <c r="B881" s="1" t="s">
        <v>69</v>
      </c>
      <c r="C881" s="1" t="s">
        <v>14</v>
      </c>
      <c r="D881">
        <v>1752</v>
      </c>
      <c r="E881">
        <v>849</v>
      </c>
      <c r="F881">
        <v>931</v>
      </c>
      <c r="G881">
        <v>41</v>
      </c>
      <c r="H881">
        <v>35260</v>
      </c>
      <c r="I881">
        <v>1</v>
      </c>
      <c r="J881">
        <v>28</v>
      </c>
      <c r="K881">
        <v>869</v>
      </c>
      <c r="L881">
        <v>914</v>
      </c>
      <c r="M881">
        <v>14</v>
      </c>
    </row>
    <row r="882" spans="1:13" x14ac:dyDescent="0.3">
      <c r="A882">
        <v>74360</v>
      </c>
      <c r="B882" s="1" t="s">
        <v>30</v>
      </c>
      <c r="C882" s="1" t="s">
        <v>17</v>
      </c>
      <c r="D882">
        <v>704</v>
      </c>
      <c r="E882">
        <v>327</v>
      </c>
      <c r="F882">
        <v>417</v>
      </c>
      <c r="G882">
        <v>2</v>
      </c>
      <c r="H882">
        <v>15094</v>
      </c>
      <c r="I882">
        <v>1</v>
      </c>
      <c r="J882">
        <v>82</v>
      </c>
      <c r="K882">
        <v>339</v>
      </c>
      <c r="L882">
        <v>404</v>
      </c>
      <c r="M882">
        <v>10</v>
      </c>
    </row>
    <row r="883" spans="1:13" x14ac:dyDescent="0.3">
      <c r="A883">
        <v>55027</v>
      </c>
      <c r="B883" s="1" t="s">
        <v>63</v>
      </c>
      <c r="C883" s="1" t="s">
        <v>20</v>
      </c>
      <c r="D883">
        <v>955</v>
      </c>
      <c r="E883">
        <v>521</v>
      </c>
      <c r="F883">
        <v>653</v>
      </c>
      <c r="G883">
        <v>7</v>
      </c>
      <c r="H883">
        <v>22275</v>
      </c>
      <c r="I883">
        <v>1</v>
      </c>
      <c r="J883">
        <v>69</v>
      </c>
      <c r="K883">
        <v>573</v>
      </c>
      <c r="L883">
        <v>621</v>
      </c>
      <c r="M883">
        <v>10.96818182</v>
      </c>
    </row>
    <row r="884" spans="1:13" x14ac:dyDescent="0.3">
      <c r="A884">
        <v>115094</v>
      </c>
      <c r="B884" s="1" t="s">
        <v>32</v>
      </c>
      <c r="C884" s="1"/>
      <c r="D884">
        <v>521</v>
      </c>
      <c r="E884">
        <v>249</v>
      </c>
      <c r="F884">
        <v>369</v>
      </c>
      <c r="G884">
        <v>1</v>
      </c>
      <c r="H884">
        <v>15515</v>
      </c>
      <c r="I884">
        <v>1</v>
      </c>
      <c r="J884">
        <v>70</v>
      </c>
      <c r="K884">
        <v>307</v>
      </c>
      <c r="L884">
        <v>322</v>
      </c>
      <c r="M884">
        <v>14.88888889</v>
      </c>
    </row>
    <row r="885" spans="1:13" x14ac:dyDescent="0.3">
      <c r="A885">
        <v>68589</v>
      </c>
      <c r="B885" s="1" t="s">
        <v>30</v>
      </c>
      <c r="C885" s="1" t="s">
        <v>14</v>
      </c>
      <c r="D885">
        <v>1662</v>
      </c>
      <c r="E885">
        <v>777</v>
      </c>
      <c r="F885">
        <v>871</v>
      </c>
      <c r="G885">
        <v>25</v>
      </c>
      <c r="H885">
        <v>37242</v>
      </c>
      <c r="I885">
        <v>10</v>
      </c>
      <c r="J885">
        <v>67</v>
      </c>
      <c r="K885">
        <v>831</v>
      </c>
      <c r="L885">
        <v>808</v>
      </c>
      <c r="M885">
        <v>13.57142857</v>
      </c>
    </row>
    <row r="886" spans="1:13" x14ac:dyDescent="0.3">
      <c r="A886">
        <v>63135</v>
      </c>
      <c r="B886" s="1" t="s">
        <v>69</v>
      </c>
      <c r="C886" s="1" t="s">
        <v>17</v>
      </c>
      <c r="D886">
        <v>776</v>
      </c>
      <c r="E886">
        <v>378</v>
      </c>
      <c r="F886">
        <v>439</v>
      </c>
      <c r="G886">
        <v>1</v>
      </c>
      <c r="H886">
        <v>14465</v>
      </c>
      <c r="I886">
        <v>1</v>
      </c>
      <c r="J886">
        <v>59</v>
      </c>
      <c r="K886">
        <v>422</v>
      </c>
      <c r="L886">
        <v>406</v>
      </c>
      <c r="M886">
        <v>4.3499999999999996</v>
      </c>
    </row>
    <row r="887" spans="1:13" x14ac:dyDescent="0.3">
      <c r="A887">
        <v>99890</v>
      </c>
      <c r="B887" s="1" t="s">
        <v>37</v>
      </c>
      <c r="C887" s="1" t="s">
        <v>17</v>
      </c>
      <c r="D887">
        <v>574</v>
      </c>
      <c r="E887">
        <v>274</v>
      </c>
      <c r="F887">
        <v>407</v>
      </c>
      <c r="G887">
        <v>0</v>
      </c>
      <c r="H887">
        <v>18084</v>
      </c>
      <c r="I887">
        <v>0</v>
      </c>
      <c r="J887">
        <v>76</v>
      </c>
      <c r="K887">
        <v>324</v>
      </c>
      <c r="L887">
        <v>348</v>
      </c>
      <c r="M887">
        <v>9.625</v>
      </c>
    </row>
    <row r="888" spans="1:13" x14ac:dyDescent="0.3">
      <c r="A888">
        <v>124520</v>
      </c>
      <c r="B888" s="1" t="s">
        <v>21</v>
      </c>
      <c r="C888" s="1" t="s">
        <v>17</v>
      </c>
      <c r="D888">
        <v>570</v>
      </c>
      <c r="E888">
        <v>310</v>
      </c>
      <c r="F888">
        <v>352</v>
      </c>
      <c r="G888">
        <v>0</v>
      </c>
      <c r="H888">
        <v>12329</v>
      </c>
      <c r="I888">
        <v>2</v>
      </c>
      <c r="J888">
        <v>79</v>
      </c>
      <c r="K888">
        <v>339</v>
      </c>
      <c r="L888">
        <v>333</v>
      </c>
      <c r="M888">
        <v>6.904761905</v>
      </c>
    </row>
    <row r="889" spans="1:13" x14ac:dyDescent="0.3">
      <c r="A889">
        <v>166651</v>
      </c>
      <c r="B889" s="1" t="s">
        <v>22</v>
      </c>
      <c r="C889" s="1" t="s">
        <v>17</v>
      </c>
      <c r="D889">
        <v>1333</v>
      </c>
      <c r="E889">
        <v>220</v>
      </c>
      <c r="F889">
        <v>395</v>
      </c>
      <c r="G889">
        <v>11</v>
      </c>
      <c r="H889">
        <v>14312</v>
      </c>
      <c r="I889">
        <v>21</v>
      </c>
      <c r="J889">
        <v>40</v>
      </c>
      <c r="K889">
        <v>359</v>
      </c>
      <c r="L889">
        <v>300</v>
      </c>
      <c r="M889">
        <v>15</v>
      </c>
    </row>
    <row r="890" spans="1:13" x14ac:dyDescent="0.3">
      <c r="A890">
        <v>154224</v>
      </c>
      <c r="B890" s="1" t="s">
        <v>41</v>
      </c>
      <c r="C890" s="1" t="s">
        <v>52</v>
      </c>
      <c r="D890">
        <v>1364</v>
      </c>
      <c r="E890">
        <v>321</v>
      </c>
      <c r="F890">
        <v>471</v>
      </c>
      <c r="G890">
        <v>6</v>
      </c>
      <c r="H890">
        <v>18060</v>
      </c>
      <c r="I890">
        <v>4</v>
      </c>
      <c r="J890">
        <v>53</v>
      </c>
      <c r="K890">
        <v>471</v>
      </c>
      <c r="L890">
        <v>384</v>
      </c>
      <c r="M890">
        <v>9.2258064520000005</v>
      </c>
    </row>
    <row r="891" spans="1:13" x14ac:dyDescent="0.3">
      <c r="A891">
        <v>166937</v>
      </c>
      <c r="B891" s="1" t="s">
        <v>22</v>
      </c>
      <c r="C891" s="1" t="s">
        <v>14</v>
      </c>
      <c r="D891">
        <v>2098</v>
      </c>
      <c r="E891">
        <v>417</v>
      </c>
      <c r="F891">
        <v>489</v>
      </c>
      <c r="G891">
        <v>57</v>
      </c>
      <c r="H891">
        <v>20544</v>
      </c>
      <c r="I891">
        <v>16</v>
      </c>
      <c r="J891">
        <v>50</v>
      </c>
      <c r="K891">
        <v>476</v>
      </c>
      <c r="L891">
        <v>450</v>
      </c>
      <c r="M891">
        <v>11</v>
      </c>
    </row>
    <row r="892" spans="1:13" x14ac:dyDescent="0.3">
      <c r="A892">
        <v>149196</v>
      </c>
      <c r="B892" s="1" t="s">
        <v>22</v>
      </c>
      <c r="C892" s="1" t="s">
        <v>14</v>
      </c>
      <c r="D892">
        <v>3273</v>
      </c>
      <c r="E892">
        <v>609</v>
      </c>
      <c r="F892">
        <v>659</v>
      </c>
      <c r="G892">
        <v>93</v>
      </c>
      <c r="H892">
        <v>35239</v>
      </c>
      <c r="I892">
        <v>14</v>
      </c>
      <c r="J892">
        <v>37</v>
      </c>
      <c r="K892">
        <v>608</v>
      </c>
      <c r="L892">
        <v>694</v>
      </c>
      <c r="M892">
        <v>16.666666670000001</v>
      </c>
    </row>
    <row r="893" spans="1:13" x14ac:dyDescent="0.3">
      <c r="A893">
        <v>155040</v>
      </c>
      <c r="B893" s="1" t="s">
        <v>22</v>
      </c>
      <c r="C893" s="1"/>
      <c r="D893">
        <v>1382</v>
      </c>
      <c r="E893">
        <v>316</v>
      </c>
      <c r="F893">
        <v>456</v>
      </c>
      <c r="G893">
        <v>15</v>
      </c>
      <c r="H893">
        <v>16979</v>
      </c>
      <c r="I893">
        <v>24</v>
      </c>
      <c r="J893">
        <v>36</v>
      </c>
      <c r="K893">
        <v>360</v>
      </c>
      <c r="L893">
        <v>384</v>
      </c>
      <c r="M893">
        <v>15.217391299999999</v>
      </c>
    </row>
    <row r="894" spans="1:13" x14ac:dyDescent="0.3">
      <c r="A894">
        <v>4393</v>
      </c>
      <c r="B894" s="1" t="s">
        <v>57</v>
      </c>
      <c r="C894" s="1" t="s">
        <v>14</v>
      </c>
      <c r="D894">
        <v>1047</v>
      </c>
      <c r="E894">
        <v>213</v>
      </c>
      <c r="F894">
        <v>388</v>
      </c>
      <c r="G894">
        <v>5</v>
      </c>
      <c r="H894">
        <v>15868</v>
      </c>
      <c r="I894">
        <v>6</v>
      </c>
      <c r="J894">
        <v>62</v>
      </c>
      <c r="K894">
        <v>305</v>
      </c>
      <c r="L894">
        <v>294</v>
      </c>
      <c r="M894">
        <v>9.5161290320000003</v>
      </c>
    </row>
    <row r="895" spans="1:13" x14ac:dyDescent="0.3">
      <c r="A895">
        <v>85390</v>
      </c>
      <c r="B895" s="1" t="s">
        <v>57</v>
      </c>
      <c r="C895" s="1" t="s">
        <v>14</v>
      </c>
      <c r="D895">
        <v>698</v>
      </c>
      <c r="E895">
        <v>388</v>
      </c>
      <c r="F895">
        <v>448</v>
      </c>
      <c r="G895">
        <v>0</v>
      </c>
      <c r="H895">
        <v>12449</v>
      </c>
      <c r="I895">
        <v>0</v>
      </c>
      <c r="J895">
        <v>85</v>
      </c>
      <c r="K895">
        <v>412</v>
      </c>
      <c r="L895">
        <v>418</v>
      </c>
      <c r="M895">
        <v>9.5</v>
      </c>
    </row>
    <row r="896" spans="1:13" x14ac:dyDescent="0.3">
      <c r="A896">
        <v>11064</v>
      </c>
      <c r="B896" s="1" t="s">
        <v>16</v>
      </c>
      <c r="C896" s="1" t="s">
        <v>17</v>
      </c>
      <c r="D896">
        <v>1075</v>
      </c>
      <c r="E896">
        <v>366</v>
      </c>
      <c r="F896">
        <v>455</v>
      </c>
      <c r="G896">
        <v>0</v>
      </c>
      <c r="H896">
        <v>14394</v>
      </c>
      <c r="I896">
        <v>1</v>
      </c>
      <c r="J896">
        <v>90</v>
      </c>
      <c r="K896">
        <v>449</v>
      </c>
      <c r="L896">
        <v>373</v>
      </c>
      <c r="M896">
        <v>10.31578947</v>
      </c>
    </row>
    <row r="897" spans="1:13" x14ac:dyDescent="0.3">
      <c r="A897">
        <v>148523</v>
      </c>
      <c r="B897" s="1" t="s">
        <v>22</v>
      </c>
      <c r="C897" s="1" t="s">
        <v>14</v>
      </c>
      <c r="D897">
        <v>4286</v>
      </c>
      <c r="E897">
        <v>811</v>
      </c>
      <c r="F897">
        <v>947</v>
      </c>
      <c r="G897">
        <v>95</v>
      </c>
      <c r="H897">
        <v>33614</v>
      </c>
      <c r="I897">
        <v>24</v>
      </c>
      <c r="J897">
        <v>41</v>
      </c>
      <c r="K897">
        <v>910</v>
      </c>
      <c r="L897">
        <v>883</v>
      </c>
      <c r="M897">
        <v>15</v>
      </c>
    </row>
    <row r="898" spans="1:13" x14ac:dyDescent="0.3">
      <c r="A898">
        <v>189027</v>
      </c>
      <c r="B898" s="1" t="s">
        <v>16</v>
      </c>
      <c r="C898" s="1" t="s">
        <v>17</v>
      </c>
      <c r="D898">
        <v>606</v>
      </c>
      <c r="E898">
        <v>339</v>
      </c>
      <c r="F898">
        <v>421</v>
      </c>
      <c r="G898">
        <v>0</v>
      </c>
      <c r="H898">
        <v>13281</v>
      </c>
      <c r="I898">
        <v>1</v>
      </c>
      <c r="J898">
        <v>78</v>
      </c>
      <c r="K898">
        <v>402</v>
      </c>
      <c r="L898">
        <v>370</v>
      </c>
      <c r="M898">
        <v>8.80952381</v>
      </c>
    </row>
    <row r="899" spans="1:13" x14ac:dyDescent="0.3">
      <c r="A899">
        <v>63107</v>
      </c>
      <c r="B899" s="1" t="s">
        <v>34</v>
      </c>
      <c r="C899" s="1" t="s">
        <v>14</v>
      </c>
      <c r="D899">
        <v>578</v>
      </c>
      <c r="E899">
        <v>310</v>
      </c>
      <c r="F899">
        <v>427</v>
      </c>
      <c r="G899">
        <v>0</v>
      </c>
      <c r="H899">
        <v>19153</v>
      </c>
      <c r="I899">
        <v>4</v>
      </c>
      <c r="J899">
        <v>80</v>
      </c>
      <c r="K899">
        <v>370</v>
      </c>
      <c r="L899">
        <v>340</v>
      </c>
      <c r="M899">
        <v>4.733333333</v>
      </c>
    </row>
    <row r="900" spans="1:13" x14ac:dyDescent="0.3">
      <c r="A900">
        <v>120366</v>
      </c>
      <c r="B900" s="1" t="s">
        <v>21</v>
      </c>
      <c r="C900" s="1" t="s">
        <v>14</v>
      </c>
      <c r="D900">
        <v>914</v>
      </c>
      <c r="E900">
        <v>445</v>
      </c>
      <c r="F900">
        <v>541</v>
      </c>
      <c r="G900">
        <v>0</v>
      </c>
      <c r="H900">
        <v>22258</v>
      </c>
      <c r="I900">
        <v>5</v>
      </c>
      <c r="J900">
        <v>31</v>
      </c>
      <c r="K900">
        <v>515</v>
      </c>
      <c r="L900">
        <v>469</v>
      </c>
      <c r="M900">
        <v>6.6666666670000003</v>
      </c>
    </row>
    <row r="901" spans="1:13" x14ac:dyDescent="0.3">
      <c r="A901">
        <v>4588</v>
      </c>
      <c r="B901" s="1" t="s">
        <v>34</v>
      </c>
      <c r="C901" s="1" t="s">
        <v>14</v>
      </c>
      <c r="D901">
        <v>561</v>
      </c>
      <c r="E901">
        <v>337</v>
      </c>
      <c r="F901">
        <v>362</v>
      </c>
      <c r="G901">
        <v>0</v>
      </c>
      <c r="H901">
        <v>12185</v>
      </c>
      <c r="I901">
        <v>0</v>
      </c>
      <c r="J901">
        <v>78</v>
      </c>
      <c r="K901">
        <v>357</v>
      </c>
      <c r="L901">
        <v>334</v>
      </c>
      <c r="M901">
        <v>12.4375</v>
      </c>
    </row>
    <row r="902" spans="1:13" x14ac:dyDescent="0.3">
      <c r="A902">
        <v>164899</v>
      </c>
      <c r="B902" s="1" t="s">
        <v>22</v>
      </c>
      <c r="C902" s="1" t="s">
        <v>17</v>
      </c>
      <c r="D902">
        <v>2094</v>
      </c>
      <c r="E902">
        <v>352</v>
      </c>
      <c r="F902">
        <v>456</v>
      </c>
      <c r="G902">
        <v>56</v>
      </c>
      <c r="H902">
        <v>14963</v>
      </c>
      <c r="I902">
        <v>12</v>
      </c>
      <c r="J902">
        <v>66</v>
      </c>
      <c r="K902">
        <v>401</v>
      </c>
      <c r="L902">
        <v>395</v>
      </c>
      <c r="M902">
        <v>23</v>
      </c>
    </row>
    <row r="903" spans="1:13" x14ac:dyDescent="0.3">
      <c r="A903">
        <v>129766</v>
      </c>
      <c r="B903" s="1" t="s">
        <v>60</v>
      </c>
      <c r="C903" s="1" t="s">
        <v>14</v>
      </c>
      <c r="D903">
        <v>960</v>
      </c>
      <c r="E903">
        <v>566</v>
      </c>
      <c r="F903">
        <v>634</v>
      </c>
      <c r="G903">
        <v>0</v>
      </c>
      <c r="H903">
        <v>18502</v>
      </c>
      <c r="I903">
        <v>2</v>
      </c>
      <c r="J903">
        <v>49</v>
      </c>
      <c r="K903">
        <v>587</v>
      </c>
      <c r="L903">
        <v>600</v>
      </c>
      <c r="M903">
        <v>15.28571429</v>
      </c>
    </row>
    <row r="904" spans="1:13" x14ac:dyDescent="0.3">
      <c r="A904">
        <v>1799</v>
      </c>
      <c r="B904" s="1" t="s">
        <v>18</v>
      </c>
      <c r="C904" s="1" t="s">
        <v>14</v>
      </c>
      <c r="D904">
        <v>860</v>
      </c>
      <c r="E904">
        <v>358</v>
      </c>
      <c r="F904">
        <v>435</v>
      </c>
      <c r="G904">
        <v>2</v>
      </c>
      <c r="H904">
        <v>14984</v>
      </c>
      <c r="I904">
        <v>3</v>
      </c>
      <c r="J904">
        <v>63</v>
      </c>
      <c r="K904">
        <v>395</v>
      </c>
      <c r="L904">
        <v>393</v>
      </c>
      <c r="M904">
        <v>9.2380952379999997</v>
      </c>
    </row>
    <row r="905" spans="1:13" x14ac:dyDescent="0.3">
      <c r="A905">
        <v>151547</v>
      </c>
      <c r="B905" s="1" t="s">
        <v>22</v>
      </c>
      <c r="C905" s="1" t="s">
        <v>14</v>
      </c>
      <c r="D905">
        <v>1463</v>
      </c>
      <c r="E905">
        <v>228</v>
      </c>
      <c r="F905">
        <v>351</v>
      </c>
      <c r="G905">
        <v>7</v>
      </c>
      <c r="H905">
        <v>11400</v>
      </c>
      <c r="I905">
        <v>15</v>
      </c>
      <c r="J905">
        <v>49</v>
      </c>
      <c r="K905">
        <v>247</v>
      </c>
      <c r="L905">
        <v>343</v>
      </c>
      <c r="M905">
        <v>15</v>
      </c>
    </row>
    <row r="906" spans="1:13" x14ac:dyDescent="0.3">
      <c r="A906">
        <v>169955</v>
      </c>
      <c r="B906" s="1" t="s">
        <v>22</v>
      </c>
      <c r="C906" s="1" t="s">
        <v>14</v>
      </c>
      <c r="D906">
        <v>1588</v>
      </c>
      <c r="E906">
        <v>238</v>
      </c>
      <c r="F906">
        <v>369</v>
      </c>
      <c r="G906">
        <v>33</v>
      </c>
      <c r="H906">
        <v>14499</v>
      </c>
      <c r="I906">
        <v>7</v>
      </c>
      <c r="J906">
        <v>48</v>
      </c>
      <c r="K906">
        <v>328</v>
      </c>
      <c r="L906">
        <v>295</v>
      </c>
      <c r="M906">
        <v>28.75</v>
      </c>
    </row>
    <row r="907" spans="1:13" x14ac:dyDescent="0.3">
      <c r="A907">
        <v>98275</v>
      </c>
      <c r="B907" s="1" t="s">
        <v>16</v>
      </c>
      <c r="C907" s="1" t="s">
        <v>45</v>
      </c>
      <c r="D907">
        <v>284</v>
      </c>
      <c r="E907">
        <v>224</v>
      </c>
      <c r="F907">
        <v>326</v>
      </c>
      <c r="G907">
        <v>0</v>
      </c>
      <c r="H907">
        <v>11129</v>
      </c>
      <c r="I907">
        <v>0</v>
      </c>
      <c r="J907">
        <v>88</v>
      </c>
      <c r="K907">
        <v>252</v>
      </c>
      <c r="L907">
        <v>284</v>
      </c>
      <c r="M907">
        <v>9.0714285710000002</v>
      </c>
    </row>
    <row r="908" spans="1:13" x14ac:dyDescent="0.3">
      <c r="A908">
        <v>6298</v>
      </c>
      <c r="B908" s="1" t="s">
        <v>47</v>
      </c>
      <c r="C908" s="1" t="s">
        <v>17</v>
      </c>
      <c r="D908">
        <v>598</v>
      </c>
      <c r="E908">
        <v>292</v>
      </c>
      <c r="F908">
        <v>413</v>
      </c>
      <c r="G908">
        <v>0</v>
      </c>
      <c r="H908">
        <v>12864</v>
      </c>
      <c r="I908">
        <v>0</v>
      </c>
      <c r="J908">
        <v>82</v>
      </c>
      <c r="K908">
        <v>426</v>
      </c>
      <c r="L908">
        <v>352</v>
      </c>
      <c r="M908">
        <v>6.84375</v>
      </c>
    </row>
    <row r="909" spans="1:13" x14ac:dyDescent="0.3">
      <c r="A909">
        <v>32880</v>
      </c>
      <c r="B909" s="1" t="s">
        <v>13</v>
      </c>
      <c r="C909" s="1" t="s">
        <v>17</v>
      </c>
      <c r="D909">
        <v>695</v>
      </c>
      <c r="E909">
        <v>304</v>
      </c>
      <c r="F909">
        <v>346</v>
      </c>
      <c r="G909">
        <v>7</v>
      </c>
      <c r="H909">
        <v>15245</v>
      </c>
      <c r="I909">
        <v>4</v>
      </c>
      <c r="J909">
        <v>38</v>
      </c>
      <c r="K909">
        <v>299</v>
      </c>
      <c r="L909">
        <v>325</v>
      </c>
      <c r="M909">
        <v>12.2</v>
      </c>
    </row>
    <row r="910" spans="1:13" x14ac:dyDescent="0.3">
      <c r="A910">
        <v>26669</v>
      </c>
      <c r="B910" s="1" t="s">
        <v>40</v>
      </c>
      <c r="C910" s="1" t="s">
        <v>17</v>
      </c>
      <c r="D910">
        <v>477</v>
      </c>
      <c r="E910">
        <v>301</v>
      </c>
      <c r="F910">
        <v>389</v>
      </c>
      <c r="G910">
        <v>1</v>
      </c>
      <c r="H910">
        <v>13345</v>
      </c>
      <c r="I910">
        <v>0</v>
      </c>
      <c r="J910">
        <v>79</v>
      </c>
      <c r="K910">
        <v>345</v>
      </c>
      <c r="L910">
        <v>342</v>
      </c>
      <c r="M910">
        <v>5.8333333329999997</v>
      </c>
    </row>
    <row r="911" spans="1:13" x14ac:dyDescent="0.3">
      <c r="A911">
        <v>36081</v>
      </c>
      <c r="B911" s="1" t="s">
        <v>13</v>
      </c>
      <c r="C911" s="1" t="s">
        <v>14</v>
      </c>
      <c r="D911">
        <v>1201</v>
      </c>
      <c r="E911">
        <v>419</v>
      </c>
      <c r="F911">
        <v>474</v>
      </c>
      <c r="G911">
        <v>8</v>
      </c>
      <c r="H911">
        <v>17269</v>
      </c>
      <c r="I911">
        <v>2</v>
      </c>
      <c r="J911">
        <v>36</v>
      </c>
      <c r="K911">
        <v>465</v>
      </c>
      <c r="L911">
        <v>449</v>
      </c>
      <c r="M911">
        <v>6.3529411769999999</v>
      </c>
    </row>
    <row r="912" spans="1:13" x14ac:dyDescent="0.3">
      <c r="A912">
        <v>140928</v>
      </c>
      <c r="B912" s="1" t="s">
        <v>24</v>
      </c>
      <c r="C912" s="1" t="s">
        <v>17</v>
      </c>
      <c r="D912">
        <v>1117</v>
      </c>
      <c r="E912">
        <v>461</v>
      </c>
      <c r="F912">
        <v>450</v>
      </c>
      <c r="G912">
        <v>3</v>
      </c>
      <c r="H912">
        <v>16614</v>
      </c>
      <c r="I912">
        <v>6</v>
      </c>
      <c r="J912">
        <v>28</v>
      </c>
      <c r="K912">
        <v>461</v>
      </c>
      <c r="L912">
        <v>461</v>
      </c>
      <c r="M912">
        <v>20.944444440000002</v>
      </c>
    </row>
    <row r="913" spans="1:13" x14ac:dyDescent="0.3">
      <c r="A913">
        <v>84390</v>
      </c>
      <c r="B913" s="1" t="s">
        <v>57</v>
      </c>
      <c r="C913" s="1" t="s">
        <v>14</v>
      </c>
      <c r="D913">
        <v>465</v>
      </c>
      <c r="E913">
        <v>213</v>
      </c>
      <c r="F913">
        <v>312</v>
      </c>
      <c r="G913">
        <v>0</v>
      </c>
      <c r="H913">
        <v>10736</v>
      </c>
      <c r="I913">
        <v>1</v>
      </c>
      <c r="J913">
        <v>80</v>
      </c>
      <c r="K913">
        <v>281</v>
      </c>
      <c r="L913">
        <v>259</v>
      </c>
      <c r="M913">
        <v>7.5333333329999999</v>
      </c>
    </row>
    <row r="914" spans="1:13" x14ac:dyDescent="0.3">
      <c r="A914">
        <v>83709</v>
      </c>
      <c r="B914" s="1" t="s">
        <v>57</v>
      </c>
      <c r="C914" s="1" t="s">
        <v>14</v>
      </c>
      <c r="D914">
        <v>680</v>
      </c>
      <c r="E914">
        <v>335</v>
      </c>
      <c r="F914">
        <v>357</v>
      </c>
      <c r="G914">
        <v>0</v>
      </c>
      <c r="H914">
        <v>13525</v>
      </c>
      <c r="I914">
        <v>3</v>
      </c>
      <c r="J914">
        <v>81</v>
      </c>
      <c r="K914">
        <v>324</v>
      </c>
      <c r="L914">
        <v>358</v>
      </c>
      <c r="M914">
        <v>6.3636363640000004</v>
      </c>
    </row>
    <row r="915" spans="1:13" x14ac:dyDescent="0.3">
      <c r="A915">
        <v>27854</v>
      </c>
      <c r="B915" s="1" t="s">
        <v>40</v>
      </c>
      <c r="C915" s="1" t="s">
        <v>17</v>
      </c>
      <c r="D915">
        <v>679</v>
      </c>
      <c r="E915">
        <v>475</v>
      </c>
      <c r="F915">
        <v>466</v>
      </c>
      <c r="G915">
        <v>0</v>
      </c>
      <c r="H915">
        <v>13724</v>
      </c>
      <c r="I915">
        <v>2</v>
      </c>
      <c r="J915">
        <v>50</v>
      </c>
      <c r="K915">
        <v>468</v>
      </c>
      <c r="L915">
        <v>477</v>
      </c>
      <c r="M915">
        <v>5.5625</v>
      </c>
    </row>
    <row r="916" spans="1:13" x14ac:dyDescent="0.3">
      <c r="A916">
        <v>139302</v>
      </c>
      <c r="B916" s="1" t="s">
        <v>55</v>
      </c>
      <c r="C916" s="1" t="s">
        <v>14</v>
      </c>
      <c r="D916">
        <v>592</v>
      </c>
      <c r="E916">
        <v>273</v>
      </c>
      <c r="F916">
        <v>315</v>
      </c>
      <c r="G916">
        <v>0</v>
      </c>
      <c r="H916">
        <v>7582</v>
      </c>
      <c r="I916">
        <v>4</v>
      </c>
      <c r="J916">
        <v>79</v>
      </c>
      <c r="K916">
        <v>294</v>
      </c>
      <c r="L916">
        <v>290</v>
      </c>
      <c r="M916">
        <v>21.666666670000001</v>
      </c>
    </row>
    <row r="917" spans="1:13" x14ac:dyDescent="0.3">
      <c r="A917">
        <v>87538</v>
      </c>
      <c r="B917" s="1" t="s">
        <v>35</v>
      </c>
      <c r="C917" s="1" t="s">
        <v>20</v>
      </c>
      <c r="D917">
        <v>561</v>
      </c>
      <c r="E917">
        <v>189</v>
      </c>
      <c r="F917">
        <v>282</v>
      </c>
      <c r="G917">
        <v>0</v>
      </c>
      <c r="H917">
        <v>9557</v>
      </c>
      <c r="I917">
        <v>1</v>
      </c>
      <c r="J917">
        <v>62</v>
      </c>
      <c r="K917">
        <v>243</v>
      </c>
      <c r="L917">
        <v>233</v>
      </c>
      <c r="M917">
        <v>8.3333333330000006</v>
      </c>
    </row>
    <row r="918" spans="1:13" x14ac:dyDescent="0.3">
      <c r="A918">
        <v>173571</v>
      </c>
      <c r="B918" s="1" t="s">
        <v>38</v>
      </c>
      <c r="C918" s="1" t="s">
        <v>14</v>
      </c>
      <c r="D918">
        <v>2575</v>
      </c>
      <c r="E918">
        <v>521</v>
      </c>
      <c r="F918">
        <v>584</v>
      </c>
      <c r="G918">
        <v>74</v>
      </c>
      <c r="H918">
        <v>17578</v>
      </c>
      <c r="I918">
        <v>5</v>
      </c>
      <c r="J918">
        <v>80</v>
      </c>
      <c r="K918">
        <v>551</v>
      </c>
      <c r="L918">
        <v>561</v>
      </c>
      <c r="M918">
        <v>17.5</v>
      </c>
    </row>
    <row r="919" spans="1:13" x14ac:dyDescent="0.3">
      <c r="A919">
        <v>55091</v>
      </c>
      <c r="B919" s="1" t="s">
        <v>63</v>
      </c>
      <c r="C919" s="1" t="s">
        <v>20</v>
      </c>
      <c r="D919">
        <v>364</v>
      </c>
      <c r="E919">
        <v>187</v>
      </c>
      <c r="F919">
        <v>263</v>
      </c>
      <c r="G919">
        <v>1</v>
      </c>
      <c r="H919">
        <v>8562</v>
      </c>
      <c r="I919">
        <v>0</v>
      </c>
      <c r="J919">
        <v>89</v>
      </c>
      <c r="K919">
        <v>216</v>
      </c>
      <c r="L919">
        <v>234</v>
      </c>
      <c r="M919">
        <v>25</v>
      </c>
    </row>
    <row r="920" spans="1:13" x14ac:dyDescent="0.3">
      <c r="A920">
        <v>2861</v>
      </c>
      <c r="B920" s="1" t="s">
        <v>41</v>
      </c>
      <c r="C920" s="1" t="s">
        <v>52</v>
      </c>
      <c r="D920">
        <v>817</v>
      </c>
      <c r="E920">
        <v>388</v>
      </c>
      <c r="F920">
        <v>422</v>
      </c>
      <c r="G920">
        <v>0</v>
      </c>
      <c r="H920">
        <v>13502</v>
      </c>
      <c r="I920">
        <v>3</v>
      </c>
      <c r="J920">
        <v>60</v>
      </c>
      <c r="K920">
        <v>404</v>
      </c>
      <c r="L920">
        <v>390</v>
      </c>
      <c r="M920">
        <v>7.7857142860000002</v>
      </c>
    </row>
    <row r="921" spans="1:13" x14ac:dyDescent="0.3">
      <c r="A921">
        <v>141666</v>
      </c>
      <c r="B921" s="1" t="s">
        <v>24</v>
      </c>
      <c r="C921" s="1" t="s">
        <v>14</v>
      </c>
      <c r="D921">
        <v>1105</v>
      </c>
      <c r="E921">
        <v>229</v>
      </c>
      <c r="F921">
        <v>374</v>
      </c>
      <c r="G921">
        <v>7</v>
      </c>
      <c r="H921">
        <v>15856</v>
      </c>
      <c r="I921">
        <v>12</v>
      </c>
      <c r="J921">
        <v>14</v>
      </c>
      <c r="K921">
        <v>285</v>
      </c>
      <c r="L921">
        <v>303</v>
      </c>
      <c r="M921">
        <v>10.5</v>
      </c>
    </row>
    <row r="922" spans="1:13" x14ac:dyDescent="0.3">
      <c r="A922">
        <v>165857</v>
      </c>
      <c r="B922" s="1" t="s">
        <v>22</v>
      </c>
      <c r="C922" s="1" t="s">
        <v>17</v>
      </c>
      <c r="D922">
        <v>1269</v>
      </c>
      <c r="E922">
        <v>409</v>
      </c>
      <c r="F922">
        <v>490</v>
      </c>
      <c r="G922">
        <v>3</v>
      </c>
      <c r="H922">
        <v>17132</v>
      </c>
      <c r="I922">
        <v>5</v>
      </c>
      <c r="J922">
        <v>55</v>
      </c>
      <c r="K922">
        <v>457</v>
      </c>
      <c r="L922">
        <v>443</v>
      </c>
      <c r="M922">
        <v>3.4</v>
      </c>
    </row>
    <row r="923" spans="1:13" x14ac:dyDescent="0.3">
      <c r="A923">
        <v>172464</v>
      </c>
      <c r="B923" s="1" t="s">
        <v>22</v>
      </c>
      <c r="C923" s="1" t="s">
        <v>14</v>
      </c>
      <c r="D923">
        <v>1257</v>
      </c>
      <c r="E923">
        <v>231</v>
      </c>
      <c r="F923">
        <v>535</v>
      </c>
      <c r="G923">
        <v>20</v>
      </c>
      <c r="H923">
        <v>19180</v>
      </c>
      <c r="I923">
        <v>10</v>
      </c>
      <c r="J923">
        <v>54</v>
      </c>
      <c r="K923">
        <v>509</v>
      </c>
      <c r="L923">
        <v>350</v>
      </c>
      <c r="M923">
        <v>5.625</v>
      </c>
    </row>
    <row r="924" spans="1:13" x14ac:dyDescent="0.3">
      <c r="A924">
        <v>168171</v>
      </c>
      <c r="B924" s="1" t="s">
        <v>22</v>
      </c>
      <c r="C924" s="1" t="s">
        <v>17</v>
      </c>
      <c r="D924">
        <v>3938</v>
      </c>
      <c r="E924">
        <v>203</v>
      </c>
      <c r="F924">
        <v>344</v>
      </c>
      <c r="G924">
        <v>50</v>
      </c>
      <c r="H924">
        <v>15598</v>
      </c>
      <c r="I924">
        <v>10</v>
      </c>
      <c r="J924">
        <v>38</v>
      </c>
      <c r="K924">
        <v>325</v>
      </c>
      <c r="L924">
        <v>271</v>
      </c>
      <c r="M924">
        <v>13.57142857</v>
      </c>
    </row>
    <row r="925" spans="1:13" x14ac:dyDescent="0.3">
      <c r="A925">
        <v>68563</v>
      </c>
      <c r="B925" s="1" t="s">
        <v>30</v>
      </c>
      <c r="C925" s="1" t="s">
        <v>17</v>
      </c>
      <c r="D925">
        <v>2119</v>
      </c>
      <c r="E925">
        <v>956</v>
      </c>
      <c r="F925">
        <v>987</v>
      </c>
      <c r="G925">
        <v>58</v>
      </c>
      <c r="H925">
        <v>50910</v>
      </c>
      <c r="I925">
        <v>11</v>
      </c>
      <c r="J925">
        <v>72</v>
      </c>
      <c r="K925">
        <v>1010</v>
      </c>
      <c r="L925">
        <v>964</v>
      </c>
      <c r="M925">
        <v>22.5</v>
      </c>
    </row>
    <row r="926" spans="1:13" x14ac:dyDescent="0.3">
      <c r="A926">
        <v>7160</v>
      </c>
      <c r="B926" s="1" t="s">
        <v>41</v>
      </c>
      <c r="C926" s="1" t="s">
        <v>52</v>
      </c>
      <c r="D926">
        <v>1117</v>
      </c>
      <c r="E926">
        <v>376</v>
      </c>
      <c r="F926">
        <v>439</v>
      </c>
      <c r="G926">
        <v>9</v>
      </c>
      <c r="H926">
        <v>14428</v>
      </c>
      <c r="I926">
        <v>2</v>
      </c>
      <c r="J926">
        <v>62</v>
      </c>
      <c r="K926">
        <v>397</v>
      </c>
      <c r="L926">
        <v>413</v>
      </c>
      <c r="M926">
        <v>14.44444444</v>
      </c>
    </row>
    <row r="927" spans="1:13" x14ac:dyDescent="0.3">
      <c r="A927">
        <v>129779</v>
      </c>
      <c r="B927" s="1" t="s">
        <v>49</v>
      </c>
      <c r="C927" s="1" t="s">
        <v>17</v>
      </c>
      <c r="D927">
        <v>1200</v>
      </c>
      <c r="E927">
        <v>529</v>
      </c>
      <c r="F927">
        <v>529</v>
      </c>
      <c r="G927">
        <v>2</v>
      </c>
      <c r="H927">
        <v>18107</v>
      </c>
      <c r="I927">
        <v>1</v>
      </c>
      <c r="J927">
        <v>39</v>
      </c>
      <c r="K927">
        <v>552</v>
      </c>
      <c r="L927">
        <v>516</v>
      </c>
      <c r="M927">
        <v>14.68421053</v>
      </c>
    </row>
    <row r="928" spans="1:13" x14ac:dyDescent="0.3">
      <c r="A928">
        <v>112504</v>
      </c>
      <c r="B928" s="1" t="s">
        <v>33</v>
      </c>
      <c r="C928" s="1" t="s">
        <v>61</v>
      </c>
      <c r="D928">
        <v>773</v>
      </c>
      <c r="E928">
        <v>521</v>
      </c>
      <c r="F928">
        <v>566</v>
      </c>
      <c r="G928">
        <v>0</v>
      </c>
      <c r="H928">
        <v>18085</v>
      </c>
      <c r="I928">
        <v>0</v>
      </c>
      <c r="J928">
        <v>61</v>
      </c>
      <c r="K928">
        <v>545</v>
      </c>
      <c r="L928">
        <v>530</v>
      </c>
      <c r="M928">
        <v>5.8333333329999997</v>
      </c>
    </row>
    <row r="929" spans="1:13" x14ac:dyDescent="0.3">
      <c r="A929">
        <v>69536</v>
      </c>
      <c r="B929" s="1" t="s">
        <v>30</v>
      </c>
      <c r="C929" s="1"/>
      <c r="D929">
        <v>394</v>
      </c>
      <c r="E929">
        <v>228</v>
      </c>
      <c r="F929">
        <v>276</v>
      </c>
      <c r="G929">
        <v>0</v>
      </c>
      <c r="H929">
        <v>9401</v>
      </c>
      <c r="I929">
        <v>2</v>
      </c>
      <c r="J929">
        <v>90</v>
      </c>
      <c r="K929">
        <v>244</v>
      </c>
      <c r="L929">
        <v>251</v>
      </c>
      <c r="M929">
        <v>6</v>
      </c>
    </row>
    <row r="930" spans="1:13" x14ac:dyDescent="0.3">
      <c r="A930">
        <v>5321</v>
      </c>
      <c r="B930" s="1" t="s">
        <v>22</v>
      </c>
      <c r="C930" s="1" t="s">
        <v>31</v>
      </c>
      <c r="D930">
        <v>2220</v>
      </c>
      <c r="E930">
        <v>550</v>
      </c>
      <c r="F930">
        <v>636</v>
      </c>
      <c r="G930">
        <v>67</v>
      </c>
      <c r="H930">
        <v>19233</v>
      </c>
      <c r="I930">
        <v>11</v>
      </c>
      <c r="J930">
        <v>43</v>
      </c>
      <c r="K930">
        <v>617</v>
      </c>
      <c r="L930">
        <v>576</v>
      </c>
      <c r="M930">
        <v>25</v>
      </c>
    </row>
    <row r="931" spans="1:13" x14ac:dyDescent="0.3">
      <c r="A931">
        <v>162849</v>
      </c>
      <c r="B931" s="1" t="s">
        <v>22</v>
      </c>
      <c r="C931" s="1" t="s">
        <v>17</v>
      </c>
      <c r="D931">
        <v>3242</v>
      </c>
      <c r="E931">
        <v>340</v>
      </c>
      <c r="F931">
        <v>457</v>
      </c>
      <c r="G931">
        <v>93</v>
      </c>
      <c r="H931">
        <v>21061</v>
      </c>
      <c r="I931">
        <v>14</v>
      </c>
      <c r="J931">
        <v>40</v>
      </c>
      <c r="K931">
        <v>408</v>
      </c>
      <c r="L931">
        <v>398</v>
      </c>
      <c r="M931">
        <v>3.25</v>
      </c>
    </row>
    <row r="932" spans="1:13" x14ac:dyDescent="0.3">
      <c r="A932">
        <v>58079</v>
      </c>
      <c r="B932" s="1" t="s">
        <v>58</v>
      </c>
      <c r="C932" s="1" t="s">
        <v>17</v>
      </c>
      <c r="D932">
        <v>253</v>
      </c>
      <c r="E932">
        <v>89</v>
      </c>
      <c r="F932">
        <v>167</v>
      </c>
      <c r="G932">
        <v>0</v>
      </c>
      <c r="H932">
        <v>5372</v>
      </c>
      <c r="I932">
        <v>0</v>
      </c>
      <c r="J932">
        <v>83</v>
      </c>
      <c r="K932">
        <v>125</v>
      </c>
      <c r="L932">
        <v>139</v>
      </c>
      <c r="M932">
        <v>13.55555556</v>
      </c>
    </row>
    <row r="933" spans="1:13" x14ac:dyDescent="0.3">
      <c r="A933">
        <v>54393</v>
      </c>
      <c r="B933" s="1" t="s">
        <v>63</v>
      </c>
      <c r="C933" s="1" t="s">
        <v>20</v>
      </c>
      <c r="D933">
        <v>918</v>
      </c>
      <c r="E933">
        <v>364</v>
      </c>
      <c r="F933">
        <v>484</v>
      </c>
      <c r="G933">
        <v>7</v>
      </c>
      <c r="H933">
        <v>18685</v>
      </c>
      <c r="I933">
        <v>0</v>
      </c>
      <c r="J933">
        <v>68</v>
      </c>
      <c r="K933">
        <v>390</v>
      </c>
      <c r="L933">
        <v>464</v>
      </c>
      <c r="M933">
        <v>13</v>
      </c>
    </row>
    <row r="934" spans="1:13" x14ac:dyDescent="0.3">
      <c r="A934">
        <v>162618</v>
      </c>
      <c r="B934" s="1" t="s">
        <v>22</v>
      </c>
      <c r="C934" s="1" t="s">
        <v>17</v>
      </c>
      <c r="D934">
        <v>2670</v>
      </c>
      <c r="E934">
        <v>427</v>
      </c>
      <c r="F934">
        <v>551</v>
      </c>
      <c r="G934">
        <v>88</v>
      </c>
      <c r="H934">
        <v>15703</v>
      </c>
      <c r="I934">
        <v>18</v>
      </c>
      <c r="J934">
        <v>58</v>
      </c>
      <c r="K934">
        <v>502</v>
      </c>
      <c r="L934">
        <v>496</v>
      </c>
      <c r="M934">
        <v>4.7142857139999998</v>
      </c>
    </row>
    <row r="935" spans="1:13" x14ac:dyDescent="0.3">
      <c r="A935">
        <v>80449</v>
      </c>
      <c r="B935" s="1" t="s">
        <v>36</v>
      </c>
      <c r="C935" s="1" t="s">
        <v>17</v>
      </c>
      <c r="D935">
        <v>550</v>
      </c>
      <c r="E935">
        <v>306</v>
      </c>
      <c r="F935">
        <v>390</v>
      </c>
      <c r="G935">
        <v>0</v>
      </c>
      <c r="H935">
        <v>15148</v>
      </c>
      <c r="I935">
        <v>2</v>
      </c>
      <c r="J935">
        <v>85</v>
      </c>
      <c r="K935">
        <v>360</v>
      </c>
      <c r="L935">
        <v>349</v>
      </c>
      <c r="M935">
        <v>5.8666666669999996</v>
      </c>
    </row>
    <row r="936" spans="1:13" x14ac:dyDescent="0.3">
      <c r="A936">
        <v>111142</v>
      </c>
      <c r="B936" s="1" t="s">
        <v>33</v>
      </c>
      <c r="C936" s="1" t="s">
        <v>61</v>
      </c>
      <c r="D936">
        <v>505</v>
      </c>
      <c r="E936">
        <v>222</v>
      </c>
      <c r="F936">
        <v>374</v>
      </c>
      <c r="G936">
        <v>0</v>
      </c>
      <c r="H936">
        <v>14178</v>
      </c>
      <c r="I936">
        <v>4</v>
      </c>
      <c r="J936">
        <v>40</v>
      </c>
      <c r="K936">
        <v>253</v>
      </c>
      <c r="L936">
        <v>342</v>
      </c>
      <c r="M936">
        <v>7.35</v>
      </c>
    </row>
    <row r="937" spans="1:13" x14ac:dyDescent="0.3">
      <c r="A937">
        <v>109710</v>
      </c>
      <c r="B937" s="1" t="s">
        <v>50</v>
      </c>
      <c r="C937" s="1" t="s">
        <v>14</v>
      </c>
      <c r="D937">
        <v>825</v>
      </c>
      <c r="E937">
        <v>488</v>
      </c>
      <c r="F937">
        <v>561</v>
      </c>
      <c r="G937">
        <v>1</v>
      </c>
      <c r="H937">
        <v>16933</v>
      </c>
      <c r="I937">
        <v>0</v>
      </c>
      <c r="J937">
        <v>71</v>
      </c>
      <c r="K937">
        <v>522</v>
      </c>
      <c r="L937">
        <v>518</v>
      </c>
      <c r="M937">
        <v>6.1818181819999998</v>
      </c>
    </row>
    <row r="938" spans="1:13" x14ac:dyDescent="0.3">
      <c r="A938">
        <v>67000</v>
      </c>
      <c r="B938" s="1" t="s">
        <v>30</v>
      </c>
      <c r="C938" s="1" t="s">
        <v>17</v>
      </c>
      <c r="D938">
        <v>914</v>
      </c>
      <c r="E938">
        <v>406</v>
      </c>
      <c r="F938">
        <v>423</v>
      </c>
      <c r="G938">
        <v>1</v>
      </c>
      <c r="H938">
        <v>13658</v>
      </c>
      <c r="I938">
        <v>0</v>
      </c>
      <c r="J938">
        <v>81</v>
      </c>
      <c r="K938">
        <v>419</v>
      </c>
      <c r="L938">
        <v>425</v>
      </c>
      <c r="M938">
        <v>7.4545454549999999</v>
      </c>
    </row>
    <row r="939" spans="1:13" x14ac:dyDescent="0.3">
      <c r="A939">
        <v>124315</v>
      </c>
      <c r="B939" s="1" t="s">
        <v>21</v>
      </c>
      <c r="C939" s="1" t="s">
        <v>17</v>
      </c>
      <c r="D939">
        <v>524</v>
      </c>
      <c r="E939">
        <v>341</v>
      </c>
      <c r="F939">
        <v>404</v>
      </c>
      <c r="G939">
        <v>0</v>
      </c>
      <c r="H939">
        <v>17305</v>
      </c>
      <c r="I939">
        <v>12</v>
      </c>
      <c r="J939">
        <v>54</v>
      </c>
      <c r="K939">
        <v>357</v>
      </c>
      <c r="L939">
        <v>384</v>
      </c>
      <c r="M939">
        <v>9.6666666669999994</v>
      </c>
    </row>
    <row r="940" spans="1:13" x14ac:dyDescent="0.3">
      <c r="A940">
        <v>138239</v>
      </c>
      <c r="B940" s="1" t="s">
        <v>56</v>
      </c>
      <c r="C940" s="1" t="s">
        <v>61</v>
      </c>
      <c r="D940">
        <v>2026</v>
      </c>
      <c r="E940">
        <v>655</v>
      </c>
      <c r="F940">
        <v>829</v>
      </c>
      <c r="G940">
        <v>51</v>
      </c>
      <c r="H940">
        <v>31520</v>
      </c>
      <c r="I940">
        <v>7</v>
      </c>
      <c r="J940">
        <v>29</v>
      </c>
      <c r="K940">
        <v>711</v>
      </c>
      <c r="L940">
        <v>756</v>
      </c>
      <c r="M940">
        <v>12.5</v>
      </c>
    </row>
    <row r="941" spans="1:13" x14ac:dyDescent="0.3">
      <c r="A941">
        <v>85894</v>
      </c>
      <c r="B941" s="1" t="s">
        <v>53</v>
      </c>
      <c r="C941" s="1" t="s">
        <v>14</v>
      </c>
      <c r="D941">
        <v>396</v>
      </c>
      <c r="E941">
        <v>248</v>
      </c>
      <c r="F941">
        <v>304</v>
      </c>
      <c r="G941">
        <v>1</v>
      </c>
      <c r="H941">
        <v>10419</v>
      </c>
      <c r="I941">
        <v>1</v>
      </c>
      <c r="J941">
        <v>18</v>
      </c>
      <c r="K941">
        <v>274</v>
      </c>
      <c r="L941">
        <v>284</v>
      </c>
      <c r="M941">
        <v>3.125</v>
      </c>
    </row>
    <row r="942" spans="1:13" x14ac:dyDescent="0.3">
      <c r="A942">
        <v>184106</v>
      </c>
      <c r="B942" s="1" t="s">
        <v>41</v>
      </c>
      <c r="C942" s="1" t="s">
        <v>17</v>
      </c>
      <c r="D942">
        <v>446</v>
      </c>
      <c r="E942">
        <v>168</v>
      </c>
      <c r="F942">
        <v>254</v>
      </c>
      <c r="G942">
        <v>0</v>
      </c>
      <c r="H942">
        <v>11971</v>
      </c>
      <c r="I942">
        <v>8</v>
      </c>
      <c r="J942">
        <v>51</v>
      </c>
      <c r="K942">
        <v>201</v>
      </c>
      <c r="L942">
        <v>218</v>
      </c>
      <c r="M942">
        <v>5.8</v>
      </c>
    </row>
    <row r="943" spans="1:13" x14ac:dyDescent="0.3">
      <c r="A943">
        <v>95563</v>
      </c>
      <c r="B943" s="1" t="s">
        <v>16</v>
      </c>
      <c r="C943" s="1" t="s">
        <v>14</v>
      </c>
      <c r="D943">
        <v>576</v>
      </c>
      <c r="E943">
        <v>335</v>
      </c>
      <c r="F943">
        <v>463</v>
      </c>
      <c r="G943">
        <v>0</v>
      </c>
      <c r="H943">
        <v>15332</v>
      </c>
      <c r="I943">
        <v>2</v>
      </c>
      <c r="J943">
        <v>66</v>
      </c>
      <c r="K943">
        <v>386</v>
      </c>
      <c r="L943">
        <v>407</v>
      </c>
      <c r="M943">
        <v>3.1176470589999998</v>
      </c>
    </row>
    <row r="944" spans="1:13" x14ac:dyDescent="0.3">
      <c r="A944">
        <v>79747</v>
      </c>
      <c r="B944" s="1" t="s">
        <v>36</v>
      </c>
      <c r="C944" s="1" t="s">
        <v>52</v>
      </c>
      <c r="D944">
        <v>329</v>
      </c>
      <c r="E944">
        <v>211</v>
      </c>
      <c r="F944">
        <v>303</v>
      </c>
      <c r="G944">
        <v>0</v>
      </c>
      <c r="H944">
        <v>9216</v>
      </c>
      <c r="I944">
        <v>0</v>
      </c>
      <c r="J944">
        <v>87</v>
      </c>
      <c r="K944">
        <v>239</v>
      </c>
      <c r="L944">
        <v>275</v>
      </c>
      <c r="M944">
        <v>15</v>
      </c>
    </row>
    <row r="945" spans="1:13" x14ac:dyDescent="0.3">
      <c r="A945">
        <v>178275</v>
      </c>
      <c r="B945" s="1" t="s">
        <v>41</v>
      </c>
      <c r="C945" s="1" t="s">
        <v>17</v>
      </c>
      <c r="D945">
        <v>2019</v>
      </c>
      <c r="E945">
        <v>506</v>
      </c>
      <c r="F945">
        <v>608</v>
      </c>
      <c r="G945">
        <v>51</v>
      </c>
      <c r="H945">
        <v>23545</v>
      </c>
      <c r="I945">
        <v>11</v>
      </c>
      <c r="J945">
        <v>55</v>
      </c>
      <c r="K945">
        <v>535</v>
      </c>
      <c r="L945">
        <v>551</v>
      </c>
      <c r="M945">
        <v>5.3333333329999997</v>
      </c>
    </row>
    <row r="946" spans="1:13" x14ac:dyDescent="0.3">
      <c r="A946">
        <v>190754</v>
      </c>
      <c r="B946" s="1" t="s">
        <v>22</v>
      </c>
      <c r="C946" s="1" t="s">
        <v>17</v>
      </c>
      <c r="D946">
        <v>3213</v>
      </c>
      <c r="E946">
        <v>697</v>
      </c>
      <c r="F946">
        <v>745</v>
      </c>
      <c r="G946">
        <v>96</v>
      </c>
      <c r="H946">
        <v>21605</v>
      </c>
      <c r="I946">
        <v>12</v>
      </c>
      <c r="J946">
        <v>56</v>
      </c>
      <c r="K946">
        <v>703</v>
      </c>
      <c r="L946">
        <v>735</v>
      </c>
      <c r="M946">
        <v>28.041666670000001</v>
      </c>
    </row>
    <row r="947" spans="1:13" x14ac:dyDescent="0.3">
      <c r="A947">
        <v>2951</v>
      </c>
      <c r="B947" s="1" t="s">
        <v>24</v>
      </c>
      <c r="C947" s="1" t="s">
        <v>14</v>
      </c>
      <c r="D947">
        <v>1330</v>
      </c>
      <c r="E947">
        <v>367</v>
      </c>
      <c r="F947">
        <v>488</v>
      </c>
      <c r="G947">
        <v>16</v>
      </c>
      <c r="H947">
        <v>18153</v>
      </c>
      <c r="I947">
        <v>4</v>
      </c>
      <c r="J947">
        <v>12</v>
      </c>
      <c r="K947">
        <v>419</v>
      </c>
      <c r="L947">
        <v>437</v>
      </c>
      <c r="M947">
        <v>5.0833333329999997</v>
      </c>
    </row>
    <row r="948" spans="1:13" x14ac:dyDescent="0.3">
      <c r="A948">
        <v>60313</v>
      </c>
      <c r="B948" s="1" t="s">
        <v>34</v>
      </c>
      <c r="C948" s="1" t="s">
        <v>14</v>
      </c>
      <c r="D948">
        <v>480</v>
      </c>
      <c r="E948">
        <v>270</v>
      </c>
      <c r="F948">
        <v>304</v>
      </c>
      <c r="G948">
        <v>0</v>
      </c>
      <c r="H948">
        <v>12144</v>
      </c>
      <c r="I948">
        <v>1</v>
      </c>
      <c r="J948">
        <v>69</v>
      </c>
      <c r="K948">
        <v>288</v>
      </c>
      <c r="L948">
        <v>302</v>
      </c>
      <c r="M948">
        <v>15.375</v>
      </c>
    </row>
    <row r="949" spans="1:13" x14ac:dyDescent="0.3">
      <c r="A949">
        <v>138000</v>
      </c>
      <c r="B949" s="1" t="s">
        <v>56</v>
      </c>
      <c r="C949" s="1"/>
      <c r="D949">
        <v>630</v>
      </c>
      <c r="E949">
        <v>222</v>
      </c>
      <c r="F949">
        <v>295</v>
      </c>
      <c r="G949">
        <v>5</v>
      </c>
      <c r="H949">
        <v>10306</v>
      </c>
      <c r="I949">
        <v>12</v>
      </c>
      <c r="J949">
        <v>34</v>
      </c>
      <c r="K949">
        <v>224</v>
      </c>
      <c r="L949">
        <v>296</v>
      </c>
      <c r="M949">
        <v>4.2</v>
      </c>
    </row>
    <row r="950" spans="1:13" x14ac:dyDescent="0.3">
      <c r="A950">
        <v>160483</v>
      </c>
      <c r="B950" s="1" t="s">
        <v>22</v>
      </c>
      <c r="C950" s="1" t="s">
        <v>17</v>
      </c>
      <c r="D950">
        <v>1286</v>
      </c>
      <c r="E950">
        <v>366</v>
      </c>
      <c r="F950">
        <v>391</v>
      </c>
      <c r="G950">
        <v>0</v>
      </c>
      <c r="H950">
        <v>12914</v>
      </c>
      <c r="I950">
        <v>13</v>
      </c>
      <c r="J950">
        <v>52</v>
      </c>
      <c r="K950">
        <v>373</v>
      </c>
      <c r="L950">
        <v>389</v>
      </c>
      <c r="M950">
        <v>8.8000000000000007</v>
      </c>
    </row>
    <row r="951" spans="1:13" x14ac:dyDescent="0.3">
      <c r="A951">
        <v>149569</v>
      </c>
      <c r="B951" s="1" t="s">
        <v>22</v>
      </c>
      <c r="C951" s="1" t="s">
        <v>17</v>
      </c>
      <c r="D951">
        <v>2500</v>
      </c>
      <c r="E951">
        <v>272</v>
      </c>
      <c r="F951">
        <v>278</v>
      </c>
      <c r="G951">
        <v>71</v>
      </c>
      <c r="H951">
        <v>15913</v>
      </c>
      <c r="I951">
        <v>26</v>
      </c>
      <c r="J951">
        <v>27</v>
      </c>
      <c r="K951">
        <v>236</v>
      </c>
      <c r="L951">
        <v>298</v>
      </c>
      <c r="M951">
        <v>25.5</v>
      </c>
    </row>
    <row r="952" spans="1:13" x14ac:dyDescent="0.3">
      <c r="A952">
        <v>62349</v>
      </c>
      <c r="B952" s="1" t="s">
        <v>34</v>
      </c>
      <c r="C952" s="1" t="s">
        <v>14</v>
      </c>
      <c r="D952">
        <v>643</v>
      </c>
      <c r="E952">
        <v>273</v>
      </c>
      <c r="F952">
        <v>321</v>
      </c>
      <c r="G952">
        <v>0</v>
      </c>
      <c r="H952">
        <v>13088</v>
      </c>
      <c r="I952">
        <v>2</v>
      </c>
      <c r="J952">
        <v>73</v>
      </c>
      <c r="K952">
        <v>297</v>
      </c>
      <c r="L952">
        <v>298</v>
      </c>
      <c r="M952">
        <v>30</v>
      </c>
    </row>
    <row r="953" spans="1:13" x14ac:dyDescent="0.3">
      <c r="A953">
        <v>25073</v>
      </c>
      <c r="B953" s="1" t="s">
        <v>47</v>
      </c>
      <c r="C953" s="1" t="s">
        <v>14</v>
      </c>
      <c r="D953">
        <v>524</v>
      </c>
      <c r="E953">
        <v>217</v>
      </c>
      <c r="F953">
        <v>343</v>
      </c>
      <c r="G953">
        <v>1</v>
      </c>
      <c r="H953">
        <v>11775</v>
      </c>
      <c r="I953">
        <v>6</v>
      </c>
      <c r="J953">
        <v>49</v>
      </c>
      <c r="K953">
        <v>253</v>
      </c>
      <c r="L953">
        <v>300</v>
      </c>
      <c r="M953">
        <v>7.6666666670000003</v>
      </c>
    </row>
    <row r="954" spans="1:13" x14ac:dyDescent="0.3">
      <c r="A954">
        <v>47245</v>
      </c>
      <c r="B954" s="1" t="s">
        <v>44</v>
      </c>
      <c r="C954" s="1" t="s">
        <v>17</v>
      </c>
      <c r="D954">
        <v>679</v>
      </c>
      <c r="E954">
        <v>312</v>
      </c>
      <c r="F954">
        <v>459</v>
      </c>
      <c r="G954">
        <v>0</v>
      </c>
      <c r="H954">
        <v>16088</v>
      </c>
      <c r="I954">
        <v>1</v>
      </c>
      <c r="J954">
        <v>88</v>
      </c>
      <c r="K954">
        <v>393</v>
      </c>
      <c r="L954">
        <v>408</v>
      </c>
      <c r="M954">
        <v>5.1428571429999996</v>
      </c>
    </row>
    <row r="955" spans="1:13" x14ac:dyDescent="0.3">
      <c r="A955">
        <v>166508</v>
      </c>
      <c r="B955" s="1" t="s">
        <v>22</v>
      </c>
      <c r="C955" s="1" t="s">
        <v>14</v>
      </c>
      <c r="D955">
        <v>2901</v>
      </c>
      <c r="E955">
        <v>459</v>
      </c>
      <c r="F955">
        <v>711</v>
      </c>
      <c r="G955">
        <v>91</v>
      </c>
      <c r="H955">
        <v>25733</v>
      </c>
      <c r="I955">
        <v>16</v>
      </c>
      <c r="J955">
        <v>45</v>
      </c>
      <c r="K955">
        <v>585</v>
      </c>
      <c r="L955">
        <v>556</v>
      </c>
      <c r="M955">
        <v>13.66666667</v>
      </c>
    </row>
    <row r="956" spans="1:13" x14ac:dyDescent="0.3">
      <c r="A956">
        <v>33355</v>
      </c>
      <c r="B956" s="1" t="s">
        <v>13</v>
      </c>
      <c r="C956" s="1" t="s">
        <v>14</v>
      </c>
      <c r="D956">
        <v>700</v>
      </c>
      <c r="E956">
        <v>383</v>
      </c>
      <c r="F956">
        <v>443</v>
      </c>
      <c r="G956">
        <v>1</v>
      </c>
      <c r="H956">
        <v>14917</v>
      </c>
      <c r="I956">
        <v>5</v>
      </c>
      <c r="J956">
        <v>47</v>
      </c>
      <c r="K956">
        <v>412</v>
      </c>
      <c r="L956">
        <v>421</v>
      </c>
      <c r="M956">
        <v>12.92307692</v>
      </c>
    </row>
    <row r="957" spans="1:13" x14ac:dyDescent="0.3">
      <c r="A957">
        <v>118083</v>
      </c>
      <c r="B957" s="1" t="s">
        <v>21</v>
      </c>
      <c r="C957" s="1" t="s">
        <v>17</v>
      </c>
      <c r="D957">
        <v>390</v>
      </c>
      <c r="E957">
        <v>223</v>
      </c>
      <c r="F957">
        <v>359</v>
      </c>
      <c r="G957">
        <v>2</v>
      </c>
      <c r="H957">
        <v>11982</v>
      </c>
      <c r="I957">
        <v>8</v>
      </c>
      <c r="J957">
        <v>73</v>
      </c>
      <c r="K957">
        <v>309</v>
      </c>
      <c r="L957">
        <v>290</v>
      </c>
      <c r="M957">
        <v>13.75</v>
      </c>
    </row>
    <row r="958" spans="1:13" x14ac:dyDescent="0.3">
      <c r="A958">
        <v>19208</v>
      </c>
      <c r="B958" s="1" t="s">
        <v>18</v>
      </c>
      <c r="C958" s="1" t="s">
        <v>20</v>
      </c>
      <c r="D958">
        <v>670</v>
      </c>
      <c r="E958">
        <v>275</v>
      </c>
      <c r="F958">
        <v>371</v>
      </c>
      <c r="G958">
        <v>1</v>
      </c>
      <c r="H958">
        <v>14984</v>
      </c>
      <c r="I958">
        <v>1</v>
      </c>
      <c r="J958">
        <v>71</v>
      </c>
      <c r="K958">
        <v>325</v>
      </c>
      <c r="L958">
        <v>322</v>
      </c>
      <c r="M958">
        <v>11.08333333</v>
      </c>
    </row>
    <row r="959" spans="1:13" x14ac:dyDescent="0.3">
      <c r="A959">
        <v>18664</v>
      </c>
      <c r="B959" s="1" t="s">
        <v>18</v>
      </c>
      <c r="C959" s="1" t="s">
        <v>14</v>
      </c>
      <c r="D959">
        <v>519</v>
      </c>
      <c r="E959">
        <v>283</v>
      </c>
      <c r="F959">
        <v>362</v>
      </c>
      <c r="G959">
        <v>1</v>
      </c>
      <c r="H959">
        <v>12386</v>
      </c>
      <c r="I959">
        <v>0</v>
      </c>
      <c r="J959">
        <v>80</v>
      </c>
      <c r="K959">
        <v>310</v>
      </c>
      <c r="L959">
        <v>337</v>
      </c>
      <c r="M959">
        <v>20</v>
      </c>
    </row>
    <row r="960" spans="1:13" x14ac:dyDescent="0.3">
      <c r="A960">
        <v>137276</v>
      </c>
      <c r="B960" s="1" t="s">
        <v>56</v>
      </c>
      <c r="C960" s="1" t="s">
        <v>61</v>
      </c>
      <c r="D960">
        <v>723</v>
      </c>
      <c r="E960">
        <v>270</v>
      </c>
      <c r="F960">
        <v>386</v>
      </c>
      <c r="G960">
        <v>0</v>
      </c>
      <c r="H960">
        <v>20233</v>
      </c>
      <c r="I960">
        <v>8</v>
      </c>
      <c r="J960">
        <v>1</v>
      </c>
      <c r="K960">
        <v>335</v>
      </c>
      <c r="L960">
        <v>321</v>
      </c>
      <c r="M960">
        <v>10.10526316</v>
      </c>
    </row>
    <row r="961" spans="1:13" x14ac:dyDescent="0.3">
      <c r="A961">
        <v>11254</v>
      </c>
      <c r="B961" s="1" t="s">
        <v>16</v>
      </c>
      <c r="C961" s="1" t="s">
        <v>17</v>
      </c>
      <c r="D961">
        <v>931</v>
      </c>
      <c r="E961">
        <v>470</v>
      </c>
      <c r="F961">
        <v>519</v>
      </c>
      <c r="G961">
        <v>0</v>
      </c>
      <c r="H961">
        <v>15138</v>
      </c>
      <c r="I961">
        <v>5</v>
      </c>
      <c r="J961">
        <v>77</v>
      </c>
      <c r="K961">
        <v>492</v>
      </c>
      <c r="L961">
        <v>472</v>
      </c>
      <c r="M961">
        <v>22.69230769</v>
      </c>
    </row>
    <row r="962" spans="1:13" x14ac:dyDescent="0.3">
      <c r="A962">
        <v>47404</v>
      </c>
      <c r="B962" s="1" t="s">
        <v>44</v>
      </c>
      <c r="C962" s="1" t="s">
        <v>17</v>
      </c>
      <c r="D962">
        <v>475</v>
      </c>
      <c r="E962">
        <v>308</v>
      </c>
      <c r="F962">
        <v>364</v>
      </c>
      <c r="G962">
        <v>0</v>
      </c>
      <c r="H962">
        <v>9853</v>
      </c>
      <c r="I962">
        <v>0</v>
      </c>
      <c r="J962">
        <v>99</v>
      </c>
      <c r="K962">
        <v>319</v>
      </c>
      <c r="L962">
        <v>325</v>
      </c>
      <c r="M962">
        <v>5.2352941179999997</v>
      </c>
    </row>
    <row r="963" spans="1:13" x14ac:dyDescent="0.3">
      <c r="A963">
        <v>33615</v>
      </c>
      <c r="B963" s="1" t="s">
        <v>13</v>
      </c>
      <c r="C963" s="1" t="s">
        <v>14</v>
      </c>
      <c r="D963">
        <v>563</v>
      </c>
      <c r="E963">
        <v>216</v>
      </c>
      <c r="F963">
        <v>297</v>
      </c>
      <c r="G963">
        <v>1</v>
      </c>
      <c r="H963">
        <v>10832</v>
      </c>
      <c r="I963">
        <v>5</v>
      </c>
      <c r="J963">
        <v>36</v>
      </c>
      <c r="K963">
        <v>250</v>
      </c>
      <c r="L963">
        <v>252</v>
      </c>
      <c r="M963">
        <v>14.57142857</v>
      </c>
    </row>
    <row r="964" spans="1:13" x14ac:dyDescent="0.3">
      <c r="A964">
        <v>47738</v>
      </c>
      <c r="B964" s="1" t="s">
        <v>44</v>
      </c>
      <c r="C964" s="1" t="s">
        <v>17</v>
      </c>
      <c r="D964">
        <v>419</v>
      </c>
      <c r="E964">
        <v>212</v>
      </c>
      <c r="F964">
        <v>306</v>
      </c>
      <c r="G964">
        <v>0</v>
      </c>
      <c r="H964">
        <v>10063</v>
      </c>
      <c r="I964">
        <v>0</v>
      </c>
      <c r="J964">
        <v>64</v>
      </c>
      <c r="K964">
        <v>268</v>
      </c>
      <c r="L964">
        <v>258</v>
      </c>
      <c r="M964">
        <v>8.1666666669999994</v>
      </c>
    </row>
    <row r="965" spans="1:13" x14ac:dyDescent="0.3">
      <c r="A965">
        <v>144301</v>
      </c>
      <c r="B965" s="1" t="s">
        <v>22</v>
      </c>
      <c r="C965" s="1" t="s">
        <v>17</v>
      </c>
      <c r="D965">
        <v>2448</v>
      </c>
      <c r="E965">
        <v>498</v>
      </c>
      <c r="F965">
        <v>575</v>
      </c>
      <c r="G965">
        <v>72</v>
      </c>
      <c r="H965">
        <v>22133</v>
      </c>
      <c r="I965">
        <v>7</v>
      </c>
      <c r="J965">
        <v>44</v>
      </c>
      <c r="K965">
        <v>515</v>
      </c>
      <c r="L965">
        <v>552</v>
      </c>
      <c r="M965">
        <v>9.5454545460000002</v>
      </c>
    </row>
    <row r="966" spans="1:13" x14ac:dyDescent="0.3">
      <c r="A966">
        <v>10491</v>
      </c>
      <c r="B966" s="1" t="s">
        <v>24</v>
      </c>
      <c r="C966" s="1" t="s">
        <v>17</v>
      </c>
      <c r="D966">
        <v>1001</v>
      </c>
      <c r="E966">
        <v>420</v>
      </c>
      <c r="F966">
        <v>482</v>
      </c>
      <c r="G966">
        <v>0</v>
      </c>
      <c r="H966">
        <v>13472</v>
      </c>
      <c r="I966">
        <v>2</v>
      </c>
      <c r="J966">
        <v>26</v>
      </c>
      <c r="K966">
        <v>455</v>
      </c>
      <c r="L966">
        <v>447</v>
      </c>
      <c r="M966">
        <v>7.05</v>
      </c>
    </row>
    <row r="967" spans="1:13" x14ac:dyDescent="0.3">
      <c r="A967">
        <v>189009</v>
      </c>
      <c r="B967" s="1" t="s">
        <v>41</v>
      </c>
      <c r="C967" s="1" t="s">
        <v>52</v>
      </c>
      <c r="D967">
        <v>1347</v>
      </c>
      <c r="E967">
        <v>192</v>
      </c>
      <c r="F967">
        <v>408</v>
      </c>
      <c r="G967">
        <v>9</v>
      </c>
      <c r="H967">
        <v>16895</v>
      </c>
      <c r="I967">
        <v>11</v>
      </c>
      <c r="J967">
        <v>42</v>
      </c>
      <c r="K967">
        <v>361</v>
      </c>
      <c r="L967">
        <v>260</v>
      </c>
      <c r="M967">
        <v>5.7777777779999999</v>
      </c>
    </row>
    <row r="968" spans="1:13" x14ac:dyDescent="0.3">
      <c r="A968">
        <v>68718</v>
      </c>
      <c r="B968" s="1" t="s">
        <v>30</v>
      </c>
      <c r="C968" s="1" t="s">
        <v>14</v>
      </c>
      <c r="D968">
        <v>1114</v>
      </c>
      <c r="E968">
        <v>623</v>
      </c>
      <c r="F968">
        <v>621</v>
      </c>
      <c r="G968">
        <v>1</v>
      </c>
      <c r="H968">
        <v>17694</v>
      </c>
      <c r="I968">
        <v>12</v>
      </c>
      <c r="J968">
        <v>76</v>
      </c>
      <c r="K968">
        <v>631</v>
      </c>
      <c r="L968">
        <v>607</v>
      </c>
      <c r="M968">
        <v>10.733333330000001</v>
      </c>
    </row>
    <row r="969" spans="1:13" x14ac:dyDescent="0.3">
      <c r="A969">
        <v>74673</v>
      </c>
      <c r="B969" s="1" t="s">
        <v>30</v>
      </c>
      <c r="C969" s="1" t="s">
        <v>17</v>
      </c>
      <c r="D969">
        <v>368</v>
      </c>
      <c r="E969">
        <v>168</v>
      </c>
      <c r="F969">
        <v>260</v>
      </c>
      <c r="G969">
        <v>0</v>
      </c>
      <c r="H969">
        <v>8859</v>
      </c>
      <c r="I969">
        <v>1</v>
      </c>
      <c r="J969">
        <v>52</v>
      </c>
      <c r="K969">
        <v>220</v>
      </c>
      <c r="L969">
        <v>216</v>
      </c>
      <c r="M969">
        <v>5.615384615</v>
      </c>
    </row>
    <row r="970" spans="1:13" x14ac:dyDescent="0.3">
      <c r="A970">
        <v>35328</v>
      </c>
      <c r="B970" s="1" t="s">
        <v>13</v>
      </c>
      <c r="C970" s="1" t="s">
        <v>14</v>
      </c>
      <c r="D970">
        <v>1454</v>
      </c>
      <c r="E970">
        <v>523</v>
      </c>
      <c r="F970">
        <v>579</v>
      </c>
      <c r="G970">
        <v>14</v>
      </c>
      <c r="H970">
        <v>16035</v>
      </c>
      <c r="I970">
        <v>7</v>
      </c>
      <c r="J970">
        <v>28</v>
      </c>
      <c r="K970">
        <v>526</v>
      </c>
      <c r="L970">
        <v>575</v>
      </c>
      <c r="M970">
        <v>11.64285714</v>
      </c>
    </row>
    <row r="971" spans="1:13" x14ac:dyDescent="0.3">
      <c r="A971">
        <v>971</v>
      </c>
      <c r="B971" s="1" t="s">
        <v>55</v>
      </c>
      <c r="C971" s="1" t="s">
        <v>17</v>
      </c>
      <c r="D971">
        <v>695</v>
      </c>
      <c r="E971">
        <v>222</v>
      </c>
      <c r="F971">
        <v>291</v>
      </c>
      <c r="G971">
        <v>0</v>
      </c>
      <c r="H971">
        <v>9991</v>
      </c>
      <c r="I971">
        <v>3</v>
      </c>
      <c r="J971">
        <v>28</v>
      </c>
      <c r="K971">
        <v>304</v>
      </c>
      <c r="L971">
        <v>279</v>
      </c>
      <c r="M971">
        <v>7.5</v>
      </c>
    </row>
    <row r="972" spans="1:13" x14ac:dyDescent="0.3">
      <c r="A972">
        <v>18508</v>
      </c>
      <c r="B972" s="1" t="s">
        <v>18</v>
      </c>
      <c r="C972" s="1" t="s">
        <v>20</v>
      </c>
      <c r="D972">
        <v>635</v>
      </c>
      <c r="E972">
        <v>301</v>
      </c>
      <c r="F972">
        <v>388</v>
      </c>
      <c r="G972">
        <v>3</v>
      </c>
      <c r="H972">
        <v>12754</v>
      </c>
      <c r="I972">
        <v>2</v>
      </c>
      <c r="J972">
        <v>73</v>
      </c>
      <c r="K972">
        <v>342</v>
      </c>
      <c r="L972">
        <v>338</v>
      </c>
      <c r="M972">
        <v>6.6666666670000003</v>
      </c>
    </row>
    <row r="973" spans="1:13" x14ac:dyDescent="0.3">
      <c r="A973">
        <v>93496</v>
      </c>
      <c r="B973" s="1" t="s">
        <v>16</v>
      </c>
      <c r="C973" s="1" t="s">
        <v>17</v>
      </c>
      <c r="D973">
        <v>819</v>
      </c>
      <c r="E973">
        <v>255</v>
      </c>
      <c r="F973">
        <v>342</v>
      </c>
      <c r="G973">
        <v>15</v>
      </c>
      <c r="H973">
        <v>13588</v>
      </c>
      <c r="I973">
        <v>16</v>
      </c>
      <c r="J973">
        <v>62</v>
      </c>
      <c r="K973">
        <v>263</v>
      </c>
      <c r="L973">
        <v>323</v>
      </c>
      <c r="M973">
        <v>4.4545454549999999</v>
      </c>
    </row>
    <row r="974" spans="1:13" x14ac:dyDescent="0.3">
      <c r="A974">
        <v>92121</v>
      </c>
      <c r="B974" s="1" t="s">
        <v>16</v>
      </c>
      <c r="C974" s="1" t="s">
        <v>14</v>
      </c>
      <c r="D974">
        <v>1216</v>
      </c>
      <c r="E974">
        <v>449</v>
      </c>
      <c r="F974">
        <v>514</v>
      </c>
      <c r="G974">
        <v>9</v>
      </c>
      <c r="H974">
        <v>16243</v>
      </c>
      <c r="I974">
        <v>1</v>
      </c>
      <c r="J974">
        <v>83</v>
      </c>
      <c r="K974">
        <v>470</v>
      </c>
      <c r="L974">
        <v>492</v>
      </c>
      <c r="M974">
        <v>15</v>
      </c>
    </row>
    <row r="975" spans="1:13" x14ac:dyDescent="0.3">
      <c r="A975">
        <v>6649</v>
      </c>
      <c r="B975" s="1" t="s">
        <v>56</v>
      </c>
      <c r="C975" s="1" t="s">
        <v>61</v>
      </c>
      <c r="D975">
        <v>2026</v>
      </c>
      <c r="E975">
        <v>655</v>
      </c>
      <c r="F975">
        <v>829</v>
      </c>
      <c r="G975">
        <v>51</v>
      </c>
      <c r="H975">
        <v>31520</v>
      </c>
      <c r="I975">
        <v>7</v>
      </c>
      <c r="J975">
        <v>29</v>
      </c>
      <c r="K975">
        <v>711</v>
      </c>
      <c r="L975">
        <v>756</v>
      </c>
      <c r="M975">
        <v>32.416666669999998</v>
      </c>
    </row>
    <row r="976" spans="1:13" x14ac:dyDescent="0.3">
      <c r="A976">
        <v>186993</v>
      </c>
      <c r="B976" s="1" t="s">
        <v>21</v>
      </c>
      <c r="C976" s="1" t="s">
        <v>14</v>
      </c>
      <c r="D976">
        <v>567</v>
      </c>
      <c r="E976">
        <v>201</v>
      </c>
      <c r="F976">
        <v>313</v>
      </c>
      <c r="G976">
        <v>1</v>
      </c>
      <c r="H976">
        <v>10793</v>
      </c>
      <c r="I976">
        <v>10</v>
      </c>
      <c r="J976">
        <v>67</v>
      </c>
      <c r="K976">
        <v>240</v>
      </c>
      <c r="L976">
        <v>302</v>
      </c>
      <c r="M976">
        <v>10.545454550000001</v>
      </c>
    </row>
    <row r="977" spans="1:13" x14ac:dyDescent="0.3">
      <c r="A977">
        <v>175935</v>
      </c>
      <c r="B977" s="1" t="s">
        <v>51</v>
      </c>
      <c r="C977" s="1" t="s">
        <v>17</v>
      </c>
      <c r="D977">
        <v>541</v>
      </c>
      <c r="E977">
        <v>171</v>
      </c>
      <c r="F977">
        <v>283</v>
      </c>
      <c r="G977">
        <v>0</v>
      </c>
      <c r="H977">
        <v>9862</v>
      </c>
      <c r="I977">
        <v>11</v>
      </c>
      <c r="J977">
        <v>46</v>
      </c>
      <c r="K977">
        <v>239</v>
      </c>
      <c r="L977">
        <v>220</v>
      </c>
      <c r="M977">
        <v>15</v>
      </c>
    </row>
    <row r="978" spans="1:13" x14ac:dyDescent="0.3">
      <c r="A978">
        <v>133163</v>
      </c>
      <c r="B978" s="1" t="s">
        <v>42</v>
      </c>
      <c r="C978" s="1" t="s">
        <v>14</v>
      </c>
      <c r="D978">
        <v>418</v>
      </c>
      <c r="E978">
        <v>188</v>
      </c>
      <c r="F978">
        <v>241</v>
      </c>
      <c r="G978">
        <v>0</v>
      </c>
      <c r="H978">
        <v>7470</v>
      </c>
      <c r="I978">
        <v>2</v>
      </c>
      <c r="J978">
        <v>58</v>
      </c>
      <c r="K978">
        <v>227</v>
      </c>
      <c r="L978">
        <v>220</v>
      </c>
      <c r="M978">
        <v>15</v>
      </c>
    </row>
    <row r="979" spans="1:13" x14ac:dyDescent="0.3">
      <c r="A979">
        <v>12</v>
      </c>
      <c r="B979" s="1" t="s">
        <v>37</v>
      </c>
      <c r="C979" s="1" t="s">
        <v>14</v>
      </c>
      <c r="D979">
        <v>334</v>
      </c>
      <c r="E979">
        <v>212</v>
      </c>
      <c r="F979">
        <v>305</v>
      </c>
      <c r="G979">
        <v>0</v>
      </c>
      <c r="H979">
        <v>10385</v>
      </c>
      <c r="I979">
        <v>1</v>
      </c>
      <c r="J979">
        <v>77</v>
      </c>
      <c r="K979">
        <v>259</v>
      </c>
      <c r="L979">
        <v>259</v>
      </c>
      <c r="M979">
        <v>14.72</v>
      </c>
    </row>
    <row r="980" spans="1:13" x14ac:dyDescent="0.3">
      <c r="A980">
        <v>511</v>
      </c>
      <c r="B980" s="1" t="s">
        <v>21</v>
      </c>
      <c r="C980" s="1" t="s">
        <v>17</v>
      </c>
      <c r="D980">
        <v>1024</v>
      </c>
      <c r="E980">
        <v>225</v>
      </c>
      <c r="F980">
        <v>393</v>
      </c>
      <c r="G980">
        <v>2</v>
      </c>
      <c r="H980">
        <v>16782</v>
      </c>
      <c r="I980">
        <v>7</v>
      </c>
      <c r="J980">
        <v>53</v>
      </c>
      <c r="K980">
        <v>267</v>
      </c>
      <c r="L980">
        <v>299</v>
      </c>
      <c r="M980">
        <v>10</v>
      </c>
    </row>
    <row r="981" spans="1:13" x14ac:dyDescent="0.3">
      <c r="A981">
        <v>125013</v>
      </c>
      <c r="B981" s="1" t="s">
        <v>21</v>
      </c>
      <c r="C981" s="1" t="s">
        <v>17</v>
      </c>
      <c r="D981">
        <v>644</v>
      </c>
      <c r="E981">
        <v>275</v>
      </c>
      <c r="F981">
        <v>331</v>
      </c>
      <c r="G981">
        <v>2</v>
      </c>
      <c r="H981">
        <v>11416</v>
      </c>
      <c r="I981">
        <v>2</v>
      </c>
      <c r="J981">
        <v>76</v>
      </c>
      <c r="K981">
        <v>294</v>
      </c>
      <c r="L981">
        <v>314</v>
      </c>
      <c r="M981">
        <v>7.75</v>
      </c>
    </row>
    <row r="982" spans="1:13" x14ac:dyDescent="0.3">
      <c r="A982">
        <v>138814</v>
      </c>
      <c r="B982" s="1" t="s">
        <v>56</v>
      </c>
      <c r="C982" s="1" t="s">
        <v>61</v>
      </c>
      <c r="D982">
        <v>940</v>
      </c>
      <c r="E982">
        <v>203</v>
      </c>
      <c r="F982">
        <v>338</v>
      </c>
      <c r="G982">
        <v>8</v>
      </c>
      <c r="H982">
        <v>13487</v>
      </c>
      <c r="I982">
        <v>6</v>
      </c>
      <c r="J982">
        <v>32</v>
      </c>
      <c r="K982">
        <v>244</v>
      </c>
      <c r="L982">
        <v>303</v>
      </c>
      <c r="M982">
        <v>9.6999999999999993</v>
      </c>
    </row>
    <row r="983" spans="1:13" x14ac:dyDescent="0.3">
      <c r="A983">
        <v>101290</v>
      </c>
      <c r="B983" s="1" t="s">
        <v>37</v>
      </c>
      <c r="C983" s="1" t="s">
        <v>14</v>
      </c>
      <c r="D983">
        <v>152</v>
      </c>
      <c r="E983">
        <v>160</v>
      </c>
      <c r="F983">
        <v>225</v>
      </c>
      <c r="G983">
        <v>0</v>
      </c>
      <c r="H983">
        <v>9249</v>
      </c>
      <c r="I983">
        <v>0</v>
      </c>
      <c r="J983">
        <v>80</v>
      </c>
      <c r="K983">
        <v>174</v>
      </c>
      <c r="L983">
        <v>195</v>
      </c>
      <c r="M983">
        <v>3.25</v>
      </c>
    </row>
    <row r="984" spans="1:13" x14ac:dyDescent="0.3">
      <c r="A984">
        <v>22779</v>
      </c>
      <c r="B984" s="1" t="s">
        <v>47</v>
      </c>
      <c r="C984" s="1" t="s">
        <v>14</v>
      </c>
      <c r="D984">
        <v>535</v>
      </c>
      <c r="E984">
        <v>189</v>
      </c>
      <c r="F984">
        <v>221</v>
      </c>
      <c r="G984">
        <v>2</v>
      </c>
      <c r="H984">
        <v>8017</v>
      </c>
      <c r="I984">
        <v>0</v>
      </c>
      <c r="J984">
        <v>75</v>
      </c>
      <c r="K984">
        <v>192</v>
      </c>
      <c r="L984">
        <v>204</v>
      </c>
      <c r="M984">
        <v>12.53333333</v>
      </c>
    </row>
    <row r="985" spans="1:13" x14ac:dyDescent="0.3">
      <c r="A985">
        <v>138689</v>
      </c>
      <c r="B985" s="1" t="s">
        <v>56</v>
      </c>
      <c r="C985" s="1" t="s">
        <v>61</v>
      </c>
      <c r="D985">
        <v>975</v>
      </c>
      <c r="E985">
        <v>261</v>
      </c>
      <c r="F985">
        <v>419</v>
      </c>
      <c r="G985">
        <v>4</v>
      </c>
      <c r="H985">
        <v>13670</v>
      </c>
      <c r="I985">
        <v>2</v>
      </c>
      <c r="J985">
        <v>38</v>
      </c>
      <c r="K985">
        <v>335</v>
      </c>
      <c r="L985">
        <v>325</v>
      </c>
      <c r="M985">
        <v>13</v>
      </c>
    </row>
    <row r="986" spans="1:13" x14ac:dyDescent="0.3">
      <c r="A986">
        <v>99066</v>
      </c>
      <c r="B986" s="1" t="s">
        <v>16</v>
      </c>
      <c r="C986" s="1" t="s">
        <v>14</v>
      </c>
      <c r="D986">
        <v>206</v>
      </c>
      <c r="E986">
        <v>116</v>
      </c>
      <c r="F986">
        <v>228</v>
      </c>
      <c r="G986">
        <v>0</v>
      </c>
      <c r="H986">
        <v>8204</v>
      </c>
      <c r="I986">
        <v>1</v>
      </c>
      <c r="J986">
        <v>63</v>
      </c>
      <c r="K986">
        <v>164</v>
      </c>
      <c r="L986">
        <v>194</v>
      </c>
      <c r="M986">
        <v>4.434782609</v>
      </c>
    </row>
    <row r="987" spans="1:13" x14ac:dyDescent="0.3">
      <c r="A987">
        <v>148141</v>
      </c>
      <c r="B987" s="1" t="s">
        <v>22</v>
      </c>
      <c r="C987" s="1" t="s">
        <v>17</v>
      </c>
      <c r="D987">
        <v>3576</v>
      </c>
      <c r="E987">
        <v>661</v>
      </c>
      <c r="F987">
        <v>826</v>
      </c>
      <c r="G987">
        <v>96</v>
      </c>
      <c r="H987">
        <v>29413</v>
      </c>
      <c r="I987">
        <v>14</v>
      </c>
      <c r="J987">
        <v>50</v>
      </c>
      <c r="K987">
        <v>768</v>
      </c>
      <c r="L987">
        <v>729</v>
      </c>
      <c r="M987">
        <v>11</v>
      </c>
    </row>
    <row r="988" spans="1:13" x14ac:dyDescent="0.3">
      <c r="A988">
        <v>186456</v>
      </c>
      <c r="B988" s="1" t="s">
        <v>51</v>
      </c>
      <c r="C988" s="1" t="s">
        <v>17</v>
      </c>
      <c r="D988">
        <v>589</v>
      </c>
      <c r="E988">
        <v>277</v>
      </c>
      <c r="F988">
        <v>364</v>
      </c>
      <c r="G988">
        <v>1</v>
      </c>
      <c r="H988">
        <v>12713</v>
      </c>
      <c r="I988">
        <v>2</v>
      </c>
      <c r="J988">
        <v>51</v>
      </c>
      <c r="K988">
        <v>331</v>
      </c>
      <c r="L988">
        <v>321</v>
      </c>
      <c r="M988">
        <v>5.0882352940000004</v>
      </c>
    </row>
    <row r="989" spans="1:13" x14ac:dyDescent="0.3">
      <c r="A989">
        <v>158935</v>
      </c>
      <c r="B989" s="1" t="s">
        <v>22</v>
      </c>
      <c r="C989" s="1" t="s">
        <v>17</v>
      </c>
      <c r="D989">
        <v>1781</v>
      </c>
      <c r="E989">
        <v>170</v>
      </c>
      <c r="F989">
        <v>178</v>
      </c>
      <c r="G989">
        <v>33</v>
      </c>
      <c r="H989">
        <v>14039</v>
      </c>
      <c r="I989">
        <v>59</v>
      </c>
      <c r="J989">
        <v>24</v>
      </c>
      <c r="K989">
        <v>186</v>
      </c>
      <c r="L989">
        <v>252</v>
      </c>
      <c r="M989">
        <v>7.230769231</v>
      </c>
    </row>
    <row r="990" spans="1:13" x14ac:dyDescent="0.3">
      <c r="A990">
        <v>145275</v>
      </c>
      <c r="B990" s="1" t="s">
        <v>22</v>
      </c>
      <c r="C990" s="1" t="s">
        <v>17</v>
      </c>
      <c r="D990">
        <v>3833</v>
      </c>
      <c r="E990">
        <v>365</v>
      </c>
      <c r="F990">
        <v>508</v>
      </c>
      <c r="G990">
        <v>93</v>
      </c>
      <c r="H990">
        <v>31120</v>
      </c>
      <c r="I990">
        <v>29</v>
      </c>
      <c r="J990">
        <v>27</v>
      </c>
      <c r="K990">
        <v>426</v>
      </c>
      <c r="L990">
        <v>461</v>
      </c>
      <c r="M990">
        <v>12.2</v>
      </c>
    </row>
    <row r="991" spans="1:13" x14ac:dyDescent="0.3">
      <c r="A991">
        <v>173744</v>
      </c>
      <c r="B991" s="1" t="s">
        <v>38</v>
      </c>
      <c r="C991" s="1"/>
      <c r="D991">
        <v>798</v>
      </c>
      <c r="E991">
        <v>234</v>
      </c>
      <c r="F991">
        <v>321</v>
      </c>
      <c r="G991">
        <v>2</v>
      </c>
      <c r="H991">
        <v>10082</v>
      </c>
      <c r="I991">
        <v>14</v>
      </c>
      <c r="J991">
        <v>55</v>
      </c>
      <c r="K991">
        <v>252</v>
      </c>
      <c r="L991">
        <v>297</v>
      </c>
      <c r="M991">
        <v>20</v>
      </c>
    </row>
    <row r="992" spans="1:13" x14ac:dyDescent="0.3">
      <c r="A992">
        <v>179683</v>
      </c>
      <c r="B992" s="1" t="s">
        <v>41</v>
      </c>
      <c r="C992" s="1" t="s">
        <v>17</v>
      </c>
      <c r="D992">
        <v>1108</v>
      </c>
      <c r="E992">
        <v>371</v>
      </c>
      <c r="F992">
        <v>408</v>
      </c>
      <c r="G992">
        <v>4</v>
      </c>
      <c r="H992">
        <v>13661</v>
      </c>
      <c r="I992">
        <v>3</v>
      </c>
      <c r="J992">
        <v>63</v>
      </c>
      <c r="K992">
        <v>395</v>
      </c>
      <c r="L992">
        <v>393</v>
      </c>
      <c r="M992">
        <v>21.666666670000001</v>
      </c>
    </row>
    <row r="993" spans="1:13" x14ac:dyDescent="0.3">
      <c r="A993">
        <v>188421</v>
      </c>
      <c r="B993" s="1" t="s">
        <v>51</v>
      </c>
      <c r="C993" s="1" t="s">
        <v>14</v>
      </c>
      <c r="D993">
        <v>704</v>
      </c>
      <c r="E993">
        <v>359</v>
      </c>
      <c r="F993">
        <v>405</v>
      </c>
      <c r="G993">
        <v>0</v>
      </c>
      <c r="H993">
        <v>13482</v>
      </c>
      <c r="I993">
        <v>4</v>
      </c>
      <c r="J993">
        <v>48</v>
      </c>
      <c r="K993">
        <v>370</v>
      </c>
      <c r="L993">
        <v>392</v>
      </c>
      <c r="M993">
        <v>7.5</v>
      </c>
    </row>
    <row r="994" spans="1:13" x14ac:dyDescent="0.3">
      <c r="A994">
        <v>123699</v>
      </c>
      <c r="B994" s="1" t="s">
        <v>21</v>
      </c>
      <c r="C994" s="1" t="s">
        <v>17</v>
      </c>
      <c r="D994">
        <v>1077</v>
      </c>
      <c r="E994">
        <v>751</v>
      </c>
      <c r="F994">
        <v>762</v>
      </c>
      <c r="G994">
        <v>2</v>
      </c>
      <c r="H994">
        <v>28799</v>
      </c>
      <c r="I994">
        <v>5</v>
      </c>
      <c r="J994">
        <v>55</v>
      </c>
      <c r="K994">
        <v>733</v>
      </c>
      <c r="L994">
        <v>766</v>
      </c>
      <c r="M994">
        <v>7.8</v>
      </c>
    </row>
    <row r="995" spans="1:13" x14ac:dyDescent="0.3">
      <c r="A995">
        <v>23930</v>
      </c>
      <c r="B995" s="1" t="s">
        <v>47</v>
      </c>
      <c r="C995" s="1" t="s">
        <v>14</v>
      </c>
      <c r="D995">
        <v>891</v>
      </c>
      <c r="E995">
        <v>489</v>
      </c>
      <c r="F995">
        <v>655</v>
      </c>
      <c r="G995">
        <v>7</v>
      </c>
      <c r="H995">
        <v>26220</v>
      </c>
      <c r="I995">
        <v>2</v>
      </c>
      <c r="J995">
        <v>60</v>
      </c>
      <c r="K995">
        <v>516</v>
      </c>
      <c r="L995">
        <v>595</v>
      </c>
      <c r="M995">
        <v>4.2777777779999999</v>
      </c>
    </row>
    <row r="996" spans="1:13" x14ac:dyDescent="0.3">
      <c r="A996">
        <v>46153</v>
      </c>
      <c r="B996" s="1" t="s">
        <v>13</v>
      </c>
      <c r="C996" s="1" t="s">
        <v>17</v>
      </c>
      <c r="D996">
        <v>933</v>
      </c>
      <c r="E996">
        <v>224</v>
      </c>
      <c r="F996">
        <v>406</v>
      </c>
      <c r="G996">
        <v>5</v>
      </c>
      <c r="H996">
        <v>14946</v>
      </c>
      <c r="I996">
        <v>5</v>
      </c>
      <c r="J996">
        <v>19</v>
      </c>
      <c r="K996">
        <v>290</v>
      </c>
      <c r="L996">
        <v>333</v>
      </c>
      <c r="M996">
        <v>10</v>
      </c>
    </row>
    <row r="997" spans="1:13" x14ac:dyDescent="0.3">
      <c r="A997">
        <v>179863</v>
      </c>
      <c r="B997" s="1" t="s">
        <v>41</v>
      </c>
      <c r="C997" s="1" t="s">
        <v>52</v>
      </c>
      <c r="D997">
        <v>1253</v>
      </c>
      <c r="E997">
        <v>325</v>
      </c>
      <c r="F997">
        <v>447</v>
      </c>
      <c r="G997">
        <v>7</v>
      </c>
      <c r="H997">
        <v>15635</v>
      </c>
      <c r="I997">
        <v>12</v>
      </c>
      <c r="J997">
        <v>57</v>
      </c>
      <c r="K997">
        <v>454</v>
      </c>
      <c r="L997">
        <v>374</v>
      </c>
      <c r="M997">
        <v>9.1875</v>
      </c>
    </row>
    <row r="998" spans="1:13" x14ac:dyDescent="0.3">
      <c r="A998">
        <v>87395</v>
      </c>
      <c r="B998" s="1" t="s">
        <v>35</v>
      </c>
      <c r="C998" s="1" t="s">
        <v>20</v>
      </c>
      <c r="D998">
        <v>842</v>
      </c>
      <c r="E998">
        <v>264</v>
      </c>
      <c r="F998">
        <v>388</v>
      </c>
      <c r="G998">
        <v>3</v>
      </c>
      <c r="H998">
        <v>15084</v>
      </c>
      <c r="I998">
        <v>2</v>
      </c>
      <c r="J998">
        <v>50</v>
      </c>
      <c r="K998">
        <v>286</v>
      </c>
      <c r="L998">
        <v>370</v>
      </c>
      <c r="M998">
        <v>15.1</v>
      </c>
    </row>
    <row r="999" spans="1:13" x14ac:dyDescent="0.3">
      <c r="A999">
        <v>86779</v>
      </c>
      <c r="B999" s="1" t="s">
        <v>46</v>
      </c>
      <c r="C999" s="1" t="s">
        <v>17</v>
      </c>
      <c r="D999">
        <v>331</v>
      </c>
      <c r="E999">
        <v>165</v>
      </c>
      <c r="F999">
        <v>266</v>
      </c>
      <c r="G999">
        <v>0</v>
      </c>
      <c r="H999">
        <v>9324</v>
      </c>
      <c r="I999">
        <v>1</v>
      </c>
      <c r="J999">
        <v>61</v>
      </c>
      <c r="K999">
        <v>172</v>
      </c>
      <c r="L999">
        <v>232</v>
      </c>
      <c r="M999">
        <v>10.66666667</v>
      </c>
    </row>
    <row r="1000" spans="1:13" x14ac:dyDescent="0.3">
      <c r="A1000">
        <v>25214</v>
      </c>
      <c r="B1000" s="1" t="s">
        <v>18</v>
      </c>
      <c r="C1000" s="1" t="s">
        <v>20</v>
      </c>
      <c r="D1000">
        <v>1823</v>
      </c>
      <c r="E1000">
        <v>544</v>
      </c>
      <c r="F1000">
        <v>567</v>
      </c>
      <c r="G1000">
        <v>43</v>
      </c>
      <c r="H1000">
        <v>21265</v>
      </c>
      <c r="I1000">
        <v>1</v>
      </c>
      <c r="J1000">
        <v>62</v>
      </c>
      <c r="K1000">
        <v>552</v>
      </c>
      <c r="L1000">
        <v>552</v>
      </c>
      <c r="M1000">
        <v>12</v>
      </c>
    </row>
    <row r="1001" spans="1:13" x14ac:dyDescent="0.3">
      <c r="A1001">
        <v>79641</v>
      </c>
      <c r="B1001" s="1" t="s">
        <v>36</v>
      </c>
      <c r="C1001" s="1" t="s">
        <v>17</v>
      </c>
      <c r="D1001">
        <v>1244</v>
      </c>
      <c r="E1001">
        <v>672</v>
      </c>
      <c r="F1001">
        <v>776</v>
      </c>
      <c r="G1001">
        <v>25</v>
      </c>
      <c r="H1001">
        <v>25036</v>
      </c>
      <c r="I1001">
        <v>1</v>
      </c>
      <c r="J1001">
        <v>64</v>
      </c>
      <c r="K1001">
        <v>713</v>
      </c>
      <c r="L1001">
        <v>743</v>
      </c>
      <c r="M1001">
        <v>9.9375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7DC39A-AB83-430B-9610-F533613186CC}">
  <dimension ref="A1:M1007"/>
  <sheetViews>
    <sheetView topLeftCell="A979" workbookViewId="0">
      <selection activeCell="A2" sqref="A2:M1007"/>
    </sheetView>
  </sheetViews>
  <sheetFormatPr baseColWidth="10" defaultRowHeight="14.4" x14ac:dyDescent="0.3"/>
  <cols>
    <col min="1" max="1" width="12.6640625" bestFit="1" customWidth="1"/>
    <col min="2" max="2" width="9.5546875" bestFit="1" customWidth="1"/>
    <col min="3" max="3" width="10.109375" bestFit="1" customWidth="1"/>
    <col min="4" max="4" width="8.33203125" bestFit="1" customWidth="1"/>
    <col min="5" max="6" width="5.88671875" bestFit="1" customWidth="1"/>
    <col min="7" max="7" width="7.77734375" bestFit="1" customWidth="1"/>
    <col min="8" max="8" width="7" bestFit="1" customWidth="1"/>
    <col min="9" max="10" width="8.88671875" bestFit="1" customWidth="1"/>
    <col min="11" max="12" width="5.88671875" bestFit="1" customWidth="1"/>
    <col min="13" max="13" width="12" bestFit="1" customWidth="1"/>
  </cols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>
        <v>186307</v>
      </c>
      <c r="B2" s="1" t="s">
        <v>22</v>
      </c>
      <c r="C2" s="1" t="s">
        <v>14</v>
      </c>
      <c r="D2" t="s">
        <v>78</v>
      </c>
      <c r="E2">
        <v>345</v>
      </c>
      <c r="F2">
        <v>438</v>
      </c>
      <c r="G2">
        <v>3</v>
      </c>
      <c r="H2">
        <v>15915</v>
      </c>
      <c r="I2">
        <v>2</v>
      </c>
      <c r="J2">
        <v>58</v>
      </c>
      <c r="K2">
        <v>388</v>
      </c>
      <c r="L2">
        <v>417</v>
      </c>
      <c r="M2">
        <v>16.14285714</v>
      </c>
    </row>
    <row r="3" spans="1:13" x14ac:dyDescent="0.3">
      <c r="A3">
        <v>34174</v>
      </c>
      <c r="B3" s="1" t="s">
        <v>79</v>
      </c>
      <c r="C3" s="1" t="s">
        <v>17</v>
      </c>
      <c r="D3">
        <v>529</v>
      </c>
      <c r="E3">
        <v>198</v>
      </c>
      <c r="F3">
        <v>291</v>
      </c>
      <c r="G3">
        <v>0</v>
      </c>
      <c r="H3">
        <v>10816</v>
      </c>
      <c r="I3">
        <v>0</v>
      </c>
      <c r="J3">
        <v>80</v>
      </c>
      <c r="K3">
        <v>218</v>
      </c>
      <c r="L3">
        <v>257</v>
      </c>
      <c r="M3">
        <v>6.0833333329999997</v>
      </c>
    </row>
    <row r="4" spans="1:13" x14ac:dyDescent="0.3">
      <c r="A4">
        <v>101388</v>
      </c>
      <c r="B4" s="1" t="s">
        <v>37</v>
      </c>
      <c r="C4" s="1" t="s">
        <v>14</v>
      </c>
      <c r="D4">
        <v>526</v>
      </c>
      <c r="E4">
        <v>340</v>
      </c>
      <c r="F4">
        <v>342</v>
      </c>
      <c r="G4">
        <v>0</v>
      </c>
      <c r="H4">
        <v>9687</v>
      </c>
      <c r="I4">
        <v>0</v>
      </c>
      <c r="J4">
        <v>89</v>
      </c>
      <c r="K4">
        <v>348</v>
      </c>
      <c r="L4">
        <v>321</v>
      </c>
      <c r="M4">
        <v>5.8</v>
      </c>
    </row>
    <row r="5" spans="1:13" x14ac:dyDescent="0.3">
      <c r="A5">
        <v>159472</v>
      </c>
      <c r="B5" s="1" t="s">
        <v>22</v>
      </c>
      <c r="C5" s="1" t="s">
        <v>17</v>
      </c>
      <c r="D5">
        <v>621</v>
      </c>
      <c r="E5">
        <v>231</v>
      </c>
      <c r="F5">
        <v>279</v>
      </c>
      <c r="G5">
        <v>0</v>
      </c>
      <c r="H5">
        <v>6184</v>
      </c>
      <c r="I5">
        <v>43</v>
      </c>
      <c r="J5">
        <v>41</v>
      </c>
      <c r="K5">
        <v>237</v>
      </c>
      <c r="L5">
        <v>272</v>
      </c>
      <c r="M5">
        <v>11.66666667</v>
      </c>
    </row>
    <row r="6" spans="1:13" x14ac:dyDescent="0.3">
      <c r="A6">
        <v>179143</v>
      </c>
      <c r="B6" s="1" t="s">
        <v>41</v>
      </c>
      <c r="C6" s="1" t="s">
        <v>52</v>
      </c>
      <c r="D6">
        <v>1688</v>
      </c>
      <c r="E6">
        <v>496</v>
      </c>
      <c r="F6">
        <v>564</v>
      </c>
      <c r="G6">
        <v>35</v>
      </c>
      <c r="H6">
        <v>22963</v>
      </c>
      <c r="I6">
        <v>2</v>
      </c>
      <c r="J6">
        <v>63</v>
      </c>
      <c r="K6">
        <v>520</v>
      </c>
      <c r="L6">
        <v>521</v>
      </c>
      <c r="M6">
        <v>23.9</v>
      </c>
    </row>
    <row r="7" spans="1:13" x14ac:dyDescent="0.3">
      <c r="A7">
        <v>150799</v>
      </c>
      <c r="B7" s="1" t="s">
        <v>22</v>
      </c>
      <c r="C7" s="1" t="s">
        <v>14</v>
      </c>
      <c r="D7" t="s">
        <v>80</v>
      </c>
      <c r="E7">
        <v>257</v>
      </c>
      <c r="F7">
        <v>393</v>
      </c>
      <c r="G7">
        <v>8</v>
      </c>
      <c r="H7">
        <v>10990</v>
      </c>
      <c r="I7">
        <v>19</v>
      </c>
      <c r="J7">
        <v>51</v>
      </c>
      <c r="K7">
        <v>275</v>
      </c>
      <c r="L7">
        <v>376</v>
      </c>
      <c r="M7">
        <v>7.625</v>
      </c>
    </row>
    <row r="8" spans="1:13" x14ac:dyDescent="0.3">
      <c r="A8">
        <v>135983</v>
      </c>
      <c r="B8" s="1" t="s">
        <v>56</v>
      </c>
      <c r="C8" s="1"/>
      <c r="D8">
        <v>638</v>
      </c>
      <c r="E8">
        <v>213</v>
      </c>
      <c r="F8">
        <v>226</v>
      </c>
      <c r="G8">
        <v>0</v>
      </c>
      <c r="H8">
        <v>9836</v>
      </c>
      <c r="I8">
        <v>0</v>
      </c>
      <c r="J8">
        <v>26</v>
      </c>
      <c r="K8">
        <v>236</v>
      </c>
      <c r="L8">
        <v>220</v>
      </c>
      <c r="M8">
        <v>4.6521739130000004</v>
      </c>
    </row>
    <row r="9" spans="1:13" x14ac:dyDescent="0.3">
      <c r="A9">
        <v>22817</v>
      </c>
      <c r="B9" s="1" t="s">
        <v>47</v>
      </c>
      <c r="C9" s="1" t="s">
        <v>17</v>
      </c>
      <c r="D9">
        <v>451</v>
      </c>
      <c r="E9">
        <v>211</v>
      </c>
      <c r="F9">
        <v>264</v>
      </c>
      <c r="G9">
        <v>0</v>
      </c>
      <c r="H9">
        <v>7676</v>
      </c>
      <c r="I9">
        <v>0</v>
      </c>
      <c r="J9">
        <v>96</v>
      </c>
      <c r="K9">
        <v>227</v>
      </c>
      <c r="L9">
        <v>245</v>
      </c>
      <c r="M9">
        <v>16</v>
      </c>
    </row>
    <row r="10" spans="1:13" x14ac:dyDescent="0.3">
      <c r="A10">
        <v>123972</v>
      </c>
      <c r="B10" s="1" t="s">
        <v>21</v>
      </c>
      <c r="C10" s="1" t="s">
        <v>17</v>
      </c>
      <c r="D10">
        <v>496</v>
      </c>
      <c r="E10">
        <v>359</v>
      </c>
      <c r="F10">
        <v>496</v>
      </c>
      <c r="G10">
        <v>2</v>
      </c>
      <c r="H10">
        <v>21791</v>
      </c>
      <c r="I10">
        <v>2</v>
      </c>
      <c r="J10">
        <v>74</v>
      </c>
      <c r="K10">
        <v>405</v>
      </c>
      <c r="L10">
        <v>462</v>
      </c>
      <c r="M10">
        <v>5.8571428570000004</v>
      </c>
    </row>
    <row r="11" spans="1:13" x14ac:dyDescent="0.3">
      <c r="A11">
        <v>81520</v>
      </c>
      <c r="B11" s="1" t="s">
        <v>36</v>
      </c>
      <c r="C11" s="1" t="s">
        <v>17</v>
      </c>
      <c r="D11">
        <v>428</v>
      </c>
      <c r="E11">
        <v>215</v>
      </c>
      <c r="F11">
        <v>308</v>
      </c>
      <c r="G11">
        <v>0</v>
      </c>
      <c r="H11">
        <v>10674</v>
      </c>
      <c r="I11">
        <v>0</v>
      </c>
      <c r="J11">
        <v>63</v>
      </c>
      <c r="K11">
        <v>250</v>
      </c>
      <c r="L11">
        <v>264</v>
      </c>
      <c r="M11">
        <v>8.7333333329999991</v>
      </c>
    </row>
    <row r="12" spans="1:13" x14ac:dyDescent="0.3">
      <c r="A12">
        <v>185309</v>
      </c>
      <c r="B12" s="1" t="s">
        <v>30</v>
      </c>
      <c r="C12" s="1" t="s">
        <v>17</v>
      </c>
      <c r="D12">
        <v>629</v>
      </c>
      <c r="E12">
        <v>434</v>
      </c>
      <c r="F12">
        <v>439</v>
      </c>
      <c r="G12">
        <v>0</v>
      </c>
      <c r="H12">
        <v>14381</v>
      </c>
      <c r="I12">
        <v>6</v>
      </c>
      <c r="J12">
        <v>69</v>
      </c>
      <c r="K12">
        <v>444</v>
      </c>
      <c r="L12">
        <v>445</v>
      </c>
      <c r="M12">
        <v>5.2</v>
      </c>
    </row>
    <row r="13" spans="1:13" x14ac:dyDescent="0.3">
      <c r="A13">
        <v>6555</v>
      </c>
      <c r="B13" s="1" t="s">
        <v>13</v>
      </c>
      <c r="C13" s="1" t="s">
        <v>14</v>
      </c>
      <c r="D13">
        <v>3125</v>
      </c>
      <c r="E13">
        <v>616</v>
      </c>
      <c r="F13">
        <v>817</v>
      </c>
      <c r="G13">
        <v>90</v>
      </c>
      <c r="H13">
        <v>37628</v>
      </c>
      <c r="I13">
        <v>42</v>
      </c>
      <c r="J13">
        <v>15</v>
      </c>
      <c r="K13">
        <v>759</v>
      </c>
      <c r="L13">
        <v>714</v>
      </c>
      <c r="M13">
        <v>6.0989010989999999</v>
      </c>
    </row>
    <row r="14" spans="1:13" x14ac:dyDescent="0.3">
      <c r="A14">
        <v>20341</v>
      </c>
      <c r="B14" s="1" t="s">
        <v>18</v>
      </c>
      <c r="C14" s="1" t="s">
        <v>14</v>
      </c>
      <c r="D14">
        <v>1427</v>
      </c>
      <c r="E14">
        <v>367</v>
      </c>
      <c r="F14">
        <v>525</v>
      </c>
      <c r="G14">
        <v>27</v>
      </c>
      <c r="H14">
        <v>24023</v>
      </c>
      <c r="I14">
        <v>3</v>
      </c>
      <c r="J14">
        <v>36</v>
      </c>
      <c r="K14">
        <v>435</v>
      </c>
      <c r="L14">
        <v>456</v>
      </c>
      <c r="M14">
        <v>7.230769231</v>
      </c>
    </row>
    <row r="15" spans="1:13" x14ac:dyDescent="0.3">
      <c r="A15">
        <v>30629</v>
      </c>
      <c r="B15" s="1" t="s">
        <v>40</v>
      </c>
      <c r="C15" s="1" t="s">
        <v>17</v>
      </c>
      <c r="D15">
        <v>680</v>
      </c>
      <c r="E15">
        <v>248</v>
      </c>
      <c r="F15">
        <v>383</v>
      </c>
      <c r="G15">
        <v>0</v>
      </c>
      <c r="H15">
        <v>15732</v>
      </c>
      <c r="I15">
        <v>2</v>
      </c>
      <c r="J15">
        <v>70</v>
      </c>
      <c r="K15">
        <v>238</v>
      </c>
      <c r="L15">
        <v>320</v>
      </c>
      <c r="M15">
        <v>10</v>
      </c>
    </row>
    <row r="16" spans="1:13" x14ac:dyDescent="0.3">
      <c r="A16">
        <v>38392</v>
      </c>
      <c r="B16" s="1" t="s">
        <v>13</v>
      </c>
      <c r="C16" s="1" t="s">
        <v>17</v>
      </c>
      <c r="D16" t="s">
        <v>81</v>
      </c>
      <c r="E16">
        <v>408</v>
      </c>
      <c r="F16">
        <v>464</v>
      </c>
      <c r="G16">
        <v>11</v>
      </c>
      <c r="H16">
        <v>13050</v>
      </c>
      <c r="I16">
        <v>67</v>
      </c>
      <c r="J16">
        <v>26</v>
      </c>
      <c r="K16">
        <v>415</v>
      </c>
      <c r="L16">
        <v>452</v>
      </c>
      <c r="M16">
        <v>20</v>
      </c>
    </row>
    <row r="17" spans="1:13" x14ac:dyDescent="0.3">
      <c r="A17">
        <v>122090</v>
      </c>
      <c r="B17" s="1" t="s">
        <v>21</v>
      </c>
      <c r="C17" s="1" t="s">
        <v>14</v>
      </c>
      <c r="D17">
        <v>405</v>
      </c>
      <c r="E17">
        <v>279</v>
      </c>
      <c r="F17">
        <v>381</v>
      </c>
      <c r="G17">
        <v>0</v>
      </c>
      <c r="H17">
        <v>10716</v>
      </c>
      <c r="I17">
        <v>6</v>
      </c>
      <c r="J17">
        <v>65</v>
      </c>
      <c r="K17">
        <v>340</v>
      </c>
      <c r="L17">
        <v>349</v>
      </c>
      <c r="M17">
        <v>4.7857142860000002</v>
      </c>
    </row>
    <row r="18" spans="1:13" x14ac:dyDescent="0.3">
      <c r="A18">
        <v>159623</v>
      </c>
      <c r="B18" s="1" t="s">
        <v>36</v>
      </c>
      <c r="C18" s="1" t="s">
        <v>17</v>
      </c>
      <c r="D18">
        <v>397</v>
      </c>
      <c r="E18">
        <v>217</v>
      </c>
      <c r="F18">
        <v>315</v>
      </c>
      <c r="G18">
        <v>0</v>
      </c>
      <c r="H18">
        <v>11627</v>
      </c>
      <c r="I18">
        <v>1</v>
      </c>
      <c r="J18">
        <v>84</v>
      </c>
      <c r="K18">
        <v>294</v>
      </c>
      <c r="L18">
        <v>259</v>
      </c>
      <c r="M18">
        <v>9.8000000000000007</v>
      </c>
    </row>
    <row r="19" spans="1:13" x14ac:dyDescent="0.3">
      <c r="A19">
        <v>103290</v>
      </c>
      <c r="B19" s="1" t="s">
        <v>37</v>
      </c>
      <c r="C19" s="1" t="s">
        <v>14</v>
      </c>
      <c r="D19">
        <v>736</v>
      </c>
      <c r="E19">
        <v>617</v>
      </c>
      <c r="F19">
        <v>761</v>
      </c>
      <c r="G19">
        <v>0</v>
      </c>
      <c r="H19">
        <v>25623</v>
      </c>
      <c r="I19">
        <v>4</v>
      </c>
      <c r="J19">
        <v>62</v>
      </c>
      <c r="K19">
        <v>646</v>
      </c>
      <c r="L19">
        <v>654</v>
      </c>
      <c r="M19">
        <v>9.6</v>
      </c>
    </row>
    <row r="20" spans="1:13" x14ac:dyDescent="0.3">
      <c r="A20">
        <v>154745</v>
      </c>
      <c r="B20" s="1" t="s">
        <v>22</v>
      </c>
      <c r="C20" s="1" t="s">
        <v>14</v>
      </c>
      <c r="D20">
        <v>996</v>
      </c>
      <c r="E20">
        <v>309</v>
      </c>
      <c r="F20">
        <v>452</v>
      </c>
      <c r="G20">
        <v>4</v>
      </c>
      <c r="H20">
        <v>14797</v>
      </c>
      <c r="I20">
        <v>2</v>
      </c>
      <c r="J20">
        <v>60</v>
      </c>
      <c r="K20">
        <v>419</v>
      </c>
      <c r="L20">
        <v>382</v>
      </c>
      <c r="M20">
        <v>10</v>
      </c>
    </row>
    <row r="21" spans="1:13" x14ac:dyDescent="0.3">
      <c r="A21">
        <v>184549</v>
      </c>
      <c r="B21" s="1" t="s">
        <v>71</v>
      </c>
      <c r="C21" s="1" t="s">
        <v>27</v>
      </c>
      <c r="D21">
        <v>1040</v>
      </c>
      <c r="E21">
        <v>507</v>
      </c>
      <c r="F21">
        <v>590</v>
      </c>
      <c r="G21">
        <v>0</v>
      </c>
      <c r="H21">
        <v>21442</v>
      </c>
      <c r="I21">
        <v>6</v>
      </c>
      <c r="J21">
        <v>24</v>
      </c>
      <c r="K21">
        <v>569</v>
      </c>
      <c r="L21">
        <v>566</v>
      </c>
      <c r="M21">
        <v>20.833333329999999</v>
      </c>
    </row>
    <row r="22" spans="1:13" x14ac:dyDescent="0.3">
      <c r="A22">
        <v>162494</v>
      </c>
      <c r="B22" s="1" t="s">
        <v>22</v>
      </c>
      <c r="C22" s="1" t="s">
        <v>14</v>
      </c>
      <c r="D22">
        <v>2375</v>
      </c>
      <c r="E22">
        <v>435</v>
      </c>
      <c r="F22">
        <v>514</v>
      </c>
      <c r="G22">
        <v>88</v>
      </c>
      <c r="H22">
        <v>17574</v>
      </c>
      <c r="I22">
        <v>18</v>
      </c>
      <c r="J22">
        <v>60</v>
      </c>
      <c r="K22">
        <v>516</v>
      </c>
      <c r="L22">
        <v>465</v>
      </c>
      <c r="M22">
        <v>21.875</v>
      </c>
    </row>
    <row r="23" spans="1:13" x14ac:dyDescent="0.3">
      <c r="A23">
        <v>45873</v>
      </c>
      <c r="B23" s="1" t="s">
        <v>13</v>
      </c>
      <c r="C23" s="1" t="s">
        <v>17</v>
      </c>
      <c r="D23">
        <v>402</v>
      </c>
      <c r="E23">
        <v>168</v>
      </c>
      <c r="F23">
        <v>240</v>
      </c>
      <c r="G23">
        <v>0</v>
      </c>
      <c r="H23">
        <v>10003</v>
      </c>
      <c r="I23">
        <v>8</v>
      </c>
      <c r="J23">
        <v>17</v>
      </c>
      <c r="K23">
        <v>251</v>
      </c>
      <c r="L23">
        <v>199</v>
      </c>
      <c r="M23">
        <v>6.538461539</v>
      </c>
    </row>
    <row r="24" spans="1:13" x14ac:dyDescent="0.3">
      <c r="A24">
        <v>14831</v>
      </c>
      <c r="B24" s="1" t="s">
        <v>33</v>
      </c>
      <c r="C24" s="1" t="s">
        <v>61</v>
      </c>
      <c r="D24">
        <v>374</v>
      </c>
      <c r="E24">
        <v>223</v>
      </c>
      <c r="F24">
        <v>276</v>
      </c>
      <c r="G24">
        <v>0</v>
      </c>
      <c r="H24">
        <v>9291</v>
      </c>
      <c r="I24">
        <v>2</v>
      </c>
      <c r="J24">
        <v>73</v>
      </c>
      <c r="K24">
        <v>242</v>
      </c>
      <c r="L24">
        <v>254</v>
      </c>
      <c r="M24">
        <v>8.7857142859999993</v>
      </c>
    </row>
    <row r="25" spans="1:13" x14ac:dyDescent="0.3">
      <c r="A25">
        <v>160610</v>
      </c>
      <c r="B25" s="1" t="s">
        <v>22</v>
      </c>
      <c r="C25" s="1" t="s">
        <v>17</v>
      </c>
      <c r="D25">
        <v>848</v>
      </c>
      <c r="E25">
        <v>368</v>
      </c>
      <c r="F25">
        <v>412</v>
      </c>
      <c r="G25">
        <v>1</v>
      </c>
      <c r="H25">
        <v>13741</v>
      </c>
      <c r="I25">
        <v>7</v>
      </c>
      <c r="J25">
        <v>39</v>
      </c>
      <c r="K25">
        <v>397</v>
      </c>
      <c r="L25">
        <v>392</v>
      </c>
      <c r="M25">
        <v>15</v>
      </c>
    </row>
    <row r="26" spans="1:13" x14ac:dyDescent="0.3">
      <c r="A26">
        <v>44243</v>
      </c>
      <c r="B26" s="1" t="s">
        <v>13</v>
      </c>
      <c r="C26" s="1" t="s">
        <v>17</v>
      </c>
      <c r="D26">
        <v>1603</v>
      </c>
      <c r="E26">
        <v>308</v>
      </c>
      <c r="F26">
        <v>525</v>
      </c>
      <c r="G26">
        <v>38</v>
      </c>
      <c r="H26">
        <v>24259</v>
      </c>
      <c r="I26">
        <v>7</v>
      </c>
      <c r="J26">
        <v>13</v>
      </c>
      <c r="K26">
        <v>346</v>
      </c>
      <c r="L26">
        <v>445</v>
      </c>
      <c r="M26">
        <v>12.66666667</v>
      </c>
    </row>
    <row r="27" spans="1:13" x14ac:dyDescent="0.3">
      <c r="A27">
        <v>41537</v>
      </c>
      <c r="B27" s="1" t="s">
        <v>13</v>
      </c>
      <c r="C27" s="1" t="s">
        <v>17</v>
      </c>
      <c r="D27">
        <v>742</v>
      </c>
      <c r="E27">
        <v>396</v>
      </c>
      <c r="F27">
        <v>470</v>
      </c>
      <c r="G27">
        <v>0</v>
      </c>
      <c r="H27">
        <v>15356</v>
      </c>
      <c r="I27">
        <v>7</v>
      </c>
      <c r="J27">
        <v>37</v>
      </c>
      <c r="K27">
        <v>424</v>
      </c>
      <c r="L27">
        <v>450</v>
      </c>
      <c r="M27">
        <v>14.28571429</v>
      </c>
    </row>
    <row r="28" spans="1:13" x14ac:dyDescent="0.3">
      <c r="A28">
        <v>56120</v>
      </c>
      <c r="B28" s="1" t="s">
        <v>63</v>
      </c>
      <c r="C28" s="1" t="s">
        <v>20</v>
      </c>
      <c r="D28">
        <v>518</v>
      </c>
      <c r="E28">
        <v>330</v>
      </c>
      <c r="F28">
        <v>393</v>
      </c>
      <c r="G28">
        <v>0</v>
      </c>
      <c r="H28">
        <v>14374</v>
      </c>
      <c r="I28">
        <v>1</v>
      </c>
      <c r="J28">
        <v>58</v>
      </c>
      <c r="K28">
        <v>370</v>
      </c>
      <c r="L28">
        <v>353</v>
      </c>
      <c r="M28">
        <v>6.6296296300000002</v>
      </c>
    </row>
    <row r="29" spans="1:13" x14ac:dyDescent="0.3">
      <c r="A29">
        <v>15648</v>
      </c>
      <c r="B29" s="1" t="s">
        <v>18</v>
      </c>
      <c r="C29" s="1" t="s">
        <v>20</v>
      </c>
      <c r="D29">
        <v>2490</v>
      </c>
      <c r="E29">
        <v>379</v>
      </c>
      <c r="F29">
        <v>649</v>
      </c>
      <c r="G29">
        <v>57</v>
      </c>
      <c r="H29">
        <v>26456</v>
      </c>
      <c r="I29">
        <v>5</v>
      </c>
      <c r="J29">
        <v>54</v>
      </c>
      <c r="K29">
        <v>459</v>
      </c>
      <c r="L29">
        <v>546</v>
      </c>
      <c r="M29">
        <v>8.9545454549999999</v>
      </c>
    </row>
    <row r="30" spans="1:13" x14ac:dyDescent="0.3">
      <c r="A30">
        <v>14608</v>
      </c>
      <c r="B30" s="1" t="s">
        <v>22</v>
      </c>
      <c r="C30" s="1" t="s">
        <v>17</v>
      </c>
      <c r="D30">
        <v>2556</v>
      </c>
      <c r="E30">
        <v>490</v>
      </c>
      <c r="F30">
        <v>744</v>
      </c>
      <c r="G30">
        <v>88</v>
      </c>
      <c r="H30">
        <v>40178</v>
      </c>
      <c r="I30">
        <v>14</v>
      </c>
      <c r="J30">
        <v>27</v>
      </c>
      <c r="K30">
        <v>670</v>
      </c>
      <c r="L30">
        <v>610</v>
      </c>
      <c r="M30">
        <v>12.09090909</v>
      </c>
    </row>
    <row r="31" spans="1:13" x14ac:dyDescent="0.3">
      <c r="A31">
        <v>9053</v>
      </c>
      <c r="B31" s="1" t="s">
        <v>22</v>
      </c>
      <c r="C31" s="1" t="s">
        <v>17</v>
      </c>
      <c r="D31">
        <v>3081</v>
      </c>
      <c r="E31">
        <v>446</v>
      </c>
      <c r="F31">
        <v>510</v>
      </c>
      <c r="G31">
        <v>89</v>
      </c>
      <c r="H31">
        <v>15984</v>
      </c>
      <c r="I31">
        <v>11</v>
      </c>
      <c r="J31">
        <v>63</v>
      </c>
      <c r="K31">
        <v>514</v>
      </c>
      <c r="L31">
        <v>485</v>
      </c>
      <c r="M31">
        <v>13.06666667</v>
      </c>
    </row>
    <row r="32" spans="1:13" x14ac:dyDescent="0.3">
      <c r="A32">
        <v>137971</v>
      </c>
      <c r="B32" s="1" t="s">
        <v>56</v>
      </c>
      <c r="C32" s="1" t="s">
        <v>61</v>
      </c>
      <c r="D32">
        <v>582</v>
      </c>
      <c r="E32">
        <v>163</v>
      </c>
      <c r="F32">
        <v>229</v>
      </c>
      <c r="G32">
        <v>0</v>
      </c>
      <c r="H32">
        <v>8173</v>
      </c>
      <c r="I32">
        <v>3</v>
      </c>
      <c r="J32">
        <v>40</v>
      </c>
      <c r="K32">
        <v>193</v>
      </c>
      <c r="L32">
        <v>188</v>
      </c>
      <c r="M32">
        <v>20</v>
      </c>
    </row>
    <row r="33" spans="1:13" x14ac:dyDescent="0.3">
      <c r="A33">
        <v>83497</v>
      </c>
      <c r="B33" s="1" t="s">
        <v>57</v>
      </c>
      <c r="C33" s="1" t="s">
        <v>17</v>
      </c>
      <c r="D33">
        <v>375</v>
      </c>
      <c r="E33">
        <v>167</v>
      </c>
      <c r="F33">
        <v>265</v>
      </c>
      <c r="G33">
        <v>0</v>
      </c>
      <c r="H33">
        <v>9007</v>
      </c>
      <c r="I33">
        <v>1</v>
      </c>
      <c r="J33">
        <v>82</v>
      </c>
      <c r="K33">
        <v>215</v>
      </c>
      <c r="L33">
        <v>216</v>
      </c>
      <c r="M33">
        <v>15</v>
      </c>
    </row>
    <row r="34" spans="1:13" x14ac:dyDescent="0.3">
      <c r="A34">
        <v>169640</v>
      </c>
      <c r="B34" s="1" t="s">
        <v>22</v>
      </c>
      <c r="C34" s="1" t="s">
        <v>17</v>
      </c>
      <c r="D34">
        <v>1248</v>
      </c>
      <c r="E34">
        <v>371</v>
      </c>
      <c r="F34">
        <v>401</v>
      </c>
      <c r="G34">
        <v>3</v>
      </c>
      <c r="H34">
        <v>13104</v>
      </c>
      <c r="I34">
        <v>14</v>
      </c>
      <c r="J34">
        <v>58</v>
      </c>
      <c r="K34">
        <v>394</v>
      </c>
      <c r="L34">
        <v>384</v>
      </c>
      <c r="M34">
        <v>6.3636363640000004</v>
      </c>
    </row>
    <row r="35" spans="1:13" x14ac:dyDescent="0.3">
      <c r="A35">
        <v>169903</v>
      </c>
      <c r="B35" s="1" t="s">
        <v>22</v>
      </c>
      <c r="C35" s="1" t="s">
        <v>31</v>
      </c>
      <c r="D35">
        <v>2598</v>
      </c>
      <c r="E35">
        <v>470</v>
      </c>
      <c r="F35">
        <v>661</v>
      </c>
      <c r="G35">
        <v>74</v>
      </c>
      <c r="H35">
        <v>31631</v>
      </c>
      <c r="I35">
        <v>9</v>
      </c>
      <c r="J35">
        <v>36</v>
      </c>
      <c r="K35">
        <v>557</v>
      </c>
      <c r="L35">
        <v>562</v>
      </c>
      <c r="M35">
        <v>8.1071428569999995</v>
      </c>
    </row>
    <row r="36" spans="1:13" x14ac:dyDescent="0.3">
      <c r="A36">
        <v>172175</v>
      </c>
      <c r="B36" s="1" t="s">
        <v>22</v>
      </c>
      <c r="C36" s="1" t="s">
        <v>17</v>
      </c>
      <c r="D36">
        <v>658</v>
      </c>
      <c r="E36">
        <v>166</v>
      </c>
      <c r="F36">
        <v>212</v>
      </c>
      <c r="G36">
        <v>0</v>
      </c>
      <c r="H36">
        <v>7704</v>
      </c>
      <c r="I36">
        <v>16</v>
      </c>
      <c r="J36">
        <v>59</v>
      </c>
      <c r="K36">
        <v>143</v>
      </c>
      <c r="L36">
        <v>206</v>
      </c>
      <c r="M36">
        <v>11.33333333</v>
      </c>
    </row>
    <row r="37" spans="1:13" x14ac:dyDescent="0.3">
      <c r="A37">
        <v>145905</v>
      </c>
      <c r="B37" s="1" t="s">
        <v>22</v>
      </c>
      <c r="C37" s="1" t="s">
        <v>14</v>
      </c>
      <c r="D37">
        <v>2328</v>
      </c>
      <c r="E37">
        <v>346</v>
      </c>
      <c r="F37">
        <v>493</v>
      </c>
      <c r="G37">
        <v>74</v>
      </c>
      <c r="H37">
        <v>17417</v>
      </c>
      <c r="I37">
        <v>20</v>
      </c>
      <c r="J37">
        <v>47</v>
      </c>
      <c r="K37">
        <v>469</v>
      </c>
      <c r="L37">
        <v>434</v>
      </c>
      <c r="M37">
        <v>25</v>
      </c>
    </row>
    <row r="38" spans="1:13" x14ac:dyDescent="0.3">
      <c r="A38">
        <v>136385</v>
      </c>
      <c r="B38" s="1" t="s">
        <v>56</v>
      </c>
      <c r="C38" s="1" t="s">
        <v>14</v>
      </c>
      <c r="D38">
        <v>1239</v>
      </c>
      <c r="E38">
        <v>241</v>
      </c>
      <c r="F38">
        <v>382</v>
      </c>
      <c r="G38">
        <v>15</v>
      </c>
      <c r="H38">
        <v>14783</v>
      </c>
      <c r="I38">
        <v>2</v>
      </c>
      <c r="J38">
        <v>24</v>
      </c>
      <c r="K38">
        <v>287</v>
      </c>
      <c r="L38">
        <v>337</v>
      </c>
      <c r="M38">
        <v>6.75</v>
      </c>
    </row>
    <row r="39" spans="1:13" x14ac:dyDescent="0.3">
      <c r="A39">
        <v>15038</v>
      </c>
      <c r="B39" s="1" t="s">
        <v>18</v>
      </c>
      <c r="C39" s="1" t="s">
        <v>14</v>
      </c>
      <c r="D39">
        <v>849</v>
      </c>
      <c r="E39">
        <v>457</v>
      </c>
      <c r="F39">
        <v>519</v>
      </c>
      <c r="G39">
        <v>0</v>
      </c>
      <c r="H39">
        <v>16386</v>
      </c>
      <c r="I39">
        <v>1</v>
      </c>
      <c r="J39">
        <v>66</v>
      </c>
      <c r="K39">
        <v>508</v>
      </c>
      <c r="L39">
        <v>470</v>
      </c>
      <c r="M39">
        <v>12.8</v>
      </c>
    </row>
    <row r="40" spans="1:13" x14ac:dyDescent="0.3">
      <c r="A40">
        <v>40786</v>
      </c>
      <c r="B40" s="1" t="s">
        <v>13</v>
      </c>
      <c r="C40" s="1" t="s">
        <v>14</v>
      </c>
      <c r="D40">
        <v>1163</v>
      </c>
      <c r="E40">
        <v>402</v>
      </c>
      <c r="F40">
        <v>552</v>
      </c>
      <c r="G40">
        <v>14</v>
      </c>
      <c r="H40">
        <v>19090</v>
      </c>
      <c r="I40">
        <v>8</v>
      </c>
      <c r="J40">
        <v>33</v>
      </c>
      <c r="K40">
        <v>446</v>
      </c>
      <c r="L40">
        <v>495</v>
      </c>
      <c r="M40">
        <v>11.375</v>
      </c>
    </row>
    <row r="41" spans="1:13" x14ac:dyDescent="0.3">
      <c r="A41">
        <v>2935</v>
      </c>
      <c r="B41" s="1" t="s">
        <v>16</v>
      </c>
      <c r="C41" s="1" t="s">
        <v>17</v>
      </c>
      <c r="D41">
        <v>1609</v>
      </c>
      <c r="E41">
        <v>504</v>
      </c>
      <c r="F41">
        <v>663</v>
      </c>
      <c r="G41">
        <v>33</v>
      </c>
      <c r="H41">
        <v>23852</v>
      </c>
      <c r="I41">
        <v>9</v>
      </c>
      <c r="J41">
        <v>63</v>
      </c>
      <c r="K41">
        <v>592</v>
      </c>
      <c r="L41">
        <v>579</v>
      </c>
      <c r="M41">
        <v>22.5</v>
      </c>
    </row>
    <row r="42" spans="1:13" x14ac:dyDescent="0.3">
      <c r="A42">
        <v>132983</v>
      </c>
      <c r="B42" s="1" t="s">
        <v>67</v>
      </c>
      <c r="C42" s="1" t="s">
        <v>52</v>
      </c>
      <c r="D42">
        <v>1611</v>
      </c>
      <c r="E42">
        <v>320</v>
      </c>
      <c r="F42">
        <v>456</v>
      </c>
      <c r="G42">
        <v>38</v>
      </c>
      <c r="H42">
        <v>18475</v>
      </c>
      <c r="I42">
        <v>2</v>
      </c>
      <c r="J42">
        <v>25</v>
      </c>
      <c r="K42">
        <v>404</v>
      </c>
      <c r="L42">
        <v>404</v>
      </c>
      <c r="M42">
        <v>10</v>
      </c>
    </row>
    <row r="43" spans="1:13" x14ac:dyDescent="0.3">
      <c r="A43">
        <v>104747</v>
      </c>
      <c r="B43" s="1" t="s">
        <v>28</v>
      </c>
      <c r="C43" s="1" t="s">
        <v>17</v>
      </c>
      <c r="D43">
        <v>706</v>
      </c>
      <c r="E43">
        <v>391</v>
      </c>
      <c r="F43">
        <v>493</v>
      </c>
      <c r="G43">
        <v>0</v>
      </c>
      <c r="H43">
        <v>19160</v>
      </c>
      <c r="I43">
        <v>3</v>
      </c>
      <c r="J43">
        <v>31</v>
      </c>
      <c r="K43">
        <v>458</v>
      </c>
      <c r="L43">
        <v>434</v>
      </c>
      <c r="M43">
        <v>8</v>
      </c>
    </row>
    <row r="44" spans="1:13" x14ac:dyDescent="0.3">
      <c r="A44">
        <v>92772</v>
      </c>
      <c r="B44" s="1" t="s">
        <v>13</v>
      </c>
      <c r="C44" s="1" t="s">
        <v>17</v>
      </c>
      <c r="D44">
        <v>860</v>
      </c>
      <c r="E44">
        <v>294</v>
      </c>
      <c r="F44">
        <v>348</v>
      </c>
      <c r="G44">
        <v>0</v>
      </c>
      <c r="H44">
        <v>15425</v>
      </c>
      <c r="I44">
        <v>8</v>
      </c>
      <c r="J44">
        <v>8</v>
      </c>
      <c r="K44">
        <v>322</v>
      </c>
      <c r="L44">
        <v>329</v>
      </c>
      <c r="M44">
        <v>18</v>
      </c>
    </row>
    <row r="45" spans="1:13" x14ac:dyDescent="0.3">
      <c r="A45">
        <v>64522</v>
      </c>
      <c r="B45" s="1" t="s">
        <v>34</v>
      </c>
      <c r="C45" s="1" t="s">
        <v>14</v>
      </c>
      <c r="D45">
        <v>648</v>
      </c>
      <c r="E45">
        <v>304</v>
      </c>
      <c r="F45">
        <v>396</v>
      </c>
      <c r="G45">
        <v>3</v>
      </c>
      <c r="H45">
        <v>14750</v>
      </c>
      <c r="I45">
        <v>1</v>
      </c>
      <c r="J45">
        <v>72</v>
      </c>
      <c r="K45">
        <v>349</v>
      </c>
      <c r="L45">
        <v>358</v>
      </c>
      <c r="M45">
        <v>8</v>
      </c>
    </row>
    <row r="46" spans="1:13" x14ac:dyDescent="0.3">
      <c r="A46">
        <v>175719</v>
      </c>
      <c r="B46" s="1" t="s">
        <v>51</v>
      </c>
      <c r="C46" s="1" t="s">
        <v>14</v>
      </c>
      <c r="D46">
        <v>749</v>
      </c>
      <c r="E46">
        <v>316</v>
      </c>
      <c r="F46">
        <v>412</v>
      </c>
      <c r="G46">
        <v>0</v>
      </c>
      <c r="H46">
        <v>15051</v>
      </c>
      <c r="I46">
        <v>4</v>
      </c>
      <c r="J46">
        <v>56</v>
      </c>
      <c r="K46">
        <v>339</v>
      </c>
      <c r="L46">
        <v>378</v>
      </c>
      <c r="M46">
        <v>8.3333333330000006</v>
      </c>
    </row>
    <row r="47" spans="1:13" x14ac:dyDescent="0.3">
      <c r="A47">
        <v>56318</v>
      </c>
      <c r="B47" s="1" t="s">
        <v>58</v>
      </c>
      <c r="C47" s="1" t="s">
        <v>17</v>
      </c>
      <c r="D47">
        <v>2008</v>
      </c>
      <c r="E47">
        <v>788</v>
      </c>
      <c r="F47">
        <v>832</v>
      </c>
      <c r="G47">
        <v>50</v>
      </c>
      <c r="H47">
        <v>39749</v>
      </c>
      <c r="I47">
        <v>0</v>
      </c>
      <c r="J47">
        <v>74</v>
      </c>
      <c r="K47">
        <v>863</v>
      </c>
      <c r="L47">
        <v>782</v>
      </c>
      <c r="M47">
        <v>5.1666666670000003</v>
      </c>
    </row>
    <row r="48" spans="1:13" x14ac:dyDescent="0.3">
      <c r="A48">
        <v>113736</v>
      </c>
      <c r="B48" s="1" t="s">
        <v>32</v>
      </c>
      <c r="C48" s="1" t="s">
        <v>17</v>
      </c>
      <c r="D48">
        <v>706</v>
      </c>
      <c r="E48">
        <v>439</v>
      </c>
      <c r="F48">
        <v>500</v>
      </c>
      <c r="G48">
        <v>7</v>
      </c>
      <c r="H48">
        <v>17192</v>
      </c>
      <c r="I48">
        <v>0</v>
      </c>
      <c r="J48">
        <v>68</v>
      </c>
      <c r="K48">
        <v>470</v>
      </c>
      <c r="L48">
        <v>467</v>
      </c>
      <c r="M48">
        <v>12</v>
      </c>
    </row>
    <row r="49" spans="1:13" x14ac:dyDescent="0.3">
      <c r="A49">
        <v>165366</v>
      </c>
      <c r="B49" s="1" t="s">
        <v>22</v>
      </c>
      <c r="C49" s="1" t="s">
        <v>14</v>
      </c>
      <c r="D49">
        <v>5567</v>
      </c>
      <c r="E49">
        <v>1094</v>
      </c>
      <c r="F49">
        <v>1093</v>
      </c>
      <c r="G49">
        <v>99</v>
      </c>
      <c r="H49">
        <v>52169</v>
      </c>
      <c r="I49">
        <v>10</v>
      </c>
      <c r="J49">
        <v>59</v>
      </c>
      <c r="K49">
        <v>1189</v>
      </c>
      <c r="L49">
        <v>1045</v>
      </c>
      <c r="M49">
        <v>25</v>
      </c>
    </row>
    <row r="50" spans="1:13" x14ac:dyDescent="0.3">
      <c r="A50">
        <v>73371</v>
      </c>
      <c r="B50" s="1" t="s">
        <v>30</v>
      </c>
      <c r="C50" s="1"/>
      <c r="D50">
        <v>363</v>
      </c>
      <c r="E50">
        <v>256</v>
      </c>
      <c r="F50">
        <v>331</v>
      </c>
      <c r="G50">
        <v>0</v>
      </c>
      <c r="H50">
        <v>12080</v>
      </c>
      <c r="I50">
        <v>1</v>
      </c>
      <c r="J50">
        <v>89</v>
      </c>
      <c r="K50">
        <v>298</v>
      </c>
      <c r="L50">
        <v>288</v>
      </c>
      <c r="M50">
        <v>5.125</v>
      </c>
    </row>
    <row r="51" spans="1:13" x14ac:dyDescent="0.3">
      <c r="A51">
        <v>145895</v>
      </c>
      <c r="B51" s="1" t="s">
        <v>22</v>
      </c>
      <c r="C51" s="1" t="s">
        <v>17</v>
      </c>
      <c r="D51">
        <v>2679</v>
      </c>
      <c r="E51">
        <v>445</v>
      </c>
      <c r="F51">
        <v>572</v>
      </c>
      <c r="G51">
        <v>78</v>
      </c>
      <c r="H51">
        <v>20693</v>
      </c>
      <c r="I51">
        <v>11</v>
      </c>
      <c r="J51">
        <v>55</v>
      </c>
      <c r="K51">
        <v>470</v>
      </c>
      <c r="L51">
        <v>535</v>
      </c>
      <c r="M51">
        <v>9.75</v>
      </c>
    </row>
    <row r="52" spans="1:13" x14ac:dyDescent="0.3">
      <c r="A52">
        <v>5366</v>
      </c>
      <c r="B52" s="1" t="s">
        <v>22</v>
      </c>
      <c r="C52" s="1" t="s">
        <v>17</v>
      </c>
      <c r="D52">
        <v>1522</v>
      </c>
      <c r="E52">
        <v>426</v>
      </c>
      <c r="F52">
        <v>437</v>
      </c>
      <c r="G52">
        <v>16</v>
      </c>
      <c r="H52">
        <v>14334</v>
      </c>
      <c r="I52">
        <v>6</v>
      </c>
      <c r="J52">
        <v>55</v>
      </c>
      <c r="K52">
        <v>425</v>
      </c>
      <c r="L52">
        <v>462</v>
      </c>
      <c r="M52">
        <v>13.875</v>
      </c>
    </row>
    <row r="53" spans="1:13" x14ac:dyDescent="0.3">
      <c r="A53">
        <v>37090</v>
      </c>
      <c r="B53" s="1" t="s">
        <v>13</v>
      </c>
      <c r="C53" s="1" t="s">
        <v>14</v>
      </c>
      <c r="D53">
        <v>1363</v>
      </c>
      <c r="E53">
        <v>491</v>
      </c>
      <c r="F53">
        <v>616</v>
      </c>
      <c r="G53">
        <v>24</v>
      </c>
      <c r="H53">
        <v>23656</v>
      </c>
      <c r="I53">
        <v>18</v>
      </c>
      <c r="J53">
        <v>23</v>
      </c>
      <c r="K53">
        <v>524</v>
      </c>
      <c r="L53">
        <v>581</v>
      </c>
      <c r="M53">
        <v>13.7</v>
      </c>
    </row>
    <row r="54" spans="1:13" x14ac:dyDescent="0.3">
      <c r="A54">
        <v>427</v>
      </c>
      <c r="B54" s="1" t="s">
        <v>13</v>
      </c>
      <c r="C54" s="1" t="s">
        <v>14</v>
      </c>
      <c r="D54">
        <v>709</v>
      </c>
      <c r="E54">
        <v>256</v>
      </c>
      <c r="F54">
        <v>327</v>
      </c>
      <c r="G54">
        <v>0</v>
      </c>
      <c r="H54">
        <v>13576</v>
      </c>
      <c r="I54">
        <v>3</v>
      </c>
      <c r="J54">
        <v>8</v>
      </c>
      <c r="K54">
        <v>271</v>
      </c>
      <c r="L54">
        <v>291</v>
      </c>
      <c r="M54">
        <v>9.5454545460000002</v>
      </c>
    </row>
    <row r="55" spans="1:13" x14ac:dyDescent="0.3">
      <c r="A55">
        <v>220</v>
      </c>
      <c r="B55" s="1" t="s">
        <v>16</v>
      </c>
      <c r="C55" s="1" t="s">
        <v>14</v>
      </c>
      <c r="D55">
        <v>550</v>
      </c>
      <c r="E55">
        <v>387</v>
      </c>
      <c r="F55">
        <v>502</v>
      </c>
      <c r="G55">
        <v>0</v>
      </c>
      <c r="H55">
        <v>20210</v>
      </c>
      <c r="I55">
        <v>1</v>
      </c>
      <c r="J55">
        <v>71</v>
      </c>
      <c r="K55">
        <v>427</v>
      </c>
      <c r="L55">
        <v>467</v>
      </c>
      <c r="M55">
        <v>5.5454545450000001</v>
      </c>
    </row>
    <row r="56" spans="1:13" x14ac:dyDescent="0.3">
      <c r="A56">
        <v>39246</v>
      </c>
      <c r="B56" s="1" t="s">
        <v>13</v>
      </c>
      <c r="C56" s="1" t="s">
        <v>17</v>
      </c>
      <c r="D56">
        <v>1093</v>
      </c>
      <c r="E56">
        <v>364</v>
      </c>
      <c r="F56">
        <v>441</v>
      </c>
      <c r="G56">
        <v>2</v>
      </c>
      <c r="H56">
        <v>15640</v>
      </c>
      <c r="I56">
        <v>6</v>
      </c>
      <c r="J56">
        <v>30</v>
      </c>
      <c r="K56">
        <v>424</v>
      </c>
      <c r="L56">
        <v>392</v>
      </c>
      <c r="M56">
        <v>4.25</v>
      </c>
    </row>
    <row r="57" spans="1:13" x14ac:dyDescent="0.3">
      <c r="A57">
        <v>85853</v>
      </c>
      <c r="B57" s="1" t="s">
        <v>57</v>
      </c>
      <c r="C57" s="1" t="s">
        <v>14</v>
      </c>
      <c r="D57">
        <v>542</v>
      </c>
      <c r="E57">
        <v>280</v>
      </c>
      <c r="F57">
        <v>320</v>
      </c>
      <c r="G57">
        <v>0</v>
      </c>
      <c r="H57">
        <v>10254</v>
      </c>
      <c r="I57">
        <v>2</v>
      </c>
      <c r="J57">
        <v>79</v>
      </c>
      <c r="K57">
        <v>305</v>
      </c>
      <c r="L57">
        <v>303</v>
      </c>
      <c r="M57">
        <v>7</v>
      </c>
    </row>
    <row r="58" spans="1:13" x14ac:dyDescent="0.3">
      <c r="A58">
        <v>97829</v>
      </c>
      <c r="B58" s="1" t="s">
        <v>16</v>
      </c>
      <c r="C58" s="1" t="s">
        <v>14</v>
      </c>
      <c r="D58">
        <v>819</v>
      </c>
      <c r="E58">
        <v>371</v>
      </c>
      <c r="F58">
        <v>471</v>
      </c>
      <c r="G58">
        <v>2</v>
      </c>
      <c r="H58">
        <v>15719</v>
      </c>
      <c r="I58">
        <v>1</v>
      </c>
      <c r="J58">
        <v>65</v>
      </c>
      <c r="K58">
        <v>432</v>
      </c>
      <c r="L58">
        <v>407</v>
      </c>
      <c r="M58">
        <v>4.7205882350000001</v>
      </c>
    </row>
    <row r="59" spans="1:13" x14ac:dyDescent="0.3">
      <c r="A59">
        <v>118831</v>
      </c>
      <c r="B59" s="1" t="s">
        <v>21</v>
      </c>
      <c r="C59" s="1" t="s">
        <v>17</v>
      </c>
      <c r="D59">
        <v>850</v>
      </c>
      <c r="E59">
        <v>440</v>
      </c>
      <c r="F59">
        <v>511</v>
      </c>
      <c r="G59">
        <v>0</v>
      </c>
      <c r="H59">
        <v>17825</v>
      </c>
      <c r="I59">
        <v>6</v>
      </c>
      <c r="J59">
        <v>51</v>
      </c>
      <c r="K59">
        <v>468</v>
      </c>
      <c r="L59">
        <v>470</v>
      </c>
      <c r="M59">
        <v>20</v>
      </c>
    </row>
    <row r="60" spans="1:13" x14ac:dyDescent="0.3">
      <c r="A60">
        <v>178597</v>
      </c>
      <c r="B60" s="1" t="s">
        <v>41</v>
      </c>
      <c r="C60" s="1" t="s">
        <v>17</v>
      </c>
      <c r="D60">
        <v>2132</v>
      </c>
      <c r="E60">
        <v>632</v>
      </c>
      <c r="F60">
        <v>761</v>
      </c>
      <c r="G60">
        <v>54</v>
      </c>
      <c r="H60">
        <v>27547</v>
      </c>
      <c r="I60">
        <v>6</v>
      </c>
      <c r="J60">
        <v>53</v>
      </c>
      <c r="K60">
        <v>714</v>
      </c>
      <c r="L60">
        <v>721</v>
      </c>
      <c r="M60">
        <v>13</v>
      </c>
    </row>
    <row r="61" spans="1:13" x14ac:dyDescent="0.3">
      <c r="A61">
        <v>152509</v>
      </c>
      <c r="B61" s="1" t="s">
        <v>22</v>
      </c>
      <c r="C61" s="1" t="s">
        <v>17</v>
      </c>
      <c r="D61">
        <v>1725</v>
      </c>
      <c r="E61">
        <v>394</v>
      </c>
      <c r="F61">
        <v>444</v>
      </c>
      <c r="G61">
        <v>24</v>
      </c>
      <c r="H61">
        <v>14032</v>
      </c>
      <c r="I61">
        <v>4</v>
      </c>
      <c r="J61">
        <v>52</v>
      </c>
      <c r="K61">
        <v>408</v>
      </c>
      <c r="L61">
        <v>425</v>
      </c>
      <c r="M61">
        <v>13.21428571</v>
      </c>
    </row>
    <row r="62" spans="1:13" x14ac:dyDescent="0.3">
      <c r="A62">
        <v>61232</v>
      </c>
      <c r="B62" s="1" t="s">
        <v>34</v>
      </c>
      <c r="C62" s="1" t="s">
        <v>17</v>
      </c>
      <c r="D62">
        <v>1057</v>
      </c>
      <c r="E62">
        <v>425</v>
      </c>
      <c r="F62">
        <v>530</v>
      </c>
      <c r="G62">
        <v>2</v>
      </c>
      <c r="H62">
        <v>17343</v>
      </c>
      <c r="I62">
        <v>3</v>
      </c>
      <c r="J62">
        <v>57</v>
      </c>
      <c r="K62">
        <v>489</v>
      </c>
      <c r="L62">
        <v>482</v>
      </c>
      <c r="M62">
        <v>9.2535000000000007</v>
      </c>
    </row>
    <row r="63" spans="1:13" x14ac:dyDescent="0.3">
      <c r="A63">
        <v>27714</v>
      </c>
      <c r="B63" s="1" t="s">
        <v>40</v>
      </c>
      <c r="C63" s="1" t="s">
        <v>14</v>
      </c>
      <c r="D63">
        <v>1458</v>
      </c>
      <c r="E63">
        <v>643</v>
      </c>
      <c r="F63">
        <v>688</v>
      </c>
      <c r="G63">
        <v>10</v>
      </c>
      <c r="H63">
        <v>21122</v>
      </c>
      <c r="I63">
        <v>6</v>
      </c>
      <c r="J63">
        <v>34</v>
      </c>
      <c r="K63">
        <v>660</v>
      </c>
      <c r="L63">
        <v>635</v>
      </c>
      <c r="M63">
        <v>6.8333333329999997</v>
      </c>
    </row>
    <row r="64" spans="1:13" x14ac:dyDescent="0.3">
      <c r="A64">
        <v>170473</v>
      </c>
      <c r="B64" s="1" t="s">
        <v>22</v>
      </c>
      <c r="C64" s="1" t="s">
        <v>14</v>
      </c>
      <c r="D64">
        <v>1194</v>
      </c>
      <c r="E64">
        <v>247</v>
      </c>
      <c r="F64">
        <v>349</v>
      </c>
      <c r="G64">
        <v>21</v>
      </c>
      <c r="H64">
        <v>13998</v>
      </c>
      <c r="I64">
        <v>3</v>
      </c>
      <c r="J64">
        <v>63</v>
      </c>
      <c r="K64">
        <v>307</v>
      </c>
      <c r="L64">
        <v>311</v>
      </c>
      <c r="M64">
        <v>15.33333333</v>
      </c>
    </row>
    <row r="65" spans="1:13" x14ac:dyDescent="0.3">
      <c r="A65">
        <v>176454</v>
      </c>
      <c r="B65" s="1" t="s">
        <v>51</v>
      </c>
      <c r="C65" s="1" t="s">
        <v>17</v>
      </c>
      <c r="D65">
        <v>426</v>
      </c>
      <c r="E65">
        <v>213</v>
      </c>
      <c r="F65">
        <v>272</v>
      </c>
      <c r="G65">
        <v>0</v>
      </c>
      <c r="H65">
        <v>9590</v>
      </c>
      <c r="I65">
        <v>1</v>
      </c>
      <c r="J65">
        <v>55</v>
      </c>
      <c r="K65">
        <v>240</v>
      </c>
      <c r="L65">
        <v>255</v>
      </c>
      <c r="M65">
        <v>23</v>
      </c>
    </row>
    <row r="66" spans="1:13" x14ac:dyDescent="0.3">
      <c r="A66">
        <v>73685</v>
      </c>
      <c r="B66" s="1" t="s">
        <v>30</v>
      </c>
      <c r="C66" s="1" t="s">
        <v>14</v>
      </c>
      <c r="D66">
        <v>641</v>
      </c>
      <c r="E66">
        <v>255</v>
      </c>
      <c r="F66">
        <v>371</v>
      </c>
      <c r="G66">
        <v>0</v>
      </c>
      <c r="H66">
        <v>12503</v>
      </c>
      <c r="I66">
        <v>2</v>
      </c>
      <c r="J66">
        <v>87</v>
      </c>
      <c r="K66">
        <v>336</v>
      </c>
      <c r="L66">
        <v>317</v>
      </c>
      <c r="M66">
        <v>8.5789473679999997</v>
      </c>
    </row>
    <row r="67" spans="1:13" x14ac:dyDescent="0.3">
      <c r="A67">
        <v>75153</v>
      </c>
      <c r="B67" s="1" t="s">
        <v>48</v>
      </c>
      <c r="C67" s="1" t="s">
        <v>14</v>
      </c>
      <c r="D67">
        <v>750</v>
      </c>
      <c r="E67">
        <v>118</v>
      </c>
      <c r="F67">
        <v>325</v>
      </c>
      <c r="G67">
        <v>25</v>
      </c>
      <c r="H67">
        <v>11638</v>
      </c>
      <c r="I67">
        <v>4</v>
      </c>
      <c r="J67">
        <v>66</v>
      </c>
      <c r="K67">
        <v>366</v>
      </c>
      <c r="L67">
        <v>152</v>
      </c>
      <c r="M67">
        <v>10.66666667</v>
      </c>
    </row>
    <row r="68" spans="1:13" x14ac:dyDescent="0.3">
      <c r="A68">
        <v>98731</v>
      </c>
      <c r="B68" s="1" t="s">
        <v>16</v>
      </c>
      <c r="C68" s="1" t="s">
        <v>17</v>
      </c>
      <c r="D68">
        <v>1462</v>
      </c>
      <c r="E68">
        <v>600</v>
      </c>
      <c r="F68">
        <v>655</v>
      </c>
      <c r="G68">
        <v>4</v>
      </c>
      <c r="H68">
        <v>21328</v>
      </c>
      <c r="I68">
        <v>8</v>
      </c>
      <c r="J68">
        <v>57</v>
      </c>
      <c r="K68">
        <v>639</v>
      </c>
      <c r="L68">
        <v>627</v>
      </c>
      <c r="M68">
        <v>15</v>
      </c>
    </row>
    <row r="69" spans="1:13" x14ac:dyDescent="0.3">
      <c r="A69">
        <v>81600</v>
      </c>
      <c r="B69" s="1" t="s">
        <v>36</v>
      </c>
      <c r="C69" s="1" t="s">
        <v>17</v>
      </c>
      <c r="D69">
        <v>582</v>
      </c>
      <c r="E69">
        <v>173</v>
      </c>
      <c r="F69">
        <v>231</v>
      </c>
      <c r="G69">
        <v>1</v>
      </c>
      <c r="H69">
        <v>8740</v>
      </c>
      <c r="I69">
        <v>0</v>
      </c>
      <c r="J69">
        <v>54</v>
      </c>
      <c r="K69">
        <v>195</v>
      </c>
      <c r="L69">
        <v>212</v>
      </c>
      <c r="M69">
        <v>9.7142857140000007</v>
      </c>
    </row>
    <row r="70" spans="1:13" x14ac:dyDescent="0.3">
      <c r="A70">
        <v>104467</v>
      </c>
      <c r="B70" s="1" t="s">
        <v>28</v>
      </c>
      <c r="C70" s="1" t="s">
        <v>14</v>
      </c>
      <c r="D70">
        <v>640</v>
      </c>
      <c r="E70">
        <v>168</v>
      </c>
      <c r="F70">
        <v>302</v>
      </c>
      <c r="G70">
        <v>0</v>
      </c>
      <c r="H70">
        <v>11377</v>
      </c>
      <c r="I70">
        <v>3</v>
      </c>
      <c r="J70">
        <v>31</v>
      </c>
      <c r="K70">
        <v>292</v>
      </c>
      <c r="L70">
        <v>232</v>
      </c>
      <c r="M70">
        <v>3.5454545460000002</v>
      </c>
    </row>
    <row r="71" spans="1:13" x14ac:dyDescent="0.3">
      <c r="A71">
        <v>190647</v>
      </c>
      <c r="B71" s="1" t="s">
        <v>57</v>
      </c>
      <c r="C71" s="1" t="s">
        <v>17</v>
      </c>
      <c r="D71">
        <v>460</v>
      </c>
      <c r="E71">
        <v>200</v>
      </c>
      <c r="F71">
        <v>321</v>
      </c>
      <c r="G71">
        <v>0</v>
      </c>
      <c r="H71">
        <v>10559</v>
      </c>
      <c r="I71">
        <v>0</v>
      </c>
      <c r="J71">
        <v>82</v>
      </c>
      <c r="K71">
        <v>279</v>
      </c>
      <c r="L71">
        <v>258</v>
      </c>
      <c r="M71">
        <v>7.1666666670000003</v>
      </c>
    </row>
    <row r="72" spans="1:13" x14ac:dyDescent="0.3">
      <c r="A72">
        <v>790</v>
      </c>
      <c r="B72" s="1" t="s">
        <v>16</v>
      </c>
      <c r="C72" s="1" t="s">
        <v>14</v>
      </c>
      <c r="D72">
        <v>580</v>
      </c>
      <c r="E72">
        <v>286</v>
      </c>
      <c r="F72">
        <v>377</v>
      </c>
      <c r="G72">
        <v>0</v>
      </c>
      <c r="H72">
        <v>12400</v>
      </c>
      <c r="I72">
        <v>0</v>
      </c>
      <c r="J72">
        <v>86</v>
      </c>
      <c r="K72">
        <v>343</v>
      </c>
      <c r="L72">
        <v>324</v>
      </c>
      <c r="M72">
        <v>8.3636363639999995</v>
      </c>
    </row>
    <row r="73" spans="1:13" x14ac:dyDescent="0.3">
      <c r="A73">
        <v>153319</v>
      </c>
      <c r="B73" s="1" t="s">
        <v>22</v>
      </c>
      <c r="C73" s="1" t="s">
        <v>17</v>
      </c>
      <c r="D73">
        <v>1510</v>
      </c>
      <c r="E73">
        <v>414</v>
      </c>
      <c r="F73">
        <v>528</v>
      </c>
      <c r="G73">
        <v>10</v>
      </c>
      <c r="H73">
        <v>23110</v>
      </c>
      <c r="I73">
        <v>15</v>
      </c>
      <c r="J73">
        <v>26</v>
      </c>
      <c r="K73">
        <v>522</v>
      </c>
      <c r="L73">
        <v>450</v>
      </c>
      <c r="M73">
        <v>20</v>
      </c>
    </row>
    <row r="74" spans="1:13" x14ac:dyDescent="0.3">
      <c r="A74">
        <v>21769</v>
      </c>
      <c r="B74" s="1" t="s">
        <v>18</v>
      </c>
      <c r="C74" s="1" t="s">
        <v>14</v>
      </c>
      <c r="D74">
        <v>598</v>
      </c>
      <c r="E74">
        <v>253</v>
      </c>
      <c r="F74">
        <v>338</v>
      </c>
      <c r="G74">
        <v>1</v>
      </c>
      <c r="H74">
        <v>11918</v>
      </c>
      <c r="I74">
        <v>1</v>
      </c>
      <c r="J74">
        <v>77</v>
      </c>
      <c r="K74">
        <v>294</v>
      </c>
      <c r="L74">
        <v>301</v>
      </c>
      <c r="M74">
        <v>8</v>
      </c>
    </row>
    <row r="75" spans="1:13" x14ac:dyDescent="0.3">
      <c r="A75">
        <v>57419</v>
      </c>
      <c r="B75" s="1" t="s">
        <v>58</v>
      </c>
      <c r="C75" s="1" t="s">
        <v>17</v>
      </c>
      <c r="D75">
        <v>910</v>
      </c>
      <c r="E75">
        <v>484</v>
      </c>
      <c r="F75">
        <v>537</v>
      </c>
      <c r="G75">
        <v>1</v>
      </c>
      <c r="H75">
        <v>17977</v>
      </c>
      <c r="I75">
        <v>2</v>
      </c>
      <c r="J75">
        <v>56</v>
      </c>
      <c r="K75">
        <v>492</v>
      </c>
      <c r="L75">
        <v>525</v>
      </c>
      <c r="M75">
        <v>7.5</v>
      </c>
    </row>
    <row r="76" spans="1:13" x14ac:dyDescent="0.3">
      <c r="A76">
        <v>107195</v>
      </c>
      <c r="B76" s="1" t="s">
        <v>60</v>
      </c>
      <c r="C76" s="1" t="s">
        <v>17</v>
      </c>
      <c r="D76">
        <v>480</v>
      </c>
      <c r="E76">
        <v>254</v>
      </c>
      <c r="F76">
        <v>394</v>
      </c>
      <c r="G76">
        <v>0</v>
      </c>
      <c r="H76">
        <v>12217</v>
      </c>
      <c r="I76">
        <v>1</v>
      </c>
      <c r="J76">
        <v>62</v>
      </c>
      <c r="K76">
        <v>359</v>
      </c>
      <c r="L76">
        <v>306</v>
      </c>
      <c r="M76">
        <v>15</v>
      </c>
    </row>
    <row r="77" spans="1:13" x14ac:dyDescent="0.3">
      <c r="A77">
        <v>139062</v>
      </c>
      <c r="B77" s="1" t="s">
        <v>56</v>
      </c>
      <c r="C77" s="1" t="s">
        <v>61</v>
      </c>
      <c r="D77">
        <v>592</v>
      </c>
      <c r="E77">
        <v>227</v>
      </c>
      <c r="F77">
        <v>267</v>
      </c>
      <c r="G77">
        <v>0</v>
      </c>
      <c r="H77">
        <v>9711</v>
      </c>
      <c r="I77">
        <v>2</v>
      </c>
      <c r="J77">
        <v>19</v>
      </c>
      <c r="K77">
        <v>210</v>
      </c>
      <c r="L77">
        <v>264</v>
      </c>
      <c r="M77">
        <v>10.30769231</v>
      </c>
    </row>
    <row r="78" spans="1:13" x14ac:dyDescent="0.3">
      <c r="A78">
        <v>147529</v>
      </c>
      <c r="B78" s="1" t="s">
        <v>18</v>
      </c>
      <c r="C78" s="1" t="s">
        <v>20</v>
      </c>
      <c r="D78">
        <v>279</v>
      </c>
      <c r="E78">
        <v>154</v>
      </c>
      <c r="F78">
        <v>207</v>
      </c>
      <c r="G78">
        <v>0</v>
      </c>
      <c r="H78">
        <v>5922</v>
      </c>
      <c r="I78">
        <v>0</v>
      </c>
      <c r="J78">
        <v>88</v>
      </c>
      <c r="K78">
        <v>163</v>
      </c>
      <c r="L78">
        <v>194</v>
      </c>
      <c r="M78">
        <v>25</v>
      </c>
    </row>
    <row r="79" spans="1:13" x14ac:dyDescent="0.3">
      <c r="A79">
        <v>52574</v>
      </c>
      <c r="B79" s="1" t="s">
        <v>69</v>
      </c>
      <c r="C79" s="1" t="s">
        <v>17</v>
      </c>
      <c r="D79">
        <v>619</v>
      </c>
      <c r="E79">
        <v>172</v>
      </c>
      <c r="F79">
        <v>329</v>
      </c>
      <c r="G79">
        <v>1</v>
      </c>
      <c r="H79">
        <v>10705</v>
      </c>
      <c r="I79">
        <v>4</v>
      </c>
      <c r="J79">
        <v>67</v>
      </c>
      <c r="K79">
        <v>247</v>
      </c>
      <c r="L79">
        <v>277</v>
      </c>
      <c r="M79">
        <v>8.2173913039999995</v>
      </c>
    </row>
    <row r="80" spans="1:13" x14ac:dyDescent="0.3">
      <c r="A80">
        <v>41482</v>
      </c>
      <c r="B80" s="1" t="s">
        <v>13</v>
      </c>
      <c r="C80" s="1" t="s">
        <v>17</v>
      </c>
      <c r="D80">
        <v>513</v>
      </c>
      <c r="E80">
        <v>210</v>
      </c>
      <c r="F80">
        <v>283</v>
      </c>
      <c r="G80">
        <v>1</v>
      </c>
      <c r="H80">
        <v>9233</v>
      </c>
      <c r="I80">
        <v>7</v>
      </c>
      <c r="J80">
        <v>39</v>
      </c>
      <c r="K80">
        <v>234</v>
      </c>
      <c r="L80">
        <v>260</v>
      </c>
      <c r="M80">
        <v>3.411764706</v>
      </c>
    </row>
    <row r="81" spans="1:13" x14ac:dyDescent="0.3">
      <c r="A81">
        <v>165287</v>
      </c>
      <c r="B81" s="1" t="s">
        <v>22</v>
      </c>
      <c r="C81" s="1" t="s">
        <v>14</v>
      </c>
      <c r="D81">
        <v>2811</v>
      </c>
      <c r="E81">
        <v>524</v>
      </c>
      <c r="F81">
        <v>645</v>
      </c>
      <c r="G81">
        <v>72</v>
      </c>
      <c r="H81">
        <v>23861</v>
      </c>
      <c r="I81">
        <v>8</v>
      </c>
      <c r="J81">
        <v>60</v>
      </c>
      <c r="K81">
        <v>577</v>
      </c>
      <c r="L81">
        <v>599</v>
      </c>
      <c r="M81">
        <v>17.25</v>
      </c>
    </row>
    <row r="82" spans="1:13" x14ac:dyDescent="0.3">
      <c r="A82">
        <v>41569</v>
      </c>
      <c r="B82" s="1" t="s">
        <v>13</v>
      </c>
      <c r="C82" s="1" t="s">
        <v>17</v>
      </c>
      <c r="D82">
        <v>1079</v>
      </c>
      <c r="E82">
        <v>347</v>
      </c>
      <c r="F82">
        <v>756</v>
      </c>
      <c r="G82">
        <v>2</v>
      </c>
      <c r="H82">
        <v>24541</v>
      </c>
      <c r="I82">
        <v>6</v>
      </c>
      <c r="J82">
        <v>36</v>
      </c>
      <c r="K82">
        <v>714</v>
      </c>
      <c r="L82">
        <v>519</v>
      </c>
      <c r="M82">
        <v>10</v>
      </c>
    </row>
    <row r="83" spans="1:13" x14ac:dyDescent="0.3">
      <c r="A83">
        <v>1959</v>
      </c>
      <c r="B83" s="1" t="s">
        <v>22</v>
      </c>
      <c r="C83" s="1" t="s">
        <v>17</v>
      </c>
      <c r="D83">
        <v>2670</v>
      </c>
      <c r="E83">
        <v>394</v>
      </c>
      <c r="F83">
        <v>574</v>
      </c>
      <c r="G83">
        <v>82</v>
      </c>
      <c r="H83">
        <v>24896</v>
      </c>
      <c r="I83">
        <v>18</v>
      </c>
      <c r="J83">
        <v>29</v>
      </c>
      <c r="K83">
        <v>493</v>
      </c>
      <c r="L83">
        <v>461</v>
      </c>
      <c r="M83">
        <v>35</v>
      </c>
    </row>
    <row r="84" spans="1:13" x14ac:dyDescent="0.3">
      <c r="A84">
        <v>182490</v>
      </c>
      <c r="B84" s="1" t="s">
        <v>82</v>
      </c>
      <c r="C84" s="1" t="s">
        <v>14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6.25</v>
      </c>
    </row>
    <row r="85" spans="1:13" x14ac:dyDescent="0.3">
      <c r="A85">
        <v>87680</v>
      </c>
      <c r="B85" s="1" t="s">
        <v>35</v>
      </c>
      <c r="C85" s="1" t="s">
        <v>20</v>
      </c>
      <c r="D85">
        <v>828</v>
      </c>
      <c r="E85">
        <v>236</v>
      </c>
      <c r="F85">
        <v>329</v>
      </c>
      <c r="G85">
        <v>10</v>
      </c>
      <c r="H85">
        <v>12366</v>
      </c>
      <c r="I85">
        <v>2</v>
      </c>
      <c r="J85">
        <v>46</v>
      </c>
      <c r="K85">
        <v>264</v>
      </c>
      <c r="L85">
        <v>306</v>
      </c>
      <c r="M85">
        <v>8.0434782610000006</v>
      </c>
    </row>
    <row r="86" spans="1:13" x14ac:dyDescent="0.3">
      <c r="A86">
        <v>16643</v>
      </c>
      <c r="B86" s="1" t="s">
        <v>18</v>
      </c>
      <c r="C86" s="1" t="s">
        <v>20</v>
      </c>
      <c r="D86">
        <v>895</v>
      </c>
      <c r="E86">
        <v>422</v>
      </c>
      <c r="F86">
        <v>492</v>
      </c>
      <c r="G86">
        <v>1</v>
      </c>
      <c r="H86">
        <v>18352</v>
      </c>
      <c r="I86">
        <v>2</v>
      </c>
      <c r="J86">
        <v>58</v>
      </c>
      <c r="K86">
        <v>458</v>
      </c>
      <c r="L86">
        <v>452</v>
      </c>
      <c r="M86">
        <v>13.66666667</v>
      </c>
    </row>
    <row r="87" spans="1:13" x14ac:dyDescent="0.3">
      <c r="A87">
        <v>27338</v>
      </c>
      <c r="B87" s="1" t="s">
        <v>40</v>
      </c>
      <c r="C87" s="1" t="s">
        <v>31</v>
      </c>
      <c r="D87">
        <v>456</v>
      </c>
      <c r="E87">
        <v>223</v>
      </c>
      <c r="F87">
        <v>325</v>
      </c>
      <c r="G87">
        <v>0</v>
      </c>
      <c r="H87">
        <v>10736</v>
      </c>
      <c r="I87">
        <v>0</v>
      </c>
      <c r="J87">
        <v>50</v>
      </c>
      <c r="K87">
        <v>267</v>
      </c>
      <c r="L87">
        <v>272</v>
      </c>
      <c r="M87">
        <v>5.6666666670000003</v>
      </c>
    </row>
    <row r="88" spans="1:13" x14ac:dyDescent="0.3">
      <c r="A88">
        <v>155907</v>
      </c>
      <c r="B88" s="1" t="s">
        <v>22</v>
      </c>
      <c r="C88" s="1" t="s">
        <v>17</v>
      </c>
      <c r="D88">
        <v>713</v>
      </c>
      <c r="E88">
        <v>212</v>
      </c>
      <c r="F88">
        <v>276</v>
      </c>
      <c r="G88">
        <v>2</v>
      </c>
      <c r="H88">
        <v>11909</v>
      </c>
      <c r="I88">
        <v>10</v>
      </c>
      <c r="J88">
        <v>23</v>
      </c>
      <c r="K88">
        <v>235</v>
      </c>
      <c r="L88">
        <v>237</v>
      </c>
      <c r="M88">
        <v>13</v>
      </c>
    </row>
    <row r="89" spans="1:13" x14ac:dyDescent="0.3">
      <c r="A89">
        <v>144050</v>
      </c>
      <c r="B89" s="1" t="s">
        <v>22</v>
      </c>
      <c r="C89" s="1" t="s">
        <v>14</v>
      </c>
      <c r="D89">
        <v>5982</v>
      </c>
      <c r="E89">
        <v>1500</v>
      </c>
      <c r="F89">
        <v>1228</v>
      </c>
      <c r="G89">
        <v>99</v>
      </c>
      <c r="H89">
        <v>106273</v>
      </c>
      <c r="I89">
        <v>34</v>
      </c>
      <c r="J89">
        <v>41</v>
      </c>
      <c r="K89">
        <v>1500</v>
      </c>
      <c r="L89">
        <v>1214</v>
      </c>
      <c r="M89">
        <v>22.5</v>
      </c>
    </row>
    <row r="90" spans="1:13" x14ac:dyDescent="0.3">
      <c r="A90">
        <v>108420</v>
      </c>
      <c r="B90" s="1" t="s">
        <v>50</v>
      </c>
      <c r="C90" s="1" t="s">
        <v>17</v>
      </c>
      <c r="D90">
        <v>650</v>
      </c>
      <c r="E90">
        <v>139</v>
      </c>
      <c r="F90">
        <v>238</v>
      </c>
      <c r="G90">
        <v>0</v>
      </c>
      <c r="H90">
        <v>9698</v>
      </c>
      <c r="I90">
        <v>6</v>
      </c>
      <c r="J90">
        <v>75</v>
      </c>
      <c r="K90">
        <v>131</v>
      </c>
      <c r="L90">
        <v>243</v>
      </c>
      <c r="M90">
        <v>8.9090909089999997</v>
      </c>
    </row>
    <row r="91" spans="1:13" x14ac:dyDescent="0.3">
      <c r="A91">
        <v>21373</v>
      </c>
      <c r="B91" s="1" t="s">
        <v>18</v>
      </c>
      <c r="C91" s="1" t="s">
        <v>20</v>
      </c>
      <c r="D91">
        <v>498</v>
      </c>
      <c r="E91">
        <v>243</v>
      </c>
      <c r="F91">
        <v>326</v>
      </c>
      <c r="G91">
        <v>1</v>
      </c>
      <c r="H91">
        <v>11462</v>
      </c>
      <c r="I91">
        <v>0</v>
      </c>
      <c r="J91">
        <v>86</v>
      </c>
      <c r="K91">
        <v>284</v>
      </c>
      <c r="L91">
        <v>285</v>
      </c>
      <c r="M91">
        <v>5.1666666670000003</v>
      </c>
    </row>
    <row r="92" spans="1:13" x14ac:dyDescent="0.3">
      <c r="A92">
        <v>61108</v>
      </c>
      <c r="B92" s="1" t="s">
        <v>34</v>
      </c>
      <c r="C92" s="1" t="s">
        <v>14</v>
      </c>
      <c r="D92">
        <v>399</v>
      </c>
      <c r="E92">
        <v>217</v>
      </c>
      <c r="F92">
        <v>347</v>
      </c>
      <c r="G92">
        <v>0</v>
      </c>
      <c r="H92">
        <v>11919</v>
      </c>
      <c r="I92">
        <v>2</v>
      </c>
      <c r="J92">
        <v>78</v>
      </c>
      <c r="K92">
        <v>309</v>
      </c>
      <c r="L92">
        <v>279</v>
      </c>
      <c r="M92">
        <v>7.2</v>
      </c>
    </row>
    <row r="93" spans="1:13" x14ac:dyDescent="0.3">
      <c r="A93">
        <v>87024</v>
      </c>
      <c r="B93" s="1" t="s">
        <v>35</v>
      </c>
      <c r="C93" s="1" t="s">
        <v>20</v>
      </c>
      <c r="D93">
        <v>395</v>
      </c>
      <c r="E93">
        <v>135</v>
      </c>
      <c r="F93">
        <v>186</v>
      </c>
      <c r="G93">
        <v>0</v>
      </c>
      <c r="H93">
        <v>5225</v>
      </c>
      <c r="I93">
        <v>1</v>
      </c>
      <c r="J93">
        <v>88</v>
      </c>
      <c r="K93">
        <v>137</v>
      </c>
      <c r="L93">
        <v>181</v>
      </c>
      <c r="M93">
        <v>21.741111109999999</v>
      </c>
    </row>
    <row r="94" spans="1:13" x14ac:dyDescent="0.3">
      <c r="A94">
        <v>179673</v>
      </c>
      <c r="B94" s="1" t="s">
        <v>41</v>
      </c>
      <c r="C94" s="1" t="s">
        <v>52</v>
      </c>
      <c r="D94">
        <v>1546</v>
      </c>
      <c r="E94">
        <v>416</v>
      </c>
      <c r="F94">
        <v>534</v>
      </c>
      <c r="G94">
        <v>12</v>
      </c>
      <c r="H94">
        <v>20632</v>
      </c>
      <c r="I94">
        <v>9</v>
      </c>
      <c r="J94">
        <v>43</v>
      </c>
      <c r="K94">
        <v>508</v>
      </c>
      <c r="L94">
        <v>489</v>
      </c>
      <c r="M94">
        <v>3.6428571430000001</v>
      </c>
    </row>
    <row r="95" spans="1:13" x14ac:dyDescent="0.3">
      <c r="A95">
        <v>179606</v>
      </c>
      <c r="B95" s="1" t="s">
        <v>41</v>
      </c>
      <c r="C95" s="1" t="s">
        <v>17</v>
      </c>
      <c r="D95">
        <v>1326</v>
      </c>
      <c r="E95">
        <v>269</v>
      </c>
      <c r="F95">
        <v>476</v>
      </c>
      <c r="G95">
        <v>14</v>
      </c>
      <c r="H95">
        <v>22329</v>
      </c>
      <c r="I95">
        <v>6</v>
      </c>
      <c r="J95">
        <v>42</v>
      </c>
      <c r="K95">
        <v>401</v>
      </c>
      <c r="L95">
        <v>347</v>
      </c>
      <c r="M95">
        <v>7.25</v>
      </c>
    </row>
    <row r="96" spans="1:13" x14ac:dyDescent="0.3">
      <c r="A96">
        <v>144038</v>
      </c>
      <c r="B96" s="1" t="s">
        <v>22</v>
      </c>
      <c r="C96" s="1" t="s">
        <v>17</v>
      </c>
      <c r="D96">
        <v>5000</v>
      </c>
      <c r="E96">
        <v>405</v>
      </c>
      <c r="F96">
        <v>711</v>
      </c>
      <c r="G96">
        <v>98</v>
      </c>
      <c r="H96">
        <v>33566</v>
      </c>
      <c r="I96">
        <v>40</v>
      </c>
      <c r="J96">
        <v>21</v>
      </c>
      <c r="K96">
        <v>618</v>
      </c>
      <c r="L96">
        <v>541</v>
      </c>
      <c r="M96">
        <v>20</v>
      </c>
    </row>
    <row r="97" spans="1:13" x14ac:dyDescent="0.3">
      <c r="A97">
        <v>5496</v>
      </c>
      <c r="B97" s="1" t="s">
        <v>58</v>
      </c>
      <c r="C97" s="1" t="s">
        <v>14</v>
      </c>
      <c r="D97">
        <v>323</v>
      </c>
      <c r="E97">
        <v>125</v>
      </c>
      <c r="F97">
        <v>201</v>
      </c>
      <c r="G97">
        <v>0</v>
      </c>
      <c r="H97">
        <v>7798</v>
      </c>
      <c r="I97">
        <v>0</v>
      </c>
      <c r="J97">
        <v>82</v>
      </c>
      <c r="K97">
        <v>149</v>
      </c>
      <c r="L97">
        <v>157</v>
      </c>
      <c r="M97">
        <v>11.5</v>
      </c>
    </row>
    <row r="98" spans="1:13" x14ac:dyDescent="0.3">
      <c r="A98">
        <v>118805</v>
      </c>
      <c r="B98" s="1" t="s">
        <v>21</v>
      </c>
      <c r="C98" s="1" t="s">
        <v>17</v>
      </c>
      <c r="D98">
        <v>1095</v>
      </c>
      <c r="E98">
        <v>520</v>
      </c>
      <c r="F98">
        <v>648</v>
      </c>
      <c r="G98">
        <v>1</v>
      </c>
      <c r="H98">
        <v>20341</v>
      </c>
      <c r="I98">
        <v>1</v>
      </c>
      <c r="J98">
        <v>56</v>
      </c>
      <c r="K98">
        <v>600</v>
      </c>
      <c r="L98">
        <v>584</v>
      </c>
      <c r="M98">
        <v>10</v>
      </c>
    </row>
    <row r="99" spans="1:13" x14ac:dyDescent="0.3">
      <c r="A99">
        <v>66300</v>
      </c>
      <c r="B99" s="1" t="s">
        <v>30</v>
      </c>
      <c r="C99" s="1" t="s">
        <v>14</v>
      </c>
      <c r="D99">
        <v>675</v>
      </c>
      <c r="E99">
        <v>178</v>
      </c>
      <c r="F99">
        <v>303</v>
      </c>
      <c r="G99">
        <v>0</v>
      </c>
      <c r="H99">
        <v>13159</v>
      </c>
      <c r="I99">
        <v>4</v>
      </c>
      <c r="J99">
        <v>79</v>
      </c>
      <c r="K99">
        <v>249</v>
      </c>
      <c r="L99">
        <v>254</v>
      </c>
      <c r="M99">
        <v>11.53846154</v>
      </c>
    </row>
    <row r="100" spans="1:13" x14ac:dyDescent="0.3">
      <c r="A100">
        <v>168648</v>
      </c>
      <c r="B100" s="1" t="s">
        <v>22</v>
      </c>
      <c r="C100" s="1" t="s">
        <v>14</v>
      </c>
      <c r="D100">
        <v>1685</v>
      </c>
      <c r="E100">
        <v>265</v>
      </c>
      <c r="F100">
        <v>408</v>
      </c>
      <c r="G100">
        <v>34</v>
      </c>
      <c r="H100">
        <v>18752</v>
      </c>
      <c r="I100">
        <v>7</v>
      </c>
      <c r="J100">
        <v>41</v>
      </c>
      <c r="K100">
        <v>340</v>
      </c>
      <c r="L100">
        <v>325</v>
      </c>
      <c r="M100">
        <v>7.5454545450000001</v>
      </c>
    </row>
    <row r="101" spans="1:13" x14ac:dyDescent="0.3">
      <c r="A101">
        <v>33420</v>
      </c>
      <c r="B101" s="1" t="s">
        <v>13</v>
      </c>
      <c r="C101" s="1" t="s">
        <v>14</v>
      </c>
      <c r="D101">
        <v>702</v>
      </c>
      <c r="E101">
        <v>403</v>
      </c>
      <c r="F101">
        <v>468</v>
      </c>
      <c r="G101">
        <v>1</v>
      </c>
      <c r="H101">
        <v>14780</v>
      </c>
      <c r="I101">
        <v>8</v>
      </c>
      <c r="J101">
        <v>45</v>
      </c>
      <c r="K101">
        <v>423</v>
      </c>
      <c r="L101">
        <v>419</v>
      </c>
      <c r="M101">
        <v>12.2195122</v>
      </c>
    </row>
    <row r="102" spans="1:13" x14ac:dyDescent="0.3">
      <c r="A102">
        <v>139141</v>
      </c>
      <c r="B102" s="1" t="s">
        <v>55</v>
      </c>
      <c r="C102" s="1" t="s">
        <v>14</v>
      </c>
      <c r="D102">
        <v>601</v>
      </c>
      <c r="E102">
        <v>206</v>
      </c>
      <c r="F102">
        <v>289</v>
      </c>
      <c r="G102">
        <v>1</v>
      </c>
      <c r="H102">
        <v>9801</v>
      </c>
      <c r="I102">
        <v>1</v>
      </c>
      <c r="J102">
        <v>69</v>
      </c>
      <c r="K102">
        <v>225</v>
      </c>
      <c r="L102">
        <v>251</v>
      </c>
      <c r="M102">
        <v>13</v>
      </c>
    </row>
    <row r="103" spans="1:13" x14ac:dyDescent="0.3">
      <c r="A103">
        <v>182056</v>
      </c>
      <c r="B103" s="1" t="s">
        <v>41</v>
      </c>
      <c r="C103" s="1" t="s">
        <v>52</v>
      </c>
      <c r="D103">
        <v>558</v>
      </c>
      <c r="E103">
        <v>211</v>
      </c>
      <c r="F103">
        <v>285</v>
      </c>
      <c r="G103">
        <v>0</v>
      </c>
      <c r="H103">
        <v>8733</v>
      </c>
      <c r="I103">
        <v>6</v>
      </c>
      <c r="J103">
        <v>56</v>
      </c>
      <c r="K103">
        <v>227</v>
      </c>
      <c r="L103">
        <v>247</v>
      </c>
      <c r="M103">
        <v>2.4634146339999998</v>
      </c>
    </row>
    <row r="104" spans="1:13" x14ac:dyDescent="0.3">
      <c r="A104">
        <v>15384</v>
      </c>
      <c r="B104" s="1" t="s">
        <v>18</v>
      </c>
      <c r="C104" s="1" t="s">
        <v>20</v>
      </c>
      <c r="D104">
        <v>452</v>
      </c>
      <c r="E104">
        <v>219</v>
      </c>
      <c r="F104">
        <v>268</v>
      </c>
      <c r="G104">
        <v>0</v>
      </c>
      <c r="H104">
        <v>8728</v>
      </c>
      <c r="I104">
        <v>0</v>
      </c>
      <c r="J104">
        <v>88</v>
      </c>
      <c r="K104">
        <v>246</v>
      </c>
      <c r="L104">
        <v>261</v>
      </c>
      <c r="M104">
        <v>10</v>
      </c>
    </row>
    <row r="105" spans="1:13" x14ac:dyDescent="0.3">
      <c r="A105">
        <v>171083</v>
      </c>
      <c r="B105" s="1" t="s">
        <v>22</v>
      </c>
      <c r="C105" s="1" t="s">
        <v>17</v>
      </c>
      <c r="D105">
        <v>882</v>
      </c>
      <c r="E105">
        <v>349</v>
      </c>
      <c r="F105">
        <v>410</v>
      </c>
      <c r="G105">
        <v>0</v>
      </c>
      <c r="H105">
        <v>13153</v>
      </c>
      <c r="I105">
        <v>9</v>
      </c>
      <c r="J105">
        <v>45</v>
      </c>
      <c r="K105">
        <v>373</v>
      </c>
      <c r="L105">
        <v>372</v>
      </c>
      <c r="M105">
        <v>16.518518520000001</v>
      </c>
    </row>
    <row r="106" spans="1:13" x14ac:dyDescent="0.3">
      <c r="A106">
        <v>171581</v>
      </c>
      <c r="B106" s="1" t="s">
        <v>22</v>
      </c>
      <c r="C106" s="1" t="s">
        <v>14</v>
      </c>
      <c r="D106">
        <v>2644</v>
      </c>
      <c r="E106">
        <v>440</v>
      </c>
      <c r="F106">
        <v>566</v>
      </c>
      <c r="G106">
        <v>56</v>
      </c>
      <c r="H106">
        <v>18944</v>
      </c>
      <c r="I106">
        <v>4</v>
      </c>
      <c r="J106">
        <v>58</v>
      </c>
      <c r="K106">
        <v>447</v>
      </c>
      <c r="L106">
        <v>555</v>
      </c>
      <c r="M106">
        <v>12.5</v>
      </c>
    </row>
    <row r="107" spans="1:13" x14ac:dyDescent="0.3">
      <c r="A107">
        <v>13288</v>
      </c>
      <c r="B107" s="1" t="s">
        <v>13</v>
      </c>
      <c r="C107" s="1" t="s">
        <v>17</v>
      </c>
      <c r="D107">
        <v>896</v>
      </c>
      <c r="E107">
        <v>392</v>
      </c>
      <c r="F107">
        <v>520</v>
      </c>
      <c r="G107">
        <v>7</v>
      </c>
      <c r="H107">
        <v>21975</v>
      </c>
      <c r="I107">
        <v>6</v>
      </c>
      <c r="J107">
        <v>16</v>
      </c>
      <c r="K107">
        <v>430</v>
      </c>
      <c r="L107">
        <v>466</v>
      </c>
      <c r="M107">
        <v>15.3</v>
      </c>
    </row>
    <row r="108" spans="1:13" x14ac:dyDescent="0.3">
      <c r="A108">
        <v>102589</v>
      </c>
      <c r="B108" s="1" t="s">
        <v>37</v>
      </c>
      <c r="C108" s="1" t="s">
        <v>14</v>
      </c>
      <c r="D108">
        <v>465</v>
      </c>
      <c r="E108">
        <v>266</v>
      </c>
      <c r="F108">
        <v>313</v>
      </c>
      <c r="G108">
        <v>0</v>
      </c>
      <c r="H108">
        <v>10037</v>
      </c>
      <c r="I108">
        <v>1</v>
      </c>
      <c r="J108">
        <v>79</v>
      </c>
      <c r="K108">
        <v>292</v>
      </c>
      <c r="L108">
        <v>285</v>
      </c>
      <c r="M108">
        <v>7.733333333</v>
      </c>
    </row>
    <row r="109" spans="1:13" x14ac:dyDescent="0.3">
      <c r="A109">
        <v>43119</v>
      </c>
      <c r="B109" s="1" t="s">
        <v>13</v>
      </c>
      <c r="C109" s="1" t="s">
        <v>17</v>
      </c>
      <c r="D109">
        <v>845</v>
      </c>
      <c r="E109">
        <v>334</v>
      </c>
      <c r="F109">
        <v>511</v>
      </c>
      <c r="G109">
        <v>13</v>
      </c>
      <c r="H109">
        <v>25715</v>
      </c>
      <c r="I109">
        <v>6</v>
      </c>
      <c r="J109">
        <v>10</v>
      </c>
      <c r="K109">
        <v>351</v>
      </c>
      <c r="L109">
        <v>496</v>
      </c>
      <c r="M109">
        <v>6.25</v>
      </c>
    </row>
    <row r="110" spans="1:13" x14ac:dyDescent="0.3">
      <c r="A110">
        <v>167202</v>
      </c>
      <c r="B110" s="1" t="s">
        <v>22</v>
      </c>
      <c r="C110" s="1" t="s">
        <v>17</v>
      </c>
      <c r="D110">
        <v>2907</v>
      </c>
      <c r="E110">
        <v>420</v>
      </c>
      <c r="F110">
        <v>547</v>
      </c>
      <c r="G110">
        <v>88</v>
      </c>
      <c r="H110">
        <v>18195</v>
      </c>
      <c r="I110">
        <v>1</v>
      </c>
      <c r="J110">
        <v>59</v>
      </c>
      <c r="K110">
        <v>514</v>
      </c>
      <c r="L110">
        <v>463</v>
      </c>
      <c r="M110">
        <v>9</v>
      </c>
    </row>
    <row r="111" spans="1:13" x14ac:dyDescent="0.3">
      <c r="A111">
        <v>143332</v>
      </c>
      <c r="B111" s="1" t="s">
        <v>22</v>
      </c>
      <c r="C111" s="1" t="s">
        <v>14</v>
      </c>
      <c r="D111">
        <v>1964</v>
      </c>
      <c r="E111">
        <v>401</v>
      </c>
      <c r="F111">
        <v>540</v>
      </c>
      <c r="G111">
        <v>48</v>
      </c>
      <c r="H111">
        <v>15640</v>
      </c>
      <c r="I111">
        <v>22</v>
      </c>
      <c r="J111">
        <v>47</v>
      </c>
      <c r="K111">
        <v>487</v>
      </c>
      <c r="L111">
        <v>419</v>
      </c>
      <c r="M111">
        <v>10.16666667</v>
      </c>
    </row>
    <row r="112" spans="1:13" x14ac:dyDescent="0.3">
      <c r="A112">
        <v>126945</v>
      </c>
      <c r="B112" s="1" t="s">
        <v>21</v>
      </c>
      <c r="C112" s="1" t="s">
        <v>14</v>
      </c>
      <c r="D112">
        <v>783</v>
      </c>
      <c r="E112">
        <v>319</v>
      </c>
      <c r="F112">
        <v>350</v>
      </c>
      <c r="G112">
        <v>0</v>
      </c>
      <c r="H112">
        <v>10631</v>
      </c>
      <c r="I112">
        <v>0</v>
      </c>
      <c r="J112">
        <v>71</v>
      </c>
      <c r="K112">
        <v>350</v>
      </c>
      <c r="L112">
        <v>340</v>
      </c>
      <c r="M112">
        <v>10.45454546</v>
      </c>
    </row>
    <row r="113" spans="1:13" x14ac:dyDescent="0.3">
      <c r="A113">
        <v>137900</v>
      </c>
      <c r="B113" s="1" t="s">
        <v>56</v>
      </c>
      <c r="C113" s="1" t="s">
        <v>14</v>
      </c>
      <c r="D113">
        <v>483</v>
      </c>
      <c r="E113">
        <v>198</v>
      </c>
      <c r="F113">
        <v>283</v>
      </c>
      <c r="G113">
        <v>0</v>
      </c>
      <c r="H113">
        <v>9290</v>
      </c>
      <c r="I113">
        <v>7</v>
      </c>
      <c r="J113">
        <v>46</v>
      </c>
      <c r="K113">
        <v>231</v>
      </c>
      <c r="L113">
        <v>245</v>
      </c>
      <c r="M113">
        <v>4.8333333329999997</v>
      </c>
    </row>
    <row r="114" spans="1:13" x14ac:dyDescent="0.3">
      <c r="A114">
        <v>47161</v>
      </c>
      <c r="B114" s="1" t="s">
        <v>44</v>
      </c>
      <c r="C114" s="1" t="s">
        <v>27</v>
      </c>
      <c r="D114">
        <v>661</v>
      </c>
      <c r="E114">
        <v>332</v>
      </c>
      <c r="F114">
        <v>415</v>
      </c>
      <c r="G114">
        <v>0</v>
      </c>
      <c r="H114">
        <v>15892</v>
      </c>
      <c r="I114">
        <v>0</v>
      </c>
      <c r="J114">
        <v>80</v>
      </c>
      <c r="K114">
        <v>347</v>
      </c>
      <c r="L114">
        <v>380</v>
      </c>
      <c r="M114">
        <v>8.8000000000000007</v>
      </c>
    </row>
    <row r="115" spans="1:13" x14ac:dyDescent="0.3">
      <c r="A115">
        <v>48551</v>
      </c>
      <c r="B115" s="1" t="s">
        <v>44</v>
      </c>
      <c r="C115" s="1" t="s">
        <v>17</v>
      </c>
      <c r="D115">
        <v>380</v>
      </c>
      <c r="E115">
        <v>152</v>
      </c>
      <c r="F115">
        <v>261</v>
      </c>
      <c r="G115">
        <v>1</v>
      </c>
      <c r="H115">
        <v>8807</v>
      </c>
      <c r="I115">
        <v>2</v>
      </c>
      <c r="J115">
        <v>88</v>
      </c>
      <c r="K115">
        <v>179</v>
      </c>
      <c r="L115">
        <v>227</v>
      </c>
      <c r="M115">
        <v>15</v>
      </c>
    </row>
    <row r="116" spans="1:13" x14ac:dyDescent="0.3">
      <c r="A116">
        <v>186482</v>
      </c>
      <c r="B116" s="1" t="s">
        <v>60</v>
      </c>
      <c r="C116" s="1" t="s">
        <v>14</v>
      </c>
      <c r="D116">
        <v>670</v>
      </c>
      <c r="E116">
        <v>410</v>
      </c>
      <c r="F116">
        <v>433</v>
      </c>
      <c r="G116">
        <v>0</v>
      </c>
      <c r="H116">
        <v>13151</v>
      </c>
      <c r="I116">
        <v>0</v>
      </c>
      <c r="J116">
        <v>65</v>
      </c>
      <c r="K116">
        <v>413</v>
      </c>
      <c r="L116">
        <v>432</v>
      </c>
      <c r="M116">
        <v>7.8333333329999997</v>
      </c>
    </row>
    <row r="117" spans="1:13" x14ac:dyDescent="0.3">
      <c r="A117">
        <v>97537</v>
      </c>
      <c r="B117" s="1" t="s">
        <v>16</v>
      </c>
      <c r="C117" s="1" t="s">
        <v>14</v>
      </c>
      <c r="D117">
        <v>316</v>
      </c>
      <c r="E117">
        <v>200</v>
      </c>
      <c r="F117">
        <v>278</v>
      </c>
      <c r="G117">
        <v>0</v>
      </c>
      <c r="H117">
        <v>9619</v>
      </c>
      <c r="I117">
        <v>1</v>
      </c>
      <c r="J117">
        <v>86</v>
      </c>
      <c r="K117">
        <v>256</v>
      </c>
      <c r="L117">
        <v>237</v>
      </c>
      <c r="M117">
        <v>4.1428571429999996</v>
      </c>
    </row>
    <row r="118" spans="1:13" x14ac:dyDescent="0.3">
      <c r="A118">
        <v>175782</v>
      </c>
      <c r="B118" s="1" t="s">
        <v>51</v>
      </c>
      <c r="C118" s="1" t="s">
        <v>17</v>
      </c>
      <c r="D118">
        <v>953</v>
      </c>
      <c r="E118">
        <v>319</v>
      </c>
      <c r="F118">
        <v>455</v>
      </c>
      <c r="G118">
        <v>1</v>
      </c>
      <c r="H118">
        <v>15729</v>
      </c>
      <c r="I118">
        <v>3</v>
      </c>
      <c r="J118">
        <v>45</v>
      </c>
      <c r="K118">
        <v>379</v>
      </c>
      <c r="L118">
        <v>387</v>
      </c>
      <c r="M118">
        <v>15</v>
      </c>
    </row>
    <row r="119" spans="1:13" x14ac:dyDescent="0.3">
      <c r="A119">
        <v>2691</v>
      </c>
      <c r="B119" s="1" t="s">
        <v>24</v>
      </c>
      <c r="C119" s="1"/>
      <c r="D119">
        <v>834</v>
      </c>
      <c r="E119">
        <v>260</v>
      </c>
      <c r="F119">
        <v>340</v>
      </c>
      <c r="G119">
        <v>0</v>
      </c>
      <c r="H119">
        <v>13687</v>
      </c>
      <c r="I119">
        <v>9</v>
      </c>
      <c r="J119">
        <v>26</v>
      </c>
      <c r="K119">
        <v>311</v>
      </c>
      <c r="L119">
        <v>297</v>
      </c>
      <c r="M119">
        <v>10.25</v>
      </c>
    </row>
    <row r="120" spans="1:13" x14ac:dyDescent="0.3">
      <c r="A120">
        <v>39031</v>
      </c>
      <c r="B120" s="1" t="s">
        <v>13</v>
      </c>
      <c r="C120" s="1" t="s">
        <v>17</v>
      </c>
      <c r="D120">
        <v>1200</v>
      </c>
      <c r="E120">
        <v>537</v>
      </c>
      <c r="F120">
        <v>643</v>
      </c>
      <c r="G120">
        <v>4</v>
      </c>
      <c r="H120">
        <v>22219</v>
      </c>
      <c r="I120">
        <v>9</v>
      </c>
      <c r="J120">
        <v>26</v>
      </c>
      <c r="K120">
        <v>613</v>
      </c>
      <c r="L120">
        <v>576</v>
      </c>
      <c r="M120">
        <v>7.8571428570000004</v>
      </c>
    </row>
    <row r="121" spans="1:13" x14ac:dyDescent="0.3">
      <c r="A121">
        <v>94902</v>
      </c>
      <c r="B121" s="1" t="s">
        <v>16</v>
      </c>
      <c r="C121" s="1" t="s">
        <v>14</v>
      </c>
      <c r="D121">
        <v>1031</v>
      </c>
      <c r="E121">
        <v>305</v>
      </c>
      <c r="F121">
        <v>437</v>
      </c>
      <c r="G121">
        <v>0</v>
      </c>
      <c r="H121">
        <v>15146</v>
      </c>
      <c r="I121">
        <v>34</v>
      </c>
      <c r="J121">
        <v>56</v>
      </c>
      <c r="K121">
        <v>390</v>
      </c>
      <c r="L121">
        <v>383</v>
      </c>
      <c r="M121">
        <v>30</v>
      </c>
    </row>
    <row r="122" spans="1:13" x14ac:dyDescent="0.3">
      <c r="A122">
        <v>60104</v>
      </c>
      <c r="B122" s="1" t="s">
        <v>24</v>
      </c>
      <c r="C122" s="1" t="s">
        <v>17</v>
      </c>
      <c r="D122">
        <v>891</v>
      </c>
      <c r="E122">
        <v>442</v>
      </c>
      <c r="F122">
        <v>440</v>
      </c>
      <c r="G122">
        <v>0</v>
      </c>
      <c r="H122">
        <v>13070</v>
      </c>
      <c r="I122">
        <v>3</v>
      </c>
      <c r="J122">
        <v>18</v>
      </c>
      <c r="K122">
        <v>446</v>
      </c>
      <c r="L122">
        <v>439</v>
      </c>
      <c r="M122">
        <v>8.7142857140000007</v>
      </c>
    </row>
    <row r="123" spans="1:13" x14ac:dyDescent="0.3">
      <c r="A123">
        <v>163843</v>
      </c>
      <c r="B123" s="1" t="s">
        <v>22</v>
      </c>
      <c r="C123" s="1" t="s">
        <v>14</v>
      </c>
      <c r="D123">
        <v>3543</v>
      </c>
      <c r="E123">
        <v>484</v>
      </c>
      <c r="F123">
        <v>624</v>
      </c>
      <c r="G123">
        <v>92</v>
      </c>
      <c r="H123">
        <v>21140</v>
      </c>
      <c r="I123">
        <v>28</v>
      </c>
      <c r="J123">
        <v>44</v>
      </c>
      <c r="K123">
        <v>575</v>
      </c>
      <c r="L123">
        <v>556</v>
      </c>
      <c r="M123">
        <v>10.6</v>
      </c>
    </row>
    <row r="124" spans="1:13" x14ac:dyDescent="0.3">
      <c r="A124">
        <v>8768</v>
      </c>
      <c r="B124" s="1" t="s">
        <v>22</v>
      </c>
      <c r="C124" s="1" t="s">
        <v>14</v>
      </c>
      <c r="D124">
        <v>1547</v>
      </c>
      <c r="E124">
        <v>516</v>
      </c>
      <c r="F124">
        <v>526</v>
      </c>
      <c r="G124">
        <v>16</v>
      </c>
      <c r="H124">
        <v>13896</v>
      </c>
      <c r="I124">
        <v>15</v>
      </c>
      <c r="J124">
        <v>60</v>
      </c>
      <c r="K124">
        <v>522</v>
      </c>
      <c r="L124">
        <v>529</v>
      </c>
      <c r="M124">
        <v>12.6</v>
      </c>
    </row>
    <row r="125" spans="1:13" x14ac:dyDescent="0.3">
      <c r="A125">
        <v>190626</v>
      </c>
      <c r="B125" s="1" t="s">
        <v>13</v>
      </c>
      <c r="C125" s="1" t="s">
        <v>14</v>
      </c>
      <c r="D125">
        <v>768</v>
      </c>
      <c r="E125">
        <v>174</v>
      </c>
      <c r="F125">
        <v>249</v>
      </c>
      <c r="G125">
        <v>7</v>
      </c>
      <c r="H125">
        <v>7802</v>
      </c>
      <c r="I125">
        <v>6</v>
      </c>
      <c r="J125">
        <v>41</v>
      </c>
      <c r="K125">
        <v>201</v>
      </c>
      <c r="L125">
        <v>220</v>
      </c>
      <c r="M125">
        <v>8.7857142859999993</v>
      </c>
    </row>
    <row r="126" spans="1:13" x14ac:dyDescent="0.3">
      <c r="A126">
        <v>145786</v>
      </c>
      <c r="B126" s="1" t="s">
        <v>22</v>
      </c>
      <c r="C126" s="1" t="s">
        <v>14</v>
      </c>
      <c r="D126">
        <v>2126</v>
      </c>
      <c r="E126">
        <v>498</v>
      </c>
      <c r="F126">
        <v>523</v>
      </c>
      <c r="G126">
        <v>63</v>
      </c>
      <c r="H126">
        <v>13783</v>
      </c>
      <c r="I126">
        <v>7</v>
      </c>
      <c r="J126">
        <v>61</v>
      </c>
      <c r="K126">
        <v>510</v>
      </c>
      <c r="L126">
        <v>489</v>
      </c>
      <c r="M126">
        <v>7.3</v>
      </c>
    </row>
    <row r="127" spans="1:13" x14ac:dyDescent="0.3">
      <c r="A127">
        <v>1927</v>
      </c>
      <c r="B127" s="1" t="s">
        <v>41</v>
      </c>
      <c r="C127" s="1" t="s">
        <v>17</v>
      </c>
      <c r="D127">
        <v>1133</v>
      </c>
      <c r="E127">
        <v>615</v>
      </c>
      <c r="F127">
        <v>681</v>
      </c>
      <c r="G127">
        <v>6</v>
      </c>
      <c r="H127">
        <v>22163</v>
      </c>
      <c r="I127">
        <v>3</v>
      </c>
      <c r="J127">
        <v>36</v>
      </c>
      <c r="K127">
        <v>626</v>
      </c>
      <c r="L127">
        <v>651</v>
      </c>
      <c r="M127">
        <v>13.33333333</v>
      </c>
    </row>
    <row r="128" spans="1:13" x14ac:dyDescent="0.3">
      <c r="A128">
        <v>157100</v>
      </c>
      <c r="B128" s="1" t="s">
        <v>22</v>
      </c>
      <c r="C128" s="1" t="s">
        <v>17</v>
      </c>
      <c r="D128">
        <v>2556</v>
      </c>
      <c r="E128">
        <v>490</v>
      </c>
      <c r="F128">
        <v>744</v>
      </c>
      <c r="G128">
        <v>88</v>
      </c>
      <c r="H128">
        <v>40178</v>
      </c>
      <c r="I128">
        <v>14</v>
      </c>
      <c r="J128">
        <v>27</v>
      </c>
      <c r="K128">
        <v>670</v>
      </c>
      <c r="L128">
        <v>610</v>
      </c>
      <c r="M128">
        <v>17.272727270000001</v>
      </c>
    </row>
    <row r="129" spans="1:13" x14ac:dyDescent="0.3">
      <c r="A129">
        <v>166870</v>
      </c>
      <c r="B129" s="1" t="s">
        <v>22</v>
      </c>
      <c r="C129" s="1" t="s">
        <v>17</v>
      </c>
      <c r="D129">
        <v>3700</v>
      </c>
      <c r="E129">
        <v>444</v>
      </c>
      <c r="F129">
        <v>667</v>
      </c>
      <c r="G129">
        <v>91</v>
      </c>
      <c r="H129">
        <v>31003</v>
      </c>
      <c r="I129">
        <v>14</v>
      </c>
      <c r="J129">
        <v>58</v>
      </c>
      <c r="K129">
        <v>583</v>
      </c>
      <c r="L129">
        <v>559</v>
      </c>
      <c r="M129">
        <v>12.5</v>
      </c>
    </row>
    <row r="130" spans="1:13" x14ac:dyDescent="0.3">
      <c r="A130">
        <v>108724</v>
      </c>
      <c r="B130" s="1" t="s">
        <v>50</v>
      </c>
      <c r="C130" s="1" t="s">
        <v>14</v>
      </c>
      <c r="D130">
        <v>565</v>
      </c>
      <c r="E130">
        <v>259</v>
      </c>
      <c r="F130">
        <v>339</v>
      </c>
      <c r="G130">
        <v>4</v>
      </c>
      <c r="H130">
        <v>11314</v>
      </c>
      <c r="I130">
        <v>0</v>
      </c>
      <c r="J130">
        <v>89</v>
      </c>
      <c r="K130">
        <v>293</v>
      </c>
      <c r="L130">
        <v>305</v>
      </c>
      <c r="M130">
        <v>6.846153846</v>
      </c>
    </row>
    <row r="131" spans="1:13" x14ac:dyDescent="0.3">
      <c r="A131">
        <v>62400</v>
      </c>
      <c r="B131" s="1" t="s">
        <v>34</v>
      </c>
      <c r="C131" s="1" t="s">
        <v>17</v>
      </c>
      <c r="D131">
        <v>975</v>
      </c>
      <c r="E131">
        <v>301</v>
      </c>
      <c r="F131">
        <v>393</v>
      </c>
      <c r="G131">
        <v>1</v>
      </c>
      <c r="H131">
        <v>17572</v>
      </c>
      <c r="I131">
        <v>4</v>
      </c>
      <c r="J131">
        <v>51</v>
      </c>
      <c r="K131">
        <v>366</v>
      </c>
      <c r="L131">
        <v>322</v>
      </c>
      <c r="M131">
        <v>3.407407407</v>
      </c>
    </row>
    <row r="132" spans="1:13" x14ac:dyDescent="0.3">
      <c r="A132">
        <v>19864</v>
      </c>
      <c r="B132" s="1" t="s">
        <v>18</v>
      </c>
      <c r="C132" s="1" t="s">
        <v>14</v>
      </c>
      <c r="D132">
        <v>632</v>
      </c>
      <c r="E132">
        <v>343</v>
      </c>
      <c r="F132">
        <v>340</v>
      </c>
      <c r="G132">
        <v>0</v>
      </c>
      <c r="H132">
        <v>10586</v>
      </c>
      <c r="I132">
        <v>11</v>
      </c>
      <c r="J132">
        <v>36</v>
      </c>
      <c r="K132">
        <v>316</v>
      </c>
      <c r="L132">
        <v>344</v>
      </c>
      <c r="M132">
        <v>5.2857142860000002</v>
      </c>
    </row>
    <row r="133" spans="1:13" x14ac:dyDescent="0.3">
      <c r="A133">
        <v>11961</v>
      </c>
      <c r="B133" s="1" t="s">
        <v>22</v>
      </c>
      <c r="C133" s="1" t="s">
        <v>17</v>
      </c>
      <c r="D133">
        <v>2645</v>
      </c>
      <c r="E133">
        <v>644</v>
      </c>
      <c r="F133">
        <v>697</v>
      </c>
      <c r="G133">
        <v>87</v>
      </c>
      <c r="H133">
        <v>20782</v>
      </c>
      <c r="I133">
        <v>26</v>
      </c>
      <c r="J133">
        <v>46</v>
      </c>
      <c r="K133">
        <v>655</v>
      </c>
      <c r="L133">
        <v>682</v>
      </c>
      <c r="M133">
        <v>21.6</v>
      </c>
    </row>
    <row r="134" spans="1:13" x14ac:dyDescent="0.3">
      <c r="A134">
        <v>20302</v>
      </c>
      <c r="B134" s="1" t="s">
        <v>18</v>
      </c>
      <c r="C134" s="1" t="s">
        <v>31</v>
      </c>
      <c r="D134">
        <v>401</v>
      </c>
      <c r="E134">
        <v>202</v>
      </c>
      <c r="F134">
        <v>289</v>
      </c>
      <c r="G134">
        <v>0</v>
      </c>
      <c r="H134">
        <v>9283</v>
      </c>
      <c r="I134">
        <v>1</v>
      </c>
      <c r="J134">
        <v>89</v>
      </c>
      <c r="K134">
        <v>259</v>
      </c>
      <c r="L134">
        <v>243</v>
      </c>
      <c r="M134">
        <v>3.8235294120000001</v>
      </c>
    </row>
    <row r="135" spans="1:13" x14ac:dyDescent="0.3">
      <c r="A135">
        <v>188190</v>
      </c>
      <c r="B135" s="1" t="s">
        <v>47</v>
      </c>
      <c r="C135" s="1" t="s">
        <v>17</v>
      </c>
      <c r="D135">
        <v>918</v>
      </c>
      <c r="E135">
        <v>315</v>
      </c>
      <c r="F135">
        <v>398</v>
      </c>
      <c r="G135">
        <v>3</v>
      </c>
      <c r="H135">
        <v>16983</v>
      </c>
      <c r="I135">
        <v>1</v>
      </c>
      <c r="J135">
        <v>26</v>
      </c>
      <c r="K135">
        <v>335</v>
      </c>
      <c r="L135">
        <v>349</v>
      </c>
      <c r="M135">
        <v>5.766666667</v>
      </c>
    </row>
    <row r="136" spans="1:13" x14ac:dyDescent="0.3">
      <c r="A136">
        <v>174974</v>
      </c>
      <c r="B136" s="1" t="s">
        <v>51</v>
      </c>
      <c r="C136" s="1" t="s">
        <v>14</v>
      </c>
      <c r="D136">
        <v>515</v>
      </c>
      <c r="E136">
        <v>203</v>
      </c>
      <c r="F136">
        <v>301</v>
      </c>
      <c r="G136">
        <v>1</v>
      </c>
      <c r="H136">
        <v>11169</v>
      </c>
      <c r="I136">
        <v>2</v>
      </c>
      <c r="J136">
        <v>56</v>
      </c>
      <c r="K136">
        <v>256</v>
      </c>
      <c r="L136">
        <v>265</v>
      </c>
      <c r="M136">
        <v>7.2727272730000001</v>
      </c>
    </row>
    <row r="137" spans="1:13" x14ac:dyDescent="0.3">
      <c r="A137">
        <v>97315</v>
      </c>
      <c r="B137" s="1" t="s">
        <v>16</v>
      </c>
      <c r="C137" s="1" t="s">
        <v>14</v>
      </c>
      <c r="D137">
        <v>875</v>
      </c>
      <c r="E137">
        <v>221</v>
      </c>
      <c r="F137">
        <v>241</v>
      </c>
      <c r="G137">
        <v>0</v>
      </c>
      <c r="H137">
        <v>8941</v>
      </c>
      <c r="I137">
        <v>0</v>
      </c>
      <c r="J137">
        <v>79</v>
      </c>
      <c r="K137">
        <v>218</v>
      </c>
      <c r="L137">
        <v>243</v>
      </c>
      <c r="M137">
        <v>7.6</v>
      </c>
    </row>
    <row r="138" spans="1:13" x14ac:dyDescent="0.3">
      <c r="A138">
        <v>111981</v>
      </c>
      <c r="B138" s="1" t="s">
        <v>33</v>
      </c>
      <c r="C138" s="1" t="s">
        <v>61</v>
      </c>
      <c r="D138">
        <v>439</v>
      </c>
      <c r="E138">
        <v>192</v>
      </c>
      <c r="F138">
        <v>249</v>
      </c>
      <c r="G138">
        <v>0</v>
      </c>
      <c r="H138">
        <v>10106</v>
      </c>
      <c r="I138">
        <v>1</v>
      </c>
      <c r="J138">
        <v>31</v>
      </c>
      <c r="K138">
        <v>226</v>
      </c>
      <c r="L138">
        <v>217</v>
      </c>
      <c r="M138">
        <v>8</v>
      </c>
    </row>
    <row r="139" spans="1:13" x14ac:dyDescent="0.3">
      <c r="A139">
        <v>118361</v>
      </c>
      <c r="B139" s="1" t="s">
        <v>21</v>
      </c>
      <c r="C139" s="1" t="s">
        <v>17</v>
      </c>
      <c r="D139">
        <v>962</v>
      </c>
      <c r="E139">
        <v>389</v>
      </c>
      <c r="F139">
        <v>409</v>
      </c>
      <c r="G139">
        <v>3</v>
      </c>
      <c r="H139">
        <v>15980</v>
      </c>
      <c r="I139">
        <v>0</v>
      </c>
      <c r="J139">
        <v>45</v>
      </c>
      <c r="K139">
        <v>369</v>
      </c>
      <c r="L139">
        <v>415</v>
      </c>
      <c r="M139">
        <v>9.2777777780000008</v>
      </c>
    </row>
    <row r="140" spans="1:13" x14ac:dyDescent="0.3">
      <c r="A140">
        <v>131434</v>
      </c>
      <c r="B140" s="1" t="s">
        <v>49</v>
      </c>
      <c r="C140" s="1" t="s">
        <v>17</v>
      </c>
      <c r="D140">
        <v>862</v>
      </c>
      <c r="E140">
        <v>247</v>
      </c>
      <c r="F140">
        <v>316</v>
      </c>
      <c r="G140">
        <v>1</v>
      </c>
      <c r="H140">
        <v>11640</v>
      </c>
      <c r="I140">
        <v>5</v>
      </c>
      <c r="J140">
        <v>25</v>
      </c>
      <c r="K140">
        <v>301</v>
      </c>
      <c r="L140">
        <v>283</v>
      </c>
      <c r="M140">
        <v>20</v>
      </c>
    </row>
    <row r="141" spans="1:13" x14ac:dyDescent="0.3">
      <c r="A141">
        <v>55503</v>
      </c>
      <c r="B141" s="1" t="s">
        <v>63</v>
      </c>
      <c r="C141" s="1" t="s">
        <v>14</v>
      </c>
      <c r="D141">
        <v>506</v>
      </c>
      <c r="E141">
        <v>155</v>
      </c>
      <c r="F141">
        <v>289</v>
      </c>
      <c r="G141">
        <v>1</v>
      </c>
      <c r="H141">
        <v>7983</v>
      </c>
      <c r="I141">
        <v>0</v>
      </c>
      <c r="J141">
        <v>84</v>
      </c>
      <c r="K141">
        <v>245</v>
      </c>
      <c r="L141">
        <v>231</v>
      </c>
      <c r="M141">
        <v>8.4</v>
      </c>
    </row>
    <row r="142" spans="1:13" x14ac:dyDescent="0.3">
      <c r="A142">
        <v>106862</v>
      </c>
      <c r="B142" s="1" t="s">
        <v>60</v>
      </c>
      <c r="C142" s="1" t="s">
        <v>17</v>
      </c>
      <c r="D142">
        <v>600</v>
      </c>
      <c r="E142">
        <v>362</v>
      </c>
      <c r="F142">
        <v>426</v>
      </c>
      <c r="G142">
        <v>1</v>
      </c>
      <c r="H142">
        <v>13652</v>
      </c>
      <c r="I142">
        <v>1</v>
      </c>
      <c r="J142">
        <v>62</v>
      </c>
      <c r="K142">
        <v>377</v>
      </c>
      <c r="L142">
        <v>392</v>
      </c>
      <c r="M142">
        <v>3.7619047619999999</v>
      </c>
    </row>
    <row r="143" spans="1:13" x14ac:dyDescent="0.3">
      <c r="A143">
        <v>119315</v>
      </c>
      <c r="B143" s="1" t="s">
        <v>21</v>
      </c>
      <c r="C143" s="1" t="s">
        <v>17</v>
      </c>
      <c r="D143">
        <v>345</v>
      </c>
      <c r="E143">
        <v>202</v>
      </c>
      <c r="F143">
        <v>209</v>
      </c>
      <c r="G143">
        <v>0</v>
      </c>
      <c r="H143">
        <v>5623</v>
      </c>
      <c r="I143">
        <v>28</v>
      </c>
      <c r="J143">
        <v>62</v>
      </c>
      <c r="K143">
        <v>206</v>
      </c>
      <c r="L143">
        <v>208</v>
      </c>
      <c r="M143">
        <v>8.8333333330000006</v>
      </c>
    </row>
    <row r="144" spans="1:13" x14ac:dyDescent="0.3">
      <c r="A144">
        <v>27010</v>
      </c>
      <c r="B144" s="1" t="s">
        <v>40</v>
      </c>
      <c r="C144" s="1" t="s">
        <v>31</v>
      </c>
      <c r="D144">
        <v>952</v>
      </c>
      <c r="E144">
        <v>468</v>
      </c>
      <c r="F144">
        <v>565</v>
      </c>
      <c r="G144">
        <v>1</v>
      </c>
      <c r="H144">
        <v>18812</v>
      </c>
      <c r="I144">
        <v>2</v>
      </c>
      <c r="J144">
        <v>46</v>
      </c>
      <c r="K144">
        <v>521</v>
      </c>
      <c r="L144">
        <v>526</v>
      </c>
      <c r="M144">
        <v>10.375</v>
      </c>
    </row>
    <row r="145" spans="1:13" x14ac:dyDescent="0.3">
      <c r="A145">
        <v>186448</v>
      </c>
      <c r="B145" s="1" t="s">
        <v>22</v>
      </c>
      <c r="C145" s="1" t="s">
        <v>14</v>
      </c>
      <c r="D145">
        <v>5725</v>
      </c>
      <c r="E145">
        <v>610</v>
      </c>
      <c r="F145">
        <v>807</v>
      </c>
      <c r="G145">
        <v>97</v>
      </c>
      <c r="H145">
        <v>53158</v>
      </c>
      <c r="I145">
        <v>13</v>
      </c>
      <c r="J145">
        <v>22</v>
      </c>
      <c r="K145">
        <v>763</v>
      </c>
      <c r="L145">
        <v>698</v>
      </c>
      <c r="M145">
        <v>5.6060606059999998</v>
      </c>
    </row>
    <row r="146" spans="1:13" x14ac:dyDescent="0.3">
      <c r="A146">
        <v>92348</v>
      </c>
      <c r="B146" s="1" t="s">
        <v>16</v>
      </c>
      <c r="C146" s="1" t="s">
        <v>17</v>
      </c>
      <c r="D146">
        <v>2016</v>
      </c>
      <c r="E146">
        <v>618</v>
      </c>
      <c r="F146">
        <v>725</v>
      </c>
      <c r="G146">
        <v>51</v>
      </c>
      <c r="H146">
        <v>26626</v>
      </c>
      <c r="I146">
        <v>5</v>
      </c>
      <c r="J146">
        <v>79</v>
      </c>
      <c r="K146">
        <v>633</v>
      </c>
      <c r="L146">
        <v>700</v>
      </c>
      <c r="M146">
        <v>8.6</v>
      </c>
    </row>
    <row r="147" spans="1:13" x14ac:dyDescent="0.3">
      <c r="A147">
        <v>115179</v>
      </c>
      <c r="B147" s="1" t="s">
        <v>32</v>
      </c>
      <c r="C147" s="1" t="s">
        <v>17</v>
      </c>
      <c r="D147">
        <v>660</v>
      </c>
      <c r="E147">
        <v>328</v>
      </c>
      <c r="F147">
        <v>394</v>
      </c>
      <c r="G147">
        <v>0</v>
      </c>
      <c r="H147">
        <v>13846</v>
      </c>
      <c r="I147">
        <v>2</v>
      </c>
      <c r="J147">
        <v>59</v>
      </c>
      <c r="K147">
        <v>405</v>
      </c>
      <c r="L147">
        <v>375</v>
      </c>
      <c r="M147">
        <v>15</v>
      </c>
    </row>
    <row r="148" spans="1:13" x14ac:dyDescent="0.3">
      <c r="A148">
        <v>27039</v>
      </c>
      <c r="B148" s="1" t="s">
        <v>40</v>
      </c>
      <c r="C148" s="1" t="s">
        <v>17</v>
      </c>
      <c r="D148">
        <v>562</v>
      </c>
      <c r="E148">
        <v>280</v>
      </c>
      <c r="F148">
        <v>341</v>
      </c>
      <c r="G148">
        <v>1</v>
      </c>
      <c r="H148">
        <v>10622</v>
      </c>
      <c r="I148">
        <v>0</v>
      </c>
      <c r="J148">
        <v>75</v>
      </c>
      <c r="K148">
        <v>300</v>
      </c>
      <c r="L148">
        <v>311</v>
      </c>
      <c r="M148">
        <v>15</v>
      </c>
    </row>
    <row r="149" spans="1:13" x14ac:dyDescent="0.3">
      <c r="A149">
        <v>27968</v>
      </c>
      <c r="B149" s="1" t="s">
        <v>40</v>
      </c>
      <c r="C149" s="1" t="s">
        <v>17</v>
      </c>
      <c r="D149">
        <v>3077</v>
      </c>
      <c r="E149">
        <v>620</v>
      </c>
      <c r="F149">
        <v>692</v>
      </c>
      <c r="G149">
        <v>70</v>
      </c>
      <c r="H149">
        <v>29524</v>
      </c>
      <c r="I149">
        <v>8</v>
      </c>
      <c r="J149">
        <v>10</v>
      </c>
      <c r="K149">
        <v>754</v>
      </c>
      <c r="L149">
        <v>617</v>
      </c>
      <c r="M149">
        <v>5.2727272730000001</v>
      </c>
    </row>
    <row r="150" spans="1:13" x14ac:dyDescent="0.3">
      <c r="A150">
        <v>86985</v>
      </c>
      <c r="B150" s="1" t="s">
        <v>35</v>
      </c>
      <c r="C150" s="1" t="s">
        <v>20</v>
      </c>
      <c r="D150">
        <v>832</v>
      </c>
      <c r="E150">
        <v>419</v>
      </c>
      <c r="F150">
        <v>476</v>
      </c>
      <c r="G150">
        <v>1</v>
      </c>
      <c r="H150">
        <v>15659</v>
      </c>
      <c r="I150">
        <v>0</v>
      </c>
      <c r="J150">
        <v>57</v>
      </c>
      <c r="K150">
        <v>433</v>
      </c>
      <c r="L150">
        <v>480</v>
      </c>
      <c r="M150">
        <v>9.153846154</v>
      </c>
    </row>
    <row r="151" spans="1:13" x14ac:dyDescent="0.3">
      <c r="A151">
        <v>23989</v>
      </c>
      <c r="B151" s="1" t="s">
        <v>47</v>
      </c>
      <c r="C151" s="1" t="s">
        <v>17</v>
      </c>
      <c r="D151">
        <v>517</v>
      </c>
      <c r="E151">
        <v>197</v>
      </c>
      <c r="F151">
        <v>317</v>
      </c>
      <c r="G151">
        <v>0</v>
      </c>
      <c r="H151">
        <v>11616</v>
      </c>
      <c r="I151">
        <v>0</v>
      </c>
      <c r="J151">
        <v>83</v>
      </c>
      <c r="K151">
        <v>266</v>
      </c>
      <c r="L151">
        <v>243</v>
      </c>
      <c r="M151">
        <v>8.3333333330000006</v>
      </c>
    </row>
    <row r="152" spans="1:13" x14ac:dyDescent="0.3">
      <c r="A152">
        <v>155114</v>
      </c>
      <c r="B152" s="1" t="s">
        <v>22</v>
      </c>
      <c r="C152" s="1"/>
      <c r="D152">
        <v>1176</v>
      </c>
      <c r="E152">
        <v>251</v>
      </c>
      <c r="F152">
        <v>373</v>
      </c>
      <c r="G152">
        <v>10</v>
      </c>
      <c r="H152">
        <v>13924</v>
      </c>
      <c r="I152">
        <v>2</v>
      </c>
      <c r="J152">
        <v>54</v>
      </c>
      <c r="K152">
        <v>314</v>
      </c>
      <c r="L152">
        <v>308</v>
      </c>
      <c r="M152">
        <v>9.1111111109999996</v>
      </c>
    </row>
    <row r="153" spans="1:13" x14ac:dyDescent="0.3">
      <c r="A153">
        <v>35914</v>
      </c>
      <c r="B153" s="1" t="s">
        <v>13</v>
      </c>
      <c r="C153" s="1" t="s">
        <v>14</v>
      </c>
      <c r="D153">
        <v>693</v>
      </c>
      <c r="E153">
        <v>373</v>
      </c>
      <c r="F153">
        <v>463</v>
      </c>
      <c r="G153">
        <v>7</v>
      </c>
      <c r="H153">
        <v>16854</v>
      </c>
      <c r="I153">
        <v>1</v>
      </c>
      <c r="J153">
        <v>24</v>
      </c>
      <c r="K153">
        <v>457</v>
      </c>
      <c r="L153">
        <v>413</v>
      </c>
      <c r="M153">
        <v>4.3</v>
      </c>
    </row>
    <row r="154" spans="1:13" x14ac:dyDescent="0.3">
      <c r="A154">
        <v>92148</v>
      </c>
      <c r="B154" s="1" t="s">
        <v>16</v>
      </c>
      <c r="C154" s="1" t="s">
        <v>14</v>
      </c>
      <c r="D154">
        <v>1418</v>
      </c>
      <c r="E154">
        <v>415</v>
      </c>
      <c r="F154">
        <v>551</v>
      </c>
      <c r="G154">
        <v>23</v>
      </c>
      <c r="H154">
        <v>26282</v>
      </c>
      <c r="I154">
        <v>3</v>
      </c>
      <c r="J154">
        <v>68</v>
      </c>
      <c r="K154">
        <v>507</v>
      </c>
      <c r="L154">
        <v>467</v>
      </c>
      <c r="M154">
        <v>16.5</v>
      </c>
    </row>
    <row r="155" spans="1:13" x14ac:dyDescent="0.3">
      <c r="A155">
        <v>94177</v>
      </c>
      <c r="B155" s="1" t="s">
        <v>16</v>
      </c>
      <c r="C155" s="1" t="s">
        <v>17</v>
      </c>
      <c r="D155">
        <v>904</v>
      </c>
      <c r="E155">
        <v>339</v>
      </c>
      <c r="F155">
        <v>435</v>
      </c>
      <c r="G155">
        <v>0</v>
      </c>
      <c r="H155">
        <v>16711</v>
      </c>
      <c r="I155">
        <v>10</v>
      </c>
      <c r="J155">
        <v>78</v>
      </c>
      <c r="K155">
        <v>394</v>
      </c>
      <c r="L155">
        <v>391</v>
      </c>
      <c r="M155">
        <v>5.5625</v>
      </c>
    </row>
    <row r="156" spans="1:13" x14ac:dyDescent="0.3">
      <c r="A156">
        <v>24902</v>
      </c>
      <c r="B156" s="1" t="s">
        <v>47</v>
      </c>
      <c r="C156" s="1" t="s">
        <v>14</v>
      </c>
      <c r="D156">
        <v>473</v>
      </c>
      <c r="E156">
        <v>259</v>
      </c>
      <c r="F156">
        <v>356</v>
      </c>
      <c r="G156">
        <v>0</v>
      </c>
      <c r="H156">
        <v>11727</v>
      </c>
      <c r="I156">
        <v>0</v>
      </c>
      <c r="J156">
        <v>83</v>
      </c>
      <c r="K156">
        <v>296</v>
      </c>
      <c r="L156">
        <v>287</v>
      </c>
      <c r="M156">
        <v>7.1666666670000003</v>
      </c>
    </row>
    <row r="157" spans="1:13" x14ac:dyDescent="0.3">
      <c r="A157">
        <v>178433</v>
      </c>
      <c r="B157" s="1" t="s">
        <v>42</v>
      </c>
      <c r="C157" s="1" t="s">
        <v>14</v>
      </c>
      <c r="D157">
        <v>605</v>
      </c>
      <c r="E157">
        <v>213</v>
      </c>
      <c r="F157">
        <v>303</v>
      </c>
      <c r="G157">
        <v>3</v>
      </c>
      <c r="H157">
        <v>10788</v>
      </c>
      <c r="I157">
        <v>2</v>
      </c>
      <c r="J157">
        <v>38</v>
      </c>
      <c r="K157">
        <v>241</v>
      </c>
      <c r="L157">
        <v>269</v>
      </c>
      <c r="M157">
        <v>19.600000000000001</v>
      </c>
    </row>
    <row r="158" spans="1:13" x14ac:dyDescent="0.3">
      <c r="A158">
        <v>18466</v>
      </c>
      <c r="B158" s="1" t="s">
        <v>18</v>
      </c>
      <c r="C158" s="1" t="s">
        <v>20</v>
      </c>
      <c r="D158">
        <v>594</v>
      </c>
      <c r="E158">
        <v>267</v>
      </c>
      <c r="F158">
        <v>309</v>
      </c>
      <c r="G158">
        <v>2</v>
      </c>
      <c r="H158">
        <v>10466</v>
      </c>
      <c r="I158">
        <v>1</v>
      </c>
      <c r="J158">
        <v>71</v>
      </c>
      <c r="K158">
        <v>287</v>
      </c>
      <c r="L158">
        <v>287</v>
      </c>
      <c r="M158">
        <v>3.9285714289999998</v>
      </c>
    </row>
    <row r="159" spans="1:13" x14ac:dyDescent="0.3">
      <c r="A159">
        <v>157425</v>
      </c>
      <c r="B159" s="1" t="s">
        <v>22</v>
      </c>
      <c r="C159" s="1" t="s">
        <v>14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22.5</v>
      </c>
    </row>
    <row r="160" spans="1:13" x14ac:dyDescent="0.3">
      <c r="A160">
        <v>166891</v>
      </c>
      <c r="B160" s="1" t="s">
        <v>22</v>
      </c>
      <c r="C160" s="1" t="s">
        <v>14</v>
      </c>
      <c r="D160">
        <v>4244</v>
      </c>
      <c r="E160">
        <v>613</v>
      </c>
      <c r="F160">
        <v>845</v>
      </c>
      <c r="G160">
        <v>94</v>
      </c>
      <c r="H160">
        <v>31903</v>
      </c>
      <c r="I160">
        <v>4</v>
      </c>
      <c r="J160">
        <v>49</v>
      </c>
      <c r="K160">
        <v>818</v>
      </c>
      <c r="L160">
        <v>708</v>
      </c>
      <c r="M160">
        <v>7.3571428570000004</v>
      </c>
    </row>
    <row r="161" spans="1:13" x14ac:dyDescent="0.3">
      <c r="A161">
        <v>54530</v>
      </c>
      <c r="B161" s="1" t="s">
        <v>63</v>
      </c>
      <c r="C161" s="1" t="s">
        <v>14</v>
      </c>
      <c r="D161">
        <v>448</v>
      </c>
      <c r="E161">
        <v>195</v>
      </c>
      <c r="F161">
        <v>286</v>
      </c>
      <c r="G161">
        <v>0</v>
      </c>
      <c r="H161">
        <v>8183</v>
      </c>
      <c r="I161">
        <v>0</v>
      </c>
      <c r="J161">
        <v>64</v>
      </c>
      <c r="K161">
        <v>224</v>
      </c>
      <c r="L161">
        <v>247</v>
      </c>
      <c r="M161">
        <v>9.9166666669999994</v>
      </c>
    </row>
    <row r="162" spans="1:13" x14ac:dyDescent="0.3">
      <c r="A162">
        <v>41819</v>
      </c>
      <c r="B162" s="1" t="s">
        <v>13</v>
      </c>
      <c r="C162" s="1" t="s">
        <v>14</v>
      </c>
      <c r="D162">
        <v>467</v>
      </c>
      <c r="E162">
        <v>192</v>
      </c>
      <c r="F162">
        <v>323</v>
      </c>
      <c r="G162">
        <v>0</v>
      </c>
      <c r="H162">
        <v>10376</v>
      </c>
      <c r="I162">
        <v>6</v>
      </c>
      <c r="J162">
        <v>33</v>
      </c>
      <c r="K162">
        <v>261</v>
      </c>
      <c r="L162">
        <v>261</v>
      </c>
      <c r="M162">
        <v>10</v>
      </c>
    </row>
    <row r="163" spans="1:13" x14ac:dyDescent="0.3">
      <c r="A163">
        <v>148636</v>
      </c>
      <c r="B163" s="1" t="s">
        <v>22</v>
      </c>
      <c r="C163" s="1" t="s">
        <v>17</v>
      </c>
      <c r="D163">
        <v>2392</v>
      </c>
      <c r="E163">
        <v>257</v>
      </c>
      <c r="F163">
        <v>406</v>
      </c>
      <c r="G163">
        <v>74</v>
      </c>
      <c r="H163">
        <v>13896</v>
      </c>
      <c r="I163">
        <v>43</v>
      </c>
      <c r="J163">
        <v>27</v>
      </c>
      <c r="K163">
        <v>365</v>
      </c>
      <c r="L163">
        <v>316</v>
      </c>
      <c r="M163">
        <v>11</v>
      </c>
    </row>
    <row r="164" spans="1:13" x14ac:dyDescent="0.3">
      <c r="A164">
        <v>70090</v>
      </c>
      <c r="B164" s="1" t="s">
        <v>30</v>
      </c>
      <c r="C164" s="1" t="s">
        <v>17</v>
      </c>
      <c r="D164">
        <v>313</v>
      </c>
      <c r="E164">
        <v>284</v>
      </c>
      <c r="F164">
        <v>329</v>
      </c>
      <c r="G164">
        <v>0</v>
      </c>
      <c r="H164">
        <v>14328</v>
      </c>
      <c r="I164">
        <v>0</v>
      </c>
      <c r="J164">
        <v>68</v>
      </c>
      <c r="K164">
        <v>281</v>
      </c>
      <c r="L164">
        <v>292</v>
      </c>
      <c r="M164">
        <v>11.5</v>
      </c>
    </row>
    <row r="165" spans="1:13" x14ac:dyDescent="0.3">
      <c r="A165">
        <v>11704</v>
      </c>
      <c r="B165" s="1" t="s">
        <v>16</v>
      </c>
      <c r="C165" s="1" t="s">
        <v>14</v>
      </c>
      <c r="D165">
        <v>128</v>
      </c>
      <c r="E165">
        <v>309</v>
      </c>
      <c r="F165">
        <v>363</v>
      </c>
      <c r="G165">
        <v>0</v>
      </c>
      <c r="H165">
        <v>13164</v>
      </c>
      <c r="I165">
        <v>7</v>
      </c>
      <c r="J165">
        <v>76</v>
      </c>
      <c r="K165">
        <v>345</v>
      </c>
      <c r="L165">
        <v>340</v>
      </c>
      <c r="M165">
        <v>8.615384615</v>
      </c>
    </row>
    <row r="166" spans="1:13" x14ac:dyDescent="0.3">
      <c r="A166">
        <v>86775</v>
      </c>
      <c r="B166" s="1" t="s">
        <v>46</v>
      </c>
      <c r="C166" s="1" t="s">
        <v>14</v>
      </c>
      <c r="D166">
        <v>253</v>
      </c>
      <c r="E166">
        <v>195</v>
      </c>
      <c r="F166">
        <v>261</v>
      </c>
      <c r="G166">
        <v>0</v>
      </c>
      <c r="H166">
        <v>8988</v>
      </c>
      <c r="I166">
        <v>1</v>
      </c>
      <c r="J166">
        <v>89</v>
      </c>
      <c r="K166">
        <v>215</v>
      </c>
      <c r="L166">
        <v>234</v>
      </c>
      <c r="M166">
        <v>4.230769231</v>
      </c>
    </row>
    <row r="167" spans="1:13" x14ac:dyDescent="0.3">
      <c r="A167">
        <v>124935</v>
      </c>
      <c r="B167" s="1" t="s">
        <v>21</v>
      </c>
      <c r="C167" s="1" t="s">
        <v>14</v>
      </c>
      <c r="D167">
        <v>689</v>
      </c>
      <c r="E167">
        <v>324</v>
      </c>
      <c r="F167">
        <v>394</v>
      </c>
      <c r="G167">
        <v>1</v>
      </c>
      <c r="H167">
        <v>12916</v>
      </c>
      <c r="I167">
        <v>4</v>
      </c>
      <c r="J167">
        <v>60</v>
      </c>
      <c r="K167">
        <v>356</v>
      </c>
      <c r="L167">
        <v>370</v>
      </c>
      <c r="M167">
        <v>19.52380952</v>
      </c>
    </row>
    <row r="168" spans="1:13" x14ac:dyDescent="0.3">
      <c r="A168">
        <v>147600</v>
      </c>
      <c r="B168" s="1" t="s">
        <v>22</v>
      </c>
      <c r="C168" s="1" t="s">
        <v>17</v>
      </c>
      <c r="D168">
        <v>3514</v>
      </c>
      <c r="E168">
        <v>671</v>
      </c>
      <c r="F168">
        <v>746</v>
      </c>
      <c r="G168">
        <v>94</v>
      </c>
      <c r="H168">
        <v>30696</v>
      </c>
      <c r="I168">
        <v>23</v>
      </c>
      <c r="J168">
        <v>53</v>
      </c>
      <c r="K168">
        <v>732</v>
      </c>
      <c r="L168">
        <v>717</v>
      </c>
      <c r="M168">
        <v>5.2222222220000001</v>
      </c>
    </row>
    <row r="169" spans="1:13" x14ac:dyDescent="0.3">
      <c r="A169">
        <v>101596</v>
      </c>
      <c r="B169" s="1" t="s">
        <v>37</v>
      </c>
      <c r="C169" s="1" t="s">
        <v>17</v>
      </c>
      <c r="D169">
        <v>313</v>
      </c>
      <c r="E169">
        <v>138</v>
      </c>
      <c r="F169">
        <v>216</v>
      </c>
      <c r="G169">
        <v>0</v>
      </c>
      <c r="H169">
        <v>7617</v>
      </c>
      <c r="I169">
        <v>1</v>
      </c>
      <c r="J169">
        <v>62</v>
      </c>
      <c r="K169">
        <v>165</v>
      </c>
      <c r="L169">
        <v>189</v>
      </c>
      <c r="M169">
        <v>17.75</v>
      </c>
    </row>
    <row r="170" spans="1:13" x14ac:dyDescent="0.3">
      <c r="A170">
        <v>175000</v>
      </c>
      <c r="B170" s="1" t="s">
        <v>51</v>
      </c>
      <c r="C170" s="1" t="s">
        <v>17</v>
      </c>
      <c r="D170">
        <v>944</v>
      </c>
      <c r="E170">
        <v>355</v>
      </c>
      <c r="F170">
        <v>454</v>
      </c>
      <c r="G170">
        <v>3</v>
      </c>
      <c r="H170">
        <v>14928</v>
      </c>
      <c r="I170">
        <v>2</v>
      </c>
      <c r="J170">
        <v>45</v>
      </c>
      <c r="K170">
        <v>350</v>
      </c>
      <c r="L170">
        <v>430</v>
      </c>
      <c r="M170">
        <v>13.09090909</v>
      </c>
    </row>
    <row r="171" spans="1:13" x14ac:dyDescent="0.3">
      <c r="A171">
        <v>14798</v>
      </c>
      <c r="B171" s="1" t="s">
        <v>22</v>
      </c>
      <c r="C171" s="1" t="s">
        <v>17</v>
      </c>
      <c r="D171">
        <v>1089</v>
      </c>
      <c r="E171">
        <v>296</v>
      </c>
      <c r="F171">
        <v>352</v>
      </c>
      <c r="G171">
        <v>3</v>
      </c>
      <c r="H171">
        <v>12998</v>
      </c>
      <c r="I171">
        <v>10</v>
      </c>
      <c r="J171">
        <v>51</v>
      </c>
      <c r="K171">
        <v>324</v>
      </c>
      <c r="L171">
        <v>328</v>
      </c>
      <c r="M171">
        <v>8.8260869569999993</v>
      </c>
    </row>
    <row r="172" spans="1:13" x14ac:dyDescent="0.3">
      <c r="A172">
        <v>120800</v>
      </c>
      <c r="B172" s="1" t="s">
        <v>21</v>
      </c>
      <c r="C172" s="1" t="s">
        <v>14</v>
      </c>
      <c r="D172">
        <v>623</v>
      </c>
      <c r="E172">
        <v>222</v>
      </c>
      <c r="F172">
        <v>373</v>
      </c>
      <c r="G172">
        <v>1</v>
      </c>
      <c r="H172">
        <v>12743</v>
      </c>
      <c r="I172">
        <v>2</v>
      </c>
      <c r="J172">
        <v>70</v>
      </c>
      <c r="K172">
        <v>348</v>
      </c>
      <c r="L172">
        <v>301</v>
      </c>
      <c r="M172">
        <v>9</v>
      </c>
    </row>
    <row r="173" spans="1:13" x14ac:dyDescent="0.3">
      <c r="A173">
        <v>187639</v>
      </c>
      <c r="B173" s="1" t="s">
        <v>13</v>
      </c>
      <c r="C173" s="1" t="s">
        <v>14</v>
      </c>
      <c r="D173">
        <v>1327</v>
      </c>
      <c r="E173">
        <v>527</v>
      </c>
      <c r="F173">
        <v>649</v>
      </c>
      <c r="G173">
        <v>6</v>
      </c>
      <c r="H173">
        <v>23089</v>
      </c>
      <c r="I173">
        <v>6</v>
      </c>
      <c r="J173">
        <v>18</v>
      </c>
      <c r="K173">
        <v>573</v>
      </c>
      <c r="L173">
        <v>564</v>
      </c>
      <c r="M173">
        <v>8.3333333330000006</v>
      </c>
    </row>
    <row r="174" spans="1:13" x14ac:dyDescent="0.3">
      <c r="A174">
        <v>142487</v>
      </c>
      <c r="B174" s="1" t="s">
        <v>22</v>
      </c>
      <c r="C174" s="1" t="s">
        <v>17</v>
      </c>
      <c r="D174">
        <v>5438</v>
      </c>
      <c r="E174">
        <v>881</v>
      </c>
      <c r="F174">
        <v>1051</v>
      </c>
      <c r="G174">
        <v>95</v>
      </c>
      <c r="H174">
        <v>40432</v>
      </c>
      <c r="I174">
        <v>30</v>
      </c>
      <c r="J174">
        <v>43</v>
      </c>
      <c r="K174">
        <v>967</v>
      </c>
      <c r="L174">
        <v>928</v>
      </c>
      <c r="M174">
        <v>15</v>
      </c>
    </row>
    <row r="175" spans="1:13" x14ac:dyDescent="0.3">
      <c r="A175">
        <v>134895</v>
      </c>
      <c r="B175" s="1" t="s">
        <v>39</v>
      </c>
      <c r="C175" s="1" t="s">
        <v>17</v>
      </c>
      <c r="D175">
        <v>546</v>
      </c>
      <c r="E175">
        <v>267</v>
      </c>
      <c r="F175">
        <v>295</v>
      </c>
      <c r="G175">
        <v>0</v>
      </c>
      <c r="H175">
        <v>7072</v>
      </c>
      <c r="I175">
        <v>1</v>
      </c>
      <c r="J175">
        <v>67</v>
      </c>
      <c r="K175">
        <v>278</v>
      </c>
      <c r="L175">
        <v>283</v>
      </c>
      <c r="M175">
        <v>5.434782609</v>
      </c>
    </row>
    <row r="176" spans="1:13" x14ac:dyDescent="0.3">
      <c r="A176">
        <v>171205</v>
      </c>
      <c r="B176" s="1" t="s">
        <v>22</v>
      </c>
      <c r="C176" s="1" t="s">
        <v>17</v>
      </c>
      <c r="D176" t="s">
        <v>83</v>
      </c>
      <c r="E176">
        <v>205</v>
      </c>
      <c r="F176">
        <v>388</v>
      </c>
      <c r="G176">
        <v>4</v>
      </c>
      <c r="H176">
        <v>22845</v>
      </c>
      <c r="I176">
        <v>4</v>
      </c>
      <c r="J176">
        <v>71</v>
      </c>
      <c r="K176">
        <v>221</v>
      </c>
      <c r="L176">
        <v>337</v>
      </c>
      <c r="M176">
        <v>7.4545454549999999</v>
      </c>
    </row>
    <row r="177" spans="1:13" x14ac:dyDescent="0.3">
      <c r="A177">
        <v>7451</v>
      </c>
      <c r="B177" s="1" t="s">
        <v>47</v>
      </c>
      <c r="C177" s="1"/>
      <c r="D177">
        <v>608</v>
      </c>
      <c r="E177">
        <v>229</v>
      </c>
      <c r="F177">
        <v>362</v>
      </c>
      <c r="G177">
        <v>1</v>
      </c>
      <c r="H177">
        <v>13829</v>
      </c>
      <c r="I177">
        <v>2</v>
      </c>
      <c r="J177">
        <v>43</v>
      </c>
      <c r="K177">
        <v>350</v>
      </c>
      <c r="L177">
        <v>268</v>
      </c>
      <c r="M177">
        <v>14.823529410000001</v>
      </c>
    </row>
    <row r="178" spans="1:13" x14ac:dyDescent="0.3">
      <c r="A178">
        <v>95450</v>
      </c>
      <c r="B178" s="1" t="s">
        <v>16</v>
      </c>
      <c r="C178" s="1" t="s">
        <v>17</v>
      </c>
      <c r="D178">
        <v>377</v>
      </c>
      <c r="E178">
        <v>241</v>
      </c>
      <c r="F178">
        <v>306</v>
      </c>
      <c r="G178">
        <v>1</v>
      </c>
      <c r="H178">
        <v>10701</v>
      </c>
      <c r="I178">
        <v>2</v>
      </c>
      <c r="J178">
        <v>80</v>
      </c>
      <c r="K178">
        <v>283</v>
      </c>
      <c r="L178">
        <v>281</v>
      </c>
      <c r="M178">
        <v>10.16666667</v>
      </c>
    </row>
    <row r="179" spans="1:13" x14ac:dyDescent="0.3">
      <c r="A179">
        <v>129598</v>
      </c>
      <c r="B179" s="1" t="s">
        <v>49</v>
      </c>
      <c r="C179" s="1" t="s">
        <v>14</v>
      </c>
      <c r="D179">
        <v>756</v>
      </c>
      <c r="E179">
        <v>405</v>
      </c>
      <c r="F179">
        <v>430</v>
      </c>
      <c r="G179">
        <v>0</v>
      </c>
      <c r="H179">
        <v>15709</v>
      </c>
      <c r="I179">
        <v>2</v>
      </c>
      <c r="J179">
        <v>45</v>
      </c>
      <c r="K179">
        <v>423</v>
      </c>
      <c r="L179">
        <v>394</v>
      </c>
      <c r="M179">
        <v>23.85714286</v>
      </c>
    </row>
    <row r="180" spans="1:13" x14ac:dyDescent="0.3">
      <c r="A180">
        <v>99268</v>
      </c>
      <c r="B180" s="1" t="s">
        <v>16</v>
      </c>
      <c r="C180" s="1" t="s">
        <v>14</v>
      </c>
      <c r="D180">
        <v>377</v>
      </c>
      <c r="E180">
        <v>256</v>
      </c>
      <c r="F180">
        <v>309</v>
      </c>
      <c r="G180">
        <v>0</v>
      </c>
      <c r="H180">
        <v>11657</v>
      </c>
      <c r="I180">
        <v>0</v>
      </c>
      <c r="J180">
        <v>71</v>
      </c>
      <c r="K180">
        <v>304</v>
      </c>
      <c r="L180">
        <v>275</v>
      </c>
      <c r="M180">
        <v>9.8000000000000007</v>
      </c>
    </row>
    <row r="181" spans="1:13" x14ac:dyDescent="0.3">
      <c r="A181">
        <v>82739</v>
      </c>
      <c r="B181" s="1" t="s">
        <v>57</v>
      </c>
      <c r="C181" s="1" t="s">
        <v>14</v>
      </c>
      <c r="D181">
        <v>604</v>
      </c>
      <c r="E181">
        <v>266</v>
      </c>
      <c r="F181">
        <v>435</v>
      </c>
      <c r="G181">
        <v>0</v>
      </c>
      <c r="H181">
        <v>21127</v>
      </c>
      <c r="I181">
        <v>10</v>
      </c>
      <c r="J181">
        <v>64</v>
      </c>
      <c r="K181">
        <v>372</v>
      </c>
      <c r="L181">
        <v>302</v>
      </c>
      <c r="M181">
        <v>11.66666667</v>
      </c>
    </row>
    <row r="182" spans="1:13" x14ac:dyDescent="0.3">
      <c r="A182">
        <v>81319</v>
      </c>
      <c r="B182" s="1" t="s">
        <v>36</v>
      </c>
      <c r="C182" s="1" t="s">
        <v>17</v>
      </c>
      <c r="D182">
        <v>310</v>
      </c>
      <c r="E182">
        <v>232</v>
      </c>
      <c r="F182">
        <v>339</v>
      </c>
      <c r="G182">
        <v>0</v>
      </c>
      <c r="H182">
        <v>9741</v>
      </c>
      <c r="I182">
        <v>1</v>
      </c>
      <c r="J182">
        <v>90</v>
      </c>
      <c r="K182">
        <v>258</v>
      </c>
      <c r="L182">
        <v>309</v>
      </c>
      <c r="M182">
        <v>9.8333333330000006</v>
      </c>
    </row>
    <row r="183" spans="1:13" x14ac:dyDescent="0.3">
      <c r="A183">
        <v>1685</v>
      </c>
      <c r="B183" s="1" t="s">
        <v>22</v>
      </c>
      <c r="C183" s="1"/>
      <c r="D183">
        <v>1130</v>
      </c>
      <c r="E183">
        <v>333</v>
      </c>
      <c r="F183">
        <v>431</v>
      </c>
      <c r="G183">
        <v>9</v>
      </c>
      <c r="H183">
        <v>15654</v>
      </c>
      <c r="I183">
        <v>7</v>
      </c>
      <c r="J183">
        <v>63</v>
      </c>
      <c r="K183">
        <v>383</v>
      </c>
      <c r="L183">
        <v>385</v>
      </c>
      <c r="M183">
        <v>14</v>
      </c>
    </row>
    <row r="184" spans="1:13" x14ac:dyDescent="0.3">
      <c r="A184">
        <v>108781</v>
      </c>
      <c r="B184" s="1" t="s">
        <v>50</v>
      </c>
      <c r="C184" s="1" t="s">
        <v>17</v>
      </c>
      <c r="D184">
        <v>703</v>
      </c>
      <c r="E184">
        <v>322</v>
      </c>
      <c r="F184">
        <v>417</v>
      </c>
      <c r="G184">
        <v>5</v>
      </c>
      <c r="H184">
        <v>15510</v>
      </c>
      <c r="I184">
        <v>4</v>
      </c>
      <c r="J184">
        <v>65</v>
      </c>
      <c r="K184">
        <v>394</v>
      </c>
      <c r="L184">
        <v>353</v>
      </c>
      <c r="M184">
        <v>15.25</v>
      </c>
    </row>
    <row r="185" spans="1:13" x14ac:dyDescent="0.3">
      <c r="A185">
        <v>188999</v>
      </c>
      <c r="B185" s="1" t="s">
        <v>46</v>
      </c>
      <c r="C185" s="1" t="s">
        <v>14</v>
      </c>
      <c r="D185">
        <v>696</v>
      </c>
      <c r="E185">
        <v>376</v>
      </c>
      <c r="F185">
        <v>418</v>
      </c>
      <c r="G185">
        <v>0</v>
      </c>
      <c r="H185">
        <v>13495</v>
      </c>
      <c r="I185">
        <v>2</v>
      </c>
      <c r="J185">
        <v>84</v>
      </c>
      <c r="K185">
        <v>407</v>
      </c>
      <c r="L185">
        <v>377</v>
      </c>
      <c r="M185">
        <v>5.46</v>
      </c>
    </row>
    <row r="186" spans="1:13" x14ac:dyDescent="0.3">
      <c r="A186">
        <v>72936</v>
      </c>
      <c r="B186" s="1" t="s">
        <v>30</v>
      </c>
      <c r="C186" s="1" t="s">
        <v>14</v>
      </c>
      <c r="D186">
        <v>457</v>
      </c>
      <c r="E186">
        <v>244</v>
      </c>
      <c r="F186">
        <v>306</v>
      </c>
      <c r="G186">
        <v>0</v>
      </c>
      <c r="H186">
        <v>9868</v>
      </c>
      <c r="I186">
        <v>3</v>
      </c>
      <c r="J186">
        <v>87</v>
      </c>
      <c r="K186">
        <v>272</v>
      </c>
      <c r="L186">
        <v>278</v>
      </c>
      <c r="M186">
        <v>9.5925925929999991</v>
      </c>
    </row>
    <row r="187" spans="1:13" x14ac:dyDescent="0.3">
      <c r="A187">
        <v>143011</v>
      </c>
      <c r="B187" s="1" t="s">
        <v>22</v>
      </c>
      <c r="C187" s="1"/>
      <c r="D187">
        <v>5727</v>
      </c>
      <c r="E187">
        <v>694</v>
      </c>
      <c r="F187">
        <v>981</v>
      </c>
      <c r="G187">
        <v>99</v>
      </c>
      <c r="H187">
        <v>47422</v>
      </c>
      <c r="I187">
        <v>25</v>
      </c>
      <c r="J187">
        <v>32</v>
      </c>
      <c r="K187">
        <v>1051</v>
      </c>
      <c r="L187">
        <v>826</v>
      </c>
      <c r="M187">
        <v>5.346153846</v>
      </c>
    </row>
    <row r="188" spans="1:13" x14ac:dyDescent="0.3">
      <c r="A188">
        <v>66219</v>
      </c>
      <c r="B188" s="1" t="s">
        <v>30</v>
      </c>
      <c r="C188" s="1" t="s">
        <v>14</v>
      </c>
      <c r="D188">
        <v>1139</v>
      </c>
      <c r="E188">
        <v>630</v>
      </c>
      <c r="F188">
        <v>713</v>
      </c>
      <c r="G188">
        <v>8</v>
      </c>
      <c r="H188">
        <v>27594</v>
      </c>
      <c r="I188">
        <v>3</v>
      </c>
      <c r="J188">
        <v>72</v>
      </c>
      <c r="K188">
        <v>676</v>
      </c>
      <c r="L188">
        <v>670</v>
      </c>
      <c r="M188">
        <v>35</v>
      </c>
    </row>
    <row r="189" spans="1:13" x14ac:dyDescent="0.3">
      <c r="A189">
        <v>159883</v>
      </c>
      <c r="B189" s="1" t="s">
        <v>22</v>
      </c>
      <c r="C189" s="1" t="s">
        <v>17</v>
      </c>
      <c r="D189">
        <v>554</v>
      </c>
      <c r="E189">
        <v>183</v>
      </c>
      <c r="F189">
        <v>224</v>
      </c>
      <c r="G189">
        <v>0</v>
      </c>
      <c r="H189">
        <v>7394</v>
      </c>
      <c r="I189">
        <v>4</v>
      </c>
      <c r="J189">
        <v>74</v>
      </c>
      <c r="K189">
        <v>186</v>
      </c>
      <c r="L189">
        <v>211</v>
      </c>
      <c r="M189">
        <v>5.4375</v>
      </c>
    </row>
    <row r="190" spans="1:13" x14ac:dyDescent="0.3">
      <c r="A190">
        <v>95525</v>
      </c>
      <c r="B190" s="1" t="s">
        <v>16</v>
      </c>
      <c r="C190" s="1" t="s">
        <v>14</v>
      </c>
      <c r="D190">
        <v>606</v>
      </c>
      <c r="E190">
        <v>304</v>
      </c>
      <c r="F190">
        <v>350</v>
      </c>
      <c r="G190">
        <v>1</v>
      </c>
      <c r="H190">
        <v>13662</v>
      </c>
      <c r="I190">
        <v>1</v>
      </c>
      <c r="J190">
        <v>72</v>
      </c>
      <c r="K190">
        <v>322</v>
      </c>
      <c r="L190">
        <v>320</v>
      </c>
      <c r="M190">
        <v>37.5</v>
      </c>
    </row>
    <row r="191" spans="1:13" x14ac:dyDescent="0.3">
      <c r="A191">
        <v>188778</v>
      </c>
      <c r="B191" s="1" t="s">
        <v>13</v>
      </c>
      <c r="C191" s="1"/>
      <c r="D191">
        <v>635</v>
      </c>
      <c r="E191">
        <v>225</v>
      </c>
      <c r="F191">
        <v>291</v>
      </c>
      <c r="G191">
        <v>1</v>
      </c>
      <c r="H191">
        <v>10611</v>
      </c>
      <c r="I191">
        <v>5</v>
      </c>
      <c r="J191">
        <v>31</v>
      </c>
      <c r="K191">
        <v>248</v>
      </c>
      <c r="L191">
        <v>269</v>
      </c>
      <c r="M191">
        <v>13.25</v>
      </c>
    </row>
    <row r="192" spans="1:13" x14ac:dyDescent="0.3">
      <c r="A192">
        <v>55527</v>
      </c>
      <c r="B192" s="1" t="s">
        <v>63</v>
      </c>
      <c r="C192" s="1" t="s">
        <v>20</v>
      </c>
      <c r="D192">
        <v>393</v>
      </c>
      <c r="E192">
        <v>189</v>
      </c>
      <c r="F192">
        <v>357</v>
      </c>
      <c r="G192">
        <v>0</v>
      </c>
      <c r="H192">
        <v>11906</v>
      </c>
      <c r="I192">
        <v>6</v>
      </c>
      <c r="J192">
        <v>75</v>
      </c>
      <c r="K192">
        <v>224</v>
      </c>
      <c r="L192">
        <v>266</v>
      </c>
      <c r="M192">
        <v>5.375</v>
      </c>
    </row>
    <row r="193" spans="1:13" x14ac:dyDescent="0.3">
      <c r="A193">
        <v>151788</v>
      </c>
      <c r="B193" s="1" t="s">
        <v>22</v>
      </c>
      <c r="C193" s="1" t="s">
        <v>17</v>
      </c>
      <c r="D193">
        <v>1407</v>
      </c>
      <c r="E193">
        <v>368</v>
      </c>
      <c r="F193">
        <v>386</v>
      </c>
      <c r="G193">
        <v>6</v>
      </c>
      <c r="H193">
        <v>11969</v>
      </c>
      <c r="I193">
        <v>8</v>
      </c>
      <c r="J193">
        <v>59</v>
      </c>
      <c r="K193">
        <v>407</v>
      </c>
      <c r="L193">
        <v>369</v>
      </c>
      <c r="M193">
        <v>10.199999999999999</v>
      </c>
    </row>
    <row r="194" spans="1:13" x14ac:dyDescent="0.3">
      <c r="A194">
        <v>173997</v>
      </c>
      <c r="B194" s="1" t="s">
        <v>38</v>
      </c>
      <c r="C194" s="1" t="s">
        <v>14</v>
      </c>
      <c r="D194">
        <v>3500</v>
      </c>
      <c r="E194">
        <v>365</v>
      </c>
      <c r="F194">
        <v>588</v>
      </c>
      <c r="G194">
        <v>86</v>
      </c>
      <c r="H194">
        <v>27042</v>
      </c>
      <c r="I194">
        <v>24</v>
      </c>
      <c r="J194">
        <v>50</v>
      </c>
      <c r="K194">
        <v>521</v>
      </c>
      <c r="L194">
        <v>486</v>
      </c>
      <c r="M194">
        <v>20</v>
      </c>
    </row>
    <row r="195" spans="1:13" x14ac:dyDescent="0.3">
      <c r="A195">
        <v>145383</v>
      </c>
      <c r="B195" s="1" t="s">
        <v>22</v>
      </c>
      <c r="C195" s="1" t="s">
        <v>14</v>
      </c>
      <c r="D195">
        <v>3617</v>
      </c>
      <c r="E195">
        <v>549</v>
      </c>
      <c r="F195">
        <v>599</v>
      </c>
      <c r="G195">
        <v>96</v>
      </c>
      <c r="H195">
        <v>19464</v>
      </c>
      <c r="I195">
        <v>15</v>
      </c>
      <c r="J195">
        <v>52</v>
      </c>
      <c r="K195">
        <v>558</v>
      </c>
      <c r="L195">
        <v>614</v>
      </c>
      <c r="M195">
        <v>6.6666666670000003</v>
      </c>
    </row>
    <row r="196" spans="1:13" x14ac:dyDescent="0.3">
      <c r="A196">
        <v>176221</v>
      </c>
      <c r="B196" s="1" t="s">
        <v>51</v>
      </c>
      <c r="C196" s="1" t="s">
        <v>17</v>
      </c>
      <c r="D196">
        <v>625</v>
      </c>
      <c r="E196">
        <v>247</v>
      </c>
      <c r="F196">
        <v>343</v>
      </c>
      <c r="G196">
        <v>0</v>
      </c>
      <c r="H196">
        <v>13242</v>
      </c>
      <c r="I196">
        <v>8</v>
      </c>
      <c r="J196">
        <v>47</v>
      </c>
      <c r="K196">
        <v>274</v>
      </c>
      <c r="L196">
        <v>301</v>
      </c>
      <c r="M196">
        <v>7.2222222220000001</v>
      </c>
    </row>
    <row r="197" spans="1:13" x14ac:dyDescent="0.3">
      <c r="A197">
        <v>50688</v>
      </c>
      <c r="B197" s="1" t="s">
        <v>54</v>
      </c>
      <c r="C197" s="1" t="s">
        <v>17</v>
      </c>
      <c r="D197">
        <v>640</v>
      </c>
      <c r="E197">
        <v>284</v>
      </c>
      <c r="F197">
        <v>377</v>
      </c>
      <c r="G197">
        <v>0</v>
      </c>
      <c r="H197">
        <v>13077</v>
      </c>
      <c r="I197">
        <v>1</v>
      </c>
      <c r="J197">
        <v>76</v>
      </c>
      <c r="K197">
        <v>310</v>
      </c>
      <c r="L197">
        <v>347</v>
      </c>
      <c r="M197">
        <v>9.2352941180000006</v>
      </c>
    </row>
    <row r="198" spans="1:13" x14ac:dyDescent="0.3">
      <c r="A198">
        <v>69116</v>
      </c>
      <c r="B198" s="1" t="s">
        <v>30</v>
      </c>
      <c r="C198" s="1" t="s">
        <v>17</v>
      </c>
      <c r="D198">
        <v>1151</v>
      </c>
      <c r="E198">
        <v>483</v>
      </c>
      <c r="F198">
        <v>595</v>
      </c>
      <c r="G198">
        <v>2</v>
      </c>
      <c r="H198">
        <v>18525</v>
      </c>
      <c r="I198">
        <v>0</v>
      </c>
      <c r="J198">
        <v>88</v>
      </c>
      <c r="K198">
        <v>496</v>
      </c>
      <c r="L198">
        <v>551</v>
      </c>
      <c r="M198">
        <v>15.222222220000001</v>
      </c>
    </row>
    <row r="199" spans="1:13" x14ac:dyDescent="0.3">
      <c r="A199">
        <v>72193</v>
      </c>
      <c r="B199" s="1" t="s">
        <v>30</v>
      </c>
      <c r="C199" s="1" t="s">
        <v>17</v>
      </c>
      <c r="D199">
        <v>918</v>
      </c>
      <c r="E199">
        <v>388</v>
      </c>
      <c r="F199">
        <v>525</v>
      </c>
      <c r="G199">
        <v>17</v>
      </c>
      <c r="H199">
        <v>18658</v>
      </c>
      <c r="I199">
        <v>6</v>
      </c>
      <c r="J199">
        <v>73</v>
      </c>
      <c r="K199">
        <v>407</v>
      </c>
      <c r="L199">
        <v>489</v>
      </c>
      <c r="M199">
        <v>20</v>
      </c>
    </row>
    <row r="200" spans="1:13" x14ac:dyDescent="0.3">
      <c r="A200">
        <v>11611</v>
      </c>
      <c r="B200" s="1" t="s">
        <v>22</v>
      </c>
      <c r="C200" s="1" t="s">
        <v>14</v>
      </c>
      <c r="D200">
        <v>1769</v>
      </c>
      <c r="E200">
        <v>330</v>
      </c>
      <c r="F200">
        <v>435</v>
      </c>
      <c r="G200">
        <v>32</v>
      </c>
      <c r="H200">
        <v>16587</v>
      </c>
      <c r="I200">
        <v>1</v>
      </c>
      <c r="J200">
        <v>56</v>
      </c>
      <c r="K200">
        <v>382</v>
      </c>
      <c r="L200">
        <v>410</v>
      </c>
      <c r="M200">
        <v>17.5</v>
      </c>
    </row>
    <row r="201" spans="1:13" x14ac:dyDescent="0.3">
      <c r="A201">
        <v>46129</v>
      </c>
      <c r="B201" s="1" t="s">
        <v>13</v>
      </c>
      <c r="C201" s="1" t="s">
        <v>14</v>
      </c>
      <c r="D201">
        <v>973</v>
      </c>
      <c r="E201">
        <v>323</v>
      </c>
      <c r="F201">
        <v>396</v>
      </c>
      <c r="G201">
        <v>7</v>
      </c>
      <c r="H201">
        <v>12469</v>
      </c>
      <c r="I201">
        <v>3</v>
      </c>
      <c r="J201">
        <v>32</v>
      </c>
      <c r="K201">
        <v>365</v>
      </c>
      <c r="L201">
        <v>368</v>
      </c>
      <c r="M201">
        <v>13.14285714</v>
      </c>
    </row>
    <row r="202" spans="1:13" x14ac:dyDescent="0.3">
      <c r="A202">
        <v>52398</v>
      </c>
      <c r="B202" s="1" t="s">
        <v>54</v>
      </c>
      <c r="C202" s="1" t="s">
        <v>17</v>
      </c>
      <c r="D202">
        <v>418</v>
      </c>
      <c r="E202">
        <v>230</v>
      </c>
      <c r="F202">
        <v>306</v>
      </c>
      <c r="G202">
        <v>1</v>
      </c>
      <c r="H202">
        <v>9690</v>
      </c>
      <c r="I202">
        <v>0</v>
      </c>
      <c r="J202">
        <v>84</v>
      </c>
      <c r="K202">
        <v>238</v>
      </c>
      <c r="L202">
        <v>293</v>
      </c>
      <c r="M202">
        <v>11.14285714</v>
      </c>
    </row>
    <row r="203" spans="1:13" x14ac:dyDescent="0.3">
      <c r="A203">
        <v>190408</v>
      </c>
      <c r="B203" s="1" t="s">
        <v>13</v>
      </c>
      <c r="C203" s="1"/>
      <c r="D203" t="s">
        <v>84</v>
      </c>
      <c r="E203">
        <v>255</v>
      </c>
      <c r="F203">
        <v>331</v>
      </c>
      <c r="G203">
        <v>0</v>
      </c>
      <c r="H203">
        <v>13727</v>
      </c>
      <c r="I203">
        <v>13</v>
      </c>
      <c r="J203">
        <v>7</v>
      </c>
      <c r="K203">
        <v>273</v>
      </c>
      <c r="L203">
        <v>294</v>
      </c>
      <c r="M203">
        <v>6.6</v>
      </c>
    </row>
    <row r="204" spans="1:13" x14ac:dyDescent="0.3">
      <c r="A204">
        <v>145214</v>
      </c>
      <c r="B204" s="1" t="s">
        <v>22</v>
      </c>
      <c r="C204" s="1" t="s">
        <v>17</v>
      </c>
      <c r="D204">
        <v>1778</v>
      </c>
      <c r="E204">
        <v>393</v>
      </c>
      <c r="F204">
        <v>513</v>
      </c>
      <c r="G204">
        <v>30</v>
      </c>
      <c r="H204">
        <v>17324</v>
      </c>
      <c r="I204">
        <v>7</v>
      </c>
      <c r="J204">
        <v>45</v>
      </c>
      <c r="K204">
        <v>502</v>
      </c>
      <c r="L204">
        <v>445</v>
      </c>
      <c r="M204">
        <v>13</v>
      </c>
    </row>
    <row r="205" spans="1:13" x14ac:dyDescent="0.3">
      <c r="A205">
        <v>155528</v>
      </c>
      <c r="B205" s="1" t="s">
        <v>22</v>
      </c>
      <c r="C205" s="1" t="s">
        <v>17</v>
      </c>
      <c r="D205">
        <v>1185</v>
      </c>
      <c r="E205">
        <v>244</v>
      </c>
      <c r="F205">
        <v>409</v>
      </c>
      <c r="G205">
        <v>10</v>
      </c>
      <c r="H205">
        <v>15753</v>
      </c>
      <c r="I205">
        <v>6</v>
      </c>
      <c r="J205">
        <v>47</v>
      </c>
      <c r="K205">
        <v>384</v>
      </c>
      <c r="L205">
        <v>311</v>
      </c>
      <c r="M205">
        <v>9.6666666669999994</v>
      </c>
    </row>
    <row r="206" spans="1:13" x14ac:dyDescent="0.3">
      <c r="A206">
        <v>94239</v>
      </c>
      <c r="B206" s="1" t="s">
        <v>16</v>
      </c>
      <c r="C206" s="1" t="s">
        <v>17</v>
      </c>
      <c r="D206">
        <v>4750</v>
      </c>
      <c r="E206">
        <v>250</v>
      </c>
      <c r="F206">
        <v>378</v>
      </c>
      <c r="G206">
        <v>81</v>
      </c>
      <c r="H206">
        <v>17013</v>
      </c>
      <c r="I206">
        <v>27</v>
      </c>
      <c r="J206">
        <v>40</v>
      </c>
      <c r="K206">
        <v>285</v>
      </c>
      <c r="L206">
        <v>314</v>
      </c>
      <c r="M206">
        <v>10</v>
      </c>
    </row>
    <row r="207" spans="1:13" x14ac:dyDescent="0.3">
      <c r="A207">
        <v>188054</v>
      </c>
      <c r="B207" s="1" t="s">
        <v>22</v>
      </c>
      <c r="C207" s="1"/>
      <c r="D207">
        <v>2176</v>
      </c>
      <c r="E207">
        <v>419</v>
      </c>
      <c r="F207">
        <v>483</v>
      </c>
      <c r="G207">
        <v>65</v>
      </c>
      <c r="H207">
        <v>14484</v>
      </c>
      <c r="I207">
        <v>10</v>
      </c>
      <c r="J207">
        <v>61</v>
      </c>
      <c r="K207">
        <v>453</v>
      </c>
      <c r="L207">
        <v>461</v>
      </c>
      <c r="M207">
        <v>7.076923077</v>
      </c>
    </row>
    <row r="208" spans="1:13" x14ac:dyDescent="0.3">
      <c r="A208">
        <v>128642</v>
      </c>
      <c r="B208" s="1" t="s">
        <v>21</v>
      </c>
      <c r="C208" s="1" t="s">
        <v>17</v>
      </c>
      <c r="D208">
        <v>363</v>
      </c>
      <c r="E208">
        <v>274</v>
      </c>
      <c r="F208">
        <v>331</v>
      </c>
      <c r="G208">
        <v>1</v>
      </c>
      <c r="H208">
        <v>10120</v>
      </c>
      <c r="I208">
        <v>4</v>
      </c>
      <c r="J208">
        <v>64</v>
      </c>
      <c r="K208">
        <v>324</v>
      </c>
      <c r="L208">
        <v>283</v>
      </c>
      <c r="M208">
        <v>6.8</v>
      </c>
    </row>
    <row r="209" spans="1:13" x14ac:dyDescent="0.3">
      <c r="A209">
        <v>174422</v>
      </c>
      <c r="B209" s="1" t="s">
        <v>51</v>
      </c>
      <c r="C209" s="1" t="s">
        <v>17</v>
      </c>
      <c r="D209">
        <v>1036</v>
      </c>
      <c r="E209">
        <v>436</v>
      </c>
      <c r="F209">
        <v>603</v>
      </c>
      <c r="G209">
        <v>10</v>
      </c>
      <c r="H209">
        <v>22334</v>
      </c>
      <c r="I209">
        <v>7</v>
      </c>
      <c r="J209">
        <v>42</v>
      </c>
      <c r="K209">
        <v>524</v>
      </c>
      <c r="L209">
        <v>520</v>
      </c>
      <c r="M209">
        <v>4.1666666670000003</v>
      </c>
    </row>
    <row r="210" spans="1:13" x14ac:dyDescent="0.3">
      <c r="A210">
        <v>190035</v>
      </c>
      <c r="B210" s="1" t="s">
        <v>21</v>
      </c>
      <c r="C210" s="1" t="s">
        <v>17</v>
      </c>
      <c r="D210">
        <v>899</v>
      </c>
      <c r="E210">
        <v>504</v>
      </c>
      <c r="F210">
        <v>502</v>
      </c>
      <c r="G210">
        <v>0</v>
      </c>
      <c r="H210">
        <v>17300</v>
      </c>
      <c r="I210">
        <v>2</v>
      </c>
      <c r="J210">
        <v>53</v>
      </c>
      <c r="K210">
        <v>500</v>
      </c>
      <c r="L210">
        <v>510</v>
      </c>
      <c r="M210">
        <v>10</v>
      </c>
    </row>
    <row r="211" spans="1:13" x14ac:dyDescent="0.3">
      <c r="A211">
        <v>140429</v>
      </c>
      <c r="B211" s="1" t="s">
        <v>55</v>
      </c>
      <c r="C211" s="1" t="s">
        <v>14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21.722222219999999</v>
      </c>
    </row>
    <row r="212" spans="1:13" x14ac:dyDescent="0.3">
      <c r="A212">
        <v>168242</v>
      </c>
      <c r="B212" s="1" t="s">
        <v>22</v>
      </c>
      <c r="C212" s="1" t="s">
        <v>17</v>
      </c>
      <c r="D212">
        <v>2741</v>
      </c>
      <c r="E212">
        <v>414</v>
      </c>
      <c r="F212">
        <v>461</v>
      </c>
      <c r="G212">
        <v>87</v>
      </c>
      <c r="H212">
        <v>18997</v>
      </c>
      <c r="I212">
        <v>5</v>
      </c>
      <c r="J212">
        <v>62</v>
      </c>
      <c r="K212">
        <v>453</v>
      </c>
      <c r="L212">
        <v>467</v>
      </c>
      <c r="M212">
        <v>12.5</v>
      </c>
    </row>
    <row r="213" spans="1:13" x14ac:dyDescent="0.3">
      <c r="A213">
        <v>73873</v>
      </c>
      <c r="B213" s="1" t="s">
        <v>30</v>
      </c>
      <c r="C213" s="1" t="s">
        <v>14</v>
      </c>
      <c r="D213">
        <v>1114</v>
      </c>
      <c r="E213">
        <v>377</v>
      </c>
      <c r="F213">
        <v>618</v>
      </c>
      <c r="G213">
        <v>5</v>
      </c>
      <c r="H213">
        <v>21787</v>
      </c>
      <c r="I213">
        <v>6</v>
      </c>
      <c r="J213">
        <v>67</v>
      </c>
      <c r="K213">
        <v>516</v>
      </c>
      <c r="L213">
        <v>492</v>
      </c>
      <c r="M213">
        <v>15.222222220000001</v>
      </c>
    </row>
    <row r="214" spans="1:13" x14ac:dyDescent="0.3">
      <c r="A214">
        <v>78270</v>
      </c>
      <c r="B214" s="1" t="s">
        <v>36</v>
      </c>
      <c r="C214" s="1" t="s">
        <v>52</v>
      </c>
      <c r="D214">
        <v>277</v>
      </c>
      <c r="E214">
        <v>169</v>
      </c>
      <c r="F214">
        <v>221</v>
      </c>
      <c r="G214">
        <v>0</v>
      </c>
      <c r="H214">
        <v>6074</v>
      </c>
      <c r="I214">
        <v>0</v>
      </c>
      <c r="J214">
        <v>48</v>
      </c>
      <c r="K214">
        <v>173</v>
      </c>
      <c r="L214">
        <v>219</v>
      </c>
      <c r="M214">
        <v>10</v>
      </c>
    </row>
    <row r="215" spans="1:13" x14ac:dyDescent="0.3">
      <c r="A215">
        <v>108819</v>
      </c>
      <c r="B215" s="1" t="s">
        <v>50</v>
      </c>
      <c r="C215" s="1" t="s">
        <v>17</v>
      </c>
      <c r="D215">
        <v>456</v>
      </c>
      <c r="E215">
        <v>165</v>
      </c>
      <c r="F215">
        <v>251</v>
      </c>
      <c r="G215">
        <v>1</v>
      </c>
      <c r="H215">
        <v>7768</v>
      </c>
      <c r="I215">
        <v>0</v>
      </c>
      <c r="J215">
        <v>87</v>
      </c>
      <c r="K215">
        <v>208</v>
      </c>
      <c r="L215">
        <v>216</v>
      </c>
      <c r="M215">
        <v>4.3333333329999997</v>
      </c>
    </row>
    <row r="216" spans="1:13" x14ac:dyDescent="0.3">
      <c r="A216">
        <v>4991</v>
      </c>
      <c r="B216" s="1" t="s">
        <v>28</v>
      </c>
      <c r="C216" s="1" t="s">
        <v>17</v>
      </c>
      <c r="D216">
        <v>436</v>
      </c>
      <c r="E216">
        <v>313</v>
      </c>
      <c r="F216">
        <v>363</v>
      </c>
      <c r="G216">
        <v>0</v>
      </c>
      <c r="H216">
        <v>10419</v>
      </c>
      <c r="I216">
        <v>1</v>
      </c>
      <c r="J216">
        <v>67</v>
      </c>
      <c r="K216">
        <v>321</v>
      </c>
      <c r="L216">
        <v>351</v>
      </c>
      <c r="M216">
        <v>16.785714290000001</v>
      </c>
    </row>
    <row r="217" spans="1:13" x14ac:dyDescent="0.3">
      <c r="A217">
        <v>86387</v>
      </c>
      <c r="B217" s="1" t="s">
        <v>46</v>
      </c>
      <c r="C217" s="1" t="s">
        <v>14</v>
      </c>
      <c r="D217">
        <v>338</v>
      </c>
      <c r="E217">
        <v>248</v>
      </c>
      <c r="F217">
        <v>350</v>
      </c>
      <c r="G217">
        <v>0</v>
      </c>
      <c r="H217">
        <v>11687</v>
      </c>
      <c r="I217">
        <v>1</v>
      </c>
      <c r="J217">
        <v>82</v>
      </c>
      <c r="K217">
        <v>274</v>
      </c>
      <c r="L217">
        <v>318</v>
      </c>
      <c r="M217">
        <v>10</v>
      </c>
    </row>
    <row r="218" spans="1:13" x14ac:dyDescent="0.3">
      <c r="A218">
        <v>24997</v>
      </c>
      <c r="B218" s="1" t="s">
        <v>47</v>
      </c>
      <c r="C218" s="1" t="s">
        <v>17</v>
      </c>
      <c r="D218">
        <v>474</v>
      </c>
      <c r="E218">
        <v>282</v>
      </c>
      <c r="F218">
        <v>331</v>
      </c>
      <c r="G218">
        <v>0</v>
      </c>
      <c r="H218">
        <v>9849</v>
      </c>
      <c r="I218">
        <v>2</v>
      </c>
      <c r="J218">
        <v>72</v>
      </c>
      <c r="K218">
        <v>332</v>
      </c>
      <c r="L218">
        <v>316</v>
      </c>
      <c r="M218">
        <v>20</v>
      </c>
    </row>
    <row r="219" spans="1:13" x14ac:dyDescent="0.3">
      <c r="A219">
        <v>189958</v>
      </c>
      <c r="B219" s="1" t="s">
        <v>21</v>
      </c>
      <c r="C219" s="1" t="s">
        <v>17</v>
      </c>
      <c r="D219">
        <v>838</v>
      </c>
      <c r="E219">
        <v>306</v>
      </c>
      <c r="F219">
        <v>455</v>
      </c>
      <c r="G219">
        <v>0</v>
      </c>
      <c r="H219">
        <v>14811</v>
      </c>
      <c r="I219">
        <v>0</v>
      </c>
      <c r="J219">
        <v>77</v>
      </c>
      <c r="K219">
        <v>403</v>
      </c>
      <c r="L219">
        <v>394</v>
      </c>
      <c r="M219">
        <v>3.9393939389999999</v>
      </c>
    </row>
    <row r="220" spans="1:13" x14ac:dyDescent="0.3">
      <c r="A220">
        <v>120022</v>
      </c>
      <c r="B220" s="1" t="s">
        <v>21</v>
      </c>
      <c r="C220" s="1" t="s">
        <v>17</v>
      </c>
      <c r="D220">
        <v>825</v>
      </c>
      <c r="E220">
        <v>564</v>
      </c>
      <c r="F220">
        <v>611</v>
      </c>
      <c r="G220">
        <v>1</v>
      </c>
      <c r="H220">
        <v>19618</v>
      </c>
      <c r="I220">
        <v>3</v>
      </c>
      <c r="J220">
        <v>51</v>
      </c>
      <c r="K220">
        <v>572</v>
      </c>
      <c r="L220">
        <v>590</v>
      </c>
      <c r="M220">
        <v>10</v>
      </c>
    </row>
    <row r="221" spans="1:13" x14ac:dyDescent="0.3">
      <c r="A221">
        <v>36809</v>
      </c>
      <c r="B221" s="1" t="s">
        <v>21</v>
      </c>
      <c r="C221" s="1" t="s">
        <v>14</v>
      </c>
      <c r="D221">
        <v>876</v>
      </c>
      <c r="E221">
        <v>515</v>
      </c>
      <c r="F221">
        <v>574</v>
      </c>
      <c r="G221">
        <v>0</v>
      </c>
      <c r="H221">
        <v>18148</v>
      </c>
      <c r="I221">
        <v>8</v>
      </c>
      <c r="J221">
        <v>55</v>
      </c>
      <c r="K221">
        <v>525</v>
      </c>
      <c r="L221">
        <v>576</v>
      </c>
      <c r="M221">
        <v>4.266666667</v>
      </c>
    </row>
    <row r="222" spans="1:13" x14ac:dyDescent="0.3">
      <c r="A222">
        <v>99761</v>
      </c>
      <c r="B222" s="1" t="s">
        <v>37</v>
      </c>
      <c r="C222" s="1" t="s">
        <v>14</v>
      </c>
      <c r="D222">
        <v>631</v>
      </c>
      <c r="E222">
        <v>370</v>
      </c>
      <c r="F222">
        <v>398</v>
      </c>
      <c r="G222">
        <v>0</v>
      </c>
      <c r="H222">
        <v>12100</v>
      </c>
      <c r="I222">
        <v>0</v>
      </c>
      <c r="J222">
        <v>80</v>
      </c>
      <c r="K222">
        <v>380</v>
      </c>
      <c r="L222">
        <v>382</v>
      </c>
      <c r="M222">
        <v>6.6</v>
      </c>
    </row>
    <row r="223" spans="1:13" x14ac:dyDescent="0.3">
      <c r="A223">
        <v>68120</v>
      </c>
      <c r="B223" s="1" t="s">
        <v>30</v>
      </c>
      <c r="C223" s="1" t="s">
        <v>17</v>
      </c>
      <c r="D223">
        <v>698</v>
      </c>
      <c r="E223">
        <v>340</v>
      </c>
      <c r="F223">
        <v>436</v>
      </c>
      <c r="G223">
        <v>0</v>
      </c>
      <c r="H223">
        <v>15577</v>
      </c>
      <c r="I223">
        <v>6</v>
      </c>
      <c r="J223">
        <v>83</v>
      </c>
      <c r="K223">
        <v>396</v>
      </c>
      <c r="L223">
        <v>355</v>
      </c>
      <c r="M223">
        <v>12.71428571</v>
      </c>
    </row>
    <row r="224" spans="1:13" x14ac:dyDescent="0.3">
      <c r="A224">
        <v>102372</v>
      </c>
      <c r="B224" s="1" t="s">
        <v>37</v>
      </c>
      <c r="C224" s="1" t="s">
        <v>14</v>
      </c>
      <c r="D224">
        <v>557</v>
      </c>
      <c r="E224">
        <v>298</v>
      </c>
      <c r="F224">
        <v>365</v>
      </c>
      <c r="G224">
        <v>0</v>
      </c>
      <c r="H224">
        <v>13056</v>
      </c>
      <c r="I224">
        <v>4</v>
      </c>
      <c r="J224">
        <v>61</v>
      </c>
      <c r="K224">
        <v>364</v>
      </c>
      <c r="L224">
        <v>326</v>
      </c>
      <c r="M224">
        <v>13</v>
      </c>
    </row>
    <row r="225" spans="1:13" x14ac:dyDescent="0.3">
      <c r="A225">
        <v>6050</v>
      </c>
      <c r="B225" s="1" t="s">
        <v>37</v>
      </c>
      <c r="C225" s="1" t="s">
        <v>17</v>
      </c>
      <c r="D225">
        <v>691</v>
      </c>
      <c r="E225">
        <v>311</v>
      </c>
      <c r="F225">
        <v>411</v>
      </c>
      <c r="G225">
        <v>1</v>
      </c>
      <c r="H225">
        <v>12519</v>
      </c>
      <c r="I225">
        <v>0</v>
      </c>
      <c r="J225">
        <v>84</v>
      </c>
      <c r="K225">
        <v>347</v>
      </c>
      <c r="L225">
        <v>383</v>
      </c>
      <c r="M225">
        <v>10.629213480000001</v>
      </c>
    </row>
    <row r="226" spans="1:13" x14ac:dyDescent="0.3">
      <c r="A226">
        <v>118657</v>
      </c>
      <c r="B226" s="1" t="s">
        <v>21</v>
      </c>
      <c r="C226" s="1" t="s">
        <v>17</v>
      </c>
      <c r="D226">
        <v>368</v>
      </c>
      <c r="E226">
        <v>171</v>
      </c>
      <c r="F226">
        <v>245</v>
      </c>
      <c r="G226">
        <v>1</v>
      </c>
      <c r="H226">
        <v>10255</v>
      </c>
      <c r="I226">
        <v>1</v>
      </c>
      <c r="J226">
        <v>80</v>
      </c>
      <c r="K226">
        <v>200</v>
      </c>
      <c r="L226">
        <v>227</v>
      </c>
      <c r="M226">
        <v>7.75</v>
      </c>
    </row>
    <row r="227" spans="1:13" x14ac:dyDescent="0.3">
      <c r="A227">
        <v>169135</v>
      </c>
      <c r="B227" s="1" t="s">
        <v>22</v>
      </c>
      <c r="C227" s="1" t="s">
        <v>17</v>
      </c>
      <c r="D227">
        <v>1751</v>
      </c>
      <c r="E227">
        <v>273</v>
      </c>
      <c r="F227">
        <v>340</v>
      </c>
      <c r="G227">
        <v>37</v>
      </c>
      <c r="H227">
        <v>12557</v>
      </c>
      <c r="I227">
        <v>4</v>
      </c>
      <c r="J227">
        <v>63</v>
      </c>
      <c r="K227">
        <v>282</v>
      </c>
      <c r="L227">
        <v>328</v>
      </c>
      <c r="M227">
        <v>25</v>
      </c>
    </row>
    <row r="228" spans="1:13" x14ac:dyDescent="0.3">
      <c r="A228">
        <v>187748</v>
      </c>
      <c r="B228" s="1" t="s">
        <v>13</v>
      </c>
      <c r="C228" s="1"/>
      <c r="D228">
        <v>865</v>
      </c>
      <c r="E228">
        <v>341</v>
      </c>
      <c r="F228">
        <v>432</v>
      </c>
      <c r="G228">
        <v>3</v>
      </c>
      <c r="H228">
        <v>15630</v>
      </c>
      <c r="I228">
        <v>7</v>
      </c>
      <c r="J228">
        <v>21</v>
      </c>
      <c r="K228">
        <v>387</v>
      </c>
      <c r="L228">
        <v>392</v>
      </c>
      <c r="M228">
        <v>8.375</v>
      </c>
    </row>
    <row r="229" spans="1:13" x14ac:dyDescent="0.3">
      <c r="A229">
        <v>73786</v>
      </c>
      <c r="B229" s="1" t="s">
        <v>30</v>
      </c>
      <c r="C229" s="1" t="s">
        <v>14</v>
      </c>
      <c r="D229">
        <v>1176</v>
      </c>
      <c r="E229">
        <v>558</v>
      </c>
      <c r="F229">
        <v>672</v>
      </c>
      <c r="G229">
        <v>3</v>
      </c>
      <c r="H229">
        <v>21886</v>
      </c>
      <c r="I229">
        <v>1</v>
      </c>
      <c r="J229">
        <v>80</v>
      </c>
      <c r="K229">
        <v>608</v>
      </c>
      <c r="L229">
        <v>609</v>
      </c>
      <c r="M229">
        <v>8</v>
      </c>
    </row>
    <row r="230" spans="1:13" x14ac:dyDescent="0.3">
      <c r="A230">
        <v>47276</v>
      </c>
      <c r="B230" s="1" t="s">
        <v>44</v>
      </c>
      <c r="C230" s="1" t="s">
        <v>27</v>
      </c>
      <c r="D230">
        <v>485</v>
      </c>
      <c r="E230">
        <v>247</v>
      </c>
      <c r="F230">
        <v>370</v>
      </c>
      <c r="G230">
        <v>1</v>
      </c>
      <c r="H230">
        <v>12619</v>
      </c>
      <c r="I230">
        <v>1</v>
      </c>
      <c r="J230">
        <v>92</v>
      </c>
      <c r="K230">
        <v>378</v>
      </c>
      <c r="L230">
        <v>305</v>
      </c>
      <c r="M230">
        <v>7.1818181819999998</v>
      </c>
    </row>
    <row r="231" spans="1:13" x14ac:dyDescent="0.3">
      <c r="A231">
        <v>27329</v>
      </c>
      <c r="B231" s="1" t="s">
        <v>40</v>
      </c>
      <c r="C231" s="1" t="s">
        <v>14</v>
      </c>
      <c r="D231">
        <v>684</v>
      </c>
      <c r="E231">
        <v>282</v>
      </c>
      <c r="F231">
        <v>375</v>
      </c>
      <c r="G231">
        <v>1</v>
      </c>
      <c r="H231">
        <v>13025</v>
      </c>
      <c r="I231">
        <v>1</v>
      </c>
      <c r="J231">
        <v>75</v>
      </c>
      <c r="K231">
        <v>318</v>
      </c>
      <c r="L231">
        <v>336</v>
      </c>
      <c r="M231">
        <v>15</v>
      </c>
    </row>
    <row r="232" spans="1:13" x14ac:dyDescent="0.3">
      <c r="A232">
        <v>102579</v>
      </c>
      <c r="B232" s="1" t="s">
        <v>37</v>
      </c>
      <c r="C232" s="1" t="s">
        <v>31</v>
      </c>
      <c r="D232">
        <v>300</v>
      </c>
      <c r="E232">
        <v>240</v>
      </c>
      <c r="F232">
        <v>322</v>
      </c>
      <c r="G232">
        <v>0</v>
      </c>
      <c r="H232">
        <v>10527</v>
      </c>
      <c r="I232">
        <v>0</v>
      </c>
      <c r="J232">
        <v>81</v>
      </c>
      <c r="K232">
        <v>283</v>
      </c>
      <c r="L232">
        <v>285</v>
      </c>
      <c r="M232">
        <v>5</v>
      </c>
    </row>
    <row r="233" spans="1:13" x14ac:dyDescent="0.3">
      <c r="A233">
        <v>145403</v>
      </c>
      <c r="B233" s="1" t="s">
        <v>22</v>
      </c>
      <c r="C233" s="1" t="s">
        <v>17</v>
      </c>
      <c r="D233">
        <v>2730</v>
      </c>
      <c r="E233">
        <v>294</v>
      </c>
      <c r="F233">
        <v>447</v>
      </c>
      <c r="G233">
        <v>89</v>
      </c>
      <c r="H233">
        <v>15068</v>
      </c>
      <c r="I233">
        <v>17</v>
      </c>
      <c r="J233">
        <v>55</v>
      </c>
      <c r="K233">
        <v>304</v>
      </c>
      <c r="L233">
        <v>391</v>
      </c>
      <c r="M233">
        <v>5.127659575</v>
      </c>
    </row>
    <row r="234" spans="1:13" x14ac:dyDescent="0.3">
      <c r="A234">
        <v>59814</v>
      </c>
      <c r="B234" s="1" t="s">
        <v>34</v>
      </c>
      <c r="C234" s="1" t="s">
        <v>17</v>
      </c>
      <c r="D234">
        <v>392</v>
      </c>
      <c r="E234">
        <v>249</v>
      </c>
      <c r="F234">
        <v>343</v>
      </c>
      <c r="G234">
        <v>0</v>
      </c>
      <c r="H234">
        <v>11274</v>
      </c>
      <c r="I234">
        <v>0</v>
      </c>
      <c r="J234">
        <v>85</v>
      </c>
      <c r="K234">
        <v>301</v>
      </c>
      <c r="L234">
        <v>295</v>
      </c>
      <c r="M234">
        <v>5.4535</v>
      </c>
    </row>
    <row r="235" spans="1:13" x14ac:dyDescent="0.3">
      <c r="A235">
        <v>85059</v>
      </c>
      <c r="B235" s="1" t="s">
        <v>57</v>
      </c>
      <c r="C235" s="1" t="s">
        <v>14</v>
      </c>
      <c r="D235">
        <v>303</v>
      </c>
      <c r="E235">
        <v>254</v>
      </c>
      <c r="F235">
        <v>337</v>
      </c>
      <c r="G235">
        <v>0</v>
      </c>
      <c r="H235">
        <v>12469</v>
      </c>
      <c r="I235">
        <v>1</v>
      </c>
      <c r="J235">
        <v>86</v>
      </c>
      <c r="K235">
        <v>294</v>
      </c>
      <c r="L235">
        <v>299</v>
      </c>
      <c r="M235">
        <v>3.7222222220000001</v>
      </c>
    </row>
    <row r="236" spans="1:13" x14ac:dyDescent="0.3">
      <c r="A236">
        <v>168103</v>
      </c>
      <c r="B236" s="1" t="s">
        <v>22</v>
      </c>
      <c r="C236" s="1" t="s">
        <v>14</v>
      </c>
      <c r="D236">
        <v>1279</v>
      </c>
      <c r="E236">
        <v>280</v>
      </c>
      <c r="F236">
        <v>276</v>
      </c>
      <c r="G236">
        <v>5</v>
      </c>
      <c r="H236">
        <v>6474</v>
      </c>
      <c r="I236">
        <v>56</v>
      </c>
      <c r="J236">
        <v>35</v>
      </c>
      <c r="K236">
        <v>249</v>
      </c>
      <c r="L236">
        <v>315</v>
      </c>
      <c r="M236">
        <v>8</v>
      </c>
    </row>
    <row r="237" spans="1:13" x14ac:dyDescent="0.3">
      <c r="A237">
        <v>13452</v>
      </c>
      <c r="B237" s="1" t="s">
        <v>13</v>
      </c>
      <c r="C237" s="1" t="s">
        <v>14</v>
      </c>
      <c r="D237">
        <v>562</v>
      </c>
      <c r="E237">
        <v>257</v>
      </c>
      <c r="F237">
        <v>313</v>
      </c>
      <c r="G237">
        <v>0</v>
      </c>
      <c r="H237">
        <v>11595</v>
      </c>
      <c r="I237">
        <v>6</v>
      </c>
      <c r="J237">
        <v>21</v>
      </c>
      <c r="K237">
        <v>268</v>
      </c>
      <c r="L237">
        <v>312</v>
      </c>
      <c r="M237">
        <v>7.625</v>
      </c>
    </row>
    <row r="238" spans="1:13" x14ac:dyDescent="0.3">
      <c r="A238">
        <v>183673</v>
      </c>
      <c r="B238" s="1" t="s">
        <v>41</v>
      </c>
      <c r="C238" s="1" t="s">
        <v>17</v>
      </c>
      <c r="D238">
        <v>413</v>
      </c>
      <c r="E238">
        <v>214</v>
      </c>
      <c r="F238">
        <v>249</v>
      </c>
      <c r="G238">
        <v>0</v>
      </c>
      <c r="H238">
        <v>6780</v>
      </c>
      <c r="I238">
        <v>29</v>
      </c>
      <c r="J238">
        <v>43</v>
      </c>
      <c r="K238">
        <v>227</v>
      </c>
      <c r="L238">
        <v>229</v>
      </c>
      <c r="M238">
        <v>9</v>
      </c>
    </row>
    <row r="239" spans="1:13" x14ac:dyDescent="0.3">
      <c r="A239">
        <v>160306</v>
      </c>
      <c r="B239" s="1" t="s">
        <v>22</v>
      </c>
      <c r="C239" s="1" t="s">
        <v>17</v>
      </c>
      <c r="D239">
        <v>1283</v>
      </c>
      <c r="E239">
        <v>360</v>
      </c>
      <c r="F239">
        <v>380</v>
      </c>
      <c r="G239">
        <v>0</v>
      </c>
      <c r="H239">
        <v>12397</v>
      </c>
      <c r="I239">
        <v>6</v>
      </c>
      <c r="J239">
        <v>45</v>
      </c>
      <c r="K239">
        <v>386</v>
      </c>
      <c r="L239">
        <v>367</v>
      </c>
      <c r="M239">
        <v>12.33333333</v>
      </c>
    </row>
    <row r="240" spans="1:13" x14ac:dyDescent="0.3">
      <c r="A240">
        <v>140347</v>
      </c>
      <c r="B240" s="1" t="s">
        <v>55</v>
      </c>
      <c r="C240" s="1" t="s">
        <v>14</v>
      </c>
      <c r="D240">
        <v>911</v>
      </c>
      <c r="E240">
        <v>224</v>
      </c>
      <c r="F240">
        <v>378</v>
      </c>
      <c r="G240">
        <v>8</v>
      </c>
      <c r="H240">
        <v>12142</v>
      </c>
      <c r="I240">
        <v>7</v>
      </c>
      <c r="J240">
        <v>57</v>
      </c>
      <c r="K240">
        <v>285</v>
      </c>
      <c r="L240">
        <v>319</v>
      </c>
      <c r="M240">
        <v>8</v>
      </c>
    </row>
    <row r="241" spans="1:13" x14ac:dyDescent="0.3">
      <c r="A241">
        <v>57092</v>
      </c>
      <c r="B241" s="1" t="s">
        <v>58</v>
      </c>
      <c r="C241" s="1" t="s">
        <v>14</v>
      </c>
      <c r="D241">
        <v>1110</v>
      </c>
      <c r="E241">
        <v>452</v>
      </c>
      <c r="F241">
        <v>542</v>
      </c>
      <c r="G241">
        <v>6</v>
      </c>
      <c r="H241">
        <v>17207</v>
      </c>
      <c r="I241">
        <v>0</v>
      </c>
      <c r="J241">
        <v>79</v>
      </c>
      <c r="K241">
        <v>474</v>
      </c>
      <c r="L241">
        <v>532</v>
      </c>
      <c r="M241">
        <v>23.666666670000001</v>
      </c>
    </row>
    <row r="242" spans="1:13" x14ac:dyDescent="0.3">
      <c r="A242">
        <v>171216</v>
      </c>
      <c r="B242" s="1" t="s">
        <v>22</v>
      </c>
      <c r="C242" s="1" t="s">
        <v>17</v>
      </c>
      <c r="D242">
        <v>1361</v>
      </c>
      <c r="E242">
        <v>368</v>
      </c>
      <c r="F242">
        <v>487</v>
      </c>
      <c r="G242">
        <v>13</v>
      </c>
      <c r="H242">
        <v>16200</v>
      </c>
      <c r="I242">
        <v>9</v>
      </c>
      <c r="J242">
        <v>43</v>
      </c>
      <c r="K242">
        <v>409</v>
      </c>
      <c r="L242">
        <v>441</v>
      </c>
      <c r="M242">
        <v>5.8333333329999997</v>
      </c>
    </row>
    <row r="243" spans="1:13" x14ac:dyDescent="0.3">
      <c r="A243">
        <v>111861</v>
      </c>
      <c r="B243" s="1" t="s">
        <v>33</v>
      </c>
      <c r="C243" s="1" t="s">
        <v>14</v>
      </c>
      <c r="D243">
        <v>340</v>
      </c>
      <c r="E243">
        <v>136</v>
      </c>
      <c r="F243">
        <v>196</v>
      </c>
      <c r="G243">
        <v>0</v>
      </c>
      <c r="H243">
        <v>7061</v>
      </c>
      <c r="I243">
        <v>1</v>
      </c>
      <c r="J243">
        <v>76</v>
      </c>
      <c r="K243">
        <v>150</v>
      </c>
      <c r="L243">
        <v>165</v>
      </c>
      <c r="M243">
        <v>3.6</v>
      </c>
    </row>
    <row r="244" spans="1:13" x14ac:dyDescent="0.3">
      <c r="A244">
        <v>66393</v>
      </c>
      <c r="B244" s="1" t="s">
        <v>30</v>
      </c>
      <c r="C244" s="1" t="s">
        <v>14</v>
      </c>
      <c r="D244">
        <v>605</v>
      </c>
      <c r="E244">
        <v>369</v>
      </c>
      <c r="F244">
        <v>441</v>
      </c>
      <c r="G244">
        <v>1</v>
      </c>
      <c r="H244">
        <v>14582</v>
      </c>
      <c r="I244">
        <v>2</v>
      </c>
      <c r="J244">
        <v>14</v>
      </c>
      <c r="K244">
        <v>415</v>
      </c>
      <c r="L244">
        <v>377</v>
      </c>
      <c r="M244">
        <v>21</v>
      </c>
    </row>
    <row r="245" spans="1:13" x14ac:dyDescent="0.3">
      <c r="A245">
        <v>189848</v>
      </c>
      <c r="B245" s="1" t="s">
        <v>13</v>
      </c>
      <c r="C245" s="1" t="s">
        <v>14</v>
      </c>
      <c r="D245">
        <v>885</v>
      </c>
      <c r="E245">
        <v>264</v>
      </c>
      <c r="F245">
        <v>414</v>
      </c>
      <c r="G245">
        <v>6</v>
      </c>
      <c r="H245">
        <v>18769</v>
      </c>
      <c r="I245">
        <v>18</v>
      </c>
      <c r="J245">
        <v>11</v>
      </c>
      <c r="K245">
        <v>331</v>
      </c>
      <c r="L245">
        <v>343</v>
      </c>
      <c r="M245">
        <v>9.7333333329999991</v>
      </c>
    </row>
    <row r="246" spans="1:13" x14ac:dyDescent="0.3">
      <c r="A246">
        <v>103298</v>
      </c>
      <c r="B246" s="1" t="s">
        <v>37</v>
      </c>
      <c r="C246" s="1" t="s">
        <v>17</v>
      </c>
      <c r="D246">
        <v>588</v>
      </c>
      <c r="E246">
        <v>258</v>
      </c>
      <c r="F246">
        <v>340</v>
      </c>
      <c r="G246">
        <v>0</v>
      </c>
      <c r="H246">
        <v>11512</v>
      </c>
      <c r="I246">
        <v>2</v>
      </c>
      <c r="J246">
        <v>69</v>
      </c>
      <c r="K246">
        <v>310</v>
      </c>
      <c r="L246">
        <v>293</v>
      </c>
      <c r="M246">
        <v>12.5</v>
      </c>
    </row>
    <row r="247" spans="1:13" x14ac:dyDescent="0.3">
      <c r="A247">
        <v>104442</v>
      </c>
      <c r="B247" s="1" t="s">
        <v>28</v>
      </c>
      <c r="C247" s="1" t="s">
        <v>17</v>
      </c>
      <c r="D247">
        <v>2172</v>
      </c>
      <c r="E247">
        <v>1033</v>
      </c>
      <c r="F247">
        <v>1078</v>
      </c>
      <c r="G247">
        <v>56</v>
      </c>
      <c r="H247">
        <v>42625</v>
      </c>
      <c r="I247">
        <v>4</v>
      </c>
      <c r="J247">
        <v>45</v>
      </c>
      <c r="K247">
        <v>1048</v>
      </c>
      <c r="L247">
        <v>1031</v>
      </c>
      <c r="M247">
        <v>23.333333329999999</v>
      </c>
    </row>
    <row r="248" spans="1:13" x14ac:dyDescent="0.3">
      <c r="A248">
        <v>83279</v>
      </c>
      <c r="B248" s="1" t="s">
        <v>57</v>
      </c>
      <c r="C248" s="1" t="s">
        <v>17</v>
      </c>
      <c r="D248">
        <v>1300</v>
      </c>
      <c r="E248">
        <v>596</v>
      </c>
      <c r="F248">
        <v>772</v>
      </c>
      <c r="G248">
        <v>3</v>
      </c>
      <c r="H248">
        <v>28518</v>
      </c>
      <c r="I248">
        <v>1</v>
      </c>
      <c r="J248">
        <v>66</v>
      </c>
      <c r="K248">
        <v>717</v>
      </c>
      <c r="L248">
        <v>674</v>
      </c>
      <c r="M248">
        <v>9</v>
      </c>
    </row>
    <row r="249" spans="1:13" x14ac:dyDescent="0.3">
      <c r="A249">
        <v>153026</v>
      </c>
      <c r="B249" s="1" t="s">
        <v>22</v>
      </c>
      <c r="C249" s="1" t="s">
        <v>17</v>
      </c>
      <c r="D249">
        <v>1625</v>
      </c>
      <c r="E249">
        <v>196</v>
      </c>
      <c r="F249">
        <v>256</v>
      </c>
      <c r="G249">
        <v>0</v>
      </c>
      <c r="H249">
        <v>10679</v>
      </c>
      <c r="I249">
        <v>7</v>
      </c>
      <c r="J249">
        <v>23</v>
      </c>
      <c r="K249">
        <v>197</v>
      </c>
      <c r="L249">
        <v>238</v>
      </c>
      <c r="M249">
        <v>6.2142857139999998</v>
      </c>
    </row>
    <row r="250" spans="1:13" x14ac:dyDescent="0.3">
      <c r="A250">
        <v>162687</v>
      </c>
      <c r="B250" s="1" t="s">
        <v>22</v>
      </c>
      <c r="C250" s="1" t="s">
        <v>17</v>
      </c>
      <c r="D250">
        <v>3238</v>
      </c>
      <c r="E250">
        <v>271</v>
      </c>
      <c r="F250">
        <v>402</v>
      </c>
      <c r="G250">
        <v>93</v>
      </c>
      <c r="H250">
        <v>21383</v>
      </c>
      <c r="I250">
        <v>17</v>
      </c>
      <c r="J250">
        <v>45</v>
      </c>
      <c r="K250">
        <v>389</v>
      </c>
      <c r="L250">
        <v>325</v>
      </c>
      <c r="M250">
        <v>15.4</v>
      </c>
    </row>
    <row r="251" spans="1:13" x14ac:dyDescent="0.3">
      <c r="A251">
        <v>133283</v>
      </c>
      <c r="B251" s="1" t="s">
        <v>42</v>
      </c>
      <c r="C251" s="1" t="s">
        <v>14</v>
      </c>
      <c r="D251">
        <v>595</v>
      </c>
      <c r="E251">
        <v>276</v>
      </c>
      <c r="F251">
        <v>323</v>
      </c>
      <c r="G251">
        <v>1</v>
      </c>
      <c r="H251">
        <v>9788</v>
      </c>
      <c r="I251">
        <v>2</v>
      </c>
      <c r="J251">
        <v>52</v>
      </c>
      <c r="K251">
        <v>283</v>
      </c>
      <c r="L251">
        <v>312</v>
      </c>
      <c r="M251">
        <v>10.83333333</v>
      </c>
    </row>
    <row r="252" spans="1:13" x14ac:dyDescent="0.3">
      <c r="A252">
        <v>58934</v>
      </c>
      <c r="B252" s="1" t="s">
        <v>58</v>
      </c>
      <c r="C252" s="1" t="s">
        <v>17</v>
      </c>
      <c r="D252">
        <v>282</v>
      </c>
      <c r="E252">
        <v>169</v>
      </c>
      <c r="F252">
        <v>225</v>
      </c>
      <c r="G252">
        <v>1</v>
      </c>
      <c r="H252">
        <v>7323</v>
      </c>
      <c r="I252">
        <v>0</v>
      </c>
      <c r="J252">
        <v>87</v>
      </c>
      <c r="K252">
        <v>198</v>
      </c>
      <c r="L252">
        <v>190</v>
      </c>
      <c r="M252">
        <v>15</v>
      </c>
    </row>
    <row r="253" spans="1:13" x14ac:dyDescent="0.3">
      <c r="A253">
        <v>151195</v>
      </c>
      <c r="B253" s="1" t="s">
        <v>22</v>
      </c>
      <c r="C253" s="1" t="s">
        <v>17</v>
      </c>
      <c r="D253">
        <v>3905</v>
      </c>
      <c r="E253">
        <v>882</v>
      </c>
      <c r="F253">
        <v>989</v>
      </c>
      <c r="G253">
        <v>95</v>
      </c>
      <c r="H253">
        <v>35563</v>
      </c>
      <c r="I253">
        <v>14</v>
      </c>
      <c r="J253">
        <v>37</v>
      </c>
      <c r="K253">
        <v>1022</v>
      </c>
      <c r="L253">
        <v>923</v>
      </c>
      <c r="M253">
        <v>8.25</v>
      </c>
    </row>
    <row r="254" spans="1:13" x14ac:dyDescent="0.3">
      <c r="A254">
        <v>1322</v>
      </c>
      <c r="B254" s="1" t="s">
        <v>30</v>
      </c>
      <c r="C254" s="1" t="s">
        <v>17</v>
      </c>
      <c r="D254">
        <v>376</v>
      </c>
      <c r="E254">
        <v>397</v>
      </c>
      <c r="F254">
        <v>412</v>
      </c>
      <c r="G254">
        <v>0</v>
      </c>
      <c r="H254">
        <v>15260</v>
      </c>
      <c r="I254">
        <v>3</v>
      </c>
      <c r="J254">
        <v>77</v>
      </c>
      <c r="K254">
        <v>401</v>
      </c>
      <c r="L254">
        <v>405</v>
      </c>
      <c r="M254">
        <v>12.42857143</v>
      </c>
    </row>
    <row r="255" spans="1:13" x14ac:dyDescent="0.3">
      <c r="A255">
        <v>157307</v>
      </c>
      <c r="B255" s="1" t="s">
        <v>22</v>
      </c>
      <c r="C255" s="1" t="s">
        <v>14</v>
      </c>
      <c r="D255">
        <v>3254</v>
      </c>
      <c r="E255">
        <v>481</v>
      </c>
      <c r="F255">
        <v>614</v>
      </c>
      <c r="G255">
        <v>91</v>
      </c>
      <c r="H255">
        <v>18646</v>
      </c>
      <c r="I255">
        <v>16</v>
      </c>
      <c r="J255">
        <v>44</v>
      </c>
      <c r="K255">
        <v>607</v>
      </c>
      <c r="L255">
        <v>485</v>
      </c>
      <c r="M255">
        <v>25</v>
      </c>
    </row>
    <row r="256" spans="1:13" x14ac:dyDescent="0.3">
      <c r="A256">
        <v>175582</v>
      </c>
      <c r="B256" s="1" t="s">
        <v>51</v>
      </c>
      <c r="C256" s="1" t="s">
        <v>17</v>
      </c>
      <c r="D256">
        <v>411</v>
      </c>
      <c r="E256">
        <v>198</v>
      </c>
      <c r="F256">
        <v>240</v>
      </c>
      <c r="G256">
        <v>0</v>
      </c>
      <c r="H256">
        <v>9565</v>
      </c>
      <c r="I256">
        <v>6</v>
      </c>
      <c r="J256">
        <v>55</v>
      </c>
      <c r="K256">
        <v>225</v>
      </c>
      <c r="L256">
        <v>225</v>
      </c>
      <c r="M256">
        <v>9.4285714289999998</v>
      </c>
    </row>
    <row r="257" spans="1:13" x14ac:dyDescent="0.3">
      <c r="A257">
        <v>78875</v>
      </c>
      <c r="B257" s="1" t="s">
        <v>36</v>
      </c>
      <c r="C257" s="1" t="s">
        <v>17</v>
      </c>
      <c r="D257">
        <v>1043</v>
      </c>
      <c r="E257">
        <v>519</v>
      </c>
      <c r="F257">
        <v>604</v>
      </c>
      <c r="G257">
        <v>3</v>
      </c>
      <c r="H257">
        <v>22555</v>
      </c>
      <c r="I257">
        <v>10</v>
      </c>
      <c r="J257">
        <v>64</v>
      </c>
      <c r="K257">
        <v>544</v>
      </c>
      <c r="L257">
        <v>578</v>
      </c>
      <c r="M257">
        <v>15</v>
      </c>
    </row>
    <row r="258" spans="1:13" x14ac:dyDescent="0.3">
      <c r="A258">
        <v>57705</v>
      </c>
      <c r="B258" s="1" t="s">
        <v>58</v>
      </c>
      <c r="C258" s="1" t="s">
        <v>17</v>
      </c>
      <c r="D258">
        <v>375</v>
      </c>
      <c r="E258">
        <v>145</v>
      </c>
      <c r="F258">
        <v>205</v>
      </c>
      <c r="G258">
        <v>0</v>
      </c>
      <c r="H258">
        <v>8278</v>
      </c>
      <c r="I258">
        <v>0</v>
      </c>
      <c r="J258">
        <v>72</v>
      </c>
      <c r="K258">
        <v>138</v>
      </c>
      <c r="L258">
        <v>189</v>
      </c>
      <c r="M258">
        <v>3.576923077</v>
      </c>
    </row>
    <row r="259" spans="1:13" x14ac:dyDescent="0.3">
      <c r="A259">
        <v>70039</v>
      </c>
      <c r="B259" s="1" t="s">
        <v>30</v>
      </c>
      <c r="C259" s="1" t="s">
        <v>14</v>
      </c>
      <c r="D259">
        <v>828</v>
      </c>
      <c r="E259">
        <v>452</v>
      </c>
      <c r="F259">
        <v>594</v>
      </c>
      <c r="G259">
        <v>5</v>
      </c>
      <c r="H259">
        <v>21946</v>
      </c>
      <c r="I259">
        <v>6</v>
      </c>
      <c r="J259">
        <v>76</v>
      </c>
      <c r="K259">
        <v>495</v>
      </c>
      <c r="L259">
        <v>515</v>
      </c>
      <c r="M259">
        <v>10.133333329999999</v>
      </c>
    </row>
    <row r="260" spans="1:13" x14ac:dyDescent="0.3">
      <c r="A260">
        <v>138307</v>
      </c>
      <c r="B260" s="1" t="s">
        <v>56</v>
      </c>
      <c r="C260" s="1" t="s">
        <v>61</v>
      </c>
      <c r="D260">
        <v>1711</v>
      </c>
      <c r="E260">
        <v>401</v>
      </c>
      <c r="F260">
        <v>608</v>
      </c>
      <c r="G260">
        <v>33</v>
      </c>
      <c r="H260">
        <v>23098</v>
      </c>
      <c r="I260">
        <v>9</v>
      </c>
      <c r="J260">
        <v>18</v>
      </c>
      <c r="K260">
        <v>441</v>
      </c>
      <c r="L260">
        <v>527</v>
      </c>
      <c r="M260">
        <v>12.4</v>
      </c>
    </row>
    <row r="261" spans="1:13" x14ac:dyDescent="0.3">
      <c r="A261">
        <v>163614</v>
      </c>
      <c r="B261" s="1" t="s">
        <v>22</v>
      </c>
      <c r="C261" s="1" t="s">
        <v>17</v>
      </c>
      <c r="D261">
        <v>4051</v>
      </c>
      <c r="E261">
        <v>588</v>
      </c>
      <c r="F261">
        <v>630</v>
      </c>
      <c r="G261">
        <v>97</v>
      </c>
      <c r="H261">
        <v>21692</v>
      </c>
      <c r="I261">
        <v>22</v>
      </c>
      <c r="J261">
        <v>57</v>
      </c>
      <c r="K261">
        <v>605</v>
      </c>
      <c r="L261">
        <v>617</v>
      </c>
      <c r="M261">
        <v>4.5714285710000002</v>
      </c>
    </row>
    <row r="262" spans="1:13" x14ac:dyDescent="0.3">
      <c r="A262">
        <v>21966</v>
      </c>
      <c r="B262" s="1" t="s">
        <v>18</v>
      </c>
      <c r="C262" s="1" t="s">
        <v>20</v>
      </c>
      <c r="D262">
        <v>824</v>
      </c>
      <c r="E262">
        <v>285</v>
      </c>
      <c r="F262">
        <v>356</v>
      </c>
      <c r="G262">
        <v>3</v>
      </c>
      <c r="H262">
        <v>13339</v>
      </c>
      <c r="I262">
        <v>2</v>
      </c>
      <c r="J262">
        <v>59</v>
      </c>
      <c r="K262">
        <v>305</v>
      </c>
      <c r="L262">
        <v>333</v>
      </c>
      <c r="M262">
        <v>5.92</v>
      </c>
    </row>
    <row r="263" spans="1:13" x14ac:dyDescent="0.3">
      <c r="A263">
        <v>44433</v>
      </c>
      <c r="B263" s="1" t="s">
        <v>13</v>
      </c>
      <c r="C263" s="1" t="s">
        <v>14</v>
      </c>
      <c r="D263">
        <v>606</v>
      </c>
      <c r="E263">
        <v>220</v>
      </c>
      <c r="F263">
        <v>290</v>
      </c>
      <c r="G263">
        <v>2</v>
      </c>
      <c r="H263">
        <v>11294</v>
      </c>
      <c r="I263">
        <v>6</v>
      </c>
      <c r="J263">
        <v>24</v>
      </c>
      <c r="K263">
        <v>244</v>
      </c>
      <c r="L263">
        <v>265</v>
      </c>
      <c r="M263">
        <v>11</v>
      </c>
    </row>
    <row r="264" spans="1:13" x14ac:dyDescent="0.3">
      <c r="A264">
        <v>189234</v>
      </c>
      <c r="B264" s="1" t="s">
        <v>24</v>
      </c>
      <c r="C264" s="1" t="s">
        <v>17</v>
      </c>
      <c r="D264">
        <v>781</v>
      </c>
      <c r="E264">
        <v>221</v>
      </c>
      <c r="F264">
        <v>321</v>
      </c>
      <c r="G264">
        <v>1</v>
      </c>
      <c r="H264">
        <v>13071</v>
      </c>
      <c r="I264">
        <v>4</v>
      </c>
      <c r="J264">
        <v>15</v>
      </c>
      <c r="K264">
        <v>263</v>
      </c>
      <c r="L264">
        <v>294</v>
      </c>
      <c r="M264">
        <v>6.3333333329999997</v>
      </c>
    </row>
    <row r="265" spans="1:13" x14ac:dyDescent="0.3">
      <c r="A265">
        <v>37304</v>
      </c>
      <c r="B265" s="1" t="s">
        <v>13</v>
      </c>
      <c r="C265" s="1" t="s">
        <v>14</v>
      </c>
      <c r="D265">
        <v>640</v>
      </c>
      <c r="E265">
        <v>244</v>
      </c>
      <c r="F265">
        <v>335</v>
      </c>
      <c r="G265">
        <v>9</v>
      </c>
      <c r="H265">
        <v>12992</v>
      </c>
      <c r="I265">
        <v>4</v>
      </c>
      <c r="J265">
        <v>40</v>
      </c>
      <c r="K265">
        <v>266</v>
      </c>
      <c r="L265">
        <v>303</v>
      </c>
      <c r="M265">
        <v>7.6428571429999996</v>
      </c>
    </row>
    <row r="266" spans="1:13" x14ac:dyDescent="0.3">
      <c r="A266">
        <v>35728</v>
      </c>
      <c r="B266" s="1" t="s">
        <v>13</v>
      </c>
      <c r="C266" s="1" t="s">
        <v>14</v>
      </c>
      <c r="D266">
        <v>786</v>
      </c>
      <c r="E266">
        <v>339</v>
      </c>
      <c r="F266">
        <v>361</v>
      </c>
      <c r="G266">
        <v>1</v>
      </c>
      <c r="H266">
        <v>11296</v>
      </c>
      <c r="I266">
        <v>9</v>
      </c>
      <c r="J266">
        <v>24</v>
      </c>
      <c r="K266">
        <v>354</v>
      </c>
      <c r="L266">
        <v>349</v>
      </c>
      <c r="M266">
        <v>11.33333333</v>
      </c>
    </row>
    <row r="267" spans="1:13" x14ac:dyDescent="0.3">
      <c r="A267">
        <v>30640</v>
      </c>
      <c r="B267" s="1" t="s">
        <v>40</v>
      </c>
      <c r="C267" s="1" t="s">
        <v>17</v>
      </c>
      <c r="D267">
        <v>629</v>
      </c>
      <c r="E267">
        <v>256</v>
      </c>
      <c r="F267">
        <v>420</v>
      </c>
      <c r="G267">
        <v>0</v>
      </c>
      <c r="H267">
        <v>15293</v>
      </c>
      <c r="I267">
        <v>5</v>
      </c>
      <c r="J267">
        <v>54</v>
      </c>
      <c r="K267">
        <v>339</v>
      </c>
      <c r="L267">
        <v>319</v>
      </c>
      <c r="M267">
        <v>10.33333333</v>
      </c>
    </row>
    <row r="268" spans="1:13" x14ac:dyDescent="0.3">
      <c r="A268">
        <v>7734</v>
      </c>
      <c r="B268" s="1" t="s">
        <v>36</v>
      </c>
      <c r="C268" s="1" t="s">
        <v>52</v>
      </c>
      <c r="D268">
        <v>683</v>
      </c>
      <c r="E268">
        <v>331</v>
      </c>
      <c r="F268">
        <v>397</v>
      </c>
      <c r="G268">
        <v>1</v>
      </c>
      <c r="H268">
        <v>13025</v>
      </c>
      <c r="I268">
        <v>2</v>
      </c>
      <c r="J268">
        <v>92</v>
      </c>
      <c r="K268">
        <v>349</v>
      </c>
      <c r="L268">
        <v>367</v>
      </c>
      <c r="M268">
        <v>11.227272729999999</v>
      </c>
    </row>
    <row r="269" spans="1:13" x14ac:dyDescent="0.3">
      <c r="A269">
        <v>42776</v>
      </c>
      <c r="B269" s="1" t="s">
        <v>13</v>
      </c>
      <c r="C269" s="1" t="s">
        <v>14</v>
      </c>
      <c r="D269">
        <v>1385</v>
      </c>
      <c r="E269">
        <v>300</v>
      </c>
      <c r="F269">
        <v>472</v>
      </c>
      <c r="G269">
        <v>31</v>
      </c>
      <c r="H269">
        <v>21226</v>
      </c>
      <c r="I269">
        <v>5</v>
      </c>
      <c r="J269">
        <v>13</v>
      </c>
      <c r="K269">
        <v>358</v>
      </c>
      <c r="L269">
        <v>391</v>
      </c>
      <c r="M269">
        <v>14</v>
      </c>
    </row>
    <row r="270" spans="1:13" x14ac:dyDescent="0.3">
      <c r="A270">
        <v>44817</v>
      </c>
      <c r="B270" s="1" t="s">
        <v>13</v>
      </c>
      <c r="C270" s="1" t="s">
        <v>17</v>
      </c>
      <c r="D270">
        <v>534</v>
      </c>
      <c r="E270">
        <v>197</v>
      </c>
      <c r="F270">
        <v>254</v>
      </c>
      <c r="G270">
        <v>0</v>
      </c>
      <c r="H270">
        <v>9144</v>
      </c>
      <c r="I270">
        <v>2</v>
      </c>
      <c r="J270">
        <v>25</v>
      </c>
      <c r="K270">
        <v>223</v>
      </c>
      <c r="L270">
        <v>231</v>
      </c>
      <c r="M270">
        <v>3.3571428569999999</v>
      </c>
    </row>
    <row r="271" spans="1:13" x14ac:dyDescent="0.3">
      <c r="A271">
        <v>165241</v>
      </c>
      <c r="B271" s="1" t="s">
        <v>22</v>
      </c>
      <c r="C271" s="1" t="s">
        <v>14</v>
      </c>
      <c r="D271">
        <v>2589</v>
      </c>
      <c r="E271">
        <v>620</v>
      </c>
      <c r="F271">
        <v>733</v>
      </c>
      <c r="G271">
        <v>81</v>
      </c>
      <c r="H271">
        <v>28038</v>
      </c>
      <c r="I271">
        <v>5</v>
      </c>
      <c r="J271">
        <v>60</v>
      </c>
      <c r="K271">
        <v>650</v>
      </c>
      <c r="L271">
        <v>692</v>
      </c>
      <c r="M271">
        <v>11.75</v>
      </c>
    </row>
    <row r="272" spans="1:13" x14ac:dyDescent="0.3">
      <c r="A272">
        <v>111371</v>
      </c>
      <c r="B272" s="1" t="s">
        <v>33</v>
      </c>
      <c r="C272" s="1" t="s">
        <v>31</v>
      </c>
      <c r="D272">
        <v>655</v>
      </c>
      <c r="E272">
        <v>356</v>
      </c>
      <c r="F272">
        <v>412</v>
      </c>
      <c r="G272">
        <v>0</v>
      </c>
      <c r="H272">
        <v>13334</v>
      </c>
      <c r="I272">
        <v>2</v>
      </c>
      <c r="J272">
        <v>48</v>
      </c>
      <c r="K272">
        <v>401</v>
      </c>
      <c r="L272">
        <v>362</v>
      </c>
      <c r="M272">
        <v>8.6</v>
      </c>
    </row>
    <row r="273" spans="1:13" x14ac:dyDescent="0.3">
      <c r="A273">
        <v>134398</v>
      </c>
      <c r="B273" s="1" t="s">
        <v>39</v>
      </c>
      <c r="C273" s="1" t="s">
        <v>17</v>
      </c>
      <c r="D273">
        <v>777</v>
      </c>
      <c r="E273">
        <v>317</v>
      </c>
      <c r="F273">
        <v>431</v>
      </c>
      <c r="G273">
        <v>2</v>
      </c>
      <c r="H273">
        <v>14867</v>
      </c>
      <c r="I273">
        <v>4</v>
      </c>
      <c r="J273">
        <v>59</v>
      </c>
      <c r="K273">
        <v>408</v>
      </c>
      <c r="L273">
        <v>346</v>
      </c>
      <c r="M273">
        <v>7.5555555559999998</v>
      </c>
    </row>
    <row r="274" spans="1:13" x14ac:dyDescent="0.3">
      <c r="A274">
        <v>88868</v>
      </c>
      <c r="B274" s="1" t="s">
        <v>16</v>
      </c>
      <c r="C274" s="1" t="s">
        <v>17</v>
      </c>
      <c r="D274">
        <v>2313</v>
      </c>
      <c r="E274">
        <v>502</v>
      </c>
      <c r="F274">
        <v>725</v>
      </c>
      <c r="G274">
        <v>65</v>
      </c>
      <c r="H274">
        <v>28018</v>
      </c>
      <c r="I274">
        <v>9</v>
      </c>
      <c r="J274">
        <v>56</v>
      </c>
      <c r="K274">
        <v>646</v>
      </c>
      <c r="L274">
        <v>579</v>
      </c>
      <c r="M274">
        <v>7.4285714289999998</v>
      </c>
    </row>
    <row r="275" spans="1:13" x14ac:dyDescent="0.3">
      <c r="A275">
        <v>183223</v>
      </c>
      <c r="B275" s="1" t="s">
        <v>41</v>
      </c>
      <c r="C275" s="1" t="s">
        <v>52</v>
      </c>
      <c r="D275">
        <v>876</v>
      </c>
      <c r="E275">
        <v>337</v>
      </c>
      <c r="F275">
        <v>439</v>
      </c>
      <c r="G275">
        <v>3</v>
      </c>
      <c r="H275">
        <v>15017</v>
      </c>
      <c r="I275">
        <v>4</v>
      </c>
      <c r="J275">
        <v>37</v>
      </c>
      <c r="K275">
        <v>353</v>
      </c>
      <c r="L275">
        <v>403</v>
      </c>
      <c r="M275">
        <v>15.25</v>
      </c>
    </row>
    <row r="276" spans="1:13" x14ac:dyDescent="0.3">
      <c r="A276">
        <v>186925</v>
      </c>
      <c r="B276" s="1" t="s">
        <v>53</v>
      </c>
      <c r="C276" s="1" t="s">
        <v>17</v>
      </c>
      <c r="D276">
        <v>235</v>
      </c>
      <c r="E276">
        <v>211</v>
      </c>
      <c r="F276">
        <v>295</v>
      </c>
      <c r="G276">
        <v>0</v>
      </c>
      <c r="H276">
        <v>9870</v>
      </c>
      <c r="I276">
        <v>1</v>
      </c>
      <c r="J276">
        <v>84</v>
      </c>
      <c r="K276">
        <v>257</v>
      </c>
      <c r="L276">
        <v>250</v>
      </c>
      <c r="M276">
        <v>10.91666667</v>
      </c>
    </row>
    <row r="277" spans="1:13" x14ac:dyDescent="0.3">
      <c r="A277">
        <v>132097</v>
      </c>
      <c r="B277" s="1" t="s">
        <v>22</v>
      </c>
      <c r="C277" s="1" t="s">
        <v>17</v>
      </c>
      <c r="D277">
        <v>1988</v>
      </c>
      <c r="E277">
        <v>364</v>
      </c>
      <c r="F277">
        <v>494</v>
      </c>
      <c r="G277">
        <v>49</v>
      </c>
      <c r="H277">
        <v>17239</v>
      </c>
      <c r="I277">
        <v>15</v>
      </c>
      <c r="J277">
        <v>38</v>
      </c>
      <c r="K277">
        <v>463</v>
      </c>
      <c r="L277">
        <v>429</v>
      </c>
      <c r="M277">
        <v>12.375</v>
      </c>
    </row>
    <row r="278" spans="1:13" x14ac:dyDescent="0.3">
      <c r="A278">
        <v>61962</v>
      </c>
      <c r="B278" s="1" t="s">
        <v>34</v>
      </c>
      <c r="C278" s="1" t="s">
        <v>17</v>
      </c>
      <c r="D278">
        <v>970</v>
      </c>
      <c r="E278">
        <v>314</v>
      </c>
      <c r="F278">
        <v>455</v>
      </c>
      <c r="G278">
        <v>11</v>
      </c>
      <c r="H278">
        <v>15281</v>
      </c>
      <c r="I278">
        <v>1</v>
      </c>
      <c r="J278">
        <v>66</v>
      </c>
      <c r="K278">
        <v>370</v>
      </c>
      <c r="L278">
        <v>389</v>
      </c>
      <c r="M278">
        <v>12.66666667</v>
      </c>
    </row>
    <row r="279" spans="1:13" x14ac:dyDescent="0.3">
      <c r="A279">
        <v>162656</v>
      </c>
      <c r="B279" s="1" t="s">
        <v>22</v>
      </c>
      <c r="C279" s="1" t="s">
        <v>17</v>
      </c>
      <c r="D279">
        <v>685</v>
      </c>
      <c r="E279">
        <v>166</v>
      </c>
      <c r="F279">
        <v>257</v>
      </c>
      <c r="G279">
        <v>0</v>
      </c>
      <c r="H279">
        <v>7945</v>
      </c>
      <c r="I279">
        <v>3</v>
      </c>
      <c r="J279">
        <v>60</v>
      </c>
      <c r="K279">
        <v>205</v>
      </c>
      <c r="L279">
        <v>227</v>
      </c>
      <c r="M279">
        <v>17.399999999999999</v>
      </c>
    </row>
    <row r="280" spans="1:13" x14ac:dyDescent="0.3">
      <c r="A280">
        <v>79602</v>
      </c>
      <c r="B280" s="1" t="s">
        <v>36</v>
      </c>
      <c r="C280" s="1" t="s">
        <v>52</v>
      </c>
      <c r="D280">
        <v>937</v>
      </c>
      <c r="E280">
        <v>321</v>
      </c>
      <c r="F280">
        <v>545</v>
      </c>
      <c r="G280">
        <v>7</v>
      </c>
      <c r="H280">
        <v>18567</v>
      </c>
      <c r="I280">
        <v>13</v>
      </c>
      <c r="J280">
        <v>52</v>
      </c>
      <c r="K280">
        <v>441</v>
      </c>
      <c r="L280">
        <v>433</v>
      </c>
      <c r="M280">
        <v>10.57692308</v>
      </c>
    </row>
    <row r="281" spans="1:13" x14ac:dyDescent="0.3">
      <c r="A281">
        <v>65578</v>
      </c>
      <c r="B281" s="1" t="s">
        <v>30</v>
      </c>
      <c r="C281" s="1" t="s">
        <v>17</v>
      </c>
      <c r="D281">
        <v>693</v>
      </c>
      <c r="E281">
        <v>399</v>
      </c>
      <c r="F281">
        <v>481</v>
      </c>
      <c r="G281">
        <v>0</v>
      </c>
      <c r="H281">
        <v>15421</v>
      </c>
      <c r="I281">
        <v>1</v>
      </c>
      <c r="J281">
        <v>88</v>
      </c>
      <c r="K281">
        <v>415</v>
      </c>
      <c r="L281">
        <v>446</v>
      </c>
      <c r="M281">
        <v>10.11111111</v>
      </c>
    </row>
    <row r="282" spans="1:13" x14ac:dyDescent="0.3">
      <c r="A282">
        <v>169186</v>
      </c>
      <c r="B282" s="1" t="s">
        <v>22</v>
      </c>
      <c r="C282" s="1" t="s">
        <v>14</v>
      </c>
      <c r="D282">
        <v>1050</v>
      </c>
      <c r="E282">
        <v>256</v>
      </c>
      <c r="F282">
        <v>339</v>
      </c>
      <c r="G282">
        <v>6</v>
      </c>
      <c r="H282">
        <v>11406</v>
      </c>
      <c r="I282">
        <v>1</v>
      </c>
      <c r="J282">
        <v>59</v>
      </c>
      <c r="K282">
        <v>290</v>
      </c>
      <c r="L282">
        <v>296</v>
      </c>
      <c r="M282">
        <v>5.2</v>
      </c>
    </row>
    <row r="283" spans="1:13" x14ac:dyDescent="0.3">
      <c r="A283">
        <v>189438</v>
      </c>
      <c r="B283" s="1" t="s">
        <v>38</v>
      </c>
      <c r="C283" s="1" t="s">
        <v>14</v>
      </c>
      <c r="D283">
        <v>1563</v>
      </c>
      <c r="E283">
        <v>263</v>
      </c>
      <c r="F283">
        <v>360</v>
      </c>
      <c r="G283">
        <v>50</v>
      </c>
      <c r="H283">
        <v>16647</v>
      </c>
      <c r="I283">
        <v>28</v>
      </c>
      <c r="J283">
        <v>15</v>
      </c>
      <c r="K283">
        <v>349</v>
      </c>
      <c r="L283">
        <v>275</v>
      </c>
      <c r="M283">
        <v>7.6666666670000003</v>
      </c>
    </row>
    <row r="284" spans="1:13" x14ac:dyDescent="0.3">
      <c r="A284">
        <v>110871</v>
      </c>
      <c r="B284" s="1" t="s">
        <v>33</v>
      </c>
      <c r="C284" s="1" t="s">
        <v>61</v>
      </c>
      <c r="D284">
        <v>341</v>
      </c>
      <c r="E284">
        <v>160</v>
      </c>
      <c r="F284">
        <v>252</v>
      </c>
      <c r="G284">
        <v>0</v>
      </c>
      <c r="H284">
        <v>8707</v>
      </c>
      <c r="I284">
        <v>1</v>
      </c>
      <c r="J284">
        <v>80</v>
      </c>
      <c r="K284">
        <v>215</v>
      </c>
      <c r="L284">
        <v>215</v>
      </c>
      <c r="M284">
        <v>4</v>
      </c>
    </row>
    <row r="285" spans="1:13" x14ac:dyDescent="0.3">
      <c r="A285">
        <v>168370</v>
      </c>
      <c r="B285" s="1" t="s">
        <v>22</v>
      </c>
      <c r="C285" s="1" t="s">
        <v>17</v>
      </c>
      <c r="D285">
        <v>2798</v>
      </c>
      <c r="E285">
        <v>425</v>
      </c>
      <c r="F285">
        <v>474</v>
      </c>
      <c r="G285">
        <v>76</v>
      </c>
      <c r="H285">
        <v>21926</v>
      </c>
      <c r="I285">
        <v>29</v>
      </c>
      <c r="J285">
        <v>36</v>
      </c>
      <c r="K285">
        <v>428</v>
      </c>
      <c r="L285">
        <v>469</v>
      </c>
      <c r="M285">
        <v>14.5</v>
      </c>
    </row>
    <row r="286" spans="1:13" x14ac:dyDescent="0.3">
      <c r="A286">
        <v>156618</v>
      </c>
      <c r="B286" s="1" t="s">
        <v>22</v>
      </c>
      <c r="C286" s="1"/>
      <c r="D286">
        <v>2043</v>
      </c>
      <c r="E286">
        <v>364</v>
      </c>
      <c r="F286">
        <v>423</v>
      </c>
      <c r="G286">
        <v>53</v>
      </c>
      <c r="H286">
        <v>19087</v>
      </c>
      <c r="I286">
        <v>19</v>
      </c>
      <c r="J286">
        <v>56</v>
      </c>
      <c r="K286">
        <v>385</v>
      </c>
      <c r="L286">
        <v>412</v>
      </c>
      <c r="M286">
        <v>9.6666666669999994</v>
      </c>
    </row>
    <row r="287" spans="1:13" x14ac:dyDescent="0.3">
      <c r="A287">
        <v>109858</v>
      </c>
      <c r="B287" s="1" t="s">
        <v>50</v>
      </c>
      <c r="C287" s="1" t="s">
        <v>17</v>
      </c>
      <c r="D287">
        <v>772</v>
      </c>
      <c r="E287">
        <v>369</v>
      </c>
      <c r="F287">
        <v>446</v>
      </c>
      <c r="G287">
        <v>0</v>
      </c>
      <c r="H287">
        <v>16215</v>
      </c>
      <c r="I287">
        <v>0</v>
      </c>
      <c r="J287">
        <v>70</v>
      </c>
      <c r="K287">
        <v>365</v>
      </c>
      <c r="L287">
        <v>447</v>
      </c>
      <c r="M287">
        <v>9.6999999999999993</v>
      </c>
    </row>
    <row r="288" spans="1:13" x14ac:dyDescent="0.3">
      <c r="A288">
        <v>99501</v>
      </c>
      <c r="B288" s="1" t="s">
        <v>37</v>
      </c>
      <c r="C288" s="1" t="s">
        <v>17</v>
      </c>
      <c r="D288">
        <v>988</v>
      </c>
      <c r="E288">
        <v>509</v>
      </c>
      <c r="F288">
        <v>529</v>
      </c>
      <c r="G288">
        <v>2</v>
      </c>
      <c r="H288">
        <v>15666</v>
      </c>
      <c r="I288">
        <v>1</v>
      </c>
      <c r="J288">
        <v>80</v>
      </c>
      <c r="K288">
        <v>521</v>
      </c>
      <c r="L288">
        <v>509</v>
      </c>
      <c r="M288">
        <v>10</v>
      </c>
    </row>
    <row r="289" spans="1:13" x14ac:dyDescent="0.3">
      <c r="A289">
        <v>125467</v>
      </c>
      <c r="B289" s="1" t="s">
        <v>21</v>
      </c>
      <c r="C289" s="1" t="s">
        <v>17</v>
      </c>
      <c r="D289">
        <v>431</v>
      </c>
      <c r="E289">
        <v>194</v>
      </c>
      <c r="F289">
        <v>223</v>
      </c>
      <c r="G289">
        <v>0</v>
      </c>
      <c r="H289">
        <v>8888</v>
      </c>
      <c r="I289">
        <v>8</v>
      </c>
      <c r="J289">
        <v>61</v>
      </c>
      <c r="K289">
        <v>209</v>
      </c>
      <c r="L289">
        <v>219</v>
      </c>
      <c r="M289">
        <v>12.5</v>
      </c>
    </row>
    <row r="290" spans="1:13" x14ac:dyDescent="0.3">
      <c r="A290">
        <v>55956</v>
      </c>
      <c r="B290" s="1" t="s">
        <v>13</v>
      </c>
      <c r="C290" s="1" t="s">
        <v>17</v>
      </c>
      <c r="D290">
        <v>1625</v>
      </c>
      <c r="E290">
        <v>450</v>
      </c>
      <c r="F290">
        <v>660</v>
      </c>
      <c r="G290">
        <v>35</v>
      </c>
      <c r="H290">
        <v>33485</v>
      </c>
      <c r="I290">
        <v>5</v>
      </c>
      <c r="J290">
        <v>21</v>
      </c>
      <c r="K290">
        <v>531</v>
      </c>
      <c r="L290">
        <v>578</v>
      </c>
      <c r="M290">
        <v>9.25</v>
      </c>
    </row>
    <row r="291" spans="1:13" x14ac:dyDescent="0.3">
      <c r="A291">
        <v>103644</v>
      </c>
      <c r="B291" s="1" t="s">
        <v>37</v>
      </c>
      <c r="C291" s="1" t="s">
        <v>17</v>
      </c>
      <c r="D291">
        <v>376</v>
      </c>
      <c r="E291">
        <v>178</v>
      </c>
      <c r="F291">
        <v>248</v>
      </c>
      <c r="G291">
        <v>0</v>
      </c>
      <c r="H291">
        <v>10244</v>
      </c>
      <c r="I291">
        <v>0</v>
      </c>
      <c r="J291">
        <v>71</v>
      </c>
      <c r="K291">
        <v>233</v>
      </c>
      <c r="L291">
        <v>219</v>
      </c>
      <c r="M291">
        <v>6</v>
      </c>
    </row>
    <row r="292" spans="1:13" x14ac:dyDescent="0.3">
      <c r="A292">
        <v>39613</v>
      </c>
      <c r="B292" s="1" t="s">
        <v>13</v>
      </c>
      <c r="C292" s="1" t="s">
        <v>17</v>
      </c>
      <c r="D292">
        <v>701</v>
      </c>
      <c r="E292">
        <v>332</v>
      </c>
      <c r="F292">
        <v>403</v>
      </c>
      <c r="G292">
        <v>1</v>
      </c>
      <c r="H292">
        <v>13020</v>
      </c>
      <c r="I292">
        <v>6</v>
      </c>
      <c r="J292">
        <v>37</v>
      </c>
      <c r="K292">
        <v>348</v>
      </c>
      <c r="L292">
        <v>394</v>
      </c>
      <c r="M292">
        <v>9.6850000000000005</v>
      </c>
    </row>
    <row r="293" spans="1:13" x14ac:dyDescent="0.3">
      <c r="A293">
        <v>159</v>
      </c>
      <c r="B293" s="1" t="s">
        <v>57</v>
      </c>
      <c r="C293" s="1" t="s">
        <v>14</v>
      </c>
      <c r="D293">
        <v>530</v>
      </c>
      <c r="E293">
        <v>236</v>
      </c>
      <c r="F293">
        <v>359</v>
      </c>
      <c r="G293">
        <v>1</v>
      </c>
      <c r="H293">
        <v>12208</v>
      </c>
      <c r="I293">
        <v>1</v>
      </c>
      <c r="J293">
        <v>78</v>
      </c>
      <c r="K293">
        <v>307</v>
      </c>
      <c r="L293">
        <v>296</v>
      </c>
      <c r="M293">
        <v>9.3103448279999999</v>
      </c>
    </row>
    <row r="294" spans="1:13" x14ac:dyDescent="0.3">
      <c r="A294">
        <v>129748</v>
      </c>
      <c r="B294" s="1" t="s">
        <v>49</v>
      </c>
      <c r="C294" s="1" t="s">
        <v>17</v>
      </c>
      <c r="D294">
        <v>1208</v>
      </c>
      <c r="E294">
        <v>560</v>
      </c>
      <c r="F294">
        <v>612</v>
      </c>
      <c r="G294">
        <v>0</v>
      </c>
      <c r="H294">
        <v>18843</v>
      </c>
      <c r="I294">
        <v>4</v>
      </c>
      <c r="J294">
        <v>29</v>
      </c>
      <c r="K294">
        <v>549</v>
      </c>
      <c r="L294">
        <v>616</v>
      </c>
      <c r="M294">
        <v>13.8</v>
      </c>
    </row>
    <row r="295" spans="1:13" x14ac:dyDescent="0.3">
      <c r="A295">
        <v>174576</v>
      </c>
      <c r="B295" s="1" t="s">
        <v>51</v>
      </c>
      <c r="C295" s="1" t="s">
        <v>17</v>
      </c>
      <c r="D295">
        <v>681</v>
      </c>
      <c r="E295">
        <v>335</v>
      </c>
      <c r="F295">
        <v>419</v>
      </c>
      <c r="G295">
        <v>0</v>
      </c>
      <c r="H295">
        <v>14011</v>
      </c>
      <c r="I295">
        <v>5</v>
      </c>
      <c r="J295">
        <v>54</v>
      </c>
      <c r="K295">
        <v>398</v>
      </c>
      <c r="L295">
        <v>356</v>
      </c>
      <c r="M295">
        <v>30.75</v>
      </c>
    </row>
    <row r="296" spans="1:13" x14ac:dyDescent="0.3">
      <c r="A296">
        <v>71639</v>
      </c>
      <c r="B296" s="1" t="s">
        <v>30</v>
      </c>
      <c r="C296" s="1" t="s">
        <v>14</v>
      </c>
      <c r="D296">
        <v>755</v>
      </c>
      <c r="E296">
        <v>496</v>
      </c>
      <c r="F296">
        <v>578</v>
      </c>
      <c r="G296">
        <v>0</v>
      </c>
      <c r="H296">
        <v>16944</v>
      </c>
      <c r="I296">
        <v>6</v>
      </c>
      <c r="J296">
        <v>57</v>
      </c>
      <c r="K296">
        <v>530</v>
      </c>
      <c r="L296">
        <v>520</v>
      </c>
      <c r="M296">
        <v>12.14285714</v>
      </c>
    </row>
    <row r="297" spans="1:13" x14ac:dyDescent="0.3">
      <c r="A297">
        <v>172851</v>
      </c>
      <c r="B297" s="1" t="s">
        <v>22</v>
      </c>
      <c r="C297" s="1" t="s">
        <v>14</v>
      </c>
      <c r="D297">
        <v>1148</v>
      </c>
      <c r="E297">
        <v>240</v>
      </c>
      <c r="F297">
        <v>423</v>
      </c>
      <c r="G297">
        <v>15</v>
      </c>
      <c r="H297">
        <v>16188</v>
      </c>
      <c r="I297">
        <v>5</v>
      </c>
      <c r="J297">
        <v>49</v>
      </c>
      <c r="K297">
        <v>311</v>
      </c>
      <c r="L297">
        <v>321</v>
      </c>
      <c r="M297">
        <v>13</v>
      </c>
    </row>
    <row r="298" spans="1:13" x14ac:dyDescent="0.3">
      <c r="A298">
        <v>164364</v>
      </c>
      <c r="B298" s="1" t="s">
        <v>22</v>
      </c>
      <c r="C298" s="1" t="s">
        <v>17</v>
      </c>
      <c r="D298">
        <v>2332</v>
      </c>
      <c r="E298">
        <v>508</v>
      </c>
      <c r="F298">
        <v>574</v>
      </c>
      <c r="G298">
        <v>71</v>
      </c>
      <c r="H298">
        <v>19798</v>
      </c>
      <c r="I298">
        <v>6</v>
      </c>
      <c r="J298">
        <v>59</v>
      </c>
      <c r="K298">
        <v>533</v>
      </c>
      <c r="L298">
        <v>528</v>
      </c>
      <c r="M298">
        <v>5.7142857139999998</v>
      </c>
    </row>
    <row r="299" spans="1:13" x14ac:dyDescent="0.3">
      <c r="A299">
        <v>176253</v>
      </c>
      <c r="B299" s="1" t="s">
        <v>51</v>
      </c>
      <c r="C299" s="1" t="s">
        <v>17</v>
      </c>
      <c r="D299">
        <v>1506</v>
      </c>
      <c r="E299">
        <v>517</v>
      </c>
      <c r="F299">
        <v>711</v>
      </c>
      <c r="G299">
        <v>20</v>
      </c>
      <c r="H299">
        <v>39301</v>
      </c>
      <c r="I299">
        <v>6</v>
      </c>
      <c r="J299">
        <v>35</v>
      </c>
      <c r="K299">
        <v>573</v>
      </c>
      <c r="L299">
        <v>632</v>
      </c>
      <c r="M299">
        <v>32.916666669999998</v>
      </c>
    </row>
    <row r="300" spans="1:13" x14ac:dyDescent="0.3">
      <c r="A300">
        <v>140181</v>
      </c>
      <c r="B300" s="1" t="s">
        <v>49</v>
      </c>
      <c r="C300" s="1" t="s">
        <v>17</v>
      </c>
      <c r="D300">
        <v>487</v>
      </c>
      <c r="E300">
        <v>117</v>
      </c>
      <c r="F300">
        <v>197</v>
      </c>
      <c r="G300">
        <v>1</v>
      </c>
      <c r="H300">
        <v>9103</v>
      </c>
      <c r="I300">
        <v>5</v>
      </c>
      <c r="J300">
        <v>32</v>
      </c>
      <c r="K300">
        <v>152</v>
      </c>
      <c r="L300">
        <v>161</v>
      </c>
      <c r="M300">
        <v>3.4444444440000002</v>
      </c>
    </row>
    <row r="301" spans="1:13" x14ac:dyDescent="0.3">
      <c r="A301">
        <v>5331</v>
      </c>
      <c r="B301" s="1" t="s">
        <v>18</v>
      </c>
      <c r="C301" s="1" t="s">
        <v>31</v>
      </c>
      <c r="D301">
        <v>1618</v>
      </c>
      <c r="E301">
        <v>508</v>
      </c>
      <c r="F301">
        <v>635</v>
      </c>
      <c r="G301">
        <v>12</v>
      </c>
      <c r="H301">
        <v>22608</v>
      </c>
      <c r="I301">
        <v>6</v>
      </c>
      <c r="J301">
        <v>35</v>
      </c>
      <c r="K301">
        <v>580</v>
      </c>
      <c r="L301">
        <v>527</v>
      </c>
      <c r="M301">
        <v>11.545454550000001</v>
      </c>
    </row>
    <row r="302" spans="1:13" x14ac:dyDescent="0.3">
      <c r="A302">
        <v>31953</v>
      </c>
      <c r="B302" s="1" t="s">
        <v>16</v>
      </c>
      <c r="C302" s="1" t="s">
        <v>14</v>
      </c>
      <c r="D302">
        <v>1210</v>
      </c>
      <c r="E302">
        <v>471</v>
      </c>
      <c r="F302">
        <v>553</v>
      </c>
      <c r="G302">
        <v>3</v>
      </c>
      <c r="H302">
        <v>17995</v>
      </c>
      <c r="I302">
        <v>8</v>
      </c>
      <c r="J302">
        <v>61</v>
      </c>
      <c r="K302">
        <v>519</v>
      </c>
      <c r="L302">
        <v>511</v>
      </c>
      <c r="M302">
        <v>12.222222220000001</v>
      </c>
    </row>
    <row r="303" spans="1:13" x14ac:dyDescent="0.3">
      <c r="A303">
        <v>79399</v>
      </c>
      <c r="B303" s="1" t="s">
        <v>36</v>
      </c>
      <c r="C303" s="1" t="s">
        <v>52</v>
      </c>
      <c r="D303">
        <v>487</v>
      </c>
      <c r="E303">
        <v>298</v>
      </c>
      <c r="F303">
        <v>360</v>
      </c>
      <c r="G303">
        <v>0</v>
      </c>
      <c r="H303">
        <v>11498</v>
      </c>
      <c r="I303">
        <v>1</v>
      </c>
      <c r="J303">
        <v>82</v>
      </c>
      <c r="K303">
        <v>322</v>
      </c>
      <c r="L303">
        <v>328</v>
      </c>
      <c r="M303">
        <v>17.5</v>
      </c>
    </row>
    <row r="304" spans="1:13" x14ac:dyDescent="0.3">
      <c r="A304">
        <v>74732</v>
      </c>
      <c r="B304" s="1" t="s">
        <v>30</v>
      </c>
      <c r="C304" s="1" t="s">
        <v>14</v>
      </c>
      <c r="D304">
        <v>229</v>
      </c>
      <c r="E304">
        <v>214</v>
      </c>
      <c r="F304">
        <v>285</v>
      </c>
      <c r="G304">
        <v>0</v>
      </c>
      <c r="H304">
        <v>8985</v>
      </c>
      <c r="I304">
        <v>2</v>
      </c>
      <c r="J304">
        <v>69</v>
      </c>
      <c r="K304">
        <v>260</v>
      </c>
      <c r="L304">
        <v>246</v>
      </c>
      <c r="M304">
        <v>15.91666667</v>
      </c>
    </row>
    <row r="305" spans="1:13" x14ac:dyDescent="0.3">
      <c r="A305">
        <v>36395</v>
      </c>
      <c r="B305" s="1" t="s">
        <v>13</v>
      </c>
      <c r="C305" s="1" t="s">
        <v>14</v>
      </c>
      <c r="D305">
        <v>885</v>
      </c>
      <c r="E305">
        <v>345</v>
      </c>
      <c r="F305">
        <v>595</v>
      </c>
      <c r="G305">
        <v>1</v>
      </c>
      <c r="H305">
        <v>30256</v>
      </c>
      <c r="I305">
        <v>4</v>
      </c>
      <c r="J305">
        <v>5</v>
      </c>
      <c r="K305">
        <v>565</v>
      </c>
      <c r="L305">
        <v>473</v>
      </c>
      <c r="M305">
        <v>11.1</v>
      </c>
    </row>
    <row r="306" spans="1:13" x14ac:dyDescent="0.3">
      <c r="A306">
        <v>75835</v>
      </c>
      <c r="B306" s="1" t="s">
        <v>48</v>
      </c>
      <c r="C306" s="1"/>
      <c r="D306">
        <v>298</v>
      </c>
      <c r="E306">
        <v>234</v>
      </c>
      <c r="F306">
        <v>279</v>
      </c>
      <c r="G306">
        <v>0</v>
      </c>
      <c r="H306">
        <v>9825</v>
      </c>
      <c r="I306">
        <v>4</v>
      </c>
      <c r="J306">
        <v>64</v>
      </c>
      <c r="K306">
        <v>250</v>
      </c>
      <c r="L306">
        <v>269</v>
      </c>
      <c r="M306">
        <v>3.8571428569999999</v>
      </c>
    </row>
    <row r="307" spans="1:13" x14ac:dyDescent="0.3">
      <c r="A307">
        <v>4606</v>
      </c>
      <c r="B307" s="1" t="s">
        <v>16</v>
      </c>
      <c r="C307" s="1"/>
      <c r="D307">
        <v>1045</v>
      </c>
      <c r="E307">
        <v>288</v>
      </c>
      <c r="F307">
        <v>399</v>
      </c>
      <c r="G307">
        <v>1</v>
      </c>
      <c r="H307">
        <v>12829</v>
      </c>
      <c r="I307">
        <v>33</v>
      </c>
      <c r="J307">
        <v>56</v>
      </c>
      <c r="K307">
        <v>347</v>
      </c>
      <c r="L307">
        <v>337</v>
      </c>
      <c r="M307">
        <v>24.75</v>
      </c>
    </row>
    <row r="308" spans="1:13" x14ac:dyDescent="0.3">
      <c r="A308">
        <v>51234</v>
      </c>
      <c r="B308" s="1" t="s">
        <v>54</v>
      </c>
      <c r="C308" s="1" t="s">
        <v>17</v>
      </c>
      <c r="D308">
        <v>484</v>
      </c>
      <c r="E308">
        <v>232</v>
      </c>
      <c r="F308">
        <v>318</v>
      </c>
      <c r="G308">
        <v>0</v>
      </c>
      <c r="H308">
        <v>10806</v>
      </c>
      <c r="I308">
        <v>4</v>
      </c>
      <c r="J308">
        <v>62</v>
      </c>
      <c r="K308">
        <v>324</v>
      </c>
      <c r="L308">
        <v>265</v>
      </c>
      <c r="M308">
        <v>9.5</v>
      </c>
    </row>
    <row r="309" spans="1:13" x14ac:dyDescent="0.3">
      <c r="A309">
        <v>71616</v>
      </c>
      <c r="B309" s="1" t="s">
        <v>30</v>
      </c>
      <c r="C309" s="1" t="s">
        <v>14</v>
      </c>
      <c r="D309">
        <v>501</v>
      </c>
      <c r="E309">
        <v>397</v>
      </c>
      <c r="F309">
        <v>434</v>
      </c>
      <c r="G309">
        <v>0</v>
      </c>
      <c r="H309">
        <v>12437</v>
      </c>
      <c r="I309">
        <v>2</v>
      </c>
      <c r="J309">
        <v>71</v>
      </c>
      <c r="K309">
        <v>403</v>
      </c>
      <c r="L309">
        <v>424</v>
      </c>
      <c r="M309">
        <v>27.625</v>
      </c>
    </row>
    <row r="310" spans="1:13" x14ac:dyDescent="0.3">
      <c r="A310">
        <v>182697</v>
      </c>
      <c r="B310" s="1" t="s">
        <v>41</v>
      </c>
      <c r="C310" s="1" t="s">
        <v>31</v>
      </c>
      <c r="D310">
        <v>613</v>
      </c>
      <c r="E310">
        <v>246</v>
      </c>
      <c r="F310">
        <v>335</v>
      </c>
      <c r="G310">
        <v>2</v>
      </c>
      <c r="H310">
        <v>11634</v>
      </c>
      <c r="I310">
        <v>3</v>
      </c>
      <c r="J310">
        <v>56</v>
      </c>
      <c r="K310">
        <v>290</v>
      </c>
      <c r="L310">
        <v>296</v>
      </c>
      <c r="M310">
        <v>20</v>
      </c>
    </row>
    <row r="311" spans="1:13" x14ac:dyDescent="0.3">
      <c r="A311">
        <v>173100</v>
      </c>
      <c r="B311" s="1" t="s">
        <v>22</v>
      </c>
      <c r="C311" s="1" t="s">
        <v>17</v>
      </c>
      <c r="D311">
        <v>625</v>
      </c>
      <c r="E311">
        <v>172</v>
      </c>
      <c r="F311">
        <v>250</v>
      </c>
      <c r="G311">
        <v>0</v>
      </c>
      <c r="H311">
        <v>8875</v>
      </c>
      <c r="I311">
        <v>1</v>
      </c>
      <c r="J311">
        <v>63</v>
      </c>
      <c r="K311">
        <v>190</v>
      </c>
      <c r="L311">
        <v>226</v>
      </c>
      <c r="M311">
        <v>13</v>
      </c>
    </row>
    <row r="312" spans="1:13" x14ac:dyDescent="0.3">
      <c r="A312">
        <v>172784</v>
      </c>
      <c r="B312" s="1" t="s">
        <v>22</v>
      </c>
      <c r="C312" s="1" t="s">
        <v>17</v>
      </c>
      <c r="D312">
        <v>688</v>
      </c>
      <c r="E312">
        <v>175</v>
      </c>
      <c r="F312">
        <v>292</v>
      </c>
      <c r="G312">
        <v>0</v>
      </c>
      <c r="H312">
        <v>9422</v>
      </c>
      <c r="I312">
        <v>3</v>
      </c>
      <c r="J312">
        <v>66</v>
      </c>
      <c r="K312">
        <v>187</v>
      </c>
      <c r="L312">
        <v>258</v>
      </c>
      <c r="M312">
        <v>5.5714285710000002</v>
      </c>
    </row>
    <row r="313" spans="1:13" x14ac:dyDescent="0.3">
      <c r="A313">
        <v>145637</v>
      </c>
      <c r="B313" s="1" t="s">
        <v>22</v>
      </c>
      <c r="C313" s="1" t="s">
        <v>17</v>
      </c>
      <c r="D313">
        <v>2908</v>
      </c>
      <c r="E313">
        <v>606</v>
      </c>
      <c r="F313">
        <v>717</v>
      </c>
      <c r="G313">
        <v>87</v>
      </c>
      <c r="H313">
        <v>23934</v>
      </c>
      <c r="I313">
        <v>5</v>
      </c>
      <c r="J313">
        <v>54</v>
      </c>
      <c r="K313">
        <v>644</v>
      </c>
      <c r="L313">
        <v>677</v>
      </c>
      <c r="M313">
        <v>16.25</v>
      </c>
    </row>
    <row r="314" spans="1:13" x14ac:dyDescent="0.3">
      <c r="A314">
        <v>41445</v>
      </c>
      <c r="B314" s="1" t="s">
        <v>13</v>
      </c>
      <c r="C314" s="1" t="s">
        <v>14</v>
      </c>
      <c r="D314">
        <v>1007</v>
      </c>
      <c r="E314">
        <v>433</v>
      </c>
      <c r="F314">
        <v>608</v>
      </c>
      <c r="G314">
        <v>16</v>
      </c>
      <c r="H314">
        <v>22698</v>
      </c>
      <c r="I314">
        <v>5</v>
      </c>
      <c r="J314">
        <v>30</v>
      </c>
      <c r="K314">
        <v>498</v>
      </c>
      <c r="L314">
        <v>543</v>
      </c>
      <c r="M314">
        <v>17.5</v>
      </c>
    </row>
    <row r="315" spans="1:13" x14ac:dyDescent="0.3">
      <c r="A315">
        <v>22900</v>
      </c>
      <c r="B315" s="1" t="s">
        <v>47</v>
      </c>
      <c r="C315" s="1" t="s">
        <v>17</v>
      </c>
      <c r="D315">
        <v>750</v>
      </c>
      <c r="E315">
        <v>170</v>
      </c>
      <c r="F315">
        <v>213</v>
      </c>
      <c r="G315">
        <v>7</v>
      </c>
      <c r="H315">
        <v>10765</v>
      </c>
      <c r="I315">
        <v>3</v>
      </c>
      <c r="J315">
        <v>74</v>
      </c>
      <c r="K315">
        <v>171</v>
      </c>
      <c r="L315">
        <v>223</v>
      </c>
      <c r="M315">
        <v>21.333333329999999</v>
      </c>
    </row>
    <row r="316" spans="1:13" x14ac:dyDescent="0.3">
      <c r="A316">
        <v>93086</v>
      </c>
      <c r="B316" s="1" t="s">
        <v>16</v>
      </c>
      <c r="C316" s="1" t="s">
        <v>17</v>
      </c>
      <c r="D316">
        <v>1088</v>
      </c>
      <c r="E316">
        <v>241</v>
      </c>
      <c r="F316">
        <v>343</v>
      </c>
      <c r="G316">
        <v>11</v>
      </c>
      <c r="H316">
        <v>10050</v>
      </c>
      <c r="I316">
        <v>48</v>
      </c>
      <c r="J316">
        <v>32</v>
      </c>
      <c r="K316">
        <v>288</v>
      </c>
      <c r="L316">
        <v>308</v>
      </c>
      <c r="M316">
        <v>20</v>
      </c>
    </row>
    <row r="317" spans="1:13" x14ac:dyDescent="0.3">
      <c r="A317">
        <v>95727</v>
      </c>
      <c r="B317" s="1" t="s">
        <v>16</v>
      </c>
      <c r="C317" s="1" t="s">
        <v>31</v>
      </c>
      <c r="D317">
        <v>364</v>
      </c>
      <c r="E317">
        <v>305</v>
      </c>
      <c r="F317">
        <v>383</v>
      </c>
      <c r="G317">
        <v>0</v>
      </c>
      <c r="H317">
        <v>12461</v>
      </c>
      <c r="I317">
        <v>2</v>
      </c>
      <c r="J317">
        <v>56</v>
      </c>
      <c r="K317">
        <v>333</v>
      </c>
      <c r="L317">
        <v>329</v>
      </c>
      <c r="M317">
        <v>15.55555556</v>
      </c>
    </row>
    <row r="318" spans="1:13" x14ac:dyDescent="0.3">
      <c r="A318">
        <v>127759</v>
      </c>
      <c r="B318" s="1" t="s">
        <v>21</v>
      </c>
      <c r="C318" s="1" t="s">
        <v>14</v>
      </c>
      <c r="D318">
        <v>304</v>
      </c>
      <c r="E318">
        <v>249</v>
      </c>
      <c r="F318">
        <v>297</v>
      </c>
      <c r="G318">
        <v>0</v>
      </c>
      <c r="H318">
        <v>9565</v>
      </c>
      <c r="I318">
        <v>5</v>
      </c>
      <c r="J318">
        <v>61</v>
      </c>
      <c r="K318">
        <v>260</v>
      </c>
      <c r="L318">
        <v>281</v>
      </c>
      <c r="M318">
        <v>5.8</v>
      </c>
    </row>
    <row r="319" spans="1:13" x14ac:dyDescent="0.3">
      <c r="A319">
        <v>190666</v>
      </c>
      <c r="B319" s="1" t="s">
        <v>22</v>
      </c>
      <c r="C319" s="1" t="s">
        <v>14</v>
      </c>
      <c r="D319">
        <v>1202</v>
      </c>
      <c r="E319">
        <v>256</v>
      </c>
      <c r="F319">
        <v>325</v>
      </c>
      <c r="G319">
        <v>4</v>
      </c>
      <c r="H319">
        <v>14662</v>
      </c>
      <c r="I319">
        <v>11</v>
      </c>
      <c r="J319">
        <v>56</v>
      </c>
      <c r="K319">
        <v>281</v>
      </c>
      <c r="L319">
        <v>308</v>
      </c>
      <c r="M319">
        <v>8.6111111109999996</v>
      </c>
    </row>
    <row r="320" spans="1:13" x14ac:dyDescent="0.3">
      <c r="A320">
        <v>90894</v>
      </c>
      <c r="B320" s="1" t="s">
        <v>16</v>
      </c>
      <c r="C320" s="1"/>
      <c r="D320">
        <v>827</v>
      </c>
      <c r="E320">
        <v>369</v>
      </c>
      <c r="F320">
        <v>430</v>
      </c>
      <c r="G320">
        <v>1</v>
      </c>
      <c r="H320">
        <v>14536</v>
      </c>
      <c r="I320">
        <v>1</v>
      </c>
      <c r="J320">
        <v>79</v>
      </c>
      <c r="K320">
        <v>415</v>
      </c>
      <c r="L320">
        <v>386</v>
      </c>
      <c r="M320">
        <v>4.4736842110000001</v>
      </c>
    </row>
    <row r="321" spans="1:13" x14ac:dyDescent="0.3">
      <c r="A321">
        <v>160275</v>
      </c>
      <c r="B321" s="1" t="s">
        <v>22</v>
      </c>
      <c r="C321" s="1" t="s">
        <v>17</v>
      </c>
      <c r="D321">
        <v>1585</v>
      </c>
      <c r="E321">
        <v>331</v>
      </c>
      <c r="F321">
        <v>405</v>
      </c>
      <c r="G321">
        <v>18</v>
      </c>
      <c r="H321">
        <v>14925</v>
      </c>
      <c r="I321">
        <v>11</v>
      </c>
      <c r="J321">
        <v>50</v>
      </c>
      <c r="K321">
        <v>358</v>
      </c>
      <c r="L321">
        <v>373</v>
      </c>
      <c r="M321">
        <v>20</v>
      </c>
    </row>
    <row r="322" spans="1:13" x14ac:dyDescent="0.3">
      <c r="A322">
        <v>184723</v>
      </c>
      <c r="B322" s="1" t="s">
        <v>71</v>
      </c>
      <c r="C322" s="1" t="s">
        <v>27</v>
      </c>
      <c r="D322">
        <v>1037</v>
      </c>
      <c r="E322">
        <v>472</v>
      </c>
      <c r="F322">
        <v>568</v>
      </c>
      <c r="G322">
        <v>3</v>
      </c>
      <c r="H322">
        <v>17888</v>
      </c>
      <c r="I322">
        <v>2</v>
      </c>
      <c r="J322">
        <v>30</v>
      </c>
      <c r="K322">
        <v>513</v>
      </c>
      <c r="L322">
        <v>533</v>
      </c>
      <c r="M322">
        <v>16.25</v>
      </c>
    </row>
    <row r="323" spans="1:13" x14ac:dyDescent="0.3">
      <c r="A323">
        <v>52548</v>
      </c>
      <c r="B323" s="1" t="s">
        <v>54</v>
      </c>
      <c r="C323" s="1" t="s">
        <v>14</v>
      </c>
      <c r="D323">
        <v>457</v>
      </c>
      <c r="E323">
        <v>203</v>
      </c>
      <c r="F323">
        <v>316</v>
      </c>
      <c r="G323">
        <v>1</v>
      </c>
      <c r="H323">
        <v>10766</v>
      </c>
      <c r="I323">
        <v>0</v>
      </c>
      <c r="J323">
        <v>82</v>
      </c>
      <c r="K323">
        <v>270</v>
      </c>
      <c r="L323">
        <v>256</v>
      </c>
      <c r="M323">
        <v>13.57142857</v>
      </c>
    </row>
    <row r="324" spans="1:13" x14ac:dyDescent="0.3">
      <c r="A324">
        <v>158813</v>
      </c>
      <c r="B324" s="1" t="s">
        <v>22</v>
      </c>
      <c r="C324" s="1" t="s">
        <v>14</v>
      </c>
      <c r="D324">
        <v>2279</v>
      </c>
      <c r="E324">
        <v>429</v>
      </c>
      <c r="F324">
        <v>520</v>
      </c>
      <c r="G324">
        <v>84</v>
      </c>
      <c r="H324">
        <v>25286</v>
      </c>
      <c r="I324">
        <v>8</v>
      </c>
      <c r="J324">
        <v>34</v>
      </c>
      <c r="K324">
        <v>463</v>
      </c>
      <c r="L324">
        <v>491</v>
      </c>
      <c r="M324">
        <v>9.5</v>
      </c>
    </row>
    <row r="325" spans="1:13" x14ac:dyDescent="0.3">
      <c r="A325">
        <v>73008</v>
      </c>
      <c r="B325" s="1" t="s">
        <v>30</v>
      </c>
      <c r="C325" s="1" t="s">
        <v>17</v>
      </c>
      <c r="D325">
        <v>587</v>
      </c>
      <c r="E325">
        <v>305</v>
      </c>
      <c r="F325">
        <v>345</v>
      </c>
      <c r="G325">
        <v>0</v>
      </c>
      <c r="H325">
        <v>10907</v>
      </c>
      <c r="I325">
        <v>1</v>
      </c>
      <c r="J325">
        <v>91</v>
      </c>
      <c r="K325">
        <v>325</v>
      </c>
      <c r="L325">
        <v>316</v>
      </c>
      <c r="M325">
        <v>8.2142857140000007</v>
      </c>
    </row>
    <row r="326" spans="1:13" x14ac:dyDescent="0.3">
      <c r="A326">
        <v>105144</v>
      </c>
      <c r="B326" s="1" t="s">
        <v>28</v>
      </c>
      <c r="C326" s="1" t="s">
        <v>17</v>
      </c>
      <c r="D326">
        <v>424</v>
      </c>
      <c r="E326">
        <v>192</v>
      </c>
      <c r="F326">
        <v>298</v>
      </c>
      <c r="G326">
        <v>0</v>
      </c>
      <c r="H326">
        <v>9813</v>
      </c>
      <c r="I326">
        <v>1</v>
      </c>
      <c r="J326">
        <v>77</v>
      </c>
      <c r="K326">
        <v>244</v>
      </c>
      <c r="L326">
        <v>236</v>
      </c>
      <c r="M326">
        <v>4</v>
      </c>
    </row>
    <row r="327" spans="1:13" x14ac:dyDescent="0.3">
      <c r="A327">
        <v>52132</v>
      </c>
      <c r="B327" s="1" t="s">
        <v>54</v>
      </c>
      <c r="C327" s="1" t="s">
        <v>17</v>
      </c>
      <c r="D327">
        <v>397</v>
      </c>
      <c r="E327">
        <v>271</v>
      </c>
      <c r="F327">
        <v>292</v>
      </c>
      <c r="G327">
        <v>0</v>
      </c>
      <c r="H327">
        <v>9937</v>
      </c>
      <c r="I327">
        <v>0</v>
      </c>
      <c r="J327">
        <v>89</v>
      </c>
      <c r="K327">
        <v>293</v>
      </c>
      <c r="L327">
        <v>270</v>
      </c>
      <c r="M327">
        <v>6.8571428570000004</v>
      </c>
    </row>
    <row r="328" spans="1:13" x14ac:dyDescent="0.3">
      <c r="A328">
        <v>12474</v>
      </c>
      <c r="B328" s="1" t="s">
        <v>13</v>
      </c>
      <c r="C328" s="1" t="s">
        <v>17</v>
      </c>
      <c r="D328">
        <v>739</v>
      </c>
      <c r="E328">
        <v>340</v>
      </c>
      <c r="F328">
        <v>348</v>
      </c>
      <c r="G328">
        <v>0</v>
      </c>
      <c r="H328">
        <v>12436</v>
      </c>
      <c r="I328">
        <v>2</v>
      </c>
      <c r="J328">
        <v>34</v>
      </c>
      <c r="K328">
        <v>347</v>
      </c>
      <c r="L328">
        <v>339</v>
      </c>
      <c r="M328">
        <v>8</v>
      </c>
    </row>
    <row r="329" spans="1:13" x14ac:dyDescent="0.3">
      <c r="A329">
        <v>160425</v>
      </c>
      <c r="B329" s="1" t="s">
        <v>22</v>
      </c>
      <c r="C329" s="1" t="s">
        <v>31</v>
      </c>
      <c r="D329">
        <v>1135</v>
      </c>
      <c r="E329">
        <v>265</v>
      </c>
      <c r="F329">
        <v>324</v>
      </c>
      <c r="G329">
        <v>5</v>
      </c>
      <c r="H329">
        <v>11259</v>
      </c>
      <c r="I329">
        <v>10</v>
      </c>
      <c r="J329">
        <v>53</v>
      </c>
      <c r="K329">
        <v>299</v>
      </c>
      <c r="L329">
        <v>306</v>
      </c>
      <c r="M329">
        <v>9.923076923</v>
      </c>
    </row>
    <row r="330" spans="1:13" x14ac:dyDescent="0.3">
      <c r="A330">
        <v>175112</v>
      </c>
      <c r="B330" s="1" t="s">
        <v>22</v>
      </c>
      <c r="C330" s="1" t="s">
        <v>17</v>
      </c>
      <c r="D330">
        <v>3018</v>
      </c>
      <c r="E330">
        <v>728</v>
      </c>
      <c r="F330">
        <v>757</v>
      </c>
      <c r="G330">
        <v>96</v>
      </c>
      <c r="H330">
        <v>21525</v>
      </c>
      <c r="I330">
        <v>20</v>
      </c>
      <c r="J330">
        <v>45</v>
      </c>
      <c r="K330">
        <v>749</v>
      </c>
      <c r="L330">
        <v>749</v>
      </c>
      <c r="M330">
        <v>20</v>
      </c>
    </row>
    <row r="331" spans="1:13" x14ac:dyDescent="0.3">
      <c r="A331">
        <v>51382</v>
      </c>
      <c r="B331" s="1" t="s">
        <v>54</v>
      </c>
      <c r="C331" s="1" t="s">
        <v>14</v>
      </c>
      <c r="D331">
        <v>688</v>
      </c>
      <c r="E331">
        <v>311</v>
      </c>
      <c r="F331">
        <v>377</v>
      </c>
      <c r="G331">
        <v>0</v>
      </c>
      <c r="H331">
        <v>11395</v>
      </c>
      <c r="I331">
        <v>1</v>
      </c>
      <c r="J331">
        <v>69</v>
      </c>
      <c r="K331">
        <v>364</v>
      </c>
      <c r="L331">
        <v>335</v>
      </c>
      <c r="M331">
        <v>10.66666667</v>
      </c>
    </row>
    <row r="332" spans="1:13" x14ac:dyDescent="0.3">
      <c r="A332">
        <v>146153</v>
      </c>
      <c r="B332" s="1" t="s">
        <v>22</v>
      </c>
      <c r="C332" s="1" t="s">
        <v>17</v>
      </c>
      <c r="D332">
        <v>1442</v>
      </c>
      <c r="E332">
        <v>293</v>
      </c>
      <c r="F332">
        <v>368</v>
      </c>
      <c r="G332">
        <v>16</v>
      </c>
      <c r="H332">
        <v>10759</v>
      </c>
      <c r="I332">
        <v>36</v>
      </c>
      <c r="J332">
        <v>46</v>
      </c>
      <c r="K332">
        <v>321</v>
      </c>
      <c r="L332">
        <v>333</v>
      </c>
      <c r="M332">
        <v>18.25</v>
      </c>
    </row>
    <row r="333" spans="1:13" x14ac:dyDescent="0.3">
      <c r="A333">
        <v>133743</v>
      </c>
      <c r="B333" s="1" t="s">
        <v>42</v>
      </c>
      <c r="C333" s="1" t="s">
        <v>14</v>
      </c>
      <c r="D333">
        <v>491</v>
      </c>
      <c r="E333">
        <v>218</v>
      </c>
      <c r="F333">
        <v>283</v>
      </c>
      <c r="G333">
        <v>0</v>
      </c>
      <c r="H333">
        <v>9606</v>
      </c>
      <c r="I333">
        <v>2</v>
      </c>
      <c r="J333">
        <v>40</v>
      </c>
      <c r="K333">
        <v>255</v>
      </c>
      <c r="L333">
        <v>248</v>
      </c>
      <c r="M333">
        <v>8.25</v>
      </c>
    </row>
    <row r="334" spans="1:13" x14ac:dyDescent="0.3">
      <c r="A334">
        <v>155602</v>
      </c>
      <c r="B334" s="1" t="s">
        <v>22</v>
      </c>
      <c r="C334" s="1" t="s">
        <v>14</v>
      </c>
      <c r="D334">
        <v>1426</v>
      </c>
      <c r="E334">
        <v>435</v>
      </c>
      <c r="F334">
        <v>577</v>
      </c>
      <c r="G334">
        <v>2</v>
      </c>
      <c r="H334">
        <v>21462</v>
      </c>
      <c r="I334">
        <v>4</v>
      </c>
      <c r="J334">
        <v>51</v>
      </c>
      <c r="K334">
        <v>534</v>
      </c>
      <c r="L334">
        <v>509</v>
      </c>
      <c r="M334">
        <v>20.14285714</v>
      </c>
    </row>
    <row r="335" spans="1:13" x14ac:dyDescent="0.3">
      <c r="A335">
        <v>149199</v>
      </c>
      <c r="B335" s="1" t="s">
        <v>22</v>
      </c>
      <c r="C335" s="1" t="s">
        <v>14</v>
      </c>
      <c r="D335">
        <v>2667</v>
      </c>
      <c r="E335">
        <v>481</v>
      </c>
      <c r="F335">
        <v>671</v>
      </c>
      <c r="G335">
        <v>89</v>
      </c>
      <c r="H335">
        <v>23903</v>
      </c>
      <c r="I335">
        <v>28</v>
      </c>
      <c r="J335">
        <v>36</v>
      </c>
      <c r="K335">
        <v>577</v>
      </c>
      <c r="L335">
        <v>579</v>
      </c>
      <c r="M335">
        <v>7.6666666670000003</v>
      </c>
    </row>
    <row r="336" spans="1:13" x14ac:dyDescent="0.3">
      <c r="A336">
        <v>124514</v>
      </c>
      <c r="B336" s="1" t="s">
        <v>21</v>
      </c>
      <c r="C336" s="1" t="s">
        <v>17</v>
      </c>
      <c r="D336">
        <v>575</v>
      </c>
      <c r="E336">
        <v>425</v>
      </c>
      <c r="F336">
        <v>451</v>
      </c>
      <c r="G336">
        <v>0</v>
      </c>
      <c r="H336">
        <v>12960</v>
      </c>
      <c r="I336">
        <v>6</v>
      </c>
      <c r="J336">
        <v>78</v>
      </c>
      <c r="K336">
        <v>422</v>
      </c>
      <c r="L336">
        <v>449</v>
      </c>
      <c r="M336">
        <v>17.14285714</v>
      </c>
    </row>
    <row r="337" spans="1:13" x14ac:dyDescent="0.3">
      <c r="A337">
        <v>57407</v>
      </c>
      <c r="B337" s="1" t="s">
        <v>58</v>
      </c>
      <c r="C337" s="1" t="s">
        <v>14</v>
      </c>
      <c r="D337">
        <v>1453</v>
      </c>
      <c r="E337">
        <v>512</v>
      </c>
      <c r="F337">
        <v>658</v>
      </c>
      <c r="G337">
        <v>27</v>
      </c>
      <c r="H337">
        <v>22926</v>
      </c>
      <c r="I337">
        <v>5</v>
      </c>
      <c r="J337">
        <v>77</v>
      </c>
      <c r="K337">
        <v>607</v>
      </c>
      <c r="L337">
        <v>590</v>
      </c>
      <c r="M337">
        <v>15</v>
      </c>
    </row>
    <row r="338" spans="1:13" x14ac:dyDescent="0.3">
      <c r="A338">
        <v>185774</v>
      </c>
      <c r="B338" s="1" t="s">
        <v>18</v>
      </c>
      <c r="C338" s="1" t="s">
        <v>20</v>
      </c>
      <c r="D338">
        <v>650</v>
      </c>
      <c r="E338">
        <v>278</v>
      </c>
      <c r="F338">
        <v>445</v>
      </c>
      <c r="G338">
        <v>3</v>
      </c>
      <c r="H338">
        <v>17843</v>
      </c>
      <c r="I338">
        <v>1</v>
      </c>
      <c r="J338">
        <v>59</v>
      </c>
      <c r="K338">
        <v>372</v>
      </c>
      <c r="L338">
        <v>339</v>
      </c>
      <c r="M338">
        <v>15.477272729999999</v>
      </c>
    </row>
    <row r="339" spans="1:13" x14ac:dyDescent="0.3">
      <c r="A339">
        <v>189962</v>
      </c>
      <c r="B339" s="1" t="s">
        <v>22</v>
      </c>
      <c r="C339" s="1" t="s">
        <v>14</v>
      </c>
      <c r="D339">
        <v>833</v>
      </c>
      <c r="E339">
        <v>295</v>
      </c>
      <c r="F339">
        <v>403</v>
      </c>
      <c r="G339">
        <v>6</v>
      </c>
      <c r="H339">
        <v>13341</v>
      </c>
      <c r="I339">
        <v>11</v>
      </c>
      <c r="J339">
        <v>43</v>
      </c>
      <c r="K339">
        <v>299</v>
      </c>
      <c r="L339">
        <v>378</v>
      </c>
      <c r="M339">
        <v>11.85714286</v>
      </c>
    </row>
    <row r="340" spans="1:13" x14ac:dyDescent="0.3">
      <c r="A340">
        <v>27045</v>
      </c>
      <c r="B340" s="1" t="s">
        <v>36</v>
      </c>
      <c r="C340" s="1" t="s">
        <v>17</v>
      </c>
      <c r="D340">
        <v>571</v>
      </c>
      <c r="E340">
        <v>217</v>
      </c>
      <c r="F340">
        <v>327</v>
      </c>
      <c r="G340">
        <v>2</v>
      </c>
      <c r="H340">
        <v>12055</v>
      </c>
      <c r="I340">
        <v>2</v>
      </c>
      <c r="J340">
        <v>65</v>
      </c>
      <c r="K340">
        <v>259</v>
      </c>
      <c r="L340">
        <v>280</v>
      </c>
      <c r="M340">
        <v>8.9375</v>
      </c>
    </row>
    <row r="341" spans="1:13" x14ac:dyDescent="0.3">
      <c r="A341">
        <v>97424</v>
      </c>
      <c r="B341" s="1" t="s">
        <v>16</v>
      </c>
      <c r="C341" s="1" t="s">
        <v>14</v>
      </c>
      <c r="D341">
        <v>413</v>
      </c>
      <c r="E341">
        <v>166</v>
      </c>
      <c r="F341">
        <v>323</v>
      </c>
      <c r="G341">
        <v>1</v>
      </c>
      <c r="H341">
        <v>11274</v>
      </c>
      <c r="I341">
        <v>1</v>
      </c>
      <c r="J341">
        <v>89</v>
      </c>
      <c r="K341">
        <v>239</v>
      </c>
      <c r="L341">
        <v>259</v>
      </c>
      <c r="M341">
        <v>4.8484848490000001</v>
      </c>
    </row>
    <row r="342" spans="1:13" x14ac:dyDescent="0.3">
      <c r="A342">
        <v>163591</v>
      </c>
      <c r="B342" s="1" t="s">
        <v>22</v>
      </c>
      <c r="C342" s="1" t="s">
        <v>14</v>
      </c>
      <c r="D342">
        <v>3919</v>
      </c>
      <c r="E342">
        <v>427</v>
      </c>
      <c r="F342">
        <v>589</v>
      </c>
      <c r="G342">
        <v>93</v>
      </c>
      <c r="H342">
        <v>25828</v>
      </c>
      <c r="I342">
        <v>17</v>
      </c>
      <c r="J342">
        <v>48</v>
      </c>
      <c r="K342">
        <v>453</v>
      </c>
      <c r="L342">
        <v>552</v>
      </c>
      <c r="M342">
        <v>23.14285714</v>
      </c>
    </row>
    <row r="343" spans="1:13" x14ac:dyDescent="0.3">
      <c r="A343">
        <v>15772</v>
      </c>
      <c r="B343" s="1" t="s">
        <v>18</v>
      </c>
      <c r="C343" s="1" t="s">
        <v>20</v>
      </c>
      <c r="D343">
        <v>439</v>
      </c>
      <c r="E343">
        <v>134</v>
      </c>
      <c r="F343">
        <v>212</v>
      </c>
      <c r="G343">
        <v>0</v>
      </c>
      <c r="H343">
        <v>7525</v>
      </c>
      <c r="I343">
        <v>0</v>
      </c>
      <c r="J343">
        <v>77</v>
      </c>
      <c r="K343">
        <v>189</v>
      </c>
      <c r="L343">
        <v>168</v>
      </c>
      <c r="M343">
        <v>5.6666666670000003</v>
      </c>
    </row>
    <row r="344" spans="1:13" x14ac:dyDescent="0.3">
      <c r="A344">
        <v>71427</v>
      </c>
      <c r="B344" s="1" t="s">
        <v>30</v>
      </c>
      <c r="C344" s="1" t="s">
        <v>14</v>
      </c>
      <c r="D344">
        <v>914</v>
      </c>
      <c r="E344">
        <v>421</v>
      </c>
      <c r="F344">
        <v>543</v>
      </c>
      <c r="G344">
        <v>2</v>
      </c>
      <c r="H344">
        <v>20079</v>
      </c>
      <c r="I344">
        <v>2</v>
      </c>
      <c r="J344">
        <v>74</v>
      </c>
      <c r="K344">
        <v>530</v>
      </c>
      <c r="L344">
        <v>467</v>
      </c>
      <c r="M344">
        <v>16.5</v>
      </c>
    </row>
    <row r="345" spans="1:13" x14ac:dyDescent="0.3">
      <c r="A345">
        <v>159039</v>
      </c>
      <c r="B345" s="1" t="s">
        <v>22</v>
      </c>
      <c r="C345" s="1" t="s">
        <v>17</v>
      </c>
      <c r="D345">
        <v>1656</v>
      </c>
      <c r="E345">
        <v>298</v>
      </c>
      <c r="F345">
        <v>388</v>
      </c>
      <c r="G345">
        <v>18</v>
      </c>
      <c r="H345">
        <v>17943</v>
      </c>
      <c r="I345">
        <v>10</v>
      </c>
      <c r="J345">
        <v>36</v>
      </c>
      <c r="K345">
        <v>350</v>
      </c>
      <c r="L345">
        <v>356</v>
      </c>
      <c r="M345">
        <v>15.35</v>
      </c>
    </row>
    <row r="346" spans="1:13" x14ac:dyDescent="0.3">
      <c r="A346">
        <v>22984</v>
      </c>
      <c r="B346" s="1" t="s">
        <v>47</v>
      </c>
      <c r="C346" s="1" t="s">
        <v>17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6</v>
      </c>
    </row>
    <row r="347" spans="1:13" x14ac:dyDescent="0.3">
      <c r="A347">
        <v>89210</v>
      </c>
      <c r="B347" s="1" t="s">
        <v>33</v>
      </c>
      <c r="C347" s="1"/>
      <c r="D347">
        <v>493</v>
      </c>
      <c r="E347">
        <v>188</v>
      </c>
      <c r="F347">
        <v>259</v>
      </c>
      <c r="G347">
        <v>1</v>
      </c>
      <c r="H347">
        <v>9997</v>
      </c>
      <c r="I347">
        <v>3</v>
      </c>
      <c r="J347">
        <v>35</v>
      </c>
      <c r="K347">
        <v>202</v>
      </c>
      <c r="L347">
        <v>223</v>
      </c>
      <c r="M347">
        <v>44.727272730000003</v>
      </c>
    </row>
    <row r="348" spans="1:13" x14ac:dyDescent="0.3">
      <c r="A348">
        <v>6490</v>
      </c>
      <c r="B348" s="1" t="s">
        <v>41</v>
      </c>
      <c r="C348" s="1" t="s">
        <v>52</v>
      </c>
      <c r="D348">
        <v>1118</v>
      </c>
      <c r="E348">
        <v>354</v>
      </c>
      <c r="F348">
        <v>466</v>
      </c>
      <c r="G348">
        <v>7</v>
      </c>
      <c r="H348">
        <v>13991</v>
      </c>
      <c r="I348">
        <v>5</v>
      </c>
      <c r="J348">
        <v>54</v>
      </c>
      <c r="K348">
        <v>453</v>
      </c>
      <c r="L348">
        <v>385</v>
      </c>
      <c r="M348">
        <v>22</v>
      </c>
    </row>
    <row r="349" spans="1:13" x14ac:dyDescent="0.3">
      <c r="A349">
        <v>48003</v>
      </c>
      <c r="B349" s="1" t="s">
        <v>44</v>
      </c>
      <c r="C349" s="1" t="s">
        <v>31</v>
      </c>
      <c r="D349">
        <v>765</v>
      </c>
      <c r="E349">
        <v>408</v>
      </c>
      <c r="F349">
        <v>472</v>
      </c>
      <c r="G349">
        <v>1</v>
      </c>
      <c r="H349">
        <v>15150</v>
      </c>
      <c r="I349">
        <v>1</v>
      </c>
      <c r="J349">
        <v>68</v>
      </c>
      <c r="K349">
        <v>430</v>
      </c>
      <c r="L349">
        <v>441</v>
      </c>
      <c r="M349">
        <v>7.6111111109999996</v>
      </c>
    </row>
    <row r="350" spans="1:13" x14ac:dyDescent="0.3">
      <c r="A350">
        <v>189199</v>
      </c>
      <c r="B350" s="1" t="s">
        <v>28</v>
      </c>
      <c r="C350" s="1" t="s">
        <v>17</v>
      </c>
      <c r="D350">
        <v>636</v>
      </c>
      <c r="E350">
        <v>311</v>
      </c>
      <c r="F350">
        <v>495</v>
      </c>
      <c r="G350">
        <v>0</v>
      </c>
      <c r="H350">
        <v>16133</v>
      </c>
      <c r="I350">
        <v>4</v>
      </c>
      <c r="J350">
        <v>47</v>
      </c>
      <c r="K350">
        <v>412</v>
      </c>
      <c r="L350">
        <v>332</v>
      </c>
      <c r="M350">
        <v>16.666666670000001</v>
      </c>
    </row>
    <row r="351" spans="1:13" x14ac:dyDescent="0.3">
      <c r="A351">
        <v>117882</v>
      </c>
      <c r="B351" s="1" t="s">
        <v>33</v>
      </c>
      <c r="C351" s="1" t="s">
        <v>61</v>
      </c>
      <c r="D351">
        <v>424</v>
      </c>
      <c r="E351">
        <v>252</v>
      </c>
      <c r="F351">
        <v>354</v>
      </c>
      <c r="G351">
        <v>0</v>
      </c>
      <c r="H351">
        <v>14198</v>
      </c>
      <c r="I351">
        <v>0</v>
      </c>
      <c r="J351">
        <v>44</v>
      </c>
      <c r="K351">
        <v>303</v>
      </c>
      <c r="L351">
        <v>299</v>
      </c>
      <c r="M351">
        <v>11.66666667</v>
      </c>
    </row>
    <row r="352" spans="1:13" x14ac:dyDescent="0.3">
      <c r="A352">
        <v>174932</v>
      </c>
      <c r="B352" s="1" t="s">
        <v>51</v>
      </c>
      <c r="C352" s="1" t="s">
        <v>17</v>
      </c>
      <c r="D352">
        <v>923</v>
      </c>
      <c r="E352">
        <v>447</v>
      </c>
      <c r="F352">
        <v>524</v>
      </c>
      <c r="G352">
        <v>1</v>
      </c>
      <c r="H352">
        <v>17104</v>
      </c>
      <c r="I352">
        <v>2</v>
      </c>
      <c r="J352">
        <v>50</v>
      </c>
      <c r="K352">
        <v>481</v>
      </c>
      <c r="L352">
        <v>493</v>
      </c>
      <c r="M352">
        <v>12.9</v>
      </c>
    </row>
    <row r="353" spans="1:13" x14ac:dyDescent="0.3">
      <c r="A353">
        <v>101033</v>
      </c>
      <c r="B353" s="1" t="s">
        <v>37</v>
      </c>
      <c r="C353" s="1" t="s">
        <v>14</v>
      </c>
      <c r="D353">
        <v>696</v>
      </c>
      <c r="E353">
        <v>387</v>
      </c>
      <c r="F353">
        <v>430</v>
      </c>
      <c r="G353">
        <v>0</v>
      </c>
      <c r="H353">
        <v>12711</v>
      </c>
      <c r="I353">
        <v>3</v>
      </c>
      <c r="J353">
        <v>67</v>
      </c>
      <c r="K353">
        <v>406</v>
      </c>
      <c r="L353">
        <v>421</v>
      </c>
      <c r="M353">
        <v>13.8</v>
      </c>
    </row>
    <row r="354" spans="1:13" x14ac:dyDescent="0.3">
      <c r="A354">
        <v>143299</v>
      </c>
      <c r="B354" s="1" t="s">
        <v>22</v>
      </c>
      <c r="C354" s="1" t="s">
        <v>14</v>
      </c>
      <c r="D354">
        <v>2581</v>
      </c>
      <c r="E354">
        <v>555</v>
      </c>
      <c r="F354">
        <v>676</v>
      </c>
      <c r="G354">
        <v>71</v>
      </c>
      <c r="H354">
        <v>21182</v>
      </c>
      <c r="I354">
        <v>34</v>
      </c>
      <c r="J354">
        <v>41</v>
      </c>
      <c r="K354">
        <v>641</v>
      </c>
      <c r="L354">
        <v>561</v>
      </c>
      <c r="M354">
        <v>14.44444444</v>
      </c>
    </row>
    <row r="355" spans="1:13" x14ac:dyDescent="0.3">
      <c r="A355">
        <v>189749</v>
      </c>
      <c r="B355" s="1" t="s">
        <v>13</v>
      </c>
      <c r="C355" s="1" t="s">
        <v>14</v>
      </c>
      <c r="D355">
        <v>1093</v>
      </c>
      <c r="E355">
        <v>366</v>
      </c>
      <c r="F355">
        <v>478</v>
      </c>
      <c r="G355">
        <v>7</v>
      </c>
      <c r="H355">
        <v>19287</v>
      </c>
      <c r="I355">
        <v>9</v>
      </c>
      <c r="J355">
        <v>15</v>
      </c>
      <c r="K355">
        <v>413</v>
      </c>
      <c r="L355">
        <v>434</v>
      </c>
      <c r="M355">
        <v>9</v>
      </c>
    </row>
    <row r="356" spans="1:13" x14ac:dyDescent="0.3">
      <c r="A356">
        <v>127108</v>
      </c>
      <c r="B356" s="1" t="s">
        <v>21</v>
      </c>
      <c r="C356" s="1"/>
      <c r="D356">
        <v>727</v>
      </c>
      <c r="E356">
        <v>427</v>
      </c>
      <c r="F356">
        <v>437</v>
      </c>
      <c r="G356">
        <v>0</v>
      </c>
      <c r="H356">
        <v>14147</v>
      </c>
      <c r="I356">
        <v>2</v>
      </c>
      <c r="J356">
        <v>53</v>
      </c>
      <c r="K356">
        <v>421</v>
      </c>
      <c r="L356">
        <v>431</v>
      </c>
      <c r="M356">
        <v>13.75</v>
      </c>
    </row>
    <row r="357" spans="1:13" x14ac:dyDescent="0.3">
      <c r="A357">
        <v>74614</v>
      </c>
      <c r="B357" s="1" t="s">
        <v>30</v>
      </c>
      <c r="C357" s="1" t="s">
        <v>17</v>
      </c>
      <c r="D357">
        <v>616</v>
      </c>
      <c r="E357">
        <v>342</v>
      </c>
      <c r="F357">
        <v>403</v>
      </c>
      <c r="G357">
        <v>1</v>
      </c>
      <c r="H357">
        <v>11510</v>
      </c>
      <c r="I357">
        <v>1</v>
      </c>
      <c r="J357">
        <v>80</v>
      </c>
      <c r="K357">
        <v>373</v>
      </c>
      <c r="L357">
        <v>375</v>
      </c>
      <c r="M357">
        <v>4.4166666670000003</v>
      </c>
    </row>
    <row r="358" spans="1:13" x14ac:dyDescent="0.3">
      <c r="A358">
        <v>182519</v>
      </c>
      <c r="B358" s="1" t="s">
        <v>41</v>
      </c>
      <c r="C358" s="1" t="s">
        <v>52</v>
      </c>
      <c r="D358">
        <v>635</v>
      </c>
      <c r="E358">
        <v>236</v>
      </c>
      <c r="F358">
        <v>307</v>
      </c>
      <c r="G358">
        <v>1</v>
      </c>
      <c r="H358">
        <v>11588</v>
      </c>
      <c r="I358">
        <v>3</v>
      </c>
      <c r="J358">
        <v>52</v>
      </c>
      <c r="K358">
        <v>243</v>
      </c>
      <c r="L358">
        <v>298</v>
      </c>
      <c r="M358">
        <v>15</v>
      </c>
    </row>
    <row r="359" spans="1:13" x14ac:dyDescent="0.3">
      <c r="A359">
        <v>95467</v>
      </c>
      <c r="B359" s="1" t="s">
        <v>16</v>
      </c>
      <c r="C359" s="1" t="s">
        <v>17</v>
      </c>
      <c r="D359">
        <v>765</v>
      </c>
      <c r="E359">
        <v>352</v>
      </c>
      <c r="F359">
        <v>456</v>
      </c>
      <c r="G359">
        <v>2</v>
      </c>
      <c r="H359">
        <v>18503</v>
      </c>
      <c r="I359">
        <v>1</v>
      </c>
      <c r="J359">
        <v>78</v>
      </c>
      <c r="K359">
        <v>381</v>
      </c>
      <c r="L359">
        <v>435</v>
      </c>
      <c r="M359">
        <v>5.9375</v>
      </c>
    </row>
    <row r="360" spans="1:13" x14ac:dyDescent="0.3">
      <c r="A360">
        <v>126530</v>
      </c>
      <c r="B360" s="1" t="s">
        <v>21</v>
      </c>
      <c r="C360" s="1" t="s">
        <v>14</v>
      </c>
      <c r="D360">
        <v>369</v>
      </c>
      <c r="E360">
        <v>253</v>
      </c>
      <c r="F360">
        <v>291</v>
      </c>
      <c r="G360">
        <v>0</v>
      </c>
      <c r="H360">
        <v>7909</v>
      </c>
      <c r="I360">
        <v>7</v>
      </c>
      <c r="J360">
        <v>82</v>
      </c>
      <c r="K360">
        <v>269</v>
      </c>
      <c r="L360">
        <v>266</v>
      </c>
      <c r="M360">
        <v>25</v>
      </c>
    </row>
    <row r="361" spans="1:13" x14ac:dyDescent="0.3">
      <c r="A361">
        <v>9049</v>
      </c>
      <c r="B361" s="1" t="s">
        <v>13</v>
      </c>
      <c r="C361" s="1" t="s">
        <v>17</v>
      </c>
      <c r="D361">
        <v>586</v>
      </c>
      <c r="E361">
        <v>323</v>
      </c>
      <c r="F361">
        <v>335</v>
      </c>
      <c r="G361">
        <v>0</v>
      </c>
      <c r="H361">
        <v>8833</v>
      </c>
      <c r="I361">
        <v>37</v>
      </c>
      <c r="J361">
        <v>27</v>
      </c>
      <c r="K361">
        <v>327</v>
      </c>
      <c r="L361">
        <v>334</v>
      </c>
      <c r="M361">
        <v>8.8181818179999993</v>
      </c>
    </row>
    <row r="362" spans="1:13" x14ac:dyDescent="0.3">
      <c r="A362">
        <v>19986</v>
      </c>
      <c r="B362" s="1" t="s">
        <v>18</v>
      </c>
      <c r="C362" s="1" t="s">
        <v>14</v>
      </c>
      <c r="D362">
        <v>397</v>
      </c>
      <c r="E362">
        <v>183</v>
      </c>
      <c r="F362">
        <v>255</v>
      </c>
      <c r="G362">
        <v>0</v>
      </c>
      <c r="H362">
        <v>7214</v>
      </c>
      <c r="I362">
        <v>0</v>
      </c>
      <c r="J362">
        <v>90</v>
      </c>
      <c r="K362">
        <v>210</v>
      </c>
      <c r="L362">
        <v>230</v>
      </c>
      <c r="M362">
        <v>9</v>
      </c>
    </row>
    <row r="363" spans="1:13" x14ac:dyDescent="0.3">
      <c r="A363">
        <v>25731</v>
      </c>
      <c r="B363" s="1" t="s">
        <v>40</v>
      </c>
      <c r="C363" s="1" t="s">
        <v>14</v>
      </c>
      <c r="D363">
        <v>804</v>
      </c>
      <c r="E363">
        <v>366</v>
      </c>
      <c r="F363">
        <v>441</v>
      </c>
      <c r="G363">
        <v>7</v>
      </c>
      <c r="H363">
        <v>15041</v>
      </c>
      <c r="I363">
        <v>2</v>
      </c>
      <c r="J363">
        <v>54</v>
      </c>
      <c r="K363">
        <v>408</v>
      </c>
      <c r="L363">
        <v>400</v>
      </c>
      <c r="M363">
        <v>15</v>
      </c>
    </row>
    <row r="364" spans="1:13" x14ac:dyDescent="0.3">
      <c r="A364">
        <v>45258</v>
      </c>
      <c r="B364" s="1" t="s">
        <v>13</v>
      </c>
      <c r="C364" s="1" t="s">
        <v>17</v>
      </c>
      <c r="D364">
        <v>518</v>
      </c>
      <c r="E364">
        <v>184</v>
      </c>
      <c r="F364">
        <v>264</v>
      </c>
      <c r="G364">
        <v>0</v>
      </c>
      <c r="H364">
        <v>11126</v>
      </c>
      <c r="I364">
        <v>7</v>
      </c>
      <c r="J364">
        <v>12</v>
      </c>
      <c r="K364">
        <v>213</v>
      </c>
      <c r="L364">
        <v>228</v>
      </c>
      <c r="M364">
        <v>10</v>
      </c>
    </row>
    <row r="365" spans="1:13" x14ac:dyDescent="0.3">
      <c r="A365">
        <v>175996</v>
      </c>
      <c r="B365" s="1" t="s">
        <v>51</v>
      </c>
      <c r="C365" s="1" t="s">
        <v>17</v>
      </c>
      <c r="D365">
        <v>1149</v>
      </c>
      <c r="E365">
        <v>504</v>
      </c>
      <c r="F365">
        <v>580</v>
      </c>
      <c r="G365">
        <v>6</v>
      </c>
      <c r="H365">
        <v>19641</v>
      </c>
      <c r="I365">
        <v>7</v>
      </c>
      <c r="J365">
        <v>53</v>
      </c>
      <c r="K365">
        <v>526</v>
      </c>
      <c r="L365">
        <v>550</v>
      </c>
      <c r="M365">
        <v>11.5</v>
      </c>
    </row>
    <row r="366" spans="1:13" x14ac:dyDescent="0.3">
      <c r="A366">
        <v>56113</v>
      </c>
      <c r="B366" s="1" t="s">
        <v>63</v>
      </c>
      <c r="C366" s="1" t="s">
        <v>14</v>
      </c>
      <c r="D366">
        <v>494</v>
      </c>
      <c r="E366">
        <v>259</v>
      </c>
      <c r="F366">
        <v>333</v>
      </c>
      <c r="G366">
        <v>0</v>
      </c>
      <c r="H366">
        <v>10812</v>
      </c>
      <c r="I366">
        <v>1</v>
      </c>
      <c r="J366">
        <v>65</v>
      </c>
      <c r="K366">
        <v>306</v>
      </c>
      <c r="L366">
        <v>296</v>
      </c>
      <c r="M366">
        <v>4.1025641029999997</v>
      </c>
    </row>
    <row r="367" spans="1:13" x14ac:dyDescent="0.3">
      <c r="A367">
        <v>138945</v>
      </c>
      <c r="B367" s="1" t="s">
        <v>56</v>
      </c>
      <c r="C367" s="1" t="s">
        <v>61</v>
      </c>
      <c r="D367">
        <v>1773</v>
      </c>
      <c r="E367">
        <v>226</v>
      </c>
      <c r="F367">
        <v>425</v>
      </c>
      <c r="G367">
        <v>42</v>
      </c>
      <c r="H367">
        <v>16919</v>
      </c>
      <c r="I367">
        <v>7</v>
      </c>
      <c r="J367">
        <v>15</v>
      </c>
      <c r="K367">
        <v>354</v>
      </c>
      <c r="L367">
        <v>342</v>
      </c>
      <c r="M367">
        <v>11</v>
      </c>
    </row>
    <row r="368" spans="1:13" x14ac:dyDescent="0.3">
      <c r="A368">
        <v>135098</v>
      </c>
      <c r="B368" s="1" t="s">
        <v>56</v>
      </c>
      <c r="C368" s="1" t="s">
        <v>61</v>
      </c>
      <c r="D368">
        <v>699</v>
      </c>
      <c r="E368">
        <v>250</v>
      </c>
      <c r="F368">
        <v>299</v>
      </c>
      <c r="G368">
        <v>0</v>
      </c>
      <c r="H368">
        <v>15108</v>
      </c>
      <c r="I368">
        <v>12</v>
      </c>
      <c r="J368">
        <v>35</v>
      </c>
      <c r="K368">
        <v>290</v>
      </c>
      <c r="L368">
        <v>286</v>
      </c>
      <c r="M368">
        <v>7.5833333329999997</v>
      </c>
    </row>
    <row r="369" spans="1:13" x14ac:dyDescent="0.3">
      <c r="A369">
        <v>87074</v>
      </c>
      <c r="B369" s="1" t="s">
        <v>35</v>
      </c>
      <c r="C369" s="1" t="s">
        <v>20</v>
      </c>
      <c r="D369">
        <v>320</v>
      </c>
      <c r="E369">
        <v>172</v>
      </c>
      <c r="F369">
        <v>285</v>
      </c>
      <c r="G369">
        <v>0</v>
      </c>
      <c r="H369">
        <v>9900</v>
      </c>
      <c r="I369">
        <v>0</v>
      </c>
      <c r="J369">
        <v>78</v>
      </c>
      <c r="K369">
        <v>208</v>
      </c>
      <c r="L369">
        <v>247</v>
      </c>
      <c r="M369">
        <v>10.64</v>
      </c>
    </row>
    <row r="370" spans="1:13" x14ac:dyDescent="0.3">
      <c r="A370">
        <v>23723</v>
      </c>
      <c r="B370" s="1" t="s">
        <v>47</v>
      </c>
      <c r="C370" s="1" t="s">
        <v>14</v>
      </c>
      <c r="D370">
        <v>880</v>
      </c>
      <c r="E370">
        <v>412</v>
      </c>
      <c r="F370">
        <v>505</v>
      </c>
      <c r="G370">
        <v>2</v>
      </c>
      <c r="H370">
        <v>18480</v>
      </c>
      <c r="I370">
        <v>2</v>
      </c>
      <c r="J370">
        <v>49</v>
      </c>
      <c r="K370">
        <v>433</v>
      </c>
      <c r="L370">
        <v>469</v>
      </c>
      <c r="M370">
        <v>7.5555555559999998</v>
      </c>
    </row>
    <row r="371" spans="1:13" x14ac:dyDescent="0.3">
      <c r="A371">
        <v>116053</v>
      </c>
      <c r="B371" s="1" t="s">
        <v>21</v>
      </c>
      <c r="C371" s="1" t="s">
        <v>14</v>
      </c>
      <c r="D371">
        <v>1112</v>
      </c>
      <c r="E371">
        <v>594</v>
      </c>
      <c r="F371">
        <v>639</v>
      </c>
      <c r="G371">
        <v>4</v>
      </c>
      <c r="H371">
        <v>26632</v>
      </c>
      <c r="I371">
        <v>2</v>
      </c>
      <c r="J371">
        <v>62</v>
      </c>
      <c r="K371">
        <v>619</v>
      </c>
      <c r="L371">
        <v>597</v>
      </c>
      <c r="M371">
        <v>6</v>
      </c>
    </row>
    <row r="372" spans="1:13" x14ac:dyDescent="0.3">
      <c r="A372">
        <v>92021</v>
      </c>
      <c r="B372" s="1" t="s">
        <v>16</v>
      </c>
      <c r="C372" s="1" t="s">
        <v>14</v>
      </c>
      <c r="D372">
        <v>960</v>
      </c>
      <c r="E372">
        <v>344</v>
      </c>
      <c r="F372">
        <v>459</v>
      </c>
      <c r="G372">
        <v>0</v>
      </c>
      <c r="H372">
        <v>16580</v>
      </c>
      <c r="I372">
        <v>8</v>
      </c>
      <c r="J372">
        <v>71</v>
      </c>
      <c r="K372">
        <v>411</v>
      </c>
      <c r="L372">
        <v>398</v>
      </c>
      <c r="M372">
        <v>20</v>
      </c>
    </row>
    <row r="373" spans="1:13" x14ac:dyDescent="0.3">
      <c r="A373">
        <v>164989</v>
      </c>
      <c r="B373" s="1" t="s">
        <v>22</v>
      </c>
      <c r="C373" s="1" t="s">
        <v>17</v>
      </c>
      <c r="D373">
        <v>5287</v>
      </c>
      <c r="E373">
        <v>1032</v>
      </c>
      <c r="F373">
        <v>1002</v>
      </c>
      <c r="G373">
        <v>98</v>
      </c>
      <c r="H373">
        <v>43904</v>
      </c>
      <c r="I373">
        <v>10</v>
      </c>
      <c r="J373">
        <v>51</v>
      </c>
      <c r="K373">
        <v>1105</v>
      </c>
      <c r="L373">
        <v>949</v>
      </c>
      <c r="M373">
        <v>13.375</v>
      </c>
    </row>
    <row r="374" spans="1:13" x14ac:dyDescent="0.3">
      <c r="A374">
        <v>126013</v>
      </c>
      <c r="B374" s="1" t="s">
        <v>21</v>
      </c>
      <c r="C374" s="1" t="s">
        <v>14</v>
      </c>
      <c r="D374">
        <v>697</v>
      </c>
      <c r="E374">
        <v>435</v>
      </c>
      <c r="F374">
        <v>497</v>
      </c>
      <c r="G374">
        <v>0</v>
      </c>
      <c r="H374">
        <v>15966</v>
      </c>
      <c r="I374">
        <v>2</v>
      </c>
      <c r="J374">
        <v>64</v>
      </c>
      <c r="K374">
        <v>488</v>
      </c>
      <c r="L374">
        <v>457</v>
      </c>
      <c r="M374">
        <v>15.33333333</v>
      </c>
    </row>
    <row r="375" spans="1:13" x14ac:dyDescent="0.3">
      <c r="A375">
        <v>117076</v>
      </c>
      <c r="B375" s="1" t="s">
        <v>21</v>
      </c>
      <c r="C375" s="1" t="s">
        <v>17</v>
      </c>
      <c r="D375">
        <v>548</v>
      </c>
      <c r="E375">
        <v>238</v>
      </c>
      <c r="F375">
        <v>271</v>
      </c>
      <c r="G375">
        <v>0</v>
      </c>
      <c r="H375">
        <v>7325</v>
      </c>
      <c r="I375">
        <v>11</v>
      </c>
      <c r="J375">
        <v>79</v>
      </c>
      <c r="K375">
        <v>236</v>
      </c>
      <c r="L375">
        <v>261</v>
      </c>
      <c r="M375">
        <v>7.9411764710000003</v>
      </c>
    </row>
    <row r="376" spans="1:13" x14ac:dyDescent="0.3">
      <c r="A376">
        <v>26680</v>
      </c>
      <c r="B376" s="1" t="s">
        <v>40</v>
      </c>
      <c r="C376" s="1" t="s">
        <v>17</v>
      </c>
      <c r="D376">
        <v>794</v>
      </c>
      <c r="E376">
        <v>323</v>
      </c>
      <c r="F376">
        <v>507</v>
      </c>
      <c r="G376">
        <v>2</v>
      </c>
      <c r="H376">
        <v>21758</v>
      </c>
      <c r="I376">
        <v>2</v>
      </c>
      <c r="J376">
        <v>69</v>
      </c>
      <c r="K376">
        <v>396</v>
      </c>
      <c r="L376">
        <v>461</v>
      </c>
      <c r="M376">
        <v>10.81818182</v>
      </c>
    </row>
    <row r="377" spans="1:13" x14ac:dyDescent="0.3">
      <c r="A377">
        <v>176252</v>
      </c>
      <c r="B377" s="1" t="s">
        <v>51</v>
      </c>
      <c r="C377" s="1" t="s">
        <v>14</v>
      </c>
      <c r="D377">
        <v>716</v>
      </c>
      <c r="E377">
        <v>371</v>
      </c>
      <c r="F377">
        <v>421</v>
      </c>
      <c r="G377">
        <v>2</v>
      </c>
      <c r="H377">
        <v>15858</v>
      </c>
      <c r="I377">
        <v>1</v>
      </c>
      <c r="J377">
        <v>37</v>
      </c>
      <c r="K377">
        <v>373</v>
      </c>
      <c r="L377">
        <v>419</v>
      </c>
      <c r="M377">
        <v>10.363636359999999</v>
      </c>
    </row>
    <row r="378" spans="1:13" x14ac:dyDescent="0.3">
      <c r="A378">
        <v>119154</v>
      </c>
      <c r="B378" s="1" t="s">
        <v>21</v>
      </c>
      <c r="C378" s="1" t="s">
        <v>45</v>
      </c>
      <c r="D378">
        <v>595</v>
      </c>
      <c r="E378">
        <v>400</v>
      </c>
      <c r="F378">
        <v>426</v>
      </c>
      <c r="G378">
        <v>0</v>
      </c>
      <c r="H378">
        <v>14881</v>
      </c>
      <c r="I378">
        <v>0</v>
      </c>
      <c r="J378">
        <v>62</v>
      </c>
      <c r="K378">
        <v>429</v>
      </c>
      <c r="L378">
        <v>387</v>
      </c>
      <c r="M378">
        <v>5.576923077</v>
      </c>
    </row>
    <row r="379" spans="1:13" x14ac:dyDescent="0.3">
      <c r="A379">
        <v>141442</v>
      </c>
      <c r="B379" s="1" t="s">
        <v>24</v>
      </c>
      <c r="C379" s="1" t="s">
        <v>14</v>
      </c>
      <c r="D379">
        <v>943</v>
      </c>
      <c r="E379">
        <v>497</v>
      </c>
      <c r="F379">
        <v>533</v>
      </c>
      <c r="G379">
        <v>0</v>
      </c>
      <c r="H379">
        <v>17961</v>
      </c>
      <c r="I379">
        <v>11</v>
      </c>
      <c r="J379">
        <v>25</v>
      </c>
      <c r="K379">
        <v>509</v>
      </c>
      <c r="L379">
        <v>523</v>
      </c>
      <c r="M379">
        <v>17.09090909</v>
      </c>
    </row>
    <row r="380" spans="1:13" x14ac:dyDescent="0.3">
      <c r="A380">
        <v>1012</v>
      </c>
      <c r="B380" s="1" t="s">
        <v>18</v>
      </c>
      <c r="C380" s="1" t="s">
        <v>14</v>
      </c>
      <c r="D380">
        <v>1133</v>
      </c>
      <c r="E380">
        <v>430</v>
      </c>
      <c r="F380">
        <v>621</v>
      </c>
      <c r="G380">
        <v>22</v>
      </c>
      <c r="H380">
        <v>26361</v>
      </c>
      <c r="I380">
        <v>0</v>
      </c>
      <c r="J380">
        <v>66</v>
      </c>
      <c r="K380">
        <v>601</v>
      </c>
      <c r="L380">
        <v>533</v>
      </c>
      <c r="M380">
        <v>12.21428571</v>
      </c>
    </row>
    <row r="381" spans="1:13" x14ac:dyDescent="0.3">
      <c r="A381">
        <v>42878</v>
      </c>
      <c r="B381" s="1" t="s">
        <v>13</v>
      </c>
      <c r="C381" s="1" t="s">
        <v>17</v>
      </c>
      <c r="D381">
        <v>595</v>
      </c>
      <c r="E381">
        <v>248</v>
      </c>
      <c r="F381">
        <v>313</v>
      </c>
      <c r="G381">
        <v>0</v>
      </c>
      <c r="H381">
        <v>15936</v>
      </c>
      <c r="I381">
        <v>6</v>
      </c>
      <c r="J381">
        <v>4</v>
      </c>
      <c r="K381">
        <v>274</v>
      </c>
      <c r="L381">
        <v>288</v>
      </c>
      <c r="M381">
        <v>6.125</v>
      </c>
    </row>
    <row r="382" spans="1:13" x14ac:dyDescent="0.3">
      <c r="A382">
        <v>188896</v>
      </c>
      <c r="B382" s="1" t="s">
        <v>56</v>
      </c>
      <c r="C382" s="1" t="s">
        <v>14</v>
      </c>
      <c r="D382">
        <v>705</v>
      </c>
      <c r="E382">
        <v>286</v>
      </c>
      <c r="F382">
        <v>298</v>
      </c>
      <c r="G382">
        <v>1</v>
      </c>
      <c r="H382">
        <v>10610</v>
      </c>
      <c r="I382">
        <v>3</v>
      </c>
      <c r="J382">
        <v>14</v>
      </c>
      <c r="K382">
        <v>293</v>
      </c>
      <c r="L382">
        <v>284</v>
      </c>
      <c r="M382">
        <v>25</v>
      </c>
    </row>
    <row r="383" spans="1:13" x14ac:dyDescent="0.3">
      <c r="A383">
        <v>99338</v>
      </c>
      <c r="B383" s="1" t="s">
        <v>37</v>
      </c>
      <c r="C383" s="1" t="s">
        <v>17</v>
      </c>
      <c r="D383">
        <v>1844</v>
      </c>
      <c r="E383">
        <v>676</v>
      </c>
      <c r="F383">
        <v>786</v>
      </c>
      <c r="G383">
        <v>43</v>
      </c>
      <c r="H383">
        <v>25507</v>
      </c>
      <c r="I383">
        <v>3</v>
      </c>
      <c r="J383">
        <v>52</v>
      </c>
      <c r="K383">
        <v>713</v>
      </c>
      <c r="L383">
        <v>726</v>
      </c>
      <c r="M383">
        <v>7.75</v>
      </c>
    </row>
    <row r="384" spans="1:13" x14ac:dyDescent="0.3">
      <c r="A384">
        <v>64563</v>
      </c>
      <c r="B384" s="1" t="s">
        <v>34</v>
      </c>
      <c r="C384" s="1" t="s">
        <v>17</v>
      </c>
      <c r="D384">
        <v>334</v>
      </c>
      <c r="E384">
        <v>227</v>
      </c>
      <c r="F384">
        <v>307</v>
      </c>
      <c r="G384">
        <v>0</v>
      </c>
      <c r="H384">
        <v>10104</v>
      </c>
      <c r="I384">
        <v>0</v>
      </c>
      <c r="J384">
        <v>58</v>
      </c>
      <c r="K384">
        <v>265</v>
      </c>
      <c r="L384">
        <v>269</v>
      </c>
      <c r="M384">
        <v>13.57142857</v>
      </c>
    </row>
    <row r="385" spans="1:13" x14ac:dyDescent="0.3">
      <c r="A385">
        <v>5335</v>
      </c>
      <c r="B385" s="1" t="s">
        <v>21</v>
      </c>
      <c r="C385" s="1" t="s">
        <v>17</v>
      </c>
      <c r="D385">
        <v>515</v>
      </c>
      <c r="E385">
        <v>271</v>
      </c>
      <c r="F385">
        <v>362</v>
      </c>
      <c r="G385">
        <v>1</v>
      </c>
      <c r="H385">
        <v>13012</v>
      </c>
      <c r="I385">
        <v>2</v>
      </c>
      <c r="J385">
        <v>56</v>
      </c>
      <c r="K385">
        <v>361</v>
      </c>
      <c r="L385">
        <v>315</v>
      </c>
      <c r="M385">
        <v>10.6875</v>
      </c>
    </row>
    <row r="386" spans="1:13" x14ac:dyDescent="0.3">
      <c r="A386">
        <v>112703</v>
      </c>
      <c r="B386" s="1" t="s">
        <v>32</v>
      </c>
      <c r="C386" s="1" t="s">
        <v>17</v>
      </c>
      <c r="D386">
        <v>318</v>
      </c>
      <c r="E386">
        <v>148</v>
      </c>
      <c r="F386">
        <v>236</v>
      </c>
      <c r="G386">
        <v>0</v>
      </c>
      <c r="H386">
        <v>7787</v>
      </c>
      <c r="I386">
        <v>1</v>
      </c>
      <c r="J386">
        <v>80</v>
      </c>
      <c r="K386">
        <v>197</v>
      </c>
      <c r="L386">
        <v>200</v>
      </c>
      <c r="M386">
        <v>15</v>
      </c>
    </row>
    <row r="387" spans="1:13" x14ac:dyDescent="0.3">
      <c r="A387">
        <v>32380</v>
      </c>
      <c r="B387" s="1" t="s">
        <v>13</v>
      </c>
      <c r="C387" s="1" t="s">
        <v>14</v>
      </c>
      <c r="D387">
        <v>825</v>
      </c>
      <c r="E387">
        <v>266</v>
      </c>
      <c r="F387">
        <v>419</v>
      </c>
      <c r="G387">
        <v>5</v>
      </c>
      <c r="H387">
        <v>17633</v>
      </c>
      <c r="I387">
        <v>7</v>
      </c>
      <c r="J387">
        <v>5</v>
      </c>
      <c r="K387">
        <v>263</v>
      </c>
      <c r="L387">
        <v>405</v>
      </c>
      <c r="M387">
        <v>4.7647058820000003</v>
      </c>
    </row>
    <row r="388" spans="1:13" x14ac:dyDescent="0.3">
      <c r="A388">
        <v>40566</v>
      </c>
      <c r="B388" s="1" t="s">
        <v>13</v>
      </c>
      <c r="C388" s="1" t="s">
        <v>17</v>
      </c>
      <c r="D388">
        <v>1530</v>
      </c>
      <c r="E388">
        <v>442</v>
      </c>
      <c r="F388">
        <v>619</v>
      </c>
      <c r="G388">
        <v>25</v>
      </c>
      <c r="H388">
        <v>23340</v>
      </c>
      <c r="I388">
        <v>15</v>
      </c>
      <c r="J388">
        <v>16</v>
      </c>
      <c r="K388">
        <v>545</v>
      </c>
      <c r="L388">
        <v>535</v>
      </c>
      <c r="M388">
        <v>10.85714286</v>
      </c>
    </row>
    <row r="389" spans="1:13" x14ac:dyDescent="0.3">
      <c r="A389">
        <v>32359</v>
      </c>
      <c r="B389" s="1" t="s">
        <v>13</v>
      </c>
      <c r="C389" s="1" t="s">
        <v>14</v>
      </c>
      <c r="D389">
        <v>922</v>
      </c>
      <c r="E389">
        <v>292</v>
      </c>
      <c r="F389">
        <v>335</v>
      </c>
      <c r="G389">
        <v>1</v>
      </c>
      <c r="H389">
        <v>10541</v>
      </c>
      <c r="I389">
        <v>6</v>
      </c>
      <c r="J389">
        <v>18</v>
      </c>
      <c r="K389">
        <v>304</v>
      </c>
      <c r="L389">
        <v>319</v>
      </c>
      <c r="M389">
        <v>4.2786885249999997</v>
      </c>
    </row>
    <row r="390" spans="1:13" x14ac:dyDescent="0.3">
      <c r="A390">
        <v>146628</v>
      </c>
      <c r="B390" s="1" t="s">
        <v>22</v>
      </c>
      <c r="C390" s="1" t="s">
        <v>17</v>
      </c>
      <c r="D390">
        <v>1999</v>
      </c>
      <c r="E390">
        <v>154</v>
      </c>
      <c r="F390">
        <v>220</v>
      </c>
      <c r="G390">
        <v>50</v>
      </c>
      <c r="H390">
        <v>6449</v>
      </c>
      <c r="I390">
        <v>41</v>
      </c>
      <c r="J390">
        <v>41</v>
      </c>
      <c r="K390">
        <v>163</v>
      </c>
      <c r="L390">
        <v>215</v>
      </c>
      <c r="M390">
        <v>13.85714286</v>
      </c>
    </row>
    <row r="391" spans="1:13" x14ac:dyDescent="0.3">
      <c r="A391">
        <v>113690</v>
      </c>
      <c r="B391" s="1" t="s">
        <v>32</v>
      </c>
      <c r="C391" s="1" t="s">
        <v>14</v>
      </c>
      <c r="D391">
        <v>530</v>
      </c>
      <c r="E391">
        <v>224</v>
      </c>
      <c r="F391">
        <v>360</v>
      </c>
      <c r="G391">
        <v>1</v>
      </c>
      <c r="H391">
        <v>14188</v>
      </c>
      <c r="I391">
        <v>10</v>
      </c>
      <c r="J391">
        <v>42</v>
      </c>
      <c r="K391">
        <v>242</v>
      </c>
      <c r="L391">
        <v>316</v>
      </c>
      <c r="M391">
        <v>20</v>
      </c>
    </row>
    <row r="392" spans="1:13" x14ac:dyDescent="0.3">
      <c r="A392">
        <v>102011</v>
      </c>
      <c r="B392" s="1" t="s">
        <v>37</v>
      </c>
      <c r="C392" s="1" t="s">
        <v>17</v>
      </c>
      <c r="D392">
        <v>576</v>
      </c>
      <c r="E392">
        <v>243</v>
      </c>
      <c r="F392">
        <v>354</v>
      </c>
      <c r="G392">
        <v>0</v>
      </c>
      <c r="H392">
        <v>12603</v>
      </c>
      <c r="I392">
        <v>0</v>
      </c>
      <c r="J392">
        <v>83</v>
      </c>
      <c r="K392">
        <v>312</v>
      </c>
      <c r="L392">
        <v>301</v>
      </c>
      <c r="M392">
        <v>19.92307692</v>
      </c>
    </row>
    <row r="393" spans="1:13" x14ac:dyDescent="0.3">
      <c r="A393">
        <v>17714</v>
      </c>
      <c r="B393" s="1" t="s">
        <v>18</v>
      </c>
      <c r="C393" s="1" t="s">
        <v>20</v>
      </c>
      <c r="D393">
        <v>770</v>
      </c>
      <c r="E393">
        <v>350</v>
      </c>
      <c r="F393">
        <v>436</v>
      </c>
      <c r="G393">
        <v>0</v>
      </c>
      <c r="H393">
        <v>11822</v>
      </c>
      <c r="I393">
        <v>1</v>
      </c>
      <c r="J393">
        <v>70</v>
      </c>
      <c r="K393">
        <v>409</v>
      </c>
      <c r="L393">
        <v>354</v>
      </c>
      <c r="M393">
        <v>12.42857143</v>
      </c>
    </row>
    <row r="394" spans="1:13" x14ac:dyDescent="0.3">
      <c r="A394">
        <v>134619</v>
      </c>
      <c r="B394" s="1" t="s">
        <v>39</v>
      </c>
      <c r="C394" s="1" t="s">
        <v>14</v>
      </c>
      <c r="D394">
        <v>925</v>
      </c>
      <c r="E394">
        <v>456</v>
      </c>
      <c r="F394">
        <v>458</v>
      </c>
      <c r="G394">
        <v>2</v>
      </c>
      <c r="H394">
        <v>12465</v>
      </c>
      <c r="I394">
        <v>5</v>
      </c>
      <c r="J394">
        <v>71</v>
      </c>
      <c r="K394">
        <v>457</v>
      </c>
      <c r="L394">
        <v>463</v>
      </c>
      <c r="M394">
        <v>9.3000000000000007</v>
      </c>
    </row>
    <row r="395" spans="1:13" x14ac:dyDescent="0.3">
      <c r="A395">
        <v>106649</v>
      </c>
      <c r="B395" s="1" t="s">
        <v>60</v>
      </c>
      <c r="C395" s="1" t="s">
        <v>17</v>
      </c>
      <c r="D395">
        <v>827</v>
      </c>
      <c r="E395">
        <v>535</v>
      </c>
      <c r="F395">
        <v>597</v>
      </c>
      <c r="G395">
        <v>0</v>
      </c>
      <c r="H395">
        <v>21162</v>
      </c>
      <c r="I395">
        <v>3</v>
      </c>
      <c r="J395">
        <v>38</v>
      </c>
      <c r="K395">
        <v>542</v>
      </c>
      <c r="L395">
        <v>598</v>
      </c>
      <c r="M395">
        <v>19.600000000000001</v>
      </c>
    </row>
    <row r="396" spans="1:13" x14ac:dyDescent="0.3">
      <c r="A396">
        <v>147045</v>
      </c>
      <c r="B396" s="1" t="s">
        <v>22</v>
      </c>
      <c r="C396" s="1" t="s">
        <v>17</v>
      </c>
      <c r="D396">
        <v>1989</v>
      </c>
      <c r="E396">
        <v>526</v>
      </c>
      <c r="F396">
        <v>572</v>
      </c>
      <c r="G396">
        <v>49</v>
      </c>
      <c r="H396">
        <v>19716</v>
      </c>
      <c r="I396">
        <v>13</v>
      </c>
      <c r="J396">
        <v>50</v>
      </c>
      <c r="K396">
        <v>607</v>
      </c>
      <c r="L396">
        <v>540</v>
      </c>
      <c r="M396">
        <v>7.9</v>
      </c>
    </row>
    <row r="397" spans="1:13" x14ac:dyDescent="0.3">
      <c r="A397">
        <v>86420</v>
      </c>
      <c r="B397" s="1" t="s">
        <v>46</v>
      </c>
      <c r="C397" s="1" t="s">
        <v>17</v>
      </c>
      <c r="D397">
        <v>734</v>
      </c>
      <c r="E397">
        <v>408</v>
      </c>
      <c r="F397">
        <v>402</v>
      </c>
      <c r="G397">
        <v>0</v>
      </c>
      <c r="H397">
        <v>11843</v>
      </c>
      <c r="I397">
        <v>0</v>
      </c>
      <c r="J397">
        <v>70</v>
      </c>
      <c r="K397">
        <v>404</v>
      </c>
      <c r="L397">
        <v>403</v>
      </c>
      <c r="M397">
        <v>5.0833333329999997</v>
      </c>
    </row>
    <row r="398" spans="1:13" x14ac:dyDescent="0.3">
      <c r="A398">
        <v>20445</v>
      </c>
      <c r="B398" s="1" t="s">
        <v>18</v>
      </c>
      <c r="C398" s="1" t="s">
        <v>14</v>
      </c>
      <c r="D398">
        <v>572</v>
      </c>
      <c r="E398">
        <v>212</v>
      </c>
      <c r="F398">
        <v>282</v>
      </c>
      <c r="G398">
        <v>2</v>
      </c>
      <c r="H398">
        <v>9728</v>
      </c>
      <c r="I398">
        <v>4</v>
      </c>
      <c r="J398">
        <v>48</v>
      </c>
      <c r="K398">
        <v>227</v>
      </c>
      <c r="L398">
        <v>263</v>
      </c>
      <c r="M398">
        <v>17.600000000000001</v>
      </c>
    </row>
    <row r="399" spans="1:13" x14ac:dyDescent="0.3">
      <c r="A399">
        <v>89924</v>
      </c>
      <c r="B399" s="1" t="s">
        <v>34</v>
      </c>
      <c r="C399" s="1" t="s">
        <v>17</v>
      </c>
      <c r="D399">
        <v>1152</v>
      </c>
      <c r="E399">
        <v>521</v>
      </c>
      <c r="F399">
        <v>561</v>
      </c>
      <c r="G399">
        <v>9</v>
      </c>
      <c r="H399">
        <v>17112</v>
      </c>
      <c r="I399">
        <v>2</v>
      </c>
      <c r="J399">
        <v>53</v>
      </c>
      <c r="K399">
        <v>546</v>
      </c>
      <c r="L399">
        <v>542</v>
      </c>
      <c r="M399">
        <v>5.0909090910000003</v>
      </c>
    </row>
    <row r="400" spans="1:13" x14ac:dyDescent="0.3">
      <c r="A400">
        <v>156937</v>
      </c>
      <c r="B400" s="1" t="s">
        <v>22</v>
      </c>
      <c r="C400" s="1" t="s">
        <v>14</v>
      </c>
      <c r="D400">
        <v>1605</v>
      </c>
      <c r="E400">
        <v>416</v>
      </c>
      <c r="F400">
        <v>443</v>
      </c>
      <c r="G400">
        <v>20</v>
      </c>
      <c r="H400">
        <v>15534</v>
      </c>
      <c r="I400">
        <v>27</v>
      </c>
      <c r="J400">
        <v>41</v>
      </c>
      <c r="K400">
        <v>420</v>
      </c>
      <c r="L400">
        <v>442</v>
      </c>
      <c r="M400">
        <v>15</v>
      </c>
    </row>
    <row r="401" spans="1:13" x14ac:dyDescent="0.3">
      <c r="A401">
        <v>151986</v>
      </c>
      <c r="B401" s="1" t="s">
        <v>22</v>
      </c>
      <c r="C401" s="1" t="s">
        <v>17</v>
      </c>
      <c r="D401">
        <v>2598</v>
      </c>
      <c r="E401">
        <v>518</v>
      </c>
      <c r="F401">
        <v>627</v>
      </c>
      <c r="G401">
        <v>78</v>
      </c>
      <c r="H401">
        <v>27570</v>
      </c>
      <c r="I401">
        <v>8</v>
      </c>
      <c r="J401">
        <v>38</v>
      </c>
      <c r="K401">
        <v>570</v>
      </c>
      <c r="L401">
        <v>576</v>
      </c>
      <c r="M401">
        <v>9</v>
      </c>
    </row>
    <row r="402" spans="1:13" x14ac:dyDescent="0.3">
      <c r="A402">
        <v>139324</v>
      </c>
      <c r="B402" s="1" t="s">
        <v>55</v>
      </c>
      <c r="C402" s="1" t="s">
        <v>31</v>
      </c>
      <c r="D402">
        <v>1017</v>
      </c>
      <c r="E402">
        <v>322</v>
      </c>
      <c r="F402">
        <v>590</v>
      </c>
      <c r="G402">
        <v>3</v>
      </c>
      <c r="H402">
        <v>22316</v>
      </c>
      <c r="I402">
        <v>6</v>
      </c>
      <c r="J402">
        <v>35</v>
      </c>
      <c r="K402">
        <v>521</v>
      </c>
      <c r="L402">
        <v>407</v>
      </c>
      <c r="M402">
        <v>10.8</v>
      </c>
    </row>
    <row r="403" spans="1:13" x14ac:dyDescent="0.3">
      <c r="A403">
        <v>154067</v>
      </c>
      <c r="B403" s="1" t="s">
        <v>22</v>
      </c>
      <c r="C403" s="1" t="s">
        <v>17</v>
      </c>
      <c r="D403">
        <v>967</v>
      </c>
      <c r="E403">
        <v>381</v>
      </c>
      <c r="F403">
        <v>426</v>
      </c>
      <c r="G403">
        <v>17</v>
      </c>
      <c r="H403">
        <v>10138</v>
      </c>
      <c r="I403">
        <v>8</v>
      </c>
      <c r="J403">
        <v>69</v>
      </c>
      <c r="K403">
        <v>391</v>
      </c>
      <c r="L403">
        <v>392</v>
      </c>
      <c r="M403">
        <v>8.4166666669999994</v>
      </c>
    </row>
    <row r="404" spans="1:13" x14ac:dyDescent="0.3">
      <c r="A404">
        <v>74825</v>
      </c>
      <c r="B404" s="1" t="s">
        <v>48</v>
      </c>
      <c r="C404" s="1" t="s">
        <v>17</v>
      </c>
      <c r="D404">
        <v>310</v>
      </c>
      <c r="E404">
        <v>175</v>
      </c>
      <c r="F404">
        <v>316</v>
      </c>
      <c r="G404">
        <v>0</v>
      </c>
      <c r="H404">
        <v>11934</v>
      </c>
      <c r="I404">
        <v>0</v>
      </c>
      <c r="J404">
        <v>84</v>
      </c>
      <c r="K404">
        <v>288</v>
      </c>
      <c r="L404">
        <v>244</v>
      </c>
      <c r="M404">
        <v>4.6086956519999998</v>
      </c>
    </row>
    <row r="405" spans="1:13" x14ac:dyDescent="0.3">
      <c r="A405">
        <v>22425</v>
      </c>
      <c r="B405" s="1" t="s">
        <v>47</v>
      </c>
      <c r="C405" s="1" t="s">
        <v>17</v>
      </c>
      <c r="D405">
        <v>454</v>
      </c>
      <c r="E405">
        <v>238</v>
      </c>
      <c r="F405">
        <v>304</v>
      </c>
      <c r="G405">
        <v>0</v>
      </c>
      <c r="H405">
        <v>9795</v>
      </c>
      <c r="I405">
        <v>1</v>
      </c>
      <c r="J405">
        <v>90</v>
      </c>
      <c r="K405">
        <v>261</v>
      </c>
      <c r="L405">
        <v>290</v>
      </c>
      <c r="M405">
        <v>13.81818182</v>
      </c>
    </row>
    <row r="406" spans="1:13" x14ac:dyDescent="0.3">
      <c r="A406">
        <v>55450</v>
      </c>
      <c r="B406" s="1" t="s">
        <v>63</v>
      </c>
      <c r="C406" s="1" t="s">
        <v>20</v>
      </c>
      <c r="D406">
        <v>350</v>
      </c>
      <c r="E406">
        <v>173</v>
      </c>
      <c r="F406">
        <v>280</v>
      </c>
      <c r="G406">
        <v>0</v>
      </c>
      <c r="H406">
        <v>9613</v>
      </c>
      <c r="I406">
        <v>0</v>
      </c>
      <c r="J406">
        <v>89</v>
      </c>
      <c r="K406">
        <v>220</v>
      </c>
      <c r="L406">
        <v>241</v>
      </c>
      <c r="M406">
        <v>3.52631579</v>
      </c>
    </row>
    <row r="407" spans="1:13" x14ac:dyDescent="0.3">
      <c r="A407">
        <v>64650</v>
      </c>
      <c r="B407" s="1" t="s">
        <v>30</v>
      </c>
      <c r="C407" s="1" t="s">
        <v>14</v>
      </c>
      <c r="D407">
        <v>587</v>
      </c>
      <c r="E407">
        <v>304</v>
      </c>
      <c r="F407">
        <v>400</v>
      </c>
      <c r="G407">
        <v>0</v>
      </c>
      <c r="H407">
        <v>15481</v>
      </c>
      <c r="I407">
        <v>7</v>
      </c>
      <c r="J407">
        <v>86</v>
      </c>
      <c r="K407">
        <v>319</v>
      </c>
      <c r="L407">
        <v>362</v>
      </c>
      <c r="M407">
        <v>26.5</v>
      </c>
    </row>
    <row r="408" spans="1:13" x14ac:dyDescent="0.3">
      <c r="A408">
        <v>144974</v>
      </c>
      <c r="B408" s="1" t="s">
        <v>22</v>
      </c>
      <c r="C408" s="1" t="s">
        <v>14</v>
      </c>
      <c r="D408">
        <v>3404</v>
      </c>
      <c r="E408">
        <v>752</v>
      </c>
      <c r="F408">
        <v>761</v>
      </c>
      <c r="G408">
        <v>96</v>
      </c>
      <c r="H408">
        <v>31850</v>
      </c>
      <c r="I408">
        <v>7</v>
      </c>
      <c r="J408">
        <v>44</v>
      </c>
      <c r="K408">
        <v>750</v>
      </c>
      <c r="L408">
        <v>770</v>
      </c>
      <c r="M408">
        <v>10</v>
      </c>
    </row>
    <row r="409" spans="1:13" x14ac:dyDescent="0.3">
      <c r="A409">
        <v>4254</v>
      </c>
      <c r="B409" s="1" t="s">
        <v>22</v>
      </c>
      <c r="C409" s="1" t="s">
        <v>14</v>
      </c>
      <c r="D409">
        <v>1738</v>
      </c>
      <c r="E409">
        <v>355</v>
      </c>
      <c r="F409">
        <v>395</v>
      </c>
      <c r="G409">
        <v>29</v>
      </c>
      <c r="H409">
        <v>15779</v>
      </c>
      <c r="I409">
        <v>24</v>
      </c>
      <c r="J409">
        <v>43</v>
      </c>
      <c r="K409">
        <v>375</v>
      </c>
      <c r="L409">
        <v>387</v>
      </c>
      <c r="M409">
        <v>17.100000000000001</v>
      </c>
    </row>
    <row r="410" spans="1:13" x14ac:dyDescent="0.3">
      <c r="A410">
        <v>171188</v>
      </c>
      <c r="B410" s="1" t="s">
        <v>22</v>
      </c>
      <c r="C410" s="1" t="s">
        <v>17</v>
      </c>
      <c r="D410">
        <v>1283</v>
      </c>
      <c r="E410">
        <v>223</v>
      </c>
      <c r="F410">
        <v>359</v>
      </c>
      <c r="G410">
        <v>18</v>
      </c>
      <c r="H410">
        <v>13175</v>
      </c>
      <c r="I410">
        <v>3</v>
      </c>
      <c r="J410">
        <v>63</v>
      </c>
      <c r="K410">
        <v>292</v>
      </c>
      <c r="L410">
        <v>295</v>
      </c>
      <c r="M410">
        <v>11.53333333</v>
      </c>
    </row>
    <row r="411" spans="1:13" x14ac:dyDescent="0.3">
      <c r="A411">
        <v>181569</v>
      </c>
      <c r="B411" s="1" t="s">
        <v>41</v>
      </c>
      <c r="C411" s="1" t="s">
        <v>17</v>
      </c>
      <c r="D411">
        <v>886</v>
      </c>
      <c r="E411">
        <v>293</v>
      </c>
      <c r="F411">
        <v>433</v>
      </c>
      <c r="G411">
        <v>8</v>
      </c>
      <c r="H411">
        <v>16413</v>
      </c>
      <c r="I411">
        <v>1</v>
      </c>
      <c r="J411">
        <v>42</v>
      </c>
      <c r="K411">
        <v>351</v>
      </c>
      <c r="L411">
        <v>366</v>
      </c>
      <c r="M411">
        <v>17.333333329999999</v>
      </c>
    </row>
    <row r="412" spans="1:13" x14ac:dyDescent="0.3">
      <c r="A412">
        <v>68797</v>
      </c>
      <c r="B412" s="1" t="s">
        <v>30</v>
      </c>
      <c r="C412" s="1" t="s">
        <v>17</v>
      </c>
      <c r="D412">
        <v>927</v>
      </c>
      <c r="E412">
        <v>323</v>
      </c>
      <c r="F412">
        <v>371</v>
      </c>
      <c r="G412">
        <v>2</v>
      </c>
      <c r="H412">
        <v>18248</v>
      </c>
      <c r="I412">
        <v>8</v>
      </c>
      <c r="J412">
        <v>80</v>
      </c>
      <c r="K412">
        <v>359</v>
      </c>
      <c r="L412">
        <v>333</v>
      </c>
      <c r="M412">
        <v>7.6666666670000003</v>
      </c>
    </row>
    <row r="413" spans="1:13" x14ac:dyDescent="0.3">
      <c r="A413">
        <v>99602</v>
      </c>
      <c r="B413" s="1" t="s">
        <v>37</v>
      </c>
      <c r="C413" s="1" t="s">
        <v>17</v>
      </c>
      <c r="D413">
        <v>649</v>
      </c>
      <c r="E413">
        <v>317</v>
      </c>
      <c r="F413">
        <v>410</v>
      </c>
      <c r="G413">
        <v>0</v>
      </c>
      <c r="H413">
        <v>16063</v>
      </c>
      <c r="I413">
        <v>1</v>
      </c>
      <c r="J413">
        <v>71</v>
      </c>
      <c r="K413">
        <v>399</v>
      </c>
      <c r="L413">
        <v>350</v>
      </c>
      <c r="M413">
        <v>7.9411764710000003</v>
      </c>
    </row>
    <row r="414" spans="1:13" x14ac:dyDescent="0.3">
      <c r="A414">
        <v>182586</v>
      </c>
      <c r="B414" s="1" t="s">
        <v>41</v>
      </c>
      <c r="C414" s="1" t="s">
        <v>52</v>
      </c>
      <c r="D414">
        <v>429</v>
      </c>
      <c r="E414">
        <v>192</v>
      </c>
      <c r="F414">
        <v>259</v>
      </c>
      <c r="G414">
        <v>0</v>
      </c>
      <c r="H414">
        <v>8712</v>
      </c>
      <c r="I414">
        <v>1</v>
      </c>
      <c r="J414">
        <v>49</v>
      </c>
      <c r="K414">
        <v>215</v>
      </c>
      <c r="L414">
        <v>224</v>
      </c>
      <c r="M414">
        <v>6.8666666669999996</v>
      </c>
    </row>
    <row r="415" spans="1:13" x14ac:dyDescent="0.3">
      <c r="A415">
        <v>11023</v>
      </c>
      <c r="B415" s="1" t="s">
        <v>22</v>
      </c>
      <c r="C415" s="1" t="s">
        <v>14</v>
      </c>
      <c r="D415">
        <v>1869</v>
      </c>
      <c r="E415">
        <v>559</v>
      </c>
      <c r="F415">
        <v>600</v>
      </c>
      <c r="G415">
        <v>38</v>
      </c>
      <c r="H415">
        <v>20539</v>
      </c>
      <c r="I415">
        <v>5</v>
      </c>
      <c r="J415">
        <v>61</v>
      </c>
      <c r="K415">
        <v>560</v>
      </c>
      <c r="L415">
        <v>577</v>
      </c>
      <c r="M415">
        <v>6.4</v>
      </c>
    </row>
    <row r="416" spans="1:13" x14ac:dyDescent="0.3">
      <c r="A416">
        <v>176409</v>
      </c>
      <c r="B416" s="1" t="s">
        <v>51</v>
      </c>
      <c r="C416" s="1" t="s">
        <v>14</v>
      </c>
      <c r="D416">
        <v>709</v>
      </c>
      <c r="E416">
        <v>361</v>
      </c>
      <c r="F416">
        <v>494</v>
      </c>
      <c r="G416">
        <v>0</v>
      </c>
      <c r="H416">
        <v>15076</v>
      </c>
      <c r="I416">
        <v>2</v>
      </c>
      <c r="J416">
        <v>53</v>
      </c>
      <c r="K416">
        <v>442</v>
      </c>
      <c r="L416">
        <v>440</v>
      </c>
      <c r="M416">
        <v>12.4</v>
      </c>
    </row>
    <row r="417" spans="1:13" x14ac:dyDescent="0.3">
      <c r="A417">
        <v>72452</v>
      </c>
      <c r="B417" s="1" t="s">
        <v>30</v>
      </c>
      <c r="C417" s="1" t="s">
        <v>17</v>
      </c>
      <c r="D417">
        <v>951</v>
      </c>
      <c r="E417">
        <v>601</v>
      </c>
      <c r="F417">
        <v>648</v>
      </c>
      <c r="G417">
        <v>2</v>
      </c>
      <c r="H417">
        <v>20169</v>
      </c>
      <c r="I417">
        <v>1</v>
      </c>
      <c r="J417">
        <v>74</v>
      </c>
      <c r="K417">
        <v>611</v>
      </c>
      <c r="L417">
        <v>639</v>
      </c>
      <c r="M417">
        <v>3.3333333330000001</v>
      </c>
    </row>
    <row r="418" spans="1:13" x14ac:dyDescent="0.3">
      <c r="A418">
        <v>77523</v>
      </c>
      <c r="B418" s="1" t="s">
        <v>36</v>
      </c>
      <c r="C418" s="1" t="s">
        <v>17</v>
      </c>
      <c r="D418">
        <v>856</v>
      </c>
      <c r="E418">
        <v>458</v>
      </c>
      <c r="F418">
        <v>536</v>
      </c>
      <c r="G418">
        <v>0</v>
      </c>
      <c r="H418">
        <v>18209</v>
      </c>
      <c r="I418">
        <v>3</v>
      </c>
      <c r="J418">
        <v>81</v>
      </c>
      <c r="K418">
        <v>478</v>
      </c>
      <c r="L418">
        <v>497</v>
      </c>
      <c r="M418">
        <v>8.3571428569999995</v>
      </c>
    </row>
    <row r="419" spans="1:13" x14ac:dyDescent="0.3">
      <c r="A419">
        <v>29130</v>
      </c>
      <c r="B419" s="1" t="s">
        <v>40</v>
      </c>
      <c r="C419" s="1" t="s">
        <v>14</v>
      </c>
      <c r="D419">
        <v>664</v>
      </c>
      <c r="E419">
        <v>357</v>
      </c>
      <c r="F419">
        <v>414</v>
      </c>
      <c r="G419">
        <v>1</v>
      </c>
      <c r="H419">
        <v>11747</v>
      </c>
      <c r="I419">
        <v>0</v>
      </c>
      <c r="J419">
        <v>86</v>
      </c>
      <c r="K419">
        <v>363</v>
      </c>
      <c r="L419">
        <v>389</v>
      </c>
      <c r="M419">
        <v>9.6</v>
      </c>
    </row>
    <row r="420" spans="1:13" x14ac:dyDescent="0.3">
      <c r="A420">
        <v>141308</v>
      </c>
      <c r="B420" s="1" t="s">
        <v>39</v>
      </c>
      <c r="C420" s="1" t="s">
        <v>17</v>
      </c>
      <c r="D420">
        <v>695</v>
      </c>
      <c r="E420">
        <v>288</v>
      </c>
      <c r="F420">
        <v>412</v>
      </c>
      <c r="G420">
        <v>0</v>
      </c>
      <c r="H420">
        <v>11994</v>
      </c>
      <c r="I420">
        <v>1</v>
      </c>
      <c r="J420">
        <v>81</v>
      </c>
      <c r="K420">
        <v>371</v>
      </c>
      <c r="L420">
        <v>338</v>
      </c>
      <c r="M420">
        <v>4.692307692</v>
      </c>
    </row>
    <row r="421" spans="1:13" x14ac:dyDescent="0.3">
      <c r="A421">
        <v>15349</v>
      </c>
      <c r="B421" s="1" t="s">
        <v>18</v>
      </c>
      <c r="C421" s="1" t="s">
        <v>14</v>
      </c>
      <c r="D421">
        <v>651</v>
      </c>
      <c r="E421">
        <v>201</v>
      </c>
      <c r="F421">
        <v>472</v>
      </c>
      <c r="G421">
        <v>14</v>
      </c>
      <c r="H421">
        <v>30052</v>
      </c>
      <c r="I421">
        <v>1</v>
      </c>
      <c r="J421">
        <v>62</v>
      </c>
      <c r="K421">
        <v>367</v>
      </c>
      <c r="L421">
        <v>336</v>
      </c>
      <c r="M421">
        <v>20</v>
      </c>
    </row>
    <row r="422" spans="1:13" x14ac:dyDescent="0.3">
      <c r="A422">
        <v>124095</v>
      </c>
      <c r="B422" s="1" t="s">
        <v>21</v>
      </c>
      <c r="C422" s="1" t="s">
        <v>17</v>
      </c>
      <c r="D422">
        <v>328</v>
      </c>
      <c r="E422">
        <v>268</v>
      </c>
      <c r="F422">
        <v>317</v>
      </c>
      <c r="G422">
        <v>0</v>
      </c>
      <c r="H422">
        <v>10558</v>
      </c>
      <c r="I422">
        <v>16</v>
      </c>
      <c r="J422">
        <v>65</v>
      </c>
      <c r="K422">
        <v>308</v>
      </c>
      <c r="L422">
        <v>300</v>
      </c>
      <c r="M422">
        <v>15</v>
      </c>
    </row>
    <row r="423" spans="1:13" x14ac:dyDescent="0.3">
      <c r="A423">
        <v>106583</v>
      </c>
      <c r="B423" s="1" t="s">
        <v>60</v>
      </c>
      <c r="C423" s="1" t="s">
        <v>14</v>
      </c>
      <c r="D423">
        <v>337</v>
      </c>
      <c r="E423">
        <v>296</v>
      </c>
      <c r="F423">
        <v>415</v>
      </c>
      <c r="G423">
        <v>0</v>
      </c>
      <c r="H423">
        <v>14902</v>
      </c>
      <c r="I423">
        <v>1</v>
      </c>
      <c r="J423">
        <v>83</v>
      </c>
      <c r="K423">
        <v>344</v>
      </c>
      <c r="L423">
        <v>350</v>
      </c>
      <c r="M423">
        <v>5.5476190479999996</v>
      </c>
    </row>
    <row r="424" spans="1:13" x14ac:dyDescent="0.3">
      <c r="A424">
        <v>131263</v>
      </c>
      <c r="B424" s="1" t="s">
        <v>49</v>
      </c>
      <c r="C424" s="1" t="s">
        <v>17</v>
      </c>
      <c r="D424">
        <v>475</v>
      </c>
      <c r="E424">
        <v>82</v>
      </c>
      <c r="F424">
        <v>125</v>
      </c>
      <c r="G424">
        <v>9</v>
      </c>
      <c r="H424">
        <v>7813</v>
      </c>
      <c r="I424">
        <v>5</v>
      </c>
      <c r="J424">
        <v>46</v>
      </c>
      <c r="K424">
        <v>90</v>
      </c>
      <c r="L424">
        <v>150</v>
      </c>
      <c r="M424">
        <v>9.5333333329999999</v>
      </c>
    </row>
    <row r="425" spans="1:13" x14ac:dyDescent="0.3">
      <c r="A425">
        <v>14376</v>
      </c>
      <c r="B425" s="1" t="s">
        <v>58</v>
      </c>
      <c r="C425" s="1" t="s">
        <v>17</v>
      </c>
      <c r="D425">
        <v>295</v>
      </c>
      <c r="E425">
        <v>182</v>
      </c>
      <c r="F425">
        <v>285</v>
      </c>
      <c r="G425">
        <v>0</v>
      </c>
      <c r="H425">
        <v>10151</v>
      </c>
      <c r="I425">
        <v>0</v>
      </c>
      <c r="J425">
        <v>73</v>
      </c>
      <c r="K425">
        <v>219</v>
      </c>
      <c r="L425">
        <v>242</v>
      </c>
      <c r="M425">
        <v>9.4545454549999999</v>
      </c>
    </row>
    <row r="426" spans="1:13" x14ac:dyDescent="0.3">
      <c r="A426">
        <v>147641</v>
      </c>
      <c r="B426" s="1" t="s">
        <v>22</v>
      </c>
      <c r="C426" s="1" t="s">
        <v>17</v>
      </c>
      <c r="D426">
        <v>2302</v>
      </c>
      <c r="E426">
        <v>313</v>
      </c>
      <c r="F426">
        <v>521</v>
      </c>
      <c r="G426">
        <v>67</v>
      </c>
      <c r="H426">
        <v>18199</v>
      </c>
      <c r="I426">
        <v>15</v>
      </c>
      <c r="J426">
        <v>48</v>
      </c>
      <c r="K426">
        <v>390</v>
      </c>
      <c r="L426">
        <v>411</v>
      </c>
      <c r="M426">
        <v>7.1333333330000004</v>
      </c>
    </row>
    <row r="427" spans="1:13" x14ac:dyDescent="0.3">
      <c r="A427">
        <v>131972</v>
      </c>
      <c r="B427" s="1" t="s">
        <v>49</v>
      </c>
      <c r="C427" s="1" t="s">
        <v>17</v>
      </c>
      <c r="D427">
        <v>513</v>
      </c>
      <c r="E427">
        <v>250</v>
      </c>
      <c r="F427">
        <v>347</v>
      </c>
      <c r="G427">
        <v>0</v>
      </c>
      <c r="H427">
        <v>11462</v>
      </c>
      <c r="I427">
        <v>3</v>
      </c>
      <c r="J427">
        <v>59</v>
      </c>
      <c r="K427">
        <v>288</v>
      </c>
      <c r="L427">
        <v>313</v>
      </c>
      <c r="M427">
        <v>5.7777777779999999</v>
      </c>
    </row>
    <row r="428" spans="1:13" x14ac:dyDescent="0.3">
      <c r="A428">
        <v>170714</v>
      </c>
      <c r="B428" s="1" t="s">
        <v>22</v>
      </c>
      <c r="C428" s="1"/>
      <c r="D428">
        <v>1452</v>
      </c>
      <c r="E428">
        <v>286</v>
      </c>
      <c r="F428">
        <v>363</v>
      </c>
      <c r="G428">
        <v>4</v>
      </c>
      <c r="H428">
        <v>13126</v>
      </c>
      <c r="I428">
        <v>9</v>
      </c>
      <c r="J428">
        <v>61</v>
      </c>
      <c r="K428">
        <v>279</v>
      </c>
      <c r="L428">
        <v>346</v>
      </c>
      <c r="M428">
        <v>12.61538462</v>
      </c>
    </row>
    <row r="429" spans="1:13" x14ac:dyDescent="0.3">
      <c r="A429">
        <v>167755</v>
      </c>
      <c r="B429" s="1" t="s">
        <v>22</v>
      </c>
      <c r="C429" s="1" t="s">
        <v>14</v>
      </c>
      <c r="D429">
        <v>5940</v>
      </c>
      <c r="E429">
        <v>761</v>
      </c>
      <c r="F429">
        <v>1004</v>
      </c>
      <c r="G429">
        <v>99</v>
      </c>
      <c r="H429">
        <v>43571</v>
      </c>
      <c r="I429">
        <v>18</v>
      </c>
      <c r="J429">
        <v>41</v>
      </c>
      <c r="K429">
        <v>1114</v>
      </c>
      <c r="L429">
        <v>721</v>
      </c>
      <c r="M429">
        <v>13</v>
      </c>
    </row>
    <row r="430" spans="1:13" x14ac:dyDescent="0.3">
      <c r="A430">
        <v>188721</v>
      </c>
      <c r="B430" s="1" t="s">
        <v>16</v>
      </c>
      <c r="C430" s="1" t="s">
        <v>17</v>
      </c>
      <c r="D430">
        <v>1159</v>
      </c>
      <c r="E430">
        <v>505</v>
      </c>
      <c r="F430">
        <v>541</v>
      </c>
      <c r="G430">
        <v>3</v>
      </c>
      <c r="H430">
        <v>16156</v>
      </c>
      <c r="I430">
        <v>3</v>
      </c>
      <c r="J430">
        <v>68</v>
      </c>
      <c r="K430">
        <v>511</v>
      </c>
      <c r="L430">
        <v>529</v>
      </c>
      <c r="M430">
        <v>12.45454546</v>
      </c>
    </row>
    <row r="431" spans="1:13" x14ac:dyDescent="0.3">
      <c r="A431">
        <v>4026</v>
      </c>
      <c r="B431" s="1" t="s">
        <v>34</v>
      </c>
      <c r="C431" s="1" t="s">
        <v>17</v>
      </c>
      <c r="D431">
        <v>748</v>
      </c>
      <c r="E431">
        <v>444</v>
      </c>
      <c r="F431">
        <v>571</v>
      </c>
      <c r="G431">
        <v>6</v>
      </c>
      <c r="H431">
        <v>20264</v>
      </c>
      <c r="I431">
        <v>2</v>
      </c>
      <c r="J431">
        <v>62</v>
      </c>
      <c r="K431">
        <v>495</v>
      </c>
      <c r="L431">
        <v>515</v>
      </c>
      <c r="M431">
        <v>3.2222222220000001</v>
      </c>
    </row>
    <row r="432" spans="1:13" x14ac:dyDescent="0.3">
      <c r="A432">
        <v>151679</v>
      </c>
      <c r="B432" s="1" t="s">
        <v>22</v>
      </c>
      <c r="C432" s="1" t="s">
        <v>17</v>
      </c>
      <c r="D432">
        <v>1478</v>
      </c>
      <c r="E432">
        <v>339</v>
      </c>
      <c r="F432">
        <v>354</v>
      </c>
      <c r="G432">
        <v>14</v>
      </c>
      <c r="H432">
        <v>11745</v>
      </c>
      <c r="I432">
        <v>12</v>
      </c>
      <c r="J432">
        <v>52</v>
      </c>
      <c r="K432">
        <v>383</v>
      </c>
      <c r="L432">
        <v>334</v>
      </c>
      <c r="M432">
        <v>21</v>
      </c>
    </row>
    <row r="433" spans="1:13" x14ac:dyDescent="0.3">
      <c r="A433">
        <v>155963</v>
      </c>
      <c r="B433" s="1" t="s">
        <v>22</v>
      </c>
      <c r="C433" s="1" t="s">
        <v>17</v>
      </c>
      <c r="D433">
        <v>1272</v>
      </c>
      <c r="E433">
        <v>405</v>
      </c>
      <c r="F433">
        <v>433</v>
      </c>
      <c r="G433">
        <v>0</v>
      </c>
      <c r="H433">
        <v>11674</v>
      </c>
      <c r="I433">
        <v>11</v>
      </c>
      <c r="J433">
        <v>53</v>
      </c>
      <c r="K433">
        <v>410</v>
      </c>
      <c r="L433">
        <v>421</v>
      </c>
      <c r="M433">
        <v>6.923076923</v>
      </c>
    </row>
    <row r="434" spans="1:13" x14ac:dyDescent="0.3">
      <c r="A434">
        <v>70881</v>
      </c>
      <c r="B434" s="1" t="s">
        <v>30</v>
      </c>
      <c r="C434" s="1" t="s">
        <v>14</v>
      </c>
      <c r="D434">
        <v>331</v>
      </c>
      <c r="E434">
        <v>182</v>
      </c>
      <c r="F434">
        <v>235</v>
      </c>
      <c r="G434">
        <v>0</v>
      </c>
      <c r="H434">
        <v>7226</v>
      </c>
      <c r="I434">
        <v>0</v>
      </c>
      <c r="J434">
        <v>88</v>
      </c>
      <c r="K434">
        <v>206</v>
      </c>
      <c r="L434">
        <v>219</v>
      </c>
      <c r="M434">
        <v>13</v>
      </c>
    </row>
    <row r="435" spans="1:13" x14ac:dyDescent="0.3">
      <c r="A435">
        <v>2153</v>
      </c>
      <c r="B435" s="1" t="s">
        <v>21</v>
      </c>
      <c r="C435" s="1" t="s">
        <v>14</v>
      </c>
      <c r="D435">
        <v>839</v>
      </c>
      <c r="E435">
        <v>363</v>
      </c>
      <c r="F435">
        <v>484</v>
      </c>
      <c r="G435">
        <v>0</v>
      </c>
      <c r="H435">
        <v>15463</v>
      </c>
      <c r="I435">
        <v>1</v>
      </c>
      <c r="J435">
        <v>66</v>
      </c>
      <c r="K435">
        <v>419</v>
      </c>
      <c r="L435">
        <v>445</v>
      </c>
      <c r="M435">
        <v>7.548387097</v>
      </c>
    </row>
    <row r="436" spans="1:13" x14ac:dyDescent="0.3">
      <c r="A436">
        <v>173192</v>
      </c>
      <c r="B436" s="1" t="s">
        <v>22</v>
      </c>
      <c r="C436" s="1" t="s">
        <v>17</v>
      </c>
      <c r="D436">
        <v>608</v>
      </c>
      <c r="E436">
        <v>165</v>
      </c>
      <c r="F436">
        <v>254</v>
      </c>
      <c r="G436">
        <v>2</v>
      </c>
      <c r="H436">
        <v>10193</v>
      </c>
      <c r="I436">
        <v>11</v>
      </c>
      <c r="J436">
        <v>58</v>
      </c>
      <c r="K436">
        <v>173</v>
      </c>
      <c r="L436">
        <v>219</v>
      </c>
      <c r="M436">
        <v>9.375</v>
      </c>
    </row>
    <row r="437" spans="1:13" x14ac:dyDescent="0.3">
      <c r="A437">
        <v>4390</v>
      </c>
      <c r="B437" s="1" t="s">
        <v>41</v>
      </c>
      <c r="C437" s="1" t="s">
        <v>17</v>
      </c>
      <c r="D437">
        <v>727</v>
      </c>
      <c r="E437">
        <v>345</v>
      </c>
      <c r="F437">
        <v>449</v>
      </c>
      <c r="G437">
        <v>5</v>
      </c>
      <c r="H437">
        <v>16422</v>
      </c>
      <c r="I437">
        <v>6</v>
      </c>
      <c r="J437">
        <v>33</v>
      </c>
      <c r="K437">
        <v>395</v>
      </c>
      <c r="L437">
        <v>401</v>
      </c>
      <c r="M437">
        <v>8.7857142859999993</v>
      </c>
    </row>
    <row r="438" spans="1:13" x14ac:dyDescent="0.3">
      <c r="A438">
        <v>178789</v>
      </c>
      <c r="B438" s="1" t="s">
        <v>41</v>
      </c>
      <c r="C438" s="1" t="s">
        <v>17</v>
      </c>
      <c r="D438">
        <v>1364</v>
      </c>
      <c r="E438">
        <v>411</v>
      </c>
      <c r="F438">
        <v>564</v>
      </c>
      <c r="G438">
        <v>6</v>
      </c>
      <c r="H438">
        <v>18678</v>
      </c>
      <c r="I438">
        <v>4</v>
      </c>
      <c r="J438">
        <v>50</v>
      </c>
      <c r="K438">
        <v>477</v>
      </c>
      <c r="L438">
        <v>483</v>
      </c>
      <c r="M438">
        <v>20.875</v>
      </c>
    </row>
    <row r="439" spans="1:13" x14ac:dyDescent="0.3">
      <c r="A439">
        <v>79650</v>
      </c>
      <c r="B439" s="1" t="s">
        <v>36</v>
      </c>
      <c r="C439" s="1" t="s">
        <v>17</v>
      </c>
      <c r="D439">
        <v>731</v>
      </c>
      <c r="E439">
        <v>359</v>
      </c>
      <c r="F439">
        <v>447</v>
      </c>
      <c r="G439">
        <v>4</v>
      </c>
      <c r="H439">
        <v>14412</v>
      </c>
      <c r="I439">
        <v>2</v>
      </c>
      <c r="J439">
        <v>80</v>
      </c>
      <c r="K439">
        <v>402</v>
      </c>
      <c r="L439">
        <v>410</v>
      </c>
      <c r="M439">
        <v>8.8333333330000006</v>
      </c>
    </row>
    <row r="440" spans="1:13" x14ac:dyDescent="0.3">
      <c r="A440">
        <v>163316</v>
      </c>
      <c r="B440" s="1" t="s">
        <v>22</v>
      </c>
      <c r="C440" s="1" t="s">
        <v>14</v>
      </c>
      <c r="D440">
        <v>4769</v>
      </c>
      <c r="E440">
        <v>518</v>
      </c>
      <c r="F440">
        <v>757</v>
      </c>
      <c r="G440">
        <v>90</v>
      </c>
      <c r="H440">
        <v>38507</v>
      </c>
      <c r="I440">
        <v>9</v>
      </c>
      <c r="J440">
        <v>23</v>
      </c>
      <c r="K440">
        <v>660</v>
      </c>
      <c r="L440">
        <v>607</v>
      </c>
      <c r="M440">
        <v>28.75</v>
      </c>
    </row>
    <row r="441" spans="1:13" x14ac:dyDescent="0.3">
      <c r="A441">
        <v>93824</v>
      </c>
      <c r="B441" s="1" t="s">
        <v>16</v>
      </c>
      <c r="C441" s="1" t="s">
        <v>17</v>
      </c>
      <c r="D441">
        <v>1105</v>
      </c>
      <c r="E441">
        <v>351</v>
      </c>
      <c r="F441">
        <v>468</v>
      </c>
      <c r="G441">
        <v>2</v>
      </c>
      <c r="H441">
        <v>13805</v>
      </c>
      <c r="I441">
        <v>21</v>
      </c>
      <c r="J441">
        <v>62</v>
      </c>
      <c r="K441">
        <v>461</v>
      </c>
      <c r="L441">
        <v>362</v>
      </c>
      <c r="M441">
        <v>4.576923077</v>
      </c>
    </row>
    <row r="442" spans="1:13" x14ac:dyDescent="0.3">
      <c r="A442">
        <v>33190</v>
      </c>
      <c r="B442" s="1" t="s">
        <v>13</v>
      </c>
      <c r="C442" s="1" t="s">
        <v>17</v>
      </c>
      <c r="D442">
        <v>1010</v>
      </c>
      <c r="E442">
        <v>407</v>
      </c>
      <c r="F442">
        <v>632</v>
      </c>
      <c r="G442">
        <v>24</v>
      </c>
      <c r="H442">
        <v>23774</v>
      </c>
      <c r="I442">
        <v>5</v>
      </c>
      <c r="J442">
        <v>32</v>
      </c>
      <c r="K442">
        <v>519</v>
      </c>
      <c r="L442">
        <v>560</v>
      </c>
      <c r="M442">
        <v>7.16</v>
      </c>
    </row>
    <row r="443" spans="1:13" x14ac:dyDescent="0.3">
      <c r="A443">
        <v>4017</v>
      </c>
      <c r="B443" s="1" t="s">
        <v>22</v>
      </c>
      <c r="C443" s="1" t="s">
        <v>17</v>
      </c>
      <c r="D443">
        <v>5725</v>
      </c>
      <c r="E443">
        <v>610</v>
      </c>
      <c r="F443">
        <v>807</v>
      </c>
      <c r="G443">
        <v>97</v>
      </c>
      <c r="H443">
        <v>53158</v>
      </c>
      <c r="I443">
        <v>13</v>
      </c>
      <c r="J443">
        <v>22</v>
      </c>
      <c r="K443">
        <v>763</v>
      </c>
      <c r="L443">
        <v>698</v>
      </c>
      <c r="M443">
        <v>9.923076923</v>
      </c>
    </row>
    <row r="444" spans="1:13" x14ac:dyDescent="0.3">
      <c r="A444">
        <v>176140</v>
      </c>
      <c r="B444" s="1" t="s">
        <v>51</v>
      </c>
      <c r="C444" s="1" t="s">
        <v>14</v>
      </c>
      <c r="D444">
        <v>709</v>
      </c>
      <c r="E444">
        <v>349</v>
      </c>
      <c r="F444">
        <v>512</v>
      </c>
      <c r="G444">
        <v>0</v>
      </c>
      <c r="H444">
        <v>18938</v>
      </c>
      <c r="I444">
        <v>4</v>
      </c>
      <c r="J444">
        <v>49</v>
      </c>
      <c r="K444">
        <v>431</v>
      </c>
      <c r="L444">
        <v>420</v>
      </c>
      <c r="M444">
        <v>8.75</v>
      </c>
    </row>
    <row r="445" spans="1:13" x14ac:dyDescent="0.3">
      <c r="A445">
        <v>120720</v>
      </c>
      <c r="B445" s="1" t="s">
        <v>21</v>
      </c>
      <c r="C445" s="1" t="s">
        <v>14</v>
      </c>
      <c r="D445">
        <v>214</v>
      </c>
      <c r="E445">
        <v>151</v>
      </c>
      <c r="F445">
        <v>240</v>
      </c>
      <c r="G445">
        <v>1</v>
      </c>
      <c r="H445">
        <v>8210</v>
      </c>
      <c r="I445">
        <v>4</v>
      </c>
      <c r="J445">
        <v>87</v>
      </c>
      <c r="K445">
        <v>176</v>
      </c>
      <c r="L445">
        <v>203</v>
      </c>
      <c r="M445">
        <v>17</v>
      </c>
    </row>
    <row r="446" spans="1:13" x14ac:dyDescent="0.3">
      <c r="A446">
        <v>80733</v>
      </c>
      <c r="B446" s="1" t="s">
        <v>36</v>
      </c>
      <c r="C446" s="1" t="s">
        <v>17</v>
      </c>
      <c r="D446">
        <v>491</v>
      </c>
      <c r="E446">
        <v>255</v>
      </c>
      <c r="F446">
        <v>349</v>
      </c>
      <c r="G446">
        <v>0</v>
      </c>
      <c r="H446">
        <v>12302</v>
      </c>
      <c r="I446">
        <v>1</v>
      </c>
      <c r="J446">
        <v>79</v>
      </c>
      <c r="K446">
        <v>331</v>
      </c>
      <c r="L446">
        <v>314</v>
      </c>
      <c r="M446">
        <v>7.5</v>
      </c>
    </row>
    <row r="447" spans="1:13" x14ac:dyDescent="0.3">
      <c r="A447">
        <v>131468</v>
      </c>
      <c r="B447" s="1" t="s">
        <v>49</v>
      </c>
      <c r="C447" s="1"/>
      <c r="D447">
        <v>726</v>
      </c>
      <c r="E447">
        <v>303</v>
      </c>
      <c r="F447">
        <v>400</v>
      </c>
      <c r="G447">
        <v>0</v>
      </c>
      <c r="H447">
        <v>15904</v>
      </c>
      <c r="I447">
        <v>2</v>
      </c>
      <c r="J447">
        <v>56</v>
      </c>
      <c r="K447">
        <v>321</v>
      </c>
      <c r="L447">
        <v>362</v>
      </c>
      <c r="M447">
        <v>7.3636363640000004</v>
      </c>
    </row>
    <row r="448" spans="1:13" x14ac:dyDescent="0.3">
      <c r="A448">
        <v>124298</v>
      </c>
      <c r="B448" s="1" t="s">
        <v>21</v>
      </c>
      <c r="C448" s="1" t="s">
        <v>17</v>
      </c>
      <c r="D448">
        <v>816</v>
      </c>
      <c r="E448">
        <v>360</v>
      </c>
      <c r="F448">
        <v>635</v>
      </c>
      <c r="G448">
        <v>3</v>
      </c>
      <c r="H448">
        <v>28807</v>
      </c>
      <c r="I448">
        <v>0</v>
      </c>
      <c r="J448">
        <v>70</v>
      </c>
      <c r="K448">
        <v>515</v>
      </c>
      <c r="L448">
        <v>509</v>
      </c>
      <c r="M448">
        <v>3.703703704</v>
      </c>
    </row>
    <row r="449" spans="1:13" x14ac:dyDescent="0.3">
      <c r="A449">
        <v>21133</v>
      </c>
      <c r="B449" s="1" t="s">
        <v>18</v>
      </c>
      <c r="C449" s="1" t="s">
        <v>20</v>
      </c>
      <c r="D449">
        <v>863</v>
      </c>
      <c r="E449">
        <v>238</v>
      </c>
      <c r="F449">
        <v>404</v>
      </c>
      <c r="G449">
        <v>10</v>
      </c>
      <c r="H449">
        <v>14415</v>
      </c>
      <c r="I449">
        <v>1</v>
      </c>
      <c r="J449">
        <v>69</v>
      </c>
      <c r="K449">
        <v>311</v>
      </c>
      <c r="L449">
        <v>319</v>
      </c>
      <c r="M449">
        <v>7</v>
      </c>
    </row>
    <row r="450" spans="1:13" x14ac:dyDescent="0.3">
      <c r="A450">
        <v>23732</v>
      </c>
      <c r="B450" s="1" t="s">
        <v>47</v>
      </c>
      <c r="C450" s="1" t="s">
        <v>17</v>
      </c>
      <c r="D450">
        <v>1060</v>
      </c>
      <c r="E450">
        <v>313</v>
      </c>
      <c r="F450">
        <v>465</v>
      </c>
      <c r="G450">
        <v>30</v>
      </c>
      <c r="H450">
        <v>17255</v>
      </c>
      <c r="I450">
        <v>1</v>
      </c>
      <c r="J450">
        <v>62</v>
      </c>
      <c r="K450">
        <v>370</v>
      </c>
      <c r="L450">
        <v>422</v>
      </c>
      <c r="M450">
        <v>4.95</v>
      </c>
    </row>
    <row r="451" spans="1:13" x14ac:dyDescent="0.3">
      <c r="A451">
        <v>188133</v>
      </c>
      <c r="B451" s="1" t="s">
        <v>44</v>
      </c>
      <c r="C451" s="1" t="s">
        <v>17</v>
      </c>
      <c r="D451">
        <v>828</v>
      </c>
      <c r="E451">
        <v>478</v>
      </c>
      <c r="F451">
        <v>540</v>
      </c>
      <c r="G451">
        <v>2</v>
      </c>
      <c r="H451">
        <v>16643</v>
      </c>
      <c r="I451">
        <v>4</v>
      </c>
      <c r="J451">
        <v>54</v>
      </c>
      <c r="K451">
        <v>506</v>
      </c>
      <c r="L451">
        <v>487</v>
      </c>
      <c r="M451">
        <v>4.75</v>
      </c>
    </row>
    <row r="452" spans="1:13" x14ac:dyDescent="0.3">
      <c r="A452">
        <v>167838</v>
      </c>
      <c r="B452" s="1" t="s">
        <v>22</v>
      </c>
      <c r="C452" s="1" t="s">
        <v>14</v>
      </c>
      <c r="D452">
        <v>2291</v>
      </c>
      <c r="E452">
        <v>353</v>
      </c>
      <c r="F452">
        <v>440</v>
      </c>
      <c r="G452">
        <v>68</v>
      </c>
      <c r="H452">
        <v>13687</v>
      </c>
      <c r="I452">
        <v>14</v>
      </c>
      <c r="J452">
        <v>58</v>
      </c>
      <c r="K452">
        <v>407</v>
      </c>
      <c r="L452">
        <v>402</v>
      </c>
      <c r="M452">
        <v>8.875</v>
      </c>
    </row>
    <row r="453" spans="1:13" x14ac:dyDescent="0.3">
      <c r="A453">
        <v>113186</v>
      </c>
      <c r="B453" s="1" t="s">
        <v>32</v>
      </c>
      <c r="C453" s="1" t="s">
        <v>14</v>
      </c>
      <c r="D453">
        <v>1385</v>
      </c>
      <c r="E453">
        <v>249</v>
      </c>
      <c r="F453">
        <v>554</v>
      </c>
      <c r="G453">
        <v>8</v>
      </c>
      <c r="H453">
        <v>22877</v>
      </c>
      <c r="I453">
        <v>2</v>
      </c>
      <c r="J453">
        <v>58</v>
      </c>
      <c r="K453">
        <v>409</v>
      </c>
      <c r="L453">
        <v>419</v>
      </c>
      <c r="M453">
        <v>5.3214285710000002</v>
      </c>
    </row>
    <row r="454" spans="1:13" x14ac:dyDescent="0.3">
      <c r="A454">
        <v>154114</v>
      </c>
      <c r="B454" s="1" t="s">
        <v>24</v>
      </c>
      <c r="C454" s="1" t="s">
        <v>17</v>
      </c>
      <c r="D454">
        <v>775</v>
      </c>
      <c r="E454">
        <v>218</v>
      </c>
      <c r="F454">
        <v>312</v>
      </c>
      <c r="G454">
        <v>0</v>
      </c>
      <c r="H454">
        <v>15459</v>
      </c>
      <c r="I454">
        <v>9</v>
      </c>
      <c r="J454">
        <v>0</v>
      </c>
      <c r="K454">
        <v>266</v>
      </c>
      <c r="L454">
        <v>272</v>
      </c>
      <c r="M454">
        <v>12.66666667</v>
      </c>
    </row>
    <row r="455" spans="1:13" x14ac:dyDescent="0.3">
      <c r="A455">
        <v>171738</v>
      </c>
      <c r="B455" s="1" t="s">
        <v>22</v>
      </c>
      <c r="C455" s="1" t="s">
        <v>14</v>
      </c>
      <c r="D455">
        <v>2098</v>
      </c>
      <c r="E455">
        <v>564</v>
      </c>
      <c r="F455">
        <v>730</v>
      </c>
      <c r="G455">
        <v>55</v>
      </c>
      <c r="H455">
        <v>34394</v>
      </c>
      <c r="I455">
        <v>4</v>
      </c>
      <c r="J455">
        <v>62</v>
      </c>
      <c r="K455">
        <v>752</v>
      </c>
      <c r="L455">
        <v>611</v>
      </c>
      <c r="M455">
        <v>9.75</v>
      </c>
    </row>
    <row r="456" spans="1:13" x14ac:dyDescent="0.3">
      <c r="A456">
        <v>20401</v>
      </c>
      <c r="B456" s="1" t="s">
        <v>18</v>
      </c>
      <c r="C456" s="1" t="s">
        <v>20</v>
      </c>
      <c r="D456">
        <v>476</v>
      </c>
      <c r="E456">
        <v>193</v>
      </c>
      <c r="F456">
        <v>282</v>
      </c>
      <c r="G456">
        <v>0</v>
      </c>
      <c r="H456">
        <v>9066</v>
      </c>
      <c r="I456">
        <v>0</v>
      </c>
      <c r="J456">
        <v>90</v>
      </c>
      <c r="K456">
        <v>244</v>
      </c>
      <c r="L456">
        <v>243</v>
      </c>
      <c r="M456">
        <v>16.166666670000001</v>
      </c>
    </row>
    <row r="457" spans="1:13" x14ac:dyDescent="0.3">
      <c r="A457">
        <v>69878</v>
      </c>
      <c r="B457" s="1" t="s">
        <v>30</v>
      </c>
      <c r="C457" s="1" t="s">
        <v>14</v>
      </c>
      <c r="D457">
        <v>568</v>
      </c>
      <c r="E457">
        <v>375</v>
      </c>
      <c r="F457">
        <v>459</v>
      </c>
      <c r="G457">
        <v>0</v>
      </c>
      <c r="H457">
        <v>15234</v>
      </c>
      <c r="I457">
        <v>1</v>
      </c>
      <c r="J457">
        <v>92</v>
      </c>
      <c r="K457">
        <v>406</v>
      </c>
      <c r="L457">
        <v>429</v>
      </c>
      <c r="M457">
        <v>7.80952381</v>
      </c>
    </row>
    <row r="458" spans="1:13" x14ac:dyDescent="0.3">
      <c r="A458">
        <v>138443</v>
      </c>
      <c r="B458" s="1" t="s">
        <v>56</v>
      </c>
      <c r="C458" s="1" t="s">
        <v>61</v>
      </c>
      <c r="D458">
        <v>650</v>
      </c>
      <c r="E458">
        <v>174</v>
      </c>
      <c r="F458">
        <v>251</v>
      </c>
      <c r="G458">
        <v>2</v>
      </c>
      <c r="H458">
        <v>9170</v>
      </c>
      <c r="I458">
        <v>6</v>
      </c>
      <c r="J458">
        <v>28</v>
      </c>
      <c r="K458">
        <v>203</v>
      </c>
      <c r="L458">
        <v>216</v>
      </c>
      <c r="M458">
        <v>15</v>
      </c>
    </row>
    <row r="459" spans="1:13" x14ac:dyDescent="0.3">
      <c r="A459">
        <v>13806</v>
      </c>
      <c r="B459" s="1" t="s">
        <v>36</v>
      </c>
      <c r="C459" s="1" t="s">
        <v>17</v>
      </c>
      <c r="D459">
        <v>409</v>
      </c>
      <c r="E459">
        <v>216</v>
      </c>
      <c r="F459">
        <v>317</v>
      </c>
      <c r="G459">
        <v>0</v>
      </c>
      <c r="H459">
        <v>10381</v>
      </c>
      <c r="I459">
        <v>1</v>
      </c>
      <c r="J459">
        <v>80</v>
      </c>
      <c r="K459">
        <v>268</v>
      </c>
      <c r="L459">
        <v>266</v>
      </c>
      <c r="M459">
        <v>5.6029411769999999</v>
      </c>
    </row>
    <row r="460" spans="1:13" x14ac:dyDescent="0.3">
      <c r="A460">
        <v>119801</v>
      </c>
      <c r="B460" s="1" t="s">
        <v>21</v>
      </c>
      <c r="C460" s="1" t="s">
        <v>17</v>
      </c>
      <c r="D460">
        <v>873</v>
      </c>
      <c r="E460">
        <v>422</v>
      </c>
      <c r="F460">
        <v>499</v>
      </c>
      <c r="G460">
        <v>0</v>
      </c>
      <c r="H460">
        <v>15800</v>
      </c>
      <c r="I460">
        <v>1</v>
      </c>
      <c r="J460">
        <v>54</v>
      </c>
      <c r="K460">
        <v>486</v>
      </c>
      <c r="L460">
        <v>459</v>
      </c>
      <c r="M460">
        <v>14.66666667</v>
      </c>
    </row>
    <row r="461" spans="1:13" x14ac:dyDescent="0.3">
      <c r="A461">
        <v>56339</v>
      </c>
      <c r="B461" s="1" t="s">
        <v>58</v>
      </c>
      <c r="C461" s="1" t="s">
        <v>17</v>
      </c>
      <c r="D461">
        <v>397</v>
      </c>
      <c r="E461">
        <v>170</v>
      </c>
      <c r="F461">
        <v>290</v>
      </c>
      <c r="G461">
        <v>0</v>
      </c>
      <c r="H461">
        <v>10204</v>
      </c>
      <c r="I461">
        <v>0</v>
      </c>
      <c r="J461">
        <v>93</v>
      </c>
      <c r="K461">
        <v>209</v>
      </c>
      <c r="L461">
        <v>235</v>
      </c>
      <c r="M461">
        <v>3.6296296300000002</v>
      </c>
    </row>
    <row r="462" spans="1:13" x14ac:dyDescent="0.3">
      <c r="A462">
        <v>125506</v>
      </c>
      <c r="B462" s="1" t="s">
        <v>21</v>
      </c>
      <c r="C462" s="1" t="s">
        <v>17</v>
      </c>
      <c r="D462">
        <v>384</v>
      </c>
      <c r="E462">
        <v>161</v>
      </c>
      <c r="F462">
        <v>206</v>
      </c>
      <c r="G462">
        <v>0</v>
      </c>
      <c r="H462">
        <v>5691</v>
      </c>
      <c r="I462">
        <v>8</v>
      </c>
      <c r="J462">
        <v>88</v>
      </c>
      <c r="K462">
        <v>166</v>
      </c>
      <c r="L462">
        <v>187</v>
      </c>
      <c r="M462">
        <v>12.2</v>
      </c>
    </row>
    <row r="463" spans="1:13" x14ac:dyDescent="0.3">
      <c r="A463">
        <v>190635</v>
      </c>
      <c r="B463" s="1" t="s">
        <v>47</v>
      </c>
      <c r="C463" s="1" t="s">
        <v>31</v>
      </c>
      <c r="D463">
        <v>389</v>
      </c>
      <c r="E463">
        <v>206</v>
      </c>
      <c r="F463">
        <v>319</v>
      </c>
      <c r="G463">
        <v>1</v>
      </c>
      <c r="H463">
        <v>9837</v>
      </c>
      <c r="I463">
        <v>0</v>
      </c>
      <c r="J463">
        <v>78</v>
      </c>
      <c r="K463">
        <v>289</v>
      </c>
      <c r="L463">
        <v>269</v>
      </c>
      <c r="M463">
        <v>8.6666666669999994</v>
      </c>
    </row>
    <row r="464" spans="1:13" x14ac:dyDescent="0.3">
      <c r="A464">
        <v>12361</v>
      </c>
      <c r="B464" s="1" t="s">
        <v>16</v>
      </c>
      <c r="C464" s="1" t="s">
        <v>17</v>
      </c>
      <c r="D464">
        <v>5778</v>
      </c>
      <c r="E464">
        <v>517</v>
      </c>
      <c r="F464">
        <v>996</v>
      </c>
      <c r="G464">
        <v>99</v>
      </c>
      <c r="H464">
        <v>57644</v>
      </c>
      <c r="I464">
        <v>6</v>
      </c>
      <c r="J464">
        <v>53</v>
      </c>
      <c r="K464">
        <v>1068</v>
      </c>
      <c r="L464">
        <v>668</v>
      </c>
      <c r="M464">
        <v>62.5</v>
      </c>
    </row>
    <row r="465" spans="1:13" x14ac:dyDescent="0.3">
      <c r="A465">
        <v>136428</v>
      </c>
      <c r="B465" s="1" t="s">
        <v>56</v>
      </c>
      <c r="C465" s="1" t="s">
        <v>61</v>
      </c>
      <c r="D465">
        <v>1887</v>
      </c>
      <c r="E465">
        <v>591</v>
      </c>
      <c r="F465">
        <v>829</v>
      </c>
      <c r="G465">
        <v>42</v>
      </c>
      <c r="H465">
        <v>47673</v>
      </c>
      <c r="I465">
        <v>1</v>
      </c>
      <c r="J465">
        <v>12</v>
      </c>
      <c r="K465">
        <v>801</v>
      </c>
      <c r="L465">
        <v>672</v>
      </c>
      <c r="M465">
        <v>15</v>
      </c>
    </row>
    <row r="466" spans="1:13" x14ac:dyDescent="0.3">
      <c r="A466">
        <v>184478</v>
      </c>
      <c r="B466" s="1" t="s">
        <v>41</v>
      </c>
      <c r="C466" s="1" t="s">
        <v>52</v>
      </c>
      <c r="D466">
        <v>439</v>
      </c>
      <c r="E466">
        <v>143</v>
      </c>
      <c r="F466">
        <v>230</v>
      </c>
      <c r="G466">
        <v>0</v>
      </c>
      <c r="H466">
        <v>10453</v>
      </c>
      <c r="I466">
        <v>4</v>
      </c>
      <c r="J466">
        <v>45</v>
      </c>
      <c r="K466">
        <v>187</v>
      </c>
      <c r="L466">
        <v>189</v>
      </c>
      <c r="M466">
        <v>7.3333333329999997</v>
      </c>
    </row>
    <row r="467" spans="1:13" x14ac:dyDescent="0.3">
      <c r="A467">
        <v>55105</v>
      </c>
      <c r="B467" s="1" t="s">
        <v>63</v>
      </c>
      <c r="C467" s="1" t="s">
        <v>20</v>
      </c>
      <c r="D467">
        <v>407</v>
      </c>
      <c r="E467">
        <v>182</v>
      </c>
      <c r="F467">
        <v>282</v>
      </c>
      <c r="G467">
        <v>0</v>
      </c>
      <c r="H467">
        <v>8199</v>
      </c>
      <c r="I467">
        <v>0</v>
      </c>
      <c r="J467">
        <v>85</v>
      </c>
      <c r="K467">
        <v>231</v>
      </c>
      <c r="L467">
        <v>236</v>
      </c>
      <c r="M467">
        <v>5.8</v>
      </c>
    </row>
    <row r="468" spans="1:13" x14ac:dyDescent="0.3">
      <c r="A468">
        <v>188170</v>
      </c>
      <c r="B468" s="1" t="s">
        <v>13</v>
      </c>
      <c r="C468" s="1" t="s">
        <v>14</v>
      </c>
      <c r="D468">
        <v>1098</v>
      </c>
      <c r="E468">
        <v>374</v>
      </c>
      <c r="F468">
        <v>432</v>
      </c>
      <c r="G468">
        <v>2</v>
      </c>
      <c r="H468">
        <v>16263</v>
      </c>
      <c r="I468">
        <v>9</v>
      </c>
      <c r="J468">
        <v>11</v>
      </c>
      <c r="K468">
        <v>386</v>
      </c>
      <c r="L468">
        <v>427</v>
      </c>
      <c r="M468">
        <v>22.785714290000001</v>
      </c>
    </row>
    <row r="469" spans="1:13" x14ac:dyDescent="0.3">
      <c r="A469">
        <v>171397</v>
      </c>
      <c r="B469" s="1" t="s">
        <v>34</v>
      </c>
      <c r="C469" s="1" t="s">
        <v>14</v>
      </c>
      <c r="D469">
        <v>709</v>
      </c>
      <c r="E469">
        <v>403</v>
      </c>
      <c r="F469">
        <v>549</v>
      </c>
      <c r="G469">
        <v>4</v>
      </c>
      <c r="H469">
        <v>21035</v>
      </c>
      <c r="I469">
        <v>4</v>
      </c>
      <c r="J469">
        <v>64</v>
      </c>
      <c r="K469">
        <v>459</v>
      </c>
      <c r="L469">
        <v>485</v>
      </c>
      <c r="M469">
        <v>29</v>
      </c>
    </row>
    <row r="470" spans="1:13" x14ac:dyDescent="0.3">
      <c r="A470">
        <v>159562</v>
      </c>
      <c r="B470" s="1" t="s">
        <v>22</v>
      </c>
      <c r="C470" s="1" t="s">
        <v>17</v>
      </c>
      <c r="D470">
        <v>546</v>
      </c>
      <c r="E470">
        <v>191</v>
      </c>
      <c r="F470">
        <v>234</v>
      </c>
      <c r="G470">
        <v>0</v>
      </c>
      <c r="H470">
        <v>5846</v>
      </c>
      <c r="I470">
        <v>36</v>
      </c>
      <c r="J470">
        <v>44</v>
      </c>
      <c r="K470">
        <v>208</v>
      </c>
      <c r="L470">
        <v>219</v>
      </c>
      <c r="M470">
        <v>14.8</v>
      </c>
    </row>
    <row r="471" spans="1:13" x14ac:dyDescent="0.3">
      <c r="A471">
        <v>32523</v>
      </c>
      <c r="B471" s="1" t="s">
        <v>13</v>
      </c>
      <c r="C471" s="1" t="s">
        <v>17</v>
      </c>
      <c r="D471">
        <v>1073</v>
      </c>
      <c r="E471">
        <v>377</v>
      </c>
      <c r="F471">
        <v>456</v>
      </c>
      <c r="G471">
        <v>7</v>
      </c>
      <c r="H471">
        <v>15296</v>
      </c>
      <c r="I471">
        <v>4</v>
      </c>
      <c r="J471">
        <v>27</v>
      </c>
      <c r="K471">
        <v>407</v>
      </c>
      <c r="L471">
        <v>411</v>
      </c>
      <c r="M471">
        <v>11.66666667</v>
      </c>
    </row>
    <row r="472" spans="1:13" x14ac:dyDescent="0.3">
      <c r="A472">
        <v>115311</v>
      </c>
      <c r="B472" s="1" t="s">
        <v>32</v>
      </c>
      <c r="C472" s="1" t="s">
        <v>17</v>
      </c>
      <c r="D472">
        <v>303</v>
      </c>
      <c r="E472">
        <v>177</v>
      </c>
      <c r="F472">
        <v>245</v>
      </c>
      <c r="G472">
        <v>0</v>
      </c>
      <c r="H472">
        <v>8573</v>
      </c>
      <c r="I472">
        <v>0</v>
      </c>
      <c r="J472">
        <v>77</v>
      </c>
      <c r="K472">
        <v>204</v>
      </c>
      <c r="L472">
        <v>225</v>
      </c>
      <c r="M472">
        <v>3.75</v>
      </c>
    </row>
    <row r="473" spans="1:13" x14ac:dyDescent="0.3">
      <c r="A473">
        <v>154668</v>
      </c>
      <c r="B473" s="1" t="s">
        <v>22</v>
      </c>
      <c r="C473" s="1" t="s">
        <v>17</v>
      </c>
      <c r="D473">
        <v>690</v>
      </c>
      <c r="E473">
        <v>315</v>
      </c>
      <c r="F473">
        <v>367</v>
      </c>
      <c r="G473">
        <v>0</v>
      </c>
      <c r="H473">
        <v>12427</v>
      </c>
      <c r="I473">
        <v>4</v>
      </c>
      <c r="J473">
        <v>41</v>
      </c>
      <c r="K473">
        <v>353</v>
      </c>
      <c r="L473">
        <v>330</v>
      </c>
      <c r="M473">
        <v>11.52631579</v>
      </c>
    </row>
    <row r="474" spans="1:13" x14ac:dyDescent="0.3">
      <c r="A474">
        <v>103260</v>
      </c>
      <c r="B474" s="1" t="s">
        <v>37</v>
      </c>
      <c r="C474" s="1" t="s">
        <v>14</v>
      </c>
      <c r="D474">
        <v>589</v>
      </c>
      <c r="E474">
        <v>353</v>
      </c>
      <c r="F474">
        <v>433</v>
      </c>
      <c r="G474">
        <v>0</v>
      </c>
      <c r="H474">
        <v>12376</v>
      </c>
      <c r="I474">
        <v>0</v>
      </c>
      <c r="J474">
        <v>93</v>
      </c>
      <c r="K474">
        <v>388</v>
      </c>
      <c r="L474">
        <v>398</v>
      </c>
      <c r="M474">
        <v>8.7777777780000008</v>
      </c>
    </row>
    <row r="475" spans="1:13" x14ac:dyDescent="0.3">
      <c r="A475">
        <v>19260</v>
      </c>
      <c r="B475" s="1" t="s">
        <v>18</v>
      </c>
      <c r="C475" s="1" t="s">
        <v>20</v>
      </c>
      <c r="D475">
        <v>610</v>
      </c>
      <c r="E475">
        <v>376</v>
      </c>
      <c r="F475">
        <v>392</v>
      </c>
      <c r="G475">
        <v>2</v>
      </c>
      <c r="H475">
        <v>13105</v>
      </c>
      <c r="I475">
        <v>0</v>
      </c>
      <c r="J475">
        <v>72</v>
      </c>
      <c r="K475">
        <v>427</v>
      </c>
      <c r="L475">
        <v>347</v>
      </c>
      <c r="M475">
        <v>8</v>
      </c>
    </row>
    <row r="476" spans="1:13" x14ac:dyDescent="0.3">
      <c r="A476">
        <v>111023</v>
      </c>
      <c r="B476" s="1" t="s">
        <v>33</v>
      </c>
      <c r="C476" s="1" t="s">
        <v>61</v>
      </c>
      <c r="D476">
        <v>332</v>
      </c>
      <c r="E476">
        <v>170</v>
      </c>
      <c r="F476">
        <v>269</v>
      </c>
      <c r="G476">
        <v>0</v>
      </c>
      <c r="H476">
        <v>8725</v>
      </c>
      <c r="I476">
        <v>1</v>
      </c>
      <c r="J476">
        <v>57</v>
      </c>
      <c r="K476">
        <v>222</v>
      </c>
      <c r="L476">
        <v>233</v>
      </c>
      <c r="M476">
        <v>15</v>
      </c>
    </row>
    <row r="477" spans="1:13" x14ac:dyDescent="0.3">
      <c r="A477">
        <v>67961</v>
      </c>
      <c r="B477" s="1" t="s">
        <v>30</v>
      </c>
      <c r="C477" s="1"/>
      <c r="D477">
        <v>355</v>
      </c>
      <c r="E477">
        <v>293</v>
      </c>
      <c r="F477">
        <v>320</v>
      </c>
      <c r="G477">
        <v>0</v>
      </c>
      <c r="H477">
        <v>11403</v>
      </c>
      <c r="I477">
        <v>9</v>
      </c>
      <c r="J477">
        <v>76</v>
      </c>
      <c r="K477">
        <v>312</v>
      </c>
      <c r="L477">
        <v>312</v>
      </c>
      <c r="M477">
        <v>15</v>
      </c>
    </row>
    <row r="478" spans="1:13" x14ac:dyDescent="0.3">
      <c r="A478">
        <v>92272</v>
      </c>
      <c r="B478" s="1" t="s">
        <v>16</v>
      </c>
      <c r="C478" s="1" t="s">
        <v>14</v>
      </c>
      <c r="D478">
        <v>549</v>
      </c>
      <c r="E478">
        <v>292</v>
      </c>
      <c r="F478">
        <v>352</v>
      </c>
      <c r="G478">
        <v>1</v>
      </c>
      <c r="H478">
        <v>11100</v>
      </c>
      <c r="I478">
        <v>1</v>
      </c>
      <c r="J478">
        <v>85</v>
      </c>
      <c r="K478">
        <v>327</v>
      </c>
      <c r="L478">
        <v>313</v>
      </c>
      <c r="M478">
        <v>16.428571430000002</v>
      </c>
    </row>
    <row r="479" spans="1:13" x14ac:dyDescent="0.3">
      <c r="A479">
        <v>157311</v>
      </c>
      <c r="B479" s="1" t="s">
        <v>22</v>
      </c>
      <c r="C479" s="1" t="s">
        <v>14</v>
      </c>
      <c r="D479">
        <v>5344</v>
      </c>
      <c r="E479">
        <v>705</v>
      </c>
      <c r="F479">
        <v>945</v>
      </c>
      <c r="G479">
        <v>97</v>
      </c>
      <c r="H479">
        <v>55857</v>
      </c>
      <c r="I479">
        <v>4</v>
      </c>
      <c r="J479">
        <v>54</v>
      </c>
      <c r="K479">
        <v>943</v>
      </c>
      <c r="L479">
        <v>787</v>
      </c>
      <c r="M479">
        <v>17.5</v>
      </c>
    </row>
    <row r="480" spans="1:13" x14ac:dyDescent="0.3">
      <c r="A480">
        <v>190616</v>
      </c>
      <c r="B480" s="1" t="s">
        <v>36</v>
      </c>
      <c r="C480" s="1" t="s">
        <v>52</v>
      </c>
      <c r="D480">
        <v>483</v>
      </c>
      <c r="E480">
        <v>241</v>
      </c>
      <c r="F480">
        <v>330</v>
      </c>
      <c r="G480">
        <v>1</v>
      </c>
      <c r="H480">
        <v>11527</v>
      </c>
      <c r="I480">
        <v>1</v>
      </c>
      <c r="J480">
        <v>76</v>
      </c>
      <c r="K480">
        <v>281</v>
      </c>
      <c r="L480">
        <v>286</v>
      </c>
      <c r="M480">
        <v>7.5</v>
      </c>
    </row>
    <row r="481" spans="1:13" x14ac:dyDescent="0.3">
      <c r="A481">
        <v>121153</v>
      </c>
      <c r="B481" s="1" t="s">
        <v>21</v>
      </c>
      <c r="C481" s="1" t="s">
        <v>14</v>
      </c>
      <c r="D481">
        <v>1438</v>
      </c>
      <c r="E481">
        <v>366</v>
      </c>
      <c r="F481">
        <v>622</v>
      </c>
      <c r="G481">
        <v>15</v>
      </c>
      <c r="H481">
        <v>21758</v>
      </c>
      <c r="I481">
        <v>7</v>
      </c>
      <c r="J481">
        <v>41</v>
      </c>
      <c r="K481">
        <v>570</v>
      </c>
      <c r="L481">
        <v>534</v>
      </c>
      <c r="M481">
        <v>12.57142857</v>
      </c>
    </row>
    <row r="482" spans="1:13" x14ac:dyDescent="0.3">
      <c r="A482">
        <v>91431</v>
      </c>
      <c r="B482" s="1" t="s">
        <v>16</v>
      </c>
      <c r="C482" s="1" t="s">
        <v>17</v>
      </c>
      <c r="D482">
        <v>1191</v>
      </c>
      <c r="E482">
        <v>357</v>
      </c>
      <c r="F482">
        <v>466</v>
      </c>
      <c r="G482">
        <v>8</v>
      </c>
      <c r="H482">
        <v>14436</v>
      </c>
      <c r="I482">
        <v>2</v>
      </c>
      <c r="J482">
        <v>92</v>
      </c>
      <c r="K482">
        <v>362</v>
      </c>
      <c r="L482">
        <v>455</v>
      </c>
      <c r="M482">
        <v>25</v>
      </c>
    </row>
    <row r="483" spans="1:13" x14ac:dyDescent="0.3">
      <c r="A483">
        <v>4917</v>
      </c>
      <c r="B483" s="1" t="s">
        <v>50</v>
      </c>
      <c r="C483" s="1" t="s">
        <v>17</v>
      </c>
      <c r="D483">
        <v>801</v>
      </c>
      <c r="E483">
        <v>425</v>
      </c>
      <c r="F483">
        <v>498</v>
      </c>
      <c r="G483">
        <v>1</v>
      </c>
      <c r="H483">
        <v>18631</v>
      </c>
      <c r="I483">
        <v>2</v>
      </c>
      <c r="J483">
        <v>78</v>
      </c>
      <c r="K483">
        <v>441</v>
      </c>
      <c r="L483">
        <v>469</v>
      </c>
      <c r="M483">
        <v>9.7894736840000007</v>
      </c>
    </row>
    <row r="484" spans="1:13" x14ac:dyDescent="0.3">
      <c r="A484">
        <v>63436</v>
      </c>
      <c r="B484" s="1" t="s">
        <v>34</v>
      </c>
      <c r="C484" s="1" t="s">
        <v>17</v>
      </c>
      <c r="D484">
        <v>333</v>
      </c>
      <c r="E484">
        <v>224</v>
      </c>
      <c r="F484">
        <v>322</v>
      </c>
      <c r="G484">
        <v>0</v>
      </c>
      <c r="H484">
        <v>11513</v>
      </c>
      <c r="I484">
        <v>0</v>
      </c>
      <c r="J484">
        <v>73</v>
      </c>
      <c r="K484">
        <v>273</v>
      </c>
      <c r="L484">
        <v>281</v>
      </c>
      <c r="M484">
        <v>11.66666667</v>
      </c>
    </row>
    <row r="485" spans="1:13" x14ac:dyDescent="0.3">
      <c r="A485">
        <v>20853</v>
      </c>
      <c r="B485" s="1" t="s">
        <v>18</v>
      </c>
      <c r="C485" s="1" t="s">
        <v>20</v>
      </c>
      <c r="D485">
        <v>1521</v>
      </c>
      <c r="E485">
        <v>405</v>
      </c>
      <c r="F485">
        <v>508</v>
      </c>
      <c r="G485">
        <v>22</v>
      </c>
      <c r="H485">
        <v>21761</v>
      </c>
      <c r="I485">
        <v>5</v>
      </c>
      <c r="J485">
        <v>27</v>
      </c>
      <c r="K485">
        <v>419</v>
      </c>
      <c r="L485">
        <v>464</v>
      </c>
      <c r="M485">
        <v>6.875</v>
      </c>
    </row>
    <row r="486" spans="1:13" x14ac:dyDescent="0.3">
      <c r="A486">
        <v>44351</v>
      </c>
      <c r="B486" s="1" t="s">
        <v>13</v>
      </c>
      <c r="C486" s="1" t="s">
        <v>14</v>
      </c>
      <c r="D486">
        <v>948</v>
      </c>
      <c r="E486">
        <v>330</v>
      </c>
      <c r="F486">
        <v>411</v>
      </c>
      <c r="G486">
        <v>4</v>
      </c>
      <c r="H486">
        <v>17728</v>
      </c>
      <c r="I486">
        <v>6</v>
      </c>
      <c r="J486">
        <v>8</v>
      </c>
      <c r="K486">
        <v>365</v>
      </c>
      <c r="L486">
        <v>368</v>
      </c>
      <c r="M486">
        <v>9.4</v>
      </c>
    </row>
    <row r="487" spans="1:13" x14ac:dyDescent="0.3">
      <c r="A487">
        <v>130530</v>
      </c>
      <c r="B487" s="1" t="s">
        <v>49</v>
      </c>
      <c r="C487" s="1" t="s">
        <v>17</v>
      </c>
      <c r="D487">
        <v>698</v>
      </c>
      <c r="E487">
        <v>377</v>
      </c>
      <c r="F487">
        <v>407</v>
      </c>
      <c r="G487">
        <v>0</v>
      </c>
      <c r="H487">
        <v>13327</v>
      </c>
      <c r="I487">
        <v>1</v>
      </c>
      <c r="J487">
        <v>49</v>
      </c>
      <c r="K487">
        <v>395</v>
      </c>
      <c r="L487">
        <v>382</v>
      </c>
      <c r="M487">
        <v>20</v>
      </c>
    </row>
    <row r="488" spans="1:13" x14ac:dyDescent="0.3">
      <c r="A488">
        <v>181550</v>
      </c>
      <c r="B488" s="1" t="s">
        <v>41</v>
      </c>
      <c r="C488" s="1" t="s">
        <v>17</v>
      </c>
      <c r="D488">
        <v>735</v>
      </c>
      <c r="E488">
        <v>192</v>
      </c>
      <c r="F488">
        <v>300</v>
      </c>
      <c r="G488">
        <v>0</v>
      </c>
      <c r="H488">
        <v>10690</v>
      </c>
      <c r="I488">
        <v>2</v>
      </c>
      <c r="J488">
        <v>39</v>
      </c>
      <c r="K488">
        <v>235</v>
      </c>
      <c r="L488">
        <v>256</v>
      </c>
      <c r="M488">
        <v>13.28571429</v>
      </c>
    </row>
    <row r="489" spans="1:13" x14ac:dyDescent="0.3">
      <c r="A489">
        <v>108158</v>
      </c>
      <c r="B489" s="1" t="s">
        <v>50</v>
      </c>
      <c r="C489" s="1" t="s">
        <v>17</v>
      </c>
      <c r="D489">
        <v>565</v>
      </c>
      <c r="E489">
        <v>284</v>
      </c>
      <c r="F489">
        <v>309</v>
      </c>
      <c r="G489">
        <v>0</v>
      </c>
      <c r="H489">
        <v>8302</v>
      </c>
      <c r="I489">
        <v>7</v>
      </c>
      <c r="J489">
        <v>76</v>
      </c>
      <c r="K489">
        <v>297</v>
      </c>
      <c r="L489">
        <v>304</v>
      </c>
      <c r="M489">
        <v>3.95</v>
      </c>
    </row>
    <row r="490" spans="1:13" x14ac:dyDescent="0.3">
      <c r="A490">
        <v>149164</v>
      </c>
      <c r="B490" s="1" t="s">
        <v>22</v>
      </c>
      <c r="C490" s="1" t="s">
        <v>14</v>
      </c>
      <c r="D490">
        <v>3385</v>
      </c>
      <c r="E490">
        <v>608</v>
      </c>
      <c r="F490">
        <v>784</v>
      </c>
      <c r="G490">
        <v>93</v>
      </c>
      <c r="H490">
        <v>35534</v>
      </c>
      <c r="I490">
        <v>13</v>
      </c>
      <c r="J490">
        <v>42</v>
      </c>
      <c r="K490">
        <v>731</v>
      </c>
      <c r="L490">
        <v>705</v>
      </c>
      <c r="M490">
        <v>14.2</v>
      </c>
    </row>
    <row r="491" spans="1:13" x14ac:dyDescent="0.3">
      <c r="A491">
        <v>186358</v>
      </c>
      <c r="B491" s="1" t="s">
        <v>58</v>
      </c>
      <c r="C491" s="1" t="s">
        <v>31</v>
      </c>
      <c r="D491">
        <v>448</v>
      </c>
      <c r="E491">
        <v>139</v>
      </c>
      <c r="F491">
        <v>330</v>
      </c>
      <c r="G491">
        <v>0</v>
      </c>
      <c r="H491">
        <v>10164</v>
      </c>
      <c r="I491">
        <v>1</v>
      </c>
      <c r="J491">
        <v>43</v>
      </c>
      <c r="K491">
        <v>303</v>
      </c>
      <c r="L491">
        <v>197</v>
      </c>
      <c r="M491">
        <v>5.1428571429999996</v>
      </c>
    </row>
    <row r="492" spans="1:13" x14ac:dyDescent="0.3">
      <c r="A492">
        <v>136629</v>
      </c>
      <c r="B492" s="1" t="s">
        <v>56</v>
      </c>
      <c r="C492" s="1" t="s">
        <v>14</v>
      </c>
      <c r="D492">
        <v>1137</v>
      </c>
      <c r="E492">
        <v>451</v>
      </c>
      <c r="F492">
        <v>564</v>
      </c>
      <c r="G492">
        <v>4</v>
      </c>
      <c r="H492">
        <v>25510</v>
      </c>
      <c r="I492">
        <v>5</v>
      </c>
      <c r="J492">
        <v>8</v>
      </c>
      <c r="K492">
        <v>490</v>
      </c>
      <c r="L492">
        <v>503</v>
      </c>
      <c r="M492">
        <v>20</v>
      </c>
    </row>
    <row r="493" spans="1:13" x14ac:dyDescent="0.3">
      <c r="A493">
        <v>12330</v>
      </c>
      <c r="B493" s="1" t="s">
        <v>16</v>
      </c>
      <c r="C493" s="1" t="s">
        <v>14</v>
      </c>
      <c r="D493">
        <v>1326</v>
      </c>
      <c r="E493">
        <v>550</v>
      </c>
      <c r="F493">
        <v>644</v>
      </c>
      <c r="G493">
        <v>27</v>
      </c>
      <c r="H493">
        <v>17543</v>
      </c>
      <c r="I493">
        <v>6</v>
      </c>
      <c r="J493">
        <v>87</v>
      </c>
      <c r="K493">
        <v>503</v>
      </c>
      <c r="L493">
        <v>675</v>
      </c>
      <c r="M493">
        <v>41.833333330000002</v>
      </c>
    </row>
    <row r="494" spans="1:13" x14ac:dyDescent="0.3">
      <c r="A494">
        <v>98941</v>
      </c>
      <c r="B494" s="1" t="s">
        <v>16</v>
      </c>
      <c r="C494" s="1" t="s">
        <v>17</v>
      </c>
      <c r="D494">
        <v>423</v>
      </c>
      <c r="E494">
        <v>213</v>
      </c>
      <c r="F494">
        <v>330</v>
      </c>
      <c r="G494">
        <v>1</v>
      </c>
      <c r="H494">
        <v>11676</v>
      </c>
      <c r="I494">
        <v>1</v>
      </c>
      <c r="J494">
        <v>79</v>
      </c>
      <c r="K494">
        <v>280</v>
      </c>
      <c r="L494">
        <v>276</v>
      </c>
      <c r="M494">
        <v>8.1666666669999994</v>
      </c>
    </row>
    <row r="495" spans="1:13" x14ac:dyDescent="0.3">
      <c r="A495">
        <v>172597</v>
      </c>
      <c r="B495" s="1" t="s">
        <v>22</v>
      </c>
      <c r="C495" s="1" t="s">
        <v>17</v>
      </c>
      <c r="D495">
        <v>1431</v>
      </c>
      <c r="E495">
        <v>243</v>
      </c>
      <c r="F495">
        <v>331</v>
      </c>
      <c r="G495">
        <v>27</v>
      </c>
      <c r="H495">
        <v>12639</v>
      </c>
      <c r="I495">
        <v>2</v>
      </c>
      <c r="J495">
        <v>69</v>
      </c>
      <c r="K495">
        <v>289</v>
      </c>
      <c r="L495">
        <v>289</v>
      </c>
      <c r="M495">
        <v>7.153846154</v>
      </c>
    </row>
    <row r="496" spans="1:13" x14ac:dyDescent="0.3">
      <c r="A496">
        <v>147956</v>
      </c>
      <c r="B496" s="1" t="s">
        <v>22</v>
      </c>
      <c r="C496" s="1" t="s">
        <v>17</v>
      </c>
      <c r="D496">
        <v>2481</v>
      </c>
      <c r="E496">
        <v>226</v>
      </c>
      <c r="F496">
        <v>283</v>
      </c>
      <c r="G496">
        <v>71</v>
      </c>
      <c r="H496">
        <v>8369</v>
      </c>
      <c r="I496">
        <v>59</v>
      </c>
      <c r="J496">
        <v>28</v>
      </c>
      <c r="K496">
        <v>248</v>
      </c>
      <c r="L496">
        <v>270</v>
      </c>
      <c r="M496">
        <v>9.1666666669999994</v>
      </c>
    </row>
    <row r="497" spans="1:13" x14ac:dyDescent="0.3">
      <c r="A497">
        <v>47819</v>
      </c>
      <c r="B497" s="1" t="s">
        <v>44</v>
      </c>
      <c r="C497" s="1" t="s">
        <v>27</v>
      </c>
      <c r="D497">
        <v>682</v>
      </c>
      <c r="E497">
        <v>451</v>
      </c>
      <c r="F497">
        <v>485</v>
      </c>
      <c r="G497">
        <v>0</v>
      </c>
      <c r="H497">
        <v>17756</v>
      </c>
      <c r="I497">
        <v>0</v>
      </c>
      <c r="J497">
        <v>65</v>
      </c>
      <c r="K497">
        <v>462</v>
      </c>
      <c r="L497">
        <v>443</v>
      </c>
      <c r="M497">
        <v>12.7</v>
      </c>
    </row>
    <row r="498" spans="1:13" x14ac:dyDescent="0.3">
      <c r="A498">
        <v>130554</v>
      </c>
      <c r="B498" s="1" t="s">
        <v>49</v>
      </c>
      <c r="C498" s="1" t="s">
        <v>17</v>
      </c>
      <c r="D498">
        <v>663</v>
      </c>
      <c r="E498">
        <v>375</v>
      </c>
      <c r="F498">
        <v>425</v>
      </c>
      <c r="G498">
        <v>0</v>
      </c>
      <c r="H498">
        <v>12667</v>
      </c>
      <c r="I498">
        <v>5</v>
      </c>
      <c r="J498">
        <v>51</v>
      </c>
      <c r="K498">
        <v>406</v>
      </c>
      <c r="L498">
        <v>399</v>
      </c>
      <c r="M498">
        <v>12.7</v>
      </c>
    </row>
    <row r="499" spans="1:13" x14ac:dyDescent="0.3">
      <c r="A499">
        <v>157213</v>
      </c>
      <c r="B499" s="1" t="s">
        <v>22</v>
      </c>
      <c r="C499" s="1" t="s">
        <v>17</v>
      </c>
      <c r="D499">
        <v>1909</v>
      </c>
      <c r="E499">
        <v>417</v>
      </c>
      <c r="F499">
        <v>550</v>
      </c>
      <c r="G499">
        <v>45</v>
      </c>
      <c r="H499">
        <v>23187</v>
      </c>
      <c r="I499">
        <v>16</v>
      </c>
      <c r="J499">
        <v>34</v>
      </c>
      <c r="K499">
        <v>510</v>
      </c>
      <c r="L499">
        <v>468</v>
      </c>
      <c r="M499">
        <v>12.5</v>
      </c>
    </row>
    <row r="500" spans="1:13" x14ac:dyDescent="0.3">
      <c r="A500">
        <v>90532</v>
      </c>
      <c r="B500" s="1" t="s">
        <v>56</v>
      </c>
      <c r="C500" s="1" t="s">
        <v>14</v>
      </c>
      <c r="D500">
        <v>727</v>
      </c>
      <c r="E500">
        <v>350</v>
      </c>
      <c r="F500">
        <v>426</v>
      </c>
      <c r="G500">
        <v>0</v>
      </c>
      <c r="H500">
        <v>20399</v>
      </c>
      <c r="I500">
        <v>5</v>
      </c>
      <c r="J500">
        <v>13</v>
      </c>
      <c r="K500">
        <v>381</v>
      </c>
      <c r="L500">
        <v>399</v>
      </c>
      <c r="M500">
        <v>11.2</v>
      </c>
    </row>
    <row r="501" spans="1:13" x14ac:dyDescent="0.3">
      <c r="A501">
        <v>187744</v>
      </c>
      <c r="B501" s="1" t="s">
        <v>49</v>
      </c>
      <c r="C501" s="1" t="s">
        <v>17</v>
      </c>
      <c r="D501">
        <v>729</v>
      </c>
      <c r="E501">
        <v>324</v>
      </c>
      <c r="F501">
        <v>447</v>
      </c>
      <c r="G501">
        <v>0</v>
      </c>
      <c r="H501">
        <v>16479</v>
      </c>
      <c r="I501">
        <v>2</v>
      </c>
      <c r="J501">
        <v>37</v>
      </c>
      <c r="K501">
        <v>343</v>
      </c>
      <c r="L501">
        <v>400</v>
      </c>
      <c r="M501">
        <v>4.8947368420000004</v>
      </c>
    </row>
    <row r="502" spans="1:13" x14ac:dyDescent="0.3">
      <c r="A502">
        <v>11143</v>
      </c>
      <c r="B502" s="1" t="s">
        <v>48</v>
      </c>
      <c r="C502" s="1" t="s">
        <v>14</v>
      </c>
      <c r="D502">
        <v>424</v>
      </c>
      <c r="E502">
        <v>294</v>
      </c>
      <c r="F502">
        <v>368</v>
      </c>
      <c r="G502">
        <v>0</v>
      </c>
      <c r="H502">
        <v>11315</v>
      </c>
      <c r="I502">
        <v>2</v>
      </c>
      <c r="J502">
        <v>68</v>
      </c>
      <c r="K502">
        <v>332</v>
      </c>
      <c r="L502">
        <v>310</v>
      </c>
      <c r="M502">
        <v>39</v>
      </c>
    </row>
    <row r="503" spans="1:13" x14ac:dyDescent="0.3">
      <c r="A503">
        <v>121978</v>
      </c>
      <c r="B503" s="1" t="s">
        <v>21</v>
      </c>
      <c r="C503" s="1" t="s">
        <v>14</v>
      </c>
      <c r="D503">
        <v>693</v>
      </c>
      <c r="E503">
        <v>292</v>
      </c>
      <c r="F503">
        <v>377</v>
      </c>
      <c r="G503">
        <v>0</v>
      </c>
      <c r="H503">
        <v>10971</v>
      </c>
      <c r="I503">
        <v>15</v>
      </c>
      <c r="J503">
        <v>60</v>
      </c>
      <c r="K503">
        <v>325</v>
      </c>
      <c r="L503">
        <v>352</v>
      </c>
      <c r="M503">
        <v>24.444444440000002</v>
      </c>
    </row>
    <row r="504" spans="1:13" x14ac:dyDescent="0.3">
      <c r="A504">
        <v>190597</v>
      </c>
      <c r="B504" s="1" t="s">
        <v>13</v>
      </c>
      <c r="C504" s="1" t="s">
        <v>17</v>
      </c>
      <c r="D504">
        <v>737</v>
      </c>
      <c r="E504">
        <v>273</v>
      </c>
      <c r="F504">
        <v>383</v>
      </c>
      <c r="G504">
        <v>5</v>
      </c>
      <c r="H504">
        <v>15847</v>
      </c>
      <c r="I504">
        <v>2</v>
      </c>
      <c r="J504">
        <v>22</v>
      </c>
      <c r="K504">
        <v>363</v>
      </c>
      <c r="L504">
        <v>338</v>
      </c>
      <c r="M504">
        <v>7.038461539</v>
      </c>
    </row>
    <row r="505" spans="1:13" x14ac:dyDescent="0.3">
      <c r="A505">
        <v>6325</v>
      </c>
      <c r="B505" s="1" t="s">
        <v>34</v>
      </c>
      <c r="C505" s="1" t="s">
        <v>17</v>
      </c>
      <c r="D505">
        <v>331</v>
      </c>
      <c r="E505">
        <v>322</v>
      </c>
      <c r="F505">
        <v>368</v>
      </c>
      <c r="G505">
        <v>0</v>
      </c>
      <c r="H505">
        <v>13193</v>
      </c>
      <c r="I505">
        <v>1</v>
      </c>
      <c r="J505">
        <v>70</v>
      </c>
      <c r="K505">
        <v>370</v>
      </c>
      <c r="L505">
        <v>320</v>
      </c>
      <c r="M505">
        <v>14</v>
      </c>
    </row>
    <row r="506" spans="1:13" x14ac:dyDescent="0.3">
      <c r="A506">
        <v>11943</v>
      </c>
      <c r="B506" s="1" t="s">
        <v>22</v>
      </c>
      <c r="C506" s="1" t="s">
        <v>17</v>
      </c>
      <c r="D506">
        <v>3447</v>
      </c>
      <c r="E506">
        <v>357</v>
      </c>
      <c r="F506">
        <v>503</v>
      </c>
      <c r="G506">
        <v>68</v>
      </c>
      <c r="H506">
        <v>19465</v>
      </c>
      <c r="I506">
        <v>12</v>
      </c>
      <c r="J506">
        <v>32</v>
      </c>
      <c r="K506">
        <v>400</v>
      </c>
      <c r="L506">
        <v>451</v>
      </c>
      <c r="M506">
        <v>13.44444444</v>
      </c>
    </row>
    <row r="507" spans="1:13" x14ac:dyDescent="0.3">
      <c r="A507">
        <v>19789</v>
      </c>
      <c r="B507" s="1" t="s">
        <v>18</v>
      </c>
      <c r="C507" s="1" t="s">
        <v>14</v>
      </c>
      <c r="D507">
        <v>355</v>
      </c>
      <c r="E507">
        <v>219</v>
      </c>
      <c r="F507">
        <v>285</v>
      </c>
      <c r="G507">
        <v>0</v>
      </c>
      <c r="H507">
        <v>9550</v>
      </c>
      <c r="I507">
        <v>1</v>
      </c>
      <c r="J507">
        <v>81</v>
      </c>
      <c r="K507">
        <v>283</v>
      </c>
      <c r="L507">
        <v>250</v>
      </c>
      <c r="M507">
        <v>10</v>
      </c>
    </row>
    <row r="508" spans="1:13" x14ac:dyDescent="0.3">
      <c r="A508">
        <v>41288</v>
      </c>
      <c r="B508" s="1" t="s">
        <v>13</v>
      </c>
      <c r="C508" s="1" t="s">
        <v>14</v>
      </c>
      <c r="D508">
        <v>466</v>
      </c>
      <c r="E508">
        <v>271</v>
      </c>
      <c r="F508">
        <v>325</v>
      </c>
      <c r="G508">
        <v>0</v>
      </c>
      <c r="H508">
        <v>11148</v>
      </c>
      <c r="I508">
        <v>11</v>
      </c>
      <c r="J508">
        <v>28</v>
      </c>
      <c r="K508">
        <v>292</v>
      </c>
      <c r="L508">
        <v>291</v>
      </c>
      <c r="M508">
        <v>5</v>
      </c>
    </row>
    <row r="509" spans="1:13" x14ac:dyDescent="0.3">
      <c r="A509">
        <v>102706</v>
      </c>
      <c r="B509" s="1" t="s">
        <v>37</v>
      </c>
      <c r="C509" s="1" t="s">
        <v>17</v>
      </c>
      <c r="D509">
        <v>835</v>
      </c>
      <c r="E509">
        <v>401</v>
      </c>
      <c r="F509">
        <v>537</v>
      </c>
      <c r="G509">
        <v>3</v>
      </c>
      <c r="H509">
        <v>20242</v>
      </c>
      <c r="I509">
        <v>1</v>
      </c>
      <c r="J509">
        <v>69</v>
      </c>
      <c r="K509">
        <v>423</v>
      </c>
      <c r="L509">
        <v>487</v>
      </c>
      <c r="M509">
        <v>3.375</v>
      </c>
    </row>
    <row r="510" spans="1:13" x14ac:dyDescent="0.3">
      <c r="A510">
        <v>10287</v>
      </c>
      <c r="B510" s="1" t="s">
        <v>13</v>
      </c>
      <c r="C510" s="1" t="s">
        <v>17</v>
      </c>
      <c r="D510">
        <v>1258</v>
      </c>
      <c r="E510">
        <v>599</v>
      </c>
      <c r="F510">
        <v>692</v>
      </c>
      <c r="G510">
        <v>7</v>
      </c>
      <c r="H510">
        <v>21114</v>
      </c>
      <c r="I510">
        <v>27</v>
      </c>
      <c r="J510">
        <v>37</v>
      </c>
      <c r="K510">
        <v>634</v>
      </c>
      <c r="L510">
        <v>649</v>
      </c>
      <c r="M510">
        <v>8.2962962959999995</v>
      </c>
    </row>
    <row r="511" spans="1:13" x14ac:dyDescent="0.3">
      <c r="A511">
        <v>34429</v>
      </c>
      <c r="B511" s="1" t="s">
        <v>13</v>
      </c>
      <c r="C511" s="1" t="s">
        <v>14</v>
      </c>
      <c r="D511">
        <v>482</v>
      </c>
      <c r="E511">
        <v>119</v>
      </c>
      <c r="F511">
        <v>294</v>
      </c>
      <c r="G511">
        <v>0</v>
      </c>
      <c r="H511">
        <v>8265</v>
      </c>
      <c r="I511">
        <v>1</v>
      </c>
      <c r="J511">
        <v>69</v>
      </c>
      <c r="K511">
        <v>226</v>
      </c>
      <c r="L511">
        <v>234</v>
      </c>
      <c r="M511">
        <v>12.53846154</v>
      </c>
    </row>
    <row r="512" spans="1:13" x14ac:dyDescent="0.3">
      <c r="A512">
        <v>106190</v>
      </c>
      <c r="B512" s="1" t="s">
        <v>28</v>
      </c>
      <c r="C512" s="1" t="s">
        <v>14</v>
      </c>
      <c r="D512">
        <v>404</v>
      </c>
      <c r="E512">
        <v>277</v>
      </c>
      <c r="F512">
        <v>339</v>
      </c>
      <c r="G512">
        <v>0</v>
      </c>
      <c r="H512">
        <v>10275</v>
      </c>
      <c r="I512">
        <v>0</v>
      </c>
      <c r="J512">
        <v>68</v>
      </c>
      <c r="K512">
        <v>279</v>
      </c>
      <c r="L512">
        <v>322</v>
      </c>
      <c r="M512">
        <v>7.307692308</v>
      </c>
    </row>
    <row r="513" spans="1:13" x14ac:dyDescent="0.3">
      <c r="A513">
        <v>16973</v>
      </c>
      <c r="B513" s="1" t="s">
        <v>18</v>
      </c>
      <c r="C513" s="1" t="s">
        <v>20</v>
      </c>
      <c r="D513">
        <v>1024</v>
      </c>
      <c r="E513">
        <v>303</v>
      </c>
      <c r="F513">
        <v>404</v>
      </c>
      <c r="G513">
        <v>9</v>
      </c>
      <c r="H513">
        <v>16209</v>
      </c>
      <c r="I513">
        <v>0</v>
      </c>
      <c r="J513">
        <v>63</v>
      </c>
      <c r="K513">
        <v>344</v>
      </c>
      <c r="L513">
        <v>364</v>
      </c>
      <c r="M513">
        <v>6.3947368420000004</v>
      </c>
    </row>
    <row r="514" spans="1:13" x14ac:dyDescent="0.3">
      <c r="A514">
        <v>2853</v>
      </c>
      <c r="B514" s="1" t="s">
        <v>34</v>
      </c>
      <c r="C514" s="1" t="s">
        <v>17</v>
      </c>
      <c r="D514">
        <v>682</v>
      </c>
      <c r="E514">
        <v>265</v>
      </c>
      <c r="F514">
        <v>426</v>
      </c>
      <c r="G514">
        <v>16</v>
      </c>
      <c r="H514">
        <v>16860</v>
      </c>
      <c r="I514">
        <v>1</v>
      </c>
      <c r="J514">
        <v>55</v>
      </c>
      <c r="K514">
        <v>342</v>
      </c>
      <c r="L514">
        <v>364</v>
      </c>
      <c r="M514">
        <v>7.7727272730000001</v>
      </c>
    </row>
    <row r="515" spans="1:13" x14ac:dyDescent="0.3">
      <c r="A515">
        <v>131064</v>
      </c>
      <c r="B515" s="1" t="s">
        <v>49</v>
      </c>
      <c r="C515" s="1" t="s">
        <v>17</v>
      </c>
      <c r="D515">
        <v>989</v>
      </c>
      <c r="E515">
        <v>472</v>
      </c>
      <c r="F515">
        <v>507</v>
      </c>
      <c r="G515">
        <v>9</v>
      </c>
      <c r="H515">
        <v>16856</v>
      </c>
      <c r="I515">
        <v>1</v>
      </c>
      <c r="J515">
        <v>40</v>
      </c>
      <c r="K515">
        <v>477</v>
      </c>
      <c r="L515">
        <v>507</v>
      </c>
      <c r="M515">
        <v>12.08333333</v>
      </c>
    </row>
    <row r="516" spans="1:13" x14ac:dyDescent="0.3">
      <c r="A516">
        <v>136494</v>
      </c>
      <c r="B516" s="1" t="s">
        <v>56</v>
      </c>
      <c r="C516" s="1" t="s">
        <v>61</v>
      </c>
      <c r="D516">
        <v>1390</v>
      </c>
      <c r="E516">
        <v>441</v>
      </c>
      <c r="F516">
        <v>547</v>
      </c>
      <c r="G516">
        <v>6</v>
      </c>
      <c r="H516">
        <v>19141</v>
      </c>
      <c r="I516">
        <v>9</v>
      </c>
      <c r="J516">
        <v>25</v>
      </c>
      <c r="K516">
        <v>469</v>
      </c>
      <c r="L516">
        <v>524</v>
      </c>
      <c r="M516">
        <v>15</v>
      </c>
    </row>
    <row r="517" spans="1:13" x14ac:dyDescent="0.3">
      <c r="A517">
        <v>77848</v>
      </c>
      <c r="B517" s="1" t="s">
        <v>36</v>
      </c>
      <c r="C517" s="1" t="s">
        <v>17</v>
      </c>
      <c r="D517">
        <v>691</v>
      </c>
      <c r="E517">
        <v>249</v>
      </c>
      <c r="F517">
        <v>436</v>
      </c>
      <c r="G517">
        <v>0</v>
      </c>
      <c r="H517">
        <v>13489</v>
      </c>
      <c r="I517">
        <v>12</v>
      </c>
      <c r="J517">
        <v>57</v>
      </c>
      <c r="K517">
        <v>406</v>
      </c>
      <c r="L517">
        <v>311</v>
      </c>
      <c r="M517">
        <v>5</v>
      </c>
    </row>
    <row r="518" spans="1:13" x14ac:dyDescent="0.3">
      <c r="A518">
        <v>43010</v>
      </c>
      <c r="B518" s="1" t="s">
        <v>13</v>
      </c>
      <c r="C518" s="1" t="s">
        <v>17</v>
      </c>
      <c r="D518">
        <v>560</v>
      </c>
      <c r="E518">
        <v>220</v>
      </c>
      <c r="F518">
        <v>286</v>
      </c>
      <c r="G518">
        <v>1</v>
      </c>
      <c r="H518">
        <v>9385</v>
      </c>
      <c r="I518">
        <v>21</v>
      </c>
      <c r="J518">
        <v>37</v>
      </c>
      <c r="K518">
        <v>227</v>
      </c>
      <c r="L518">
        <v>270</v>
      </c>
      <c r="M518">
        <v>17</v>
      </c>
    </row>
    <row r="519" spans="1:13" x14ac:dyDescent="0.3">
      <c r="A519">
        <v>82518</v>
      </c>
      <c r="B519" s="1" t="s">
        <v>57</v>
      </c>
      <c r="C519" s="1" t="s">
        <v>14</v>
      </c>
      <c r="D519">
        <v>906</v>
      </c>
      <c r="E519">
        <v>476</v>
      </c>
      <c r="F519">
        <v>668</v>
      </c>
      <c r="G519">
        <v>0</v>
      </c>
      <c r="H519">
        <v>22377</v>
      </c>
      <c r="I519">
        <v>2</v>
      </c>
      <c r="J519">
        <v>78</v>
      </c>
      <c r="K519">
        <v>617</v>
      </c>
      <c r="L519">
        <v>563</v>
      </c>
      <c r="M519">
        <v>30.285714290000001</v>
      </c>
    </row>
    <row r="520" spans="1:13" x14ac:dyDescent="0.3">
      <c r="A520">
        <v>130426</v>
      </c>
      <c r="B520" s="1" t="s">
        <v>49</v>
      </c>
      <c r="C520" s="1" t="s">
        <v>17</v>
      </c>
      <c r="D520">
        <v>831</v>
      </c>
      <c r="E520">
        <v>408</v>
      </c>
      <c r="F520">
        <v>445</v>
      </c>
      <c r="G520">
        <v>0</v>
      </c>
      <c r="H520">
        <v>12932</v>
      </c>
      <c r="I520">
        <v>4</v>
      </c>
      <c r="J520">
        <v>54</v>
      </c>
      <c r="K520">
        <v>415</v>
      </c>
      <c r="L520">
        <v>426</v>
      </c>
      <c r="M520">
        <v>25</v>
      </c>
    </row>
    <row r="521" spans="1:13" x14ac:dyDescent="0.3">
      <c r="A521">
        <v>186807</v>
      </c>
      <c r="B521" s="1" t="s">
        <v>22</v>
      </c>
      <c r="C521" s="1" t="s">
        <v>17</v>
      </c>
      <c r="D521">
        <v>5544</v>
      </c>
      <c r="E521">
        <v>701</v>
      </c>
      <c r="F521">
        <v>815</v>
      </c>
      <c r="G521">
        <v>98</v>
      </c>
      <c r="H521">
        <v>32332</v>
      </c>
      <c r="I521">
        <v>17</v>
      </c>
      <c r="J521">
        <v>38</v>
      </c>
      <c r="K521">
        <v>761</v>
      </c>
      <c r="L521">
        <v>769</v>
      </c>
      <c r="M521">
        <v>24</v>
      </c>
    </row>
    <row r="522" spans="1:13" x14ac:dyDescent="0.3">
      <c r="A522">
        <v>76891</v>
      </c>
      <c r="B522" s="1" t="s">
        <v>48</v>
      </c>
      <c r="C522" s="1" t="s">
        <v>14</v>
      </c>
      <c r="D522">
        <v>740</v>
      </c>
      <c r="E522">
        <v>555</v>
      </c>
      <c r="F522">
        <v>669</v>
      </c>
      <c r="G522">
        <v>1</v>
      </c>
      <c r="H522">
        <v>20144</v>
      </c>
      <c r="I522">
        <v>0</v>
      </c>
      <c r="J522">
        <v>52</v>
      </c>
      <c r="K522">
        <v>585</v>
      </c>
      <c r="L522">
        <v>616</v>
      </c>
      <c r="M522">
        <v>14.222222220000001</v>
      </c>
    </row>
    <row r="523" spans="1:13" x14ac:dyDescent="0.3">
      <c r="A523">
        <v>114197</v>
      </c>
      <c r="B523" s="1" t="s">
        <v>32</v>
      </c>
      <c r="C523" s="1" t="s">
        <v>14</v>
      </c>
      <c r="D523">
        <v>566</v>
      </c>
      <c r="E523">
        <v>216</v>
      </c>
      <c r="F523">
        <v>307</v>
      </c>
      <c r="G523">
        <v>0</v>
      </c>
      <c r="H523">
        <v>11117</v>
      </c>
      <c r="I523">
        <v>2</v>
      </c>
      <c r="J523">
        <v>57</v>
      </c>
      <c r="K523">
        <v>277</v>
      </c>
      <c r="L523">
        <v>279</v>
      </c>
      <c r="M523">
        <v>11.33333333</v>
      </c>
    </row>
    <row r="524" spans="1:13" x14ac:dyDescent="0.3">
      <c r="A524">
        <v>164894</v>
      </c>
      <c r="B524" s="1" t="s">
        <v>22</v>
      </c>
      <c r="C524" s="1" t="s">
        <v>17</v>
      </c>
      <c r="D524">
        <v>1872</v>
      </c>
      <c r="E524">
        <v>382</v>
      </c>
      <c r="F524">
        <v>483</v>
      </c>
      <c r="G524">
        <v>44</v>
      </c>
      <c r="H524">
        <v>14606</v>
      </c>
      <c r="I524">
        <v>31</v>
      </c>
      <c r="J524">
        <v>41</v>
      </c>
      <c r="K524">
        <v>445</v>
      </c>
      <c r="L524">
        <v>421</v>
      </c>
      <c r="M524">
        <v>3.8571428569999999</v>
      </c>
    </row>
    <row r="525" spans="1:13" x14ac:dyDescent="0.3">
      <c r="A525">
        <v>23351</v>
      </c>
      <c r="B525" s="1" t="s">
        <v>47</v>
      </c>
      <c r="C525" s="1" t="s">
        <v>17</v>
      </c>
      <c r="D525">
        <v>381</v>
      </c>
      <c r="E525">
        <v>219</v>
      </c>
      <c r="F525">
        <v>282</v>
      </c>
      <c r="G525">
        <v>0</v>
      </c>
      <c r="H525">
        <v>8259</v>
      </c>
      <c r="I525">
        <v>0</v>
      </c>
      <c r="J525">
        <v>93</v>
      </c>
      <c r="K525">
        <v>267</v>
      </c>
      <c r="L525">
        <v>257</v>
      </c>
      <c r="M525">
        <v>9.0625</v>
      </c>
    </row>
    <row r="526" spans="1:13" x14ac:dyDescent="0.3">
      <c r="A526">
        <v>37205</v>
      </c>
      <c r="B526" s="1" t="s">
        <v>13</v>
      </c>
      <c r="C526" s="1" t="s">
        <v>17</v>
      </c>
      <c r="D526">
        <v>914</v>
      </c>
      <c r="E526">
        <v>321</v>
      </c>
      <c r="F526">
        <v>409</v>
      </c>
      <c r="G526">
        <v>0</v>
      </c>
      <c r="H526">
        <v>17804</v>
      </c>
      <c r="I526">
        <v>11</v>
      </c>
      <c r="J526">
        <v>16</v>
      </c>
      <c r="K526">
        <v>363</v>
      </c>
      <c r="L526">
        <v>371</v>
      </c>
      <c r="M526">
        <v>10.33333333</v>
      </c>
    </row>
    <row r="527" spans="1:13" x14ac:dyDescent="0.3">
      <c r="A527">
        <v>174453</v>
      </c>
      <c r="B527" s="1" t="s">
        <v>51</v>
      </c>
      <c r="C527" s="1" t="s">
        <v>14</v>
      </c>
      <c r="D527">
        <v>765</v>
      </c>
      <c r="E527">
        <v>313</v>
      </c>
      <c r="F527">
        <v>386</v>
      </c>
      <c r="G527">
        <v>1</v>
      </c>
      <c r="H527">
        <v>18180</v>
      </c>
      <c r="I527">
        <v>3</v>
      </c>
      <c r="J527">
        <v>56</v>
      </c>
      <c r="K527">
        <v>332</v>
      </c>
      <c r="L527">
        <v>373</v>
      </c>
      <c r="M527">
        <v>9.875</v>
      </c>
    </row>
    <row r="528" spans="1:13" x14ac:dyDescent="0.3">
      <c r="A528">
        <v>150060</v>
      </c>
      <c r="B528" s="1" t="s">
        <v>22</v>
      </c>
      <c r="C528" s="1" t="s">
        <v>17</v>
      </c>
      <c r="D528">
        <v>2773</v>
      </c>
      <c r="E528">
        <v>357</v>
      </c>
      <c r="F528">
        <v>455</v>
      </c>
      <c r="G528">
        <v>82</v>
      </c>
      <c r="H528">
        <v>16115</v>
      </c>
      <c r="I528">
        <v>5</v>
      </c>
      <c r="J528">
        <v>56</v>
      </c>
      <c r="K528">
        <v>385</v>
      </c>
      <c r="L528">
        <v>431</v>
      </c>
      <c r="M528">
        <v>17.916666670000001</v>
      </c>
    </row>
    <row r="529" spans="1:13" x14ac:dyDescent="0.3">
      <c r="A529">
        <v>6851</v>
      </c>
      <c r="B529" s="1" t="s">
        <v>22</v>
      </c>
      <c r="C529" s="1"/>
      <c r="D529">
        <v>1400</v>
      </c>
      <c r="E529">
        <v>246</v>
      </c>
      <c r="F529">
        <v>331</v>
      </c>
      <c r="G529">
        <v>18</v>
      </c>
      <c r="H529">
        <v>11924</v>
      </c>
      <c r="I529">
        <v>2</v>
      </c>
      <c r="J529">
        <v>66</v>
      </c>
      <c r="K529">
        <v>304</v>
      </c>
      <c r="L529">
        <v>281</v>
      </c>
      <c r="M529">
        <v>10</v>
      </c>
    </row>
    <row r="530" spans="1:13" x14ac:dyDescent="0.3">
      <c r="A530">
        <v>152094</v>
      </c>
      <c r="B530" s="1" t="s">
        <v>22</v>
      </c>
      <c r="C530" s="1" t="s">
        <v>17</v>
      </c>
      <c r="D530">
        <v>1546</v>
      </c>
      <c r="E530">
        <v>320</v>
      </c>
      <c r="F530">
        <v>421</v>
      </c>
      <c r="G530">
        <v>21</v>
      </c>
      <c r="H530">
        <v>13648</v>
      </c>
      <c r="I530">
        <v>6</v>
      </c>
      <c r="J530">
        <v>44</v>
      </c>
      <c r="K530">
        <v>388</v>
      </c>
      <c r="L530">
        <v>379</v>
      </c>
      <c r="M530">
        <v>7</v>
      </c>
    </row>
    <row r="531" spans="1:13" x14ac:dyDescent="0.3">
      <c r="A531">
        <v>154892</v>
      </c>
      <c r="B531" s="1" t="s">
        <v>22</v>
      </c>
      <c r="C531" s="1" t="s">
        <v>17</v>
      </c>
      <c r="D531">
        <v>1353</v>
      </c>
      <c r="E531">
        <v>218</v>
      </c>
      <c r="F531">
        <v>371</v>
      </c>
      <c r="G531">
        <v>1</v>
      </c>
      <c r="H531">
        <v>14010</v>
      </c>
      <c r="I531">
        <v>7</v>
      </c>
      <c r="J531">
        <v>40</v>
      </c>
      <c r="K531">
        <v>349</v>
      </c>
      <c r="L531">
        <v>290</v>
      </c>
      <c r="M531">
        <v>7.05</v>
      </c>
    </row>
    <row r="532" spans="1:13" x14ac:dyDescent="0.3">
      <c r="A532">
        <v>186204</v>
      </c>
      <c r="B532" s="1" t="s">
        <v>56</v>
      </c>
      <c r="C532" s="1" t="s">
        <v>14</v>
      </c>
      <c r="D532">
        <v>1117</v>
      </c>
      <c r="E532">
        <v>475</v>
      </c>
      <c r="F532">
        <v>551</v>
      </c>
      <c r="G532">
        <v>10</v>
      </c>
      <c r="H532">
        <v>16341</v>
      </c>
      <c r="I532">
        <v>3</v>
      </c>
      <c r="J532">
        <v>33</v>
      </c>
      <c r="K532">
        <v>501</v>
      </c>
      <c r="L532">
        <v>527</v>
      </c>
      <c r="M532">
        <v>7.5</v>
      </c>
    </row>
    <row r="533" spans="1:13" x14ac:dyDescent="0.3">
      <c r="A533">
        <v>47860</v>
      </c>
      <c r="B533" s="1" t="s">
        <v>44</v>
      </c>
      <c r="C533" s="1" t="s">
        <v>27</v>
      </c>
      <c r="D533">
        <v>549</v>
      </c>
      <c r="E533">
        <v>401</v>
      </c>
      <c r="F533">
        <v>475</v>
      </c>
      <c r="G533">
        <v>1</v>
      </c>
      <c r="H533">
        <v>16638</v>
      </c>
      <c r="I533">
        <v>0</v>
      </c>
      <c r="J533">
        <v>74</v>
      </c>
      <c r="K533">
        <v>459</v>
      </c>
      <c r="L533">
        <v>435</v>
      </c>
      <c r="M533">
        <v>6.75</v>
      </c>
    </row>
    <row r="534" spans="1:13" x14ac:dyDescent="0.3">
      <c r="A534">
        <v>120574</v>
      </c>
      <c r="B534" s="1" t="s">
        <v>21</v>
      </c>
      <c r="C534" s="1" t="s">
        <v>14</v>
      </c>
      <c r="D534">
        <v>391</v>
      </c>
      <c r="E534">
        <v>243</v>
      </c>
      <c r="F534">
        <v>302</v>
      </c>
      <c r="G534">
        <v>0</v>
      </c>
      <c r="H534">
        <v>10702</v>
      </c>
      <c r="I534">
        <v>0</v>
      </c>
      <c r="J534">
        <v>79</v>
      </c>
      <c r="K534">
        <v>263</v>
      </c>
      <c r="L534">
        <v>255</v>
      </c>
      <c r="M534">
        <v>16</v>
      </c>
    </row>
    <row r="535" spans="1:13" x14ac:dyDescent="0.3">
      <c r="A535">
        <v>65746</v>
      </c>
      <c r="B535" s="1" t="s">
        <v>30</v>
      </c>
      <c r="C535" s="1" t="s">
        <v>14</v>
      </c>
      <c r="D535">
        <v>780</v>
      </c>
      <c r="E535">
        <v>395</v>
      </c>
      <c r="F535">
        <v>548</v>
      </c>
      <c r="G535">
        <v>0</v>
      </c>
      <c r="H535">
        <v>18605</v>
      </c>
      <c r="I535">
        <v>10</v>
      </c>
      <c r="J535">
        <v>79</v>
      </c>
      <c r="K535">
        <v>434</v>
      </c>
      <c r="L535">
        <v>494</v>
      </c>
      <c r="M535">
        <v>10</v>
      </c>
    </row>
    <row r="536" spans="1:13" x14ac:dyDescent="0.3">
      <c r="A536">
        <v>172167</v>
      </c>
      <c r="B536" s="1" t="s">
        <v>22</v>
      </c>
      <c r="C536" s="1" t="s">
        <v>17</v>
      </c>
      <c r="D536">
        <v>680</v>
      </c>
      <c r="E536">
        <v>235</v>
      </c>
      <c r="F536">
        <v>287</v>
      </c>
      <c r="G536">
        <v>0</v>
      </c>
      <c r="H536">
        <v>7362</v>
      </c>
      <c r="I536">
        <v>12</v>
      </c>
      <c r="J536">
        <v>60</v>
      </c>
      <c r="K536">
        <v>243</v>
      </c>
      <c r="L536">
        <v>282</v>
      </c>
      <c r="M536">
        <v>13</v>
      </c>
    </row>
    <row r="537" spans="1:13" x14ac:dyDescent="0.3">
      <c r="A537">
        <v>91580</v>
      </c>
      <c r="B537" s="1" t="s">
        <v>16</v>
      </c>
      <c r="C537" s="1" t="s">
        <v>17</v>
      </c>
      <c r="D537">
        <v>852</v>
      </c>
      <c r="E537">
        <v>377</v>
      </c>
      <c r="F537">
        <v>417</v>
      </c>
      <c r="G537">
        <v>1</v>
      </c>
      <c r="H537">
        <v>13398</v>
      </c>
      <c r="I537">
        <v>6</v>
      </c>
      <c r="J537">
        <v>86</v>
      </c>
      <c r="K537">
        <v>401</v>
      </c>
      <c r="L537">
        <v>383</v>
      </c>
      <c r="M537">
        <v>4.076923077</v>
      </c>
    </row>
    <row r="538" spans="1:13" x14ac:dyDescent="0.3">
      <c r="A538">
        <v>97015</v>
      </c>
      <c r="B538" s="1" t="s">
        <v>21</v>
      </c>
      <c r="C538" s="1" t="s">
        <v>17</v>
      </c>
      <c r="D538">
        <v>992</v>
      </c>
      <c r="E538">
        <v>551</v>
      </c>
      <c r="F538">
        <v>602</v>
      </c>
      <c r="G538">
        <v>0</v>
      </c>
      <c r="H538">
        <v>17993</v>
      </c>
      <c r="I538">
        <v>9</v>
      </c>
      <c r="J538">
        <v>34</v>
      </c>
      <c r="K538">
        <v>568</v>
      </c>
      <c r="L538">
        <v>573</v>
      </c>
      <c r="M538">
        <v>6.5454545450000001</v>
      </c>
    </row>
    <row r="539" spans="1:13" x14ac:dyDescent="0.3">
      <c r="A539">
        <v>171383</v>
      </c>
      <c r="B539" s="1" t="s">
        <v>22</v>
      </c>
      <c r="C539" s="1" t="s">
        <v>14</v>
      </c>
      <c r="D539">
        <v>2051</v>
      </c>
      <c r="E539">
        <v>503</v>
      </c>
      <c r="F539">
        <v>568</v>
      </c>
      <c r="G539">
        <v>55</v>
      </c>
      <c r="H539">
        <v>17646</v>
      </c>
      <c r="I539">
        <v>2</v>
      </c>
      <c r="J539">
        <v>62</v>
      </c>
      <c r="K539">
        <v>519</v>
      </c>
      <c r="L539">
        <v>547</v>
      </c>
      <c r="M539">
        <v>7.6666666670000003</v>
      </c>
    </row>
    <row r="540" spans="1:13" x14ac:dyDescent="0.3">
      <c r="A540">
        <v>52161</v>
      </c>
      <c r="B540" s="1" t="s">
        <v>54</v>
      </c>
      <c r="C540" s="1" t="s">
        <v>17</v>
      </c>
      <c r="D540">
        <v>325</v>
      </c>
      <c r="E540">
        <v>148</v>
      </c>
      <c r="F540">
        <v>209</v>
      </c>
      <c r="G540">
        <v>0</v>
      </c>
      <c r="H540">
        <v>6334</v>
      </c>
      <c r="I540">
        <v>0</v>
      </c>
      <c r="J540">
        <v>86</v>
      </c>
      <c r="K540">
        <v>181</v>
      </c>
      <c r="L540">
        <v>171</v>
      </c>
      <c r="M540">
        <v>6.7</v>
      </c>
    </row>
    <row r="541" spans="1:13" x14ac:dyDescent="0.3">
      <c r="A541">
        <v>153301</v>
      </c>
      <c r="B541" s="1" t="s">
        <v>22</v>
      </c>
      <c r="C541" s="1" t="s">
        <v>14</v>
      </c>
      <c r="D541">
        <v>3438</v>
      </c>
      <c r="E541">
        <v>106</v>
      </c>
      <c r="F541">
        <v>211</v>
      </c>
      <c r="G541">
        <v>50</v>
      </c>
      <c r="H541">
        <v>11112</v>
      </c>
      <c r="I541">
        <v>13</v>
      </c>
      <c r="J541">
        <v>16</v>
      </c>
      <c r="K541">
        <v>166</v>
      </c>
      <c r="L541">
        <v>142</v>
      </c>
      <c r="M541">
        <v>8.5789473679999997</v>
      </c>
    </row>
    <row r="542" spans="1:13" x14ac:dyDescent="0.3">
      <c r="A542">
        <v>51520</v>
      </c>
      <c r="B542" s="1" t="s">
        <v>54</v>
      </c>
      <c r="C542" s="1" t="s">
        <v>31</v>
      </c>
      <c r="D542">
        <v>672</v>
      </c>
      <c r="E542">
        <v>179</v>
      </c>
      <c r="F542">
        <v>373</v>
      </c>
      <c r="G542">
        <v>0</v>
      </c>
      <c r="H542">
        <v>15936</v>
      </c>
      <c r="I542">
        <v>4</v>
      </c>
      <c r="J542">
        <v>53</v>
      </c>
      <c r="K542">
        <v>356</v>
      </c>
      <c r="L542">
        <v>260</v>
      </c>
      <c r="M542">
        <v>11.5</v>
      </c>
    </row>
    <row r="543" spans="1:13" x14ac:dyDescent="0.3">
      <c r="A543">
        <v>187755</v>
      </c>
      <c r="B543" s="1" t="s">
        <v>16</v>
      </c>
      <c r="C543" s="1" t="s">
        <v>14</v>
      </c>
      <c r="D543">
        <v>1977</v>
      </c>
      <c r="E543">
        <v>676</v>
      </c>
      <c r="F543">
        <v>768</v>
      </c>
      <c r="G543">
        <v>49</v>
      </c>
      <c r="H543">
        <v>22666</v>
      </c>
      <c r="I543">
        <v>6</v>
      </c>
      <c r="J543">
        <v>44</v>
      </c>
      <c r="K543">
        <v>693</v>
      </c>
      <c r="L543">
        <v>751</v>
      </c>
      <c r="M543">
        <v>10</v>
      </c>
    </row>
    <row r="544" spans="1:13" x14ac:dyDescent="0.3">
      <c r="A544">
        <v>189943</v>
      </c>
      <c r="B544" s="1" t="s">
        <v>13</v>
      </c>
      <c r="C544" s="1" t="s">
        <v>14</v>
      </c>
      <c r="D544">
        <v>1437</v>
      </c>
      <c r="E544">
        <v>385</v>
      </c>
      <c r="F544">
        <v>551</v>
      </c>
      <c r="G544">
        <v>29</v>
      </c>
      <c r="H544">
        <v>23079</v>
      </c>
      <c r="I544">
        <v>5</v>
      </c>
      <c r="J544">
        <v>19</v>
      </c>
      <c r="K544">
        <v>444</v>
      </c>
      <c r="L544">
        <v>480</v>
      </c>
      <c r="M544">
        <v>12.76</v>
      </c>
    </row>
    <row r="545" spans="1:13" x14ac:dyDescent="0.3">
      <c r="A545">
        <v>182895</v>
      </c>
      <c r="B545" s="1" t="s">
        <v>41</v>
      </c>
      <c r="C545" s="1"/>
      <c r="D545">
        <v>563</v>
      </c>
      <c r="E545">
        <v>340</v>
      </c>
      <c r="F545">
        <v>414</v>
      </c>
      <c r="G545">
        <v>1</v>
      </c>
      <c r="H545">
        <v>13688</v>
      </c>
      <c r="I545">
        <v>2</v>
      </c>
      <c r="J545">
        <v>44</v>
      </c>
      <c r="K545">
        <v>430</v>
      </c>
      <c r="L545">
        <v>366</v>
      </c>
      <c r="M545">
        <v>4.9411764710000003</v>
      </c>
    </row>
    <row r="546" spans="1:13" x14ac:dyDescent="0.3">
      <c r="A546">
        <v>135230</v>
      </c>
      <c r="B546" s="1" t="s">
        <v>56</v>
      </c>
      <c r="C546" s="1" t="s">
        <v>61</v>
      </c>
      <c r="D546">
        <v>1099</v>
      </c>
      <c r="E546">
        <v>351</v>
      </c>
      <c r="F546">
        <v>564</v>
      </c>
      <c r="G546">
        <v>2</v>
      </c>
      <c r="H546">
        <v>22396</v>
      </c>
      <c r="I546">
        <v>3</v>
      </c>
      <c r="J546">
        <v>29</v>
      </c>
      <c r="K546">
        <v>513</v>
      </c>
      <c r="L546">
        <v>421</v>
      </c>
      <c r="M546">
        <v>9.375</v>
      </c>
    </row>
    <row r="547" spans="1:13" x14ac:dyDescent="0.3">
      <c r="A547">
        <v>111081</v>
      </c>
      <c r="B547" s="1" t="s">
        <v>56</v>
      </c>
      <c r="C547" s="1" t="s">
        <v>61</v>
      </c>
      <c r="D547">
        <v>707</v>
      </c>
      <c r="E547">
        <v>211</v>
      </c>
      <c r="F547">
        <v>323</v>
      </c>
      <c r="G547">
        <v>0</v>
      </c>
      <c r="H547">
        <v>14226</v>
      </c>
      <c r="I547">
        <v>4</v>
      </c>
      <c r="J547">
        <v>11</v>
      </c>
      <c r="K547">
        <v>312</v>
      </c>
      <c r="L547">
        <v>258</v>
      </c>
      <c r="M547">
        <v>6.75</v>
      </c>
    </row>
    <row r="548" spans="1:13" x14ac:dyDescent="0.3">
      <c r="A548">
        <v>34632</v>
      </c>
      <c r="B548" s="1" t="s">
        <v>13</v>
      </c>
      <c r="C548" s="1" t="s">
        <v>17</v>
      </c>
      <c r="D548">
        <v>842</v>
      </c>
      <c r="E548">
        <v>377</v>
      </c>
      <c r="F548">
        <v>461</v>
      </c>
      <c r="G548">
        <v>0</v>
      </c>
      <c r="H548">
        <v>15608</v>
      </c>
      <c r="I548">
        <v>6</v>
      </c>
      <c r="J548">
        <v>18</v>
      </c>
      <c r="K548">
        <v>375</v>
      </c>
      <c r="L548">
        <v>446</v>
      </c>
      <c r="M548">
        <v>7.5</v>
      </c>
    </row>
    <row r="549" spans="1:13" x14ac:dyDescent="0.3">
      <c r="A549">
        <v>56697</v>
      </c>
      <c r="B549" s="1" t="s">
        <v>58</v>
      </c>
      <c r="C549" s="1" t="s">
        <v>17</v>
      </c>
      <c r="D549">
        <v>354</v>
      </c>
      <c r="E549">
        <v>250</v>
      </c>
      <c r="F549">
        <v>289</v>
      </c>
      <c r="G549">
        <v>0</v>
      </c>
      <c r="H549">
        <v>9288</v>
      </c>
      <c r="I549">
        <v>1</v>
      </c>
      <c r="J549">
        <v>90</v>
      </c>
      <c r="K549">
        <v>256</v>
      </c>
      <c r="L549">
        <v>277</v>
      </c>
      <c r="M549">
        <v>7.7</v>
      </c>
    </row>
    <row r="550" spans="1:13" x14ac:dyDescent="0.3">
      <c r="A550">
        <v>78116</v>
      </c>
      <c r="B550" s="1" t="s">
        <v>36</v>
      </c>
      <c r="C550" s="1" t="s">
        <v>17</v>
      </c>
      <c r="D550">
        <v>720</v>
      </c>
      <c r="E550">
        <v>399</v>
      </c>
      <c r="F550">
        <v>446</v>
      </c>
      <c r="G550">
        <v>0</v>
      </c>
      <c r="H550">
        <v>14215</v>
      </c>
      <c r="I550">
        <v>0</v>
      </c>
      <c r="J550">
        <v>85</v>
      </c>
      <c r="K550">
        <v>432</v>
      </c>
      <c r="L550">
        <v>406</v>
      </c>
      <c r="M550">
        <v>8.8000000000000007</v>
      </c>
    </row>
    <row r="551" spans="1:13" x14ac:dyDescent="0.3">
      <c r="A551">
        <v>110847</v>
      </c>
      <c r="B551" s="1" t="s">
        <v>33</v>
      </c>
      <c r="C551" s="1" t="s">
        <v>14</v>
      </c>
      <c r="D551">
        <v>419</v>
      </c>
      <c r="E551">
        <v>235</v>
      </c>
      <c r="F551">
        <v>317</v>
      </c>
      <c r="G551">
        <v>0</v>
      </c>
      <c r="H551">
        <v>10482</v>
      </c>
      <c r="I551">
        <v>1</v>
      </c>
      <c r="J551">
        <v>69</v>
      </c>
      <c r="K551">
        <v>277</v>
      </c>
      <c r="L551">
        <v>284</v>
      </c>
      <c r="M551">
        <v>5.2272727269999999</v>
      </c>
    </row>
    <row r="552" spans="1:13" x14ac:dyDescent="0.3">
      <c r="A552">
        <v>152149</v>
      </c>
      <c r="B552" s="1" t="s">
        <v>22</v>
      </c>
      <c r="C552" s="1" t="s">
        <v>14</v>
      </c>
      <c r="D552">
        <v>1538</v>
      </c>
      <c r="E552">
        <v>303</v>
      </c>
      <c r="F552">
        <v>389</v>
      </c>
      <c r="G552">
        <v>19</v>
      </c>
      <c r="H552">
        <v>13191</v>
      </c>
      <c r="I552">
        <v>8</v>
      </c>
      <c r="J552">
        <v>49</v>
      </c>
      <c r="K552">
        <v>343</v>
      </c>
      <c r="L552">
        <v>355</v>
      </c>
      <c r="M552">
        <v>6.2</v>
      </c>
    </row>
    <row r="553" spans="1:13" x14ac:dyDescent="0.3">
      <c r="A553">
        <v>169489</v>
      </c>
      <c r="B553" s="1" t="s">
        <v>22</v>
      </c>
      <c r="C553" s="1" t="s">
        <v>17</v>
      </c>
      <c r="D553">
        <v>1281</v>
      </c>
      <c r="E553">
        <v>370</v>
      </c>
      <c r="F553">
        <v>403</v>
      </c>
      <c r="G553">
        <v>3</v>
      </c>
      <c r="H553">
        <v>11428</v>
      </c>
      <c r="I553">
        <v>7</v>
      </c>
      <c r="J553">
        <v>61</v>
      </c>
      <c r="K553">
        <v>386</v>
      </c>
      <c r="L553">
        <v>372</v>
      </c>
      <c r="M553">
        <v>8.3333333330000006</v>
      </c>
    </row>
    <row r="554" spans="1:13" x14ac:dyDescent="0.3">
      <c r="A554">
        <v>116063</v>
      </c>
      <c r="B554" s="1" t="s">
        <v>21</v>
      </c>
      <c r="C554" s="1" t="s">
        <v>17</v>
      </c>
      <c r="D554">
        <v>680</v>
      </c>
      <c r="E554">
        <v>339</v>
      </c>
      <c r="F554">
        <v>382</v>
      </c>
      <c r="G554">
        <v>0</v>
      </c>
      <c r="H554">
        <v>10577</v>
      </c>
      <c r="I554">
        <v>1</v>
      </c>
      <c r="J554">
        <v>70</v>
      </c>
      <c r="K554">
        <v>387</v>
      </c>
      <c r="L554">
        <v>352</v>
      </c>
      <c r="M554">
        <v>10</v>
      </c>
    </row>
    <row r="555" spans="1:13" x14ac:dyDescent="0.3">
      <c r="A555">
        <v>81241</v>
      </c>
      <c r="B555" s="1" t="s">
        <v>36</v>
      </c>
      <c r="C555" s="1" t="s">
        <v>52</v>
      </c>
      <c r="D555">
        <v>419</v>
      </c>
      <c r="E555">
        <v>219</v>
      </c>
      <c r="F555">
        <v>299</v>
      </c>
      <c r="G555">
        <v>0</v>
      </c>
      <c r="H555">
        <v>10050</v>
      </c>
      <c r="I555">
        <v>1</v>
      </c>
      <c r="J555">
        <v>83</v>
      </c>
      <c r="K555">
        <v>243</v>
      </c>
      <c r="L555">
        <v>266</v>
      </c>
      <c r="M555">
        <v>10.5</v>
      </c>
    </row>
    <row r="556" spans="1:13" x14ac:dyDescent="0.3">
      <c r="A556">
        <v>5642</v>
      </c>
      <c r="B556" s="1" t="s">
        <v>16</v>
      </c>
      <c r="C556" s="1" t="s">
        <v>17</v>
      </c>
      <c r="D556">
        <v>1000</v>
      </c>
      <c r="E556">
        <v>271</v>
      </c>
      <c r="F556">
        <v>479</v>
      </c>
      <c r="G556">
        <v>0</v>
      </c>
      <c r="H556">
        <v>16266</v>
      </c>
      <c r="I556">
        <v>30</v>
      </c>
      <c r="J556">
        <v>64</v>
      </c>
      <c r="K556">
        <v>458</v>
      </c>
      <c r="L556">
        <v>377</v>
      </c>
      <c r="M556">
        <v>17.333333329999999</v>
      </c>
    </row>
    <row r="557" spans="1:13" x14ac:dyDescent="0.3">
      <c r="A557">
        <v>70493</v>
      </c>
      <c r="B557" s="1" t="s">
        <v>30</v>
      </c>
      <c r="C557" s="1" t="s">
        <v>14</v>
      </c>
      <c r="D557">
        <v>279</v>
      </c>
      <c r="E557">
        <v>119</v>
      </c>
      <c r="F557">
        <v>207</v>
      </c>
      <c r="G557">
        <v>0</v>
      </c>
      <c r="H557">
        <v>6680</v>
      </c>
      <c r="I557">
        <v>2</v>
      </c>
      <c r="J557">
        <v>78</v>
      </c>
      <c r="K557">
        <v>165</v>
      </c>
      <c r="L557">
        <v>170</v>
      </c>
      <c r="M557">
        <v>12</v>
      </c>
    </row>
    <row r="558" spans="1:13" x14ac:dyDescent="0.3">
      <c r="A558">
        <v>147175</v>
      </c>
      <c r="B558" s="1" t="s">
        <v>22</v>
      </c>
      <c r="C558" s="1" t="s">
        <v>14</v>
      </c>
      <c r="D558">
        <v>2074</v>
      </c>
      <c r="E558">
        <v>495</v>
      </c>
      <c r="F558">
        <v>586</v>
      </c>
      <c r="G558">
        <v>52</v>
      </c>
      <c r="H558">
        <v>20386</v>
      </c>
      <c r="I558">
        <v>5</v>
      </c>
      <c r="J558">
        <v>53</v>
      </c>
      <c r="K558">
        <v>515</v>
      </c>
      <c r="L558">
        <v>560</v>
      </c>
      <c r="M558">
        <v>6.5</v>
      </c>
    </row>
    <row r="559" spans="1:13" x14ac:dyDescent="0.3">
      <c r="A559">
        <v>145823</v>
      </c>
      <c r="B559" s="1" t="s">
        <v>22</v>
      </c>
      <c r="C559" s="1" t="s">
        <v>17</v>
      </c>
      <c r="D559">
        <v>3297</v>
      </c>
      <c r="E559">
        <v>698</v>
      </c>
      <c r="F559">
        <v>789</v>
      </c>
      <c r="G559">
        <v>94</v>
      </c>
      <c r="H559">
        <v>21977</v>
      </c>
      <c r="I559">
        <v>19</v>
      </c>
      <c r="J559">
        <v>52</v>
      </c>
      <c r="K559">
        <v>719</v>
      </c>
      <c r="L559">
        <v>762</v>
      </c>
      <c r="M559">
        <v>25</v>
      </c>
    </row>
    <row r="560" spans="1:13" x14ac:dyDescent="0.3">
      <c r="A560">
        <v>76655</v>
      </c>
      <c r="B560" s="1" t="s">
        <v>48</v>
      </c>
      <c r="C560" s="1" t="s">
        <v>17</v>
      </c>
      <c r="D560">
        <v>478</v>
      </c>
      <c r="E560">
        <v>313</v>
      </c>
      <c r="F560">
        <v>388</v>
      </c>
      <c r="G560">
        <v>0</v>
      </c>
      <c r="H560">
        <v>12606</v>
      </c>
      <c r="I560">
        <v>2</v>
      </c>
      <c r="J560">
        <v>78</v>
      </c>
      <c r="K560">
        <v>397</v>
      </c>
      <c r="L560">
        <v>331</v>
      </c>
      <c r="M560">
        <v>11.7</v>
      </c>
    </row>
    <row r="561" spans="1:13" x14ac:dyDescent="0.3">
      <c r="A561">
        <v>167538</v>
      </c>
      <c r="B561" s="1" t="s">
        <v>24</v>
      </c>
      <c r="C561" s="1" t="s">
        <v>17</v>
      </c>
      <c r="D561">
        <v>948</v>
      </c>
      <c r="E561">
        <v>325</v>
      </c>
      <c r="F561">
        <v>398</v>
      </c>
      <c r="G561">
        <v>3</v>
      </c>
      <c r="H561">
        <v>15038</v>
      </c>
      <c r="I561">
        <v>9</v>
      </c>
      <c r="J561">
        <v>19</v>
      </c>
      <c r="K561">
        <v>353</v>
      </c>
      <c r="L561">
        <v>367</v>
      </c>
      <c r="M561">
        <v>11.5</v>
      </c>
    </row>
    <row r="562" spans="1:13" x14ac:dyDescent="0.3">
      <c r="A562">
        <v>108976</v>
      </c>
      <c r="B562" s="1" t="s">
        <v>50</v>
      </c>
      <c r="C562" s="1" t="s">
        <v>14</v>
      </c>
      <c r="D562">
        <v>1730</v>
      </c>
      <c r="E562">
        <v>794</v>
      </c>
      <c r="F562">
        <v>899</v>
      </c>
      <c r="G562">
        <v>34</v>
      </c>
      <c r="H562">
        <v>35252</v>
      </c>
      <c r="I562">
        <v>1</v>
      </c>
      <c r="J562">
        <v>49</v>
      </c>
      <c r="K562">
        <v>843</v>
      </c>
      <c r="L562">
        <v>833</v>
      </c>
      <c r="M562">
        <v>13.75</v>
      </c>
    </row>
    <row r="563" spans="1:13" x14ac:dyDescent="0.3">
      <c r="A563">
        <v>79022</v>
      </c>
      <c r="B563" s="1" t="s">
        <v>36</v>
      </c>
      <c r="C563" s="1" t="s">
        <v>52</v>
      </c>
      <c r="D563">
        <v>1375</v>
      </c>
      <c r="E563">
        <v>79</v>
      </c>
      <c r="F563">
        <v>221</v>
      </c>
      <c r="G563">
        <v>0</v>
      </c>
      <c r="H563">
        <v>8931</v>
      </c>
      <c r="I563">
        <v>8</v>
      </c>
      <c r="J563">
        <v>60</v>
      </c>
      <c r="K563">
        <v>171</v>
      </c>
      <c r="L563">
        <v>125</v>
      </c>
      <c r="M563">
        <v>7</v>
      </c>
    </row>
    <row r="564" spans="1:13" x14ac:dyDescent="0.3">
      <c r="A564">
        <v>118097</v>
      </c>
      <c r="B564" s="1" t="s">
        <v>21</v>
      </c>
      <c r="C564" s="1" t="s">
        <v>17</v>
      </c>
      <c r="D564">
        <v>398</v>
      </c>
      <c r="E564">
        <v>216</v>
      </c>
      <c r="F564">
        <v>308</v>
      </c>
      <c r="G564">
        <v>0</v>
      </c>
      <c r="H564">
        <v>11289</v>
      </c>
      <c r="I564">
        <v>1</v>
      </c>
      <c r="J564">
        <v>72</v>
      </c>
      <c r="K564">
        <v>258</v>
      </c>
      <c r="L564">
        <v>275</v>
      </c>
      <c r="M564">
        <v>15</v>
      </c>
    </row>
    <row r="565" spans="1:13" x14ac:dyDescent="0.3">
      <c r="A565">
        <v>58566</v>
      </c>
      <c r="B565" s="1" t="s">
        <v>58</v>
      </c>
      <c r="C565" s="1" t="s">
        <v>14</v>
      </c>
      <c r="D565">
        <v>633</v>
      </c>
      <c r="E565">
        <v>309</v>
      </c>
      <c r="F565">
        <v>391</v>
      </c>
      <c r="G565">
        <v>1</v>
      </c>
      <c r="H565">
        <v>13407</v>
      </c>
      <c r="I565">
        <v>1</v>
      </c>
      <c r="J565">
        <v>63</v>
      </c>
      <c r="K565">
        <v>326</v>
      </c>
      <c r="L565">
        <v>351</v>
      </c>
      <c r="M565">
        <v>12.33333333</v>
      </c>
    </row>
    <row r="566" spans="1:13" x14ac:dyDescent="0.3">
      <c r="A566">
        <v>167784</v>
      </c>
      <c r="B566" s="1" t="s">
        <v>22</v>
      </c>
      <c r="C566" s="1" t="s">
        <v>17</v>
      </c>
      <c r="D566">
        <v>2380</v>
      </c>
      <c r="E566">
        <v>274</v>
      </c>
      <c r="F566">
        <v>417</v>
      </c>
      <c r="G566">
        <v>64</v>
      </c>
      <c r="H566">
        <v>16569</v>
      </c>
      <c r="I566">
        <v>12</v>
      </c>
      <c r="J566">
        <v>56</v>
      </c>
      <c r="K566">
        <v>348</v>
      </c>
      <c r="L566">
        <v>315</v>
      </c>
      <c r="M566">
        <v>14.18181818</v>
      </c>
    </row>
    <row r="567" spans="1:13" x14ac:dyDescent="0.3">
      <c r="A567">
        <v>37202</v>
      </c>
      <c r="B567" s="1" t="s">
        <v>13</v>
      </c>
      <c r="C567" s="1" t="s">
        <v>17</v>
      </c>
      <c r="D567">
        <v>914</v>
      </c>
      <c r="E567">
        <v>321</v>
      </c>
      <c r="F567">
        <v>409</v>
      </c>
      <c r="G567">
        <v>0</v>
      </c>
      <c r="H567">
        <v>17804</v>
      </c>
      <c r="I567">
        <v>11</v>
      </c>
      <c r="J567">
        <v>16</v>
      </c>
      <c r="K567">
        <v>363</v>
      </c>
      <c r="L567">
        <v>371</v>
      </c>
      <c r="M567">
        <v>11</v>
      </c>
    </row>
    <row r="568" spans="1:13" x14ac:dyDescent="0.3">
      <c r="A568">
        <v>5510</v>
      </c>
      <c r="B568" s="1" t="s">
        <v>41</v>
      </c>
      <c r="C568" s="1" t="s">
        <v>17</v>
      </c>
      <c r="D568">
        <v>705</v>
      </c>
      <c r="E568">
        <v>250</v>
      </c>
      <c r="F568">
        <v>330</v>
      </c>
      <c r="G568">
        <v>0</v>
      </c>
      <c r="H568">
        <v>13764</v>
      </c>
      <c r="I568">
        <v>3</v>
      </c>
      <c r="J568">
        <v>55</v>
      </c>
      <c r="K568">
        <v>304</v>
      </c>
      <c r="L568">
        <v>308</v>
      </c>
      <c r="M568">
        <v>10.54054054</v>
      </c>
    </row>
    <row r="569" spans="1:13" x14ac:dyDescent="0.3">
      <c r="A569">
        <v>16771</v>
      </c>
      <c r="B569" s="1" t="s">
        <v>18</v>
      </c>
      <c r="C569" s="1" t="s">
        <v>20</v>
      </c>
      <c r="D569">
        <v>2018</v>
      </c>
      <c r="E569">
        <v>709</v>
      </c>
      <c r="F569">
        <v>797</v>
      </c>
      <c r="G569">
        <v>51</v>
      </c>
      <c r="H569">
        <v>26070</v>
      </c>
      <c r="I569">
        <v>9</v>
      </c>
      <c r="J569">
        <v>45</v>
      </c>
      <c r="K569">
        <v>755</v>
      </c>
      <c r="L569">
        <v>752</v>
      </c>
      <c r="M569">
        <v>4.7222222220000001</v>
      </c>
    </row>
    <row r="570" spans="1:13" x14ac:dyDescent="0.3">
      <c r="A570">
        <v>69997</v>
      </c>
      <c r="B570" s="1" t="s">
        <v>30</v>
      </c>
      <c r="C570" s="1" t="s">
        <v>14</v>
      </c>
      <c r="D570">
        <v>1072</v>
      </c>
      <c r="E570">
        <v>545</v>
      </c>
      <c r="F570">
        <v>602</v>
      </c>
      <c r="G570">
        <v>3</v>
      </c>
      <c r="H570">
        <v>18492</v>
      </c>
      <c r="I570">
        <v>2</v>
      </c>
      <c r="J570">
        <v>82</v>
      </c>
      <c r="K570">
        <v>597</v>
      </c>
      <c r="L570">
        <v>600</v>
      </c>
      <c r="M570">
        <v>15.53846154</v>
      </c>
    </row>
    <row r="571" spans="1:13" x14ac:dyDescent="0.3">
      <c r="A571">
        <v>190558</v>
      </c>
      <c r="B571" s="1" t="s">
        <v>38</v>
      </c>
      <c r="C571" s="1" t="s">
        <v>14</v>
      </c>
      <c r="D571">
        <v>4572</v>
      </c>
      <c r="E571">
        <v>400</v>
      </c>
      <c r="F571">
        <v>613</v>
      </c>
      <c r="G571">
        <v>94</v>
      </c>
      <c r="H571">
        <v>23300</v>
      </c>
      <c r="I571">
        <v>17</v>
      </c>
      <c r="J571">
        <v>56</v>
      </c>
      <c r="K571">
        <v>525</v>
      </c>
      <c r="L571">
        <v>499</v>
      </c>
      <c r="M571">
        <v>8.48</v>
      </c>
    </row>
    <row r="572" spans="1:13" x14ac:dyDescent="0.3">
      <c r="A572">
        <v>34608</v>
      </c>
      <c r="B572" s="1" t="s">
        <v>13</v>
      </c>
      <c r="C572" s="1" t="s">
        <v>14</v>
      </c>
      <c r="D572">
        <v>967</v>
      </c>
      <c r="E572">
        <v>434</v>
      </c>
      <c r="F572">
        <v>501</v>
      </c>
      <c r="G572">
        <v>3</v>
      </c>
      <c r="H572">
        <v>17052</v>
      </c>
      <c r="I572">
        <v>9</v>
      </c>
      <c r="J572">
        <v>20</v>
      </c>
      <c r="K572">
        <v>463</v>
      </c>
      <c r="L572">
        <v>478</v>
      </c>
      <c r="M572">
        <v>9.3333333330000006</v>
      </c>
    </row>
    <row r="573" spans="1:13" x14ac:dyDescent="0.3">
      <c r="A573">
        <v>171357</v>
      </c>
      <c r="B573" s="1" t="s">
        <v>22</v>
      </c>
      <c r="C573" s="1" t="s">
        <v>17</v>
      </c>
      <c r="D573">
        <v>2631</v>
      </c>
      <c r="E573">
        <v>689</v>
      </c>
      <c r="F573">
        <v>816</v>
      </c>
      <c r="G573">
        <v>80</v>
      </c>
      <c r="H573">
        <v>38138</v>
      </c>
      <c r="I573">
        <v>4</v>
      </c>
      <c r="J573">
        <v>50</v>
      </c>
      <c r="K573">
        <v>753</v>
      </c>
      <c r="L573">
        <v>772</v>
      </c>
      <c r="M573">
        <v>25</v>
      </c>
    </row>
    <row r="574" spans="1:13" x14ac:dyDescent="0.3">
      <c r="A574">
        <v>190040</v>
      </c>
      <c r="B574" s="1" t="s">
        <v>18</v>
      </c>
      <c r="C574" s="1" t="s">
        <v>14</v>
      </c>
      <c r="D574">
        <v>1610</v>
      </c>
      <c r="E574">
        <v>413</v>
      </c>
      <c r="F574">
        <v>721</v>
      </c>
      <c r="G574">
        <v>33</v>
      </c>
      <c r="H574">
        <v>24479</v>
      </c>
      <c r="I574">
        <v>9</v>
      </c>
      <c r="J574">
        <v>31</v>
      </c>
      <c r="K574">
        <v>644</v>
      </c>
      <c r="L574">
        <v>551</v>
      </c>
      <c r="M574">
        <v>12.5</v>
      </c>
    </row>
    <row r="575" spans="1:13" x14ac:dyDescent="0.3">
      <c r="A575">
        <v>149956</v>
      </c>
      <c r="B575" s="1" t="s">
        <v>22</v>
      </c>
      <c r="C575" s="1" t="s">
        <v>17</v>
      </c>
      <c r="D575">
        <v>1613</v>
      </c>
      <c r="E575">
        <v>350</v>
      </c>
      <c r="F575">
        <v>408</v>
      </c>
      <c r="G575">
        <v>12</v>
      </c>
      <c r="H575">
        <v>8897</v>
      </c>
      <c r="I575">
        <v>39</v>
      </c>
      <c r="J575">
        <v>49</v>
      </c>
      <c r="K575">
        <v>352</v>
      </c>
      <c r="L575">
        <v>403</v>
      </c>
      <c r="M575">
        <v>6.548387097</v>
      </c>
    </row>
    <row r="576" spans="1:13" x14ac:dyDescent="0.3">
      <c r="A576">
        <v>37861</v>
      </c>
      <c r="B576" s="1" t="s">
        <v>13</v>
      </c>
      <c r="C576" s="1" t="s">
        <v>14</v>
      </c>
      <c r="D576">
        <v>934</v>
      </c>
      <c r="E576">
        <v>273</v>
      </c>
      <c r="F576">
        <v>392</v>
      </c>
      <c r="G576">
        <v>2</v>
      </c>
      <c r="H576">
        <v>10327</v>
      </c>
      <c r="I576">
        <v>69</v>
      </c>
      <c r="J576">
        <v>14</v>
      </c>
      <c r="K576">
        <v>353</v>
      </c>
      <c r="L576">
        <v>334</v>
      </c>
      <c r="M576">
        <v>12.222222220000001</v>
      </c>
    </row>
    <row r="577" spans="1:13" x14ac:dyDescent="0.3">
      <c r="A577">
        <v>168644</v>
      </c>
      <c r="B577" s="1" t="s">
        <v>22</v>
      </c>
      <c r="C577" s="1" t="s">
        <v>45</v>
      </c>
      <c r="D577">
        <v>3156</v>
      </c>
      <c r="E577">
        <v>645</v>
      </c>
      <c r="F577">
        <v>664</v>
      </c>
      <c r="G577">
        <v>97</v>
      </c>
      <c r="H577">
        <v>19043</v>
      </c>
      <c r="I577">
        <v>27</v>
      </c>
      <c r="J577">
        <v>50</v>
      </c>
      <c r="K577">
        <v>650</v>
      </c>
      <c r="L577">
        <v>653</v>
      </c>
      <c r="M577">
        <v>6.75</v>
      </c>
    </row>
    <row r="578" spans="1:13" x14ac:dyDescent="0.3">
      <c r="A578">
        <v>18534</v>
      </c>
      <c r="B578" s="1" t="s">
        <v>18</v>
      </c>
      <c r="C578" s="1" t="s">
        <v>20</v>
      </c>
      <c r="D578">
        <v>576</v>
      </c>
      <c r="E578">
        <v>244</v>
      </c>
      <c r="F578">
        <v>345</v>
      </c>
      <c r="G578">
        <v>1</v>
      </c>
      <c r="H578">
        <v>13192</v>
      </c>
      <c r="I578">
        <v>2</v>
      </c>
      <c r="J578">
        <v>95</v>
      </c>
      <c r="K578">
        <v>335</v>
      </c>
      <c r="L578">
        <v>293</v>
      </c>
      <c r="M578">
        <v>25</v>
      </c>
    </row>
    <row r="579" spans="1:13" x14ac:dyDescent="0.3">
      <c r="A579">
        <v>166106</v>
      </c>
      <c r="B579" s="1" t="s">
        <v>22</v>
      </c>
      <c r="C579" s="1" t="s">
        <v>17</v>
      </c>
      <c r="D579">
        <v>1143</v>
      </c>
      <c r="E579">
        <v>310</v>
      </c>
      <c r="F579">
        <v>376</v>
      </c>
      <c r="G579">
        <v>19</v>
      </c>
      <c r="H579">
        <v>20576</v>
      </c>
      <c r="I579">
        <v>14</v>
      </c>
      <c r="J579">
        <v>47</v>
      </c>
      <c r="K579">
        <v>374</v>
      </c>
      <c r="L579">
        <v>356</v>
      </c>
      <c r="M579">
        <v>6.266666667</v>
      </c>
    </row>
    <row r="580" spans="1:13" x14ac:dyDescent="0.3">
      <c r="A580">
        <v>96960</v>
      </c>
      <c r="B580" s="1" t="s">
        <v>16</v>
      </c>
      <c r="C580" s="1" t="s">
        <v>14</v>
      </c>
      <c r="D580">
        <v>927</v>
      </c>
      <c r="E580">
        <v>231</v>
      </c>
      <c r="F580">
        <v>299</v>
      </c>
      <c r="G580">
        <v>5</v>
      </c>
      <c r="H580">
        <v>15037</v>
      </c>
      <c r="I580">
        <v>0</v>
      </c>
      <c r="J580">
        <v>82</v>
      </c>
      <c r="K580">
        <v>250</v>
      </c>
      <c r="L580">
        <v>280</v>
      </c>
      <c r="M580">
        <v>6.6470588240000001</v>
      </c>
    </row>
    <row r="581" spans="1:13" x14ac:dyDescent="0.3">
      <c r="A581">
        <v>92972</v>
      </c>
      <c r="B581" s="1" t="s">
        <v>16</v>
      </c>
      <c r="C581" s="1" t="s">
        <v>17</v>
      </c>
      <c r="D581">
        <v>5846</v>
      </c>
      <c r="E581">
        <v>644</v>
      </c>
      <c r="F581">
        <v>1041</v>
      </c>
      <c r="G581">
        <v>98</v>
      </c>
      <c r="H581">
        <v>100528</v>
      </c>
      <c r="I581">
        <v>9</v>
      </c>
      <c r="J581">
        <v>50</v>
      </c>
      <c r="K581">
        <v>1177</v>
      </c>
      <c r="L581">
        <v>785</v>
      </c>
      <c r="M581">
        <v>30.666666670000001</v>
      </c>
    </row>
    <row r="582" spans="1:13" x14ac:dyDescent="0.3">
      <c r="A582">
        <v>115341</v>
      </c>
      <c r="B582" s="1" t="s">
        <v>32</v>
      </c>
      <c r="C582" s="1" t="s">
        <v>17</v>
      </c>
      <c r="D582">
        <v>218</v>
      </c>
      <c r="E582">
        <v>172</v>
      </c>
      <c r="F582">
        <v>258</v>
      </c>
      <c r="G582">
        <v>0</v>
      </c>
      <c r="H582">
        <v>8660</v>
      </c>
      <c r="I582">
        <v>0</v>
      </c>
      <c r="J582">
        <v>78</v>
      </c>
      <c r="K582">
        <v>208</v>
      </c>
      <c r="L582">
        <v>226</v>
      </c>
      <c r="M582">
        <v>11.66666667</v>
      </c>
    </row>
    <row r="583" spans="1:13" x14ac:dyDescent="0.3">
      <c r="A583">
        <v>63216</v>
      </c>
      <c r="B583" s="1" t="s">
        <v>34</v>
      </c>
      <c r="C583" s="1" t="s">
        <v>14</v>
      </c>
      <c r="D583">
        <v>431</v>
      </c>
      <c r="E583">
        <v>269</v>
      </c>
      <c r="F583">
        <v>338</v>
      </c>
      <c r="G583">
        <v>0</v>
      </c>
      <c r="H583">
        <v>10493</v>
      </c>
      <c r="I583">
        <v>0</v>
      </c>
      <c r="J583">
        <v>79</v>
      </c>
      <c r="K583">
        <v>307</v>
      </c>
      <c r="L583">
        <v>309</v>
      </c>
      <c r="M583">
        <v>5.8</v>
      </c>
    </row>
    <row r="584" spans="1:13" x14ac:dyDescent="0.3">
      <c r="A584">
        <v>87459</v>
      </c>
      <c r="B584" s="1" t="s">
        <v>35</v>
      </c>
      <c r="C584" s="1" t="s">
        <v>20</v>
      </c>
      <c r="D584">
        <v>446</v>
      </c>
      <c r="E584">
        <v>184</v>
      </c>
      <c r="F584">
        <v>218</v>
      </c>
      <c r="G584">
        <v>0</v>
      </c>
      <c r="H584">
        <v>8395</v>
      </c>
      <c r="I584">
        <v>0</v>
      </c>
      <c r="J584">
        <v>61</v>
      </c>
      <c r="K584">
        <v>195</v>
      </c>
      <c r="L584">
        <v>203</v>
      </c>
      <c r="M584">
        <v>3.2222222220000001</v>
      </c>
    </row>
    <row r="585" spans="1:13" x14ac:dyDescent="0.3">
      <c r="A585">
        <v>41325</v>
      </c>
      <c r="B585" s="1" t="s">
        <v>13</v>
      </c>
      <c r="C585" s="1" t="s">
        <v>17</v>
      </c>
      <c r="D585">
        <v>803</v>
      </c>
      <c r="E585">
        <v>290</v>
      </c>
      <c r="F585">
        <v>382</v>
      </c>
      <c r="G585">
        <v>0</v>
      </c>
      <c r="H585">
        <v>14138</v>
      </c>
      <c r="I585">
        <v>5</v>
      </c>
      <c r="J585">
        <v>35</v>
      </c>
      <c r="K585">
        <v>361</v>
      </c>
      <c r="L585">
        <v>350</v>
      </c>
      <c r="M585">
        <v>5.6666666670000003</v>
      </c>
    </row>
    <row r="586" spans="1:13" x14ac:dyDescent="0.3">
      <c r="A586">
        <v>187472</v>
      </c>
      <c r="B586" s="1" t="s">
        <v>16</v>
      </c>
      <c r="C586" s="1" t="s">
        <v>17</v>
      </c>
      <c r="D586">
        <v>753</v>
      </c>
      <c r="E586">
        <v>333</v>
      </c>
      <c r="F586">
        <v>425</v>
      </c>
      <c r="G586">
        <v>0</v>
      </c>
      <c r="H586">
        <v>14164</v>
      </c>
      <c r="I586">
        <v>4</v>
      </c>
      <c r="J586">
        <v>68</v>
      </c>
      <c r="K586">
        <v>393</v>
      </c>
      <c r="L586">
        <v>371</v>
      </c>
      <c r="M586">
        <v>12.57142857</v>
      </c>
    </row>
    <row r="587" spans="1:13" x14ac:dyDescent="0.3">
      <c r="A587">
        <v>148572</v>
      </c>
      <c r="B587" s="1" t="s">
        <v>22</v>
      </c>
      <c r="C587" s="1" t="s">
        <v>14</v>
      </c>
      <c r="D587">
        <v>1838</v>
      </c>
      <c r="E587">
        <v>468</v>
      </c>
      <c r="F587">
        <v>493</v>
      </c>
      <c r="G587">
        <v>24</v>
      </c>
      <c r="H587">
        <v>13500</v>
      </c>
      <c r="I587">
        <v>29</v>
      </c>
      <c r="J587">
        <v>50</v>
      </c>
      <c r="K587">
        <v>465</v>
      </c>
      <c r="L587">
        <v>536</v>
      </c>
      <c r="M587">
        <v>5.1428571429999996</v>
      </c>
    </row>
    <row r="588" spans="1:13" x14ac:dyDescent="0.3">
      <c r="A588">
        <v>137256</v>
      </c>
      <c r="B588" s="1" t="s">
        <v>56</v>
      </c>
      <c r="C588" s="1" t="s">
        <v>61</v>
      </c>
      <c r="D588">
        <v>619</v>
      </c>
      <c r="E588">
        <v>187</v>
      </c>
      <c r="F588">
        <v>242</v>
      </c>
      <c r="G588">
        <v>0</v>
      </c>
      <c r="H588">
        <v>13361</v>
      </c>
      <c r="I588">
        <v>13</v>
      </c>
      <c r="J588">
        <v>0</v>
      </c>
      <c r="K588">
        <v>215</v>
      </c>
      <c r="L588">
        <v>197</v>
      </c>
      <c r="M588">
        <v>14.1</v>
      </c>
    </row>
    <row r="589" spans="1:13" x14ac:dyDescent="0.3">
      <c r="A589">
        <v>175731</v>
      </c>
      <c r="B589" s="1" t="s">
        <v>51</v>
      </c>
      <c r="C589" s="1" t="s">
        <v>14</v>
      </c>
      <c r="D589">
        <v>864</v>
      </c>
      <c r="E589">
        <v>358</v>
      </c>
      <c r="F589">
        <v>464</v>
      </c>
      <c r="G589">
        <v>2</v>
      </c>
      <c r="H589">
        <v>16065</v>
      </c>
      <c r="I589">
        <v>5</v>
      </c>
      <c r="J589">
        <v>52</v>
      </c>
      <c r="K589">
        <v>409</v>
      </c>
      <c r="L589">
        <v>410</v>
      </c>
      <c r="M589">
        <v>11</v>
      </c>
    </row>
    <row r="590" spans="1:13" x14ac:dyDescent="0.3">
      <c r="A590">
        <v>94757</v>
      </c>
      <c r="B590" s="1" t="s">
        <v>16</v>
      </c>
      <c r="C590" s="1" t="s">
        <v>14</v>
      </c>
      <c r="D590">
        <v>1279</v>
      </c>
      <c r="E590">
        <v>410</v>
      </c>
      <c r="F590">
        <v>466</v>
      </c>
      <c r="G590">
        <v>3</v>
      </c>
      <c r="H590">
        <v>15287</v>
      </c>
      <c r="I590">
        <v>28</v>
      </c>
      <c r="J590">
        <v>60</v>
      </c>
      <c r="K590">
        <v>456</v>
      </c>
      <c r="L590">
        <v>403</v>
      </c>
      <c r="M590">
        <v>11.25</v>
      </c>
    </row>
    <row r="591" spans="1:13" x14ac:dyDescent="0.3">
      <c r="A591">
        <v>136130</v>
      </c>
      <c r="B591" s="1" t="s">
        <v>56</v>
      </c>
      <c r="C591" s="1" t="s">
        <v>61</v>
      </c>
      <c r="D591">
        <v>613</v>
      </c>
      <c r="E591">
        <v>183</v>
      </c>
      <c r="F591">
        <v>271</v>
      </c>
      <c r="G591">
        <v>1</v>
      </c>
      <c r="H591">
        <v>9700</v>
      </c>
      <c r="I591">
        <v>3</v>
      </c>
      <c r="J591">
        <v>21</v>
      </c>
      <c r="K591">
        <v>236</v>
      </c>
      <c r="L591">
        <v>226</v>
      </c>
      <c r="M591">
        <v>7.15</v>
      </c>
    </row>
    <row r="592" spans="1:13" x14ac:dyDescent="0.3">
      <c r="A592">
        <v>56816</v>
      </c>
      <c r="B592" s="1" t="s">
        <v>58</v>
      </c>
      <c r="C592" s="1" t="s">
        <v>17</v>
      </c>
      <c r="D592">
        <v>870</v>
      </c>
      <c r="E592">
        <v>481</v>
      </c>
      <c r="F592">
        <v>555</v>
      </c>
      <c r="G592">
        <v>1</v>
      </c>
      <c r="H592">
        <v>22886</v>
      </c>
      <c r="I592">
        <v>1</v>
      </c>
      <c r="J592">
        <v>67</v>
      </c>
      <c r="K592">
        <v>514</v>
      </c>
      <c r="L592">
        <v>515</v>
      </c>
      <c r="M592">
        <v>7.3</v>
      </c>
    </row>
    <row r="593" spans="1:13" x14ac:dyDescent="0.3">
      <c r="A593">
        <v>148840</v>
      </c>
      <c r="B593" s="1" t="s">
        <v>22</v>
      </c>
      <c r="C593" s="1" t="s">
        <v>17</v>
      </c>
      <c r="D593">
        <v>2171</v>
      </c>
      <c r="E593">
        <v>495</v>
      </c>
      <c r="F593">
        <v>519</v>
      </c>
      <c r="G593">
        <v>67</v>
      </c>
      <c r="H593">
        <v>17382</v>
      </c>
      <c r="I593">
        <v>25</v>
      </c>
      <c r="J593">
        <v>51</v>
      </c>
      <c r="K593">
        <v>508</v>
      </c>
      <c r="L593">
        <v>492</v>
      </c>
      <c r="M593">
        <v>10.81818182</v>
      </c>
    </row>
    <row r="594" spans="1:13" x14ac:dyDescent="0.3">
      <c r="A594">
        <v>79478</v>
      </c>
      <c r="B594" s="1" t="s">
        <v>36</v>
      </c>
      <c r="C594" s="1" t="s">
        <v>52</v>
      </c>
      <c r="D594">
        <v>668</v>
      </c>
      <c r="E594">
        <v>351</v>
      </c>
      <c r="F594">
        <v>376</v>
      </c>
      <c r="G594">
        <v>0</v>
      </c>
      <c r="H594">
        <v>13340</v>
      </c>
      <c r="I594">
        <v>2</v>
      </c>
      <c r="J594">
        <v>85</v>
      </c>
      <c r="K594">
        <v>386</v>
      </c>
      <c r="L594">
        <v>352</v>
      </c>
      <c r="M594">
        <v>13.25</v>
      </c>
    </row>
    <row r="595" spans="1:13" x14ac:dyDescent="0.3">
      <c r="A595">
        <v>116008</v>
      </c>
      <c r="B595" s="1" t="s">
        <v>21</v>
      </c>
      <c r="C595" s="1" t="s">
        <v>17</v>
      </c>
      <c r="D595">
        <v>813</v>
      </c>
      <c r="E595">
        <v>465</v>
      </c>
      <c r="F595">
        <v>511</v>
      </c>
      <c r="G595">
        <v>0</v>
      </c>
      <c r="H595">
        <v>15458</v>
      </c>
      <c r="I595">
        <v>6</v>
      </c>
      <c r="J595">
        <v>48</v>
      </c>
      <c r="K595">
        <v>485</v>
      </c>
      <c r="L595">
        <v>489</v>
      </c>
      <c r="M595">
        <v>9.307692308</v>
      </c>
    </row>
    <row r="596" spans="1:13" x14ac:dyDescent="0.3">
      <c r="A596">
        <v>150061</v>
      </c>
      <c r="B596" s="1" t="s">
        <v>22</v>
      </c>
      <c r="C596" s="1" t="s">
        <v>17</v>
      </c>
      <c r="D596">
        <v>2618</v>
      </c>
      <c r="E596">
        <v>621</v>
      </c>
      <c r="F596">
        <v>704</v>
      </c>
      <c r="G596">
        <v>85</v>
      </c>
      <c r="H596">
        <v>27432</v>
      </c>
      <c r="I596">
        <v>8</v>
      </c>
      <c r="J596">
        <v>44</v>
      </c>
      <c r="K596">
        <v>657</v>
      </c>
      <c r="L596">
        <v>664</v>
      </c>
      <c r="M596">
        <v>22.5</v>
      </c>
    </row>
    <row r="597" spans="1:13" x14ac:dyDescent="0.3">
      <c r="A597">
        <v>6789</v>
      </c>
      <c r="B597" s="1" t="s">
        <v>75</v>
      </c>
      <c r="C597" s="1" t="s">
        <v>14</v>
      </c>
      <c r="D597">
        <v>515</v>
      </c>
      <c r="E597">
        <v>269</v>
      </c>
      <c r="F597">
        <v>362</v>
      </c>
      <c r="G597">
        <v>1</v>
      </c>
      <c r="H597">
        <v>13550</v>
      </c>
      <c r="I597">
        <v>1</v>
      </c>
      <c r="J597">
        <v>92</v>
      </c>
      <c r="K597">
        <v>284</v>
      </c>
      <c r="L597">
        <v>336</v>
      </c>
      <c r="M597">
        <v>26.95</v>
      </c>
    </row>
    <row r="598" spans="1:13" x14ac:dyDescent="0.3">
      <c r="A598">
        <v>13196</v>
      </c>
      <c r="B598" s="1" t="s">
        <v>22</v>
      </c>
      <c r="C598" s="1" t="s">
        <v>17</v>
      </c>
      <c r="D598">
        <v>5377</v>
      </c>
      <c r="E598">
        <v>671</v>
      </c>
      <c r="F598">
        <v>922</v>
      </c>
      <c r="G598">
        <v>99</v>
      </c>
      <c r="H598">
        <v>37647</v>
      </c>
      <c r="I598">
        <v>29</v>
      </c>
      <c r="J598">
        <v>40</v>
      </c>
      <c r="K598">
        <v>949</v>
      </c>
      <c r="L598">
        <v>811</v>
      </c>
      <c r="M598">
        <v>100</v>
      </c>
    </row>
    <row r="599" spans="1:13" x14ac:dyDescent="0.3">
      <c r="A599">
        <v>26169</v>
      </c>
      <c r="B599" s="1" t="s">
        <v>40</v>
      </c>
      <c r="C599" s="1" t="s">
        <v>17</v>
      </c>
      <c r="D599">
        <v>1034</v>
      </c>
      <c r="E599">
        <v>511</v>
      </c>
      <c r="F599">
        <v>574</v>
      </c>
      <c r="G599">
        <v>7</v>
      </c>
      <c r="H599">
        <v>19422</v>
      </c>
      <c r="I599">
        <v>6</v>
      </c>
      <c r="J599">
        <v>48</v>
      </c>
      <c r="K599">
        <v>534</v>
      </c>
      <c r="L599">
        <v>558</v>
      </c>
      <c r="M599">
        <v>9</v>
      </c>
    </row>
    <row r="600" spans="1:13" x14ac:dyDescent="0.3">
      <c r="A600">
        <v>3691</v>
      </c>
      <c r="B600" s="1" t="s">
        <v>30</v>
      </c>
      <c r="C600" s="1" t="s">
        <v>17</v>
      </c>
      <c r="D600">
        <v>605</v>
      </c>
      <c r="E600">
        <v>396</v>
      </c>
      <c r="F600">
        <v>486</v>
      </c>
      <c r="G600">
        <v>0</v>
      </c>
      <c r="H600">
        <v>15062</v>
      </c>
      <c r="I600">
        <v>4</v>
      </c>
      <c r="J600">
        <v>78</v>
      </c>
      <c r="K600">
        <v>454</v>
      </c>
      <c r="L600">
        <v>426</v>
      </c>
      <c r="M600">
        <v>20</v>
      </c>
    </row>
    <row r="601" spans="1:13" x14ac:dyDescent="0.3">
      <c r="A601">
        <v>101432</v>
      </c>
      <c r="B601" s="1" t="s">
        <v>37</v>
      </c>
      <c r="C601" s="1" t="s">
        <v>14</v>
      </c>
      <c r="D601">
        <v>240</v>
      </c>
      <c r="E601">
        <v>202</v>
      </c>
      <c r="F601">
        <v>267</v>
      </c>
      <c r="G601">
        <v>0</v>
      </c>
      <c r="H601">
        <v>9288</v>
      </c>
      <c r="I601">
        <v>0</v>
      </c>
      <c r="J601">
        <v>79</v>
      </c>
      <c r="K601">
        <v>232</v>
      </c>
      <c r="L601">
        <v>243</v>
      </c>
      <c r="M601">
        <v>7.9090909089999997</v>
      </c>
    </row>
    <row r="602" spans="1:13" x14ac:dyDescent="0.3">
      <c r="A602">
        <v>176379</v>
      </c>
      <c r="B602" s="1" t="s">
        <v>51</v>
      </c>
      <c r="C602" s="1" t="s">
        <v>14</v>
      </c>
      <c r="D602">
        <v>829</v>
      </c>
      <c r="E602">
        <v>397</v>
      </c>
      <c r="F602">
        <v>456</v>
      </c>
      <c r="G602">
        <v>1</v>
      </c>
      <c r="H602">
        <v>14994</v>
      </c>
      <c r="I602">
        <v>1</v>
      </c>
      <c r="J602">
        <v>47</v>
      </c>
      <c r="K602">
        <v>485</v>
      </c>
      <c r="L602">
        <v>379</v>
      </c>
      <c r="M602">
        <v>20</v>
      </c>
    </row>
    <row r="603" spans="1:13" x14ac:dyDescent="0.3">
      <c r="A603">
        <v>171854</v>
      </c>
      <c r="B603" s="1" t="s">
        <v>22</v>
      </c>
      <c r="C603" s="1" t="s">
        <v>17</v>
      </c>
      <c r="D603">
        <v>1189</v>
      </c>
      <c r="E603">
        <v>278</v>
      </c>
      <c r="F603">
        <v>343</v>
      </c>
      <c r="G603">
        <v>4</v>
      </c>
      <c r="H603">
        <v>13051</v>
      </c>
      <c r="I603">
        <v>10</v>
      </c>
      <c r="J603">
        <v>46</v>
      </c>
      <c r="K603">
        <v>310</v>
      </c>
      <c r="L603">
        <v>325</v>
      </c>
      <c r="M603">
        <v>13.5</v>
      </c>
    </row>
    <row r="604" spans="1:13" x14ac:dyDescent="0.3">
      <c r="A604">
        <v>159319</v>
      </c>
      <c r="B604" s="1" t="s">
        <v>22</v>
      </c>
      <c r="C604" s="1" t="s">
        <v>14</v>
      </c>
      <c r="D604">
        <v>5828</v>
      </c>
      <c r="E604">
        <v>856</v>
      </c>
      <c r="F604">
        <v>976</v>
      </c>
      <c r="G604">
        <v>98</v>
      </c>
      <c r="H604">
        <v>40064</v>
      </c>
      <c r="I604">
        <v>5</v>
      </c>
      <c r="J604">
        <v>40</v>
      </c>
      <c r="K604">
        <v>1043</v>
      </c>
      <c r="L604">
        <v>854</v>
      </c>
      <c r="M604">
        <v>10.66666667</v>
      </c>
    </row>
    <row r="605" spans="1:13" x14ac:dyDescent="0.3">
      <c r="A605">
        <v>171338</v>
      </c>
      <c r="B605" s="1" t="s">
        <v>22</v>
      </c>
      <c r="C605" s="1" t="s">
        <v>17</v>
      </c>
      <c r="D605">
        <v>2076</v>
      </c>
      <c r="E605">
        <v>418</v>
      </c>
      <c r="F605">
        <v>505</v>
      </c>
      <c r="G605">
        <v>54</v>
      </c>
      <c r="H605">
        <v>16340</v>
      </c>
      <c r="I605">
        <v>3</v>
      </c>
      <c r="J605">
        <v>63</v>
      </c>
      <c r="K605">
        <v>443</v>
      </c>
      <c r="L605">
        <v>479</v>
      </c>
      <c r="M605">
        <v>6.6666666670000003</v>
      </c>
    </row>
    <row r="606" spans="1:13" x14ac:dyDescent="0.3">
      <c r="A606">
        <v>160773</v>
      </c>
      <c r="B606" s="1" t="s">
        <v>22</v>
      </c>
      <c r="C606" s="1" t="s">
        <v>14</v>
      </c>
      <c r="D606">
        <v>1679</v>
      </c>
      <c r="E606">
        <v>503</v>
      </c>
      <c r="F606">
        <v>560</v>
      </c>
      <c r="G606">
        <v>34</v>
      </c>
      <c r="H606">
        <v>16142</v>
      </c>
      <c r="I606">
        <v>9</v>
      </c>
      <c r="J606">
        <v>51</v>
      </c>
      <c r="K606">
        <v>519</v>
      </c>
      <c r="L606">
        <v>553</v>
      </c>
      <c r="M606">
        <v>7.6</v>
      </c>
    </row>
    <row r="607" spans="1:13" x14ac:dyDescent="0.3">
      <c r="A607">
        <v>21539</v>
      </c>
      <c r="B607" s="1" t="s">
        <v>18</v>
      </c>
      <c r="C607" s="1" t="s">
        <v>14</v>
      </c>
      <c r="D607">
        <v>996</v>
      </c>
      <c r="E607">
        <v>334</v>
      </c>
      <c r="F607">
        <v>405</v>
      </c>
      <c r="G607">
        <v>15</v>
      </c>
      <c r="H607">
        <v>15432</v>
      </c>
      <c r="I607">
        <v>1</v>
      </c>
      <c r="J607">
        <v>73</v>
      </c>
      <c r="K607">
        <v>370</v>
      </c>
      <c r="L607">
        <v>391</v>
      </c>
      <c r="M607">
        <v>3.6551724139999999</v>
      </c>
    </row>
    <row r="608" spans="1:13" x14ac:dyDescent="0.3">
      <c r="A608">
        <v>125277</v>
      </c>
      <c r="B608" s="1" t="s">
        <v>21</v>
      </c>
      <c r="C608" s="1" t="s">
        <v>14</v>
      </c>
      <c r="D608">
        <v>1136</v>
      </c>
      <c r="E608">
        <v>505</v>
      </c>
      <c r="F608">
        <v>590</v>
      </c>
      <c r="G608">
        <v>11</v>
      </c>
      <c r="H608">
        <v>24454</v>
      </c>
      <c r="I608">
        <v>4</v>
      </c>
      <c r="J608">
        <v>47</v>
      </c>
      <c r="K608">
        <v>531</v>
      </c>
      <c r="L608">
        <v>578</v>
      </c>
      <c r="M608">
        <v>36.363636360000001</v>
      </c>
    </row>
    <row r="609" spans="1:13" x14ac:dyDescent="0.3">
      <c r="A609">
        <v>116329</v>
      </c>
      <c r="B609" s="1" t="s">
        <v>21</v>
      </c>
      <c r="C609" s="1" t="s">
        <v>14</v>
      </c>
      <c r="D609">
        <v>2196</v>
      </c>
      <c r="E609">
        <v>606</v>
      </c>
      <c r="F609">
        <v>875</v>
      </c>
      <c r="G609">
        <v>66</v>
      </c>
      <c r="H609">
        <v>34050</v>
      </c>
      <c r="I609">
        <v>12</v>
      </c>
      <c r="J609">
        <v>34</v>
      </c>
      <c r="K609">
        <v>797</v>
      </c>
      <c r="L609">
        <v>700</v>
      </c>
      <c r="M609">
        <v>10.625</v>
      </c>
    </row>
    <row r="610" spans="1:13" x14ac:dyDescent="0.3">
      <c r="A610">
        <v>126091</v>
      </c>
      <c r="B610" s="1" t="s">
        <v>21</v>
      </c>
      <c r="C610" s="1" t="s">
        <v>17</v>
      </c>
      <c r="D610">
        <v>395</v>
      </c>
      <c r="E610">
        <v>115</v>
      </c>
      <c r="F610">
        <v>199</v>
      </c>
      <c r="G610">
        <v>0</v>
      </c>
      <c r="H610">
        <v>5058</v>
      </c>
      <c r="I610">
        <v>10</v>
      </c>
      <c r="J610">
        <v>89</v>
      </c>
      <c r="K610">
        <v>154</v>
      </c>
      <c r="L610">
        <v>177</v>
      </c>
      <c r="M610">
        <v>6.2142857139999998</v>
      </c>
    </row>
    <row r="611" spans="1:13" x14ac:dyDescent="0.3">
      <c r="A611">
        <v>22206</v>
      </c>
      <c r="B611" s="1" t="s">
        <v>18</v>
      </c>
      <c r="C611" s="1" t="s">
        <v>20</v>
      </c>
      <c r="D611">
        <v>897</v>
      </c>
      <c r="E611">
        <v>309</v>
      </c>
      <c r="F611">
        <v>417</v>
      </c>
      <c r="G611">
        <v>3</v>
      </c>
      <c r="H611">
        <v>16489</v>
      </c>
      <c r="I611">
        <v>3</v>
      </c>
      <c r="J611">
        <v>45</v>
      </c>
      <c r="K611">
        <v>360</v>
      </c>
      <c r="L611">
        <v>366</v>
      </c>
      <c r="M611">
        <v>14.5</v>
      </c>
    </row>
    <row r="612" spans="1:13" x14ac:dyDescent="0.3">
      <c r="A612">
        <v>9537</v>
      </c>
      <c r="B612" s="1" t="s">
        <v>54</v>
      </c>
      <c r="C612" s="1" t="s">
        <v>17</v>
      </c>
      <c r="D612">
        <v>753</v>
      </c>
      <c r="E612">
        <v>370</v>
      </c>
      <c r="F612">
        <v>437</v>
      </c>
      <c r="G612">
        <v>1</v>
      </c>
      <c r="H612">
        <v>13078</v>
      </c>
      <c r="I612">
        <v>1</v>
      </c>
      <c r="J612">
        <v>53</v>
      </c>
      <c r="K612">
        <v>383</v>
      </c>
      <c r="L612">
        <v>412</v>
      </c>
      <c r="M612">
        <v>19.222222219999999</v>
      </c>
    </row>
    <row r="613" spans="1:13" x14ac:dyDescent="0.3">
      <c r="A613">
        <v>103857</v>
      </c>
      <c r="B613" s="1" t="s">
        <v>37</v>
      </c>
      <c r="C613" s="1" t="s">
        <v>14</v>
      </c>
      <c r="D613">
        <v>278</v>
      </c>
      <c r="E613">
        <v>158</v>
      </c>
      <c r="F613">
        <v>234</v>
      </c>
      <c r="G613">
        <v>1</v>
      </c>
      <c r="H613">
        <v>8347</v>
      </c>
      <c r="I613">
        <v>0</v>
      </c>
      <c r="J613">
        <v>67</v>
      </c>
      <c r="K613">
        <v>190</v>
      </c>
      <c r="L613">
        <v>204</v>
      </c>
      <c r="M613">
        <v>17.5</v>
      </c>
    </row>
    <row r="614" spans="1:13" x14ac:dyDescent="0.3">
      <c r="A614">
        <v>146940</v>
      </c>
      <c r="B614" s="1" t="s">
        <v>22</v>
      </c>
      <c r="C614" s="1" t="s">
        <v>14</v>
      </c>
      <c r="D614">
        <v>5679</v>
      </c>
      <c r="E614">
        <v>518</v>
      </c>
      <c r="F614">
        <v>781</v>
      </c>
      <c r="G614">
        <v>97</v>
      </c>
      <c r="H614">
        <v>47163</v>
      </c>
      <c r="I614">
        <v>4</v>
      </c>
      <c r="J614">
        <v>44</v>
      </c>
      <c r="K614">
        <v>787</v>
      </c>
      <c r="L614">
        <v>629</v>
      </c>
      <c r="M614">
        <v>8.5</v>
      </c>
    </row>
    <row r="615" spans="1:13" x14ac:dyDescent="0.3">
      <c r="A615">
        <v>129136</v>
      </c>
      <c r="B615" s="1" t="s">
        <v>49</v>
      </c>
      <c r="C615" s="1" t="s">
        <v>17</v>
      </c>
      <c r="D615">
        <v>494</v>
      </c>
      <c r="E615">
        <v>140</v>
      </c>
      <c r="F615">
        <v>245</v>
      </c>
      <c r="G615">
        <v>0</v>
      </c>
      <c r="H615">
        <v>13810</v>
      </c>
      <c r="I615">
        <v>0</v>
      </c>
      <c r="J615">
        <v>50</v>
      </c>
      <c r="K615">
        <v>161</v>
      </c>
      <c r="L615">
        <v>175</v>
      </c>
      <c r="M615">
        <v>25</v>
      </c>
    </row>
    <row r="616" spans="1:13" x14ac:dyDescent="0.3">
      <c r="A616">
        <v>170649</v>
      </c>
      <c r="B616" s="1" t="s">
        <v>22</v>
      </c>
      <c r="C616" s="1" t="s">
        <v>14</v>
      </c>
      <c r="D616">
        <v>1600</v>
      </c>
      <c r="E616">
        <v>548</v>
      </c>
      <c r="F616">
        <v>608</v>
      </c>
      <c r="G616">
        <v>15</v>
      </c>
      <c r="H616">
        <v>21369</v>
      </c>
      <c r="I616">
        <v>3</v>
      </c>
      <c r="J616">
        <v>53</v>
      </c>
      <c r="K616">
        <v>551</v>
      </c>
      <c r="L616">
        <v>603</v>
      </c>
      <c r="M616">
        <v>17</v>
      </c>
    </row>
    <row r="617" spans="1:13" x14ac:dyDescent="0.3">
      <c r="A617">
        <v>78256</v>
      </c>
      <c r="B617" s="1" t="s">
        <v>36</v>
      </c>
      <c r="C617" s="1" t="s">
        <v>17</v>
      </c>
      <c r="D617">
        <v>273</v>
      </c>
      <c r="E617">
        <v>207</v>
      </c>
      <c r="F617">
        <v>255</v>
      </c>
      <c r="G617">
        <v>0</v>
      </c>
      <c r="H617">
        <v>6104</v>
      </c>
      <c r="I617">
        <v>29</v>
      </c>
      <c r="J617">
        <v>52</v>
      </c>
      <c r="K617">
        <v>231</v>
      </c>
      <c r="L617">
        <v>220</v>
      </c>
      <c r="M617">
        <v>10.07692308</v>
      </c>
    </row>
    <row r="618" spans="1:13" x14ac:dyDescent="0.3">
      <c r="A618">
        <v>160736</v>
      </c>
      <c r="B618" s="1" t="s">
        <v>22</v>
      </c>
      <c r="C618" s="1" t="s">
        <v>17</v>
      </c>
      <c r="D618">
        <v>1500</v>
      </c>
      <c r="E618">
        <v>258</v>
      </c>
      <c r="F618">
        <v>414</v>
      </c>
      <c r="G618">
        <v>19</v>
      </c>
      <c r="H618">
        <v>15518</v>
      </c>
      <c r="I618">
        <v>0</v>
      </c>
      <c r="J618">
        <v>57</v>
      </c>
      <c r="K618">
        <v>346</v>
      </c>
      <c r="L618">
        <v>331</v>
      </c>
      <c r="M618">
        <v>10.44444444</v>
      </c>
    </row>
    <row r="619" spans="1:13" x14ac:dyDescent="0.3">
      <c r="A619">
        <v>6198</v>
      </c>
      <c r="B619" s="1" t="s">
        <v>22</v>
      </c>
      <c r="C619" s="1" t="s">
        <v>17</v>
      </c>
      <c r="D619">
        <v>1941</v>
      </c>
      <c r="E619">
        <v>433</v>
      </c>
      <c r="F619">
        <v>450</v>
      </c>
      <c r="G619">
        <v>42</v>
      </c>
      <c r="H619">
        <v>12296</v>
      </c>
      <c r="I619">
        <v>13</v>
      </c>
      <c r="J619">
        <v>58</v>
      </c>
      <c r="K619">
        <v>412</v>
      </c>
      <c r="L619">
        <v>474</v>
      </c>
      <c r="M619">
        <v>13.65217391</v>
      </c>
    </row>
    <row r="620" spans="1:13" x14ac:dyDescent="0.3">
      <c r="A620">
        <v>146695</v>
      </c>
      <c r="B620" s="1" t="s">
        <v>22</v>
      </c>
      <c r="C620" s="1" t="s">
        <v>17</v>
      </c>
      <c r="D620">
        <v>3909</v>
      </c>
      <c r="E620">
        <v>870</v>
      </c>
      <c r="F620">
        <v>901</v>
      </c>
      <c r="G620">
        <v>98</v>
      </c>
      <c r="H620">
        <v>34835</v>
      </c>
      <c r="I620">
        <v>16</v>
      </c>
      <c r="J620">
        <v>45</v>
      </c>
      <c r="K620">
        <v>886</v>
      </c>
      <c r="L620">
        <v>878</v>
      </c>
      <c r="M620">
        <v>20</v>
      </c>
    </row>
    <row r="621" spans="1:13" x14ac:dyDescent="0.3">
      <c r="A621">
        <v>20631</v>
      </c>
      <c r="B621" s="1" t="s">
        <v>18</v>
      </c>
      <c r="C621" s="1" t="s">
        <v>17</v>
      </c>
      <c r="D621">
        <v>615</v>
      </c>
      <c r="E621">
        <v>311</v>
      </c>
      <c r="F621">
        <v>369</v>
      </c>
      <c r="G621">
        <v>1</v>
      </c>
      <c r="H621">
        <v>12294</v>
      </c>
      <c r="I621">
        <v>1</v>
      </c>
      <c r="J621">
        <v>74</v>
      </c>
      <c r="K621">
        <v>348</v>
      </c>
      <c r="L621">
        <v>336</v>
      </c>
      <c r="M621">
        <v>7.3636363640000004</v>
      </c>
    </row>
    <row r="622" spans="1:13" x14ac:dyDescent="0.3">
      <c r="A622">
        <v>15006</v>
      </c>
      <c r="B622" s="1" t="s">
        <v>22</v>
      </c>
      <c r="C622" s="1" t="s">
        <v>17</v>
      </c>
      <c r="D622">
        <v>5000</v>
      </c>
      <c r="E622">
        <v>303</v>
      </c>
      <c r="F622">
        <v>546</v>
      </c>
      <c r="G622">
        <v>93</v>
      </c>
      <c r="H622">
        <v>29754</v>
      </c>
      <c r="I622">
        <v>36</v>
      </c>
      <c r="J622">
        <v>23</v>
      </c>
      <c r="K622">
        <v>400</v>
      </c>
      <c r="L622">
        <v>427</v>
      </c>
      <c r="M622">
        <v>11.25</v>
      </c>
    </row>
    <row r="623" spans="1:13" x14ac:dyDescent="0.3">
      <c r="A623">
        <v>1293</v>
      </c>
      <c r="B623" s="1" t="s">
        <v>16</v>
      </c>
      <c r="C623" s="1" t="s">
        <v>17</v>
      </c>
      <c r="D623">
        <v>917</v>
      </c>
      <c r="E623">
        <v>462</v>
      </c>
      <c r="F623">
        <v>474</v>
      </c>
      <c r="G623">
        <v>0</v>
      </c>
      <c r="H623">
        <v>14229</v>
      </c>
      <c r="I623">
        <v>1</v>
      </c>
      <c r="J623">
        <v>85</v>
      </c>
      <c r="K623">
        <v>480</v>
      </c>
      <c r="L623">
        <v>434</v>
      </c>
      <c r="M623">
        <v>5.2857142860000002</v>
      </c>
    </row>
    <row r="624" spans="1:13" x14ac:dyDescent="0.3">
      <c r="A624">
        <v>139626</v>
      </c>
      <c r="B624" s="1" t="s">
        <v>55</v>
      </c>
      <c r="C624" s="1" t="s">
        <v>14</v>
      </c>
      <c r="D624">
        <v>1590</v>
      </c>
      <c r="E624">
        <v>524</v>
      </c>
      <c r="F624">
        <v>682</v>
      </c>
      <c r="G624">
        <v>33</v>
      </c>
      <c r="H624">
        <v>27625</v>
      </c>
      <c r="I624">
        <v>4</v>
      </c>
      <c r="J624">
        <v>39</v>
      </c>
      <c r="K624">
        <v>575</v>
      </c>
      <c r="L624">
        <v>647</v>
      </c>
      <c r="M624">
        <v>10.21428571</v>
      </c>
    </row>
    <row r="625" spans="1:13" x14ac:dyDescent="0.3">
      <c r="A625">
        <v>25760</v>
      </c>
      <c r="B625" s="1" t="s">
        <v>40</v>
      </c>
      <c r="C625" s="1" t="s">
        <v>14</v>
      </c>
      <c r="D625">
        <v>554</v>
      </c>
      <c r="E625">
        <v>275</v>
      </c>
      <c r="F625">
        <v>444</v>
      </c>
      <c r="G625">
        <v>0</v>
      </c>
      <c r="H625">
        <v>13618</v>
      </c>
      <c r="I625">
        <v>1</v>
      </c>
      <c r="J625">
        <v>74</v>
      </c>
      <c r="K625">
        <v>345</v>
      </c>
      <c r="L625">
        <v>324</v>
      </c>
      <c r="M625">
        <v>20</v>
      </c>
    </row>
    <row r="626" spans="1:13" x14ac:dyDescent="0.3">
      <c r="A626">
        <v>170486</v>
      </c>
      <c r="B626" s="1" t="s">
        <v>22</v>
      </c>
      <c r="C626" s="1" t="s">
        <v>14</v>
      </c>
      <c r="D626">
        <v>993</v>
      </c>
      <c r="E626">
        <v>347</v>
      </c>
      <c r="F626">
        <v>443</v>
      </c>
      <c r="G626">
        <v>1</v>
      </c>
      <c r="H626">
        <v>13734</v>
      </c>
      <c r="I626">
        <v>10</v>
      </c>
      <c r="J626">
        <v>57</v>
      </c>
      <c r="K626">
        <v>417</v>
      </c>
      <c r="L626">
        <v>386</v>
      </c>
      <c r="M626">
        <v>12.5</v>
      </c>
    </row>
    <row r="627" spans="1:13" x14ac:dyDescent="0.3">
      <c r="A627">
        <v>24172</v>
      </c>
      <c r="B627" s="1" t="s">
        <v>47</v>
      </c>
      <c r="C627" s="1" t="s">
        <v>17</v>
      </c>
      <c r="D627">
        <v>714</v>
      </c>
      <c r="E627">
        <v>191</v>
      </c>
      <c r="F627">
        <v>333</v>
      </c>
      <c r="G627">
        <v>1</v>
      </c>
      <c r="H627">
        <v>9798</v>
      </c>
      <c r="I627">
        <v>1</v>
      </c>
      <c r="J627">
        <v>92</v>
      </c>
      <c r="K627">
        <v>302</v>
      </c>
      <c r="L627">
        <v>256</v>
      </c>
      <c r="M627">
        <v>5</v>
      </c>
    </row>
    <row r="628" spans="1:13" x14ac:dyDescent="0.3">
      <c r="A628">
        <v>174317</v>
      </c>
      <c r="B628" s="1" t="s">
        <v>51</v>
      </c>
      <c r="C628" s="1" t="s">
        <v>14</v>
      </c>
      <c r="D628">
        <v>690</v>
      </c>
      <c r="E628">
        <v>374</v>
      </c>
      <c r="F628">
        <v>420</v>
      </c>
      <c r="G628">
        <v>0</v>
      </c>
      <c r="H628">
        <v>13265</v>
      </c>
      <c r="I628">
        <v>9</v>
      </c>
      <c r="J628">
        <v>48</v>
      </c>
      <c r="K628">
        <v>392</v>
      </c>
      <c r="L628">
        <v>412</v>
      </c>
      <c r="M628">
        <v>10.125</v>
      </c>
    </row>
    <row r="629" spans="1:13" x14ac:dyDescent="0.3">
      <c r="A629">
        <v>99849</v>
      </c>
      <c r="B629" s="1" t="s">
        <v>37</v>
      </c>
      <c r="C629" s="1" t="s">
        <v>14</v>
      </c>
      <c r="D629">
        <v>566</v>
      </c>
      <c r="E629">
        <v>352</v>
      </c>
      <c r="F629">
        <v>380</v>
      </c>
      <c r="G629">
        <v>0</v>
      </c>
      <c r="H629">
        <v>13762</v>
      </c>
      <c r="I629">
        <v>0</v>
      </c>
      <c r="J629">
        <v>80</v>
      </c>
      <c r="K629">
        <v>378</v>
      </c>
      <c r="L629">
        <v>363</v>
      </c>
      <c r="M629">
        <v>3.5714285710000002</v>
      </c>
    </row>
    <row r="630" spans="1:13" x14ac:dyDescent="0.3">
      <c r="A630">
        <v>139282</v>
      </c>
      <c r="B630" s="1" t="s">
        <v>55</v>
      </c>
      <c r="C630" s="1" t="s">
        <v>14</v>
      </c>
      <c r="D630">
        <v>1208</v>
      </c>
      <c r="E630">
        <v>497</v>
      </c>
      <c r="F630">
        <v>670</v>
      </c>
      <c r="G630">
        <v>13</v>
      </c>
      <c r="H630">
        <v>33095</v>
      </c>
      <c r="I630">
        <v>4</v>
      </c>
      <c r="J630">
        <v>45</v>
      </c>
      <c r="K630">
        <v>603</v>
      </c>
      <c r="L630">
        <v>574</v>
      </c>
      <c r="M630">
        <v>13</v>
      </c>
    </row>
    <row r="631" spans="1:13" x14ac:dyDescent="0.3">
      <c r="A631">
        <v>79562</v>
      </c>
      <c r="B631" s="1" t="s">
        <v>36</v>
      </c>
      <c r="C631" s="1" t="s">
        <v>52</v>
      </c>
      <c r="D631">
        <v>677</v>
      </c>
      <c r="E631">
        <v>272</v>
      </c>
      <c r="F631">
        <v>387</v>
      </c>
      <c r="G631">
        <v>0</v>
      </c>
      <c r="H631">
        <v>15924</v>
      </c>
      <c r="I631">
        <v>3</v>
      </c>
      <c r="J631">
        <v>77</v>
      </c>
      <c r="K631">
        <v>372</v>
      </c>
      <c r="L631">
        <v>331</v>
      </c>
      <c r="M631">
        <v>11.25</v>
      </c>
    </row>
    <row r="632" spans="1:13" x14ac:dyDescent="0.3">
      <c r="A632">
        <v>136466</v>
      </c>
      <c r="B632" s="1" t="s">
        <v>56</v>
      </c>
      <c r="C632" s="1" t="s">
        <v>14</v>
      </c>
      <c r="D632">
        <v>1079</v>
      </c>
      <c r="E632">
        <v>623</v>
      </c>
      <c r="F632">
        <v>648</v>
      </c>
      <c r="G632">
        <v>0</v>
      </c>
      <c r="H632">
        <v>20170</v>
      </c>
      <c r="I632">
        <v>9</v>
      </c>
      <c r="J632">
        <v>18</v>
      </c>
      <c r="K632">
        <v>614</v>
      </c>
      <c r="L632">
        <v>650</v>
      </c>
      <c r="M632">
        <v>27</v>
      </c>
    </row>
    <row r="633" spans="1:13" x14ac:dyDescent="0.3">
      <c r="A633">
        <v>70835</v>
      </c>
      <c r="B633" s="1" t="s">
        <v>30</v>
      </c>
      <c r="C633" s="1" t="s">
        <v>17</v>
      </c>
      <c r="D633">
        <v>354</v>
      </c>
      <c r="E633">
        <v>207</v>
      </c>
      <c r="F633">
        <v>295</v>
      </c>
      <c r="G633">
        <v>0</v>
      </c>
      <c r="H633">
        <v>9393</v>
      </c>
      <c r="I633">
        <v>2</v>
      </c>
      <c r="J633">
        <v>91</v>
      </c>
      <c r="K633">
        <v>234</v>
      </c>
      <c r="L633">
        <v>266</v>
      </c>
      <c r="M633">
        <v>6.1111111109999996</v>
      </c>
    </row>
    <row r="634" spans="1:13" x14ac:dyDescent="0.3">
      <c r="A634">
        <v>8195</v>
      </c>
      <c r="B634" s="1" t="s">
        <v>16</v>
      </c>
      <c r="C634" s="1" t="s">
        <v>14</v>
      </c>
      <c r="D634">
        <v>354</v>
      </c>
      <c r="E634">
        <v>188</v>
      </c>
      <c r="F634">
        <v>292</v>
      </c>
      <c r="G634">
        <v>0</v>
      </c>
      <c r="H634">
        <v>10233</v>
      </c>
      <c r="I634">
        <v>1</v>
      </c>
      <c r="J634">
        <v>88</v>
      </c>
      <c r="K634">
        <v>258</v>
      </c>
      <c r="L634">
        <v>231</v>
      </c>
      <c r="M634">
        <v>7.733333333</v>
      </c>
    </row>
    <row r="635" spans="1:13" x14ac:dyDescent="0.3">
      <c r="A635">
        <v>28340</v>
      </c>
      <c r="B635" s="1" t="s">
        <v>40</v>
      </c>
      <c r="C635" s="1" t="s">
        <v>17</v>
      </c>
      <c r="D635">
        <v>1216</v>
      </c>
      <c r="E635">
        <v>541</v>
      </c>
      <c r="F635">
        <v>687</v>
      </c>
      <c r="G635">
        <v>2</v>
      </c>
      <c r="H635">
        <v>29297</v>
      </c>
      <c r="I635">
        <v>0</v>
      </c>
      <c r="J635">
        <v>49</v>
      </c>
      <c r="K635">
        <v>621</v>
      </c>
      <c r="L635">
        <v>527</v>
      </c>
      <c r="M635">
        <v>5.9090909089999997</v>
      </c>
    </row>
    <row r="636" spans="1:13" x14ac:dyDescent="0.3">
      <c r="A636">
        <v>19235</v>
      </c>
      <c r="B636" s="1" t="s">
        <v>18</v>
      </c>
      <c r="C636" s="1" t="s">
        <v>14</v>
      </c>
      <c r="D636">
        <v>538</v>
      </c>
      <c r="E636">
        <v>238</v>
      </c>
      <c r="F636">
        <v>331</v>
      </c>
      <c r="G636">
        <v>1</v>
      </c>
      <c r="H636">
        <v>12431</v>
      </c>
      <c r="I636">
        <v>5</v>
      </c>
      <c r="J636">
        <v>71</v>
      </c>
      <c r="K636">
        <v>313</v>
      </c>
      <c r="L636">
        <v>269</v>
      </c>
      <c r="M636">
        <v>15.33333333</v>
      </c>
    </row>
    <row r="637" spans="1:13" x14ac:dyDescent="0.3">
      <c r="A637">
        <v>29345</v>
      </c>
      <c r="B637" s="1" t="s">
        <v>40</v>
      </c>
      <c r="C637" s="1" t="s">
        <v>17</v>
      </c>
      <c r="D637">
        <v>618</v>
      </c>
      <c r="E637">
        <v>325</v>
      </c>
      <c r="F637">
        <v>412</v>
      </c>
      <c r="G637">
        <v>0</v>
      </c>
      <c r="H637">
        <v>12727</v>
      </c>
      <c r="I637">
        <v>0</v>
      </c>
      <c r="J637">
        <v>85</v>
      </c>
      <c r="K637">
        <v>363</v>
      </c>
      <c r="L637">
        <v>375</v>
      </c>
      <c r="M637">
        <v>7.25</v>
      </c>
    </row>
    <row r="638" spans="1:13" x14ac:dyDescent="0.3">
      <c r="A638">
        <v>58728</v>
      </c>
      <c r="B638" s="1" t="s">
        <v>58</v>
      </c>
      <c r="C638" s="1" t="s">
        <v>14</v>
      </c>
      <c r="D638">
        <v>184</v>
      </c>
      <c r="E638">
        <v>129</v>
      </c>
      <c r="F638">
        <v>221</v>
      </c>
      <c r="G638">
        <v>0</v>
      </c>
      <c r="H638">
        <v>6801</v>
      </c>
      <c r="I638">
        <v>0</v>
      </c>
      <c r="J638">
        <v>77</v>
      </c>
      <c r="K638">
        <v>152</v>
      </c>
      <c r="L638">
        <v>192</v>
      </c>
      <c r="M638">
        <v>10.4</v>
      </c>
    </row>
    <row r="639" spans="1:13" x14ac:dyDescent="0.3">
      <c r="A639">
        <v>158390</v>
      </c>
      <c r="B639" s="1" t="s">
        <v>24</v>
      </c>
      <c r="C639" s="1" t="s">
        <v>17</v>
      </c>
      <c r="D639">
        <v>950</v>
      </c>
      <c r="E639">
        <v>365</v>
      </c>
      <c r="F639">
        <v>427</v>
      </c>
      <c r="G639">
        <v>0</v>
      </c>
      <c r="H639">
        <v>15436</v>
      </c>
      <c r="I639">
        <v>4</v>
      </c>
      <c r="J639">
        <v>22</v>
      </c>
      <c r="K639">
        <v>402</v>
      </c>
      <c r="L639">
        <v>390</v>
      </c>
      <c r="M639">
        <v>9.5</v>
      </c>
    </row>
    <row r="640" spans="1:13" x14ac:dyDescent="0.3">
      <c r="A640">
        <v>31400</v>
      </c>
      <c r="B640" s="1" t="s">
        <v>40</v>
      </c>
      <c r="C640" s="1" t="s">
        <v>17</v>
      </c>
      <c r="D640">
        <v>650</v>
      </c>
      <c r="E640">
        <v>267</v>
      </c>
      <c r="F640">
        <v>355</v>
      </c>
      <c r="G640">
        <v>3</v>
      </c>
      <c r="H640">
        <v>11773</v>
      </c>
      <c r="I640">
        <v>0</v>
      </c>
      <c r="J640">
        <v>74</v>
      </c>
      <c r="K640">
        <v>304</v>
      </c>
      <c r="L640">
        <v>322</v>
      </c>
      <c r="M640">
        <v>6.5</v>
      </c>
    </row>
    <row r="641" spans="1:13" x14ac:dyDescent="0.3">
      <c r="A641">
        <v>124872</v>
      </c>
      <c r="B641" s="1" t="s">
        <v>21</v>
      </c>
      <c r="C641" s="1" t="s">
        <v>14</v>
      </c>
      <c r="D641">
        <v>550</v>
      </c>
      <c r="E641">
        <v>282</v>
      </c>
      <c r="F641">
        <v>433</v>
      </c>
      <c r="G641">
        <v>2</v>
      </c>
      <c r="H641">
        <v>15296</v>
      </c>
      <c r="I641">
        <v>3</v>
      </c>
      <c r="J641">
        <v>83</v>
      </c>
      <c r="K641">
        <v>401</v>
      </c>
      <c r="L641">
        <v>365</v>
      </c>
      <c r="M641">
        <v>5.5185185189999997</v>
      </c>
    </row>
    <row r="642" spans="1:13" x14ac:dyDescent="0.3">
      <c r="A642">
        <v>175917</v>
      </c>
      <c r="B642" s="1" t="s">
        <v>51</v>
      </c>
      <c r="C642" s="1" t="s">
        <v>17</v>
      </c>
      <c r="D642">
        <v>866</v>
      </c>
      <c r="E642">
        <v>308</v>
      </c>
      <c r="F642">
        <v>465</v>
      </c>
      <c r="G642">
        <v>5</v>
      </c>
      <c r="H642">
        <v>16560</v>
      </c>
      <c r="I642">
        <v>5</v>
      </c>
      <c r="J642">
        <v>54</v>
      </c>
      <c r="K642">
        <v>375</v>
      </c>
      <c r="L642">
        <v>410</v>
      </c>
      <c r="M642">
        <v>13.33333333</v>
      </c>
    </row>
    <row r="643" spans="1:13" x14ac:dyDescent="0.3">
      <c r="A643">
        <v>156473</v>
      </c>
      <c r="B643" s="1" t="s">
        <v>22</v>
      </c>
      <c r="C643" s="1" t="s">
        <v>17</v>
      </c>
      <c r="D643">
        <v>2130</v>
      </c>
      <c r="E643">
        <v>315</v>
      </c>
      <c r="F643">
        <v>380</v>
      </c>
      <c r="G643">
        <v>63</v>
      </c>
      <c r="H643">
        <v>11583</v>
      </c>
      <c r="I643">
        <v>40</v>
      </c>
      <c r="J643">
        <v>35</v>
      </c>
      <c r="K643">
        <v>309</v>
      </c>
      <c r="L643">
        <v>380</v>
      </c>
      <c r="M643">
        <v>5.7058823529999998</v>
      </c>
    </row>
    <row r="644" spans="1:13" x14ac:dyDescent="0.3">
      <c r="A644">
        <v>91835</v>
      </c>
      <c r="B644" s="1" t="s">
        <v>16</v>
      </c>
      <c r="C644" s="1" t="s">
        <v>17</v>
      </c>
      <c r="D644">
        <v>978</v>
      </c>
      <c r="E644">
        <v>301</v>
      </c>
      <c r="F644">
        <v>467</v>
      </c>
      <c r="G644">
        <v>0</v>
      </c>
      <c r="H644">
        <v>14771</v>
      </c>
      <c r="I644">
        <v>4</v>
      </c>
      <c r="J644">
        <v>86</v>
      </c>
      <c r="K644">
        <v>434</v>
      </c>
      <c r="L644">
        <v>355</v>
      </c>
      <c r="M644">
        <v>5</v>
      </c>
    </row>
    <row r="645" spans="1:13" x14ac:dyDescent="0.3">
      <c r="A645">
        <v>29348</v>
      </c>
      <c r="B645" s="1" t="s">
        <v>40</v>
      </c>
      <c r="C645" s="1" t="s">
        <v>14</v>
      </c>
      <c r="D645">
        <v>598</v>
      </c>
      <c r="E645">
        <v>283</v>
      </c>
      <c r="F645">
        <v>362</v>
      </c>
      <c r="G645">
        <v>1</v>
      </c>
      <c r="H645">
        <v>12093</v>
      </c>
      <c r="I645">
        <v>0</v>
      </c>
      <c r="J645">
        <v>77</v>
      </c>
      <c r="K645">
        <v>318</v>
      </c>
      <c r="L645">
        <v>327</v>
      </c>
      <c r="M645">
        <v>5.0555555559999998</v>
      </c>
    </row>
    <row r="646" spans="1:13" x14ac:dyDescent="0.3">
      <c r="A646">
        <v>18257</v>
      </c>
      <c r="B646" s="1" t="s">
        <v>18</v>
      </c>
      <c r="C646" s="1" t="s">
        <v>14</v>
      </c>
      <c r="D646">
        <v>487</v>
      </c>
      <c r="E646">
        <v>273</v>
      </c>
      <c r="F646">
        <v>314</v>
      </c>
      <c r="G646">
        <v>0</v>
      </c>
      <c r="H646">
        <v>13272</v>
      </c>
      <c r="I646">
        <v>1</v>
      </c>
      <c r="J646">
        <v>76</v>
      </c>
      <c r="K646">
        <v>308</v>
      </c>
      <c r="L646">
        <v>275</v>
      </c>
      <c r="M646">
        <v>4</v>
      </c>
    </row>
    <row r="647" spans="1:13" x14ac:dyDescent="0.3">
      <c r="A647">
        <v>69822</v>
      </c>
      <c r="B647" s="1" t="s">
        <v>30</v>
      </c>
      <c r="C647" s="1" t="s">
        <v>17</v>
      </c>
      <c r="D647">
        <v>859</v>
      </c>
      <c r="E647">
        <v>473</v>
      </c>
      <c r="F647">
        <v>529</v>
      </c>
      <c r="G647">
        <v>2</v>
      </c>
      <c r="H647">
        <v>16331</v>
      </c>
      <c r="I647">
        <v>2</v>
      </c>
      <c r="J647">
        <v>86</v>
      </c>
      <c r="K647">
        <v>499</v>
      </c>
      <c r="L647">
        <v>503</v>
      </c>
      <c r="M647">
        <v>10.33333333</v>
      </c>
    </row>
    <row r="648" spans="1:13" x14ac:dyDescent="0.3">
      <c r="A648">
        <v>139180</v>
      </c>
      <c r="B648" s="1" t="s">
        <v>55</v>
      </c>
      <c r="C648" s="1" t="s">
        <v>17</v>
      </c>
      <c r="D648">
        <v>359</v>
      </c>
      <c r="E648">
        <v>164</v>
      </c>
      <c r="F648">
        <v>242</v>
      </c>
      <c r="G648">
        <v>0</v>
      </c>
      <c r="H648">
        <v>7312</v>
      </c>
      <c r="I648">
        <v>2</v>
      </c>
      <c r="J648">
        <v>70</v>
      </c>
      <c r="K648">
        <v>186</v>
      </c>
      <c r="L648">
        <v>223</v>
      </c>
      <c r="M648">
        <v>8.2222222219999992</v>
      </c>
    </row>
    <row r="649" spans="1:13" x14ac:dyDescent="0.3">
      <c r="A649">
        <v>185080</v>
      </c>
      <c r="B649" s="1" t="s">
        <v>22</v>
      </c>
      <c r="C649" s="1" t="s">
        <v>17</v>
      </c>
      <c r="D649">
        <v>2298</v>
      </c>
      <c r="E649">
        <v>374</v>
      </c>
      <c r="F649">
        <v>604</v>
      </c>
      <c r="G649">
        <v>64</v>
      </c>
      <c r="H649">
        <v>31281</v>
      </c>
      <c r="I649">
        <v>12</v>
      </c>
      <c r="J649">
        <v>12</v>
      </c>
      <c r="K649">
        <v>514</v>
      </c>
      <c r="L649">
        <v>473</v>
      </c>
      <c r="M649">
        <v>98.785714290000001</v>
      </c>
    </row>
    <row r="650" spans="1:13" x14ac:dyDescent="0.3">
      <c r="A650">
        <v>151904</v>
      </c>
      <c r="B650" s="1" t="s">
        <v>22</v>
      </c>
      <c r="C650" s="1" t="s">
        <v>14</v>
      </c>
      <c r="D650">
        <v>1088</v>
      </c>
      <c r="E650">
        <v>278</v>
      </c>
      <c r="F650">
        <v>380</v>
      </c>
      <c r="G650">
        <v>19</v>
      </c>
      <c r="H650">
        <v>15011</v>
      </c>
      <c r="I650">
        <v>18</v>
      </c>
      <c r="J650">
        <v>35</v>
      </c>
      <c r="K650">
        <v>308</v>
      </c>
      <c r="L650">
        <v>335</v>
      </c>
      <c r="M650">
        <v>10.83333333</v>
      </c>
    </row>
    <row r="651" spans="1:13" x14ac:dyDescent="0.3">
      <c r="A651">
        <v>107895</v>
      </c>
      <c r="B651" s="1" t="s">
        <v>50</v>
      </c>
      <c r="C651" s="1" t="s">
        <v>14</v>
      </c>
      <c r="D651">
        <v>646</v>
      </c>
      <c r="E651">
        <v>228</v>
      </c>
      <c r="F651">
        <v>291</v>
      </c>
      <c r="G651">
        <v>0</v>
      </c>
      <c r="H651">
        <v>10918</v>
      </c>
      <c r="I651">
        <v>3</v>
      </c>
      <c r="J651">
        <v>72</v>
      </c>
      <c r="K651">
        <v>237</v>
      </c>
      <c r="L651">
        <v>299</v>
      </c>
      <c r="M651">
        <v>3.1904761910000001</v>
      </c>
    </row>
    <row r="652" spans="1:13" x14ac:dyDescent="0.3">
      <c r="A652">
        <v>72844</v>
      </c>
      <c r="B652" s="1" t="s">
        <v>30</v>
      </c>
      <c r="C652" s="1" t="s">
        <v>17</v>
      </c>
      <c r="D652">
        <v>740</v>
      </c>
      <c r="E652">
        <v>401</v>
      </c>
      <c r="F652">
        <v>491</v>
      </c>
      <c r="G652">
        <v>1</v>
      </c>
      <c r="H652">
        <v>15718</v>
      </c>
      <c r="I652">
        <v>3</v>
      </c>
      <c r="J652">
        <v>84</v>
      </c>
      <c r="K652">
        <v>450</v>
      </c>
      <c r="L652">
        <v>446</v>
      </c>
      <c r="M652">
        <v>5.7647058820000003</v>
      </c>
    </row>
    <row r="653" spans="1:13" x14ac:dyDescent="0.3">
      <c r="A653">
        <v>55756</v>
      </c>
      <c r="B653" s="1" t="s">
        <v>63</v>
      </c>
      <c r="C653" s="1" t="s">
        <v>17</v>
      </c>
      <c r="D653">
        <v>743</v>
      </c>
      <c r="E653">
        <v>465</v>
      </c>
      <c r="F653">
        <v>540</v>
      </c>
      <c r="G653">
        <v>5</v>
      </c>
      <c r="H653">
        <v>22415</v>
      </c>
      <c r="I653">
        <v>2</v>
      </c>
      <c r="J653">
        <v>26</v>
      </c>
      <c r="K653">
        <v>483</v>
      </c>
      <c r="L653">
        <v>495</v>
      </c>
      <c r="M653">
        <v>7.5555555559999998</v>
      </c>
    </row>
    <row r="654" spans="1:13" x14ac:dyDescent="0.3">
      <c r="A654">
        <v>59249</v>
      </c>
      <c r="B654" s="1" t="s">
        <v>34</v>
      </c>
      <c r="C654" s="1" t="s">
        <v>14</v>
      </c>
      <c r="D654">
        <v>1781</v>
      </c>
      <c r="E654">
        <v>762</v>
      </c>
      <c r="F654">
        <v>853</v>
      </c>
      <c r="G654">
        <v>38</v>
      </c>
      <c r="H654">
        <v>27556</v>
      </c>
      <c r="I654">
        <v>3</v>
      </c>
      <c r="J654">
        <v>44</v>
      </c>
      <c r="K654">
        <v>776</v>
      </c>
      <c r="L654">
        <v>835</v>
      </c>
      <c r="M654">
        <v>15</v>
      </c>
    </row>
    <row r="655" spans="1:13" x14ac:dyDescent="0.3">
      <c r="A655">
        <v>132844</v>
      </c>
      <c r="B655" s="1" t="s">
        <v>67</v>
      </c>
      <c r="C655" s="1" t="s">
        <v>52</v>
      </c>
      <c r="D655">
        <v>518</v>
      </c>
      <c r="E655">
        <v>303</v>
      </c>
      <c r="F655">
        <v>346</v>
      </c>
      <c r="G655">
        <v>0</v>
      </c>
      <c r="H655">
        <v>11266</v>
      </c>
      <c r="I655">
        <v>0</v>
      </c>
      <c r="J655">
        <v>35</v>
      </c>
      <c r="K655">
        <v>318</v>
      </c>
      <c r="L655">
        <v>313</v>
      </c>
      <c r="M655">
        <v>13.275862070000001</v>
      </c>
    </row>
    <row r="656" spans="1:13" x14ac:dyDescent="0.3">
      <c r="A656">
        <v>4225</v>
      </c>
      <c r="B656" s="1" t="s">
        <v>24</v>
      </c>
      <c r="C656" s="1" t="s">
        <v>14</v>
      </c>
      <c r="D656">
        <v>1003</v>
      </c>
      <c r="E656">
        <v>258</v>
      </c>
      <c r="F656">
        <v>386</v>
      </c>
      <c r="G656">
        <v>5</v>
      </c>
      <c r="H656">
        <v>15748</v>
      </c>
      <c r="I656">
        <v>12</v>
      </c>
      <c r="J656">
        <v>13</v>
      </c>
      <c r="K656">
        <v>322</v>
      </c>
      <c r="L656">
        <v>318</v>
      </c>
      <c r="M656">
        <v>7.038461539</v>
      </c>
    </row>
    <row r="657" spans="1:13" x14ac:dyDescent="0.3">
      <c r="A657">
        <v>136150</v>
      </c>
      <c r="B657" s="1" t="s">
        <v>56</v>
      </c>
      <c r="C657" s="1" t="s">
        <v>61</v>
      </c>
      <c r="D657">
        <v>988</v>
      </c>
      <c r="E657">
        <v>310</v>
      </c>
      <c r="F657">
        <v>372</v>
      </c>
      <c r="G657">
        <v>3</v>
      </c>
      <c r="H657">
        <v>14315</v>
      </c>
      <c r="I657">
        <v>3</v>
      </c>
      <c r="J657">
        <v>26</v>
      </c>
      <c r="K657">
        <v>327</v>
      </c>
      <c r="L657">
        <v>372</v>
      </c>
      <c r="M657">
        <v>23.38888889</v>
      </c>
    </row>
    <row r="658" spans="1:13" x14ac:dyDescent="0.3">
      <c r="A658">
        <v>66037</v>
      </c>
      <c r="B658" s="1" t="s">
        <v>30</v>
      </c>
      <c r="C658" s="1" t="s">
        <v>14</v>
      </c>
      <c r="D658">
        <v>1478</v>
      </c>
      <c r="E658">
        <v>576</v>
      </c>
      <c r="F658">
        <v>606</v>
      </c>
      <c r="G658">
        <v>14</v>
      </c>
      <c r="H658">
        <v>19378</v>
      </c>
      <c r="I658">
        <v>5</v>
      </c>
      <c r="J658">
        <v>63</v>
      </c>
      <c r="K658">
        <v>605</v>
      </c>
      <c r="L658">
        <v>575</v>
      </c>
      <c r="M658">
        <v>15.125</v>
      </c>
    </row>
    <row r="659" spans="1:13" x14ac:dyDescent="0.3">
      <c r="A659">
        <v>95728</v>
      </c>
      <c r="B659" s="1" t="s">
        <v>16</v>
      </c>
      <c r="C659" s="1" t="s">
        <v>17</v>
      </c>
      <c r="D659">
        <v>687</v>
      </c>
      <c r="E659">
        <v>405</v>
      </c>
      <c r="F659">
        <v>452</v>
      </c>
      <c r="G659">
        <v>0</v>
      </c>
      <c r="H659">
        <v>14237</v>
      </c>
      <c r="I659">
        <v>4</v>
      </c>
      <c r="J659">
        <v>69</v>
      </c>
      <c r="K659">
        <v>410</v>
      </c>
      <c r="L659">
        <v>431</v>
      </c>
      <c r="M659">
        <v>12.83333333</v>
      </c>
    </row>
    <row r="660" spans="1:13" x14ac:dyDescent="0.3">
      <c r="A660">
        <v>174895</v>
      </c>
      <c r="B660" s="1" t="s">
        <v>51</v>
      </c>
      <c r="C660" s="1" t="s">
        <v>17</v>
      </c>
      <c r="D660">
        <v>457</v>
      </c>
      <c r="E660">
        <v>187</v>
      </c>
      <c r="F660">
        <v>267</v>
      </c>
      <c r="G660">
        <v>0</v>
      </c>
      <c r="H660">
        <v>12886</v>
      </c>
      <c r="I660">
        <v>8</v>
      </c>
      <c r="J660">
        <v>15</v>
      </c>
      <c r="K660">
        <v>256</v>
      </c>
      <c r="L660">
        <v>197</v>
      </c>
      <c r="M660">
        <v>15</v>
      </c>
    </row>
    <row r="661" spans="1:13" x14ac:dyDescent="0.3">
      <c r="A661">
        <v>165056</v>
      </c>
      <c r="B661" s="1" t="s">
        <v>22</v>
      </c>
      <c r="C661" s="1" t="s">
        <v>17</v>
      </c>
      <c r="D661">
        <v>1884</v>
      </c>
      <c r="E661">
        <v>454</v>
      </c>
      <c r="F661">
        <v>490</v>
      </c>
      <c r="G661">
        <v>33</v>
      </c>
      <c r="H661">
        <v>14776</v>
      </c>
      <c r="I661">
        <v>5</v>
      </c>
      <c r="J661">
        <v>64</v>
      </c>
      <c r="K661">
        <v>458</v>
      </c>
      <c r="L661">
        <v>490</v>
      </c>
      <c r="M661">
        <v>7.6875</v>
      </c>
    </row>
    <row r="662" spans="1:13" x14ac:dyDescent="0.3">
      <c r="A662">
        <v>112367</v>
      </c>
      <c r="B662" s="1" t="s">
        <v>33</v>
      </c>
      <c r="C662" s="1" t="s">
        <v>61</v>
      </c>
      <c r="D662">
        <v>516</v>
      </c>
      <c r="E662">
        <v>272</v>
      </c>
      <c r="F662">
        <v>344</v>
      </c>
      <c r="G662">
        <v>0</v>
      </c>
      <c r="H662">
        <v>11682</v>
      </c>
      <c r="I662">
        <v>1</v>
      </c>
      <c r="J662">
        <v>60</v>
      </c>
      <c r="K662">
        <v>337</v>
      </c>
      <c r="L662">
        <v>303</v>
      </c>
      <c r="M662">
        <v>5.5789473679999997</v>
      </c>
    </row>
    <row r="663" spans="1:13" x14ac:dyDescent="0.3">
      <c r="A663">
        <v>147190</v>
      </c>
      <c r="B663" s="1" t="s">
        <v>22</v>
      </c>
      <c r="C663" s="1" t="s">
        <v>17</v>
      </c>
      <c r="D663">
        <v>1545</v>
      </c>
      <c r="E663">
        <v>305</v>
      </c>
      <c r="F663">
        <v>376</v>
      </c>
      <c r="G663">
        <v>12</v>
      </c>
      <c r="H663">
        <v>10242</v>
      </c>
      <c r="I663">
        <v>31</v>
      </c>
      <c r="J663">
        <v>40</v>
      </c>
      <c r="K663">
        <v>326</v>
      </c>
      <c r="L663">
        <v>360</v>
      </c>
      <c r="M663">
        <v>16.25</v>
      </c>
    </row>
    <row r="664" spans="1:13" x14ac:dyDescent="0.3">
      <c r="A664">
        <v>5613</v>
      </c>
      <c r="B664" s="1" t="s">
        <v>22</v>
      </c>
      <c r="C664" s="1" t="s">
        <v>17</v>
      </c>
      <c r="D664">
        <v>2880</v>
      </c>
      <c r="E664">
        <v>511</v>
      </c>
      <c r="F664">
        <v>587</v>
      </c>
      <c r="G664">
        <v>91</v>
      </c>
      <c r="H664">
        <v>25314</v>
      </c>
      <c r="I664">
        <v>9</v>
      </c>
      <c r="J664">
        <v>55</v>
      </c>
      <c r="K664">
        <v>539</v>
      </c>
      <c r="L664">
        <v>566</v>
      </c>
      <c r="M664">
        <v>8.3157894740000007</v>
      </c>
    </row>
    <row r="665" spans="1:13" x14ac:dyDescent="0.3">
      <c r="A665">
        <v>43126</v>
      </c>
      <c r="B665" s="1" t="s">
        <v>13</v>
      </c>
      <c r="C665" s="1" t="s">
        <v>17</v>
      </c>
      <c r="D665">
        <v>845</v>
      </c>
      <c r="E665">
        <v>334</v>
      </c>
      <c r="F665">
        <v>511</v>
      </c>
      <c r="G665">
        <v>13</v>
      </c>
      <c r="H665">
        <v>25715</v>
      </c>
      <c r="I665">
        <v>6</v>
      </c>
      <c r="J665">
        <v>10</v>
      </c>
      <c r="K665">
        <v>351</v>
      </c>
      <c r="L665">
        <v>496</v>
      </c>
      <c r="M665">
        <v>4.875</v>
      </c>
    </row>
    <row r="666" spans="1:13" x14ac:dyDescent="0.3">
      <c r="A666">
        <v>53753</v>
      </c>
      <c r="B666" s="1" t="s">
        <v>54</v>
      </c>
      <c r="C666" s="1" t="s">
        <v>17</v>
      </c>
      <c r="D666">
        <v>1239</v>
      </c>
      <c r="E666">
        <v>534</v>
      </c>
      <c r="F666">
        <v>653</v>
      </c>
      <c r="G666">
        <v>11</v>
      </c>
      <c r="H666">
        <v>23901</v>
      </c>
      <c r="I666">
        <v>4</v>
      </c>
      <c r="J666">
        <v>42</v>
      </c>
      <c r="K666">
        <v>571</v>
      </c>
      <c r="L666">
        <v>624</v>
      </c>
      <c r="M666">
        <v>15.84615385</v>
      </c>
    </row>
    <row r="667" spans="1:13" x14ac:dyDescent="0.3">
      <c r="A667">
        <v>190651</v>
      </c>
      <c r="B667" s="1" t="s">
        <v>16</v>
      </c>
      <c r="C667" s="1" t="s">
        <v>17</v>
      </c>
      <c r="D667">
        <v>753</v>
      </c>
      <c r="E667">
        <v>387</v>
      </c>
      <c r="F667">
        <v>452</v>
      </c>
      <c r="G667">
        <v>0</v>
      </c>
      <c r="H667">
        <v>17356</v>
      </c>
      <c r="I667">
        <v>6</v>
      </c>
      <c r="J667">
        <v>61</v>
      </c>
      <c r="K667">
        <v>432</v>
      </c>
      <c r="L667">
        <v>417</v>
      </c>
      <c r="M667">
        <v>25</v>
      </c>
    </row>
    <row r="668" spans="1:13" x14ac:dyDescent="0.3">
      <c r="A668">
        <v>12597</v>
      </c>
      <c r="B668" s="1" t="s">
        <v>22</v>
      </c>
      <c r="C668" s="1" t="s">
        <v>17</v>
      </c>
      <c r="D668">
        <v>2885</v>
      </c>
      <c r="E668">
        <v>737</v>
      </c>
      <c r="F668">
        <v>824</v>
      </c>
      <c r="G668">
        <v>94</v>
      </c>
      <c r="H668">
        <v>28134</v>
      </c>
      <c r="I668">
        <v>12</v>
      </c>
      <c r="J668">
        <v>48</v>
      </c>
      <c r="K668">
        <v>773</v>
      </c>
      <c r="L668">
        <v>798</v>
      </c>
      <c r="M668">
        <v>53.857142860000003</v>
      </c>
    </row>
    <row r="669" spans="1:13" x14ac:dyDescent="0.3">
      <c r="A669">
        <v>164169</v>
      </c>
      <c r="B669" s="1" t="s">
        <v>22</v>
      </c>
      <c r="C669" s="1" t="s">
        <v>14</v>
      </c>
      <c r="D669">
        <v>2292</v>
      </c>
      <c r="E669">
        <v>642</v>
      </c>
      <c r="F669">
        <v>710</v>
      </c>
      <c r="G669">
        <v>70</v>
      </c>
      <c r="H669">
        <v>22186</v>
      </c>
      <c r="I669">
        <v>13</v>
      </c>
      <c r="J669">
        <v>52</v>
      </c>
      <c r="K669">
        <v>670</v>
      </c>
      <c r="L669">
        <v>680</v>
      </c>
      <c r="M669">
        <v>10</v>
      </c>
    </row>
    <row r="670" spans="1:13" x14ac:dyDescent="0.3">
      <c r="A670">
        <v>20106</v>
      </c>
      <c r="B670" s="1" t="s">
        <v>18</v>
      </c>
      <c r="C670" s="1" t="s">
        <v>14</v>
      </c>
      <c r="D670">
        <v>949</v>
      </c>
      <c r="E670">
        <v>303</v>
      </c>
      <c r="F670">
        <v>390</v>
      </c>
      <c r="G670">
        <v>6</v>
      </c>
      <c r="H670">
        <v>14449</v>
      </c>
      <c r="I670">
        <v>1</v>
      </c>
      <c r="J670">
        <v>65</v>
      </c>
      <c r="K670">
        <v>347</v>
      </c>
      <c r="L670">
        <v>347</v>
      </c>
      <c r="M670">
        <v>12</v>
      </c>
    </row>
    <row r="671" spans="1:13" x14ac:dyDescent="0.3">
      <c r="A671">
        <v>143565</v>
      </c>
      <c r="B671" s="1" t="s">
        <v>22</v>
      </c>
      <c r="C671" s="1" t="s">
        <v>17</v>
      </c>
      <c r="D671">
        <v>1387</v>
      </c>
      <c r="E671">
        <v>406</v>
      </c>
      <c r="F671">
        <v>442</v>
      </c>
      <c r="G671">
        <v>4</v>
      </c>
      <c r="H671">
        <v>12732</v>
      </c>
      <c r="I671">
        <v>5</v>
      </c>
      <c r="J671">
        <v>40</v>
      </c>
      <c r="K671">
        <v>464</v>
      </c>
      <c r="L671">
        <v>403</v>
      </c>
      <c r="M671">
        <v>11.4</v>
      </c>
    </row>
    <row r="672" spans="1:13" x14ac:dyDescent="0.3">
      <c r="A672">
        <v>96080</v>
      </c>
      <c r="B672" s="1" t="s">
        <v>16</v>
      </c>
      <c r="C672" s="1" t="s">
        <v>17</v>
      </c>
      <c r="D672">
        <v>568</v>
      </c>
      <c r="E672">
        <v>220</v>
      </c>
      <c r="F672">
        <v>353</v>
      </c>
      <c r="G672">
        <v>0</v>
      </c>
      <c r="H672">
        <v>12599</v>
      </c>
      <c r="I672">
        <v>0</v>
      </c>
      <c r="J672">
        <v>84</v>
      </c>
      <c r="K672">
        <v>279</v>
      </c>
      <c r="L672">
        <v>282</v>
      </c>
      <c r="M672">
        <v>3.4444444440000002</v>
      </c>
    </row>
    <row r="673" spans="1:13" x14ac:dyDescent="0.3">
      <c r="A673">
        <v>184492</v>
      </c>
      <c r="B673" s="1" t="s">
        <v>41</v>
      </c>
      <c r="C673" s="1"/>
      <c r="D673">
        <v>917</v>
      </c>
      <c r="E673">
        <v>391</v>
      </c>
      <c r="F673">
        <v>519</v>
      </c>
      <c r="G673">
        <v>4</v>
      </c>
      <c r="H673">
        <v>16290</v>
      </c>
      <c r="I673">
        <v>0</v>
      </c>
      <c r="J673">
        <v>63</v>
      </c>
      <c r="K673">
        <v>463</v>
      </c>
      <c r="L673">
        <v>476</v>
      </c>
      <c r="M673">
        <v>8.5714285710000002</v>
      </c>
    </row>
    <row r="674" spans="1:13" x14ac:dyDescent="0.3">
      <c r="A674">
        <v>128522</v>
      </c>
      <c r="B674" s="1" t="s">
        <v>21</v>
      </c>
      <c r="C674" s="1" t="s">
        <v>17</v>
      </c>
      <c r="D674">
        <v>243</v>
      </c>
      <c r="E674">
        <v>132</v>
      </c>
      <c r="F674">
        <v>160</v>
      </c>
      <c r="G674">
        <v>0</v>
      </c>
      <c r="H674">
        <v>4960</v>
      </c>
      <c r="I674">
        <v>5</v>
      </c>
      <c r="J674">
        <v>84</v>
      </c>
      <c r="K674">
        <v>147</v>
      </c>
      <c r="L674">
        <v>154</v>
      </c>
      <c r="M674">
        <v>9.0625</v>
      </c>
    </row>
    <row r="675" spans="1:13" x14ac:dyDescent="0.3">
      <c r="A675">
        <v>167551</v>
      </c>
      <c r="B675" s="1" t="s">
        <v>22</v>
      </c>
      <c r="C675" s="1" t="s">
        <v>17</v>
      </c>
      <c r="D675">
        <v>2356</v>
      </c>
      <c r="E675">
        <v>277</v>
      </c>
      <c r="F675">
        <v>401</v>
      </c>
      <c r="G675">
        <v>78</v>
      </c>
      <c r="H675">
        <v>15245</v>
      </c>
      <c r="I675">
        <v>34</v>
      </c>
      <c r="J675">
        <v>38</v>
      </c>
      <c r="K675">
        <v>359</v>
      </c>
      <c r="L675">
        <v>359</v>
      </c>
      <c r="M675">
        <v>15.83333333</v>
      </c>
    </row>
    <row r="676" spans="1:13" x14ac:dyDescent="0.3">
      <c r="A676">
        <v>101972</v>
      </c>
      <c r="B676" s="1" t="s">
        <v>37</v>
      </c>
      <c r="C676" s="1" t="s">
        <v>17</v>
      </c>
      <c r="D676">
        <v>844</v>
      </c>
      <c r="E676">
        <v>340</v>
      </c>
      <c r="F676">
        <v>358</v>
      </c>
      <c r="G676">
        <v>0</v>
      </c>
      <c r="H676">
        <v>12280</v>
      </c>
      <c r="I676">
        <v>0</v>
      </c>
      <c r="J676">
        <v>69</v>
      </c>
      <c r="K676">
        <v>373</v>
      </c>
      <c r="L676">
        <v>356</v>
      </c>
      <c r="M676">
        <v>20</v>
      </c>
    </row>
    <row r="677" spans="1:13" x14ac:dyDescent="0.3">
      <c r="A677">
        <v>75609</v>
      </c>
      <c r="B677" s="1" t="s">
        <v>48</v>
      </c>
      <c r="C677" s="1" t="s">
        <v>14</v>
      </c>
      <c r="D677">
        <v>338</v>
      </c>
      <c r="E677">
        <v>260</v>
      </c>
      <c r="F677">
        <v>386</v>
      </c>
      <c r="G677">
        <v>1</v>
      </c>
      <c r="H677">
        <v>14351</v>
      </c>
      <c r="I677">
        <v>1</v>
      </c>
      <c r="J677">
        <v>92</v>
      </c>
      <c r="K677">
        <v>315</v>
      </c>
      <c r="L677">
        <v>336</v>
      </c>
      <c r="M677">
        <v>4</v>
      </c>
    </row>
    <row r="678" spans="1:13" x14ac:dyDescent="0.3">
      <c r="A678">
        <v>89863</v>
      </c>
      <c r="B678" s="1" t="s">
        <v>16</v>
      </c>
      <c r="C678" s="1" t="s">
        <v>17</v>
      </c>
      <c r="D678">
        <v>1118</v>
      </c>
      <c r="E678">
        <v>510</v>
      </c>
      <c r="F678">
        <v>607</v>
      </c>
      <c r="G678">
        <v>0</v>
      </c>
      <c r="H678">
        <v>22026</v>
      </c>
      <c r="I678">
        <v>12</v>
      </c>
      <c r="J678">
        <v>57</v>
      </c>
      <c r="K678">
        <v>563</v>
      </c>
      <c r="L678">
        <v>562</v>
      </c>
      <c r="M678">
        <v>14.38461539</v>
      </c>
    </row>
    <row r="679" spans="1:13" x14ac:dyDescent="0.3">
      <c r="A679">
        <v>80310</v>
      </c>
      <c r="B679" s="1" t="s">
        <v>36</v>
      </c>
      <c r="C679" s="1" t="s">
        <v>52</v>
      </c>
      <c r="D679">
        <v>640</v>
      </c>
      <c r="E679">
        <v>376</v>
      </c>
      <c r="F679">
        <v>411</v>
      </c>
      <c r="G679">
        <v>0</v>
      </c>
      <c r="H679">
        <v>12455</v>
      </c>
      <c r="I679">
        <v>2</v>
      </c>
      <c r="J679">
        <v>91</v>
      </c>
      <c r="K679">
        <v>404</v>
      </c>
      <c r="L679">
        <v>384</v>
      </c>
      <c r="M679">
        <v>14</v>
      </c>
    </row>
    <row r="680" spans="1:13" x14ac:dyDescent="0.3">
      <c r="A680">
        <v>2757</v>
      </c>
      <c r="B680" s="1" t="s">
        <v>37</v>
      </c>
      <c r="C680" s="1" t="s">
        <v>17</v>
      </c>
      <c r="D680">
        <v>770</v>
      </c>
      <c r="E680">
        <v>103</v>
      </c>
      <c r="F680">
        <v>278</v>
      </c>
      <c r="G680">
        <v>7</v>
      </c>
      <c r="H680">
        <v>10556</v>
      </c>
      <c r="I680">
        <v>2</v>
      </c>
      <c r="J680">
        <v>48</v>
      </c>
      <c r="K680">
        <v>239</v>
      </c>
      <c r="L680">
        <v>161</v>
      </c>
      <c r="M680">
        <v>8.3529411769999999</v>
      </c>
    </row>
    <row r="681" spans="1:13" x14ac:dyDescent="0.3">
      <c r="A681">
        <v>56169</v>
      </c>
      <c r="B681" s="1" t="s">
        <v>63</v>
      </c>
      <c r="C681" s="1" t="s">
        <v>17</v>
      </c>
      <c r="D681">
        <v>557</v>
      </c>
      <c r="E681">
        <v>190</v>
      </c>
      <c r="F681">
        <v>346</v>
      </c>
      <c r="G681">
        <v>1</v>
      </c>
      <c r="H681">
        <v>9593</v>
      </c>
      <c r="I681">
        <v>3</v>
      </c>
      <c r="J681">
        <v>71</v>
      </c>
      <c r="K681">
        <v>302</v>
      </c>
      <c r="L681">
        <v>267</v>
      </c>
      <c r="M681">
        <v>20</v>
      </c>
    </row>
    <row r="682" spans="1:13" x14ac:dyDescent="0.3">
      <c r="A682">
        <v>104259</v>
      </c>
      <c r="B682" s="1" t="s">
        <v>28</v>
      </c>
      <c r="C682" s="1" t="s">
        <v>17</v>
      </c>
      <c r="D682">
        <v>477</v>
      </c>
      <c r="E682">
        <v>219</v>
      </c>
      <c r="F682">
        <v>314</v>
      </c>
      <c r="G682">
        <v>0</v>
      </c>
      <c r="H682">
        <v>10490</v>
      </c>
      <c r="I682">
        <v>0</v>
      </c>
      <c r="J682">
        <v>55</v>
      </c>
      <c r="K682">
        <v>221</v>
      </c>
      <c r="L682">
        <v>274</v>
      </c>
      <c r="M682">
        <v>9.1</v>
      </c>
    </row>
    <row r="683" spans="1:13" x14ac:dyDescent="0.3">
      <c r="A683">
        <v>10467</v>
      </c>
      <c r="B683" s="1" t="s">
        <v>30</v>
      </c>
      <c r="C683" s="1" t="s">
        <v>14</v>
      </c>
      <c r="D683">
        <v>1089</v>
      </c>
      <c r="E683">
        <v>541</v>
      </c>
      <c r="F683">
        <v>626</v>
      </c>
      <c r="G683">
        <v>3</v>
      </c>
      <c r="H683">
        <v>19313</v>
      </c>
      <c r="I683">
        <v>3</v>
      </c>
      <c r="J683">
        <v>75</v>
      </c>
      <c r="K683">
        <v>580</v>
      </c>
      <c r="L683">
        <v>581</v>
      </c>
      <c r="M683">
        <v>12.33333333</v>
      </c>
    </row>
    <row r="684" spans="1:13" x14ac:dyDescent="0.3">
      <c r="A684">
        <v>165494</v>
      </c>
      <c r="B684" s="1" t="s">
        <v>22</v>
      </c>
      <c r="C684" s="1" t="s">
        <v>17</v>
      </c>
      <c r="D684">
        <v>3898</v>
      </c>
      <c r="E684">
        <v>744</v>
      </c>
      <c r="F684">
        <v>816</v>
      </c>
      <c r="G684">
        <v>96</v>
      </c>
      <c r="H684">
        <v>26483</v>
      </c>
      <c r="I684">
        <v>10</v>
      </c>
      <c r="J684">
        <v>51</v>
      </c>
      <c r="K684">
        <v>754</v>
      </c>
      <c r="L684">
        <v>785</v>
      </c>
      <c r="M684">
        <v>15.55555556</v>
      </c>
    </row>
    <row r="685" spans="1:13" x14ac:dyDescent="0.3">
      <c r="A685">
        <v>124817</v>
      </c>
      <c r="B685" s="1" t="s">
        <v>21</v>
      </c>
      <c r="C685" s="1" t="s">
        <v>14</v>
      </c>
      <c r="D685">
        <v>639</v>
      </c>
      <c r="E685">
        <v>242</v>
      </c>
      <c r="F685">
        <v>269</v>
      </c>
      <c r="G685">
        <v>1</v>
      </c>
      <c r="H685">
        <v>5612</v>
      </c>
      <c r="I685">
        <v>21</v>
      </c>
      <c r="J685">
        <v>73</v>
      </c>
      <c r="K685">
        <v>236</v>
      </c>
      <c r="L685">
        <v>274</v>
      </c>
      <c r="M685">
        <v>6.55</v>
      </c>
    </row>
    <row r="686" spans="1:13" x14ac:dyDescent="0.3">
      <c r="A686">
        <v>149777</v>
      </c>
      <c r="B686" s="1" t="s">
        <v>22</v>
      </c>
      <c r="C686" s="1" t="s">
        <v>17</v>
      </c>
      <c r="D686">
        <v>2215</v>
      </c>
      <c r="E686">
        <v>195</v>
      </c>
      <c r="F686">
        <v>292</v>
      </c>
      <c r="G686">
        <v>68</v>
      </c>
      <c r="H686">
        <v>7978</v>
      </c>
      <c r="I686">
        <v>59</v>
      </c>
      <c r="J686">
        <v>26</v>
      </c>
      <c r="K686">
        <v>260</v>
      </c>
      <c r="L686">
        <v>263</v>
      </c>
      <c r="M686">
        <v>15</v>
      </c>
    </row>
    <row r="687" spans="1:13" x14ac:dyDescent="0.3">
      <c r="A687">
        <v>24272</v>
      </c>
      <c r="B687" s="1" t="s">
        <v>47</v>
      </c>
      <c r="C687" s="1" t="s">
        <v>17</v>
      </c>
      <c r="D687">
        <v>664</v>
      </c>
      <c r="E687">
        <v>219</v>
      </c>
      <c r="F687">
        <v>334</v>
      </c>
      <c r="G687">
        <v>0</v>
      </c>
      <c r="H687">
        <v>18368</v>
      </c>
      <c r="I687">
        <v>3</v>
      </c>
      <c r="J687">
        <v>33</v>
      </c>
      <c r="K687">
        <v>283</v>
      </c>
      <c r="L687">
        <v>286</v>
      </c>
      <c r="M687">
        <v>12.4</v>
      </c>
    </row>
    <row r="688" spans="1:13" x14ac:dyDescent="0.3">
      <c r="A688">
        <v>147855</v>
      </c>
      <c r="B688" s="1" t="s">
        <v>22</v>
      </c>
      <c r="C688" s="1" t="s">
        <v>14</v>
      </c>
      <c r="D688">
        <v>4548</v>
      </c>
      <c r="E688">
        <v>786</v>
      </c>
      <c r="F688">
        <v>878</v>
      </c>
      <c r="G688">
        <v>96</v>
      </c>
      <c r="H688">
        <v>33442</v>
      </c>
      <c r="I688">
        <v>28</v>
      </c>
      <c r="J688">
        <v>40</v>
      </c>
      <c r="K688">
        <v>848</v>
      </c>
      <c r="L688">
        <v>831</v>
      </c>
      <c r="M688">
        <v>10</v>
      </c>
    </row>
    <row r="689" spans="1:13" x14ac:dyDescent="0.3">
      <c r="A689">
        <v>73144</v>
      </c>
      <c r="B689" s="1" t="s">
        <v>30</v>
      </c>
      <c r="C689" s="1" t="s">
        <v>17</v>
      </c>
      <c r="D689">
        <v>690</v>
      </c>
      <c r="E689">
        <v>304</v>
      </c>
      <c r="F689">
        <v>383</v>
      </c>
      <c r="G689">
        <v>1</v>
      </c>
      <c r="H689">
        <v>12933</v>
      </c>
      <c r="I689">
        <v>2</v>
      </c>
      <c r="J689">
        <v>81</v>
      </c>
      <c r="K689">
        <v>334</v>
      </c>
      <c r="L689">
        <v>353</v>
      </c>
      <c r="M689">
        <v>22.222222219999999</v>
      </c>
    </row>
    <row r="690" spans="1:13" x14ac:dyDescent="0.3">
      <c r="A690">
        <v>83220</v>
      </c>
      <c r="B690" s="1" t="s">
        <v>57</v>
      </c>
      <c r="C690" s="1" t="s">
        <v>17</v>
      </c>
      <c r="D690">
        <v>391</v>
      </c>
      <c r="E690">
        <v>280</v>
      </c>
      <c r="F690">
        <v>375</v>
      </c>
      <c r="G690">
        <v>0</v>
      </c>
      <c r="H690">
        <v>12693</v>
      </c>
      <c r="I690">
        <v>0</v>
      </c>
      <c r="J690">
        <v>89</v>
      </c>
      <c r="K690">
        <v>323</v>
      </c>
      <c r="L690">
        <v>326</v>
      </c>
      <c r="M690">
        <v>15</v>
      </c>
    </row>
    <row r="691" spans="1:13" x14ac:dyDescent="0.3">
      <c r="A691">
        <v>17921</v>
      </c>
      <c r="B691" s="1" t="s">
        <v>18</v>
      </c>
      <c r="C691" s="1" t="s">
        <v>17</v>
      </c>
      <c r="D691">
        <v>732</v>
      </c>
      <c r="E691">
        <v>347</v>
      </c>
      <c r="F691">
        <v>462</v>
      </c>
      <c r="G691">
        <v>0</v>
      </c>
      <c r="H691">
        <v>17541</v>
      </c>
      <c r="I691">
        <v>4</v>
      </c>
      <c r="J691">
        <v>75</v>
      </c>
      <c r="K691">
        <v>414</v>
      </c>
      <c r="L691">
        <v>400</v>
      </c>
      <c r="M691">
        <v>7.2857142860000002</v>
      </c>
    </row>
    <row r="692" spans="1:13" x14ac:dyDescent="0.3">
      <c r="A692">
        <v>184237</v>
      </c>
      <c r="B692" s="1" t="s">
        <v>41</v>
      </c>
      <c r="C692" s="1" t="s">
        <v>52</v>
      </c>
      <c r="D692">
        <v>976</v>
      </c>
      <c r="E692">
        <v>479</v>
      </c>
      <c r="F692">
        <v>571</v>
      </c>
      <c r="G692">
        <v>8</v>
      </c>
      <c r="H692">
        <v>20488</v>
      </c>
      <c r="I692">
        <v>2</v>
      </c>
      <c r="J692">
        <v>47</v>
      </c>
      <c r="K692">
        <v>515</v>
      </c>
      <c r="L692">
        <v>536</v>
      </c>
      <c r="M692">
        <v>8.1111111109999996</v>
      </c>
    </row>
    <row r="693" spans="1:13" x14ac:dyDescent="0.3">
      <c r="A693">
        <v>132179</v>
      </c>
      <c r="B693" s="1" t="s">
        <v>49</v>
      </c>
      <c r="C693" s="1" t="s">
        <v>17</v>
      </c>
      <c r="D693">
        <v>728</v>
      </c>
      <c r="E693">
        <v>306</v>
      </c>
      <c r="F693">
        <v>330</v>
      </c>
      <c r="G693">
        <v>1</v>
      </c>
      <c r="H693">
        <v>10468</v>
      </c>
      <c r="I693">
        <v>0</v>
      </c>
      <c r="J693">
        <v>50</v>
      </c>
      <c r="K693">
        <v>335</v>
      </c>
      <c r="L693">
        <v>297</v>
      </c>
      <c r="M693">
        <v>11.222222220000001</v>
      </c>
    </row>
    <row r="694" spans="1:13" x14ac:dyDescent="0.3">
      <c r="A694">
        <v>117922</v>
      </c>
      <c r="B694" s="1" t="s">
        <v>21</v>
      </c>
      <c r="C694" s="1" t="s">
        <v>14</v>
      </c>
      <c r="D694">
        <v>376</v>
      </c>
      <c r="E694">
        <v>179</v>
      </c>
      <c r="F694">
        <v>287</v>
      </c>
      <c r="G694">
        <v>1</v>
      </c>
      <c r="H694">
        <v>10225</v>
      </c>
      <c r="I694">
        <v>0</v>
      </c>
      <c r="J694">
        <v>76</v>
      </c>
      <c r="K694">
        <v>234</v>
      </c>
      <c r="L694">
        <v>234</v>
      </c>
      <c r="M694">
        <v>8.0850000000000009</v>
      </c>
    </row>
    <row r="695" spans="1:13" x14ac:dyDescent="0.3">
      <c r="A695">
        <v>76851</v>
      </c>
      <c r="B695" s="1" t="s">
        <v>48</v>
      </c>
      <c r="C695" s="1" t="s">
        <v>14</v>
      </c>
      <c r="D695">
        <v>466</v>
      </c>
      <c r="E695">
        <v>224</v>
      </c>
      <c r="F695">
        <v>311</v>
      </c>
      <c r="G695">
        <v>0</v>
      </c>
      <c r="H695">
        <v>11257</v>
      </c>
      <c r="I695">
        <v>0</v>
      </c>
      <c r="J695">
        <v>84</v>
      </c>
      <c r="K695">
        <v>266</v>
      </c>
      <c r="L695">
        <v>258</v>
      </c>
      <c r="M695">
        <v>16.25</v>
      </c>
    </row>
    <row r="696" spans="1:13" x14ac:dyDescent="0.3">
      <c r="A696">
        <v>38098</v>
      </c>
      <c r="B696" s="1" t="s">
        <v>13</v>
      </c>
      <c r="C696" s="1" t="s">
        <v>17</v>
      </c>
      <c r="D696">
        <v>1657</v>
      </c>
      <c r="E696">
        <v>264</v>
      </c>
      <c r="F696">
        <v>491</v>
      </c>
      <c r="G696">
        <v>45</v>
      </c>
      <c r="H696">
        <v>23026</v>
      </c>
      <c r="I696">
        <v>29</v>
      </c>
      <c r="J696">
        <v>13</v>
      </c>
      <c r="K696">
        <v>360</v>
      </c>
      <c r="L696">
        <v>388</v>
      </c>
      <c r="M696">
        <v>4.0999999999999996</v>
      </c>
    </row>
    <row r="697" spans="1:13" x14ac:dyDescent="0.3">
      <c r="A697">
        <v>138173</v>
      </c>
      <c r="B697" s="1" t="s">
        <v>56</v>
      </c>
      <c r="C697" s="1" t="s">
        <v>61</v>
      </c>
      <c r="D697">
        <v>785</v>
      </c>
      <c r="E697">
        <v>390</v>
      </c>
      <c r="F697">
        <v>530</v>
      </c>
      <c r="G697">
        <v>7</v>
      </c>
      <c r="H697">
        <v>20699</v>
      </c>
      <c r="I697">
        <v>8</v>
      </c>
      <c r="J697">
        <v>24</v>
      </c>
      <c r="K697">
        <v>487</v>
      </c>
      <c r="L697">
        <v>465</v>
      </c>
      <c r="M697">
        <v>9.4</v>
      </c>
    </row>
    <row r="698" spans="1:13" x14ac:dyDescent="0.3">
      <c r="A698">
        <v>161760</v>
      </c>
      <c r="B698" s="1" t="s">
        <v>22</v>
      </c>
      <c r="C698" s="1" t="s">
        <v>17</v>
      </c>
      <c r="D698">
        <v>4058</v>
      </c>
      <c r="E698">
        <v>578</v>
      </c>
      <c r="F698">
        <v>797</v>
      </c>
      <c r="G698">
        <v>92</v>
      </c>
      <c r="H698">
        <v>37190</v>
      </c>
      <c r="I698">
        <v>10</v>
      </c>
      <c r="J698">
        <v>38</v>
      </c>
      <c r="K698">
        <v>701</v>
      </c>
      <c r="L698">
        <v>671</v>
      </c>
      <c r="M698">
        <v>35</v>
      </c>
    </row>
    <row r="699" spans="1:13" x14ac:dyDescent="0.3">
      <c r="A699">
        <v>94884</v>
      </c>
      <c r="B699" s="1" t="s">
        <v>16</v>
      </c>
      <c r="C699" s="1" t="s">
        <v>14</v>
      </c>
      <c r="D699">
        <v>927</v>
      </c>
      <c r="E699">
        <v>388</v>
      </c>
      <c r="F699">
        <v>431</v>
      </c>
      <c r="G699">
        <v>0</v>
      </c>
      <c r="H699">
        <v>15328</v>
      </c>
      <c r="I699">
        <v>4</v>
      </c>
      <c r="J699">
        <v>88</v>
      </c>
      <c r="K699">
        <v>464</v>
      </c>
      <c r="L699">
        <v>391</v>
      </c>
      <c r="M699">
        <v>30</v>
      </c>
    </row>
    <row r="700" spans="1:13" x14ac:dyDescent="0.3">
      <c r="A700">
        <v>162820</v>
      </c>
      <c r="B700" s="1" t="s">
        <v>22</v>
      </c>
      <c r="C700" s="1" t="s">
        <v>14</v>
      </c>
      <c r="D700">
        <v>3365</v>
      </c>
      <c r="E700">
        <v>544</v>
      </c>
      <c r="F700">
        <v>621</v>
      </c>
      <c r="G700">
        <v>94</v>
      </c>
      <c r="H700">
        <v>27608</v>
      </c>
      <c r="I700">
        <v>8</v>
      </c>
      <c r="J700">
        <v>59</v>
      </c>
      <c r="K700">
        <v>525</v>
      </c>
      <c r="L700">
        <v>655</v>
      </c>
      <c r="M700">
        <v>17.5</v>
      </c>
    </row>
    <row r="701" spans="1:13" x14ac:dyDescent="0.3">
      <c r="A701">
        <v>156437</v>
      </c>
      <c r="B701" s="1" t="s">
        <v>22</v>
      </c>
      <c r="C701" s="1" t="s">
        <v>14</v>
      </c>
      <c r="D701">
        <v>2130</v>
      </c>
      <c r="E701">
        <v>315</v>
      </c>
      <c r="F701">
        <v>380</v>
      </c>
      <c r="G701">
        <v>63</v>
      </c>
      <c r="H701">
        <v>11583</v>
      </c>
      <c r="I701">
        <v>40</v>
      </c>
      <c r="J701">
        <v>35</v>
      </c>
      <c r="K701">
        <v>309</v>
      </c>
      <c r="L701">
        <v>380</v>
      </c>
      <c r="M701">
        <v>15</v>
      </c>
    </row>
    <row r="702" spans="1:13" x14ac:dyDescent="0.3">
      <c r="A702">
        <v>141645</v>
      </c>
      <c r="B702" s="1" t="s">
        <v>24</v>
      </c>
      <c r="C702" s="1" t="s">
        <v>17</v>
      </c>
      <c r="D702">
        <v>1446</v>
      </c>
      <c r="E702">
        <v>509</v>
      </c>
      <c r="F702">
        <v>556</v>
      </c>
      <c r="G702">
        <v>14</v>
      </c>
      <c r="H702">
        <v>22085</v>
      </c>
      <c r="I702">
        <v>5</v>
      </c>
      <c r="J702">
        <v>26</v>
      </c>
      <c r="K702">
        <v>520</v>
      </c>
      <c r="L702">
        <v>544</v>
      </c>
      <c r="M702">
        <v>14.8</v>
      </c>
    </row>
    <row r="703" spans="1:13" x14ac:dyDescent="0.3">
      <c r="A703">
        <v>152494</v>
      </c>
      <c r="B703" s="1" t="s">
        <v>22</v>
      </c>
      <c r="C703" s="1" t="s">
        <v>14</v>
      </c>
      <c r="D703">
        <v>2278</v>
      </c>
      <c r="E703">
        <v>525</v>
      </c>
      <c r="F703">
        <v>589</v>
      </c>
      <c r="G703">
        <v>65</v>
      </c>
      <c r="H703">
        <v>18780</v>
      </c>
      <c r="I703">
        <v>1</v>
      </c>
      <c r="J703">
        <v>55</v>
      </c>
      <c r="K703">
        <v>604</v>
      </c>
      <c r="L703">
        <v>571</v>
      </c>
      <c r="M703">
        <v>15.55555556</v>
      </c>
    </row>
    <row r="704" spans="1:13" x14ac:dyDescent="0.3">
      <c r="A704">
        <v>188492</v>
      </c>
      <c r="B704" s="1" t="s">
        <v>49</v>
      </c>
      <c r="C704" s="1" t="s">
        <v>17</v>
      </c>
      <c r="D704">
        <v>493</v>
      </c>
      <c r="E704">
        <v>220</v>
      </c>
      <c r="F704">
        <v>324</v>
      </c>
      <c r="G704">
        <v>0</v>
      </c>
      <c r="H704">
        <v>12802</v>
      </c>
      <c r="I704">
        <v>3</v>
      </c>
      <c r="J704">
        <v>64</v>
      </c>
      <c r="K704">
        <v>252</v>
      </c>
      <c r="L704">
        <v>264</v>
      </c>
      <c r="M704">
        <v>13.3</v>
      </c>
    </row>
    <row r="705" spans="1:13" x14ac:dyDescent="0.3">
      <c r="A705">
        <v>177824</v>
      </c>
      <c r="B705" s="1" t="s">
        <v>51</v>
      </c>
      <c r="C705" s="1" t="s">
        <v>17</v>
      </c>
      <c r="D705">
        <v>450</v>
      </c>
      <c r="E705">
        <v>217</v>
      </c>
      <c r="F705">
        <v>269</v>
      </c>
      <c r="G705">
        <v>0</v>
      </c>
      <c r="H705">
        <v>8816</v>
      </c>
      <c r="I705">
        <v>7</v>
      </c>
      <c r="J705">
        <v>53</v>
      </c>
      <c r="K705">
        <v>208</v>
      </c>
      <c r="L705">
        <v>270</v>
      </c>
      <c r="M705">
        <v>7.625</v>
      </c>
    </row>
    <row r="706" spans="1:13" x14ac:dyDescent="0.3">
      <c r="A706">
        <v>139030</v>
      </c>
      <c r="B706" s="1" t="s">
        <v>56</v>
      </c>
      <c r="C706" s="1" t="s">
        <v>61</v>
      </c>
      <c r="D706">
        <v>778</v>
      </c>
      <c r="E706">
        <v>280</v>
      </c>
      <c r="F706">
        <v>313</v>
      </c>
      <c r="G706">
        <v>4</v>
      </c>
      <c r="H706">
        <v>11652</v>
      </c>
      <c r="I706">
        <v>3</v>
      </c>
      <c r="J706">
        <v>12</v>
      </c>
      <c r="K706">
        <v>298</v>
      </c>
      <c r="L706">
        <v>290</v>
      </c>
      <c r="M706">
        <v>6.4285714289999998</v>
      </c>
    </row>
    <row r="707" spans="1:13" x14ac:dyDescent="0.3">
      <c r="A707">
        <v>89500</v>
      </c>
      <c r="B707" s="1" t="s">
        <v>56</v>
      </c>
      <c r="C707" s="1" t="s">
        <v>61</v>
      </c>
      <c r="D707">
        <v>1250</v>
      </c>
      <c r="E707">
        <v>218</v>
      </c>
      <c r="F707">
        <v>441</v>
      </c>
      <c r="G707">
        <v>0</v>
      </c>
      <c r="H707">
        <v>13293</v>
      </c>
      <c r="I707">
        <v>2</v>
      </c>
      <c r="J707">
        <v>19</v>
      </c>
      <c r="K707">
        <v>459</v>
      </c>
      <c r="L707">
        <v>328</v>
      </c>
      <c r="M707">
        <v>8.65</v>
      </c>
    </row>
    <row r="708" spans="1:13" x14ac:dyDescent="0.3">
      <c r="A708">
        <v>48587</v>
      </c>
      <c r="B708" s="1" t="s">
        <v>44</v>
      </c>
      <c r="C708" s="1" t="s">
        <v>27</v>
      </c>
      <c r="D708">
        <v>425</v>
      </c>
      <c r="E708">
        <v>264</v>
      </c>
      <c r="F708">
        <v>320</v>
      </c>
      <c r="G708">
        <v>0</v>
      </c>
      <c r="H708">
        <v>9998</v>
      </c>
      <c r="I708">
        <v>0</v>
      </c>
      <c r="J708">
        <v>78</v>
      </c>
      <c r="K708">
        <v>245</v>
      </c>
      <c r="L708">
        <v>311</v>
      </c>
      <c r="M708">
        <v>12.33333333</v>
      </c>
    </row>
    <row r="709" spans="1:13" x14ac:dyDescent="0.3">
      <c r="A709">
        <v>187501</v>
      </c>
      <c r="B709" s="1" t="s">
        <v>38</v>
      </c>
      <c r="C709" s="1" t="s">
        <v>17</v>
      </c>
      <c r="D709">
        <v>4250</v>
      </c>
      <c r="E709">
        <v>299</v>
      </c>
      <c r="F709">
        <v>364</v>
      </c>
      <c r="G709">
        <v>99</v>
      </c>
      <c r="H709">
        <v>12365</v>
      </c>
      <c r="I709">
        <v>4</v>
      </c>
      <c r="J709">
        <v>12</v>
      </c>
      <c r="K709">
        <v>301</v>
      </c>
      <c r="L709">
        <v>363</v>
      </c>
      <c r="M709">
        <v>5.75</v>
      </c>
    </row>
    <row r="710" spans="1:13" x14ac:dyDescent="0.3">
      <c r="A710">
        <v>135888</v>
      </c>
      <c r="B710" s="1" t="s">
        <v>56</v>
      </c>
      <c r="C710" s="1" t="s">
        <v>14</v>
      </c>
      <c r="D710">
        <v>842</v>
      </c>
      <c r="E710">
        <v>247</v>
      </c>
      <c r="F710">
        <v>321</v>
      </c>
      <c r="G710">
        <v>0</v>
      </c>
      <c r="H710">
        <v>16269</v>
      </c>
      <c r="I710">
        <v>3</v>
      </c>
      <c r="J710">
        <v>4</v>
      </c>
      <c r="K710">
        <v>266</v>
      </c>
      <c r="L710">
        <v>277</v>
      </c>
      <c r="M710">
        <v>12.5</v>
      </c>
    </row>
    <row r="711" spans="1:13" x14ac:dyDescent="0.3">
      <c r="A711">
        <v>67333</v>
      </c>
      <c r="B711" s="1" t="s">
        <v>30</v>
      </c>
      <c r="C711" s="1" t="s">
        <v>17</v>
      </c>
      <c r="D711">
        <v>1092</v>
      </c>
      <c r="E711">
        <v>580</v>
      </c>
      <c r="F711">
        <v>631</v>
      </c>
      <c r="G711">
        <v>0</v>
      </c>
      <c r="H711">
        <v>17240</v>
      </c>
      <c r="I711">
        <v>8</v>
      </c>
      <c r="J711">
        <v>70</v>
      </c>
      <c r="K711">
        <v>587</v>
      </c>
      <c r="L711">
        <v>620</v>
      </c>
      <c r="M711">
        <v>8.3333333330000006</v>
      </c>
    </row>
    <row r="712" spans="1:13" x14ac:dyDescent="0.3">
      <c r="A712">
        <v>62741</v>
      </c>
      <c r="B712" s="1" t="s">
        <v>34</v>
      </c>
      <c r="C712" s="1" t="s">
        <v>14</v>
      </c>
      <c r="D712">
        <v>625</v>
      </c>
      <c r="E712">
        <v>319</v>
      </c>
      <c r="F712">
        <v>411</v>
      </c>
      <c r="G712">
        <v>2</v>
      </c>
      <c r="H712">
        <v>13847</v>
      </c>
      <c r="I712">
        <v>0</v>
      </c>
      <c r="J712">
        <v>73</v>
      </c>
      <c r="K712">
        <v>362</v>
      </c>
      <c r="L712">
        <v>362</v>
      </c>
      <c r="M712">
        <v>8.5</v>
      </c>
    </row>
    <row r="713" spans="1:13" x14ac:dyDescent="0.3">
      <c r="A713">
        <v>112247</v>
      </c>
      <c r="B713" s="1" t="s">
        <v>37</v>
      </c>
      <c r="C713" s="1" t="s">
        <v>17</v>
      </c>
      <c r="D713">
        <v>643</v>
      </c>
      <c r="E713">
        <v>257</v>
      </c>
      <c r="F713">
        <v>321</v>
      </c>
      <c r="G713">
        <v>0</v>
      </c>
      <c r="H713">
        <v>11257</v>
      </c>
      <c r="I713">
        <v>5</v>
      </c>
      <c r="J713">
        <v>44</v>
      </c>
      <c r="K713">
        <v>272</v>
      </c>
      <c r="L713">
        <v>296</v>
      </c>
      <c r="M713">
        <v>23.333333329999999</v>
      </c>
    </row>
    <row r="714" spans="1:13" x14ac:dyDescent="0.3">
      <c r="A714">
        <v>137845</v>
      </c>
      <c r="B714" s="1" t="s">
        <v>56</v>
      </c>
      <c r="C714" s="1" t="s">
        <v>14</v>
      </c>
      <c r="D714">
        <v>676</v>
      </c>
      <c r="E714">
        <v>379</v>
      </c>
      <c r="F714">
        <v>433</v>
      </c>
      <c r="G714">
        <v>0</v>
      </c>
      <c r="H714">
        <v>13487</v>
      </c>
      <c r="I714">
        <v>3</v>
      </c>
      <c r="J714">
        <v>22</v>
      </c>
      <c r="K714">
        <v>409</v>
      </c>
      <c r="L714">
        <v>380</v>
      </c>
      <c r="M714">
        <v>6.75</v>
      </c>
    </row>
    <row r="715" spans="1:13" x14ac:dyDescent="0.3">
      <c r="A715">
        <v>59984</v>
      </c>
      <c r="B715" s="1" t="s">
        <v>34</v>
      </c>
      <c r="C715" s="1" t="s">
        <v>17</v>
      </c>
      <c r="D715">
        <v>1101</v>
      </c>
      <c r="E715">
        <v>518</v>
      </c>
      <c r="F715">
        <v>701</v>
      </c>
      <c r="G715">
        <v>10</v>
      </c>
      <c r="H715">
        <v>35560</v>
      </c>
      <c r="I715">
        <v>2</v>
      </c>
      <c r="J715">
        <v>57</v>
      </c>
      <c r="K715">
        <v>631</v>
      </c>
      <c r="L715">
        <v>615</v>
      </c>
      <c r="M715">
        <v>11.66666667</v>
      </c>
    </row>
    <row r="716" spans="1:13" x14ac:dyDescent="0.3">
      <c r="A716">
        <v>141186</v>
      </c>
      <c r="B716" s="1" t="s">
        <v>24</v>
      </c>
      <c r="C716" s="1" t="s">
        <v>17</v>
      </c>
      <c r="D716">
        <v>706</v>
      </c>
      <c r="E716">
        <v>283</v>
      </c>
      <c r="F716">
        <v>371</v>
      </c>
      <c r="G716">
        <v>0</v>
      </c>
      <c r="H716">
        <v>14352</v>
      </c>
      <c r="I716">
        <v>10</v>
      </c>
      <c r="J716">
        <v>23</v>
      </c>
      <c r="K716">
        <v>316</v>
      </c>
      <c r="L716">
        <v>339</v>
      </c>
      <c r="M716">
        <v>6.4782608699999997</v>
      </c>
    </row>
    <row r="717" spans="1:13" x14ac:dyDescent="0.3">
      <c r="A717">
        <v>138597</v>
      </c>
      <c r="B717" s="1" t="s">
        <v>56</v>
      </c>
      <c r="C717" s="1" t="s">
        <v>61</v>
      </c>
      <c r="D717">
        <v>1573</v>
      </c>
      <c r="E717">
        <v>569</v>
      </c>
      <c r="F717">
        <v>702</v>
      </c>
      <c r="G717">
        <v>33</v>
      </c>
      <c r="H717">
        <v>28844</v>
      </c>
      <c r="I717">
        <v>1</v>
      </c>
      <c r="J717">
        <v>24</v>
      </c>
      <c r="K717">
        <v>572</v>
      </c>
      <c r="L717">
        <v>709</v>
      </c>
      <c r="M717">
        <v>7.2352941179999997</v>
      </c>
    </row>
    <row r="718" spans="1:13" x14ac:dyDescent="0.3">
      <c r="A718">
        <v>150404</v>
      </c>
      <c r="B718" s="1" t="s">
        <v>22</v>
      </c>
      <c r="C718" s="1" t="s">
        <v>17</v>
      </c>
      <c r="D718">
        <v>1745</v>
      </c>
      <c r="E718">
        <v>386</v>
      </c>
      <c r="F718">
        <v>357</v>
      </c>
      <c r="G718">
        <v>16</v>
      </c>
      <c r="H718">
        <v>10891</v>
      </c>
      <c r="I718">
        <v>23</v>
      </c>
      <c r="J718">
        <v>45</v>
      </c>
      <c r="K718">
        <v>348</v>
      </c>
      <c r="L718">
        <v>398</v>
      </c>
      <c r="M718">
        <v>10.414634149999999</v>
      </c>
    </row>
    <row r="719" spans="1:13" x14ac:dyDescent="0.3">
      <c r="A719">
        <v>166521</v>
      </c>
      <c r="B719" s="1" t="s">
        <v>22</v>
      </c>
      <c r="C719" s="1" t="s">
        <v>17</v>
      </c>
      <c r="D719">
        <v>3422</v>
      </c>
      <c r="E719">
        <v>638</v>
      </c>
      <c r="F719">
        <v>807</v>
      </c>
      <c r="G719">
        <v>91</v>
      </c>
      <c r="H719">
        <v>33068</v>
      </c>
      <c r="I719">
        <v>10</v>
      </c>
      <c r="J719">
        <v>52</v>
      </c>
      <c r="K719">
        <v>775</v>
      </c>
      <c r="L719">
        <v>693</v>
      </c>
      <c r="M719">
        <v>18.2</v>
      </c>
    </row>
    <row r="720" spans="1:13" x14ac:dyDescent="0.3">
      <c r="A720">
        <v>148153</v>
      </c>
      <c r="B720" s="1" t="s">
        <v>22</v>
      </c>
      <c r="C720" s="1" t="s">
        <v>17</v>
      </c>
      <c r="D720">
        <v>3576</v>
      </c>
      <c r="E720">
        <v>661</v>
      </c>
      <c r="F720">
        <v>826</v>
      </c>
      <c r="G720">
        <v>96</v>
      </c>
      <c r="H720">
        <v>29413</v>
      </c>
      <c r="I720">
        <v>14</v>
      </c>
      <c r="J720">
        <v>50</v>
      </c>
      <c r="K720">
        <v>768</v>
      </c>
      <c r="L720">
        <v>729</v>
      </c>
      <c r="M720">
        <v>8.8877142859999996</v>
      </c>
    </row>
    <row r="721" spans="1:13" x14ac:dyDescent="0.3">
      <c r="A721">
        <v>38266</v>
      </c>
      <c r="B721" s="1" t="s">
        <v>13</v>
      </c>
      <c r="C721" s="1" t="s">
        <v>17</v>
      </c>
      <c r="D721">
        <v>590</v>
      </c>
      <c r="E721">
        <v>267</v>
      </c>
      <c r="F721">
        <v>322</v>
      </c>
      <c r="G721">
        <v>0</v>
      </c>
      <c r="H721">
        <v>8625</v>
      </c>
      <c r="I721">
        <v>40</v>
      </c>
      <c r="J721">
        <v>29</v>
      </c>
      <c r="K721">
        <v>319</v>
      </c>
      <c r="L721">
        <v>304</v>
      </c>
      <c r="M721">
        <v>15</v>
      </c>
    </row>
    <row r="722" spans="1:13" x14ac:dyDescent="0.3">
      <c r="A722">
        <v>161108</v>
      </c>
      <c r="B722" s="1" t="s">
        <v>22</v>
      </c>
      <c r="C722" s="1" t="s">
        <v>14</v>
      </c>
      <c r="D722">
        <v>996</v>
      </c>
      <c r="E722">
        <v>277</v>
      </c>
      <c r="F722">
        <v>330</v>
      </c>
      <c r="G722">
        <v>10</v>
      </c>
      <c r="H722">
        <v>8189</v>
      </c>
      <c r="I722">
        <v>14</v>
      </c>
      <c r="J722">
        <v>61</v>
      </c>
      <c r="K722">
        <v>284</v>
      </c>
      <c r="L722">
        <v>300</v>
      </c>
      <c r="M722">
        <v>5.25</v>
      </c>
    </row>
    <row r="723" spans="1:13" x14ac:dyDescent="0.3">
      <c r="A723">
        <v>44406</v>
      </c>
      <c r="B723" s="1" t="s">
        <v>13</v>
      </c>
      <c r="C723" s="1" t="s">
        <v>17</v>
      </c>
      <c r="D723">
        <v>945</v>
      </c>
      <c r="E723">
        <v>292</v>
      </c>
      <c r="F723">
        <v>456</v>
      </c>
      <c r="G723">
        <v>7</v>
      </c>
      <c r="H723">
        <v>17575</v>
      </c>
      <c r="I723">
        <v>2</v>
      </c>
      <c r="J723">
        <v>29</v>
      </c>
      <c r="K723">
        <v>317</v>
      </c>
      <c r="L723">
        <v>376</v>
      </c>
      <c r="M723">
        <v>4.625</v>
      </c>
    </row>
    <row r="724" spans="1:13" x14ac:dyDescent="0.3">
      <c r="A724">
        <v>8669</v>
      </c>
      <c r="B724" s="1" t="s">
        <v>16</v>
      </c>
      <c r="C724" s="1" t="s">
        <v>17</v>
      </c>
      <c r="D724">
        <v>1757</v>
      </c>
      <c r="E724">
        <v>472</v>
      </c>
      <c r="F724">
        <v>588</v>
      </c>
      <c r="G724">
        <v>28</v>
      </c>
      <c r="H724">
        <v>20587</v>
      </c>
      <c r="I724">
        <v>15</v>
      </c>
      <c r="J724">
        <v>60</v>
      </c>
      <c r="K724">
        <v>488</v>
      </c>
      <c r="L724">
        <v>560</v>
      </c>
      <c r="M724">
        <v>8.3888888890000004</v>
      </c>
    </row>
    <row r="725" spans="1:13" x14ac:dyDescent="0.3">
      <c r="A725">
        <v>173702</v>
      </c>
      <c r="B725" s="1" t="s">
        <v>38</v>
      </c>
      <c r="C725" s="1" t="s">
        <v>14</v>
      </c>
      <c r="D725">
        <v>2609</v>
      </c>
      <c r="E725">
        <v>486</v>
      </c>
      <c r="F725">
        <v>555</v>
      </c>
      <c r="G725">
        <v>73</v>
      </c>
      <c r="H725">
        <v>16626</v>
      </c>
      <c r="I725">
        <v>6</v>
      </c>
      <c r="J725">
        <v>59</v>
      </c>
      <c r="K725">
        <v>497</v>
      </c>
      <c r="L725">
        <v>542</v>
      </c>
      <c r="M725">
        <v>4.5</v>
      </c>
    </row>
    <row r="726" spans="1:13" x14ac:dyDescent="0.3">
      <c r="A726">
        <v>174956</v>
      </c>
      <c r="B726" s="1" t="s">
        <v>51</v>
      </c>
      <c r="C726" s="1" t="s">
        <v>17</v>
      </c>
      <c r="D726">
        <v>598</v>
      </c>
      <c r="E726">
        <v>276</v>
      </c>
      <c r="F726">
        <v>374</v>
      </c>
      <c r="G726">
        <v>2</v>
      </c>
      <c r="H726">
        <v>12592</v>
      </c>
      <c r="I726">
        <v>4</v>
      </c>
      <c r="J726">
        <v>49</v>
      </c>
      <c r="K726">
        <v>333</v>
      </c>
      <c r="L726">
        <v>322</v>
      </c>
      <c r="M726">
        <v>7.25</v>
      </c>
    </row>
    <row r="727" spans="1:13" x14ac:dyDescent="0.3">
      <c r="A727">
        <v>52592</v>
      </c>
      <c r="B727" s="1" t="s">
        <v>54</v>
      </c>
      <c r="C727" s="1" t="s">
        <v>17</v>
      </c>
      <c r="D727">
        <v>667</v>
      </c>
      <c r="E727">
        <v>313</v>
      </c>
      <c r="F727">
        <v>370</v>
      </c>
      <c r="G727">
        <v>0</v>
      </c>
      <c r="H727">
        <v>11897</v>
      </c>
      <c r="I727">
        <v>0</v>
      </c>
      <c r="J727">
        <v>79</v>
      </c>
      <c r="K727">
        <v>325</v>
      </c>
      <c r="L727">
        <v>352</v>
      </c>
      <c r="M727">
        <v>9.0909090910000003</v>
      </c>
    </row>
    <row r="728" spans="1:13" x14ac:dyDescent="0.3">
      <c r="A728">
        <v>80505</v>
      </c>
      <c r="B728" s="1" t="s">
        <v>36</v>
      </c>
      <c r="C728" s="1" t="s">
        <v>17</v>
      </c>
      <c r="D728">
        <v>673</v>
      </c>
      <c r="E728">
        <v>358</v>
      </c>
      <c r="F728">
        <v>416</v>
      </c>
      <c r="G728">
        <v>0</v>
      </c>
      <c r="H728">
        <v>13043</v>
      </c>
      <c r="I728">
        <v>1</v>
      </c>
      <c r="J728">
        <v>78</v>
      </c>
      <c r="K728">
        <v>383</v>
      </c>
      <c r="L728">
        <v>381</v>
      </c>
      <c r="M728">
        <v>12.11111111</v>
      </c>
    </row>
    <row r="729" spans="1:13" x14ac:dyDescent="0.3">
      <c r="A729">
        <v>188734</v>
      </c>
      <c r="B729" s="1" t="s">
        <v>38</v>
      </c>
      <c r="C729" s="1" t="s">
        <v>45</v>
      </c>
      <c r="D729">
        <v>3500</v>
      </c>
      <c r="E729">
        <v>269</v>
      </c>
      <c r="F729">
        <v>285</v>
      </c>
      <c r="G729">
        <v>99</v>
      </c>
      <c r="H729">
        <v>8815</v>
      </c>
      <c r="I729">
        <v>5</v>
      </c>
      <c r="J729">
        <v>8</v>
      </c>
      <c r="K729">
        <v>264</v>
      </c>
      <c r="L729">
        <v>292</v>
      </c>
      <c r="M729">
        <v>5.375</v>
      </c>
    </row>
    <row r="730" spans="1:13" x14ac:dyDescent="0.3">
      <c r="A730">
        <v>148569</v>
      </c>
      <c r="B730" s="1" t="s">
        <v>22</v>
      </c>
      <c r="C730" s="1" t="s">
        <v>14</v>
      </c>
      <c r="D730">
        <v>1443</v>
      </c>
      <c r="E730">
        <v>280</v>
      </c>
      <c r="F730">
        <v>328</v>
      </c>
      <c r="G730">
        <v>4</v>
      </c>
      <c r="H730">
        <v>6221</v>
      </c>
      <c r="I730">
        <v>45</v>
      </c>
      <c r="J730">
        <v>39</v>
      </c>
      <c r="K730">
        <v>272</v>
      </c>
      <c r="L730">
        <v>329</v>
      </c>
      <c r="M730">
        <v>10.4</v>
      </c>
    </row>
    <row r="731" spans="1:13" x14ac:dyDescent="0.3">
      <c r="A731">
        <v>2262</v>
      </c>
      <c r="B731" s="1" t="s">
        <v>22</v>
      </c>
      <c r="C731" s="1" t="s">
        <v>17</v>
      </c>
      <c r="D731">
        <v>1778</v>
      </c>
      <c r="E731">
        <v>411</v>
      </c>
      <c r="F731">
        <v>503</v>
      </c>
      <c r="G731">
        <v>27</v>
      </c>
      <c r="H731">
        <v>18236</v>
      </c>
      <c r="I731">
        <v>21</v>
      </c>
      <c r="J731">
        <v>41</v>
      </c>
      <c r="K731">
        <v>480</v>
      </c>
      <c r="L731">
        <v>439</v>
      </c>
      <c r="M731">
        <v>6.5277777779999999</v>
      </c>
    </row>
    <row r="732" spans="1:13" x14ac:dyDescent="0.3">
      <c r="A732">
        <v>41091</v>
      </c>
      <c r="B732" s="1" t="s">
        <v>13</v>
      </c>
      <c r="C732" s="1" t="s">
        <v>17</v>
      </c>
      <c r="D732">
        <v>661</v>
      </c>
      <c r="E732">
        <v>211</v>
      </c>
      <c r="F732">
        <v>251</v>
      </c>
      <c r="G732">
        <v>0</v>
      </c>
      <c r="H732">
        <v>12774</v>
      </c>
      <c r="I732">
        <v>3</v>
      </c>
      <c r="J732">
        <v>14</v>
      </c>
      <c r="K732">
        <v>236</v>
      </c>
      <c r="L732">
        <v>247</v>
      </c>
      <c r="M732">
        <v>7.2142857139999998</v>
      </c>
    </row>
    <row r="733" spans="1:13" x14ac:dyDescent="0.3">
      <c r="A733">
        <v>30047</v>
      </c>
      <c r="B733" s="1" t="s">
        <v>40</v>
      </c>
      <c r="C733" s="1" t="s">
        <v>17</v>
      </c>
      <c r="D733">
        <v>436</v>
      </c>
      <c r="E733">
        <v>279</v>
      </c>
      <c r="F733">
        <v>383</v>
      </c>
      <c r="G733">
        <v>2</v>
      </c>
      <c r="H733">
        <v>12382</v>
      </c>
      <c r="I733">
        <v>2</v>
      </c>
      <c r="J733">
        <v>81</v>
      </c>
      <c r="K733">
        <v>302</v>
      </c>
      <c r="L733">
        <v>351</v>
      </c>
      <c r="M733">
        <v>7.0526315789999998</v>
      </c>
    </row>
    <row r="734" spans="1:13" x14ac:dyDescent="0.3">
      <c r="A734">
        <v>167580</v>
      </c>
      <c r="B734" s="1" t="s">
        <v>22</v>
      </c>
      <c r="C734" s="1" t="s">
        <v>14</v>
      </c>
      <c r="D734">
        <v>2394</v>
      </c>
      <c r="E734">
        <v>385</v>
      </c>
      <c r="F734">
        <v>444</v>
      </c>
      <c r="G734">
        <v>70</v>
      </c>
      <c r="H734">
        <v>21417</v>
      </c>
      <c r="I734">
        <v>29</v>
      </c>
      <c r="J734">
        <v>36</v>
      </c>
      <c r="K734">
        <v>382</v>
      </c>
      <c r="L734">
        <v>439</v>
      </c>
      <c r="M734">
        <v>10</v>
      </c>
    </row>
    <row r="735" spans="1:13" x14ac:dyDescent="0.3">
      <c r="A735">
        <v>76030</v>
      </c>
      <c r="B735" s="1" t="s">
        <v>48</v>
      </c>
      <c r="C735" s="1" t="s">
        <v>14</v>
      </c>
      <c r="D735">
        <v>551</v>
      </c>
      <c r="E735">
        <v>304</v>
      </c>
      <c r="F735">
        <v>378</v>
      </c>
      <c r="G735">
        <v>0</v>
      </c>
      <c r="H735">
        <v>14020</v>
      </c>
      <c r="I735">
        <v>1</v>
      </c>
      <c r="J735">
        <v>70</v>
      </c>
      <c r="K735">
        <v>322</v>
      </c>
      <c r="L735">
        <v>338</v>
      </c>
      <c r="M735">
        <v>6.7272727269999999</v>
      </c>
    </row>
    <row r="736" spans="1:13" x14ac:dyDescent="0.3">
      <c r="A736">
        <v>21003</v>
      </c>
      <c r="B736" s="1" t="s">
        <v>18</v>
      </c>
      <c r="C736" s="1" t="s">
        <v>17</v>
      </c>
      <c r="D736">
        <v>517</v>
      </c>
      <c r="E736">
        <v>213</v>
      </c>
      <c r="F736">
        <v>269</v>
      </c>
      <c r="G736">
        <v>0</v>
      </c>
      <c r="H736">
        <v>8518</v>
      </c>
      <c r="I736">
        <v>2</v>
      </c>
      <c r="J736">
        <v>70</v>
      </c>
      <c r="K736">
        <v>256</v>
      </c>
      <c r="L736">
        <v>240</v>
      </c>
      <c r="M736">
        <v>12.222222220000001</v>
      </c>
    </row>
    <row r="737" spans="1:13" x14ac:dyDescent="0.3">
      <c r="A737">
        <v>149117</v>
      </c>
      <c r="B737" s="1" t="s">
        <v>22</v>
      </c>
      <c r="C737" s="1" t="s">
        <v>17</v>
      </c>
      <c r="D737">
        <v>2549</v>
      </c>
      <c r="E737">
        <v>610</v>
      </c>
      <c r="F737">
        <v>621</v>
      </c>
      <c r="G737">
        <v>92</v>
      </c>
      <c r="H737">
        <v>19524</v>
      </c>
      <c r="I737">
        <v>11</v>
      </c>
      <c r="J737">
        <v>51</v>
      </c>
      <c r="K737">
        <v>616</v>
      </c>
      <c r="L737">
        <v>590</v>
      </c>
      <c r="M737">
        <v>15</v>
      </c>
    </row>
    <row r="738" spans="1:13" x14ac:dyDescent="0.3">
      <c r="A738">
        <v>47810</v>
      </c>
      <c r="B738" s="1" t="s">
        <v>44</v>
      </c>
      <c r="C738" s="1" t="s">
        <v>17</v>
      </c>
      <c r="D738">
        <v>465</v>
      </c>
      <c r="E738">
        <v>271</v>
      </c>
      <c r="F738">
        <v>336</v>
      </c>
      <c r="G738">
        <v>0</v>
      </c>
      <c r="H738">
        <v>9970</v>
      </c>
      <c r="I738">
        <v>1</v>
      </c>
      <c r="J738">
        <v>79</v>
      </c>
      <c r="K738">
        <v>313</v>
      </c>
      <c r="L738">
        <v>312</v>
      </c>
      <c r="M738">
        <v>4.5</v>
      </c>
    </row>
    <row r="739" spans="1:13" x14ac:dyDescent="0.3">
      <c r="A739">
        <v>112301</v>
      </c>
      <c r="B739" s="1" t="s">
        <v>21</v>
      </c>
      <c r="C739" s="1"/>
      <c r="D739">
        <v>435</v>
      </c>
      <c r="E739">
        <v>314</v>
      </c>
      <c r="F739">
        <v>431</v>
      </c>
      <c r="G739">
        <v>0</v>
      </c>
      <c r="H739">
        <v>13352</v>
      </c>
      <c r="I739">
        <v>2</v>
      </c>
      <c r="J739">
        <v>72</v>
      </c>
      <c r="K739">
        <v>357</v>
      </c>
      <c r="L739">
        <v>378</v>
      </c>
      <c r="M739">
        <v>7.4</v>
      </c>
    </row>
    <row r="740" spans="1:13" x14ac:dyDescent="0.3">
      <c r="A740">
        <v>100218</v>
      </c>
      <c r="B740" s="1" t="s">
        <v>37</v>
      </c>
      <c r="C740" s="1" t="s">
        <v>17</v>
      </c>
      <c r="D740">
        <v>665</v>
      </c>
      <c r="E740">
        <v>224</v>
      </c>
      <c r="F740">
        <v>323</v>
      </c>
      <c r="G740">
        <v>0</v>
      </c>
      <c r="H740">
        <v>12187</v>
      </c>
      <c r="I740">
        <v>1</v>
      </c>
      <c r="J740">
        <v>90</v>
      </c>
      <c r="K740">
        <v>246</v>
      </c>
      <c r="L740">
        <v>276</v>
      </c>
      <c r="M740">
        <v>5.4666666670000001</v>
      </c>
    </row>
    <row r="741" spans="1:13" x14ac:dyDescent="0.3">
      <c r="A741">
        <v>14154</v>
      </c>
      <c r="B741" s="1" t="s">
        <v>44</v>
      </c>
      <c r="C741" s="1" t="s">
        <v>17</v>
      </c>
      <c r="D741">
        <v>801</v>
      </c>
      <c r="E741">
        <v>393</v>
      </c>
      <c r="F741">
        <v>473</v>
      </c>
      <c r="G741">
        <v>0</v>
      </c>
      <c r="H741">
        <v>16846</v>
      </c>
      <c r="I741">
        <v>0</v>
      </c>
      <c r="J741">
        <v>42</v>
      </c>
      <c r="K741">
        <v>488</v>
      </c>
      <c r="L741">
        <v>409</v>
      </c>
      <c r="M741">
        <v>16.5</v>
      </c>
    </row>
    <row r="742" spans="1:13" x14ac:dyDescent="0.3">
      <c r="A742">
        <v>16014</v>
      </c>
      <c r="B742" s="1" t="s">
        <v>18</v>
      </c>
      <c r="C742" s="1" t="s">
        <v>14</v>
      </c>
      <c r="D742">
        <v>628</v>
      </c>
      <c r="E742">
        <v>322</v>
      </c>
      <c r="F742">
        <v>399</v>
      </c>
      <c r="G742">
        <v>1</v>
      </c>
      <c r="H742">
        <v>13033</v>
      </c>
      <c r="I742">
        <v>0</v>
      </c>
      <c r="J742">
        <v>85</v>
      </c>
      <c r="K742">
        <v>363</v>
      </c>
      <c r="L742">
        <v>362</v>
      </c>
      <c r="M742">
        <v>10.53846154</v>
      </c>
    </row>
    <row r="743" spans="1:13" x14ac:dyDescent="0.3">
      <c r="A743">
        <v>140723</v>
      </c>
      <c r="B743" s="1" t="s">
        <v>21</v>
      </c>
      <c r="C743" s="1" t="s">
        <v>14</v>
      </c>
      <c r="D743">
        <v>729</v>
      </c>
      <c r="E743">
        <v>402</v>
      </c>
      <c r="F743">
        <v>500</v>
      </c>
      <c r="G743">
        <v>0</v>
      </c>
      <c r="H743">
        <v>18754</v>
      </c>
      <c r="I743">
        <v>2</v>
      </c>
      <c r="J743">
        <v>43</v>
      </c>
      <c r="K743">
        <v>434</v>
      </c>
      <c r="L743">
        <v>442</v>
      </c>
      <c r="M743">
        <v>17.666666670000001</v>
      </c>
    </row>
    <row r="744" spans="1:13" x14ac:dyDescent="0.3">
      <c r="A744">
        <v>169346</v>
      </c>
      <c r="B744" s="1" t="s">
        <v>22</v>
      </c>
      <c r="C744" s="1" t="s">
        <v>17</v>
      </c>
      <c r="D744">
        <v>818</v>
      </c>
      <c r="E744">
        <v>156</v>
      </c>
      <c r="F744">
        <v>192</v>
      </c>
      <c r="G744">
        <v>1</v>
      </c>
      <c r="H744">
        <v>5422</v>
      </c>
      <c r="I744">
        <v>16</v>
      </c>
      <c r="J744">
        <v>65</v>
      </c>
      <c r="K744">
        <v>155</v>
      </c>
      <c r="L744">
        <v>195</v>
      </c>
      <c r="M744">
        <v>7.6428571429999996</v>
      </c>
    </row>
    <row r="745" spans="1:13" x14ac:dyDescent="0.3">
      <c r="A745">
        <v>61536</v>
      </c>
      <c r="B745" s="1" t="s">
        <v>34</v>
      </c>
      <c r="C745" s="1" t="s">
        <v>14</v>
      </c>
      <c r="D745">
        <v>561</v>
      </c>
      <c r="E745">
        <v>363</v>
      </c>
      <c r="F745">
        <v>422</v>
      </c>
      <c r="G745">
        <v>0</v>
      </c>
      <c r="H745">
        <v>15208</v>
      </c>
      <c r="I745">
        <v>4</v>
      </c>
      <c r="J745">
        <v>73</v>
      </c>
      <c r="K745">
        <v>376</v>
      </c>
      <c r="L745">
        <v>386</v>
      </c>
      <c r="M745">
        <v>12.5</v>
      </c>
    </row>
    <row r="746" spans="1:13" x14ac:dyDescent="0.3">
      <c r="A746">
        <v>154544</v>
      </c>
      <c r="B746" s="1" t="s">
        <v>22</v>
      </c>
      <c r="C746" s="1" t="s">
        <v>17</v>
      </c>
      <c r="D746">
        <v>653</v>
      </c>
      <c r="E746">
        <v>194</v>
      </c>
      <c r="F746">
        <v>292</v>
      </c>
      <c r="G746">
        <v>2</v>
      </c>
      <c r="H746">
        <v>12177</v>
      </c>
      <c r="I746">
        <v>5</v>
      </c>
      <c r="J746">
        <v>35</v>
      </c>
      <c r="K746">
        <v>218</v>
      </c>
      <c r="L746">
        <v>252</v>
      </c>
      <c r="M746">
        <v>7.9356666669999996</v>
      </c>
    </row>
    <row r="747" spans="1:13" x14ac:dyDescent="0.3">
      <c r="A747">
        <v>185149</v>
      </c>
      <c r="B747" s="1" t="s">
        <v>16</v>
      </c>
      <c r="C747" s="1" t="s">
        <v>14</v>
      </c>
      <c r="D747">
        <v>396</v>
      </c>
      <c r="E747">
        <v>280</v>
      </c>
      <c r="F747">
        <v>368</v>
      </c>
      <c r="G747">
        <v>0</v>
      </c>
      <c r="H747">
        <v>12044</v>
      </c>
      <c r="I747">
        <v>1</v>
      </c>
      <c r="J747">
        <v>78</v>
      </c>
      <c r="K747">
        <v>318</v>
      </c>
      <c r="L747">
        <v>335</v>
      </c>
      <c r="M747">
        <v>8.6470588240000001</v>
      </c>
    </row>
    <row r="748" spans="1:13" x14ac:dyDescent="0.3">
      <c r="A748">
        <v>186251</v>
      </c>
      <c r="B748" s="1" t="s">
        <v>22</v>
      </c>
      <c r="C748" s="1" t="s">
        <v>17</v>
      </c>
      <c r="D748">
        <v>3836</v>
      </c>
      <c r="E748">
        <v>491</v>
      </c>
      <c r="F748">
        <v>706</v>
      </c>
      <c r="G748">
        <v>95</v>
      </c>
      <c r="H748">
        <v>32838</v>
      </c>
      <c r="I748">
        <v>4</v>
      </c>
      <c r="J748">
        <v>41</v>
      </c>
      <c r="K748">
        <v>616</v>
      </c>
      <c r="L748">
        <v>579</v>
      </c>
      <c r="M748">
        <v>13.06666667</v>
      </c>
    </row>
    <row r="749" spans="1:13" x14ac:dyDescent="0.3">
      <c r="A749">
        <v>44582</v>
      </c>
      <c r="B749" s="1" t="s">
        <v>13</v>
      </c>
      <c r="C749" s="1" t="s">
        <v>14</v>
      </c>
      <c r="D749">
        <v>427</v>
      </c>
      <c r="E749">
        <v>162</v>
      </c>
      <c r="F749">
        <v>215</v>
      </c>
      <c r="G749">
        <v>0</v>
      </c>
      <c r="H749">
        <v>10083</v>
      </c>
      <c r="I749">
        <v>7</v>
      </c>
      <c r="J749">
        <v>8</v>
      </c>
      <c r="K749">
        <v>194</v>
      </c>
      <c r="L749">
        <v>168</v>
      </c>
      <c r="M749">
        <v>3.3571428569999999</v>
      </c>
    </row>
    <row r="750" spans="1:13" x14ac:dyDescent="0.3">
      <c r="A750">
        <v>177516</v>
      </c>
      <c r="B750" s="1" t="s">
        <v>51</v>
      </c>
      <c r="C750" s="1" t="s">
        <v>14</v>
      </c>
      <c r="D750">
        <v>718</v>
      </c>
      <c r="E750">
        <v>193</v>
      </c>
      <c r="F750">
        <v>311</v>
      </c>
      <c r="G750">
        <v>1</v>
      </c>
      <c r="H750">
        <v>11481</v>
      </c>
      <c r="I750">
        <v>3</v>
      </c>
      <c r="J750">
        <v>36</v>
      </c>
      <c r="K750">
        <v>243</v>
      </c>
      <c r="L750">
        <v>274</v>
      </c>
      <c r="M750">
        <v>13.42857143</v>
      </c>
    </row>
    <row r="751" spans="1:13" x14ac:dyDescent="0.3">
      <c r="A751">
        <v>107693</v>
      </c>
      <c r="B751" s="1" t="s">
        <v>60</v>
      </c>
      <c r="C751" s="1" t="s">
        <v>17</v>
      </c>
      <c r="D751">
        <v>259</v>
      </c>
      <c r="E751">
        <v>265</v>
      </c>
      <c r="F751">
        <v>349</v>
      </c>
      <c r="G751">
        <v>0</v>
      </c>
      <c r="H751">
        <v>11187</v>
      </c>
      <c r="I751">
        <v>0</v>
      </c>
      <c r="J751">
        <v>85</v>
      </c>
      <c r="K751">
        <v>311</v>
      </c>
      <c r="L751">
        <v>316</v>
      </c>
      <c r="M751">
        <v>7.346153846</v>
      </c>
    </row>
    <row r="752" spans="1:13" x14ac:dyDescent="0.3">
      <c r="A752">
        <v>33512</v>
      </c>
      <c r="B752" s="1" t="s">
        <v>13</v>
      </c>
      <c r="C752" s="1" t="s">
        <v>17</v>
      </c>
      <c r="D752">
        <v>397</v>
      </c>
      <c r="E752">
        <v>138</v>
      </c>
      <c r="F752">
        <v>245</v>
      </c>
      <c r="G752">
        <v>1</v>
      </c>
      <c r="H752">
        <v>7456</v>
      </c>
      <c r="I752">
        <v>1</v>
      </c>
      <c r="J752">
        <v>71</v>
      </c>
      <c r="K752">
        <v>168</v>
      </c>
      <c r="L752">
        <v>216</v>
      </c>
      <c r="M752">
        <v>13</v>
      </c>
    </row>
    <row r="753" spans="1:13" x14ac:dyDescent="0.3">
      <c r="A753">
        <v>105431</v>
      </c>
      <c r="B753" s="1" t="s">
        <v>28</v>
      </c>
      <c r="C753" s="1" t="s">
        <v>14</v>
      </c>
      <c r="D753">
        <v>332</v>
      </c>
      <c r="E753">
        <v>218</v>
      </c>
      <c r="F753">
        <v>330</v>
      </c>
      <c r="G753">
        <v>0</v>
      </c>
      <c r="H753">
        <v>11739</v>
      </c>
      <c r="I753">
        <v>1</v>
      </c>
      <c r="J753">
        <v>81</v>
      </c>
      <c r="K753">
        <v>278</v>
      </c>
      <c r="L753">
        <v>269</v>
      </c>
      <c r="M753">
        <v>11.4</v>
      </c>
    </row>
    <row r="754" spans="1:13" x14ac:dyDescent="0.3">
      <c r="A754">
        <v>188639</v>
      </c>
      <c r="B754" s="1" t="s">
        <v>51</v>
      </c>
      <c r="C754" s="1" t="s">
        <v>14</v>
      </c>
      <c r="D754">
        <v>932</v>
      </c>
      <c r="E754">
        <v>442</v>
      </c>
      <c r="F754">
        <v>558</v>
      </c>
      <c r="G754">
        <v>2</v>
      </c>
      <c r="H754">
        <v>22287</v>
      </c>
      <c r="I754">
        <v>4</v>
      </c>
      <c r="J754">
        <v>43</v>
      </c>
      <c r="K754">
        <v>506</v>
      </c>
      <c r="L754">
        <v>519</v>
      </c>
      <c r="M754">
        <v>18.266666669999999</v>
      </c>
    </row>
    <row r="755" spans="1:13" x14ac:dyDescent="0.3">
      <c r="A755">
        <v>36472</v>
      </c>
      <c r="B755" s="1" t="s">
        <v>13</v>
      </c>
      <c r="C755" s="1" t="s">
        <v>17</v>
      </c>
      <c r="D755">
        <v>2250</v>
      </c>
      <c r="E755">
        <v>254</v>
      </c>
      <c r="F755">
        <v>415</v>
      </c>
      <c r="G755">
        <v>55</v>
      </c>
      <c r="H755">
        <v>24752</v>
      </c>
      <c r="I755">
        <v>28</v>
      </c>
      <c r="J755">
        <v>1</v>
      </c>
      <c r="K755">
        <v>319</v>
      </c>
      <c r="L755">
        <v>333</v>
      </c>
      <c r="M755">
        <v>7.1428571429999996</v>
      </c>
    </row>
    <row r="756" spans="1:13" x14ac:dyDescent="0.3">
      <c r="A756">
        <v>166864</v>
      </c>
      <c r="B756" s="1" t="s">
        <v>22</v>
      </c>
      <c r="C756" s="1" t="s">
        <v>17</v>
      </c>
      <c r="D756">
        <v>5222</v>
      </c>
      <c r="E756">
        <v>799</v>
      </c>
      <c r="F756">
        <v>966</v>
      </c>
      <c r="G756">
        <v>98</v>
      </c>
      <c r="H756">
        <v>40664</v>
      </c>
      <c r="I756">
        <v>3</v>
      </c>
      <c r="J756">
        <v>58</v>
      </c>
      <c r="K756">
        <v>906</v>
      </c>
      <c r="L756">
        <v>843</v>
      </c>
      <c r="M756">
        <v>15</v>
      </c>
    </row>
    <row r="757" spans="1:13" x14ac:dyDescent="0.3">
      <c r="A757">
        <v>176680</v>
      </c>
      <c r="B757" s="1" t="s">
        <v>51</v>
      </c>
      <c r="C757" s="1" t="s">
        <v>17</v>
      </c>
      <c r="D757">
        <v>834</v>
      </c>
      <c r="E757">
        <v>222</v>
      </c>
      <c r="F757">
        <v>448</v>
      </c>
      <c r="G757">
        <v>5</v>
      </c>
      <c r="H757">
        <v>15044</v>
      </c>
      <c r="I757">
        <v>5</v>
      </c>
      <c r="J757">
        <v>39</v>
      </c>
      <c r="K757">
        <v>377</v>
      </c>
      <c r="L757">
        <v>306</v>
      </c>
      <c r="M757">
        <v>7.9166666670000003</v>
      </c>
    </row>
    <row r="758" spans="1:13" x14ac:dyDescent="0.3">
      <c r="A758">
        <v>49722</v>
      </c>
      <c r="B758" s="1" t="s">
        <v>44</v>
      </c>
      <c r="C758" s="1" t="s">
        <v>17</v>
      </c>
      <c r="D758">
        <v>1332</v>
      </c>
      <c r="E758">
        <v>553</v>
      </c>
      <c r="F758">
        <v>648</v>
      </c>
      <c r="G758">
        <v>4</v>
      </c>
      <c r="H758">
        <v>21032</v>
      </c>
      <c r="I758">
        <v>6</v>
      </c>
      <c r="J758">
        <v>53</v>
      </c>
      <c r="K758">
        <v>547</v>
      </c>
      <c r="L758">
        <v>645</v>
      </c>
      <c r="M758">
        <v>3.5</v>
      </c>
    </row>
    <row r="759" spans="1:13" x14ac:dyDescent="0.3">
      <c r="A759">
        <v>191528</v>
      </c>
      <c r="B759" s="1" t="s">
        <v>21</v>
      </c>
      <c r="C759" s="1" t="s">
        <v>17</v>
      </c>
      <c r="D759">
        <v>814</v>
      </c>
      <c r="E759">
        <v>498</v>
      </c>
      <c r="F759">
        <v>550</v>
      </c>
      <c r="G759">
        <v>0</v>
      </c>
      <c r="H759">
        <v>16756</v>
      </c>
      <c r="I759">
        <v>5</v>
      </c>
      <c r="J759">
        <v>64</v>
      </c>
      <c r="K759">
        <v>518</v>
      </c>
      <c r="L759">
        <v>532</v>
      </c>
      <c r="M759">
        <v>8.5</v>
      </c>
    </row>
    <row r="760" spans="1:13" x14ac:dyDescent="0.3">
      <c r="A760">
        <v>10631</v>
      </c>
      <c r="B760" s="1" t="s">
        <v>44</v>
      </c>
      <c r="C760" s="1"/>
      <c r="D760">
        <v>550</v>
      </c>
      <c r="E760">
        <v>752</v>
      </c>
      <c r="F760">
        <v>0</v>
      </c>
      <c r="G760">
        <v>0</v>
      </c>
      <c r="H760">
        <v>14633</v>
      </c>
      <c r="I760">
        <v>0</v>
      </c>
      <c r="J760">
        <v>69</v>
      </c>
      <c r="K760">
        <v>0</v>
      </c>
      <c r="L760">
        <v>601</v>
      </c>
      <c r="M760">
        <v>10.96296296</v>
      </c>
    </row>
    <row r="761" spans="1:13" x14ac:dyDescent="0.3">
      <c r="A761">
        <v>118736</v>
      </c>
      <c r="B761" s="1" t="s">
        <v>21</v>
      </c>
      <c r="C761" s="1" t="s">
        <v>14</v>
      </c>
      <c r="D761">
        <v>550</v>
      </c>
      <c r="E761">
        <v>238</v>
      </c>
      <c r="F761">
        <v>255</v>
      </c>
      <c r="G761">
        <v>0</v>
      </c>
      <c r="H761">
        <v>11519</v>
      </c>
      <c r="I761">
        <v>4</v>
      </c>
      <c r="J761">
        <v>64</v>
      </c>
      <c r="K761">
        <v>251</v>
      </c>
      <c r="L761">
        <v>255</v>
      </c>
      <c r="M761">
        <v>25</v>
      </c>
    </row>
    <row r="762" spans="1:13" x14ac:dyDescent="0.3">
      <c r="A762">
        <v>36479</v>
      </c>
      <c r="B762" s="1" t="s">
        <v>13</v>
      </c>
      <c r="C762" s="1" t="s">
        <v>14</v>
      </c>
      <c r="D762">
        <v>1227</v>
      </c>
      <c r="E762">
        <v>249</v>
      </c>
      <c r="F762">
        <v>457</v>
      </c>
      <c r="G762">
        <v>8</v>
      </c>
      <c r="H762">
        <v>22670</v>
      </c>
      <c r="I762">
        <v>24</v>
      </c>
      <c r="J762">
        <v>4</v>
      </c>
      <c r="K762">
        <v>336</v>
      </c>
      <c r="L762">
        <v>346</v>
      </c>
      <c r="M762">
        <v>7.4285714289999998</v>
      </c>
    </row>
    <row r="763" spans="1:13" x14ac:dyDescent="0.3">
      <c r="A763">
        <v>182800</v>
      </c>
      <c r="B763" s="1" t="s">
        <v>41</v>
      </c>
      <c r="C763" s="1" t="s">
        <v>52</v>
      </c>
      <c r="D763">
        <v>1006</v>
      </c>
      <c r="E763">
        <v>427</v>
      </c>
      <c r="F763">
        <v>458</v>
      </c>
      <c r="G763">
        <v>5</v>
      </c>
      <c r="H763">
        <v>16068</v>
      </c>
      <c r="I763">
        <v>4</v>
      </c>
      <c r="J763">
        <v>35</v>
      </c>
      <c r="K763">
        <v>411</v>
      </c>
      <c r="L763">
        <v>464</v>
      </c>
      <c r="M763">
        <v>14.0952381</v>
      </c>
    </row>
    <row r="764" spans="1:13" x14ac:dyDescent="0.3">
      <c r="A764">
        <v>36165</v>
      </c>
      <c r="B764" s="1" t="s">
        <v>13</v>
      </c>
      <c r="C764" s="1" t="s">
        <v>14</v>
      </c>
      <c r="D764">
        <v>1569</v>
      </c>
      <c r="E764">
        <v>553</v>
      </c>
      <c r="F764">
        <v>684</v>
      </c>
      <c r="G764">
        <v>24</v>
      </c>
      <c r="H764">
        <v>27532</v>
      </c>
      <c r="I764">
        <v>4</v>
      </c>
      <c r="J764">
        <v>15</v>
      </c>
      <c r="K764">
        <v>605</v>
      </c>
      <c r="L764">
        <v>626</v>
      </c>
      <c r="M764">
        <v>18.333333329999999</v>
      </c>
    </row>
    <row r="765" spans="1:13" x14ac:dyDescent="0.3">
      <c r="A765">
        <v>66187</v>
      </c>
      <c r="B765" s="1" t="s">
        <v>30</v>
      </c>
      <c r="C765" s="1" t="s">
        <v>17</v>
      </c>
      <c r="D765">
        <v>701</v>
      </c>
      <c r="E765">
        <v>490</v>
      </c>
      <c r="F765">
        <v>587</v>
      </c>
      <c r="G765">
        <v>0</v>
      </c>
      <c r="H765">
        <v>18230</v>
      </c>
      <c r="I765">
        <v>1</v>
      </c>
      <c r="J765">
        <v>93</v>
      </c>
      <c r="K765">
        <v>578</v>
      </c>
      <c r="L765">
        <v>521</v>
      </c>
      <c r="M765">
        <v>15</v>
      </c>
    </row>
    <row r="766" spans="1:13" x14ac:dyDescent="0.3">
      <c r="A766">
        <v>189258</v>
      </c>
      <c r="B766" s="1" t="s">
        <v>70</v>
      </c>
      <c r="C766" s="1" t="s">
        <v>17</v>
      </c>
      <c r="D766">
        <v>1354</v>
      </c>
      <c r="E766">
        <v>515</v>
      </c>
      <c r="F766">
        <v>540</v>
      </c>
      <c r="G766">
        <v>14</v>
      </c>
      <c r="H766">
        <v>22028</v>
      </c>
      <c r="I766">
        <v>1</v>
      </c>
      <c r="J766">
        <v>61</v>
      </c>
      <c r="K766">
        <v>506</v>
      </c>
      <c r="L766">
        <v>530</v>
      </c>
      <c r="M766">
        <v>8.6363636360000005</v>
      </c>
    </row>
    <row r="767" spans="1:13" x14ac:dyDescent="0.3">
      <c r="A767">
        <v>12853</v>
      </c>
      <c r="B767" s="1" t="s">
        <v>24</v>
      </c>
      <c r="C767" s="1" t="s">
        <v>17</v>
      </c>
      <c r="D767">
        <v>614</v>
      </c>
      <c r="E767">
        <v>196</v>
      </c>
      <c r="F767">
        <v>256</v>
      </c>
      <c r="G767">
        <v>0</v>
      </c>
      <c r="H767">
        <v>9308</v>
      </c>
      <c r="I767">
        <v>2</v>
      </c>
      <c r="J767">
        <v>25</v>
      </c>
      <c r="K767">
        <v>272</v>
      </c>
      <c r="L767">
        <v>227</v>
      </c>
      <c r="M767">
        <v>8.0389610390000001</v>
      </c>
    </row>
    <row r="768" spans="1:13" x14ac:dyDescent="0.3">
      <c r="A768">
        <v>188377</v>
      </c>
      <c r="B768" s="1" t="s">
        <v>16</v>
      </c>
      <c r="C768" s="1" t="s">
        <v>17</v>
      </c>
      <c r="D768">
        <v>940</v>
      </c>
      <c r="E768">
        <v>285</v>
      </c>
      <c r="F768">
        <v>406</v>
      </c>
      <c r="G768">
        <v>1</v>
      </c>
      <c r="H768">
        <v>13571</v>
      </c>
      <c r="I768">
        <v>16</v>
      </c>
      <c r="J768">
        <v>68</v>
      </c>
      <c r="K768">
        <v>339</v>
      </c>
      <c r="L768">
        <v>333</v>
      </c>
      <c r="M768">
        <v>7.8571428570000004</v>
      </c>
    </row>
    <row r="769" spans="1:13" x14ac:dyDescent="0.3">
      <c r="A769">
        <v>139926</v>
      </c>
      <c r="B769" s="1" t="s">
        <v>55</v>
      </c>
      <c r="C769" s="1" t="s">
        <v>17</v>
      </c>
      <c r="D769">
        <v>2056</v>
      </c>
      <c r="E769">
        <v>545</v>
      </c>
      <c r="F769">
        <v>756</v>
      </c>
      <c r="G769">
        <v>51</v>
      </c>
      <c r="H769">
        <v>26183</v>
      </c>
      <c r="I769">
        <v>4</v>
      </c>
      <c r="J769">
        <v>49</v>
      </c>
      <c r="K769">
        <v>597</v>
      </c>
      <c r="L769">
        <v>658</v>
      </c>
      <c r="M769">
        <v>17.666666670000001</v>
      </c>
    </row>
    <row r="770" spans="1:13" x14ac:dyDescent="0.3">
      <c r="A770">
        <v>10851</v>
      </c>
      <c r="B770" s="1" t="s">
        <v>22</v>
      </c>
      <c r="C770" s="1" t="s">
        <v>14</v>
      </c>
      <c r="D770">
        <v>800</v>
      </c>
      <c r="E770">
        <v>303</v>
      </c>
      <c r="F770">
        <v>288</v>
      </c>
      <c r="G770">
        <v>0</v>
      </c>
      <c r="H770">
        <v>9847</v>
      </c>
      <c r="I770">
        <v>13</v>
      </c>
      <c r="J770">
        <v>45</v>
      </c>
      <c r="K770">
        <v>249</v>
      </c>
      <c r="L770">
        <v>298</v>
      </c>
      <c r="M770">
        <v>12.10869565</v>
      </c>
    </row>
    <row r="771" spans="1:13" x14ac:dyDescent="0.3">
      <c r="A771">
        <v>119366</v>
      </c>
      <c r="B771" s="1" t="s">
        <v>21</v>
      </c>
      <c r="C771" s="1" t="s">
        <v>14</v>
      </c>
      <c r="D771">
        <v>554</v>
      </c>
      <c r="E771">
        <v>312</v>
      </c>
      <c r="F771">
        <v>356</v>
      </c>
      <c r="G771">
        <v>0</v>
      </c>
      <c r="H771">
        <v>15583</v>
      </c>
      <c r="I771">
        <v>4</v>
      </c>
      <c r="J771">
        <v>61</v>
      </c>
      <c r="K771">
        <v>346</v>
      </c>
      <c r="L771">
        <v>333</v>
      </c>
      <c r="M771">
        <v>4.5789473679999997</v>
      </c>
    </row>
    <row r="772" spans="1:13" x14ac:dyDescent="0.3">
      <c r="A772">
        <v>150260</v>
      </c>
      <c r="B772" s="1" t="s">
        <v>22</v>
      </c>
      <c r="C772" s="1" t="s">
        <v>17</v>
      </c>
      <c r="D772">
        <v>2182</v>
      </c>
      <c r="E772">
        <v>555</v>
      </c>
      <c r="F772">
        <v>569</v>
      </c>
      <c r="G772">
        <v>67</v>
      </c>
      <c r="H772">
        <v>17516</v>
      </c>
      <c r="I772">
        <v>13</v>
      </c>
      <c r="J772">
        <v>57</v>
      </c>
      <c r="K772">
        <v>561</v>
      </c>
      <c r="L772">
        <v>559</v>
      </c>
      <c r="M772">
        <v>6.5909090910000003</v>
      </c>
    </row>
    <row r="773" spans="1:13" x14ac:dyDescent="0.3">
      <c r="A773">
        <v>73272</v>
      </c>
      <c r="B773" s="1" t="s">
        <v>30</v>
      </c>
      <c r="C773" s="1" t="s">
        <v>17</v>
      </c>
      <c r="D773">
        <v>929</v>
      </c>
      <c r="E773">
        <v>437</v>
      </c>
      <c r="F773">
        <v>481</v>
      </c>
      <c r="G773">
        <v>1</v>
      </c>
      <c r="H773">
        <v>13814</v>
      </c>
      <c r="I773">
        <v>1</v>
      </c>
      <c r="J773">
        <v>88</v>
      </c>
      <c r="K773">
        <v>446</v>
      </c>
      <c r="L773">
        <v>465</v>
      </c>
      <c r="M773">
        <v>12.875</v>
      </c>
    </row>
    <row r="774" spans="1:13" x14ac:dyDescent="0.3">
      <c r="A774">
        <v>43101</v>
      </c>
      <c r="B774" s="1" t="s">
        <v>13</v>
      </c>
      <c r="C774" s="1" t="s">
        <v>17</v>
      </c>
      <c r="D774">
        <v>2379</v>
      </c>
      <c r="E774">
        <v>464</v>
      </c>
      <c r="F774">
        <v>755</v>
      </c>
      <c r="G774">
        <v>66</v>
      </c>
      <c r="H774">
        <v>31616</v>
      </c>
      <c r="I774">
        <v>8</v>
      </c>
      <c r="J774">
        <v>18</v>
      </c>
      <c r="K774">
        <v>651</v>
      </c>
      <c r="L774">
        <v>596</v>
      </c>
      <c r="M774">
        <v>19</v>
      </c>
    </row>
    <row r="775" spans="1:13" x14ac:dyDescent="0.3">
      <c r="A775">
        <v>50640</v>
      </c>
      <c r="B775" s="1" t="s">
        <v>13</v>
      </c>
      <c r="C775" s="1" t="s">
        <v>14</v>
      </c>
      <c r="D775">
        <v>908</v>
      </c>
      <c r="E775">
        <v>415</v>
      </c>
      <c r="F775">
        <v>471</v>
      </c>
      <c r="G775">
        <v>5</v>
      </c>
      <c r="H775">
        <v>15683</v>
      </c>
      <c r="I775">
        <v>11</v>
      </c>
      <c r="J775">
        <v>31</v>
      </c>
      <c r="K775">
        <v>422</v>
      </c>
      <c r="L775">
        <v>465</v>
      </c>
      <c r="M775">
        <v>6.0555555559999998</v>
      </c>
    </row>
    <row r="776" spans="1:13" x14ac:dyDescent="0.3">
      <c r="A776">
        <v>190577</v>
      </c>
      <c r="B776" s="1" t="s">
        <v>21</v>
      </c>
      <c r="C776" s="1" t="s">
        <v>17</v>
      </c>
      <c r="D776">
        <v>786</v>
      </c>
      <c r="E776">
        <v>385</v>
      </c>
      <c r="F776">
        <v>466</v>
      </c>
      <c r="G776">
        <v>0</v>
      </c>
      <c r="H776">
        <v>16433</v>
      </c>
      <c r="I776">
        <v>5</v>
      </c>
      <c r="J776">
        <v>67</v>
      </c>
      <c r="K776">
        <v>493</v>
      </c>
      <c r="L776">
        <v>391</v>
      </c>
      <c r="M776">
        <v>11.71428571</v>
      </c>
    </row>
    <row r="777" spans="1:13" x14ac:dyDescent="0.3">
      <c r="A777">
        <v>96003</v>
      </c>
      <c r="B777" s="1" t="s">
        <v>16</v>
      </c>
      <c r="C777" s="1" t="s">
        <v>17</v>
      </c>
      <c r="D777">
        <v>450</v>
      </c>
      <c r="E777">
        <v>258</v>
      </c>
      <c r="F777">
        <v>339</v>
      </c>
      <c r="G777">
        <v>0</v>
      </c>
      <c r="H777">
        <v>11241</v>
      </c>
      <c r="I777">
        <v>0</v>
      </c>
      <c r="J777">
        <v>61</v>
      </c>
      <c r="K777">
        <v>310</v>
      </c>
      <c r="L777">
        <v>301</v>
      </c>
      <c r="M777">
        <v>4.8</v>
      </c>
    </row>
    <row r="778" spans="1:13" x14ac:dyDescent="0.3">
      <c r="A778">
        <v>185913</v>
      </c>
      <c r="B778" s="1" t="s">
        <v>22</v>
      </c>
      <c r="C778" s="1" t="s">
        <v>14</v>
      </c>
      <c r="D778">
        <v>2223</v>
      </c>
      <c r="E778">
        <v>413</v>
      </c>
      <c r="F778">
        <v>415</v>
      </c>
      <c r="G778">
        <v>67</v>
      </c>
      <c r="H778">
        <v>10217</v>
      </c>
      <c r="I778">
        <v>70</v>
      </c>
      <c r="J778">
        <v>22</v>
      </c>
      <c r="K778">
        <v>331</v>
      </c>
      <c r="L778">
        <v>492</v>
      </c>
      <c r="M778">
        <v>5.6666666670000003</v>
      </c>
    </row>
    <row r="779" spans="1:13" x14ac:dyDescent="0.3">
      <c r="A779">
        <v>54259</v>
      </c>
      <c r="B779" s="1" t="s">
        <v>54</v>
      </c>
      <c r="C779" s="1" t="s">
        <v>14</v>
      </c>
      <c r="D779">
        <v>553</v>
      </c>
      <c r="E779">
        <v>219</v>
      </c>
      <c r="F779">
        <v>319</v>
      </c>
      <c r="G779">
        <v>1</v>
      </c>
      <c r="H779">
        <v>11263</v>
      </c>
      <c r="I779">
        <v>2</v>
      </c>
      <c r="J779">
        <v>76</v>
      </c>
      <c r="K779">
        <v>249</v>
      </c>
      <c r="L779">
        <v>275</v>
      </c>
      <c r="M779">
        <v>10</v>
      </c>
    </row>
    <row r="780" spans="1:13" x14ac:dyDescent="0.3">
      <c r="A780">
        <v>85003</v>
      </c>
      <c r="B780" s="1" t="s">
        <v>57</v>
      </c>
      <c r="C780" s="1" t="s">
        <v>14</v>
      </c>
      <c r="D780">
        <v>331</v>
      </c>
      <c r="E780">
        <v>248</v>
      </c>
      <c r="F780">
        <v>326</v>
      </c>
      <c r="G780">
        <v>0</v>
      </c>
      <c r="H780">
        <v>10969</v>
      </c>
      <c r="I780">
        <v>1</v>
      </c>
      <c r="J780">
        <v>83</v>
      </c>
      <c r="K780">
        <v>291</v>
      </c>
      <c r="L780">
        <v>276</v>
      </c>
      <c r="M780">
        <v>5.4705882350000001</v>
      </c>
    </row>
    <row r="781" spans="1:13" x14ac:dyDescent="0.3">
      <c r="A781">
        <v>5074</v>
      </c>
      <c r="B781" s="1" t="s">
        <v>22</v>
      </c>
      <c r="C781" s="1" t="s">
        <v>14</v>
      </c>
      <c r="D781">
        <v>1089</v>
      </c>
      <c r="E781">
        <v>296</v>
      </c>
      <c r="F781">
        <v>352</v>
      </c>
      <c r="G781">
        <v>3</v>
      </c>
      <c r="H781">
        <v>12998</v>
      </c>
      <c r="I781">
        <v>10</v>
      </c>
      <c r="J781">
        <v>51</v>
      </c>
      <c r="K781">
        <v>324</v>
      </c>
      <c r="L781">
        <v>328</v>
      </c>
      <c r="M781">
        <v>22.882352940000001</v>
      </c>
    </row>
    <row r="782" spans="1:13" x14ac:dyDescent="0.3">
      <c r="A782">
        <v>33359</v>
      </c>
      <c r="B782" s="1" t="s">
        <v>13</v>
      </c>
      <c r="C782" s="1" t="s">
        <v>17</v>
      </c>
      <c r="D782">
        <v>737</v>
      </c>
      <c r="E782">
        <v>357</v>
      </c>
      <c r="F782">
        <v>441</v>
      </c>
      <c r="G782">
        <v>0</v>
      </c>
      <c r="H782">
        <v>16190</v>
      </c>
      <c r="I782">
        <v>4</v>
      </c>
      <c r="J782">
        <v>29</v>
      </c>
      <c r="K782">
        <v>382</v>
      </c>
      <c r="L782">
        <v>395</v>
      </c>
      <c r="M782">
        <v>8.4285714289999998</v>
      </c>
    </row>
    <row r="783" spans="1:13" x14ac:dyDescent="0.3">
      <c r="A783">
        <v>103982</v>
      </c>
      <c r="B783" s="1" t="s">
        <v>37</v>
      </c>
      <c r="C783" s="1" t="s">
        <v>14</v>
      </c>
      <c r="D783">
        <v>486</v>
      </c>
      <c r="E783">
        <v>237</v>
      </c>
      <c r="F783">
        <v>301</v>
      </c>
      <c r="G783">
        <v>0</v>
      </c>
      <c r="H783">
        <v>10474</v>
      </c>
      <c r="I783">
        <v>1</v>
      </c>
      <c r="J783">
        <v>68</v>
      </c>
      <c r="K783">
        <v>261</v>
      </c>
      <c r="L783">
        <v>274</v>
      </c>
      <c r="M783">
        <v>11.823529410000001</v>
      </c>
    </row>
    <row r="784" spans="1:13" x14ac:dyDescent="0.3">
      <c r="A784">
        <v>118564</v>
      </c>
      <c r="B784" s="1" t="s">
        <v>21</v>
      </c>
      <c r="C784" s="1" t="s">
        <v>17</v>
      </c>
      <c r="D784">
        <v>376</v>
      </c>
      <c r="E784">
        <v>180</v>
      </c>
      <c r="F784">
        <v>281</v>
      </c>
      <c r="G784">
        <v>1</v>
      </c>
      <c r="H784">
        <v>10145</v>
      </c>
      <c r="I784">
        <v>2</v>
      </c>
      <c r="J784">
        <v>83</v>
      </c>
      <c r="K784">
        <v>214</v>
      </c>
      <c r="L784">
        <v>244</v>
      </c>
      <c r="M784">
        <v>3.5</v>
      </c>
    </row>
    <row r="785" spans="1:13" x14ac:dyDescent="0.3">
      <c r="A785">
        <v>136991</v>
      </c>
      <c r="B785" s="1" t="s">
        <v>56</v>
      </c>
      <c r="C785" s="1" t="s">
        <v>14</v>
      </c>
      <c r="D785">
        <v>1074</v>
      </c>
      <c r="E785">
        <v>469</v>
      </c>
      <c r="F785">
        <v>516</v>
      </c>
      <c r="G785">
        <v>11</v>
      </c>
      <c r="H785">
        <v>18042</v>
      </c>
      <c r="I785">
        <v>2</v>
      </c>
      <c r="J785">
        <v>34</v>
      </c>
      <c r="K785">
        <v>472</v>
      </c>
      <c r="L785">
        <v>510</v>
      </c>
      <c r="M785">
        <v>9.3636363639999995</v>
      </c>
    </row>
    <row r="786" spans="1:13" x14ac:dyDescent="0.3">
      <c r="A786">
        <v>133305</v>
      </c>
      <c r="B786" s="1" t="s">
        <v>42</v>
      </c>
      <c r="C786" s="1" t="s">
        <v>14</v>
      </c>
      <c r="D786">
        <v>717</v>
      </c>
      <c r="E786">
        <v>267</v>
      </c>
      <c r="F786">
        <v>410</v>
      </c>
      <c r="G786">
        <v>4</v>
      </c>
      <c r="H786">
        <v>12937</v>
      </c>
      <c r="I786">
        <v>0</v>
      </c>
      <c r="J786">
        <v>53</v>
      </c>
      <c r="K786">
        <v>304</v>
      </c>
      <c r="L786">
        <v>381</v>
      </c>
      <c r="M786">
        <v>8.75</v>
      </c>
    </row>
    <row r="787" spans="1:13" x14ac:dyDescent="0.3">
      <c r="A787">
        <v>112148</v>
      </c>
      <c r="B787" s="1" t="s">
        <v>33</v>
      </c>
      <c r="C787" s="1" t="s">
        <v>14</v>
      </c>
      <c r="D787">
        <v>543</v>
      </c>
      <c r="E787">
        <v>198</v>
      </c>
      <c r="F787">
        <v>285</v>
      </c>
      <c r="G787">
        <v>1</v>
      </c>
      <c r="H787">
        <v>11363</v>
      </c>
      <c r="I787">
        <v>2</v>
      </c>
      <c r="J787">
        <v>33</v>
      </c>
      <c r="K787">
        <v>224</v>
      </c>
      <c r="L787">
        <v>252</v>
      </c>
      <c r="M787">
        <v>14.42857143</v>
      </c>
    </row>
    <row r="788" spans="1:13" x14ac:dyDescent="0.3">
      <c r="A788">
        <v>25804</v>
      </c>
      <c r="B788" s="1" t="s">
        <v>40</v>
      </c>
      <c r="C788" s="1" t="s">
        <v>14</v>
      </c>
      <c r="D788">
        <v>1276</v>
      </c>
      <c r="E788">
        <v>523</v>
      </c>
      <c r="F788">
        <v>572</v>
      </c>
      <c r="G788">
        <v>29</v>
      </c>
      <c r="H788">
        <v>16775</v>
      </c>
      <c r="I788">
        <v>2</v>
      </c>
      <c r="J788">
        <v>53</v>
      </c>
      <c r="K788">
        <v>516</v>
      </c>
      <c r="L788">
        <v>571</v>
      </c>
      <c r="M788">
        <v>32.333333330000002</v>
      </c>
    </row>
    <row r="789" spans="1:13" x14ac:dyDescent="0.3">
      <c r="A789">
        <v>20167</v>
      </c>
      <c r="B789" s="1" t="s">
        <v>18</v>
      </c>
      <c r="C789" s="1" t="s">
        <v>14</v>
      </c>
      <c r="D789">
        <v>451</v>
      </c>
      <c r="E789">
        <v>183</v>
      </c>
      <c r="F789">
        <v>274</v>
      </c>
      <c r="G789">
        <v>1</v>
      </c>
      <c r="H789">
        <v>11232</v>
      </c>
      <c r="I789">
        <v>1</v>
      </c>
      <c r="J789">
        <v>84</v>
      </c>
      <c r="K789">
        <v>226</v>
      </c>
      <c r="L789">
        <v>236</v>
      </c>
      <c r="M789">
        <v>18.333333329999999</v>
      </c>
    </row>
    <row r="790" spans="1:13" x14ac:dyDescent="0.3">
      <c r="A790">
        <v>79717</v>
      </c>
      <c r="B790" s="1" t="s">
        <v>36</v>
      </c>
      <c r="C790" s="1" t="s">
        <v>52</v>
      </c>
      <c r="D790">
        <v>860</v>
      </c>
      <c r="E790">
        <v>409</v>
      </c>
      <c r="F790">
        <v>479</v>
      </c>
      <c r="G790">
        <v>0</v>
      </c>
      <c r="H790">
        <v>16458</v>
      </c>
      <c r="I790">
        <v>3</v>
      </c>
      <c r="J790">
        <v>64</v>
      </c>
      <c r="K790">
        <v>469</v>
      </c>
      <c r="L790">
        <v>442</v>
      </c>
      <c r="M790">
        <v>12.5</v>
      </c>
    </row>
    <row r="791" spans="1:13" x14ac:dyDescent="0.3">
      <c r="A791">
        <v>32950</v>
      </c>
      <c r="B791" s="1" t="s">
        <v>13</v>
      </c>
      <c r="C791" s="1" t="s">
        <v>17</v>
      </c>
      <c r="D791">
        <v>465</v>
      </c>
      <c r="E791">
        <v>271</v>
      </c>
      <c r="F791">
        <v>338</v>
      </c>
      <c r="G791">
        <v>0</v>
      </c>
      <c r="H791">
        <v>11843</v>
      </c>
      <c r="I791">
        <v>2</v>
      </c>
      <c r="J791">
        <v>49</v>
      </c>
      <c r="K791">
        <v>295</v>
      </c>
      <c r="L791">
        <v>298</v>
      </c>
      <c r="M791">
        <v>5.2857142860000002</v>
      </c>
    </row>
    <row r="792" spans="1:13" x14ac:dyDescent="0.3">
      <c r="A792">
        <v>187604</v>
      </c>
      <c r="B792" s="1" t="s">
        <v>54</v>
      </c>
      <c r="C792" s="1"/>
      <c r="D792">
        <v>1349</v>
      </c>
      <c r="E792">
        <v>481</v>
      </c>
      <c r="F792">
        <v>628</v>
      </c>
      <c r="G792">
        <v>21</v>
      </c>
      <c r="H792">
        <v>22094</v>
      </c>
      <c r="I792">
        <v>4</v>
      </c>
      <c r="J792">
        <v>45</v>
      </c>
      <c r="K792">
        <v>593</v>
      </c>
      <c r="L792">
        <v>521</v>
      </c>
      <c r="M792">
        <v>5.3</v>
      </c>
    </row>
    <row r="793" spans="1:13" x14ac:dyDescent="0.3">
      <c r="A793">
        <v>45158</v>
      </c>
      <c r="B793" s="1" t="s">
        <v>13</v>
      </c>
      <c r="C793" s="1" t="s">
        <v>17</v>
      </c>
      <c r="D793">
        <v>917</v>
      </c>
      <c r="E793">
        <v>250</v>
      </c>
      <c r="F793">
        <v>374</v>
      </c>
      <c r="G793">
        <v>0</v>
      </c>
      <c r="H793">
        <v>14202</v>
      </c>
      <c r="I793">
        <v>11</v>
      </c>
      <c r="J793">
        <v>16</v>
      </c>
      <c r="K793">
        <v>286</v>
      </c>
      <c r="L793">
        <v>318</v>
      </c>
      <c r="M793">
        <v>8.5</v>
      </c>
    </row>
    <row r="794" spans="1:13" x14ac:dyDescent="0.3">
      <c r="A794">
        <v>145885</v>
      </c>
      <c r="B794" s="1" t="s">
        <v>22</v>
      </c>
      <c r="C794" s="1" t="s">
        <v>17</v>
      </c>
      <c r="D794">
        <v>3130</v>
      </c>
      <c r="E794">
        <v>564</v>
      </c>
      <c r="F794">
        <v>682</v>
      </c>
      <c r="G794">
        <v>79</v>
      </c>
      <c r="H794">
        <v>25384</v>
      </c>
      <c r="I794">
        <v>18</v>
      </c>
      <c r="J794">
        <v>47</v>
      </c>
      <c r="K794">
        <v>624</v>
      </c>
      <c r="L794">
        <v>631</v>
      </c>
      <c r="M794">
        <v>20</v>
      </c>
    </row>
    <row r="795" spans="1:13" x14ac:dyDescent="0.3">
      <c r="A795">
        <v>104401</v>
      </c>
      <c r="B795" s="1" t="s">
        <v>28</v>
      </c>
      <c r="C795" s="1" t="s">
        <v>17</v>
      </c>
      <c r="D795">
        <v>850</v>
      </c>
      <c r="E795">
        <v>270</v>
      </c>
      <c r="F795">
        <v>534</v>
      </c>
      <c r="G795">
        <v>4</v>
      </c>
      <c r="H795">
        <v>14689</v>
      </c>
      <c r="I795">
        <v>8</v>
      </c>
      <c r="J795">
        <v>48</v>
      </c>
      <c r="K795">
        <v>468</v>
      </c>
      <c r="L795">
        <v>360</v>
      </c>
      <c r="M795">
        <v>10.35714286</v>
      </c>
    </row>
    <row r="796" spans="1:13" x14ac:dyDescent="0.3">
      <c r="A796">
        <v>176491</v>
      </c>
      <c r="B796" s="1" t="s">
        <v>51</v>
      </c>
      <c r="C796" s="1" t="s">
        <v>17</v>
      </c>
      <c r="D796">
        <v>550</v>
      </c>
      <c r="E796">
        <v>289</v>
      </c>
      <c r="F796">
        <v>363</v>
      </c>
      <c r="G796">
        <v>1</v>
      </c>
      <c r="H796">
        <v>12798</v>
      </c>
      <c r="I796">
        <v>3</v>
      </c>
      <c r="J796">
        <v>58</v>
      </c>
      <c r="K796">
        <v>345</v>
      </c>
      <c r="L796">
        <v>327</v>
      </c>
      <c r="M796">
        <v>16.5</v>
      </c>
    </row>
    <row r="797" spans="1:13" x14ac:dyDescent="0.3">
      <c r="A797">
        <v>89873</v>
      </c>
      <c r="B797" s="1" t="s">
        <v>16</v>
      </c>
      <c r="C797" s="1" t="s">
        <v>17</v>
      </c>
      <c r="D797">
        <v>1865</v>
      </c>
      <c r="E797">
        <v>549</v>
      </c>
      <c r="F797">
        <v>669</v>
      </c>
      <c r="G797">
        <v>43</v>
      </c>
      <c r="H797">
        <v>20320</v>
      </c>
      <c r="I797">
        <v>6</v>
      </c>
      <c r="J797">
        <v>74</v>
      </c>
      <c r="K797">
        <v>609</v>
      </c>
      <c r="L797">
        <v>644</v>
      </c>
      <c r="M797">
        <v>13.25</v>
      </c>
    </row>
    <row r="798" spans="1:13" x14ac:dyDescent="0.3">
      <c r="A798">
        <v>1673</v>
      </c>
      <c r="B798" s="1" t="s">
        <v>39</v>
      </c>
      <c r="C798" s="1" t="s">
        <v>17</v>
      </c>
      <c r="D798">
        <v>1033</v>
      </c>
      <c r="E798">
        <v>427</v>
      </c>
      <c r="F798">
        <v>536</v>
      </c>
      <c r="G798">
        <v>14</v>
      </c>
      <c r="H798">
        <v>12145</v>
      </c>
      <c r="I798">
        <v>1</v>
      </c>
      <c r="J798">
        <v>72</v>
      </c>
      <c r="K798">
        <v>448</v>
      </c>
      <c r="L798">
        <v>510</v>
      </c>
      <c r="M798">
        <v>9.6875</v>
      </c>
    </row>
    <row r="799" spans="1:13" x14ac:dyDescent="0.3">
      <c r="A799">
        <v>12874</v>
      </c>
      <c r="B799" s="1" t="s">
        <v>57</v>
      </c>
      <c r="C799" s="1" t="s">
        <v>17</v>
      </c>
      <c r="D799">
        <v>403</v>
      </c>
      <c r="E799">
        <v>199</v>
      </c>
      <c r="F799">
        <v>301</v>
      </c>
      <c r="G799">
        <v>0</v>
      </c>
      <c r="H799">
        <v>10368</v>
      </c>
      <c r="I799">
        <v>2</v>
      </c>
      <c r="J799">
        <v>80</v>
      </c>
      <c r="K799">
        <v>260</v>
      </c>
      <c r="L799">
        <v>253</v>
      </c>
      <c r="M799">
        <v>7.5714285710000002</v>
      </c>
    </row>
    <row r="800" spans="1:13" x14ac:dyDescent="0.3">
      <c r="A800">
        <v>188851</v>
      </c>
      <c r="B800" s="1" t="s">
        <v>22</v>
      </c>
      <c r="C800" s="1" t="s">
        <v>14</v>
      </c>
      <c r="D800">
        <v>2192</v>
      </c>
      <c r="E800">
        <v>400</v>
      </c>
      <c r="F800">
        <v>573</v>
      </c>
      <c r="G800">
        <v>60</v>
      </c>
      <c r="H800">
        <v>15755</v>
      </c>
      <c r="I800">
        <v>31</v>
      </c>
      <c r="J800">
        <v>48</v>
      </c>
      <c r="K800">
        <v>410</v>
      </c>
      <c r="L800">
        <v>515</v>
      </c>
      <c r="M800">
        <v>24</v>
      </c>
    </row>
    <row r="801" spans="1:13" x14ac:dyDescent="0.3">
      <c r="A801">
        <v>160258</v>
      </c>
      <c r="B801" s="1" t="s">
        <v>22</v>
      </c>
      <c r="C801" s="1" t="s">
        <v>14</v>
      </c>
      <c r="D801">
        <v>2656</v>
      </c>
      <c r="E801">
        <v>437</v>
      </c>
      <c r="F801">
        <v>531</v>
      </c>
      <c r="G801">
        <v>85</v>
      </c>
      <c r="H801">
        <v>19931</v>
      </c>
      <c r="I801">
        <v>18</v>
      </c>
      <c r="J801">
        <v>46</v>
      </c>
      <c r="K801">
        <v>492</v>
      </c>
      <c r="L801">
        <v>488</v>
      </c>
      <c r="M801">
        <v>8.6999999999999993</v>
      </c>
    </row>
    <row r="802" spans="1:13" x14ac:dyDescent="0.3">
      <c r="A802">
        <v>108760</v>
      </c>
      <c r="B802" s="1" t="s">
        <v>50</v>
      </c>
      <c r="C802" s="1" t="s">
        <v>17</v>
      </c>
      <c r="D802">
        <v>564</v>
      </c>
      <c r="E802">
        <v>211</v>
      </c>
      <c r="F802">
        <v>285</v>
      </c>
      <c r="G802">
        <v>1</v>
      </c>
      <c r="H802">
        <v>8384</v>
      </c>
      <c r="I802">
        <v>0</v>
      </c>
      <c r="J802">
        <v>86</v>
      </c>
      <c r="K802">
        <v>251</v>
      </c>
      <c r="L802">
        <v>254</v>
      </c>
      <c r="M802">
        <v>15</v>
      </c>
    </row>
    <row r="803" spans="1:13" x14ac:dyDescent="0.3">
      <c r="A803">
        <v>187696</v>
      </c>
      <c r="B803" s="1" t="s">
        <v>21</v>
      </c>
      <c r="C803" s="1" t="s">
        <v>17</v>
      </c>
      <c r="D803">
        <v>1182</v>
      </c>
      <c r="E803">
        <v>269</v>
      </c>
      <c r="F803">
        <v>482</v>
      </c>
      <c r="G803">
        <v>0</v>
      </c>
      <c r="H803">
        <v>16352</v>
      </c>
      <c r="I803">
        <v>12</v>
      </c>
      <c r="J803">
        <v>39</v>
      </c>
      <c r="K803">
        <v>374</v>
      </c>
      <c r="L803">
        <v>361</v>
      </c>
      <c r="M803">
        <v>17.5</v>
      </c>
    </row>
    <row r="804" spans="1:13" x14ac:dyDescent="0.3">
      <c r="A804">
        <v>66199</v>
      </c>
      <c r="B804" s="1" t="s">
        <v>30</v>
      </c>
      <c r="C804" s="1" t="s">
        <v>17</v>
      </c>
      <c r="D804">
        <v>646</v>
      </c>
      <c r="E804">
        <v>377</v>
      </c>
      <c r="F804">
        <v>439</v>
      </c>
      <c r="G804">
        <v>0</v>
      </c>
      <c r="H804">
        <v>18681</v>
      </c>
      <c r="I804">
        <v>2</v>
      </c>
      <c r="J804">
        <v>80</v>
      </c>
      <c r="K804">
        <v>399</v>
      </c>
      <c r="L804">
        <v>408</v>
      </c>
      <c r="M804">
        <v>4.6666666670000003</v>
      </c>
    </row>
    <row r="805" spans="1:13" x14ac:dyDescent="0.3">
      <c r="A805">
        <v>104905</v>
      </c>
      <c r="B805" s="1" t="s">
        <v>28</v>
      </c>
      <c r="C805" s="1" t="s">
        <v>17</v>
      </c>
      <c r="D805">
        <v>877</v>
      </c>
      <c r="E805">
        <v>382</v>
      </c>
      <c r="F805">
        <v>554</v>
      </c>
      <c r="G805">
        <v>1</v>
      </c>
      <c r="H805">
        <v>22091</v>
      </c>
      <c r="I805">
        <v>2</v>
      </c>
      <c r="J805">
        <v>42</v>
      </c>
      <c r="K805">
        <v>503</v>
      </c>
      <c r="L805">
        <v>460</v>
      </c>
      <c r="M805">
        <v>11.42857143</v>
      </c>
    </row>
    <row r="806" spans="1:13" x14ac:dyDescent="0.3">
      <c r="A806">
        <v>102665</v>
      </c>
      <c r="B806" s="1" t="s">
        <v>37</v>
      </c>
      <c r="C806" s="1" t="s">
        <v>14</v>
      </c>
      <c r="D806">
        <v>424</v>
      </c>
      <c r="E806">
        <v>215</v>
      </c>
      <c r="F806">
        <v>277</v>
      </c>
      <c r="G806">
        <v>0</v>
      </c>
      <c r="H806">
        <v>9603</v>
      </c>
      <c r="I806">
        <v>0</v>
      </c>
      <c r="J806">
        <v>81</v>
      </c>
      <c r="K806">
        <v>255</v>
      </c>
      <c r="L806">
        <v>242</v>
      </c>
      <c r="M806">
        <v>8.75</v>
      </c>
    </row>
    <row r="807" spans="1:13" x14ac:dyDescent="0.3">
      <c r="A807">
        <v>137199</v>
      </c>
      <c r="B807" s="1" t="s">
        <v>56</v>
      </c>
      <c r="C807" s="1" t="s">
        <v>61</v>
      </c>
      <c r="D807">
        <v>723</v>
      </c>
      <c r="E807">
        <v>270</v>
      </c>
      <c r="F807">
        <v>386</v>
      </c>
      <c r="G807">
        <v>0</v>
      </c>
      <c r="H807">
        <v>20233</v>
      </c>
      <c r="I807">
        <v>8</v>
      </c>
      <c r="J807">
        <v>1</v>
      </c>
      <c r="K807">
        <v>335</v>
      </c>
      <c r="L807">
        <v>321</v>
      </c>
      <c r="M807">
        <v>7.6</v>
      </c>
    </row>
    <row r="808" spans="1:13" x14ac:dyDescent="0.3">
      <c r="A808">
        <v>159507</v>
      </c>
      <c r="B808" s="1" t="s">
        <v>22</v>
      </c>
      <c r="C808" s="1" t="s">
        <v>17</v>
      </c>
      <c r="D808">
        <v>928</v>
      </c>
      <c r="E808">
        <v>409</v>
      </c>
      <c r="F808">
        <v>541</v>
      </c>
      <c r="G808">
        <v>5</v>
      </c>
      <c r="H808">
        <v>19428</v>
      </c>
      <c r="I808">
        <v>1</v>
      </c>
      <c r="J808">
        <v>65</v>
      </c>
      <c r="K808">
        <v>484</v>
      </c>
      <c r="L808">
        <v>456</v>
      </c>
      <c r="M808">
        <v>20</v>
      </c>
    </row>
    <row r="809" spans="1:13" x14ac:dyDescent="0.3">
      <c r="A809">
        <v>137577</v>
      </c>
      <c r="B809" s="1" t="s">
        <v>56</v>
      </c>
      <c r="C809" s="1" t="s">
        <v>14</v>
      </c>
      <c r="D809">
        <v>1052</v>
      </c>
      <c r="E809">
        <v>505</v>
      </c>
      <c r="F809">
        <v>525</v>
      </c>
      <c r="G809">
        <v>0</v>
      </c>
      <c r="H809">
        <v>27683</v>
      </c>
      <c r="I809">
        <v>0</v>
      </c>
      <c r="J809">
        <v>54</v>
      </c>
      <c r="K809">
        <v>505</v>
      </c>
      <c r="L809">
        <v>525</v>
      </c>
      <c r="M809">
        <v>7.2</v>
      </c>
    </row>
    <row r="810" spans="1:13" x14ac:dyDescent="0.3">
      <c r="A810">
        <v>113805</v>
      </c>
      <c r="B810" s="1" t="s">
        <v>32</v>
      </c>
      <c r="C810" s="1" t="s">
        <v>17</v>
      </c>
      <c r="D810">
        <v>392</v>
      </c>
      <c r="E810">
        <v>216</v>
      </c>
      <c r="F810">
        <v>355</v>
      </c>
      <c r="G810">
        <v>0</v>
      </c>
      <c r="H810">
        <v>14127</v>
      </c>
      <c r="I810">
        <v>0</v>
      </c>
      <c r="J810">
        <v>81</v>
      </c>
      <c r="K810">
        <v>238</v>
      </c>
      <c r="L810">
        <v>322</v>
      </c>
      <c r="M810">
        <v>10.95454546</v>
      </c>
    </row>
    <row r="811" spans="1:13" x14ac:dyDescent="0.3">
      <c r="A811">
        <v>46203</v>
      </c>
      <c r="B811" s="1" t="s">
        <v>22</v>
      </c>
      <c r="C811" s="1" t="s">
        <v>17</v>
      </c>
      <c r="D811">
        <v>2347</v>
      </c>
      <c r="E811">
        <v>471</v>
      </c>
      <c r="F811">
        <v>669</v>
      </c>
      <c r="G811">
        <v>68</v>
      </c>
      <c r="H811">
        <v>30302</v>
      </c>
      <c r="I811">
        <v>12</v>
      </c>
      <c r="J811">
        <v>41</v>
      </c>
      <c r="K811">
        <v>570</v>
      </c>
      <c r="L811">
        <v>574</v>
      </c>
      <c r="M811">
        <v>7.8</v>
      </c>
    </row>
    <row r="812" spans="1:13" x14ac:dyDescent="0.3">
      <c r="A812">
        <v>78753</v>
      </c>
      <c r="B812" s="1" t="s">
        <v>36</v>
      </c>
      <c r="C812" s="1" t="s">
        <v>17</v>
      </c>
      <c r="D812">
        <v>668</v>
      </c>
      <c r="E812">
        <v>174</v>
      </c>
      <c r="F812">
        <v>330</v>
      </c>
      <c r="G812">
        <v>0</v>
      </c>
      <c r="H812">
        <v>12685</v>
      </c>
      <c r="I812">
        <v>7</v>
      </c>
      <c r="J812">
        <v>73</v>
      </c>
      <c r="K812">
        <v>271</v>
      </c>
      <c r="L812">
        <v>241</v>
      </c>
      <c r="M812">
        <v>3.2857142860000002</v>
      </c>
    </row>
    <row r="813" spans="1:13" x14ac:dyDescent="0.3">
      <c r="A813">
        <v>189711</v>
      </c>
      <c r="B813" s="1" t="s">
        <v>56</v>
      </c>
      <c r="C813" s="1" t="s">
        <v>14</v>
      </c>
      <c r="D813">
        <v>727</v>
      </c>
      <c r="E813">
        <v>350</v>
      </c>
      <c r="F813">
        <v>426</v>
      </c>
      <c r="G813">
        <v>0</v>
      </c>
      <c r="H813">
        <v>20399</v>
      </c>
      <c r="I813">
        <v>5</v>
      </c>
      <c r="J813">
        <v>13</v>
      </c>
      <c r="K813">
        <v>381</v>
      </c>
      <c r="L813">
        <v>399</v>
      </c>
      <c r="M813">
        <v>4.625</v>
      </c>
    </row>
    <row r="814" spans="1:13" x14ac:dyDescent="0.3">
      <c r="A814">
        <v>160972</v>
      </c>
      <c r="B814" s="1" t="s">
        <v>22</v>
      </c>
      <c r="C814" s="1" t="s">
        <v>14</v>
      </c>
      <c r="D814">
        <v>1053</v>
      </c>
      <c r="E814">
        <v>607</v>
      </c>
      <c r="F814">
        <v>647</v>
      </c>
      <c r="G814">
        <v>1</v>
      </c>
      <c r="H814">
        <v>23739</v>
      </c>
      <c r="I814">
        <v>4</v>
      </c>
      <c r="J814">
        <v>40</v>
      </c>
      <c r="K814">
        <v>631</v>
      </c>
      <c r="L814">
        <v>609</v>
      </c>
      <c r="M814">
        <v>28.53846154</v>
      </c>
    </row>
    <row r="815" spans="1:13" x14ac:dyDescent="0.3">
      <c r="A815">
        <v>28514</v>
      </c>
      <c r="B815" s="1" t="s">
        <v>40</v>
      </c>
      <c r="C815" s="1" t="s">
        <v>17</v>
      </c>
      <c r="D815">
        <v>2159</v>
      </c>
      <c r="E815">
        <v>871</v>
      </c>
      <c r="F815">
        <v>968</v>
      </c>
      <c r="G815">
        <v>59</v>
      </c>
      <c r="H815">
        <v>39328</v>
      </c>
      <c r="I815">
        <v>11</v>
      </c>
      <c r="J815">
        <v>17</v>
      </c>
      <c r="K815">
        <v>905</v>
      </c>
      <c r="L815">
        <v>938</v>
      </c>
      <c r="M815">
        <v>7.3333333329999997</v>
      </c>
    </row>
    <row r="816" spans="1:13" x14ac:dyDescent="0.3">
      <c r="A816">
        <v>51469</v>
      </c>
      <c r="B816" s="1" t="s">
        <v>54</v>
      </c>
      <c r="C816" s="1" t="s">
        <v>17</v>
      </c>
      <c r="D816">
        <v>616</v>
      </c>
      <c r="E816">
        <v>295</v>
      </c>
      <c r="F816">
        <v>341</v>
      </c>
      <c r="G816">
        <v>0</v>
      </c>
      <c r="H816">
        <v>12508</v>
      </c>
      <c r="I816">
        <v>3</v>
      </c>
      <c r="J816">
        <v>64</v>
      </c>
      <c r="K816">
        <v>311</v>
      </c>
      <c r="L816">
        <v>316</v>
      </c>
      <c r="M816">
        <v>7.3333333329999997</v>
      </c>
    </row>
    <row r="817" spans="1:13" x14ac:dyDescent="0.3">
      <c r="A817">
        <v>4693</v>
      </c>
      <c r="B817" s="1" t="s">
        <v>22</v>
      </c>
      <c r="C817" s="1" t="s">
        <v>17</v>
      </c>
      <c r="D817">
        <v>2421</v>
      </c>
      <c r="E817">
        <v>552</v>
      </c>
      <c r="F817">
        <v>556</v>
      </c>
      <c r="G817">
        <v>89</v>
      </c>
      <c r="H817">
        <v>15948</v>
      </c>
      <c r="I817">
        <v>14</v>
      </c>
      <c r="J817">
        <v>50</v>
      </c>
      <c r="K817">
        <v>544</v>
      </c>
      <c r="L817">
        <v>568</v>
      </c>
      <c r="M817">
        <v>12.14634146</v>
      </c>
    </row>
    <row r="818" spans="1:13" x14ac:dyDescent="0.3">
      <c r="A818">
        <v>22664</v>
      </c>
      <c r="B818" s="1" t="s">
        <v>47</v>
      </c>
      <c r="C818" s="1" t="s">
        <v>17</v>
      </c>
      <c r="D818">
        <v>386</v>
      </c>
      <c r="E818">
        <v>202</v>
      </c>
      <c r="F818">
        <v>291</v>
      </c>
      <c r="G818">
        <v>0</v>
      </c>
      <c r="H818">
        <v>8534</v>
      </c>
      <c r="I818">
        <v>0</v>
      </c>
      <c r="J818">
        <v>92</v>
      </c>
      <c r="K818">
        <v>256</v>
      </c>
      <c r="L818">
        <v>254</v>
      </c>
      <c r="M818">
        <v>15.44444444</v>
      </c>
    </row>
    <row r="819" spans="1:13" x14ac:dyDescent="0.3">
      <c r="A819">
        <v>39967</v>
      </c>
      <c r="B819" s="1" t="s">
        <v>13</v>
      </c>
      <c r="C819" s="1" t="s">
        <v>14</v>
      </c>
      <c r="D819">
        <v>1289</v>
      </c>
      <c r="E819">
        <v>394</v>
      </c>
      <c r="F819">
        <v>610</v>
      </c>
      <c r="G819">
        <v>20</v>
      </c>
      <c r="H819">
        <v>27608</v>
      </c>
      <c r="I819">
        <v>9</v>
      </c>
      <c r="J819">
        <v>9</v>
      </c>
      <c r="K819">
        <v>476</v>
      </c>
      <c r="L819">
        <v>521</v>
      </c>
      <c r="M819">
        <v>50</v>
      </c>
    </row>
    <row r="820" spans="1:13" x14ac:dyDescent="0.3">
      <c r="A820">
        <v>60490</v>
      </c>
      <c r="B820" s="1" t="s">
        <v>34</v>
      </c>
      <c r="C820" s="1" t="s">
        <v>17</v>
      </c>
      <c r="D820">
        <v>874</v>
      </c>
      <c r="E820">
        <v>510</v>
      </c>
      <c r="F820">
        <v>555</v>
      </c>
      <c r="G820">
        <v>4</v>
      </c>
      <c r="H820">
        <v>18907</v>
      </c>
      <c r="I820">
        <v>0</v>
      </c>
      <c r="J820">
        <v>73</v>
      </c>
      <c r="K820">
        <v>516</v>
      </c>
      <c r="L820">
        <v>543</v>
      </c>
      <c r="M820">
        <v>17.333333329999999</v>
      </c>
    </row>
    <row r="821" spans="1:13" x14ac:dyDescent="0.3">
      <c r="A821">
        <v>74523</v>
      </c>
      <c r="B821" s="1" t="s">
        <v>30</v>
      </c>
      <c r="C821" s="1" t="s">
        <v>17</v>
      </c>
      <c r="D821">
        <v>441</v>
      </c>
      <c r="E821">
        <v>228</v>
      </c>
      <c r="F821">
        <v>331</v>
      </c>
      <c r="G821">
        <v>0</v>
      </c>
      <c r="H821">
        <v>11359</v>
      </c>
      <c r="I821">
        <v>1</v>
      </c>
      <c r="J821">
        <v>82</v>
      </c>
      <c r="K821">
        <v>288</v>
      </c>
      <c r="L821">
        <v>279</v>
      </c>
      <c r="M821">
        <v>8.0833333330000006</v>
      </c>
    </row>
    <row r="822" spans="1:13" x14ac:dyDescent="0.3">
      <c r="A822">
        <v>70146</v>
      </c>
      <c r="B822" s="1" t="s">
        <v>30</v>
      </c>
      <c r="C822" s="1" t="s">
        <v>17</v>
      </c>
      <c r="D822">
        <v>606</v>
      </c>
      <c r="E822">
        <v>509</v>
      </c>
      <c r="F822">
        <v>503</v>
      </c>
      <c r="G822">
        <v>0</v>
      </c>
      <c r="H822">
        <v>15017</v>
      </c>
      <c r="I822">
        <v>4</v>
      </c>
      <c r="J822">
        <v>83</v>
      </c>
      <c r="K822">
        <v>530</v>
      </c>
      <c r="L822">
        <v>461</v>
      </c>
      <c r="M822">
        <v>6.875</v>
      </c>
    </row>
    <row r="823" spans="1:13" x14ac:dyDescent="0.3">
      <c r="A823">
        <v>125501</v>
      </c>
      <c r="B823" s="1" t="s">
        <v>21</v>
      </c>
      <c r="C823" s="1" t="s">
        <v>17</v>
      </c>
      <c r="D823">
        <v>527</v>
      </c>
      <c r="E823">
        <v>276</v>
      </c>
      <c r="F823">
        <v>329</v>
      </c>
      <c r="G823">
        <v>1</v>
      </c>
      <c r="H823">
        <v>10096</v>
      </c>
      <c r="I823">
        <v>5</v>
      </c>
      <c r="J823">
        <v>83</v>
      </c>
      <c r="K823">
        <v>315</v>
      </c>
      <c r="L823">
        <v>289</v>
      </c>
      <c r="M823">
        <v>13</v>
      </c>
    </row>
    <row r="824" spans="1:13" x14ac:dyDescent="0.3">
      <c r="A824">
        <v>38853</v>
      </c>
      <c r="B824" s="1" t="s">
        <v>34</v>
      </c>
      <c r="C824" s="1" t="s">
        <v>17</v>
      </c>
      <c r="D824">
        <v>655</v>
      </c>
      <c r="E824">
        <v>329</v>
      </c>
      <c r="F824">
        <v>376</v>
      </c>
      <c r="G824">
        <v>0</v>
      </c>
      <c r="H824">
        <v>11645</v>
      </c>
      <c r="I824">
        <v>3</v>
      </c>
      <c r="J824">
        <v>71</v>
      </c>
      <c r="K824">
        <v>369</v>
      </c>
      <c r="L824">
        <v>344</v>
      </c>
      <c r="M824">
        <v>6.35</v>
      </c>
    </row>
    <row r="825" spans="1:13" x14ac:dyDescent="0.3">
      <c r="A825">
        <v>25591</v>
      </c>
      <c r="B825" s="1" t="s">
        <v>40</v>
      </c>
      <c r="C825" s="1" t="s">
        <v>17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6.4285714289999998</v>
      </c>
    </row>
    <row r="826" spans="1:13" x14ac:dyDescent="0.3">
      <c r="A826">
        <v>66610</v>
      </c>
      <c r="B826" s="1" t="s">
        <v>30</v>
      </c>
      <c r="C826" s="1" t="s">
        <v>17</v>
      </c>
      <c r="D826">
        <v>1102</v>
      </c>
      <c r="E826">
        <v>404</v>
      </c>
      <c r="F826">
        <v>591</v>
      </c>
      <c r="G826">
        <v>1</v>
      </c>
      <c r="H826">
        <v>21178</v>
      </c>
      <c r="I826">
        <v>5</v>
      </c>
      <c r="J826">
        <v>68</v>
      </c>
      <c r="K826">
        <v>540</v>
      </c>
      <c r="L826">
        <v>470</v>
      </c>
      <c r="M826">
        <v>15</v>
      </c>
    </row>
    <row r="827" spans="1:13" x14ac:dyDescent="0.3">
      <c r="A827">
        <v>11738</v>
      </c>
      <c r="B827" s="1" t="s">
        <v>22</v>
      </c>
      <c r="C827" s="1" t="s">
        <v>14</v>
      </c>
      <c r="D827">
        <v>3818</v>
      </c>
      <c r="E827">
        <v>584</v>
      </c>
      <c r="F827">
        <v>708</v>
      </c>
      <c r="G827">
        <v>97</v>
      </c>
      <c r="H827">
        <v>27062</v>
      </c>
      <c r="I827">
        <v>13</v>
      </c>
      <c r="J827">
        <v>43</v>
      </c>
      <c r="K827">
        <v>637</v>
      </c>
      <c r="L827">
        <v>649</v>
      </c>
      <c r="M827">
        <v>8.75</v>
      </c>
    </row>
    <row r="828" spans="1:13" x14ac:dyDescent="0.3">
      <c r="A828">
        <v>117026</v>
      </c>
      <c r="B828" s="1" t="s">
        <v>21</v>
      </c>
      <c r="C828" s="1" t="s">
        <v>14</v>
      </c>
      <c r="D828">
        <v>481</v>
      </c>
      <c r="E828">
        <v>243</v>
      </c>
      <c r="F828">
        <v>323</v>
      </c>
      <c r="G828">
        <v>0</v>
      </c>
      <c r="H828">
        <v>10964</v>
      </c>
      <c r="I828">
        <v>0</v>
      </c>
      <c r="J828">
        <v>84</v>
      </c>
      <c r="K828">
        <v>265</v>
      </c>
      <c r="L828">
        <v>282</v>
      </c>
      <c r="M828">
        <v>8.6666666669999994</v>
      </c>
    </row>
    <row r="829" spans="1:13" x14ac:dyDescent="0.3">
      <c r="A829">
        <v>59588</v>
      </c>
      <c r="B829" s="1" t="s">
        <v>34</v>
      </c>
      <c r="C829" s="1" t="s">
        <v>14</v>
      </c>
      <c r="D829">
        <v>421</v>
      </c>
      <c r="E829">
        <v>268</v>
      </c>
      <c r="F829">
        <v>323</v>
      </c>
      <c r="G829">
        <v>0</v>
      </c>
      <c r="H829">
        <v>9593</v>
      </c>
      <c r="I829">
        <v>1</v>
      </c>
      <c r="J829">
        <v>80</v>
      </c>
      <c r="K829">
        <v>310</v>
      </c>
      <c r="L829">
        <v>295</v>
      </c>
      <c r="M829">
        <v>2.9714285710000001</v>
      </c>
    </row>
    <row r="830" spans="1:13" x14ac:dyDescent="0.3">
      <c r="A830">
        <v>162997</v>
      </c>
      <c r="B830" s="1" t="s">
        <v>22</v>
      </c>
      <c r="C830" s="1" t="s">
        <v>17</v>
      </c>
      <c r="D830">
        <v>550</v>
      </c>
      <c r="E830">
        <v>137</v>
      </c>
      <c r="F830">
        <v>426</v>
      </c>
      <c r="G830">
        <v>0</v>
      </c>
      <c r="H830">
        <v>18812</v>
      </c>
      <c r="I830">
        <v>66</v>
      </c>
      <c r="J830">
        <v>18</v>
      </c>
      <c r="K830">
        <v>218</v>
      </c>
      <c r="L830">
        <v>296</v>
      </c>
      <c r="M830">
        <v>16</v>
      </c>
    </row>
    <row r="831" spans="1:13" x14ac:dyDescent="0.3">
      <c r="A831">
        <v>136747</v>
      </c>
      <c r="B831" s="1" t="s">
        <v>56</v>
      </c>
      <c r="C831" s="1" t="s">
        <v>61</v>
      </c>
      <c r="D831">
        <v>656</v>
      </c>
      <c r="E831">
        <v>388</v>
      </c>
      <c r="F831">
        <v>411</v>
      </c>
      <c r="G831">
        <v>0</v>
      </c>
      <c r="H831">
        <v>15381</v>
      </c>
      <c r="I831">
        <v>7</v>
      </c>
      <c r="J831">
        <v>36</v>
      </c>
      <c r="K831">
        <v>397</v>
      </c>
      <c r="L831">
        <v>395</v>
      </c>
      <c r="M831">
        <v>6.384615385</v>
      </c>
    </row>
    <row r="832" spans="1:13" x14ac:dyDescent="0.3">
      <c r="A832">
        <v>115088</v>
      </c>
      <c r="B832" s="1" t="s">
        <v>32</v>
      </c>
      <c r="C832" s="1" t="s">
        <v>17</v>
      </c>
      <c r="D832">
        <v>586</v>
      </c>
      <c r="E832">
        <v>241</v>
      </c>
      <c r="F832">
        <v>387</v>
      </c>
      <c r="G832">
        <v>3</v>
      </c>
      <c r="H832">
        <v>20826</v>
      </c>
      <c r="I832">
        <v>1</v>
      </c>
      <c r="J832">
        <v>70</v>
      </c>
      <c r="K832">
        <v>351</v>
      </c>
      <c r="L832">
        <v>348</v>
      </c>
      <c r="M832">
        <v>8</v>
      </c>
    </row>
    <row r="833" spans="1:13" x14ac:dyDescent="0.3">
      <c r="A833">
        <v>168358</v>
      </c>
      <c r="B833" s="1" t="s">
        <v>22</v>
      </c>
      <c r="C833" s="1" t="s">
        <v>14</v>
      </c>
      <c r="D833">
        <v>1401</v>
      </c>
      <c r="E833">
        <v>232</v>
      </c>
      <c r="F833">
        <v>305</v>
      </c>
      <c r="G833">
        <v>16</v>
      </c>
      <c r="H833">
        <v>10481</v>
      </c>
      <c r="I833">
        <v>41</v>
      </c>
      <c r="J833">
        <v>39</v>
      </c>
      <c r="K833">
        <v>252</v>
      </c>
      <c r="L833">
        <v>274</v>
      </c>
      <c r="M833">
        <v>14.33333333</v>
      </c>
    </row>
    <row r="834" spans="1:13" x14ac:dyDescent="0.3">
      <c r="A834">
        <v>24896</v>
      </c>
      <c r="B834" s="1" t="s">
        <v>47</v>
      </c>
      <c r="C834" s="1" t="s">
        <v>14</v>
      </c>
      <c r="D834">
        <v>1974</v>
      </c>
      <c r="E834">
        <v>433</v>
      </c>
      <c r="F834">
        <v>571</v>
      </c>
      <c r="G834">
        <v>48</v>
      </c>
      <c r="H834">
        <v>26435</v>
      </c>
      <c r="I834">
        <v>5</v>
      </c>
      <c r="J834">
        <v>28</v>
      </c>
      <c r="K834">
        <v>469</v>
      </c>
      <c r="L834">
        <v>528</v>
      </c>
      <c r="M834">
        <v>10.33333333</v>
      </c>
    </row>
    <row r="835" spans="1:13" x14ac:dyDescent="0.3">
      <c r="A835">
        <v>157061</v>
      </c>
      <c r="B835" s="1" t="s">
        <v>22</v>
      </c>
      <c r="C835" s="1" t="s">
        <v>17</v>
      </c>
      <c r="D835">
        <v>5886</v>
      </c>
      <c r="E835">
        <v>1096</v>
      </c>
      <c r="F835">
        <v>1116</v>
      </c>
      <c r="G835">
        <v>98</v>
      </c>
      <c r="H835">
        <v>82369</v>
      </c>
      <c r="I835">
        <v>14</v>
      </c>
      <c r="J835">
        <v>50</v>
      </c>
      <c r="K835">
        <v>1500</v>
      </c>
      <c r="L835">
        <v>1005</v>
      </c>
      <c r="M835">
        <v>20</v>
      </c>
    </row>
    <row r="836" spans="1:13" x14ac:dyDescent="0.3">
      <c r="A836">
        <v>127795</v>
      </c>
      <c r="B836" s="1" t="s">
        <v>21</v>
      </c>
      <c r="C836" s="1" t="s">
        <v>14</v>
      </c>
      <c r="D836">
        <v>557</v>
      </c>
      <c r="E836">
        <v>319</v>
      </c>
      <c r="F836">
        <v>411</v>
      </c>
      <c r="G836">
        <v>0</v>
      </c>
      <c r="H836">
        <v>16016</v>
      </c>
      <c r="I836">
        <v>0</v>
      </c>
      <c r="J836">
        <v>70</v>
      </c>
      <c r="K836">
        <v>370</v>
      </c>
      <c r="L836">
        <v>368</v>
      </c>
      <c r="M836">
        <v>7</v>
      </c>
    </row>
    <row r="837" spans="1:13" x14ac:dyDescent="0.3">
      <c r="A837">
        <v>13215</v>
      </c>
      <c r="B837" s="1" t="s">
        <v>22</v>
      </c>
      <c r="C837" s="1" t="s">
        <v>14</v>
      </c>
      <c r="D837">
        <v>1416</v>
      </c>
      <c r="E837">
        <v>293</v>
      </c>
      <c r="F837">
        <v>376</v>
      </c>
      <c r="G837">
        <v>18</v>
      </c>
      <c r="H837">
        <v>12588</v>
      </c>
      <c r="I837">
        <v>2</v>
      </c>
      <c r="J837">
        <v>62</v>
      </c>
      <c r="K837">
        <v>321</v>
      </c>
      <c r="L837">
        <v>357</v>
      </c>
      <c r="M837">
        <v>11</v>
      </c>
    </row>
    <row r="838" spans="1:13" x14ac:dyDescent="0.3">
      <c r="A838">
        <v>129899</v>
      </c>
      <c r="B838" s="1" t="s">
        <v>49</v>
      </c>
      <c r="C838" s="1" t="s">
        <v>14</v>
      </c>
      <c r="D838">
        <v>688</v>
      </c>
      <c r="E838">
        <v>232</v>
      </c>
      <c r="F838">
        <v>312</v>
      </c>
      <c r="G838">
        <v>1</v>
      </c>
      <c r="H838">
        <v>11778</v>
      </c>
      <c r="I838">
        <v>3</v>
      </c>
      <c r="J838">
        <v>52</v>
      </c>
      <c r="K838">
        <v>305</v>
      </c>
      <c r="L838">
        <v>267</v>
      </c>
      <c r="M838">
        <v>12.5</v>
      </c>
    </row>
    <row r="839" spans="1:13" x14ac:dyDescent="0.3">
      <c r="A839">
        <v>156428</v>
      </c>
      <c r="B839" s="1" t="s">
        <v>22</v>
      </c>
      <c r="C839" s="1" t="s">
        <v>17</v>
      </c>
      <c r="D839">
        <v>1610</v>
      </c>
      <c r="E839">
        <v>317</v>
      </c>
      <c r="F839">
        <v>396</v>
      </c>
      <c r="G839">
        <v>5</v>
      </c>
      <c r="H839">
        <v>17698</v>
      </c>
      <c r="I839">
        <v>15</v>
      </c>
      <c r="J839">
        <v>44</v>
      </c>
      <c r="K839">
        <v>310</v>
      </c>
      <c r="L839">
        <v>375</v>
      </c>
      <c r="M839">
        <v>8.0555555559999998</v>
      </c>
    </row>
    <row r="840" spans="1:13" x14ac:dyDescent="0.3">
      <c r="A840">
        <v>157284</v>
      </c>
      <c r="B840" s="1" t="s">
        <v>22</v>
      </c>
      <c r="C840" s="1" t="s">
        <v>17</v>
      </c>
      <c r="D840">
        <v>5500</v>
      </c>
      <c r="E840">
        <v>480</v>
      </c>
      <c r="F840">
        <v>775</v>
      </c>
      <c r="G840">
        <v>97</v>
      </c>
      <c r="H840">
        <v>40224</v>
      </c>
      <c r="I840">
        <v>5</v>
      </c>
      <c r="J840">
        <v>64</v>
      </c>
      <c r="K840">
        <v>535</v>
      </c>
      <c r="L840">
        <v>597</v>
      </c>
      <c r="M840">
        <v>15</v>
      </c>
    </row>
    <row r="841" spans="1:13" x14ac:dyDescent="0.3">
      <c r="A841">
        <v>147508</v>
      </c>
      <c r="B841" s="1" t="s">
        <v>22</v>
      </c>
      <c r="C841" s="1" t="s">
        <v>17</v>
      </c>
      <c r="D841">
        <v>2352</v>
      </c>
      <c r="E841">
        <v>363</v>
      </c>
      <c r="F841">
        <v>530</v>
      </c>
      <c r="G841">
        <v>71</v>
      </c>
      <c r="H841">
        <v>18059</v>
      </c>
      <c r="I841">
        <v>18</v>
      </c>
      <c r="J841">
        <v>44</v>
      </c>
      <c r="K841">
        <v>478</v>
      </c>
      <c r="L841">
        <v>434</v>
      </c>
      <c r="M841">
        <v>15</v>
      </c>
    </row>
    <row r="842" spans="1:13" x14ac:dyDescent="0.3">
      <c r="A842">
        <v>37575</v>
      </c>
      <c r="B842" s="1" t="s">
        <v>13</v>
      </c>
      <c r="C842" s="1" t="s">
        <v>14</v>
      </c>
      <c r="D842">
        <v>1938</v>
      </c>
      <c r="E842">
        <v>400</v>
      </c>
      <c r="F842">
        <v>606</v>
      </c>
      <c r="G842">
        <v>50</v>
      </c>
      <c r="H842">
        <v>34430</v>
      </c>
      <c r="I842">
        <v>56</v>
      </c>
      <c r="J842">
        <v>10</v>
      </c>
      <c r="K842">
        <v>482</v>
      </c>
      <c r="L842">
        <v>500</v>
      </c>
      <c r="M842">
        <v>55</v>
      </c>
    </row>
    <row r="843" spans="1:13" x14ac:dyDescent="0.3">
      <c r="A843">
        <v>91787</v>
      </c>
      <c r="B843" s="1" t="s">
        <v>16</v>
      </c>
      <c r="C843" s="1" t="s">
        <v>17</v>
      </c>
      <c r="D843">
        <v>1705</v>
      </c>
      <c r="E843">
        <v>512</v>
      </c>
      <c r="F843">
        <v>659</v>
      </c>
      <c r="G843">
        <v>35</v>
      </c>
      <c r="H843">
        <v>20460</v>
      </c>
      <c r="I843">
        <v>17</v>
      </c>
      <c r="J843">
        <v>74</v>
      </c>
      <c r="K843">
        <v>565</v>
      </c>
      <c r="L843">
        <v>610</v>
      </c>
      <c r="M843">
        <v>12.5</v>
      </c>
    </row>
    <row r="844" spans="1:13" x14ac:dyDescent="0.3">
      <c r="A844">
        <v>160292</v>
      </c>
      <c r="B844" s="1" t="s">
        <v>22</v>
      </c>
      <c r="C844" s="1" t="s">
        <v>14</v>
      </c>
      <c r="D844">
        <v>861</v>
      </c>
      <c r="E844">
        <v>243</v>
      </c>
      <c r="F844">
        <v>289</v>
      </c>
      <c r="G844">
        <v>0</v>
      </c>
      <c r="H844">
        <v>6630</v>
      </c>
      <c r="I844">
        <v>44</v>
      </c>
      <c r="J844">
        <v>49</v>
      </c>
      <c r="K844">
        <v>240</v>
      </c>
      <c r="L844">
        <v>280</v>
      </c>
      <c r="M844">
        <v>10.88888889</v>
      </c>
    </row>
    <row r="845" spans="1:13" x14ac:dyDescent="0.3">
      <c r="A845">
        <v>32288</v>
      </c>
      <c r="B845" s="1" t="s">
        <v>13</v>
      </c>
      <c r="C845" s="1" t="s">
        <v>17</v>
      </c>
      <c r="D845">
        <v>875</v>
      </c>
      <c r="E845">
        <v>119</v>
      </c>
      <c r="F845">
        <v>191</v>
      </c>
      <c r="G845">
        <v>25</v>
      </c>
      <c r="H845">
        <v>9084</v>
      </c>
      <c r="I845">
        <v>10</v>
      </c>
      <c r="J845">
        <v>0</v>
      </c>
      <c r="K845">
        <v>188</v>
      </c>
      <c r="L845">
        <v>142</v>
      </c>
      <c r="M845">
        <v>8</v>
      </c>
    </row>
    <row r="846" spans="1:13" x14ac:dyDescent="0.3">
      <c r="A846">
        <v>14152</v>
      </c>
      <c r="B846" s="1" t="s">
        <v>39</v>
      </c>
      <c r="C846" s="1" t="s">
        <v>14</v>
      </c>
      <c r="D846">
        <v>738</v>
      </c>
      <c r="E846">
        <v>380</v>
      </c>
      <c r="F846">
        <v>447</v>
      </c>
      <c r="G846">
        <v>0</v>
      </c>
      <c r="H846">
        <v>16793</v>
      </c>
      <c r="I846">
        <v>2</v>
      </c>
      <c r="J846">
        <v>79</v>
      </c>
      <c r="K846">
        <v>400</v>
      </c>
      <c r="L846">
        <v>402</v>
      </c>
      <c r="M846">
        <v>7.4</v>
      </c>
    </row>
    <row r="847" spans="1:13" x14ac:dyDescent="0.3">
      <c r="A847">
        <v>115346</v>
      </c>
      <c r="B847" s="1" t="s">
        <v>32</v>
      </c>
      <c r="C847" s="1" t="s">
        <v>17</v>
      </c>
      <c r="D847">
        <v>251</v>
      </c>
      <c r="E847">
        <v>183</v>
      </c>
      <c r="F847">
        <v>265</v>
      </c>
      <c r="G847">
        <v>0</v>
      </c>
      <c r="H847">
        <v>8947</v>
      </c>
      <c r="I847">
        <v>0</v>
      </c>
      <c r="J847">
        <v>75</v>
      </c>
      <c r="K847">
        <v>212</v>
      </c>
      <c r="L847">
        <v>238</v>
      </c>
      <c r="M847">
        <v>9.4</v>
      </c>
    </row>
    <row r="848" spans="1:13" x14ac:dyDescent="0.3">
      <c r="A848">
        <v>18339</v>
      </c>
      <c r="B848" s="1" t="s">
        <v>18</v>
      </c>
      <c r="C848" s="1" t="s">
        <v>14</v>
      </c>
      <c r="D848">
        <v>469</v>
      </c>
      <c r="E848">
        <v>192</v>
      </c>
      <c r="F848">
        <v>280</v>
      </c>
      <c r="G848">
        <v>1</v>
      </c>
      <c r="H848">
        <v>9448</v>
      </c>
      <c r="I848">
        <v>0</v>
      </c>
      <c r="J848">
        <v>84</v>
      </c>
      <c r="K848">
        <v>222</v>
      </c>
      <c r="L848">
        <v>245</v>
      </c>
      <c r="M848">
        <v>10</v>
      </c>
    </row>
    <row r="849" spans="1:13" x14ac:dyDescent="0.3">
      <c r="A849">
        <v>26645</v>
      </c>
      <c r="B849" s="1" t="s">
        <v>40</v>
      </c>
      <c r="C849" s="1" t="s">
        <v>17</v>
      </c>
      <c r="D849">
        <v>681</v>
      </c>
      <c r="E849">
        <v>318</v>
      </c>
      <c r="F849">
        <v>377</v>
      </c>
      <c r="G849">
        <v>2</v>
      </c>
      <c r="H849">
        <v>12180</v>
      </c>
      <c r="I849">
        <v>0</v>
      </c>
      <c r="J849">
        <v>71</v>
      </c>
      <c r="K849">
        <v>337</v>
      </c>
      <c r="L849">
        <v>355</v>
      </c>
      <c r="M849">
        <v>7.375</v>
      </c>
    </row>
    <row r="850" spans="1:13" x14ac:dyDescent="0.3">
      <c r="A850">
        <v>85617</v>
      </c>
      <c r="B850" s="1" t="s">
        <v>57</v>
      </c>
      <c r="C850" s="1" t="s">
        <v>14</v>
      </c>
      <c r="D850">
        <v>486</v>
      </c>
      <c r="E850">
        <v>262</v>
      </c>
      <c r="F850">
        <v>348</v>
      </c>
      <c r="G850">
        <v>0</v>
      </c>
      <c r="H850">
        <v>10756</v>
      </c>
      <c r="I850">
        <v>1</v>
      </c>
      <c r="J850">
        <v>66</v>
      </c>
      <c r="K850">
        <v>299</v>
      </c>
      <c r="L850">
        <v>310</v>
      </c>
      <c r="M850">
        <v>8</v>
      </c>
    </row>
    <row r="851" spans="1:13" x14ac:dyDescent="0.3">
      <c r="A851">
        <v>66830</v>
      </c>
      <c r="B851" s="1" t="s">
        <v>30</v>
      </c>
      <c r="C851" s="1" t="s">
        <v>17</v>
      </c>
      <c r="D851">
        <v>943</v>
      </c>
      <c r="E851">
        <v>464</v>
      </c>
      <c r="F851">
        <v>464</v>
      </c>
      <c r="G851">
        <v>5</v>
      </c>
      <c r="H851">
        <v>15214</v>
      </c>
      <c r="I851">
        <v>1</v>
      </c>
      <c r="J851">
        <v>80</v>
      </c>
      <c r="K851">
        <v>465</v>
      </c>
      <c r="L851">
        <v>435</v>
      </c>
      <c r="M851">
        <v>10</v>
      </c>
    </row>
    <row r="852" spans="1:13" x14ac:dyDescent="0.3">
      <c r="A852">
        <v>152847</v>
      </c>
      <c r="B852" s="1" t="s">
        <v>22</v>
      </c>
      <c r="C852" s="1" t="s">
        <v>14</v>
      </c>
      <c r="D852">
        <v>2799</v>
      </c>
      <c r="E852">
        <v>518</v>
      </c>
      <c r="F852">
        <v>599</v>
      </c>
      <c r="G852">
        <v>85</v>
      </c>
      <c r="H852">
        <v>29620</v>
      </c>
      <c r="I852">
        <v>7</v>
      </c>
      <c r="J852">
        <v>28</v>
      </c>
      <c r="K852">
        <v>576</v>
      </c>
      <c r="L852">
        <v>554</v>
      </c>
      <c r="M852">
        <v>14.80952381</v>
      </c>
    </row>
    <row r="853" spans="1:13" x14ac:dyDescent="0.3">
      <c r="A853">
        <v>51426</v>
      </c>
      <c r="B853" s="1" t="s">
        <v>54</v>
      </c>
      <c r="C853" s="1" t="s">
        <v>14</v>
      </c>
      <c r="D853">
        <v>531</v>
      </c>
      <c r="E853">
        <v>226</v>
      </c>
      <c r="F853">
        <v>322</v>
      </c>
      <c r="G853">
        <v>1</v>
      </c>
      <c r="H853">
        <v>10808</v>
      </c>
      <c r="I853">
        <v>1</v>
      </c>
      <c r="J853">
        <v>76</v>
      </c>
      <c r="K853">
        <v>248</v>
      </c>
      <c r="L853">
        <v>283</v>
      </c>
      <c r="M853">
        <v>11.66666667</v>
      </c>
    </row>
    <row r="854" spans="1:13" x14ac:dyDescent="0.3">
      <c r="A854">
        <v>42068</v>
      </c>
      <c r="B854" s="1" t="s">
        <v>13</v>
      </c>
      <c r="C854" s="1" t="s">
        <v>17</v>
      </c>
      <c r="D854">
        <v>645</v>
      </c>
      <c r="E854">
        <v>199</v>
      </c>
      <c r="F854">
        <v>262</v>
      </c>
      <c r="G854">
        <v>1</v>
      </c>
      <c r="H854">
        <v>10201</v>
      </c>
      <c r="I854">
        <v>2</v>
      </c>
      <c r="J854">
        <v>26</v>
      </c>
      <c r="K854">
        <v>215</v>
      </c>
      <c r="L854">
        <v>241</v>
      </c>
      <c r="M854">
        <v>8.6875</v>
      </c>
    </row>
    <row r="855" spans="1:13" x14ac:dyDescent="0.3">
      <c r="A855">
        <v>66797</v>
      </c>
      <c r="B855" s="1" t="s">
        <v>30</v>
      </c>
      <c r="C855" s="1" t="s">
        <v>14</v>
      </c>
      <c r="D855">
        <v>1595</v>
      </c>
      <c r="E855">
        <v>562</v>
      </c>
      <c r="F855">
        <v>758</v>
      </c>
      <c r="G855">
        <v>35</v>
      </c>
      <c r="H855">
        <v>23981</v>
      </c>
      <c r="I855">
        <v>4</v>
      </c>
      <c r="J855">
        <v>82</v>
      </c>
      <c r="K855">
        <v>663</v>
      </c>
      <c r="L855">
        <v>700</v>
      </c>
      <c r="M855">
        <v>23</v>
      </c>
    </row>
    <row r="856" spans="1:13" x14ac:dyDescent="0.3">
      <c r="A856">
        <v>120203</v>
      </c>
      <c r="B856" s="1" t="s">
        <v>21</v>
      </c>
      <c r="C856" s="1" t="s">
        <v>17</v>
      </c>
      <c r="D856">
        <v>567</v>
      </c>
      <c r="E856">
        <v>334</v>
      </c>
      <c r="F856">
        <v>531</v>
      </c>
      <c r="G856">
        <v>4</v>
      </c>
      <c r="H856">
        <v>17087</v>
      </c>
      <c r="I856">
        <v>1</v>
      </c>
      <c r="J856">
        <v>85</v>
      </c>
      <c r="K856">
        <v>399</v>
      </c>
      <c r="L856">
        <v>446</v>
      </c>
      <c r="M856">
        <v>14</v>
      </c>
    </row>
    <row r="857" spans="1:13" x14ac:dyDescent="0.3">
      <c r="A857">
        <v>113560</v>
      </c>
      <c r="B857" s="1" t="s">
        <v>32</v>
      </c>
      <c r="C857" s="1" t="s">
        <v>14</v>
      </c>
      <c r="D857">
        <v>930</v>
      </c>
      <c r="E857">
        <v>519</v>
      </c>
      <c r="F857">
        <v>594</v>
      </c>
      <c r="G857">
        <v>1</v>
      </c>
      <c r="H857">
        <v>20445</v>
      </c>
      <c r="I857">
        <v>5</v>
      </c>
      <c r="J857">
        <v>42</v>
      </c>
      <c r="K857">
        <v>551</v>
      </c>
      <c r="L857">
        <v>560</v>
      </c>
      <c r="M857">
        <v>12.75</v>
      </c>
    </row>
    <row r="858" spans="1:13" x14ac:dyDescent="0.3">
      <c r="A858">
        <v>188854</v>
      </c>
      <c r="B858" s="1" t="s">
        <v>51</v>
      </c>
      <c r="C858" s="1" t="s">
        <v>17</v>
      </c>
      <c r="D858">
        <v>851</v>
      </c>
      <c r="E858">
        <v>338</v>
      </c>
      <c r="F858">
        <v>392</v>
      </c>
      <c r="G858">
        <v>0</v>
      </c>
      <c r="H858">
        <v>15286</v>
      </c>
      <c r="I858">
        <v>6</v>
      </c>
      <c r="J858">
        <v>44</v>
      </c>
      <c r="K858">
        <v>321</v>
      </c>
      <c r="L858">
        <v>400</v>
      </c>
      <c r="M858">
        <v>8.8333333330000006</v>
      </c>
    </row>
    <row r="859" spans="1:13" x14ac:dyDescent="0.3">
      <c r="A859">
        <v>80378</v>
      </c>
      <c r="B859" s="1" t="s">
        <v>36</v>
      </c>
      <c r="C859" s="1" t="s">
        <v>17</v>
      </c>
      <c r="D859">
        <v>689</v>
      </c>
      <c r="E859">
        <v>235</v>
      </c>
      <c r="F859">
        <v>338</v>
      </c>
      <c r="G859">
        <v>0</v>
      </c>
      <c r="H859">
        <v>11586</v>
      </c>
      <c r="I859">
        <v>5</v>
      </c>
      <c r="J859">
        <v>81</v>
      </c>
      <c r="K859">
        <v>341</v>
      </c>
      <c r="L859">
        <v>257</v>
      </c>
      <c r="M859">
        <v>4.8571428570000004</v>
      </c>
    </row>
    <row r="860" spans="1:13" x14ac:dyDescent="0.3">
      <c r="A860">
        <v>148227</v>
      </c>
      <c r="B860" s="1" t="s">
        <v>22</v>
      </c>
      <c r="C860" s="1" t="s">
        <v>14</v>
      </c>
      <c r="D860">
        <v>2413</v>
      </c>
      <c r="E860">
        <v>564</v>
      </c>
      <c r="F860">
        <v>560</v>
      </c>
      <c r="G860">
        <v>88</v>
      </c>
      <c r="H860">
        <v>16288</v>
      </c>
      <c r="I860">
        <v>25</v>
      </c>
      <c r="J860">
        <v>40</v>
      </c>
      <c r="K860">
        <v>566</v>
      </c>
      <c r="L860">
        <v>553</v>
      </c>
      <c r="M860">
        <v>10.75</v>
      </c>
    </row>
    <row r="861" spans="1:13" x14ac:dyDescent="0.3">
      <c r="A861">
        <v>129360</v>
      </c>
      <c r="B861" s="1" t="s">
        <v>21</v>
      </c>
      <c r="C861" s="1" t="s">
        <v>14</v>
      </c>
      <c r="D861">
        <v>749</v>
      </c>
      <c r="E861">
        <v>228</v>
      </c>
      <c r="F861">
        <v>377</v>
      </c>
      <c r="G861">
        <v>0</v>
      </c>
      <c r="H861">
        <v>14895</v>
      </c>
      <c r="I861">
        <v>5</v>
      </c>
      <c r="J861">
        <v>65</v>
      </c>
      <c r="K861">
        <v>295</v>
      </c>
      <c r="L861">
        <v>289</v>
      </c>
      <c r="M861">
        <v>5.6363636359999996</v>
      </c>
    </row>
    <row r="862" spans="1:13" x14ac:dyDescent="0.3">
      <c r="A862">
        <v>187628</v>
      </c>
      <c r="B862" s="1" t="s">
        <v>58</v>
      </c>
      <c r="C862" s="1"/>
      <c r="D862">
        <v>896</v>
      </c>
      <c r="E862">
        <v>455</v>
      </c>
      <c r="F862">
        <v>507</v>
      </c>
      <c r="G862">
        <v>1</v>
      </c>
      <c r="H862">
        <v>18693</v>
      </c>
      <c r="I862">
        <v>1</v>
      </c>
      <c r="J862">
        <v>79</v>
      </c>
      <c r="K862">
        <v>464</v>
      </c>
      <c r="L862">
        <v>493</v>
      </c>
      <c r="M862">
        <v>10.28571429</v>
      </c>
    </row>
    <row r="863" spans="1:13" x14ac:dyDescent="0.3">
      <c r="A863">
        <v>117177</v>
      </c>
      <c r="B863" s="1" t="s">
        <v>21</v>
      </c>
      <c r="C863" s="1" t="s">
        <v>17</v>
      </c>
      <c r="D863">
        <v>505</v>
      </c>
      <c r="E863">
        <v>304</v>
      </c>
      <c r="F863">
        <v>425</v>
      </c>
      <c r="G863">
        <v>0</v>
      </c>
      <c r="H863">
        <v>13296</v>
      </c>
      <c r="I863">
        <v>18</v>
      </c>
      <c r="J863">
        <v>68</v>
      </c>
      <c r="K863">
        <v>366</v>
      </c>
      <c r="L863">
        <v>351</v>
      </c>
      <c r="M863">
        <v>6</v>
      </c>
    </row>
    <row r="864" spans="1:13" x14ac:dyDescent="0.3">
      <c r="A864">
        <v>13748</v>
      </c>
      <c r="B864" s="1" t="s">
        <v>22</v>
      </c>
      <c r="C864" s="1" t="s">
        <v>17</v>
      </c>
      <c r="D864">
        <v>4104</v>
      </c>
      <c r="E864">
        <v>811</v>
      </c>
      <c r="F864">
        <v>876</v>
      </c>
      <c r="G864">
        <v>98</v>
      </c>
      <c r="H864">
        <v>29544</v>
      </c>
      <c r="I864">
        <v>21</v>
      </c>
      <c r="J864">
        <v>36</v>
      </c>
      <c r="K864">
        <v>848</v>
      </c>
      <c r="L864">
        <v>827</v>
      </c>
      <c r="M864">
        <v>10.30769231</v>
      </c>
    </row>
    <row r="865" spans="1:13" x14ac:dyDescent="0.3">
      <c r="A865">
        <v>173563</v>
      </c>
      <c r="B865" s="1" t="s">
        <v>38</v>
      </c>
      <c r="C865" s="1" t="s">
        <v>17</v>
      </c>
      <c r="D865">
        <v>2027</v>
      </c>
      <c r="E865">
        <v>360</v>
      </c>
      <c r="F865">
        <v>447</v>
      </c>
      <c r="G865">
        <v>50</v>
      </c>
      <c r="H865">
        <v>14005</v>
      </c>
      <c r="I865">
        <v>15</v>
      </c>
      <c r="J865">
        <v>47</v>
      </c>
      <c r="K865">
        <v>382</v>
      </c>
      <c r="L865">
        <v>421</v>
      </c>
      <c r="M865">
        <v>10.6</v>
      </c>
    </row>
    <row r="866" spans="1:13" x14ac:dyDescent="0.3">
      <c r="A866">
        <v>39869</v>
      </c>
      <c r="B866" s="1" t="s">
        <v>13</v>
      </c>
      <c r="C866" s="1" t="s">
        <v>17</v>
      </c>
      <c r="D866">
        <v>2171</v>
      </c>
      <c r="E866">
        <v>545</v>
      </c>
      <c r="F866">
        <v>665</v>
      </c>
      <c r="G866">
        <v>60</v>
      </c>
      <c r="H866">
        <v>22696</v>
      </c>
      <c r="I866">
        <v>9</v>
      </c>
      <c r="J866">
        <v>19</v>
      </c>
      <c r="K866">
        <v>613</v>
      </c>
      <c r="L866">
        <v>612</v>
      </c>
      <c r="M866">
        <v>15</v>
      </c>
    </row>
    <row r="867" spans="1:13" x14ac:dyDescent="0.3">
      <c r="A867">
        <v>188316</v>
      </c>
      <c r="B867" s="1" t="s">
        <v>13</v>
      </c>
      <c r="C867" s="1" t="s">
        <v>17</v>
      </c>
      <c r="D867">
        <v>661</v>
      </c>
      <c r="E867">
        <v>320</v>
      </c>
      <c r="F867">
        <v>299</v>
      </c>
      <c r="G867">
        <v>0</v>
      </c>
      <c r="H867">
        <v>10910</v>
      </c>
      <c r="I867">
        <v>0</v>
      </c>
      <c r="J867">
        <v>24</v>
      </c>
      <c r="K867">
        <v>325</v>
      </c>
      <c r="L867">
        <v>310</v>
      </c>
      <c r="M867">
        <v>13.1</v>
      </c>
    </row>
    <row r="868" spans="1:13" x14ac:dyDescent="0.3">
      <c r="A868">
        <v>74345</v>
      </c>
      <c r="B868" s="1" t="s">
        <v>30</v>
      </c>
      <c r="C868" s="1" t="s">
        <v>14</v>
      </c>
      <c r="D868">
        <v>538</v>
      </c>
      <c r="E868">
        <v>251</v>
      </c>
      <c r="F868">
        <v>298</v>
      </c>
      <c r="G868">
        <v>0</v>
      </c>
      <c r="H868">
        <v>10118</v>
      </c>
      <c r="I868">
        <v>2</v>
      </c>
      <c r="J868">
        <v>84</v>
      </c>
      <c r="K868">
        <v>258</v>
      </c>
      <c r="L868">
        <v>281</v>
      </c>
      <c r="M868">
        <v>10.1875</v>
      </c>
    </row>
    <row r="869" spans="1:13" x14ac:dyDescent="0.3">
      <c r="A869">
        <v>57496</v>
      </c>
      <c r="B869" s="1" t="s">
        <v>58</v>
      </c>
      <c r="C869" s="1" t="s">
        <v>14</v>
      </c>
      <c r="D869">
        <v>460</v>
      </c>
      <c r="E869">
        <v>299</v>
      </c>
      <c r="F869">
        <v>353</v>
      </c>
      <c r="G869">
        <v>1</v>
      </c>
      <c r="H869">
        <v>11756</v>
      </c>
      <c r="I869">
        <v>1</v>
      </c>
      <c r="J869">
        <v>83</v>
      </c>
      <c r="K869">
        <v>331</v>
      </c>
      <c r="L869">
        <v>321</v>
      </c>
      <c r="M869">
        <v>15.75</v>
      </c>
    </row>
    <row r="870" spans="1:13" x14ac:dyDescent="0.3">
      <c r="A870">
        <v>65806</v>
      </c>
      <c r="B870" s="1" t="s">
        <v>30</v>
      </c>
      <c r="C870" s="1" t="s">
        <v>17</v>
      </c>
      <c r="D870">
        <v>814</v>
      </c>
      <c r="E870">
        <v>430</v>
      </c>
      <c r="F870">
        <v>505</v>
      </c>
      <c r="G870">
        <v>0</v>
      </c>
      <c r="H870">
        <v>16948</v>
      </c>
      <c r="I870">
        <v>8</v>
      </c>
      <c r="J870">
        <v>79</v>
      </c>
      <c r="K870">
        <v>468</v>
      </c>
      <c r="L870">
        <v>471</v>
      </c>
      <c r="M870">
        <v>4.80952381</v>
      </c>
    </row>
    <row r="871" spans="1:13" x14ac:dyDescent="0.3">
      <c r="A871">
        <v>152054</v>
      </c>
      <c r="B871" s="1" t="s">
        <v>22</v>
      </c>
      <c r="C871" s="1" t="s">
        <v>17</v>
      </c>
      <c r="D871">
        <v>2297</v>
      </c>
      <c r="E871">
        <v>512</v>
      </c>
      <c r="F871">
        <v>607</v>
      </c>
      <c r="G871">
        <v>71</v>
      </c>
      <c r="H871">
        <v>20184</v>
      </c>
      <c r="I871">
        <v>13</v>
      </c>
      <c r="J871">
        <v>49</v>
      </c>
      <c r="K871">
        <v>550</v>
      </c>
      <c r="L871">
        <v>562</v>
      </c>
      <c r="M871">
        <v>11.83333333</v>
      </c>
    </row>
    <row r="872" spans="1:13" x14ac:dyDescent="0.3">
      <c r="A872">
        <v>191064</v>
      </c>
      <c r="B872" s="1" t="s">
        <v>54</v>
      </c>
      <c r="C872" s="1" t="s">
        <v>17</v>
      </c>
      <c r="D872">
        <v>297</v>
      </c>
      <c r="E872">
        <v>130</v>
      </c>
      <c r="F872">
        <v>208</v>
      </c>
      <c r="G872">
        <v>1</v>
      </c>
      <c r="H872">
        <v>8510</v>
      </c>
      <c r="I872">
        <v>0</v>
      </c>
      <c r="J872">
        <v>68</v>
      </c>
      <c r="K872">
        <v>163</v>
      </c>
      <c r="L872">
        <v>179</v>
      </c>
      <c r="M872">
        <v>4.7272727269999999</v>
      </c>
    </row>
    <row r="873" spans="1:13" x14ac:dyDescent="0.3">
      <c r="A873">
        <v>117847</v>
      </c>
      <c r="B873" s="1" t="s">
        <v>21</v>
      </c>
      <c r="C873" s="1" t="s">
        <v>14</v>
      </c>
      <c r="D873">
        <v>393</v>
      </c>
      <c r="E873">
        <v>287</v>
      </c>
      <c r="F873">
        <v>363</v>
      </c>
      <c r="G873">
        <v>0</v>
      </c>
      <c r="H873">
        <v>11982</v>
      </c>
      <c r="I873">
        <v>0</v>
      </c>
      <c r="J873">
        <v>59</v>
      </c>
      <c r="K873">
        <v>313</v>
      </c>
      <c r="L873">
        <v>314</v>
      </c>
      <c r="M873">
        <v>20</v>
      </c>
    </row>
    <row r="874" spans="1:13" x14ac:dyDescent="0.3">
      <c r="A874">
        <v>137626</v>
      </c>
      <c r="B874" s="1" t="s">
        <v>56</v>
      </c>
      <c r="C874" s="1" t="s">
        <v>14</v>
      </c>
      <c r="D874">
        <v>675</v>
      </c>
      <c r="E874">
        <v>354</v>
      </c>
      <c r="F874">
        <v>407</v>
      </c>
      <c r="G874">
        <v>0</v>
      </c>
      <c r="H874">
        <v>11717</v>
      </c>
      <c r="I874">
        <v>0</v>
      </c>
      <c r="J874">
        <v>61</v>
      </c>
      <c r="K874">
        <v>357</v>
      </c>
      <c r="L874">
        <v>397</v>
      </c>
      <c r="M874">
        <v>20</v>
      </c>
    </row>
    <row r="875" spans="1:13" x14ac:dyDescent="0.3">
      <c r="A875">
        <v>39659</v>
      </c>
      <c r="B875" s="1" t="s">
        <v>13</v>
      </c>
      <c r="C875" s="1" t="s">
        <v>14</v>
      </c>
      <c r="D875">
        <v>897</v>
      </c>
      <c r="E875">
        <v>208</v>
      </c>
      <c r="F875">
        <v>317</v>
      </c>
      <c r="G875">
        <v>14</v>
      </c>
      <c r="H875">
        <v>13239</v>
      </c>
      <c r="I875">
        <v>9</v>
      </c>
      <c r="J875">
        <v>12</v>
      </c>
      <c r="K875">
        <v>240</v>
      </c>
      <c r="L875">
        <v>259</v>
      </c>
      <c r="M875">
        <v>12.33333333</v>
      </c>
    </row>
    <row r="876" spans="1:13" x14ac:dyDescent="0.3">
      <c r="A876">
        <v>136607</v>
      </c>
      <c r="B876" s="1" t="s">
        <v>56</v>
      </c>
      <c r="C876" s="1" t="s">
        <v>14</v>
      </c>
      <c r="D876">
        <v>1402</v>
      </c>
      <c r="E876">
        <v>460</v>
      </c>
      <c r="F876">
        <v>628</v>
      </c>
      <c r="G876">
        <v>3</v>
      </c>
      <c r="H876">
        <v>23187</v>
      </c>
      <c r="I876">
        <v>5</v>
      </c>
      <c r="J876">
        <v>11</v>
      </c>
      <c r="K876">
        <v>545</v>
      </c>
      <c r="L876">
        <v>548</v>
      </c>
      <c r="M876">
        <v>14.625</v>
      </c>
    </row>
    <row r="877" spans="1:13" x14ac:dyDescent="0.3">
      <c r="A877">
        <v>61745</v>
      </c>
      <c r="B877" s="1" t="s">
        <v>34</v>
      </c>
      <c r="C877" s="1" t="s">
        <v>14</v>
      </c>
      <c r="D877">
        <v>566</v>
      </c>
      <c r="E877">
        <v>315</v>
      </c>
      <c r="F877">
        <v>329</v>
      </c>
      <c r="G877">
        <v>1</v>
      </c>
      <c r="H877">
        <v>12827</v>
      </c>
      <c r="I877">
        <v>2</v>
      </c>
      <c r="J877">
        <v>74</v>
      </c>
      <c r="K877">
        <v>310</v>
      </c>
      <c r="L877">
        <v>326</v>
      </c>
      <c r="M877">
        <v>17.5</v>
      </c>
    </row>
    <row r="878" spans="1:13" x14ac:dyDescent="0.3">
      <c r="A878">
        <v>29875</v>
      </c>
      <c r="B878" s="1" t="s">
        <v>40</v>
      </c>
      <c r="C878" s="1" t="s">
        <v>14</v>
      </c>
      <c r="D878">
        <v>1483</v>
      </c>
      <c r="E878">
        <v>673</v>
      </c>
      <c r="F878">
        <v>774</v>
      </c>
      <c r="G878">
        <v>25</v>
      </c>
      <c r="H878">
        <v>27393</v>
      </c>
      <c r="I878">
        <v>6</v>
      </c>
      <c r="J878">
        <v>47</v>
      </c>
      <c r="K878">
        <v>695</v>
      </c>
      <c r="L878">
        <v>744</v>
      </c>
      <c r="M878">
        <v>20</v>
      </c>
    </row>
    <row r="879" spans="1:13" x14ac:dyDescent="0.3">
      <c r="A879">
        <v>7174</v>
      </c>
      <c r="B879" s="1" t="s">
        <v>16</v>
      </c>
      <c r="C879" s="1" t="s">
        <v>17</v>
      </c>
      <c r="D879">
        <v>504</v>
      </c>
      <c r="E879">
        <v>289</v>
      </c>
      <c r="F879">
        <v>356</v>
      </c>
      <c r="G879">
        <v>0</v>
      </c>
      <c r="H879">
        <v>11074</v>
      </c>
      <c r="I879">
        <v>1</v>
      </c>
      <c r="J879">
        <v>81</v>
      </c>
      <c r="K879">
        <v>355</v>
      </c>
      <c r="L879">
        <v>296</v>
      </c>
      <c r="M879">
        <v>8.3636363639999995</v>
      </c>
    </row>
    <row r="880" spans="1:13" x14ac:dyDescent="0.3">
      <c r="A880">
        <v>166416</v>
      </c>
      <c r="B880" s="1" t="s">
        <v>22</v>
      </c>
      <c r="C880" s="1" t="s">
        <v>14</v>
      </c>
      <c r="D880">
        <v>1394</v>
      </c>
      <c r="E880">
        <v>242</v>
      </c>
      <c r="F880">
        <v>300</v>
      </c>
      <c r="G880">
        <v>13</v>
      </c>
      <c r="H880">
        <v>11177</v>
      </c>
      <c r="I880">
        <v>28</v>
      </c>
      <c r="J880">
        <v>43</v>
      </c>
      <c r="K880">
        <v>263</v>
      </c>
      <c r="L880">
        <v>302</v>
      </c>
      <c r="M880">
        <v>20</v>
      </c>
    </row>
    <row r="881" spans="1:13" x14ac:dyDescent="0.3">
      <c r="A881">
        <v>95408</v>
      </c>
      <c r="B881" s="1" t="s">
        <v>16</v>
      </c>
      <c r="C881" s="1" t="s">
        <v>17</v>
      </c>
      <c r="D881">
        <v>739</v>
      </c>
      <c r="E881">
        <v>353</v>
      </c>
      <c r="F881">
        <v>486</v>
      </c>
      <c r="G881">
        <v>1</v>
      </c>
      <c r="H881">
        <v>17038</v>
      </c>
      <c r="I881">
        <v>0</v>
      </c>
      <c r="J881">
        <v>77</v>
      </c>
      <c r="K881">
        <v>415</v>
      </c>
      <c r="L881">
        <v>436</v>
      </c>
      <c r="M881">
        <v>10</v>
      </c>
    </row>
    <row r="882" spans="1:13" x14ac:dyDescent="0.3">
      <c r="A882">
        <v>102181</v>
      </c>
      <c r="B882" s="1" t="s">
        <v>37</v>
      </c>
      <c r="C882" s="1" t="s">
        <v>17</v>
      </c>
      <c r="D882">
        <v>915</v>
      </c>
      <c r="E882">
        <v>307</v>
      </c>
      <c r="F882">
        <v>537</v>
      </c>
      <c r="G882">
        <v>0</v>
      </c>
      <c r="H882">
        <v>22420</v>
      </c>
      <c r="I882">
        <v>2</v>
      </c>
      <c r="J882">
        <v>56</v>
      </c>
      <c r="K882">
        <v>442</v>
      </c>
      <c r="L882">
        <v>385</v>
      </c>
      <c r="M882">
        <v>13.3</v>
      </c>
    </row>
    <row r="883" spans="1:13" x14ac:dyDescent="0.3">
      <c r="A883">
        <v>155851</v>
      </c>
      <c r="B883" s="1" t="s">
        <v>22</v>
      </c>
      <c r="C883" s="1" t="s">
        <v>17</v>
      </c>
      <c r="D883">
        <v>978</v>
      </c>
      <c r="E883">
        <v>200</v>
      </c>
      <c r="F883">
        <v>307</v>
      </c>
      <c r="G883">
        <v>1</v>
      </c>
      <c r="H883">
        <v>13560</v>
      </c>
      <c r="I883">
        <v>6</v>
      </c>
      <c r="J883">
        <v>25</v>
      </c>
      <c r="K883">
        <v>291</v>
      </c>
      <c r="L883">
        <v>256</v>
      </c>
      <c r="M883">
        <v>20</v>
      </c>
    </row>
    <row r="884" spans="1:13" x14ac:dyDescent="0.3">
      <c r="A884">
        <v>40421</v>
      </c>
      <c r="B884" s="1" t="s">
        <v>13</v>
      </c>
      <c r="C884" s="1" t="s">
        <v>14</v>
      </c>
      <c r="D884">
        <v>1270</v>
      </c>
      <c r="E884">
        <v>363</v>
      </c>
      <c r="F884">
        <v>519</v>
      </c>
      <c r="G884">
        <v>15</v>
      </c>
      <c r="H884">
        <v>17548</v>
      </c>
      <c r="I884">
        <v>8</v>
      </c>
      <c r="J884">
        <v>26</v>
      </c>
      <c r="K884">
        <v>471</v>
      </c>
      <c r="L884">
        <v>429</v>
      </c>
      <c r="M884">
        <v>6.269230769</v>
      </c>
    </row>
    <row r="885" spans="1:13" x14ac:dyDescent="0.3">
      <c r="A885">
        <v>26346</v>
      </c>
      <c r="B885" s="1" t="s">
        <v>40</v>
      </c>
      <c r="C885" s="1" t="s">
        <v>17</v>
      </c>
      <c r="D885">
        <v>1717</v>
      </c>
      <c r="E885">
        <v>443</v>
      </c>
      <c r="F885">
        <v>645</v>
      </c>
      <c r="G885">
        <v>29</v>
      </c>
      <c r="H885">
        <v>21385</v>
      </c>
      <c r="I885">
        <v>3</v>
      </c>
      <c r="J885">
        <v>55</v>
      </c>
      <c r="K885">
        <v>511</v>
      </c>
      <c r="L885">
        <v>588</v>
      </c>
      <c r="M885">
        <v>9</v>
      </c>
    </row>
    <row r="886" spans="1:13" x14ac:dyDescent="0.3">
      <c r="A886">
        <v>152621</v>
      </c>
      <c r="B886" s="1" t="s">
        <v>22</v>
      </c>
      <c r="C886" s="1" t="s">
        <v>14</v>
      </c>
      <c r="D886">
        <v>2449</v>
      </c>
      <c r="E886">
        <v>464</v>
      </c>
      <c r="F886">
        <v>519</v>
      </c>
      <c r="G886">
        <v>75</v>
      </c>
      <c r="H886">
        <v>19318</v>
      </c>
      <c r="I886">
        <v>11</v>
      </c>
      <c r="J886">
        <v>37</v>
      </c>
      <c r="K886">
        <v>472</v>
      </c>
      <c r="L886">
        <v>518</v>
      </c>
      <c r="M886">
        <v>7.615384615</v>
      </c>
    </row>
    <row r="887" spans="1:13" x14ac:dyDescent="0.3">
      <c r="A887">
        <v>164220</v>
      </c>
      <c r="B887" s="1" t="s">
        <v>22</v>
      </c>
      <c r="C887" s="1" t="s">
        <v>17</v>
      </c>
      <c r="D887">
        <v>2869</v>
      </c>
      <c r="E887">
        <v>630</v>
      </c>
      <c r="F887">
        <v>745</v>
      </c>
      <c r="G887">
        <v>74</v>
      </c>
      <c r="H887">
        <v>24945</v>
      </c>
      <c r="I887">
        <v>6</v>
      </c>
      <c r="J887">
        <v>46</v>
      </c>
      <c r="K887">
        <v>668</v>
      </c>
      <c r="L887">
        <v>686</v>
      </c>
      <c r="M887">
        <v>10.5</v>
      </c>
    </row>
    <row r="888" spans="1:13" x14ac:dyDescent="0.3">
      <c r="A888">
        <v>190477</v>
      </c>
      <c r="B888" s="1" t="s">
        <v>41</v>
      </c>
      <c r="C888" s="1" t="s">
        <v>52</v>
      </c>
      <c r="D888">
        <v>1212</v>
      </c>
      <c r="E888">
        <v>298</v>
      </c>
      <c r="F888">
        <v>422</v>
      </c>
      <c r="G888">
        <v>17</v>
      </c>
      <c r="H888">
        <v>15314</v>
      </c>
      <c r="I888">
        <v>5</v>
      </c>
      <c r="J888">
        <v>47</v>
      </c>
      <c r="K888">
        <v>354</v>
      </c>
      <c r="L888">
        <v>365</v>
      </c>
      <c r="M888">
        <v>14.66666667</v>
      </c>
    </row>
    <row r="889" spans="1:13" x14ac:dyDescent="0.3">
      <c r="A889">
        <v>58203</v>
      </c>
      <c r="B889" s="1" t="s">
        <v>58</v>
      </c>
      <c r="C889" s="1" t="s">
        <v>14</v>
      </c>
      <c r="D889">
        <v>224</v>
      </c>
      <c r="E889">
        <v>138</v>
      </c>
      <c r="F889">
        <v>218</v>
      </c>
      <c r="G889">
        <v>0</v>
      </c>
      <c r="H889">
        <v>7051</v>
      </c>
      <c r="I889">
        <v>0</v>
      </c>
      <c r="J889">
        <v>81</v>
      </c>
      <c r="K889">
        <v>163</v>
      </c>
      <c r="L889">
        <v>193</v>
      </c>
      <c r="M889">
        <v>5.3333333329999997</v>
      </c>
    </row>
    <row r="890" spans="1:13" x14ac:dyDescent="0.3">
      <c r="A890">
        <v>115188</v>
      </c>
      <c r="B890" s="1" t="s">
        <v>32</v>
      </c>
      <c r="C890" s="1" t="s">
        <v>17</v>
      </c>
      <c r="D890">
        <v>160</v>
      </c>
      <c r="E890">
        <v>118</v>
      </c>
      <c r="F890">
        <v>218</v>
      </c>
      <c r="G890">
        <v>1</v>
      </c>
      <c r="H890">
        <v>7192</v>
      </c>
      <c r="I890">
        <v>3</v>
      </c>
      <c r="J890">
        <v>68</v>
      </c>
      <c r="K890">
        <v>170</v>
      </c>
      <c r="L890">
        <v>161</v>
      </c>
      <c r="M890">
        <v>10.5</v>
      </c>
    </row>
    <row r="891" spans="1:13" x14ac:dyDescent="0.3">
      <c r="A891">
        <v>148918</v>
      </c>
      <c r="B891" s="1" t="s">
        <v>22</v>
      </c>
      <c r="C891" s="1" t="s">
        <v>17</v>
      </c>
      <c r="D891">
        <v>1178</v>
      </c>
      <c r="E891">
        <v>322</v>
      </c>
      <c r="F891">
        <v>444</v>
      </c>
      <c r="G891">
        <v>9</v>
      </c>
      <c r="H891">
        <v>14711</v>
      </c>
      <c r="I891">
        <v>2</v>
      </c>
      <c r="J891">
        <v>55</v>
      </c>
      <c r="K891">
        <v>384</v>
      </c>
      <c r="L891">
        <v>370</v>
      </c>
      <c r="M891">
        <v>12.33333333</v>
      </c>
    </row>
    <row r="892" spans="1:13" x14ac:dyDescent="0.3">
      <c r="A892">
        <v>55117</v>
      </c>
      <c r="B892" s="1" t="s">
        <v>63</v>
      </c>
      <c r="C892" s="1" t="s">
        <v>17</v>
      </c>
      <c r="D892">
        <v>668</v>
      </c>
      <c r="E892">
        <v>303</v>
      </c>
      <c r="F892">
        <v>484</v>
      </c>
      <c r="G892">
        <v>0</v>
      </c>
      <c r="H892">
        <v>18900</v>
      </c>
      <c r="I892">
        <v>0</v>
      </c>
      <c r="J892">
        <v>59</v>
      </c>
      <c r="K892">
        <v>456</v>
      </c>
      <c r="L892">
        <v>326</v>
      </c>
      <c r="M892">
        <v>15</v>
      </c>
    </row>
    <row r="893" spans="1:13" x14ac:dyDescent="0.3">
      <c r="A893">
        <v>157106</v>
      </c>
      <c r="B893" s="1" t="s">
        <v>22</v>
      </c>
      <c r="C893" s="1" t="s">
        <v>17</v>
      </c>
      <c r="D893">
        <v>5886</v>
      </c>
      <c r="E893">
        <v>1096</v>
      </c>
      <c r="F893">
        <v>1116</v>
      </c>
      <c r="G893">
        <v>98</v>
      </c>
      <c r="H893">
        <v>82369</v>
      </c>
      <c r="I893">
        <v>14</v>
      </c>
      <c r="J893">
        <v>50</v>
      </c>
      <c r="K893">
        <v>1500</v>
      </c>
      <c r="L893">
        <v>1005</v>
      </c>
      <c r="M893">
        <v>19.3125</v>
      </c>
    </row>
    <row r="894" spans="1:13" x14ac:dyDescent="0.3">
      <c r="A894">
        <v>183193</v>
      </c>
      <c r="B894" s="1" t="s">
        <v>41</v>
      </c>
      <c r="C894" s="1" t="s">
        <v>17</v>
      </c>
      <c r="D894">
        <v>696</v>
      </c>
      <c r="E894">
        <v>367</v>
      </c>
      <c r="F894">
        <v>423</v>
      </c>
      <c r="G894">
        <v>0</v>
      </c>
      <c r="H894">
        <v>13480</v>
      </c>
      <c r="I894">
        <v>4</v>
      </c>
      <c r="J894">
        <v>33</v>
      </c>
      <c r="K894">
        <v>383</v>
      </c>
      <c r="L894">
        <v>406</v>
      </c>
      <c r="M894">
        <v>9</v>
      </c>
    </row>
    <row r="895" spans="1:13" x14ac:dyDescent="0.3">
      <c r="A895">
        <v>170402</v>
      </c>
      <c r="B895" s="1" t="s">
        <v>22</v>
      </c>
      <c r="C895" s="1" t="s">
        <v>17</v>
      </c>
      <c r="D895">
        <v>1224</v>
      </c>
      <c r="E895">
        <v>228</v>
      </c>
      <c r="F895">
        <v>356</v>
      </c>
      <c r="G895">
        <v>19</v>
      </c>
      <c r="H895">
        <v>15512</v>
      </c>
      <c r="I895">
        <v>8</v>
      </c>
      <c r="J895">
        <v>50</v>
      </c>
      <c r="K895">
        <v>312</v>
      </c>
      <c r="L895">
        <v>325</v>
      </c>
      <c r="M895">
        <v>6.8</v>
      </c>
    </row>
    <row r="896" spans="1:13" x14ac:dyDescent="0.3">
      <c r="A896">
        <v>52588</v>
      </c>
      <c r="B896" s="1" t="s">
        <v>54</v>
      </c>
      <c r="C896" s="1"/>
      <c r="D896">
        <v>585</v>
      </c>
      <c r="E896">
        <v>212</v>
      </c>
      <c r="F896">
        <v>326</v>
      </c>
      <c r="G896">
        <v>4</v>
      </c>
      <c r="H896">
        <v>13218</v>
      </c>
      <c r="I896">
        <v>1</v>
      </c>
      <c r="J896">
        <v>71</v>
      </c>
      <c r="K896">
        <v>258</v>
      </c>
      <c r="L896">
        <v>286</v>
      </c>
      <c r="M896">
        <v>10.75</v>
      </c>
    </row>
    <row r="897" spans="1:13" x14ac:dyDescent="0.3">
      <c r="A897">
        <v>182356</v>
      </c>
      <c r="B897" s="1" t="s">
        <v>41</v>
      </c>
      <c r="C897" s="1" t="s">
        <v>17</v>
      </c>
      <c r="D897">
        <v>555</v>
      </c>
      <c r="E897">
        <v>305</v>
      </c>
      <c r="F897">
        <v>319</v>
      </c>
      <c r="G897">
        <v>0</v>
      </c>
      <c r="H897">
        <v>11395</v>
      </c>
      <c r="I897">
        <v>6</v>
      </c>
      <c r="J897">
        <v>48</v>
      </c>
      <c r="K897">
        <v>299</v>
      </c>
      <c r="L897">
        <v>331</v>
      </c>
      <c r="M897">
        <v>11.28571429</v>
      </c>
    </row>
    <row r="898" spans="1:13" x14ac:dyDescent="0.3">
      <c r="A898">
        <v>43052</v>
      </c>
      <c r="B898" s="1" t="s">
        <v>13</v>
      </c>
      <c r="C898" s="1" t="s">
        <v>17</v>
      </c>
      <c r="D898">
        <v>2038</v>
      </c>
      <c r="E898">
        <v>390</v>
      </c>
      <c r="F898">
        <v>670</v>
      </c>
      <c r="G898">
        <v>51</v>
      </c>
      <c r="H898">
        <v>29920</v>
      </c>
      <c r="I898">
        <v>4</v>
      </c>
      <c r="J898">
        <v>23</v>
      </c>
      <c r="K898">
        <v>515</v>
      </c>
      <c r="L898">
        <v>564</v>
      </c>
      <c r="M898">
        <v>8.1111111109999996</v>
      </c>
    </row>
    <row r="899" spans="1:13" x14ac:dyDescent="0.3">
      <c r="A899">
        <v>120050</v>
      </c>
      <c r="B899" s="1" t="s">
        <v>21</v>
      </c>
      <c r="C899" s="1" t="s">
        <v>14</v>
      </c>
      <c r="D899">
        <v>281</v>
      </c>
      <c r="E899">
        <v>209</v>
      </c>
      <c r="F899">
        <v>313</v>
      </c>
      <c r="G899">
        <v>0</v>
      </c>
      <c r="H899">
        <v>11808</v>
      </c>
      <c r="I899">
        <v>2</v>
      </c>
      <c r="J899">
        <v>84</v>
      </c>
      <c r="K899">
        <v>241</v>
      </c>
      <c r="L899">
        <v>280</v>
      </c>
      <c r="M899">
        <v>15</v>
      </c>
    </row>
    <row r="900" spans="1:13" x14ac:dyDescent="0.3">
      <c r="A900">
        <v>186198</v>
      </c>
      <c r="B900" s="1" t="s">
        <v>39</v>
      </c>
      <c r="C900" s="1" t="s">
        <v>17</v>
      </c>
      <c r="D900">
        <v>835</v>
      </c>
      <c r="E900">
        <v>358</v>
      </c>
      <c r="F900">
        <v>426</v>
      </c>
      <c r="G900">
        <v>1</v>
      </c>
      <c r="H900">
        <v>20786</v>
      </c>
      <c r="I900">
        <v>4</v>
      </c>
      <c r="J900">
        <v>65</v>
      </c>
      <c r="K900">
        <v>400</v>
      </c>
      <c r="L900">
        <v>394</v>
      </c>
      <c r="M900">
        <v>13.0625</v>
      </c>
    </row>
    <row r="901" spans="1:13" x14ac:dyDescent="0.3">
      <c r="A901">
        <v>170864</v>
      </c>
      <c r="B901" s="1" t="s">
        <v>22</v>
      </c>
      <c r="C901" s="1" t="s">
        <v>14</v>
      </c>
      <c r="D901">
        <v>2494</v>
      </c>
      <c r="E901">
        <v>526</v>
      </c>
      <c r="F901">
        <v>728</v>
      </c>
      <c r="G901">
        <v>69</v>
      </c>
      <c r="H901">
        <v>27861</v>
      </c>
      <c r="I901">
        <v>5</v>
      </c>
      <c r="J901">
        <v>59</v>
      </c>
      <c r="K901">
        <v>643</v>
      </c>
      <c r="L901">
        <v>639</v>
      </c>
      <c r="M901">
        <v>11.66666667</v>
      </c>
    </row>
    <row r="902" spans="1:13" x14ac:dyDescent="0.3">
      <c r="A902">
        <v>126184</v>
      </c>
      <c r="B902" s="1" t="s">
        <v>21</v>
      </c>
      <c r="C902" s="1" t="s">
        <v>17</v>
      </c>
      <c r="D902">
        <v>444</v>
      </c>
      <c r="E902">
        <v>221</v>
      </c>
      <c r="F902">
        <v>272</v>
      </c>
      <c r="G902">
        <v>1</v>
      </c>
      <c r="H902">
        <v>7653</v>
      </c>
      <c r="I902">
        <v>2</v>
      </c>
      <c r="J902">
        <v>73</v>
      </c>
      <c r="K902">
        <v>243</v>
      </c>
      <c r="L902">
        <v>251</v>
      </c>
      <c r="M902">
        <v>5.7777777779999999</v>
      </c>
    </row>
    <row r="903" spans="1:13" x14ac:dyDescent="0.3">
      <c r="A903">
        <v>25147</v>
      </c>
      <c r="B903" s="1" t="s">
        <v>47</v>
      </c>
      <c r="C903" s="1" t="s">
        <v>14</v>
      </c>
      <c r="D903">
        <v>499</v>
      </c>
      <c r="E903">
        <v>214</v>
      </c>
      <c r="F903">
        <v>276</v>
      </c>
      <c r="G903">
        <v>0</v>
      </c>
      <c r="H903">
        <v>8425</v>
      </c>
      <c r="I903">
        <v>0</v>
      </c>
      <c r="J903">
        <v>78</v>
      </c>
      <c r="K903">
        <v>252</v>
      </c>
      <c r="L903">
        <v>249</v>
      </c>
      <c r="M903">
        <v>3.9666666670000001</v>
      </c>
    </row>
    <row r="904" spans="1:13" x14ac:dyDescent="0.3">
      <c r="A904">
        <v>81200</v>
      </c>
      <c r="B904" s="1" t="s">
        <v>36</v>
      </c>
      <c r="C904" s="1" t="s">
        <v>52</v>
      </c>
      <c r="D904">
        <v>612</v>
      </c>
      <c r="E904">
        <v>305</v>
      </c>
      <c r="F904">
        <v>372</v>
      </c>
      <c r="G904">
        <v>0</v>
      </c>
      <c r="H904">
        <v>11671</v>
      </c>
      <c r="I904">
        <v>1</v>
      </c>
      <c r="J904">
        <v>84</v>
      </c>
      <c r="K904">
        <v>332</v>
      </c>
      <c r="L904">
        <v>346</v>
      </c>
      <c r="M904">
        <v>20.5</v>
      </c>
    </row>
    <row r="905" spans="1:13" x14ac:dyDescent="0.3">
      <c r="A905">
        <v>152657</v>
      </c>
      <c r="B905" s="1" t="s">
        <v>22</v>
      </c>
      <c r="C905" s="1" t="s">
        <v>17</v>
      </c>
      <c r="D905">
        <v>1841</v>
      </c>
      <c r="E905">
        <v>376</v>
      </c>
      <c r="F905">
        <v>450</v>
      </c>
      <c r="G905">
        <v>46</v>
      </c>
      <c r="H905">
        <v>17077</v>
      </c>
      <c r="I905">
        <v>8</v>
      </c>
      <c r="J905">
        <v>32</v>
      </c>
      <c r="K905">
        <v>387</v>
      </c>
      <c r="L905">
        <v>435</v>
      </c>
      <c r="M905">
        <v>11.625</v>
      </c>
    </row>
    <row r="906" spans="1:13" x14ac:dyDescent="0.3">
      <c r="A906">
        <v>16329</v>
      </c>
      <c r="B906" s="1" t="s">
        <v>18</v>
      </c>
      <c r="C906" s="1" t="s">
        <v>17</v>
      </c>
      <c r="D906">
        <v>683</v>
      </c>
      <c r="E906">
        <v>312</v>
      </c>
      <c r="F906">
        <v>354</v>
      </c>
      <c r="G906">
        <v>0</v>
      </c>
      <c r="H906">
        <v>11075</v>
      </c>
      <c r="I906">
        <v>0</v>
      </c>
      <c r="J906">
        <v>78</v>
      </c>
      <c r="K906">
        <v>337</v>
      </c>
      <c r="L906">
        <v>329</v>
      </c>
      <c r="M906">
        <v>4.8666666669999996</v>
      </c>
    </row>
    <row r="907" spans="1:13" x14ac:dyDescent="0.3">
      <c r="A907">
        <v>87508</v>
      </c>
      <c r="B907" s="1" t="s">
        <v>35</v>
      </c>
      <c r="C907" s="1" t="s">
        <v>17</v>
      </c>
      <c r="D907">
        <v>621</v>
      </c>
      <c r="E907">
        <v>214</v>
      </c>
      <c r="F907">
        <v>297</v>
      </c>
      <c r="G907">
        <v>0</v>
      </c>
      <c r="H907">
        <v>9788</v>
      </c>
      <c r="I907">
        <v>1</v>
      </c>
      <c r="J907">
        <v>47</v>
      </c>
      <c r="K907">
        <v>239</v>
      </c>
      <c r="L907">
        <v>270</v>
      </c>
      <c r="M907">
        <v>6.263157895</v>
      </c>
    </row>
    <row r="908" spans="1:13" x14ac:dyDescent="0.3">
      <c r="A908">
        <v>190311</v>
      </c>
      <c r="B908" s="1" t="s">
        <v>47</v>
      </c>
      <c r="C908" s="1" t="s">
        <v>14</v>
      </c>
      <c r="D908">
        <v>550</v>
      </c>
      <c r="E908">
        <v>249</v>
      </c>
      <c r="F908">
        <v>410</v>
      </c>
      <c r="G908">
        <v>0</v>
      </c>
      <c r="H908">
        <v>19689</v>
      </c>
      <c r="I908">
        <v>8</v>
      </c>
      <c r="J908">
        <v>38</v>
      </c>
      <c r="K908">
        <v>419</v>
      </c>
      <c r="L908">
        <v>305</v>
      </c>
      <c r="M908">
        <v>14.35869565</v>
      </c>
    </row>
    <row r="909" spans="1:13" x14ac:dyDescent="0.3">
      <c r="A909">
        <v>165314</v>
      </c>
      <c r="B909" s="1" t="s">
        <v>22</v>
      </c>
      <c r="C909" s="1" t="s">
        <v>17</v>
      </c>
      <c r="D909">
        <v>1203</v>
      </c>
      <c r="E909">
        <v>290</v>
      </c>
      <c r="F909">
        <v>604</v>
      </c>
      <c r="G909">
        <v>0</v>
      </c>
      <c r="H909">
        <v>19183</v>
      </c>
      <c r="I909">
        <v>19</v>
      </c>
      <c r="J909">
        <v>78</v>
      </c>
      <c r="K909">
        <v>413</v>
      </c>
      <c r="L909">
        <v>493</v>
      </c>
      <c r="M909">
        <v>16.5</v>
      </c>
    </row>
    <row r="910" spans="1:13" x14ac:dyDescent="0.3">
      <c r="A910">
        <v>160570</v>
      </c>
      <c r="B910" s="1" t="s">
        <v>41</v>
      </c>
      <c r="C910" s="1" t="s">
        <v>52</v>
      </c>
      <c r="D910">
        <v>1412</v>
      </c>
      <c r="E910">
        <v>399</v>
      </c>
      <c r="F910">
        <v>457</v>
      </c>
      <c r="G910">
        <v>17</v>
      </c>
      <c r="H910">
        <v>15307</v>
      </c>
      <c r="I910">
        <v>4</v>
      </c>
      <c r="J910">
        <v>58</v>
      </c>
      <c r="K910">
        <v>413</v>
      </c>
      <c r="L910">
        <v>442</v>
      </c>
      <c r="M910">
        <v>15.33333333</v>
      </c>
    </row>
    <row r="911" spans="1:13" x14ac:dyDescent="0.3">
      <c r="A911">
        <v>151806</v>
      </c>
      <c r="B911" s="1" t="s">
        <v>22</v>
      </c>
      <c r="C911" s="1" t="s">
        <v>14</v>
      </c>
      <c r="D911">
        <v>1420</v>
      </c>
      <c r="E911">
        <v>351</v>
      </c>
      <c r="F911">
        <v>420</v>
      </c>
      <c r="G911">
        <v>4</v>
      </c>
      <c r="H911">
        <v>14537</v>
      </c>
      <c r="I911">
        <v>14</v>
      </c>
      <c r="J911">
        <v>49</v>
      </c>
      <c r="K911">
        <v>433</v>
      </c>
      <c r="L911">
        <v>388</v>
      </c>
      <c r="M911">
        <v>4.5</v>
      </c>
    </row>
    <row r="912" spans="1:13" x14ac:dyDescent="0.3">
      <c r="A912">
        <v>51731</v>
      </c>
      <c r="B912" s="1" t="s">
        <v>54</v>
      </c>
      <c r="C912" s="1" t="s">
        <v>14</v>
      </c>
      <c r="D912">
        <v>640</v>
      </c>
      <c r="E912">
        <v>226</v>
      </c>
      <c r="F912">
        <v>351</v>
      </c>
      <c r="G912">
        <v>1</v>
      </c>
      <c r="H912">
        <v>11829</v>
      </c>
      <c r="I912">
        <v>1</v>
      </c>
      <c r="J912">
        <v>55</v>
      </c>
      <c r="K912">
        <v>302</v>
      </c>
      <c r="L912">
        <v>289</v>
      </c>
      <c r="M912">
        <v>10.75</v>
      </c>
    </row>
    <row r="913" spans="1:13" x14ac:dyDescent="0.3">
      <c r="A913">
        <v>17418</v>
      </c>
      <c r="B913" s="1" t="s">
        <v>18</v>
      </c>
      <c r="C913" s="1" t="s">
        <v>17</v>
      </c>
      <c r="D913">
        <v>853</v>
      </c>
      <c r="E913">
        <v>289</v>
      </c>
      <c r="F913">
        <v>440</v>
      </c>
      <c r="G913">
        <v>2</v>
      </c>
      <c r="H913">
        <v>17351</v>
      </c>
      <c r="I913">
        <v>9</v>
      </c>
      <c r="J913">
        <v>51</v>
      </c>
      <c r="K913">
        <v>450</v>
      </c>
      <c r="L913">
        <v>331</v>
      </c>
      <c r="M913">
        <v>9.75</v>
      </c>
    </row>
    <row r="914" spans="1:13" x14ac:dyDescent="0.3">
      <c r="A914">
        <v>103953</v>
      </c>
      <c r="B914" s="1" t="s">
        <v>37</v>
      </c>
      <c r="C914" s="1" t="s">
        <v>17</v>
      </c>
      <c r="D914">
        <v>868</v>
      </c>
      <c r="E914">
        <v>359</v>
      </c>
      <c r="F914">
        <v>430</v>
      </c>
      <c r="G914">
        <v>3</v>
      </c>
      <c r="H914">
        <v>14270</v>
      </c>
      <c r="I914">
        <v>1</v>
      </c>
      <c r="J914">
        <v>60</v>
      </c>
      <c r="K914">
        <v>384</v>
      </c>
      <c r="L914">
        <v>399</v>
      </c>
      <c r="M914">
        <v>2.3157894739999998</v>
      </c>
    </row>
    <row r="915" spans="1:13" x14ac:dyDescent="0.3">
      <c r="A915">
        <v>14552</v>
      </c>
      <c r="B915" s="1" t="s">
        <v>13</v>
      </c>
      <c r="C915" s="1" t="s">
        <v>14</v>
      </c>
      <c r="D915">
        <v>1518</v>
      </c>
      <c r="E915">
        <v>449</v>
      </c>
      <c r="F915">
        <v>523</v>
      </c>
      <c r="G915">
        <v>26</v>
      </c>
      <c r="H915">
        <v>17518</v>
      </c>
      <c r="I915">
        <v>11</v>
      </c>
      <c r="J915">
        <v>39</v>
      </c>
      <c r="K915">
        <v>469</v>
      </c>
      <c r="L915">
        <v>494</v>
      </c>
      <c r="M915">
        <v>10.7</v>
      </c>
    </row>
    <row r="916" spans="1:13" x14ac:dyDescent="0.3">
      <c r="A916">
        <v>186109</v>
      </c>
      <c r="B916" s="1" t="s">
        <v>16</v>
      </c>
      <c r="C916" s="1" t="s">
        <v>17</v>
      </c>
      <c r="D916">
        <v>590</v>
      </c>
      <c r="E916">
        <v>353</v>
      </c>
      <c r="F916">
        <v>409</v>
      </c>
      <c r="G916">
        <v>1</v>
      </c>
      <c r="H916">
        <v>13030</v>
      </c>
      <c r="I916">
        <v>2</v>
      </c>
      <c r="J916">
        <v>83</v>
      </c>
      <c r="K916">
        <v>403</v>
      </c>
      <c r="L916">
        <v>362</v>
      </c>
      <c r="M916">
        <v>8.2173913039999995</v>
      </c>
    </row>
    <row r="917" spans="1:13" x14ac:dyDescent="0.3">
      <c r="A917">
        <v>40283</v>
      </c>
      <c r="B917" s="1" t="s">
        <v>13</v>
      </c>
      <c r="C917" s="1" t="s">
        <v>17</v>
      </c>
      <c r="D917">
        <v>801</v>
      </c>
      <c r="E917">
        <v>301</v>
      </c>
      <c r="F917">
        <v>408</v>
      </c>
      <c r="G917">
        <v>0</v>
      </c>
      <c r="H917">
        <v>13339</v>
      </c>
      <c r="I917">
        <v>17</v>
      </c>
      <c r="J917">
        <v>21</v>
      </c>
      <c r="K917">
        <v>370</v>
      </c>
      <c r="L917">
        <v>360</v>
      </c>
      <c r="M917">
        <v>15.2</v>
      </c>
    </row>
    <row r="918" spans="1:13" x14ac:dyDescent="0.3">
      <c r="A918">
        <v>142161</v>
      </c>
      <c r="B918" s="1" t="s">
        <v>24</v>
      </c>
      <c r="C918" s="1" t="s">
        <v>14</v>
      </c>
      <c r="D918">
        <v>675</v>
      </c>
      <c r="E918">
        <v>336</v>
      </c>
      <c r="F918">
        <v>372</v>
      </c>
      <c r="G918">
        <v>0</v>
      </c>
      <c r="H918">
        <v>11280</v>
      </c>
      <c r="I918">
        <v>1</v>
      </c>
      <c r="J918">
        <v>28</v>
      </c>
      <c r="K918">
        <v>375</v>
      </c>
      <c r="L918">
        <v>325</v>
      </c>
      <c r="M918">
        <v>5</v>
      </c>
    </row>
    <row r="919" spans="1:13" x14ac:dyDescent="0.3">
      <c r="A919">
        <v>181337</v>
      </c>
      <c r="B919" s="1" t="s">
        <v>41</v>
      </c>
      <c r="C919" s="1" t="s">
        <v>17</v>
      </c>
      <c r="D919">
        <v>1217</v>
      </c>
      <c r="E919">
        <v>465</v>
      </c>
      <c r="F919">
        <v>598</v>
      </c>
      <c r="G919">
        <v>19</v>
      </c>
      <c r="H919">
        <v>29913</v>
      </c>
      <c r="I919">
        <v>5</v>
      </c>
      <c r="J919">
        <v>52</v>
      </c>
      <c r="K919">
        <v>506</v>
      </c>
      <c r="L919">
        <v>556</v>
      </c>
      <c r="M919">
        <v>9.8571428569999995</v>
      </c>
    </row>
    <row r="920" spans="1:13" x14ac:dyDescent="0.3">
      <c r="A920">
        <v>161646</v>
      </c>
      <c r="B920" s="1" t="s">
        <v>22</v>
      </c>
      <c r="C920" s="1" t="s">
        <v>14</v>
      </c>
      <c r="D920">
        <v>1897</v>
      </c>
      <c r="E920">
        <v>369</v>
      </c>
      <c r="F920">
        <v>520</v>
      </c>
      <c r="G920">
        <v>41</v>
      </c>
      <c r="H920">
        <v>18370</v>
      </c>
      <c r="I920">
        <v>9</v>
      </c>
      <c r="J920">
        <v>58</v>
      </c>
      <c r="K920">
        <v>481</v>
      </c>
      <c r="L920">
        <v>433</v>
      </c>
      <c r="M920">
        <v>23</v>
      </c>
    </row>
    <row r="921" spans="1:13" x14ac:dyDescent="0.3">
      <c r="A921">
        <v>181869</v>
      </c>
      <c r="B921" s="1" t="s">
        <v>41</v>
      </c>
      <c r="C921" s="1" t="s">
        <v>52</v>
      </c>
      <c r="D921">
        <v>1038</v>
      </c>
      <c r="E921">
        <v>294</v>
      </c>
      <c r="F921">
        <v>344</v>
      </c>
      <c r="G921">
        <v>3</v>
      </c>
      <c r="H921">
        <v>12639</v>
      </c>
      <c r="I921">
        <v>2</v>
      </c>
      <c r="J921">
        <v>46</v>
      </c>
      <c r="K921">
        <v>317</v>
      </c>
      <c r="L921">
        <v>325</v>
      </c>
      <c r="M921">
        <v>7</v>
      </c>
    </row>
    <row r="922" spans="1:13" x14ac:dyDescent="0.3">
      <c r="A922">
        <v>55302</v>
      </c>
      <c r="B922" s="1" t="s">
        <v>63</v>
      </c>
      <c r="C922" s="1" t="s">
        <v>14</v>
      </c>
      <c r="D922">
        <v>878</v>
      </c>
      <c r="E922">
        <v>607</v>
      </c>
      <c r="F922">
        <v>654</v>
      </c>
      <c r="G922">
        <v>1</v>
      </c>
      <c r="H922">
        <v>20596</v>
      </c>
      <c r="I922">
        <v>1</v>
      </c>
      <c r="J922">
        <v>64</v>
      </c>
      <c r="K922">
        <v>630</v>
      </c>
      <c r="L922">
        <v>622</v>
      </c>
      <c r="M922">
        <v>9.75</v>
      </c>
    </row>
    <row r="923" spans="1:13" x14ac:dyDescent="0.3">
      <c r="A923">
        <v>189508</v>
      </c>
      <c r="B923" s="1" t="s">
        <v>16</v>
      </c>
      <c r="C923" s="1" t="s">
        <v>14</v>
      </c>
      <c r="D923">
        <v>680</v>
      </c>
      <c r="E923">
        <v>289</v>
      </c>
      <c r="F923">
        <v>316</v>
      </c>
      <c r="G923">
        <v>0</v>
      </c>
      <c r="H923">
        <v>9856</v>
      </c>
      <c r="I923">
        <v>36</v>
      </c>
      <c r="J923">
        <v>55</v>
      </c>
      <c r="K923">
        <v>325</v>
      </c>
      <c r="L923">
        <v>293</v>
      </c>
      <c r="M923">
        <v>4.6666666670000003</v>
      </c>
    </row>
    <row r="924" spans="1:13" x14ac:dyDescent="0.3">
      <c r="A924">
        <v>129031</v>
      </c>
      <c r="B924" s="1" t="s">
        <v>21</v>
      </c>
      <c r="C924" s="1" t="s">
        <v>14</v>
      </c>
      <c r="D924">
        <v>1269</v>
      </c>
      <c r="E924">
        <v>512</v>
      </c>
      <c r="F924">
        <v>597</v>
      </c>
      <c r="G924">
        <v>15</v>
      </c>
      <c r="H924">
        <v>20906</v>
      </c>
      <c r="I924">
        <v>16</v>
      </c>
      <c r="J924">
        <v>50</v>
      </c>
      <c r="K924">
        <v>574</v>
      </c>
      <c r="L924">
        <v>540</v>
      </c>
      <c r="M924">
        <v>4.2549019609999998</v>
      </c>
    </row>
    <row r="925" spans="1:13" x14ac:dyDescent="0.3">
      <c r="A925">
        <v>177962</v>
      </c>
      <c r="B925" s="1" t="s">
        <v>51</v>
      </c>
      <c r="C925" s="1" t="s">
        <v>14</v>
      </c>
      <c r="D925">
        <v>617</v>
      </c>
      <c r="E925">
        <v>332</v>
      </c>
      <c r="F925">
        <v>423</v>
      </c>
      <c r="G925">
        <v>0</v>
      </c>
      <c r="H925">
        <v>13784</v>
      </c>
      <c r="I925">
        <v>1</v>
      </c>
      <c r="J925">
        <v>43</v>
      </c>
      <c r="K925">
        <v>363</v>
      </c>
      <c r="L925">
        <v>353</v>
      </c>
      <c r="M925">
        <v>4.5333333329999999</v>
      </c>
    </row>
    <row r="926" spans="1:13" x14ac:dyDescent="0.3">
      <c r="A926">
        <v>171832</v>
      </c>
      <c r="B926" s="1" t="s">
        <v>22</v>
      </c>
      <c r="C926" s="1" t="s">
        <v>14</v>
      </c>
      <c r="D926">
        <v>1365</v>
      </c>
      <c r="E926">
        <v>282</v>
      </c>
      <c r="F926">
        <v>430</v>
      </c>
      <c r="G926">
        <v>15</v>
      </c>
      <c r="H926">
        <v>16473</v>
      </c>
      <c r="I926">
        <v>8</v>
      </c>
      <c r="J926">
        <v>52</v>
      </c>
      <c r="K926">
        <v>359</v>
      </c>
      <c r="L926">
        <v>356</v>
      </c>
      <c r="M926">
        <v>25</v>
      </c>
    </row>
    <row r="927" spans="1:13" x14ac:dyDescent="0.3">
      <c r="A927">
        <v>57992</v>
      </c>
      <c r="B927" s="1" t="s">
        <v>58</v>
      </c>
      <c r="C927" s="1" t="s">
        <v>14</v>
      </c>
      <c r="D927">
        <v>838</v>
      </c>
      <c r="E927">
        <v>404</v>
      </c>
      <c r="F927">
        <v>528</v>
      </c>
      <c r="G927">
        <v>2</v>
      </c>
      <c r="H927">
        <v>17321</v>
      </c>
      <c r="I927">
        <v>0</v>
      </c>
      <c r="J927">
        <v>72</v>
      </c>
      <c r="K927">
        <v>436</v>
      </c>
      <c r="L927">
        <v>493</v>
      </c>
      <c r="M927">
        <v>4.8666666669999996</v>
      </c>
    </row>
    <row r="928" spans="1:13" x14ac:dyDescent="0.3">
      <c r="A928">
        <v>132154</v>
      </c>
      <c r="B928" s="1" t="s">
        <v>49</v>
      </c>
      <c r="C928" s="1" t="s">
        <v>14</v>
      </c>
      <c r="D928">
        <v>1070</v>
      </c>
      <c r="E928">
        <v>271</v>
      </c>
      <c r="F928">
        <v>394</v>
      </c>
      <c r="G928">
        <v>2</v>
      </c>
      <c r="H928">
        <v>13186</v>
      </c>
      <c r="I928">
        <v>3</v>
      </c>
      <c r="J928">
        <v>36</v>
      </c>
      <c r="K928">
        <v>388</v>
      </c>
      <c r="L928">
        <v>330</v>
      </c>
      <c r="M928">
        <v>8.25</v>
      </c>
    </row>
    <row r="929" spans="1:13" x14ac:dyDescent="0.3">
      <c r="A929">
        <v>150191</v>
      </c>
      <c r="B929" s="1" t="s">
        <v>22</v>
      </c>
      <c r="C929" s="1" t="s">
        <v>14</v>
      </c>
      <c r="D929">
        <v>2166</v>
      </c>
      <c r="E929">
        <v>427</v>
      </c>
      <c r="F929">
        <v>559</v>
      </c>
      <c r="G929">
        <v>68</v>
      </c>
      <c r="H929">
        <v>15653</v>
      </c>
      <c r="I929">
        <v>15</v>
      </c>
      <c r="J929">
        <v>54</v>
      </c>
      <c r="K929">
        <v>515</v>
      </c>
      <c r="L929">
        <v>471</v>
      </c>
      <c r="M929">
        <v>9.0909090910000003</v>
      </c>
    </row>
    <row r="930" spans="1:13" x14ac:dyDescent="0.3">
      <c r="A930">
        <v>25107</v>
      </c>
      <c r="B930" s="1" t="s">
        <v>47</v>
      </c>
      <c r="C930" s="1" t="s">
        <v>17</v>
      </c>
      <c r="D930">
        <v>803</v>
      </c>
      <c r="E930">
        <v>333</v>
      </c>
      <c r="F930">
        <v>417</v>
      </c>
      <c r="G930">
        <v>1</v>
      </c>
      <c r="H930">
        <v>14356</v>
      </c>
      <c r="I930">
        <v>1</v>
      </c>
      <c r="J930">
        <v>32</v>
      </c>
      <c r="K930">
        <v>360</v>
      </c>
      <c r="L930">
        <v>375</v>
      </c>
      <c r="M930">
        <v>5.8235294120000001</v>
      </c>
    </row>
    <row r="931" spans="1:13" x14ac:dyDescent="0.3">
      <c r="A931">
        <v>59645</v>
      </c>
      <c r="B931" s="1" t="s">
        <v>34</v>
      </c>
      <c r="C931" s="1" t="s">
        <v>17</v>
      </c>
      <c r="D931">
        <v>666</v>
      </c>
      <c r="E931">
        <v>255</v>
      </c>
      <c r="F931">
        <v>394</v>
      </c>
      <c r="G931">
        <v>1</v>
      </c>
      <c r="H931">
        <v>14934</v>
      </c>
      <c r="I931">
        <v>1</v>
      </c>
      <c r="J931">
        <v>77</v>
      </c>
      <c r="K931">
        <v>332</v>
      </c>
      <c r="L931">
        <v>325</v>
      </c>
      <c r="M931">
        <v>4.5</v>
      </c>
    </row>
    <row r="932" spans="1:13" x14ac:dyDescent="0.3">
      <c r="A932">
        <v>139224</v>
      </c>
      <c r="B932" s="1" t="s">
        <v>55</v>
      </c>
      <c r="C932" s="1" t="s">
        <v>17</v>
      </c>
      <c r="D932">
        <v>279</v>
      </c>
      <c r="E932">
        <v>144</v>
      </c>
      <c r="F932">
        <v>211</v>
      </c>
      <c r="G932">
        <v>0</v>
      </c>
      <c r="H932">
        <v>7112</v>
      </c>
      <c r="I932">
        <v>1</v>
      </c>
      <c r="J932">
        <v>70</v>
      </c>
      <c r="K932">
        <v>171</v>
      </c>
      <c r="L932">
        <v>184</v>
      </c>
      <c r="M932">
        <v>21.345454549999999</v>
      </c>
    </row>
    <row r="933" spans="1:13" x14ac:dyDescent="0.3">
      <c r="A933">
        <v>53078</v>
      </c>
      <c r="B933" s="1" t="s">
        <v>54</v>
      </c>
      <c r="C933" s="1" t="s">
        <v>17</v>
      </c>
      <c r="D933">
        <v>1217</v>
      </c>
      <c r="E933">
        <v>567</v>
      </c>
      <c r="F933">
        <v>644</v>
      </c>
      <c r="G933">
        <v>2</v>
      </c>
      <c r="H933">
        <v>20593</v>
      </c>
      <c r="I933">
        <v>5</v>
      </c>
      <c r="J933">
        <v>43</v>
      </c>
      <c r="K933">
        <v>614</v>
      </c>
      <c r="L933">
        <v>608</v>
      </c>
      <c r="M933">
        <v>19</v>
      </c>
    </row>
    <row r="934" spans="1:13" x14ac:dyDescent="0.3">
      <c r="A934">
        <v>125593</v>
      </c>
      <c r="B934" s="1" t="s">
        <v>21</v>
      </c>
      <c r="C934" s="1" t="s">
        <v>17</v>
      </c>
      <c r="D934">
        <v>876</v>
      </c>
      <c r="E934">
        <v>364</v>
      </c>
      <c r="F934">
        <v>529</v>
      </c>
      <c r="G934">
        <v>2</v>
      </c>
      <c r="H934">
        <v>19328</v>
      </c>
      <c r="I934">
        <v>5</v>
      </c>
      <c r="J934">
        <v>57</v>
      </c>
      <c r="K934">
        <v>504</v>
      </c>
      <c r="L934">
        <v>414</v>
      </c>
      <c r="M934">
        <v>24.444444440000002</v>
      </c>
    </row>
    <row r="935" spans="1:13" x14ac:dyDescent="0.3">
      <c r="A935">
        <v>185525</v>
      </c>
      <c r="B935" s="1" t="s">
        <v>28</v>
      </c>
      <c r="C935" s="1" t="s">
        <v>14</v>
      </c>
      <c r="D935">
        <v>1076</v>
      </c>
      <c r="E935">
        <v>593</v>
      </c>
      <c r="F935">
        <v>613</v>
      </c>
      <c r="G935">
        <v>0</v>
      </c>
      <c r="H935">
        <v>18113</v>
      </c>
      <c r="I935">
        <v>1</v>
      </c>
      <c r="J935">
        <v>32</v>
      </c>
      <c r="K935">
        <v>586</v>
      </c>
      <c r="L935">
        <v>623</v>
      </c>
      <c r="M935">
        <v>12.33333333</v>
      </c>
    </row>
    <row r="936" spans="1:13" x14ac:dyDescent="0.3">
      <c r="A936">
        <v>109848</v>
      </c>
      <c r="B936" s="1" t="s">
        <v>50</v>
      </c>
      <c r="C936" s="1" t="s">
        <v>31</v>
      </c>
      <c r="D936">
        <v>500</v>
      </c>
      <c r="E936">
        <v>296</v>
      </c>
      <c r="F936">
        <v>303</v>
      </c>
      <c r="G936">
        <v>0</v>
      </c>
      <c r="H936">
        <v>8662</v>
      </c>
      <c r="I936">
        <v>1</v>
      </c>
      <c r="J936">
        <v>91</v>
      </c>
      <c r="K936">
        <v>313</v>
      </c>
      <c r="L936">
        <v>291</v>
      </c>
      <c r="M936">
        <v>12.14285714</v>
      </c>
    </row>
    <row r="937" spans="1:13" x14ac:dyDescent="0.3">
      <c r="A937">
        <v>170098</v>
      </c>
      <c r="B937" s="1" t="s">
        <v>22</v>
      </c>
      <c r="C937" s="1" t="s">
        <v>17</v>
      </c>
      <c r="D937">
        <v>877</v>
      </c>
      <c r="E937">
        <v>183</v>
      </c>
      <c r="F937">
        <v>289</v>
      </c>
      <c r="G937">
        <v>9</v>
      </c>
      <c r="H937">
        <v>11139</v>
      </c>
      <c r="I937">
        <v>5</v>
      </c>
      <c r="J937">
        <v>46</v>
      </c>
      <c r="K937">
        <v>257</v>
      </c>
      <c r="L937">
        <v>236</v>
      </c>
      <c r="M937">
        <v>6.7142857139999998</v>
      </c>
    </row>
    <row r="938" spans="1:13" x14ac:dyDescent="0.3">
      <c r="A938">
        <v>171358</v>
      </c>
      <c r="B938" s="1" t="s">
        <v>22</v>
      </c>
      <c r="C938" s="1" t="s">
        <v>14</v>
      </c>
      <c r="D938">
        <v>2631</v>
      </c>
      <c r="E938">
        <v>689</v>
      </c>
      <c r="F938">
        <v>816</v>
      </c>
      <c r="G938">
        <v>80</v>
      </c>
      <c r="H938">
        <v>38138</v>
      </c>
      <c r="I938">
        <v>4</v>
      </c>
      <c r="J938">
        <v>50</v>
      </c>
      <c r="K938">
        <v>753</v>
      </c>
      <c r="L938">
        <v>772</v>
      </c>
      <c r="M938">
        <v>19.61538462</v>
      </c>
    </row>
    <row r="939" spans="1:13" x14ac:dyDescent="0.3">
      <c r="A939">
        <v>46165</v>
      </c>
      <c r="B939" s="1" t="s">
        <v>13</v>
      </c>
      <c r="C939" s="1" t="s">
        <v>17</v>
      </c>
      <c r="D939">
        <v>916</v>
      </c>
      <c r="E939">
        <v>270</v>
      </c>
      <c r="F939">
        <v>519</v>
      </c>
      <c r="G939">
        <v>2</v>
      </c>
      <c r="H939">
        <v>18827</v>
      </c>
      <c r="I939">
        <v>3</v>
      </c>
      <c r="J939">
        <v>21</v>
      </c>
      <c r="K939">
        <v>388</v>
      </c>
      <c r="L939">
        <v>401</v>
      </c>
      <c r="M939">
        <v>11.18181818</v>
      </c>
    </row>
    <row r="940" spans="1:13" x14ac:dyDescent="0.3">
      <c r="A940">
        <v>121640</v>
      </c>
      <c r="B940" s="1" t="s">
        <v>21</v>
      </c>
      <c r="C940" s="1" t="s">
        <v>17</v>
      </c>
      <c r="D940">
        <v>1205</v>
      </c>
      <c r="E940">
        <v>645</v>
      </c>
      <c r="F940">
        <v>710</v>
      </c>
      <c r="G940">
        <v>8</v>
      </c>
      <c r="H940">
        <v>22842</v>
      </c>
      <c r="I940">
        <v>16</v>
      </c>
      <c r="J940">
        <v>33</v>
      </c>
      <c r="K940">
        <v>651</v>
      </c>
      <c r="L940">
        <v>699</v>
      </c>
      <c r="M940">
        <v>20</v>
      </c>
    </row>
    <row r="941" spans="1:13" x14ac:dyDescent="0.3">
      <c r="A941">
        <v>178423</v>
      </c>
      <c r="B941" s="1" t="s">
        <v>41</v>
      </c>
      <c r="C941" s="1" t="s">
        <v>17</v>
      </c>
      <c r="D941">
        <v>1952</v>
      </c>
      <c r="E941">
        <v>483</v>
      </c>
      <c r="F941">
        <v>578</v>
      </c>
      <c r="G941">
        <v>47</v>
      </c>
      <c r="H941">
        <v>19585</v>
      </c>
      <c r="I941">
        <v>8</v>
      </c>
      <c r="J941">
        <v>52</v>
      </c>
      <c r="K941">
        <v>527</v>
      </c>
      <c r="L941">
        <v>522</v>
      </c>
      <c r="M941">
        <v>5.2222222220000001</v>
      </c>
    </row>
    <row r="942" spans="1:13" x14ac:dyDescent="0.3">
      <c r="A942">
        <v>153528</v>
      </c>
      <c r="B942" s="1" t="s">
        <v>22</v>
      </c>
      <c r="C942" s="1" t="s">
        <v>17</v>
      </c>
      <c r="D942">
        <v>1620</v>
      </c>
      <c r="E942">
        <v>393</v>
      </c>
      <c r="F942">
        <v>485</v>
      </c>
      <c r="G942">
        <v>5</v>
      </c>
      <c r="H942">
        <v>13441</v>
      </c>
      <c r="I942">
        <v>24</v>
      </c>
      <c r="J942">
        <v>38</v>
      </c>
      <c r="K942">
        <v>452</v>
      </c>
      <c r="L942">
        <v>432</v>
      </c>
      <c r="M942">
        <v>3.2976190480000001</v>
      </c>
    </row>
    <row r="943" spans="1:13" x14ac:dyDescent="0.3">
      <c r="A943">
        <v>56367</v>
      </c>
      <c r="B943" s="1" t="s">
        <v>58</v>
      </c>
      <c r="C943" s="1" t="s">
        <v>14</v>
      </c>
      <c r="D943">
        <v>301</v>
      </c>
      <c r="E943">
        <v>195</v>
      </c>
      <c r="F943">
        <v>354</v>
      </c>
      <c r="G943">
        <v>0</v>
      </c>
      <c r="H943">
        <v>10710</v>
      </c>
      <c r="I943">
        <v>0</v>
      </c>
      <c r="J943">
        <v>80</v>
      </c>
      <c r="K943">
        <v>249</v>
      </c>
      <c r="L943">
        <v>299</v>
      </c>
      <c r="M943">
        <v>5.1666666670000003</v>
      </c>
    </row>
    <row r="944" spans="1:13" x14ac:dyDescent="0.3">
      <c r="A944">
        <v>49565</v>
      </c>
      <c r="B944" s="1" t="s">
        <v>44</v>
      </c>
      <c r="C944" s="1" t="s">
        <v>27</v>
      </c>
      <c r="D944">
        <v>842</v>
      </c>
      <c r="E944">
        <v>438</v>
      </c>
      <c r="F944">
        <v>516</v>
      </c>
      <c r="G944">
        <v>5</v>
      </c>
      <c r="H944">
        <v>15854</v>
      </c>
      <c r="I944">
        <v>3</v>
      </c>
      <c r="J944">
        <v>50</v>
      </c>
      <c r="K944">
        <v>446</v>
      </c>
      <c r="L944">
        <v>505</v>
      </c>
      <c r="M944">
        <v>15.6</v>
      </c>
    </row>
    <row r="945" spans="1:13" x14ac:dyDescent="0.3">
      <c r="A945">
        <v>86692</v>
      </c>
      <c r="B945" s="1" t="s">
        <v>46</v>
      </c>
      <c r="C945" s="1" t="s">
        <v>14</v>
      </c>
      <c r="D945">
        <v>349</v>
      </c>
      <c r="E945">
        <v>201</v>
      </c>
      <c r="F945">
        <v>281</v>
      </c>
      <c r="G945">
        <v>0</v>
      </c>
      <c r="H945">
        <v>9651</v>
      </c>
      <c r="I945">
        <v>0</v>
      </c>
      <c r="J945">
        <v>87</v>
      </c>
      <c r="K945">
        <v>272</v>
      </c>
      <c r="L945">
        <v>214</v>
      </c>
      <c r="M945">
        <v>12.2</v>
      </c>
    </row>
    <row r="946" spans="1:13" x14ac:dyDescent="0.3">
      <c r="A946">
        <v>7082</v>
      </c>
      <c r="B946" s="1" t="s">
        <v>22</v>
      </c>
      <c r="C946" s="1" t="s">
        <v>17</v>
      </c>
      <c r="D946">
        <v>3327</v>
      </c>
      <c r="E946">
        <v>404</v>
      </c>
      <c r="F946">
        <v>538</v>
      </c>
      <c r="G946">
        <v>94</v>
      </c>
      <c r="H946">
        <v>18128</v>
      </c>
      <c r="I946">
        <v>40</v>
      </c>
      <c r="J946">
        <v>48</v>
      </c>
      <c r="K946">
        <v>429</v>
      </c>
      <c r="L946">
        <v>484</v>
      </c>
      <c r="M946">
        <v>10.88888889</v>
      </c>
    </row>
    <row r="947" spans="1:13" x14ac:dyDescent="0.3">
      <c r="A947">
        <v>116539</v>
      </c>
      <c r="B947" s="1" t="s">
        <v>22</v>
      </c>
      <c r="C947" s="1" t="s">
        <v>17</v>
      </c>
      <c r="D947">
        <v>1606</v>
      </c>
      <c r="E947">
        <v>293</v>
      </c>
      <c r="F947">
        <v>367</v>
      </c>
      <c r="G947">
        <v>25</v>
      </c>
      <c r="H947">
        <v>12438</v>
      </c>
      <c r="I947">
        <v>15</v>
      </c>
      <c r="J947">
        <v>38</v>
      </c>
      <c r="K947">
        <v>316</v>
      </c>
      <c r="L947">
        <v>351</v>
      </c>
      <c r="M947">
        <v>13.42857143</v>
      </c>
    </row>
    <row r="948" spans="1:13" x14ac:dyDescent="0.3">
      <c r="A948">
        <v>65656</v>
      </c>
      <c r="B948" s="1" t="s">
        <v>30</v>
      </c>
      <c r="C948" s="1"/>
      <c r="D948">
        <v>928</v>
      </c>
      <c r="E948">
        <v>334</v>
      </c>
      <c r="F948">
        <v>527</v>
      </c>
      <c r="G948">
        <v>1</v>
      </c>
      <c r="H948">
        <v>23732</v>
      </c>
      <c r="I948">
        <v>15</v>
      </c>
      <c r="J948">
        <v>57</v>
      </c>
      <c r="K948">
        <v>463</v>
      </c>
      <c r="L948">
        <v>403</v>
      </c>
      <c r="M948">
        <v>15</v>
      </c>
    </row>
    <row r="949" spans="1:13" x14ac:dyDescent="0.3">
      <c r="A949">
        <v>121986</v>
      </c>
      <c r="B949" s="1" t="s">
        <v>21</v>
      </c>
      <c r="C949" s="1" t="s">
        <v>17</v>
      </c>
      <c r="D949">
        <v>733</v>
      </c>
      <c r="E949">
        <v>452</v>
      </c>
      <c r="F949">
        <v>503</v>
      </c>
      <c r="G949">
        <v>0</v>
      </c>
      <c r="H949">
        <v>14468</v>
      </c>
      <c r="I949">
        <v>17</v>
      </c>
      <c r="J949">
        <v>50</v>
      </c>
      <c r="K949">
        <v>453</v>
      </c>
      <c r="L949">
        <v>496</v>
      </c>
      <c r="M949">
        <v>6.6666666670000003</v>
      </c>
    </row>
    <row r="950" spans="1:13" x14ac:dyDescent="0.3">
      <c r="A950">
        <v>83718</v>
      </c>
      <c r="B950" s="1" t="s">
        <v>57</v>
      </c>
      <c r="C950" s="1" t="s">
        <v>17</v>
      </c>
      <c r="D950">
        <v>813</v>
      </c>
      <c r="E950">
        <v>216</v>
      </c>
      <c r="F950">
        <v>382</v>
      </c>
      <c r="G950">
        <v>0</v>
      </c>
      <c r="H950">
        <v>18722</v>
      </c>
      <c r="I950">
        <v>0</v>
      </c>
      <c r="J950">
        <v>62</v>
      </c>
      <c r="K950">
        <v>295</v>
      </c>
      <c r="L950">
        <v>281</v>
      </c>
      <c r="M950">
        <v>2.7058823529999998</v>
      </c>
    </row>
    <row r="951" spans="1:13" x14ac:dyDescent="0.3">
      <c r="A951">
        <v>80336</v>
      </c>
      <c r="B951" s="1" t="s">
        <v>36</v>
      </c>
      <c r="C951" s="1" t="s">
        <v>17</v>
      </c>
      <c r="D951">
        <v>836</v>
      </c>
      <c r="E951">
        <v>464</v>
      </c>
      <c r="F951">
        <v>512</v>
      </c>
      <c r="G951">
        <v>0</v>
      </c>
      <c r="H951">
        <v>15024</v>
      </c>
      <c r="I951">
        <v>5</v>
      </c>
      <c r="J951">
        <v>84</v>
      </c>
      <c r="K951">
        <v>468</v>
      </c>
      <c r="L951">
        <v>496</v>
      </c>
      <c r="M951">
        <v>6.9285714289999998</v>
      </c>
    </row>
    <row r="952" spans="1:13" x14ac:dyDescent="0.3">
      <c r="A952">
        <v>72166</v>
      </c>
      <c r="B952" s="1" t="s">
        <v>30</v>
      </c>
      <c r="C952" s="1" t="s">
        <v>17</v>
      </c>
      <c r="D952">
        <v>483</v>
      </c>
      <c r="E952">
        <v>364</v>
      </c>
      <c r="F952">
        <v>463</v>
      </c>
      <c r="G952">
        <v>0</v>
      </c>
      <c r="H952">
        <v>15398</v>
      </c>
      <c r="I952">
        <v>0</v>
      </c>
      <c r="J952">
        <v>89</v>
      </c>
      <c r="K952">
        <v>388</v>
      </c>
      <c r="L952">
        <v>412</v>
      </c>
      <c r="M952">
        <v>13</v>
      </c>
    </row>
    <row r="953" spans="1:13" x14ac:dyDescent="0.3">
      <c r="A953">
        <v>150945</v>
      </c>
      <c r="B953" s="1" t="s">
        <v>22</v>
      </c>
      <c r="C953" s="1" t="s">
        <v>17</v>
      </c>
      <c r="D953">
        <v>1473</v>
      </c>
      <c r="E953">
        <v>424</v>
      </c>
      <c r="F953">
        <v>452</v>
      </c>
      <c r="G953">
        <v>1</v>
      </c>
      <c r="H953">
        <v>13529</v>
      </c>
      <c r="I953">
        <v>14</v>
      </c>
      <c r="J953">
        <v>65</v>
      </c>
      <c r="K953">
        <v>436</v>
      </c>
      <c r="L953">
        <v>444</v>
      </c>
      <c r="M953">
        <v>13.33333333</v>
      </c>
    </row>
    <row r="954" spans="1:13" x14ac:dyDescent="0.3">
      <c r="A954">
        <v>132847</v>
      </c>
      <c r="B954" s="1" t="s">
        <v>67</v>
      </c>
      <c r="C954" s="1" t="s">
        <v>52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20</v>
      </c>
    </row>
    <row r="955" spans="1:13" x14ac:dyDescent="0.3">
      <c r="A955">
        <v>21244</v>
      </c>
      <c r="B955" s="1" t="s">
        <v>18</v>
      </c>
      <c r="C955" s="1" t="s">
        <v>17</v>
      </c>
      <c r="D955">
        <v>828</v>
      </c>
      <c r="E955">
        <v>232</v>
      </c>
      <c r="F955">
        <v>380</v>
      </c>
      <c r="G955">
        <v>13</v>
      </c>
      <c r="H955">
        <v>15119</v>
      </c>
      <c r="I955">
        <v>1</v>
      </c>
      <c r="J955">
        <v>66</v>
      </c>
      <c r="K955">
        <v>308</v>
      </c>
      <c r="L955">
        <v>327</v>
      </c>
      <c r="M955">
        <v>10.30769231</v>
      </c>
    </row>
    <row r="956" spans="1:13" x14ac:dyDescent="0.3">
      <c r="A956">
        <v>82618</v>
      </c>
      <c r="B956" s="1" t="s">
        <v>57</v>
      </c>
      <c r="C956" s="1" t="s">
        <v>14</v>
      </c>
      <c r="D956">
        <v>836</v>
      </c>
      <c r="E956">
        <v>477</v>
      </c>
      <c r="F956">
        <v>540</v>
      </c>
      <c r="G956">
        <v>0</v>
      </c>
      <c r="H956">
        <v>15366</v>
      </c>
      <c r="I956">
        <v>3</v>
      </c>
      <c r="J956">
        <v>81</v>
      </c>
      <c r="K956">
        <v>508</v>
      </c>
      <c r="L956">
        <v>495</v>
      </c>
      <c r="M956">
        <v>6.2380952379999997</v>
      </c>
    </row>
    <row r="957" spans="1:13" x14ac:dyDescent="0.3">
      <c r="A957">
        <v>169044</v>
      </c>
      <c r="B957" s="1" t="s">
        <v>22</v>
      </c>
      <c r="C957" s="1" t="s">
        <v>17</v>
      </c>
      <c r="D957">
        <v>993</v>
      </c>
      <c r="E957">
        <v>252</v>
      </c>
      <c r="F957">
        <v>344</v>
      </c>
      <c r="G957">
        <v>6</v>
      </c>
      <c r="H957">
        <v>12884</v>
      </c>
      <c r="I957">
        <v>1</v>
      </c>
      <c r="J957">
        <v>60</v>
      </c>
      <c r="K957">
        <v>291</v>
      </c>
      <c r="L957">
        <v>316</v>
      </c>
      <c r="M957">
        <v>6.96</v>
      </c>
    </row>
    <row r="958" spans="1:13" x14ac:dyDescent="0.3">
      <c r="A958">
        <v>165830</v>
      </c>
      <c r="B958" s="1" t="s">
        <v>22</v>
      </c>
      <c r="C958" s="1" t="s">
        <v>17</v>
      </c>
      <c r="D958">
        <v>3230</v>
      </c>
      <c r="E958">
        <v>650</v>
      </c>
      <c r="F958">
        <v>752</v>
      </c>
      <c r="G958">
        <v>93</v>
      </c>
      <c r="H958">
        <v>27549</v>
      </c>
      <c r="I958">
        <v>4</v>
      </c>
      <c r="J958">
        <v>53</v>
      </c>
      <c r="K958">
        <v>688</v>
      </c>
      <c r="L958">
        <v>714</v>
      </c>
      <c r="M958">
        <v>18.333333329999999</v>
      </c>
    </row>
    <row r="959" spans="1:13" x14ac:dyDescent="0.3">
      <c r="A959">
        <v>165820</v>
      </c>
      <c r="B959" s="1" t="s">
        <v>22</v>
      </c>
      <c r="C959" s="1" t="s">
        <v>17</v>
      </c>
      <c r="D959">
        <v>2854</v>
      </c>
      <c r="E959">
        <v>732</v>
      </c>
      <c r="F959">
        <v>785</v>
      </c>
      <c r="G959">
        <v>94</v>
      </c>
      <c r="H959">
        <v>29170</v>
      </c>
      <c r="I959">
        <v>7</v>
      </c>
      <c r="J959">
        <v>45</v>
      </c>
      <c r="K959">
        <v>749</v>
      </c>
      <c r="L959">
        <v>760</v>
      </c>
      <c r="M959">
        <v>20</v>
      </c>
    </row>
    <row r="960" spans="1:13" x14ac:dyDescent="0.3">
      <c r="A960">
        <v>29010</v>
      </c>
      <c r="B960" s="1" t="s">
        <v>50</v>
      </c>
      <c r="C960" s="1" t="s">
        <v>14</v>
      </c>
      <c r="D960">
        <v>775</v>
      </c>
      <c r="E960">
        <v>354</v>
      </c>
      <c r="F960">
        <v>447</v>
      </c>
      <c r="G960">
        <v>7</v>
      </c>
      <c r="H960">
        <v>14170</v>
      </c>
      <c r="I960">
        <v>3</v>
      </c>
      <c r="J960">
        <v>70</v>
      </c>
      <c r="K960">
        <v>395</v>
      </c>
      <c r="L960">
        <v>410</v>
      </c>
      <c r="M960">
        <v>18</v>
      </c>
    </row>
    <row r="961" spans="1:13" x14ac:dyDescent="0.3">
      <c r="A961">
        <v>159721</v>
      </c>
      <c r="B961" s="1" t="s">
        <v>22</v>
      </c>
      <c r="C961" s="1" t="s">
        <v>17</v>
      </c>
      <c r="D961">
        <v>683</v>
      </c>
      <c r="E961">
        <v>194</v>
      </c>
      <c r="F961">
        <v>333</v>
      </c>
      <c r="G961">
        <v>1</v>
      </c>
      <c r="H961">
        <v>10267</v>
      </c>
      <c r="I961">
        <v>9</v>
      </c>
      <c r="J961">
        <v>64</v>
      </c>
      <c r="K961">
        <v>216</v>
      </c>
      <c r="L961">
        <v>295</v>
      </c>
      <c r="M961">
        <v>11.363636359999999</v>
      </c>
    </row>
    <row r="962" spans="1:13" x14ac:dyDescent="0.3">
      <c r="A962">
        <v>47709</v>
      </c>
      <c r="B962" s="1" t="s">
        <v>44</v>
      </c>
      <c r="C962" s="1" t="s">
        <v>45</v>
      </c>
      <c r="D962">
        <v>367</v>
      </c>
      <c r="E962">
        <v>179</v>
      </c>
      <c r="F962">
        <v>276</v>
      </c>
      <c r="G962">
        <v>0</v>
      </c>
      <c r="H962">
        <v>9389</v>
      </c>
      <c r="I962">
        <v>0</v>
      </c>
      <c r="J962">
        <v>79</v>
      </c>
      <c r="K962">
        <v>220</v>
      </c>
      <c r="L962">
        <v>236</v>
      </c>
      <c r="M962">
        <v>11.44444444</v>
      </c>
    </row>
    <row r="963" spans="1:13" x14ac:dyDescent="0.3">
      <c r="A963">
        <v>174152</v>
      </c>
      <c r="B963" s="1" t="s">
        <v>38</v>
      </c>
      <c r="C963" s="1" t="s">
        <v>17</v>
      </c>
      <c r="D963">
        <v>3373</v>
      </c>
      <c r="E963">
        <v>633</v>
      </c>
      <c r="F963">
        <v>673</v>
      </c>
      <c r="G963">
        <v>93</v>
      </c>
      <c r="H963">
        <v>19518</v>
      </c>
      <c r="I963">
        <v>7</v>
      </c>
      <c r="J963">
        <v>68</v>
      </c>
      <c r="K963">
        <v>628</v>
      </c>
      <c r="L963">
        <v>669</v>
      </c>
      <c r="M963">
        <v>13</v>
      </c>
    </row>
    <row r="964" spans="1:13" x14ac:dyDescent="0.3">
      <c r="A964">
        <v>36776</v>
      </c>
      <c r="B964" s="1" t="s">
        <v>13</v>
      </c>
      <c r="C964" s="1" t="s">
        <v>14</v>
      </c>
      <c r="D964">
        <v>653</v>
      </c>
      <c r="E964">
        <v>319</v>
      </c>
      <c r="F964">
        <v>379</v>
      </c>
      <c r="G964">
        <v>0</v>
      </c>
      <c r="H964">
        <v>12869</v>
      </c>
      <c r="I964">
        <v>11</v>
      </c>
      <c r="J964">
        <v>35</v>
      </c>
      <c r="K964">
        <v>360</v>
      </c>
      <c r="L964">
        <v>358</v>
      </c>
      <c r="M964">
        <v>9.5</v>
      </c>
    </row>
    <row r="965" spans="1:13" x14ac:dyDescent="0.3">
      <c r="A965">
        <v>57899</v>
      </c>
      <c r="B965" s="1" t="s">
        <v>58</v>
      </c>
      <c r="C965" s="1" t="s">
        <v>17</v>
      </c>
      <c r="D965">
        <v>307</v>
      </c>
      <c r="E965">
        <v>159</v>
      </c>
      <c r="F965">
        <v>216</v>
      </c>
      <c r="G965">
        <v>0</v>
      </c>
      <c r="H965">
        <v>7110</v>
      </c>
      <c r="I965">
        <v>0</v>
      </c>
      <c r="J965">
        <v>92</v>
      </c>
      <c r="K965">
        <v>169</v>
      </c>
      <c r="L965">
        <v>204</v>
      </c>
      <c r="M965">
        <v>10.551724139999999</v>
      </c>
    </row>
    <row r="966" spans="1:13" x14ac:dyDescent="0.3">
      <c r="A966">
        <v>105305</v>
      </c>
      <c r="B966" s="1" t="s">
        <v>28</v>
      </c>
      <c r="C966" s="1" t="s">
        <v>14</v>
      </c>
      <c r="D966">
        <v>249</v>
      </c>
      <c r="E966">
        <v>205</v>
      </c>
      <c r="F966">
        <v>260</v>
      </c>
      <c r="G966">
        <v>0</v>
      </c>
      <c r="H966">
        <v>9031</v>
      </c>
      <c r="I966">
        <v>0</v>
      </c>
      <c r="J966">
        <v>75</v>
      </c>
      <c r="K966">
        <v>224</v>
      </c>
      <c r="L966">
        <v>234</v>
      </c>
      <c r="M966">
        <v>4.75</v>
      </c>
    </row>
    <row r="967" spans="1:13" x14ac:dyDescent="0.3">
      <c r="A967">
        <v>108635</v>
      </c>
      <c r="B967" s="1" t="s">
        <v>50</v>
      </c>
      <c r="C967" s="1" t="s">
        <v>14</v>
      </c>
      <c r="D967">
        <v>730</v>
      </c>
      <c r="E967">
        <v>350</v>
      </c>
      <c r="F967">
        <v>393</v>
      </c>
      <c r="G967">
        <v>3</v>
      </c>
      <c r="H967">
        <v>12460</v>
      </c>
      <c r="I967">
        <v>1</v>
      </c>
      <c r="J967">
        <v>81</v>
      </c>
      <c r="K967">
        <v>362</v>
      </c>
      <c r="L967">
        <v>364</v>
      </c>
      <c r="M967">
        <v>8.5</v>
      </c>
    </row>
    <row r="968" spans="1:13" x14ac:dyDescent="0.3">
      <c r="A968">
        <v>44800</v>
      </c>
      <c r="B968" s="1" t="s">
        <v>13</v>
      </c>
      <c r="C968" s="1"/>
      <c r="D968">
        <v>599</v>
      </c>
      <c r="E968">
        <v>200</v>
      </c>
      <c r="F968">
        <v>288</v>
      </c>
      <c r="G968">
        <v>2</v>
      </c>
      <c r="H968">
        <v>11547</v>
      </c>
      <c r="I968">
        <v>3</v>
      </c>
      <c r="J968">
        <v>34</v>
      </c>
      <c r="K968">
        <v>236</v>
      </c>
      <c r="L968">
        <v>253</v>
      </c>
      <c r="M968">
        <v>7.32</v>
      </c>
    </row>
    <row r="969" spans="1:13" x14ac:dyDescent="0.3">
      <c r="A969">
        <v>112944</v>
      </c>
      <c r="B969" s="1" t="s">
        <v>32</v>
      </c>
      <c r="C969" s="1" t="s">
        <v>17</v>
      </c>
      <c r="D969">
        <v>684</v>
      </c>
      <c r="E969">
        <v>323</v>
      </c>
      <c r="F969">
        <v>430</v>
      </c>
      <c r="G969">
        <v>1</v>
      </c>
      <c r="H969">
        <v>14293</v>
      </c>
      <c r="I969">
        <v>0</v>
      </c>
      <c r="J969">
        <v>82</v>
      </c>
      <c r="K969">
        <v>386</v>
      </c>
      <c r="L969">
        <v>388</v>
      </c>
      <c r="M969">
        <v>7.0833333329999997</v>
      </c>
    </row>
    <row r="970" spans="1:13" x14ac:dyDescent="0.3">
      <c r="A970">
        <v>128059</v>
      </c>
      <c r="B970" s="1" t="s">
        <v>21</v>
      </c>
      <c r="C970" s="1" t="s">
        <v>14</v>
      </c>
      <c r="D970">
        <v>350</v>
      </c>
      <c r="E970">
        <v>250</v>
      </c>
      <c r="F970">
        <v>355</v>
      </c>
      <c r="G970">
        <v>0</v>
      </c>
      <c r="H970">
        <v>11680</v>
      </c>
      <c r="I970">
        <v>4</v>
      </c>
      <c r="J970">
        <v>80</v>
      </c>
      <c r="K970">
        <v>278</v>
      </c>
      <c r="L970">
        <v>335</v>
      </c>
      <c r="M970">
        <v>10.125</v>
      </c>
    </row>
    <row r="971" spans="1:13" x14ac:dyDescent="0.3">
      <c r="A971">
        <v>109961</v>
      </c>
      <c r="B971" s="1" t="s">
        <v>50</v>
      </c>
      <c r="C971" s="1" t="s">
        <v>17</v>
      </c>
      <c r="D971">
        <v>304</v>
      </c>
      <c r="E971">
        <v>194</v>
      </c>
      <c r="F971">
        <v>266</v>
      </c>
      <c r="G971">
        <v>0</v>
      </c>
      <c r="H971">
        <v>8103</v>
      </c>
      <c r="I971">
        <v>0</v>
      </c>
      <c r="J971">
        <v>93</v>
      </c>
      <c r="K971">
        <v>230</v>
      </c>
      <c r="L971">
        <v>224</v>
      </c>
      <c r="M971">
        <v>10</v>
      </c>
    </row>
    <row r="972" spans="1:13" x14ac:dyDescent="0.3">
      <c r="A972">
        <v>27634</v>
      </c>
      <c r="B972" s="1" t="s">
        <v>70</v>
      </c>
      <c r="C972" s="1" t="s">
        <v>14</v>
      </c>
      <c r="D972">
        <v>1236</v>
      </c>
      <c r="E972">
        <v>461</v>
      </c>
      <c r="F972">
        <v>544</v>
      </c>
      <c r="G972">
        <v>15</v>
      </c>
      <c r="H972">
        <v>17784</v>
      </c>
      <c r="I972">
        <v>2</v>
      </c>
      <c r="J972">
        <v>63</v>
      </c>
      <c r="K972">
        <v>467</v>
      </c>
      <c r="L972">
        <v>513</v>
      </c>
      <c r="M972">
        <v>5.375</v>
      </c>
    </row>
    <row r="973" spans="1:13" x14ac:dyDescent="0.3">
      <c r="A973">
        <v>125630</v>
      </c>
      <c r="B973" s="1" t="s">
        <v>21</v>
      </c>
      <c r="C973" s="1" t="s">
        <v>31</v>
      </c>
      <c r="D973">
        <v>1101</v>
      </c>
      <c r="E973">
        <v>538</v>
      </c>
      <c r="F973">
        <v>640</v>
      </c>
      <c r="G973">
        <v>0</v>
      </c>
      <c r="H973">
        <v>19641</v>
      </c>
      <c r="I973">
        <v>8</v>
      </c>
      <c r="J973">
        <v>48</v>
      </c>
      <c r="K973">
        <v>600</v>
      </c>
      <c r="L973">
        <v>609</v>
      </c>
      <c r="M973">
        <v>16.666666670000001</v>
      </c>
    </row>
    <row r="974" spans="1:13" x14ac:dyDescent="0.3">
      <c r="A974">
        <v>158454</v>
      </c>
      <c r="B974" s="1" t="s">
        <v>22</v>
      </c>
      <c r="C974" s="1" t="s">
        <v>45</v>
      </c>
      <c r="D974">
        <v>2326</v>
      </c>
      <c r="E974">
        <v>506</v>
      </c>
      <c r="F974">
        <v>553</v>
      </c>
      <c r="G974">
        <v>74</v>
      </c>
      <c r="H974">
        <v>18918</v>
      </c>
      <c r="I974">
        <v>7</v>
      </c>
      <c r="J974">
        <v>58</v>
      </c>
      <c r="K974">
        <v>545</v>
      </c>
      <c r="L974">
        <v>514</v>
      </c>
      <c r="M974">
        <v>12.15384615</v>
      </c>
    </row>
    <row r="975" spans="1:13" x14ac:dyDescent="0.3">
      <c r="A975">
        <v>4881</v>
      </c>
      <c r="B975" s="1" t="s">
        <v>13</v>
      </c>
      <c r="C975" s="1" t="s">
        <v>14</v>
      </c>
      <c r="D975">
        <v>599</v>
      </c>
      <c r="E975">
        <v>100</v>
      </c>
      <c r="F975">
        <v>423</v>
      </c>
      <c r="G975">
        <v>4</v>
      </c>
      <c r="H975">
        <v>11670</v>
      </c>
      <c r="I975">
        <v>10</v>
      </c>
      <c r="J975">
        <v>27</v>
      </c>
      <c r="K975">
        <v>406</v>
      </c>
      <c r="L975">
        <v>200</v>
      </c>
      <c r="M975">
        <v>9.230769231</v>
      </c>
    </row>
    <row r="976" spans="1:13" x14ac:dyDescent="0.3">
      <c r="A976">
        <v>66358</v>
      </c>
      <c r="B976" s="1" t="s">
        <v>46</v>
      </c>
      <c r="C976" s="1" t="s">
        <v>14</v>
      </c>
      <c r="D976">
        <v>593</v>
      </c>
      <c r="E976">
        <v>258</v>
      </c>
      <c r="F976">
        <v>299</v>
      </c>
      <c r="G976">
        <v>0</v>
      </c>
      <c r="H976">
        <v>10186</v>
      </c>
      <c r="I976">
        <v>1</v>
      </c>
      <c r="J976">
        <v>70</v>
      </c>
      <c r="K976">
        <v>298</v>
      </c>
      <c r="L976">
        <v>274</v>
      </c>
      <c r="M976">
        <v>5.266666667</v>
      </c>
    </row>
    <row r="977" spans="1:13" x14ac:dyDescent="0.3">
      <c r="A977">
        <v>2231</v>
      </c>
      <c r="B977" s="1" t="s">
        <v>36</v>
      </c>
      <c r="C977" s="1" t="s">
        <v>52</v>
      </c>
      <c r="D977">
        <v>564</v>
      </c>
      <c r="E977">
        <v>217</v>
      </c>
      <c r="F977">
        <v>397</v>
      </c>
      <c r="G977">
        <v>0</v>
      </c>
      <c r="H977">
        <v>12315</v>
      </c>
      <c r="I977">
        <v>0</v>
      </c>
      <c r="J977">
        <v>96</v>
      </c>
      <c r="K977">
        <v>386</v>
      </c>
      <c r="L977">
        <v>295</v>
      </c>
      <c r="M977">
        <v>11.4</v>
      </c>
    </row>
    <row r="978" spans="1:13" x14ac:dyDescent="0.3">
      <c r="A978">
        <v>68534</v>
      </c>
      <c r="B978" s="1" t="s">
        <v>30</v>
      </c>
      <c r="C978" s="1" t="s">
        <v>14</v>
      </c>
      <c r="D978">
        <v>651</v>
      </c>
      <c r="E978">
        <v>431</v>
      </c>
      <c r="F978">
        <v>505</v>
      </c>
      <c r="G978">
        <v>0</v>
      </c>
      <c r="H978">
        <v>14845</v>
      </c>
      <c r="I978">
        <v>7</v>
      </c>
      <c r="J978">
        <v>77</v>
      </c>
      <c r="K978">
        <v>451</v>
      </c>
      <c r="L978">
        <v>455</v>
      </c>
      <c r="M978">
        <v>7.4285714289999998</v>
      </c>
    </row>
    <row r="979" spans="1:13" x14ac:dyDescent="0.3">
      <c r="A979">
        <v>177737</v>
      </c>
      <c r="B979" s="1" t="s">
        <v>51</v>
      </c>
      <c r="C979" s="1" t="s">
        <v>17</v>
      </c>
      <c r="D979">
        <v>429</v>
      </c>
      <c r="E979">
        <v>192</v>
      </c>
      <c r="F979">
        <v>277</v>
      </c>
      <c r="G979">
        <v>1</v>
      </c>
      <c r="H979">
        <v>8906</v>
      </c>
      <c r="I979">
        <v>20</v>
      </c>
      <c r="J979">
        <v>43</v>
      </c>
      <c r="K979">
        <v>207</v>
      </c>
      <c r="L979">
        <v>259</v>
      </c>
      <c r="M979">
        <v>16.11111111</v>
      </c>
    </row>
    <row r="980" spans="1:13" x14ac:dyDescent="0.3">
      <c r="A980">
        <v>145855</v>
      </c>
      <c r="B980" s="1" t="s">
        <v>22</v>
      </c>
      <c r="C980" s="1" t="s">
        <v>14</v>
      </c>
      <c r="D980">
        <v>2264</v>
      </c>
      <c r="E980">
        <v>453</v>
      </c>
      <c r="F980">
        <v>537</v>
      </c>
      <c r="G980">
        <v>66</v>
      </c>
      <c r="H980">
        <v>17928</v>
      </c>
      <c r="I980">
        <v>9</v>
      </c>
      <c r="J980">
        <v>57</v>
      </c>
      <c r="K980">
        <v>503</v>
      </c>
      <c r="L980">
        <v>509</v>
      </c>
      <c r="M980">
        <v>9.7142857140000007</v>
      </c>
    </row>
    <row r="981" spans="1:13" x14ac:dyDescent="0.3">
      <c r="A981">
        <v>155569</v>
      </c>
      <c r="B981" s="1" t="s">
        <v>22</v>
      </c>
      <c r="C981" s="1" t="s">
        <v>14</v>
      </c>
      <c r="D981">
        <v>1691</v>
      </c>
      <c r="E981">
        <v>500</v>
      </c>
      <c r="F981">
        <v>580</v>
      </c>
      <c r="G981">
        <v>27</v>
      </c>
      <c r="H981">
        <v>18202</v>
      </c>
      <c r="I981">
        <v>16</v>
      </c>
      <c r="J981">
        <v>45</v>
      </c>
      <c r="K981">
        <v>556</v>
      </c>
      <c r="L981">
        <v>520</v>
      </c>
      <c r="M981">
        <v>14.33333333</v>
      </c>
    </row>
    <row r="982" spans="1:13" x14ac:dyDescent="0.3">
      <c r="A982">
        <v>157826</v>
      </c>
      <c r="B982" s="1" t="s">
        <v>22</v>
      </c>
      <c r="C982" s="1" t="s">
        <v>17</v>
      </c>
      <c r="D982">
        <v>2387</v>
      </c>
      <c r="E982">
        <v>394</v>
      </c>
      <c r="F982">
        <v>447</v>
      </c>
      <c r="G982">
        <v>76</v>
      </c>
      <c r="H982">
        <v>17331</v>
      </c>
      <c r="I982">
        <v>18</v>
      </c>
      <c r="J982">
        <v>46</v>
      </c>
      <c r="K982">
        <v>399</v>
      </c>
      <c r="L982">
        <v>446</v>
      </c>
      <c r="M982">
        <v>8.0454545460000002</v>
      </c>
    </row>
    <row r="983" spans="1:13" x14ac:dyDescent="0.3">
      <c r="A983">
        <v>60884</v>
      </c>
      <c r="B983" s="1" t="s">
        <v>34</v>
      </c>
      <c r="C983" s="1" t="s">
        <v>17</v>
      </c>
      <c r="D983">
        <v>813</v>
      </c>
      <c r="E983">
        <v>414</v>
      </c>
      <c r="F983">
        <v>561</v>
      </c>
      <c r="G983">
        <v>1</v>
      </c>
      <c r="H983">
        <v>26469</v>
      </c>
      <c r="I983">
        <v>3</v>
      </c>
      <c r="J983">
        <v>68</v>
      </c>
      <c r="K983">
        <v>495</v>
      </c>
      <c r="L983">
        <v>499</v>
      </c>
      <c r="M983">
        <v>14.83333333</v>
      </c>
    </row>
    <row r="984" spans="1:13" x14ac:dyDescent="0.3">
      <c r="A984">
        <v>4638</v>
      </c>
      <c r="B984" s="1" t="s">
        <v>22</v>
      </c>
      <c r="C984" s="1" t="s">
        <v>17</v>
      </c>
      <c r="D984">
        <v>2473</v>
      </c>
      <c r="E984">
        <v>585</v>
      </c>
      <c r="F984">
        <v>611</v>
      </c>
      <c r="G984">
        <v>86</v>
      </c>
      <c r="H984">
        <v>21343</v>
      </c>
      <c r="I984">
        <v>4</v>
      </c>
      <c r="J984">
        <v>48</v>
      </c>
      <c r="K984">
        <v>586</v>
      </c>
      <c r="L984">
        <v>610</v>
      </c>
      <c r="M984">
        <v>25.84375</v>
      </c>
    </row>
    <row r="985" spans="1:13" x14ac:dyDescent="0.3">
      <c r="A985">
        <v>75851</v>
      </c>
      <c r="B985" s="1" t="s">
        <v>48</v>
      </c>
      <c r="C985" s="1" t="s">
        <v>17</v>
      </c>
      <c r="D985">
        <v>243</v>
      </c>
      <c r="E985">
        <v>208</v>
      </c>
      <c r="F985">
        <v>271</v>
      </c>
      <c r="G985">
        <v>0</v>
      </c>
      <c r="H985">
        <v>8359</v>
      </c>
      <c r="I985">
        <v>1</v>
      </c>
      <c r="J985">
        <v>85</v>
      </c>
      <c r="K985">
        <v>251</v>
      </c>
      <c r="L985">
        <v>244</v>
      </c>
      <c r="M985">
        <v>4.3529411769999999</v>
      </c>
    </row>
    <row r="986" spans="1:13" x14ac:dyDescent="0.3">
      <c r="A986">
        <v>162867</v>
      </c>
      <c r="B986" s="1" t="s">
        <v>22</v>
      </c>
      <c r="C986" s="1" t="s">
        <v>14</v>
      </c>
      <c r="D986">
        <v>3330</v>
      </c>
      <c r="E986">
        <v>517</v>
      </c>
      <c r="F986">
        <v>632</v>
      </c>
      <c r="G986">
        <v>97</v>
      </c>
      <c r="H986">
        <v>22695</v>
      </c>
      <c r="I986">
        <v>19</v>
      </c>
      <c r="J986">
        <v>36</v>
      </c>
      <c r="K986">
        <v>581</v>
      </c>
      <c r="L986">
        <v>576</v>
      </c>
      <c r="M986">
        <v>12.5</v>
      </c>
    </row>
    <row r="987" spans="1:13" x14ac:dyDescent="0.3">
      <c r="A987">
        <v>145540</v>
      </c>
      <c r="B987" s="1" t="s">
        <v>22</v>
      </c>
      <c r="C987" s="1" t="s">
        <v>14</v>
      </c>
      <c r="D987">
        <v>4178</v>
      </c>
      <c r="E987">
        <v>659</v>
      </c>
      <c r="F987">
        <v>764</v>
      </c>
      <c r="G987">
        <v>97</v>
      </c>
      <c r="H987">
        <v>26035</v>
      </c>
      <c r="I987">
        <v>26</v>
      </c>
      <c r="J987">
        <v>37</v>
      </c>
      <c r="K987">
        <v>687</v>
      </c>
      <c r="L987">
        <v>723</v>
      </c>
      <c r="M987">
        <v>10</v>
      </c>
    </row>
    <row r="988" spans="1:13" x14ac:dyDescent="0.3">
      <c r="A988">
        <v>124042</v>
      </c>
      <c r="B988" s="1" t="s">
        <v>21</v>
      </c>
      <c r="C988" s="1" t="s">
        <v>14</v>
      </c>
      <c r="D988">
        <v>465</v>
      </c>
      <c r="E988">
        <v>202</v>
      </c>
      <c r="F988">
        <v>354</v>
      </c>
      <c r="G988">
        <v>1</v>
      </c>
      <c r="H988">
        <v>13849</v>
      </c>
      <c r="I988">
        <v>0</v>
      </c>
      <c r="J988">
        <v>68</v>
      </c>
      <c r="K988">
        <v>279</v>
      </c>
      <c r="L988">
        <v>278</v>
      </c>
      <c r="M988">
        <v>6.6666666670000003</v>
      </c>
    </row>
    <row r="989" spans="1:13" x14ac:dyDescent="0.3">
      <c r="A989">
        <v>83698</v>
      </c>
      <c r="B989" s="1" t="s">
        <v>57</v>
      </c>
      <c r="C989" s="1" t="s">
        <v>14</v>
      </c>
      <c r="D989">
        <v>878</v>
      </c>
      <c r="E989">
        <v>412</v>
      </c>
      <c r="F989">
        <v>454</v>
      </c>
      <c r="G989">
        <v>0</v>
      </c>
      <c r="H989">
        <v>18625</v>
      </c>
      <c r="I989">
        <v>4</v>
      </c>
      <c r="J989">
        <v>78</v>
      </c>
      <c r="K989">
        <v>420</v>
      </c>
      <c r="L989">
        <v>455</v>
      </c>
      <c r="M989">
        <v>10.125</v>
      </c>
    </row>
    <row r="990" spans="1:13" x14ac:dyDescent="0.3">
      <c r="A990">
        <v>142600</v>
      </c>
      <c r="B990" s="1" t="s">
        <v>22</v>
      </c>
      <c r="C990" s="1" t="s">
        <v>17</v>
      </c>
      <c r="D990">
        <v>919</v>
      </c>
      <c r="E990">
        <v>89</v>
      </c>
      <c r="F990">
        <v>210</v>
      </c>
      <c r="G990">
        <v>3</v>
      </c>
      <c r="H990">
        <v>4825</v>
      </c>
      <c r="I990">
        <v>41</v>
      </c>
      <c r="J990">
        <v>37</v>
      </c>
      <c r="K990">
        <v>193</v>
      </c>
      <c r="L990">
        <v>154</v>
      </c>
      <c r="M990">
        <v>25</v>
      </c>
    </row>
    <row r="991" spans="1:13" x14ac:dyDescent="0.3">
      <c r="A991">
        <v>26009</v>
      </c>
      <c r="B991" s="1" t="s">
        <v>40</v>
      </c>
      <c r="C991" s="1" t="s">
        <v>17</v>
      </c>
      <c r="D991">
        <v>899</v>
      </c>
      <c r="E991">
        <v>396</v>
      </c>
      <c r="F991">
        <v>501</v>
      </c>
      <c r="G991">
        <v>1</v>
      </c>
      <c r="H991">
        <v>15973</v>
      </c>
      <c r="I991">
        <v>6</v>
      </c>
      <c r="J991">
        <v>44</v>
      </c>
      <c r="K991">
        <v>417</v>
      </c>
      <c r="L991">
        <v>479</v>
      </c>
      <c r="M991">
        <v>8</v>
      </c>
    </row>
    <row r="992" spans="1:13" x14ac:dyDescent="0.3">
      <c r="A992">
        <v>2311</v>
      </c>
      <c r="B992" s="1" t="s">
        <v>30</v>
      </c>
      <c r="C992" s="1" t="s">
        <v>14</v>
      </c>
      <c r="D992">
        <v>817</v>
      </c>
      <c r="E992">
        <v>488</v>
      </c>
      <c r="F992">
        <v>567</v>
      </c>
      <c r="G992">
        <v>0</v>
      </c>
      <c r="H992">
        <v>18712</v>
      </c>
      <c r="I992">
        <v>1</v>
      </c>
      <c r="J992">
        <v>77</v>
      </c>
      <c r="K992">
        <v>534</v>
      </c>
      <c r="L992">
        <v>526</v>
      </c>
      <c r="M992">
        <v>5.3333333329999997</v>
      </c>
    </row>
    <row r="993" spans="1:13" x14ac:dyDescent="0.3">
      <c r="A993">
        <v>77441</v>
      </c>
      <c r="B993" s="1" t="s">
        <v>36</v>
      </c>
      <c r="C993" s="1" t="s">
        <v>17</v>
      </c>
      <c r="D993">
        <v>725</v>
      </c>
      <c r="E993">
        <v>316</v>
      </c>
      <c r="F993">
        <v>376</v>
      </c>
      <c r="G993">
        <v>0</v>
      </c>
      <c r="H993">
        <v>11623</v>
      </c>
      <c r="I993">
        <v>1</v>
      </c>
      <c r="J993">
        <v>86</v>
      </c>
      <c r="K993">
        <v>354</v>
      </c>
      <c r="L993">
        <v>335</v>
      </c>
      <c r="M993">
        <v>7.6666666670000003</v>
      </c>
    </row>
    <row r="994" spans="1:13" x14ac:dyDescent="0.3">
      <c r="A994">
        <v>6403</v>
      </c>
      <c r="B994" s="1" t="s">
        <v>13</v>
      </c>
      <c r="C994" s="1" t="s">
        <v>14</v>
      </c>
      <c r="D994">
        <v>677</v>
      </c>
      <c r="E994">
        <v>311</v>
      </c>
      <c r="F994">
        <v>313</v>
      </c>
      <c r="G994">
        <v>0</v>
      </c>
      <c r="H994">
        <v>12509</v>
      </c>
      <c r="I994">
        <v>2</v>
      </c>
      <c r="J994">
        <v>23</v>
      </c>
      <c r="K994">
        <v>272</v>
      </c>
      <c r="L994">
        <v>324</v>
      </c>
      <c r="M994">
        <v>10.11538462</v>
      </c>
    </row>
    <row r="995" spans="1:13" x14ac:dyDescent="0.3">
      <c r="A995">
        <v>117326</v>
      </c>
      <c r="B995" s="1" t="s">
        <v>21</v>
      </c>
      <c r="C995" s="1" t="s">
        <v>17</v>
      </c>
      <c r="D995">
        <v>1715</v>
      </c>
      <c r="E995">
        <v>554</v>
      </c>
      <c r="F995">
        <v>837</v>
      </c>
      <c r="G995">
        <v>34</v>
      </c>
      <c r="H995">
        <v>31480</v>
      </c>
      <c r="I995">
        <v>3</v>
      </c>
      <c r="J995">
        <v>54</v>
      </c>
      <c r="K995">
        <v>750</v>
      </c>
      <c r="L995">
        <v>626</v>
      </c>
      <c r="M995">
        <v>6.9166666670000003</v>
      </c>
    </row>
    <row r="996" spans="1:13" x14ac:dyDescent="0.3">
      <c r="A996">
        <v>68618</v>
      </c>
      <c r="B996" s="1" t="s">
        <v>30</v>
      </c>
      <c r="C996" s="1" t="s">
        <v>14</v>
      </c>
      <c r="D996">
        <v>726</v>
      </c>
      <c r="E996">
        <v>485</v>
      </c>
      <c r="F996">
        <v>509</v>
      </c>
      <c r="G996">
        <v>0</v>
      </c>
      <c r="H996">
        <v>17020</v>
      </c>
      <c r="I996">
        <v>3</v>
      </c>
      <c r="J996">
        <v>85</v>
      </c>
      <c r="K996">
        <v>495</v>
      </c>
      <c r="L996">
        <v>516</v>
      </c>
      <c r="M996">
        <v>17.22580645</v>
      </c>
    </row>
    <row r="997" spans="1:13" x14ac:dyDescent="0.3">
      <c r="A997">
        <v>1646</v>
      </c>
      <c r="B997" s="1" t="s">
        <v>22</v>
      </c>
      <c r="C997" s="1" t="s">
        <v>14</v>
      </c>
      <c r="D997">
        <v>675</v>
      </c>
      <c r="E997">
        <v>163</v>
      </c>
      <c r="F997">
        <v>230</v>
      </c>
      <c r="G997">
        <v>1</v>
      </c>
      <c r="H997">
        <v>7083</v>
      </c>
      <c r="I997">
        <v>13</v>
      </c>
      <c r="J997">
        <v>57</v>
      </c>
      <c r="K997">
        <v>209</v>
      </c>
      <c r="L997">
        <v>194</v>
      </c>
      <c r="M997">
        <v>7.5625</v>
      </c>
    </row>
    <row r="998" spans="1:13" x14ac:dyDescent="0.3">
      <c r="A998">
        <v>66762</v>
      </c>
      <c r="B998" s="1" t="s">
        <v>30</v>
      </c>
      <c r="C998" s="1" t="s">
        <v>17</v>
      </c>
      <c r="D998">
        <v>632</v>
      </c>
      <c r="E998">
        <v>279</v>
      </c>
      <c r="F998">
        <v>388</v>
      </c>
      <c r="G998">
        <v>2</v>
      </c>
      <c r="H998">
        <v>12653</v>
      </c>
      <c r="I998">
        <v>1</v>
      </c>
      <c r="J998">
        <v>71</v>
      </c>
      <c r="K998">
        <v>336</v>
      </c>
      <c r="L998">
        <v>339</v>
      </c>
      <c r="M998">
        <v>8.5333333329999999</v>
      </c>
    </row>
    <row r="999" spans="1:13" x14ac:dyDescent="0.3">
      <c r="A999">
        <v>6443</v>
      </c>
      <c r="B999" s="1" t="s">
        <v>13</v>
      </c>
      <c r="C999" s="1" t="s">
        <v>14</v>
      </c>
      <c r="D999">
        <v>595</v>
      </c>
      <c r="E999">
        <v>252</v>
      </c>
      <c r="F999">
        <v>274</v>
      </c>
      <c r="G999">
        <v>0</v>
      </c>
      <c r="H999">
        <v>11132</v>
      </c>
      <c r="I999">
        <v>8</v>
      </c>
      <c r="J999">
        <v>11</v>
      </c>
      <c r="K999">
        <v>263</v>
      </c>
      <c r="L999">
        <v>262</v>
      </c>
      <c r="M999">
        <v>14.69230769</v>
      </c>
    </row>
    <row r="1000" spans="1:13" x14ac:dyDescent="0.3">
      <c r="A1000">
        <v>151175</v>
      </c>
      <c r="B1000" s="1" t="s">
        <v>22</v>
      </c>
      <c r="C1000" s="1" t="s">
        <v>17</v>
      </c>
      <c r="D1000">
        <v>2707</v>
      </c>
      <c r="E1000">
        <v>507</v>
      </c>
      <c r="F1000">
        <v>537</v>
      </c>
      <c r="G1000">
        <v>80</v>
      </c>
      <c r="H1000">
        <v>16165</v>
      </c>
      <c r="I1000">
        <v>24</v>
      </c>
      <c r="J1000">
        <v>54</v>
      </c>
      <c r="K1000">
        <v>504</v>
      </c>
      <c r="L1000">
        <v>538</v>
      </c>
      <c r="M1000">
        <v>12.117647059999999</v>
      </c>
    </row>
    <row r="1001" spans="1:13" x14ac:dyDescent="0.3">
      <c r="A1001">
        <v>151504</v>
      </c>
      <c r="B1001" s="1" t="s">
        <v>22</v>
      </c>
      <c r="C1001" s="1" t="s">
        <v>14</v>
      </c>
      <c r="D1001">
        <v>2666</v>
      </c>
      <c r="E1001">
        <v>535</v>
      </c>
      <c r="F1001">
        <v>653</v>
      </c>
      <c r="G1001">
        <v>63</v>
      </c>
      <c r="H1001">
        <v>24745</v>
      </c>
      <c r="I1001">
        <v>22</v>
      </c>
      <c r="J1001">
        <v>45</v>
      </c>
      <c r="K1001">
        <v>609</v>
      </c>
      <c r="L1001">
        <v>612</v>
      </c>
      <c r="M1001">
        <v>12.33333333</v>
      </c>
    </row>
    <row r="1002" spans="1:13" x14ac:dyDescent="0.3">
      <c r="A1002">
        <v>74303</v>
      </c>
      <c r="B1002" s="1" t="s">
        <v>30</v>
      </c>
      <c r="C1002" s="1" t="s">
        <v>14</v>
      </c>
      <c r="D1002">
        <v>444</v>
      </c>
      <c r="E1002">
        <v>225</v>
      </c>
      <c r="F1002">
        <v>299</v>
      </c>
      <c r="G1002">
        <v>3</v>
      </c>
      <c r="H1002">
        <v>10088</v>
      </c>
      <c r="I1002">
        <v>1</v>
      </c>
      <c r="J1002">
        <v>86</v>
      </c>
      <c r="K1002">
        <v>264</v>
      </c>
      <c r="L1002">
        <v>269</v>
      </c>
      <c r="M1002">
        <v>17.14285714</v>
      </c>
    </row>
    <row r="1003" spans="1:13" x14ac:dyDescent="0.3">
      <c r="A1003">
        <v>41537</v>
      </c>
      <c r="B1003" s="1" t="s">
        <v>13</v>
      </c>
      <c r="C1003" s="1" t="s">
        <v>17</v>
      </c>
      <c r="D1003">
        <v>742</v>
      </c>
      <c r="E1003">
        <v>396</v>
      </c>
      <c r="F1003">
        <v>470</v>
      </c>
      <c r="G1003">
        <v>0</v>
      </c>
      <c r="H1003">
        <v>15356</v>
      </c>
      <c r="I1003">
        <v>7</v>
      </c>
      <c r="J1003">
        <v>37</v>
      </c>
      <c r="K1003">
        <v>424</v>
      </c>
      <c r="L1003">
        <v>450</v>
      </c>
      <c r="M1003">
        <v>14.28571429</v>
      </c>
    </row>
    <row r="1004" spans="1:13" x14ac:dyDescent="0.3">
      <c r="A1004">
        <v>4881</v>
      </c>
      <c r="B1004" s="1" t="s">
        <v>13</v>
      </c>
      <c r="C1004" s="1" t="s">
        <v>14</v>
      </c>
      <c r="D1004">
        <v>599</v>
      </c>
      <c r="E1004">
        <v>100</v>
      </c>
      <c r="F1004">
        <v>423</v>
      </c>
      <c r="G1004">
        <v>4</v>
      </c>
      <c r="H1004">
        <v>11670</v>
      </c>
      <c r="I1004">
        <v>10</v>
      </c>
      <c r="J1004">
        <v>27</v>
      </c>
      <c r="K1004">
        <v>406</v>
      </c>
      <c r="L1004">
        <v>200</v>
      </c>
      <c r="M1004">
        <v>9.230769231</v>
      </c>
    </row>
    <row r="1005" spans="1:13" x14ac:dyDescent="0.3">
      <c r="A1005">
        <v>66358</v>
      </c>
      <c r="B1005" s="1" t="s">
        <v>46</v>
      </c>
      <c r="C1005" s="1" t="s">
        <v>14</v>
      </c>
      <c r="D1005">
        <v>593</v>
      </c>
      <c r="E1005">
        <v>258</v>
      </c>
      <c r="F1005">
        <v>299</v>
      </c>
      <c r="G1005">
        <v>0</v>
      </c>
      <c r="H1005">
        <v>10186</v>
      </c>
      <c r="I1005">
        <v>1</v>
      </c>
      <c r="J1005">
        <v>70</v>
      </c>
      <c r="K1005">
        <v>298</v>
      </c>
      <c r="L1005">
        <v>274</v>
      </c>
      <c r="M1005">
        <v>5.266666667</v>
      </c>
    </row>
    <row r="1006" spans="1:13" x14ac:dyDescent="0.3">
      <c r="A1006">
        <v>2231</v>
      </c>
      <c r="B1006" s="1" t="s">
        <v>36</v>
      </c>
      <c r="C1006" s="1" t="s">
        <v>52</v>
      </c>
      <c r="D1006">
        <v>564</v>
      </c>
      <c r="E1006">
        <v>217</v>
      </c>
      <c r="F1006">
        <v>397</v>
      </c>
      <c r="G1006">
        <v>0</v>
      </c>
      <c r="H1006">
        <v>12315</v>
      </c>
      <c r="I1006">
        <v>0</v>
      </c>
      <c r="J1006">
        <v>96</v>
      </c>
      <c r="K1006">
        <v>386</v>
      </c>
      <c r="L1006">
        <v>295</v>
      </c>
      <c r="M1006">
        <v>11.4</v>
      </c>
    </row>
    <row r="1007" spans="1:13" x14ac:dyDescent="0.3">
      <c r="A1007">
        <v>68534</v>
      </c>
      <c r="B1007" s="1" t="s">
        <v>30</v>
      </c>
      <c r="C1007" s="1" t="s">
        <v>14</v>
      </c>
      <c r="D1007">
        <v>651</v>
      </c>
      <c r="E1007">
        <v>431</v>
      </c>
      <c r="F1007">
        <v>505</v>
      </c>
      <c r="G1007">
        <v>0</v>
      </c>
      <c r="H1007">
        <v>14845</v>
      </c>
      <c r="I1007">
        <v>7</v>
      </c>
      <c r="J1007">
        <v>77</v>
      </c>
      <c r="K1007">
        <v>451</v>
      </c>
      <c r="L1007">
        <v>455</v>
      </c>
      <c r="M1007">
        <v>7.4285714289999998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E5796-1A1B-4E99-BD4C-F43D1AE2510D}">
  <dimension ref="A1:G4001"/>
  <sheetViews>
    <sheetView workbookViewId="0">
      <selection activeCell="C3" sqref="C3"/>
    </sheetView>
  </sheetViews>
  <sheetFormatPr baseColWidth="10" defaultRowHeight="14.4" x14ac:dyDescent="0.3"/>
  <cols>
    <col min="1" max="1" width="12.6640625" bestFit="1" customWidth="1"/>
    <col min="2" max="2" width="8.88671875" bestFit="1" customWidth="1"/>
    <col min="3" max="3" width="8.44140625" bestFit="1" customWidth="1"/>
    <col min="4" max="4" width="6.88671875" bestFit="1" customWidth="1"/>
    <col min="5" max="5" width="10.6640625" bestFit="1" customWidth="1"/>
    <col min="6" max="6" width="10.109375" bestFit="1" customWidth="1"/>
    <col min="8" max="8" width="12" bestFit="1" customWidth="1"/>
  </cols>
  <sheetData>
    <row r="1" spans="1:7" x14ac:dyDescent="0.3">
      <c r="A1" t="s">
        <v>0</v>
      </c>
      <c r="B1" t="s">
        <v>85</v>
      </c>
      <c r="C1" t="s">
        <v>1</v>
      </c>
      <c r="D1" t="s">
        <v>86</v>
      </c>
      <c r="E1" t="s">
        <v>87</v>
      </c>
      <c r="F1" t="s">
        <v>2</v>
      </c>
      <c r="G1" t="s">
        <v>88</v>
      </c>
    </row>
    <row r="2" spans="1:7" x14ac:dyDescent="0.3">
      <c r="A2">
        <v>44060</v>
      </c>
      <c r="B2">
        <v>1</v>
      </c>
      <c r="C2" s="1" t="s">
        <v>13</v>
      </c>
      <c r="D2">
        <v>1901</v>
      </c>
      <c r="E2" s="1" t="s">
        <v>89</v>
      </c>
      <c r="F2" s="1" t="s">
        <v>14</v>
      </c>
      <c r="G2">
        <v>100</v>
      </c>
    </row>
    <row r="3" spans="1:7" x14ac:dyDescent="0.3">
      <c r="A3">
        <v>96093</v>
      </c>
      <c r="B3">
        <v>0</v>
      </c>
      <c r="C3" s="1" t="s">
        <v>16</v>
      </c>
      <c r="D3">
        <v>0</v>
      </c>
      <c r="E3" s="1" t="s">
        <v>90</v>
      </c>
      <c r="F3" s="1" t="s">
        <v>14</v>
      </c>
      <c r="G3">
        <v>7</v>
      </c>
    </row>
    <row r="4" spans="1:7" x14ac:dyDescent="0.3">
      <c r="A4">
        <v>43333</v>
      </c>
      <c r="B4">
        <v>0</v>
      </c>
      <c r="C4" s="1" t="s">
        <v>13</v>
      </c>
      <c r="D4">
        <v>2501</v>
      </c>
      <c r="E4" s="1" t="s">
        <v>89</v>
      </c>
      <c r="F4" s="1" t="s">
        <v>17</v>
      </c>
      <c r="G4">
        <v>5</v>
      </c>
    </row>
    <row r="5" spans="1:7" x14ac:dyDescent="0.3">
      <c r="A5">
        <v>21885</v>
      </c>
      <c r="B5">
        <v>0</v>
      </c>
      <c r="C5" s="1" t="s">
        <v>18</v>
      </c>
      <c r="D5">
        <v>2208</v>
      </c>
      <c r="E5" s="1" t="s">
        <v>90</v>
      </c>
      <c r="F5" s="1" t="s">
        <v>14</v>
      </c>
      <c r="G5">
        <v>38</v>
      </c>
    </row>
    <row r="6" spans="1:7" x14ac:dyDescent="0.3">
      <c r="A6">
        <v>190108</v>
      </c>
      <c r="B6">
        <v>28</v>
      </c>
      <c r="C6" s="1" t="s">
        <v>13</v>
      </c>
      <c r="D6">
        <v>0</v>
      </c>
      <c r="E6" s="1" t="s">
        <v>89</v>
      </c>
      <c r="F6" s="1" t="s">
        <v>17</v>
      </c>
      <c r="G6">
        <v>5</v>
      </c>
    </row>
    <row r="7" spans="1:7" x14ac:dyDescent="0.3">
      <c r="A7">
        <v>100640</v>
      </c>
      <c r="B7">
        <v>1</v>
      </c>
      <c r="C7" s="1" t="s">
        <v>16</v>
      </c>
      <c r="D7">
        <v>6104</v>
      </c>
      <c r="E7" s="1" t="s">
        <v>91</v>
      </c>
      <c r="F7" s="1" t="s">
        <v>14</v>
      </c>
      <c r="G7">
        <v>30</v>
      </c>
    </row>
    <row r="8" spans="1:7" x14ac:dyDescent="0.3">
      <c r="A8">
        <v>18581</v>
      </c>
      <c r="B8">
        <v>0</v>
      </c>
      <c r="C8" s="1" t="s">
        <v>18</v>
      </c>
      <c r="D8">
        <v>4407</v>
      </c>
      <c r="E8" s="1" t="s">
        <v>92</v>
      </c>
      <c r="F8" s="1" t="s">
        <v>17</v>
      </c>
      <c r="G8">
        <v>12</v>
      </c>
    </row>
    <row r="9" spans="1:7" x14ac:dyDescent="0.3">
      <c r="A9">
        <v>119038</v>
      </c>
      <c r="B9">
        <v>1002</v>
      </c>
      <c r="C9" s="1" t="s">
        <v>21</v>
      </c>
      <c r="D9">
        <v>0</v>
      </c>
      <c r="E9" s="1" t="s">
        <v>93</v>
      </c>
      <c r="F9" s="1" t="s">
        <v>14</v>
      </c>
      <c r="G9">
        <v>7</v>
      </c>
    </row>
    <row r="10" spans="1:7" x14ac:dyDescent="0.3">
      <c r="A10">
        <v>173223</v>
      </c>
      <c r="B10">
        <v>0</v>
      </c>
      <c r="C10" s="1" t="s">
        <v>22</v>
      </c>
      <c r="D10">
        <v>1801</v>
      </c>
      <c r="E10" s="1" t="s">
        <v>90</v>
      </c>
      <c r="F10" s="1" t="s">
        <v>17</v>
      </c>
      <c r="G10">
        <v>10</v>
      </c>
    </row>
    <row r="11" spans="1:7" x14ac:dyDescent="0.3">
      <c r="A11">
        <v>157988</v>
      </c>
      <c r="B11">
        <v>28</v>
      </c>
      <c r="C11" s="1" t="s">
        <v>22</v>
      </c>
      <c r="D11">
        <v>0</v>
      </c>
      <c r="E11" s="1" t="s">
        <v>94</v>
      </c>
      <c r="F11" s="1" t="s">
        <v>17</v>
      </c>
      <c r="G11">
        <v>10</v>
      </c>
    </row>
    <row r="12" spans="1:7" x14ac:dyDescent="0.3">
      <c r="A12">
        <v>141720</v>
      </c>
      <c r="B12">
        <v>28</v>
      </c>
      <c r="C12" s="1" t="s">
        <v>24</v>
      </c>
      <c r="D12">
        <v>5401</v>
      </c>
      <c r="E12" s="1" t="s">
        <v>95</v>
      </c>
      <c r="F12" s="1" t="s">
        <v>17</v>
      </c>
      <c r="G12">
        <v>5</v>
      </c>
    </row>
    <row r="13" spans="1:7" x14ac:dyDescent="0.3">
      <c r="A13">
        <v>186272</v>
      </c>
      <c r="B13">
        <v>2</v>
      </c>
      <c r="C13" s="1" t="s">
        <v>22</v>
      </c>
      <c r="D13">
        <v>3401</v>
      </c>
      <c r="E13" s="1" t="s">
        <v>96</v>
      </c>
      <c r="F13" s="1" t="s">
        <v>17</v>
      </c>
      <c r="G13">
        <v>10</v>
      </c>
    </row>
    <row r="14" spans="1:7" x14ac:dyDescent="0.3">
      <c r="A14">
        <v>154301</v>
      </c>
      <c r="B14">
        <v>2</v>
      </c>
      <c r="C14" s="1" t="s">
        <v>22</v>
      </c>
      <c r="D14">
        <v>2801</v>
      </c>
      <c r="E14" s="1" t="s">
        <v>90</v>
      </c>
      <c r="F14" s="1" t="s">
        <v>17</v>
      </c>
      <c r="G14">
        <v>10</v>
      </c>
    </row>
    <row r="15" spans="1:7" x14ac:dyDescent="0.3">
      <c r="A15">
        <v>189722</v>
      </c>
      <c r="B15">
        <v>1</v>
      </c>
      <c r="C15" s="1" t="s">
        <v>26</v>
      </c>
      <c r="D15">
        <v>0</v>
      </c>
      <c r="E15" s="1" t="s">
        <v>97</v>
      </c>
      <c r="F15" s="1" t="s">
        <v>14</v>
      </c>
      <c r="G15">
        <v>6</v>
      </c>
    </row>
    <row r="16" spans="1:7" x14ac:dyDescent="0.3">
      <c r="A16">
        <v>188304</v>
      </c>
      <c r="B16">
        <v>0</v>
      </c>
      <c r="C16" s="1" t="s">
        <v>28</v>
      </c>
      <c r="D16">
        <v>2405</v>
      </c>
      <c r="E16" s="1" t="s">
        <v>90</v>
      </c>
      <c r="F16" s="1" t="s">
        <v>17</v>
      </c>
      <c r="G16">
        <v>10</v>
      </c>
    </row>
    <row r="17" spans="1:7" x14ac:dyDescent="0.3">
      <c r="A17">
        <v>73699</v>
      </c>
      <c r="B17">
        <v>1</v>
      </c>
      <c r="C17" s="1" t="s">
        <v>30</v>
      </c>
      <c r="D17">
        <v>5102</v>
      </c>
      <c r="E17" s="1" t="s">
        <v>94</v>
      </c>
      <c r="F17" s="1" t="s">
        <v>97</v>
      </c>
      <c r="G17">
        <v>15</v>
      </c>
    </row>
    <row r="18" spans="1:7" x14ac:dyDescent="0.3">
      <c r="A18">
        <v>31977</v>
      </c>
      <c r="B18">
        <v>2</v>
      </c>
      <c r="C18" s="1" t="s">
        <v>13</v>
      </c>
      <c r="D18">
        <v>2701</v>
      </c>
      <c r="E18" s="1" t="s">
        <v>95</v>
      </c>
      <c r="F18" s="1" t="s">
        <v>17</v>
      </c>
      <c r="G18">
        <v>28</v>
      </c>
    </row>
    <row r="19" spans="1:7" x14ac:dyDescent="0.3">
      <c r="A19">
        <v>44336</v>
      </c>
      <c r="B19">
        <v>0</v>
      </c>
      <c r="C19" s="1" t="s">
        <v>13</v>
      </c>
      <c r="D19">
        <v>6501</v>
      </c>
      <c r="E19" s="1" t="s">
        <v>89</v>
      </c>
      <c r="F19" s="1" t="s">
        <v>17</v>
      </c>
      <c r="G19">
        <v>15</v>
      </c>
    </row>
    <row r="20" spans="1:7" x14ac:dyDescent="0.3">
      <c r="A20">
        <v>127823</v>
      </c>
      <c r="B20">
        <v>2</v>
      </c>
      <c r="C20" s="1" t="s">
        <v>21</v>
      </c>
      <c r="D20">
        <v>2301</v>
      </c>
      <c r="E20" s="1" t="s">
        <v>98</v>
      </c>
      <c r="F20" s="1" t="s">
        <v>17</v>
      </c>
      <c r="G20">
        <v>6</v>
      </c>
    </row>
    <row r="21" spans="1:7" x14ac:dyDescent="0.3">
      <c r="A21">
        <v>150739</v>
      </c>
      <c r="B21">
        <v>2</v>
      </c>
      <c r="C21" s="1" t="s">
        <v>22</v>
      </c>
      <c r="D21">
        <v>5410</v>
      </c>
      <c r="E21" s="1" t="s">
        <v>94</v>
      </c>
      <c r="F21" s="1" t="s">
        <v>31</v>
      </c>
      <c r="G21">
        <v>12</v>
      </c>
    </row>
    <row r="22" spans="1:7" x14ac:dyDescent="0.3">
      <c r="A22">
        <v>41384</v>
      </c>
      <c r="B22">
        <v>28</v>
      </c>
      <c r="C22" s="1" t="s">
        <v>13</v>
      </c>
      <c r="D22">
        <v>5107</v>
      </c>
      <c r="E22" s="1" t="s">
        <v>99</v>
      </c>
      <c r="F22" s="1" t="s">
        <v>17</v>
      </c>
      <c r="G22">
        <v>12</v>
      </c>
    </row>
    <row r="23" spans="1:7" x14ac:dyDescent="0.3">
      <c r="A23">
        <v>114721</v>
      </c>
      <c r="B23">
        <v>0</v>
      </c>
      <c r="C23" s="1" t="s">
        <v>32</v>
      </c>
      <c r="D23">
        <v>0</v>
      </c>
      <c r="E23" s="1" t="s">
        <v>89</v>
      </c>
      <c r="F23" s="1" t="s">
        <v>97</v>
      </c>
      <c r="G23">
        <v>15</v>
      </c>
    </row>
    <row r="24" spans="1:7" x14ac:dyDescent="0.3">
      <c r="A24">
        <v>111795</v>
      </c>
      <c r="B24">
        <v>0</v>
      </c>
      <c r="C24" s="1" t="s">
        <v>33</v>
      </c>
      <c r="D24">
        <v>0</v>
      </c>
      <c r="E24" s="1" t="s">
        <v>97</v>
      </c>
      <c r="F24" s="1" t="s">
        <v>97</v>
      </c>
      <c r="G24">
        <v>5</v>
      </c>
    </row>
    <row r="25" spans="1:7" x14ac:dyDescent="0.3">
      <c r="A25">
        <v>64480</v>
      </c>
      <c r="B25">
        <v>28</v>
      </c>
      <c r="C25" s="1" t="s">
        <v>34</v>
      </c>
      <c r="D25">
        <v>0</v>
      </c>
      <c r="E25" s="1" t="s">
        <v>90</v>
      </c>
      <c r="F25" s="1" t="s">
        <v>17</v>
      </c>
      <c r="G25">
        <v>10</v>
      </c>
    </row>
    <row r="26" spans="1:7" x14ac:dyDescent="0.3">
      <c r="A26">
        <v>87259</v>
      </c>
      <c r="B26">
        <v>2</v>
      </c>
      <c r="C26" s="1" t="s">
        <v>35</v>
      </c>
      <c r="D26">
        <v>4304</v>
      </c>
      <c r="E26" s="1" t="s">
        <v>93</v>
      </c>
      <c r="F26" s="1" t="s">
        <v>14</v>
      </c>
      <c r="G26">
        <v>25</v>
      </c>
    </row>
    <row r="27" spans="1:7" x14ac:dyDescent="0.3">
      <c r="A27">
        <v>115823</v>
      </c>
      <c r="B27">
        <v>0</v>
      </c>
      <c r="C27" s="1" t="s">
        <v>21</v>
      </c>
      <c r="D27">
        <v>0</v>
      </c>
      <c r="E27" s="1" t="s">
        <v>94</v>
      </c>
      <c r="F27" s="1" t="s">
        <v>14</v>
      </c>
      <c r="G27">
        <v>15</v>
      </c>
    </row>
    <row r="28" spans="1:7" x14ac:dyDescent="0.3">
      <c r="A28">
        <v>95701</v>
      </c>
      <c r="B28">
        <v>1</v>
      </c>
      <c r="C28" s="1" t="s">
        <v>16</v>
      </c>
      <c r="D28">
        <v>4406</v>
      </c>
      <c r="E28" s="1" t="s">
        <v>91</v>
      </c>
      <c r="F28" s="1" t="s">
        <v>14</v>
      </c>
      <c r="G28">
        <v>5</v>
      </c>
    </row>
    <row r="29" spans="1:7" x14ac:dyDescent="0.3">
      <c r="A29">
        <v>5172</v>
      </c>
      <c r="B29">
        <v>1</v>
      </c>
      <c r="C29" s="1" t="s">
        <v>16</v>
      </c>
      <c r="D29">
        <v>6105</v>
      </c>
      <c r="E29" s="1" t="s">
        <v>100</v>
      </c>
      <c r="F29" s="1" t="s">
        <v>14</v>
      </c>
      <c r="G29">
        <v>10</v>
      </c>
    </row>
    <row r="30" spans="1:7" x14ac:dyDescent="0.3">
      <c r="A30">
        <v>152486</v>
      </c>
      <c r="B30">
        <v>1</v>
      </c>
      <c r="C30" s="1" t="s">
        <v>22</v>
      </c>
      <c r="D30">
        <v>2401</v>
      </c>
      <c r="E30" s="1" t="s">
        <v>91</v>
      </c>
      <c r="F30" s="1" t="s">
        <v>14</v>
      </c>
      <c r="G30">
        <v>5</v>
      </c>
    </row>
    <row r="31" spans="1:7" x14ac:dyDescent="0.3">
      <c r="A31">
        <v>153880</v>
      </c>
      <c r="B31">
        <v>2</v>
      </c>
      <c r="C31" s="1" t="s">
        <v>36</v>
      </c>
      <c r="D31">
        <v>5001</v>
      </c>
      <c r="E31" s="1" t="s">
        <v>94</v>
      </c>
      <c r="F31" s="1" t="s">
        <v>17</v>
      </c>
      <c r="G31">
        <v>5</v>
      </c>
    </row>
    <row r="32" spans="1:7" x14ac:dyDescent="0.3">
      <c r="A32">
        <v>101855</v>
      </c>
      <c r="B32">
        <v>1</v>
      </c>
      <c r="C32" s="1" t="s">
        <v>37</v>
      </c>
      <c r="D32">
        <v>2401</v>
      </c>
      <c r="E32" s="1" t="s">
        <v>89</v>
      </c>
      <c r="F32" s="1" t="s">
        <v>14</v>
      </c>
      <c r="G32">
        <v>10</v>
      </c>
    </row>
    <row r="33" spans="1:7" x14ac:dyDescent="0.3">
      <c r="A33">
        <v>62932</v>
      </c>
      <c r="B33">
        <v>1</v>
      </c>
      <c r="C33" s="1" t="s">
        <v>34</v>
      </c>
      <c r="D33">
        <v>0</v>
      </c>
      <c r="E33" s="1" t="s">
        <v>99</v>
      </c>
      <c r="F33" s="1" t="s">
        <v>14</v>
      </c>
      <c r="G33">
        <v>10</v>
      </c>
    </row>
    <row r="34" spans="1:7" x14ac:dyDescent="0.3">
      <c r="A34">
        <v>125930</v>
      </c>
      <c r="B34">
        <v>0</v>
      </c>
      <c r="C34" s="1" t="s">
        <v>21</v>
      </c>
      <c r="D34">
        <v>4806</v>
      </c>
      <c r="E34" s="1" t="s">
        <v>92</v>
      </c>
      <c r="F34" s="1" t="s">
        <v>17</v>
      </c>
      <c r="G34">
        <v>75</v>
      </c>
    </row>
    <row r="35" spans="1:7" x14ac:dyDescent="0.3">
      <c r="A35">
        <v>173653</v>
      </c>
      <c r="B35">
        <v>28</v>
      </c>
      <c r="C35" s="1" t="s">
        <v>38</v>
      </c>
      <c r="D35">
        <v>2401</v>
      </c>
      <c r="E35" s="1" t="s">
        <v>89</v>
      </c>
      <c r="F35" s="1" t="s">
        <v>17</v>
      </c>
      <c r="G35">
        <v>21</v>
      </c>
    </row>
    <row r="36" spans="1:7" x14ac:dyDescent="0.3">
      <c r="A36">
        <v>11011</v>
      </c>
      <c r="B36">
        <v>1002</v>
      </c>
      <c r="C36" s="1" t="s">
        <v>13</v>
      </c>
      <c r="D36">
        <v>2601</v>
      </c>
      <c r="E36" s="1" t="s">
        <v>99</v>
      </c>
      <c r="F36" s="1" t="s">
        <v>14</v>
      </c>
      <c r="G36">
        <v>20</v>
      </c>
    </row>
    <row r="37" spans="1:7" x14ac:dyDescent="0.3">
      <c r="A37">
        <v>116894</v>
      </c>
      <c r="B37">
        <v>1</v>
      </c>
      <c r="C37" s="1" t="s">
        <v>21</v>
      </c>
      <c r="D37">
        <v>2201</v>
      </c>
      <c r="E37" s="1" t="s">
        <v>96</v>
      </c>
      <c r="F37" s="1" t="s">
        <v>14</v>
      </c>
      <c r="G37">
        <v>20</v>
      </c>
    </row>
    <row r="38" spans="1:7" x14ac:dyDescent="0.3">
      <c r="A38">
        <v>154245</v>
      </c>
      <c r="B38">
        <v>2</v>
      </c>
      <c r="C38" s="1" t="s">
        <v>22</v>
      </c>
      <c r="D38">
        <v>4304</v>
      </c>
      <c r="E38" s="1" t="s">
        <v>101</v>
      </c>
      <c r="F38" s="1" t="s">
        <v>17</v>
      </c>
      <c r="G38">
        <v>15</v>
      </c>
    </row>
    <row r="39" spans="1:7" x14ac:dyDescent="0.3">
      <c r="A39">
        <v>134773</v>
      </c>
      <c r="B39">
        <v>1</v>
      </c>
      <c r="C39" s="1" t="s">
        <v>39</v>
      </c>
      <c r="D39">
        <v>3201</v>
      </c>
      <c r="E39" s="1" t="s">
        <v>98</v>
      </c>
      <c r="F39" s="1" t="s">
        <v>14</v>
      </c>
      <c r="G39">
        <v>25</v>
      </c>
    </row>
    <row r="40" spans="1:7" x14ac:dyDescent="0.3">
      <c r="A40">
        <v>26271</v>
      </c>
      <c r="B40">
        <v>28</v>
      </c>
      <c r="C40" s="1" t="s">
        <v>40</v>
      </c>
      <c r="D40">
        <v>3701</v>
      </c>
      <c r="E40" s="1" t="s">
        <v>89</v>
      </c>
      <c r="F40" s="1" t="s">
        <v>17</v>
      </c>
      <c r="G40">
        <v>16</v>
      </c>
    </row>
    <row r="41" spans="1:7" x14ac:dyDescent="0.3">
      <c r="A41">
        <v>180292</v>
      </c>
      <c r="B41">
        <v>28</v>
      </c>
      <c r="C41" s="1" t="s">
        <v>41</v>
      </c>
      <c r="D41">
        <v>2105</v>
      </c>
      <c r="E41" s="1" t="s">
        <v>89</v>
      </c>
      <c r="F41" s="1" t="s">
        <v>17</v>
      </c>
      <c r="G41">
        <v>10</v>
      </c>
    </row>
    <row r="42" spans="1:7" x14ac:dyDescent="0.3">
      <c r="A42">
        <v>10145</v>
      </c>
      <c r="B42">
        <v>2</v>
      </c>
      <c r="C42" s="1" t="s">
        <v>22</v>
      </c>
      <c r="D42">
        <v>5401</v>
      </c>
      <c r="E42" s="1" t="s">
        <v>93</v>
      </c>
      <c r="F42" s="1" t="s">
        <v>17</v>
      </c>
      <c r="G42">
        <v>5</v>
      </c>
    </row>
    <row r="43" spans="1:7" x14ac:dyDescent="0.3">
      <c r="A43">
        <v>133806</v>
      </c>
      <c r="B43">
        <v>0</v>
      </c>
      <c r="C43" s="1" t="s">
        <v>42</v>
      </c>
      <c r="D43">
        <v>0</v>
      </c>
      <c r="E43" s="1" t="s">
        <v>90</v>
      </c>
      <c r="F43" s="1" t="s">
        <v>31</v>
      </c>
      <c r="G43">
        <v>15</v>
      </c>
    </row>
    <row r="44" spans="1:7" x14ac:dyDescent="0.3">
      <c r="A44">
        <v>112632</v>
      </c>
      <c r="B44">
        <v>2</v>
      </c>
      <c r="C44" s="1" t="s">
        <v>43</v>
      </c>
      <c r="D44">
        <v>5001</v>
      </c>
      <c r="E44" s="1" t="s">
        <v>97</v>
      </c>
      <c r="F44" s="1" t="s">
        <v>14</v>
      </c>
      <c r="G44">
        <v>11</v>
      </c>
    </row>
    <row r="45" spans="1:7" x14ac:dyDescent="0.3">
      <c r="A45">
        <v>143253</v>
      </c>
      <c r="B45">
        <v>0</v>
      </c>
      <c r="C45" s="1" t="s">
        <v>22</v>
      </c>
      <c r="D45">
        <v>2101</v>
      </c>
      <c r="E45" s="1" t="s">
        <v>102</v>
      </c>
      <c r="F45" s="1" t="s">
        <v>17</v>
      </c>
      <c r="G45">
        <v>5</v>
      </c>
    </row>
    <row r="46" spans="1:7" x14ac:dyDescent="0.3">
      <c r="A46">
        <v>403</v>
      </c>
      <c r="B46">
        <v>0</v>
      </c>
      <c r="C46" s="1" t="s">
        <v>44</v>
      </c>
      <c r="D46">
        <v>3901</v>
      </c>
      <c r="E46" s="1" t="s">
        <v>97</v>
      </c>
      <c r="F46" s="1" t="s">
        <v>45</v>
      </c>
      <c r="G46">
        <v>35</v>
      </c>
    </row>
    <row r="47" spans="1:7" x14ac:dyDescent="0.3">
      <c r="A47">
        <v>189882</v>
      </c>
      <c r="B47">
        <v>0</v>
      </c>
      <c r="C47" s="1" t="s">
        <v>46</v>
      </c>
      <c r="D47">
        <v>4201</v>
      </c>
      <c r="E47" s="1" t="s">
        <v>89</v>
      </c>
      <c r="F47" s="1" t="s">
        <v>17</v>
      </c>
      <c r="G47">
        <v>10</v>
      </c>
    </row>
    <row r="48" spans="1:7" x14ac:dyDescent="0.3">
      <c r="A48">
        <v>119570</v>
      </c>
      <c r="B48">
        <v>1</v>
      </c>
      <c r="C48" s="1" t="s">
        <v>21</v>
      </c>
      <c r="D48">
        <v>5201</v>
      </c>
      <c r="E48" s="1" t="s">
        <v>94</v>
      </c>
      <c r="F48" s="1" t="s">
        <v>14</v>
      </c>
      <c r="G48">
        <v>10</v>
      </c>
    </row>
    <row r="49" spans="1:7" x14ac:dyDescent="0.3">
      <c r="A49">
        <v>144021</v>
      </c>
      <c r="B49">
        <v>0</v>
      </c>
      <c r="C49" s="1" t="s">
        <v>22</v>
      </c>
      <c r="D49">
        <v>4903</v>
      </c>
      <c r="E49" s="1" t="s">
        <v>103</v>
      </c>
      <c r="F49" s="1" t="s">
        <v>17</v>
      </c>
      <c r="G49">
        <v>15</v>
      </c>
    </row>
    <row r="50" spans="1:7" x14ac:dyDescent="0.3">
      <c r="A50">
        <v>93356</v>
      </c>
      <c r="B50">
        <v>0</v>
      </c>
      <c r="C50" s="1" t="s">
        <v>16</v>
      </c>
      <c r="D50">
        <v>3705</v>
      </c>
      <c r="E50" s="1" t="s">
        <v>104</v>
      </c>
      <c r="F50" s="1" t="s">
        <v>17</v>
      </c>
      <c r="G50">
        <v>25</v>
      </c>
    </row>
    <row r="51" spans="1:7" x14ac:dyDescent="0.3">
      <c r="A51">
        <v>24711</v>
      </c>
      <c r="B51">
        <v>0</v>
      </c>
      <c r="C51" s="1" t="s">
        <v>47</v>
      </c>
      <c r="D51">
        <v>0</v>
      </c>
      <c r="E51" s="1" t="s">
        <v>90</v>
      </c>
      <c r="F51" s="1" t="s">
        <v>17</v>
      </c>
      <c r="G51">
        <v>10</v>
      </c>
    </row>
    <row r="52" spans="1:7" x14ac:dyDescent="0.3">
      <c r="A52">
        <v>74914</v>
      </c>
      <c r="B52">
        <v>0</v>
      </c>
      <c r="C52" s="1" t="s">
        <v>48</v>
      </c>
      <c r="D52">
        <v>1501</v>
      </c>
      <c r="E52" s="1" t="s">
        <v>90</v>
      </c>
      <c r="F52" s="1" t="s">
        <v>17</v>
      </c>
      <c r="G52">
        <v>6</v>
      </c>
    </row>
    <row r="53" spans="1:7" x14ac:dyDescent="0.3">
      <c r="A53">
        <v>6909</v>
      </c>
      <c r="B53">
        <v>1</v>
      </c>
      <c r="C53" s="1" t="s">
        <v>49</v>
      </c>
      <c r="D53">
        <v>2801</v>
      </c>
      <c r="E53" s="1" t="s">
        <v>100</v>
      </c>
      <c r="F53" s="1" t="s">
        <v>14</v>
      </c>
      <c r="G53">
        <v>15</v>
      </c>
    </row>
    <row r="54" spans="1:7" x14ac:dyDescent="0.3">
      <c r="A54">
        <v>124543</v>
      </c>
      <c r="B54">
        <v>1002</v>
      </c>
      <c r="C54" s="1" t="s">
        <v>21</v>
      </c>
      <c r="D54">
        <v>5811</v>
      </c>
      <c r="E54" s="1" t="s">
        <v>95</v>
      </c>
      <c r="F54" s="1" t="s">
        <v>14</v>
      </c>
      <c r="G54">
        <v>18</v>
      </c>
    </row>
    <row r="55" spans="1:7" x14ac:dyDescent="0.3">
      <c r="A55">
        <v>163018</v>
      </c>
      <c r="B55">
        <v>1</v>
      </c>
      <c r="C55" s="1" t="s">
        <v>22</v>
      </c>
      <c r="D55">
        <v>0</v>
      </c>
      <c r="E55" s="1" t="s">
        <v>96</v>
      </c>
      <c r="F55" s="1" t="s">
        <v>14</v>
      </c>
      <c r="G55">
        <v>24</v>
      </c>
    </row>
    <row r="56" spans="1:7" x14ac:dyDescent="0.3">
      <c r="A56">
        <v>190671</v>
      </c>
      <c r="B56">
        <v>0</v>
      </c>
      <c r="C56" s="1" t="s">
        <v>22</v>
      </c>
      <c r="D56">
        <v>1901</v>
      </c>
      <c r="E56" s="1" t="s">
        <v>97</v>
      </c>
      <c r="F56" s="1" t="s">
        <v>97</v>
      </c>
      <c r="G56">
        <v>14</v>
      </c>
    </row>
    <row r="57" spans="1:7" x14ac:dyDescent="0.3">
      <c r="A57">
        <v>33356</v>
      </c>
      <c r="B57">
        <v>0</v>
      </c>
      <c r="C57" s="1" t="s">
        <v>13</v>
      </c>
      <c r="D57">
        <v>1401</v>
      </c>
      <c r="E57" s="1" t="s">
        <v>94</v>
      </c>
      <c r="F57" s="1" t="s">
        <v>17</v>
      </c>
      <c r="G57">
        <v>20</v>
      </c>
    </row>
    <row r="58" spans="1:7" x14ac:dyDescent="0.3">
      <c r="A58">
        <v>151600</v>
      </c>
      <c r="B58">
        <v>1</v>
      </c>
      <c r="C58" s="1" t="s">
        <v>22</v>
      </c>
      <c r="D58">
        <v>6601</v>
      </c>
      <c r="E58" s="1" t="s">
        <v>91</v>
      </c>
      <c r="F58" s="1" t="s">
        <v>14</v>
      </c>
      <c r="G58">
        <v>21</v>
      </c>
    </row>
    <row r="59" spans="1:7" x14ac:dyDescent="0.3">
      <c r="A59">
        <v>21259</v>
      </c>
      <c r="B59">
        <v>0</v>
      </c>
      <c r="C59" s="1" t="s">
        <v>18</v>
      </c>
      <c r="D59">
        <v>4001</v>
      </c>
      <c r="E59" s="1" t="s">
        <v>89</v>
      </c>
      <c r="F59" s="1" t="s">
        <v>17</v>
      </c>
      <c r="G59">
        <v>15</v>
      </c>
    </row>
    <row r="60" spans="1:7" x14ac:dyDescent="0.3">
      <c r="A60">
        <v>128987</v>
      </c>
      <c r="B60">
        <v>28</v>
      </c>
      <c r="C60" s="1" t="s">
        <v>21</v>
      </c>
      <c r="D60">
        <v>3912</v>
      </c>
      <c r="E60" s="1" t="s">
        <v>96</v>
      </c>
      <c r="F60" s="1" t="s">
        <v>17</v>
      </c>
      <c r="G60">
        <v>41</v>
      </c>
    </row>
    <row r="61" spans="1:7" x14ac:dyDescent="0.3">
      <c r="A61">
        <v>108926</v>
      </c>
      <c r="B61">
        <v>1</v>
      </c>
      <c r="C61" s="1" t="s">
        <v>50</v>
      </c>
      <c r="D61">
        <v>2601</v>
      </c>
      <c r="E61" s="1" t="s">
        <v>90</v>
      </c>
      <c r="F61" s="1" t="s">
        <v>14</v>
      </c>
      <c r="G61">
        <v>20</v>
      </c>
    </row>
    <row r="62" spans="1:7" x14ac:dyDescent="0.3">
      <c r="A62">
        <v>154709</v>
      </c>
      <c r="B62">
        <v>0</v>
      </c>
      <c r="C62" s="1" t="s">
        <v>22</v>
      </c>
      <c r="D62">
        <v>0</v>
      </c>
      <c r="E62" s="1" t="s">
        <v>91</v>
      </c>
      <c r="F62" s="1" t="s">
        <v>17</v>
      </c>
      <c r="G62">
        <v>5</v>
      </c>
    </row>
    <row r="63" spans="1:7" x14ac:dyDescent="0.3">
      <c r="A63">
        <v>108050</v>
      </c>
      <c r="B63">
        <v>0</v>
      </c>
      <c r="C63" s="1" t="s">
        <v>50</v>
      </c>
      <c r="D63">
        <v>1401</v>
      </c>
      <c r="E63" s="1" t="s">
        <v>95</v>
      </c>
      <c r="F63" s="1" t="s">
        <v>17</v>
      </c>
      <c r="G63">
        <v>16</v>
      </c>
    </row>
    <row r="64" spans="1:7" x14ac:dyDescent="0.3">
      <c r="A64">
        <v>187274</v>
      </c>
      <c r="B64">
        <v>0</v>
      </c>
      <c r="C64" s="1" t="s">
        <v>48</v>
      </c>
      <c r="D64">
        <v>0</v>
      </c>
      <c r="E64" s="1" t="s">
        <v>92</v>
      </c>
      <c r="F64" s="1" t="s">
        <v>17</v>
      </c>
      <c r="G64">
        <v>15</v>
      </c>
    </row>
    <row r="65" spans="1:7" x14ac:dyDescent="0.3">
      <c r="A65">
        <v>171655</v>
      </c>
      <c r="B65">
        <v>0</v>
      </c>
      <c r="C65" s="1" t="s">
        <v>22</v>
      </c>
      <c r="D65">
        <v>0</v>
      </c>
      <c r="E65" s="1" t="s">
        <v>99</v>
      </c>
      <c r="F65" s="1" t="s">
        <v>17</v>
      </c>
      <c r="G65">
        <v>12</v>
      </c>
    </row>
    <row r="66" spans="1:7" x14ac:dyDescent="0.3">
      <c r="A66">
        <v>160488</v>
      </c>
      <c r="B66">
        <v>0</v>
      </c>
      <c r="C66" s="1" t="s">
        <v>51</v>
      </c>
      <c r="D66">
        <v>0</v>
      </c>
      <c r="E66" s="1" t="s">
        <v>89</v>
      </c>
      <c r="F66" s="1" t="s">
        <v>14</v>
      </c>
      <c r="G66">
        <v>10</v>
      </c>
    </row>
    <row r="67" spans="1:7" x14ac:dyDescent="0.3">
      <c r="A67">
        <v>21305</v>
      </c>
      <c r="B67">
        <v>1</v>
      </c>
      <c r="C67" s="1" t="s">
        <v>18</v>
      </c>
      <c r="D67">
        <v>5601</v>
      </c>
      <c r="E67" s="1" t="s">
        <v>92</v>
      </c>
      <c r="F67" s="1" t="s">
        <v>14</v>
      </c>
      <c r="G67">
        <v>10</v>
      </c>
    </row>
    <row r="68" spans="1:7" x14ac:dyDescent="0.3">
      <c r="A68">
        <v>98470</v>
      </c>
      <c r="B68">
        <v>2</v>
      </c>
      <c r="C68" s="1" t="s">
        <v>16</v>
      </c>
      <c r="D68">
        <v>1108</v>
      </c>
      <c r="E68" s="1" t="s">
        <v>90</v>
      </c>
      <c r="F68" s="1" t="s">
        <v>17</v>
      </c>
      <c r="G68">
        <v>14</v>
      </c>
    </row>
    <row r="69" spans="1:7" x14ac:dyDescent="0.3">
      <c r="A69">
        <v>140586</v>
      </c>
      <c r="B69">
        <v>1</v>
      </c>
      <c r="C69" s="1" t="s">
        <v>21</v>
      </c>
      <c r="D69">
        <v>0</v>
      </c>
      <c r="E69" s="1" t="s">
        <v>95</v>
      </c>
      <c r="F69" s="1" t="s">
        <v>14</v>
      </c>
      <c r="G69">
        <v>20</v>
      </c>
    </row>
    <row r="70" spans="1:7" x14ac:dyDescent="0.3">
      <c r="A70">
        <v>158101</v>
      </c>
      <c r="B70">
        <v>1</v>
      </c>
      <c r="C70" s="1" t="s">
        <v>22</v>
      </c>
      <c r="D70">
        <v>1701</v>
      </c>
      <c r="E70" s="1" t="s">
        <v>94</v>
      </c>
      <c r="F70" s="1" t="s">
        <v>14</v>
      </c>
      <c r="G70">
        <v>15</v>
      </c>
    </row>
    <row r="71" spans="1:7" x14ac:dyDescent="0.3">
      <c r="A71">
        <v>150043</v>
      </c>
      <c r="B71">
        <v>1002</v>
      </c>
      <c r="C71" s="1" t="s">
        <v>22</v>
      </c>
      <c r="D71">
        <v>3201</v>
      </c>
      <c r="E71" s="1" t="s">
        <v>94</v>
      </c>
      <c r="F71" s="1" t="s">
        <v>14</v>
      </c>
      <c r="G71">
        <v>20</v>
      </c>
    </row>
    <row r="72" spans="1:7" x14ac:dyDescent="0.3">
      <c r="A72">
        <v>96251</v>
      </c>
      <c r="B72">
        <v>0</v>
      </c>
      <c r="C72" s="1" t="s">
        <v>16</v>
      </c>
      <c r="D72">
        <v>4401</v>
      </c>
      <c r="E72" s="1" t="s">
        <v>105</v>
      </c>
      <c r="F72" s="1" t="s">
        <v>17</v>
      </c>
      <c r="G72">
        <v>10</v>
      </c>
    </row>
    <row r="73" spans="1:7" x14ac:dyDescent="0.3">
      <c r="A73">
        <v>188547</v>
      </c>
      <c r="B73">
        <v>1</v>
      </c>
      <c r="C73" s="1" t="s">
        <v>22</v>
      </c>
      <c r="D73">
        <v>0</v>
      </c>
      <c r="E73" s="1" t="s">
        <v>103</v>
      </c>
      <c r="F73" s="1" t="s">
        <v>14</v>
      </c>
      <c r="G73">
        <v>25</v>
      </c>
    </row>
    <row r="74" spans="1:7" x14ac:dyDescent="0.3">
      <c r="A74">
        <v>180617</v>
      </c>
      <c r="B74">
        <v>1002</v>
      </c>
      <c r="C74" s="1" t="s">
        <v>41</v>
      </c>
      <c r="D74">
        <v>2101</v>
      </c>
      <c r="E74" s="1" t="s">
        <v>89</v>
      </c>
      <c r="F74" s="1" t="s">
        <v>14</v>
      </c>
      <c r="G74">
        <v>11</v>
      </c>
    </row>
    <row r="75" spans="1:7" x14ac:dyDescent="0.3">
      <c r="A75">
        <v>86000</v>
      </c>
      <c r="B75">
        <v>0</v>
      </c>
      <c r="C75" s="1" t="s">
        <v>53</v>
      </c>
      <c r="D75">
        <v>1201</v>
      </c>
      <c r="E75" s="1" t="s">
        <v>89</v>
      </c>
      <c r="F75" s="1" t="s">
        <v>17</v>
      </c>
      <c r="G75">
        <v>10</v>
      </c>
    </row>
    <row r="76" spans="1:7" x14ac:dyDescent="0.3">
      <c r="A76">
        <v>13265</v>
      </c>
      <c r="B76">
        <v>28</v>
      </c>
      <c r="C76" s="1" t="s">
        <v>44</v>
      </c>
      <c r="D76">
        <v>1901</v>
      </c>
      <c r="E76" s="1" t="s">
        <v>98</v>
      </c>
      <c r="F76" s="1" t="s">
        <v>17</v>
      </c>
      <c r="G76">
        <v>11</v>
      </c>
    </row>
    <row r="77" spans="1:7" x14ac:dyDescent="0.3">
      <c r="A77">
        <v>71</v>
      </c>
      <c r="B77">
        <v>0</v>
      </c>
      <c r="C77" s="1" t="s">
        <v>54</v>
      </c>
      <c r="D77">
        <v>3401</v>
      </c>
      <c r="E77" s="1" t="s">
        <v>92</v>
      </c>
      <c r="F77" s="1" t="s">
        <v>17</v>
      </c>
      <c r="G77">
        <v>16</v>
      </c>
    </row>
    <row r="78" spans="1:7" x14ac:dyDescent="0.3">
      <c r="A78">
        <v>148969</v>
      </c>
      <c r="B78">
        <v>0</v>
      </c>
      <c r="C78" s="1" t="s">
        <v>22</v>
      </c>
      <c r="D78">
        <v>0</v>
      </c>
      <c r="E78" s="1" t="s">
        <v>93</v>
      </c>
      <c r="F78" s="1" t="s">
        <v>17</v>
      </c>
      <c r="G78">
        <v>10</v>
      </c>
    </row>
    <row r="79" spans="1:7" x14ac:dyDescent="0.3">
      <c r="A79">
        <v>156324</v>
      </c>
      <c r="B79">
        <v>0</v>
      </c>
      <c r="C79" s="1" t="s">
        <v>22</v>
      </c>
      <c r="D79">
        <v>0</v>
      </c>
      <c r="E79" s="1" t="s">
        <v>94</v>
      </c>
      <c r="F79" s="1" t="s">
        <v>97</v>
      </c>
      <c r="G79">
        <v>15</v>
      </c>
    </row>
    <row r="80" spans="1:7" x14ac:dyDescent="0.3">
      <c r="A80">
        <v>130976</v>
      </c>
      <c r="B80">
        <v>2</v>
      </c>
      <c r="C80" s="1" t="s">
        <v>49</v>
      </c>
      <c r="D80">
        <v>1412</v>
      </c>
      <c r="E80" s="1" t="s">
        <v>89</v>
      </c>
      <c r="F80" s="1" t="s">
        <v>17</v>
      </c>
      <c r="G80">
        <v>7</v>
      </c>
    </row>
    <row r="81" spans="1:7" x14ac:dyDescent="0.3">
      <c r="A81">
        <v>140141</v>
      </c>
      <c r="B81">
        <v>0</v>
      </c>
      <c r="C81" s="1" t="s">
        <v>55</v>
      </c>
      <c r="D81">
        <v>4401</v>
      </c>
      <c r="E81" s="1" t="s">
        <v>92</v>
      </c>
      <c r="F81" s="1" t="s">
        <v>17</v>
      </c>
      <c r="G81">
        <v>14</v>
      </c>
    </row>
    <row r="82" spans="1:7" x14ac:dyDescent="0.3">
      <c r="A82">
        <v>85416</v>
      </c>
      <c r="B82">
        <v>0</v>
      </c>
      <c r="C82" s="1" t="s">
        <v>22</v>
      </c>
      <c r="D82">
        <v>0</v>
      </c>
      <c r="E82" s="1" t="s">
        <v>89</v>
      </c>
      <c r="F82" s="1" t="s">
        <v>17</v>
      </c>
      <c r="G82">
        <v>25</v>
      </c>
    </row>
    <row r="83" spans="1:7" x14ac:dyDescent="0.3">
      <c r="A83">
        <v>108150</v>
      </c>
      <c r="B83">
        <v>2</v>
      </c>
      <c r="C83" s="1" t="s">
        <v>50</v>
      </c>
      <c r="D83">
        <v>6312</v>
      </c>
      <c r="E83" s="1" t="s">
        <v>94</v>
      </c>
      <c r="F83" s="1" t="s">
        <v>17</v>
      </c>
      <c r="G83">
        <v>20</v>
      </c>
    </row>
    <row r="84" spans="1:7" x14ac:dyDescent="0.3">
      <c r="A84">
        <v>129823</v>
      </c>
      <c r="B84">
        <v>1002</v>
      </c>
      <c r="C84" s="1" t="s">
        <v>49</v>
      </c>
      <c r="D84">
        <v>5601</v>
      </c>
      <c r="E84" s="1" t="s">
        <v>94</v>
      </c>
      <c r="F84" s="1" t="s">
        <v>14</v>
      </c>
      <c r="G84">
        <v>10</v>
      </c>
    </row>
    <row r="85" spans="1:7" x14ac:dyDescent="0.3">
      <c r="A85">
        <v>104413</v>
      </c>
      <c r="B85">
        <v>1</v>
      </c>
      <c r="C85" s="1" t="s">
        <v>56</v>
      </c>
      <c r="D85">
        <v>4201</v>
      </c>
      <c r="E85" s="1" t="s">
        <v>92</v>
      </c>
      <c r="F85" s="1" t="s">
        <v>14</v>
      </c>
      <c r="G85">
        <v>6</v>
      </c>
    </row>
    <row r="86" spans="1:7" x14ac:dyDescent="0.3">
      <c r="A86">
        <v>60512</v>
      </c>
      <c r="B86">
        <v>2</v>
      </c>
      <c r="C86" s="1" t="s">
        <v>16</v>
      </c>
      <c r="D86">
        <v>2801</v>
      </c>
      <c r="E86" s="1" t="s">
        <v>91</v>
      </c>
      <c r="F86" s="1" t="s">
        <v>97</v>
      </c>
      <c r="G86">
        <v>25</v>
      </c>
    </row>
    <row r="87" spans="1:7" x14ac:dyDescent="0.3">
      <c r="A87">
        <v>90480</v>
      </c>
      <c r="B87">
        <v>0</v>
      </c>
      <c r="C87" s="1" t="s">
        <v>16</v>
      </c>
      <c r="D87">
        <v>4201</v>
      </c>
      <c r="E87" s="1" t="s">
        <v>93</v>
      </c>
      <c r="F87" s="1" t="s">
        <v>17</v>
      </c>
      <c r="G87">
        <v>11</v>
      </c>
    </row>
    <row r="88" spans="1:7" x14ac:dyDescent="0.3">
      <c r="A88">
        <v>148911</v>
      </c>
      <c r="B88">
        <v>28</v>
      </c>
      <c r="C88" s="1" t="s">
        <v>22</v>
      </c>
      <c r="D88">
        <v>7201</v>
      </c>
      <c r="E88" s="1" t="s">
        <v>89</v>
      </c>
      <c r="F88" s="1" t="s">
        <v>17</v>
      </c>
      <c r="G88">
        <v>10</v>
      </c>
    </row>
    <row r="89" spans="1:7" x14ac:dyDescent="0.3">
      <c r="A89">
        <v>52990</v>
      </c>
      <c r="B89">
        <v>1002</v>
      </c>
      <c r="C89" s="1" t="s">
        <v>54</v>
      </c>
      <c r="D89">
        <v>3801</v>
      </c>
      <c r="E89" s="1" t="s">
        <v>90</v>
      </c>
      <c r="F89" s="1" t="s">
        <v>14</v>
      </c>
      <c r="G89">
        <v>26</v>
      </c>
    </row>
    <row r="90" spans="1:7" x14ac:dyDescent="0.3">
      <c r="A90">
        <v>148022</v>
      </c>
      <c r="B90">
        <v>0</v>
      </c>
      <c r="C90" s="1" t="s">
        <v>22</v>
      </c>
      <c r="D90">
        <v>4608</v>
      </c>
      <c r="E90" s="1" t="s">
        <v>104</v>
      </c>
      <c r="F90" s="1" t="s">
        <v>17</v>
      </c>
      <c r="G90">
        <v>10</v>
      </c>
    </row>
    <row r="91" spans="1:7" x14ac:dyDescent="0.3">
      <c r="A91">
        <v>147406</v>
      </c>
      <c r="B91">
        <v>1002</v>
      </c>
      <c r="C91" s="1" t="s">
        <v>22</v>
      </c>
      <c r="D91">
        <v>2801</v>
      </c>
      <c r="E91" s="1" t="s">
        <v>96</v>
      </c>
      <c r="F91" s="1" t="s">
        <v>14</v>
      </c>
      <c r="G91">
        <v>38</v>
      </c>
    </row>
    <row r="92" spans="1:7" x14ac:dyDescent="0.3">
      <c r="A92">
        <v>103468</v>
      </c>
      <c r="B92">
        <v>0</v>
      </c>
      <c r="C92" s="1" t="s">
        <v>37</v>
      </c>
      <c r="D92">
        <v>4103</v>
      </c>
      <c r="E92" s="1" t="s">
        <v>90</v>
      </c>
      <c r="F92" s="1" t="s">
        <v>17</v>
      </c>
      <c r="G92">
        <v>15</v>
      </c>
    </row>
    <row r="93" spans="1:7" x14ac:dyDescent="0.3">
      <c r="A93">
        <v>84100</v>
      </c>
      <c r="B93">
        <v>72</v>
      </c>
      <c r="C93" s="1" t="s">
        <v>57</v>
      </c>
      <c r="D93">
        <v>3201</v>
      </c>
      <c r="E93" s="1" t="s">
        <v>94</v>
      </c>
      <c r="F93" s="1" t="s">
        <v>14</v>
      </c>
      <c r="G93">
        <v>14</v>
      </c>
    </row>
    <row r="94" spans="1:7" x14ac:dyDescent="0.3">
      <c r="A94">
        <v>137548</v>
      </c>
      <c r="B94">
        <v>0</v>
      </c>
      <c r="C94" s="1" t="s">
        <v>56</v>
      </c>
      <c r="D94">
        <v>2009</v>
      </c>
      <c r="E94" s="1" t="s">
        <v>93</v>
      </c>
      <c r="F94" s="1" t="s">
        <v>14</v>
      </c>
      <c r="G94">
        <v>9</v>
      </c>
    </row>
    <row r="95" spans="1:7" x14ac:dyDescent="0.3">
      <c r="A95">
        <v>6932</v>
      </c>
      <c r="B95">
        <v>1</v>
      </c>
      <c r="C95" s="1" t="s">
        <v>37</v>
      </c>
      <c r="D95">
        <v>1708</v>
      </c>
      <c r="E95" s="1" t="s">
        <v>94</v>
      </c>
      <c r="F95" s="1" t="s">
        <v>14</v>
      </c>
      <c r="G95">
        <v>10</v>
      </c>
    </row>
    <row r="96" spans="1:7" x14ac:dyDescent="0.3">
      <c r="A96">
        <v>37118</v>
      </c>
      <c r="B96">
        <v>0</v>
      </c>
      <c r="C96" s="1" t="s">
        <v>13</v>
      </c>
      <c r="D96">
        <v>2607</v>
      </c>
      <c r="E96" s="1" t="s">
        <v>91</v>
      </c>
      <c r="F96" s="1" t="s">
        <v>97</v>
      </c>
      <c r="G96">
        <v>15</v>
      </c>
    </row>
    <row r="97" spans="1:7" x14ac:dyDescent="0.3">
      <c r="A97">
        <v>109179</v>
      </c>
      <c r="B97">
        <v>0</v>
      </c>
      <c r="C97" s="1" t="s">
        <v>50</v>
      </c>
      <c r="D97">
        <v>4201</v>
      </c>
      <c r="E97" s="1" t="s">
        <v>92</v>
      </c>
      <c r="F97" s="1" t="s">
        <v>14</v>
      </c>
      <c r="G97">
        <v>14</v>
      </c>
    </row>
    <row r="98" spans="1:7" x14ac:dyDescent="0.3">
      <c r="A98">
        <v>140642</v>
      </c>
      <c r="B98">
        <v>2</v>
      </c>
      <c r="C98" s="1" t="s">
        <v>55</v>
      </c>
      <c r="D98">
        <v>2710</v>
      </c>
      <c r="E98" s="1" t="s">
        <v>90</v>
      </c>
      <c r="F98" s="1" t="s">
        <v>17</v>
      </c>
      <c r="G98">
        <v>5</v>
      </c>
    </row>
    <row r="99" spans="1:7" x14ac:dyDescent="0.3">
      <c r="A99">
        <v>77057</v>
      </c>
      <c r="B99">
        <v>0</v>
      </c>
      <c r="C99" s="1" t="s">
        <v>48</v>
      </c>
      <c r="D99">
        <v>3601</v>
      </c>
      <c r="E99" s="1" t="s">
        <v>91</v>
      </c>
      <c r="F99" s="1" t="s">
        <v>17</v>
      </c>
      <c r="G99">
        <v>15</v>
      </c>
    </row>
    <row r="100" spans="1:7" x14ac:dyDescent="0.3">
      <c r="A100">
        <v>83131</v>
      </c>
      <c r="B100">
        <v>1</v>
      </c>
      <c r="C100" s="1" t="s">
        <v>57</v>
      </c>
      <c r="D100">
        <v>0</v>
      </c>
      <c r="E100" s="1" t="s">
        <v>92</v>
      </c>
      <c r="F100" s="1" t="s">
        <v>14</v>
      </c>
      <c r="G100">
        <v>20</v>
      </c>
    </row>
    <row r="101" spans="1:7" x14ac:dyDescent="0.3">
      <c r="A101">
        <v>168078</v>
      </c>
      <c r="B101">
        <v>1</v>
      </c>
      <c r="C101" s="1" t="s">
        <v>22</v>
      </c>
      <c r="D101">
        <v>3501</v>
      </c>
      <c r="E101" s="1" t="s">
        <v>94</v>
      </c>
      <c r="F101" s="1" t="s">
        <v>14</v>
      </c>
      <c r="G101">
        <v>19</v>
      </c>
    </row>
    <row r="102" spans="1:7" x14ac:dyDescent="0.3">
      <c r="A102">
        <v>32975</v>
      </c>
      <c r="B102">
        <v>1</v>
      </c>
      <c r="C102" s="1" t="s">
        <v>47</v>
      </c>
      <c r="D102">
        <v>5908</v>
      </c>
      <c r="E102" s="1" t="s">
        <v>91</v>
      </c>
      <c r="F102" s="1" t="s">
        <v>14</v>
      </c>
      <c r="G102">
        <v>25</v>
      </c>
    </row>
    <row r="103" spans="1:7" x14ac:dyDescent="0.3">
      <c r="A103">
        <v>37472</v>
      </c>
      <c r="B103">
        <v>1</v>
      </c>
      <c r="C103" s="1" t="s">
        <v>13</v>
      </c>
      <c r="D103">
        <v>0</v>
      </c>
      <c r="E103" s="1" t="s">
        <v>98</v>
      </c>
      <c r="F103" s="1" t="s">
        <v>14</v>
      </c>
      <c r="G103">
        <v>20</v>
      </c>
    </row>
    <row r="104" spans="1:7" x14ac:dyDescent="0.3">
      <c r="A104">
        <v>63113</v>
      </c>
      <c r="B104">
        <v>0</v>
      </c>
      <c r="C104" s="1" t="s">
        <v>34</v>
      </c>
      <c r="D104">
        <v>2805</v>
      </c>
      <c r="E104" s="1" t="s">
        <v>90</v>
      </c>
      <c r="F104" s="1" t="s">
        <v>14</v>
      </c>
      <c r="G104">
        <v>5</v>
      </c>
    </row>
    <row r="105" spans="1:7" x14ac:dyDescent="0.3">
      <c r="A105">
        <v>57039</v>
      </c>
      <c r="B105">
        <v>0</v>
      </c>
      <c r="C105" s="1" t="s">
        <v>58</v>
      </c>
      <c r="D105">
        <v>2911</v>
      </c>
      <c r="E105" s="1" t="s">
        <v>100</v>
      </c>
      <c r="F105" s="1" t="s">
        <v>17</v>
      </c>
      <c r="G105">
        <v>5</v>
      </c>
    </row>
    <row r="106" spans="1:7" x14ac:dyDescent="0.3">
      <c r="A106">
        <v>58786</v>
      </c>
      <c r="B106">
        <v>0</v>
      </c>
      <c r="C106" s="1" t="s">
        <v>58</v>
      </c>
      <c r="D106">
        <v>2701</v>
      </c>
      <c r="E106" s="1" t="s">
        <v>92</v>
      </c>
      <c r="F106" s="1" t="s">
        <v>17</v>
      </c>
      <c r="G106">
        <v>20</v>
      </c>
    </row>
    <row r="107" spans="1:7" x14ac:dyDescent="0.3">
      <c r="A107">
        <v>164306</v>
      </c>
      <c r="B107">
        <v>0</v>
      </c>
      <c r="C107" s="1" t="s">
        <v>22</v>
      </c>
      <c r="D107">
        <v>0</v>
      </c>
      <c r="E107" s="1" t="s">
        <v>91</v>
      </c>
      <c r="F107" s="1" t="s">
        <v>17</v>
      </c>
      <c r="G107">
        <v>30</v>
      </c>
    </row>
    <row r="108" spans="1:7" x14ac:dyDescent="0.3">
      <c r="A108">
        <v>113129</v>
      </c>
      <c r="B108">
        <v>0</v>
      </c>
      <c r="C108" s="1" t="s">
        <v>32</v>
      </c>
      <c r="D108">
        <v>1501</v>
      </c>
      <c r="E108" s="1" t="s">
        <v>94</v>
      </c>
      <c r="F108" s="1" t="s">
        <v>17</v>
      </c>
      <c r="G108">
        <v>20</v>
      </c>
    </row>
    <row r="109" spans="1:7" x14ac:dyDescent="0.3">
      <c r="A109">
        <v>19094</v>
      </c>
      <c r="B109">
        <v>28</v>
      </c>
      <c r="C109" s="1" t="s">
        <v>43</v>
      </c>
      <c r="D109">
        <v>0</v>
      </c>
      <c r="E109" s="1" t="s">
        <v>95</v>
      </c>
      <c r="F109" s="1" t="s">
        <v>17</v>
      </c>
      <c r="G109">
        <v>40</v>
      </c>
    </row>
    <row r="110" spans="1:7" x14ac:dyDescent="0.3">
      <c r="A110">
        <v>102224</v>
      </c>
      <c r="B110">
        <v>1002</v>
      </c>
      <c r="C110" s="1" t="s">
        <v>59</v>
      </c>
      <c r="D110">
        <v>0</v>
      </c>
      <c r="E110" s="1" t="s">
        <v>94</v>
      </c>
      <c r="F110" s="1" t="s">
        <v>45</v>
      </c>
      <c r="G110">
        <v>6</v>
      </c>
    </row>
    <row r="111" spans="1:7" x14ac:dyDescent="0.3">
      <c r="A111">
        <v>155375</v>
      </c>
      <c r="B111">
        <v>2</v>
      </c>
      <c r="C111" s="1" t="s">
        <v>22</v>
      </c>
      <c r="D111">
        <v>2201</v>
      </c>
      <c r="E111" s="1" t="s">
        <v>91</v>
      </c>
      <c r="F111" s="1" t="s">
        <v>17</v>
      </c>
      <c r="G111">
        <v>6</v>
      </c>
    </row>
    <row r="112" spans="1:7" x14ac:dyDescent="0.3">
      <c r="A112">
        <v>185030</v>
      </c>
      <c r="B112">
        <v>0</v>
      </c>
      <c r="C112" s="1" t="s">
        <v>13</v>
      </c>
      <c r="D112">
        <v>1704</v>
      </c>
      <c r="E112" s="1" t="s">
        <v>96</v>
      </c>
      <c r="F112" s="1" t="s">
        <v>14</v>
      </c>
      <c r="G112">
        <v>10</v>
      </c>
    </row>
    <row r="113" spans="1:7" x14ac:dyDescent="0.3">
      <c r="A113">
        <v>149887</v>
      </c>
      <c r="B113">
        <v>1</v>
      </c>
      <c r="C113" s="1" t="s">
        <v>22</v>
      </c>
      <c r="D113">
        <v>0</v>
      </c>
      <c r="E113" s="1" t="s">
        <v>98</v>
      </c>
      <c r="F113" s="1" t="s">
        <v>14</v>
      </c>
      <c r="G113">
        <v>15</v>
      </c>
    </row>
    <row r="114" spans="1:7" x14ac:dyDescent="0.3">
      <c r="A114">
        <v>117216</v>
      </c>
      <c r="B114">
        <v>2</v>
      </c>
      <c r="C114" s="1" t="s">
        <v>21</v>
      </c>
      <c r="D114">
        <v>6201</v>
      </c>
      <c r="E114" s="1" t="s">
        <v>91</v>
      </c>
      <c r="F114" s="1" t="s">
        <v>17</v>
      </c>
      <c r="G114">
        <v>30</v>
      </c>
    </row>
    <row r="115" spans="1:7" x14ac:dyDescent="0.3">
      <c r="A115">
        <v>167892</v>
      </c>
      <c r="B115">
        <v>0</v>
      </c>
      <c r="C115" s="1" t="s">
        <v>22</v>
      </c>
      <c r="D115">
        <v>0</v>
      </c>
      <c r="E115" s="1" t="s">
        <v>96</v>
      </c>
      <c r="F115" s="1" t="s">
        <v>17</v>
      </c>
      <c r="G115">
        <v>10</v>
      </c>
    </row>
    <row r="116" spans="1:7" x14ac:dyDescent="0.3">
      <c r="A116">
        <v>107618</v>
      </c>
      <c r="B116">
        <v>0</v>
      </c>
      <c r="C116" s="1" t="s">
        <v>60</v>
      </c>
      <c r="D116">
        <v>1801</v>
      </c>
      <c r="E116" s="1" t="s">
        <v>100</v>
      </c>
      <c r="F116" s="1" t="s">
        <v>17</v>
      </c>
      <c r="G116">
        <v>2</v>
      </c>
    </row>
    <row r="117" spans="1:7" x14ac:dyDescent="0.3">
      <c r="A117">
        <v>72410</v>
      </c>
      <c r="B117">
        <v>0</v>
      </c>
      <c r="C117" s="1" t="s">
        <v>30</v>
      </c>
      <c r="D117">
        <v>0</v>
      </c>
      <c r="E117" s="1" t="s">
        <v>90</v>
      </c>
      <c r="F117" s="1" t="s">
        <v>14</v>
      </c>
      <c r="G117">
        <v>20</v>
      </c>
    </row>
    <row r="118" spans="1:7" x14ac:dyDescent="0.3">
      <c r="A118">
        <v>112319</v>
      </c>
      <c r="B118">
        <v>2</v>
      </c>
      <c r="C118" s="1" t="s">
        <v>33</v>
      </c>
      <c r="D118">
        <v>3201</v>
      </c>
      <c r="E118" s="1" t="s">
        <v>93</v>
      </c>
      <c r="F118" s="1" t="s">
        <v>17</v>
      </c>
      <c r="G118">
        <v>30</v>
      </c>
    </row>
    <row r="119" spans="1:7" x14ac:dyDescent="0.3">
      <c r="A119">
        <v>28061</v>
      </c>
      <c r="B119">
        <v>0</v>
      </c>
      <c r="C119" s="1" t="s">
        <v>40</v>
      </c>
      <c r="D119">
        <v>5902</v>
      </c>
      <c r="E119" s="1" t="s">
        <v>90</v>
      </c>
      <c r="F119" s="1" t="s">
        <v>17</v>
      </c>
      <c r="G119">
        <v>5</v>
      </c>
    </row>
    <row r="120" spans="1:7" x14ac:dyDescent="0.3">
      <c r="A120">
        <v>108371</v>
      </c>
      <c r="B120">
        <v>28</v>
      </c>
      <c r="C120" s="1" t="s">
        <v>50</v>
      </c>
      <c r="D120">
        <v>1401</v>
      </c>
      <c r="E120" s="1" t="s">
        <v>104</v>
      </c>
      <c r="F120" s="1" t="s">
        <v>17</v>
      </c>
      <c r="G120">
        <v>20</v>
      </c>
    </row>
    <row r="121" spans="1:7" x14ac:dyDescent="0.3">
      <c r="A121">
        <v>187807</v>
      </c>
      <c r="B121">
        <v>1</v>
      </c>
      <c r="C121" s="1" t="s">
        <v>30</v>
      </c>
      <c r="D121">
        <v>8305</v>
      </c>
      <c r="E121" s="1" t="s">
        <v>92</v>
      </c>
      <c r="F121" s="1" t="s">
        <v>14</v>
      </c>
      <c r="G121">
        <v>22</v>
      </c>
    </row>
    <row r="122" spans="1:7" x14ac:dyDescent="0.3">
      <c r="A122">
        <v>180383</v>
      </c>
      <c r="B122">
        <v>0</v>
      </c>
      <c r="C122" s="1" t="s">
        <v>41</v>
      </c>
      <c r="D122">
        <v>609</v>
      </c>
      <c r="E122" s="1" t="s">
        <v>98</v>
      </c>
      <c r="F122" s="1" t="s">
        <v>17</v>
      </c>
      <c r="G122">
        <v>11</v>
      </c>
    </row>
    <row r="123" spans="1:7" x14ac:dyDescent="0.3">
      <c r="A123">
        <v>183013</v>
      </c>
      <c r="B123">
        <v>1</v>
      </c>
      <c r="C123" s="1" t="s">
        <v>41</v>
      </c>
      <c r="D123">
        <v>3001</v>
      </c>
      <c r="E123" s="1" t="s">
        <v>91</v>
      </c>
      <c r="F123" s="1" t="s">
        <v>14</v>
      </c>
      <c r="G123">
        <v>11</v>
      </c>
    </row>
    <row r="124" spans="1:7" x14ac:dyDescent="0.3">
      <c r="A124">
        <v>187769</v>
      </c>
      <c r="B124">
        <v>1</v>
      </c>
      <c r="C124" s="1" t="s">
        <v>22</v>
      </c>
      <c r="D124">
        <v>5403</v>
      </c>
      <c r="E124" s="1" t="s">
        <v>94</v>
      </c>
      <c r="F124" s="1" t="s">
        <v>14</v>
      </c>
      <c r="G124">
        <v>25</v>
      </c>
    </row>
    <row r="125" spans="1:7" x14ac:dyDescent="0.3">
      <c r="A125">
        <v>191056</v>
      </c>
      <c r="B125">
        <v>1</v>
      </c>
      <c r="C125" s="1" t="s">
        <v>22</v>
      </c>
      <c r="D125">
        <v>801</v>
      </c>
      <c r="E125" s="1" t="s">
        <v>96</v>
      </c>
      <c r="F125" s="1" t="s">
        <v>14</v>
      </c>
      <c r="G125">
        <v>47</v>
      </c>
    </row>
    <row r="126" spans="1:7" x14ac:dyDescent="0.3">
      <c r="A126">
        <v>151891</v>
      </c>
      <c r="B126">
        <v>0</v>
      </c>
      <c r="C126" s="1" t="s">
        <v>22</v>
      </c>
      <c r="D126">
        <v>0</v>
      </c>
      <c r="E126" s="1" t="s">
        <v>91</v>
      </c>
      <c r="F126" s="1" t="s">
        <v>17</v>
      </c>
      <c r="G126">
        <v>15</v>
      </c>
    </row>
    <row r="127" spans="1:7" x14ac:dyDescent="0.3">
      <c r="A127">
        <v>5822</v>
      </c>
      <c r="B127">
        <v>2</v>
      </c>
      <c r="C127" s="1" t="s">
        <v>28</v>
      </c>
      <c r="D127">
        <v>2901</v>
      </c>
      <c r="E127" s="1" t="s">
        <v>91</v>
      </c>
      <c r="F127" s="1" t="s">
        <v>17</v>
      </c>
      <c r="G127">
        <v>11</v>
      </c>
    </row>
    <row r="128" spans="1:7" x14ac:dyDescent="0.3">
      <c r="A128">
        <v>164969</v>
      </c>
      <c r="B128">
        <v>0</v>
      </c>
      <c r="C128" s="1" t="s">
        <v>22</v>
      </c>
      <c r="D128">
        <v>6001</v>
      </c>
      <c r="E128" s="1" t="s">
        <v>94</v>
      </c>
      <c r="F128" s="1" t="s">
        <v>17</v>
      </c>
      <c r="G128">
        <v>7</v>
      </c>
    </row>
    <row r="129" spans="1:7" x14ac:dyDescent="0.3">
      <c r="A129">
        <v>172846</v>
      </c>
      <c r="B129">
        <v>0</v>
      </c>
      <c r="C129" s="1" t="s">
        <v>22</v>
      </c>
      <c r="D129">
        <v>4201</v>
      </c>
      <c r="E129" s="1" t="s">
        <v>89</v>
      </c>
      <c r="F129" s="1" t="s">
        <v>14</v>
      </c>
      <c r="G129">
        <v>10</v>
      </c>
    </row>
    <row r="130" spans="1:7" x14ac:dyDescent="0.3">
      <c r="A130">
        <v>95951</v>
      </c>
      <c r="B130">
        <v>0</v>
      </c>
      <c r="C130" s="1" t="s">
        <v>16</v>
      </c>
      <c r="D130">
        <v>4804</v>
      </c>
      <c r="E130" s="1" t="s">
        <v>98</v>
      </c>
      <c r="F130" s="1" t="s">
        <v>17</v>
      </c>
      <c r="G130">
        <v>20</v>
      </c>
    </row>
    <row r="131" spans="1:7" x14ac:dyDescent="0.3">
      <c r="A131">
        <v>18089</v>
      </c>
      <c r="B131">
        <v>2</v>
      </c>
      <c r="C131" s="1" t="s">
        <v>18</v>
      </c>
      <c r="D131">
        <v>5001</v>
      </c>
      <c r="E131" s="1" t="s">
        <v>93</v>
      </c>
      <c r="F131" s="1" t="s">
        <v>14</v>
      </c>
      <c r="G131">
        <v>25</v>
      </c>
    </row>
    <row r="132" spans="1:7" x14ac:dyDescent="0.3">
      <c r="A132">
        <v>35276</v>
      </c>
      <c r="B132">
        <v>2</v>
      </c>
      <c r="C132" s="1" t="s">
        <v>13</v>
      </c>
      <c r="D132">
        <v>1701</v>
      </c>
      <c r="E132" s="1" t="s">
        <v>93</v>
      </c>
      <c r="F132" s="1" t="s">
        <v>97</v>
      </c>
      <c r="G132">
        <v>10</v>
      </c>
    </row>
    <row r="133" spans="1:7" x14ac:dyDescent="0.3">
      <c r="A133">
        <v>18607</v>
      </c>
      <c r="B133">
        <v>1</v>
      </c>
      <c r="C133" s="1" t="s">
        <v>18</v>
      </c>
      <c r="D133">
        <v>6001</v>
      </c>
      <c r="E133" s="1" t="s">
        <v>90</v>
      </c>
      <c r="F133" s="1" t="s">
        <v>14</v>
      </c>
      <c r="G133">
        <v>23</v>
      </c>
    </row>
    <row r="134" spans="1:7" x14ac:dyDescent="0.3">
      <c r="A134">
        <v>61275</v>
      </c>
      <c r="B134">
        <v>1</v>
      </c>
      <c r="C134" s="1" t="s">
        <v>34</v>
      </c>
      <c r="D134">
        <v>4801</v>
      </c>
      <c r="E134" s="1" t="s">
        <v>90</v>
      </c>
      <c r="F134" s="1" t="s">
        <v>14</v>
      </c>
      <c r="G134">
        <v>12</v>
      </c>
    </row>
    <row r="135" spans="1:7" x14ac:dyDescent="0.3">
      <c r="A135">
        <v>36141</v>
      </c>
      <c r="B135">
        <v>28</v>
      </c>
      <c r="C135" s="1" t="s">
        <v>13</v>
      </c>
      <c r="D135">
        <v>2805</v>
      </c>
      <c r="E135" s="1" t="s">
        <v>93</v>
      </c>
      <c r="F135" s="1" t="s">
        <v>17</v>
      </c>
      <c r="G135">
        <v>10</v>
      </c>
    </row>
    <row r="136" spans="1:7" x14ac:dyDescent="0.3">
      <c r="A136">
        <v>85716</v>
      </c>
      <c r="B136">
        <v>0</v>
      </c>
      <c r="C136" s="1" t="s">
        <v>57</v>
      </c>
      <c r="D136">
        <v>2401</v>
      </c>
      <c r="E136" s="1" t="s">
        <v>100</v>
      </c>
      <c r="F136" s="1" t="s">
        <v>17</v>
      </c>
      <c r="G136">
        <v>25</v>
      </c>
    </row>
    <row r="137" spans="1:7" x14ac:dyDescent="0.3">
      <c r="A137">
        <v>154195</v>
      </c>
      <c r="B137">
        <v>0</v>
      </c>
      <c r="C137" s="1" t="s">
        <v>22</v>
      </c>
      <c r="D137">
        <v>0</v>
      </c>
      <c r="E137" s="1" t="s">
        <v>90</v>
      </c>
      <c r="F137" s="1" t="s">
        <v>17</v>
      </c>
      <c r="G137">
        <v>20</v>
      </c>
    </row>
    <row r="138" spans="1:7" x14ac:dyDescent="0.3">
      <c r="A138">
        <v>46755</v>
      </c>
      <c r="B138">
        <v>0</v>
      </c>
      <c r="C138" s="1" t="s">
        <v>44</v>
      </c>
      <c r="D138">
        <v>0</v>
      </c>
      <c r="E138" s="1" t="s">
        <v>92</v>
      </c>
      <c r="F138" s="1" t="s">
        <v>17</v>
      </c>
      <c r="G138">
        <v>5</v>
      </c>
    </row>
    <row r="139" spans="1:7" x14ac:dyDescent="0.3">
      <c r="A139">
        <v>13239</v>
      </c>
      <c r="B139">
        <v>1</v>
      </c>
      <c r="C139" s="1" t="s">
        <v>13</v>
      </c>
      <c r="D139">
        <v>2901</v>
      </c>
      <c r="E139" s="1" t="s">
        <v>93</v>
      </c>
      <c r="F139" s="1" t="s">
        <v>14</v>
      </c>
      <c r="G139">
        <v>3</v>
      </c>
    </row>
    <row r="140" spans="1:7" x14ac:dyDescent="0.3">
      <c r="A140">
        <v>86068</v>
      </c>
      <c r="B140">
        <v>0</v>
      </c>
      <c r="C140" s="1" t="s">
        <v>53</v>
      </c>
      <c r="D140">
        <v>0</v>
      </c>
      <c r="E140" s="1" t="s">
        <v>92</v>
      </c>
      <c r="F140" s="1" t="s">
        <v>17</v>
      </c>
      <c r="G140">
        <v>5</v>
      </c>
    </row>
    <row r="141" spans="1:7" x14ac:dyDescent="0.3">
      <c r="A141">
        <v>67900</v>
      </c>
      <c r="B141">
        <v>1</v>
      </c>
      <c r="C141" s="1" t="s">
        <v>30</v>
      </c>
      <c r="D141">
        <v>4801</v>
      </c>
      <c r="E141" s="1" t="s">
        <v>103</v>
      </c>
      <c r="F141" s="1" t="s">
        <v>14</v>
      </c>
      <c r="G141">
        <v>20</v>
      </c>
    </row>
    <row r="142" spans="1:7" x14ac:dyDescent="0.3">
      <c r="A142">
        <v>59610</v>
      </c>
      <c r="B142">
        <v>28</v>
      </c>
      <c r="C142" s="1" t="s">
        <v>34</v>
      </c>
      <c r="D142">
        <v>2301</v>
      </c>
      <c r="E142" s="1" t="s">
        <v>95</v>
      </c>
      <c r="F142" s="1" t="s">
        <v>17</v>
      </c>
      <c r="G142">
        <v>15</v>
      </c>
    </row>
    <row r="143" spans="1:7" x14ac:dyDescent="0.3">
      <c r="A143">
        <v>13378</v>
      </c>
      <c r="B143">
        <v>0</v>
      </c>
      <c r="C143" s="1" t="s">
        <v>22</v>
      </c>
      <c r="D143">
        <v>2401</v>
      </c>
      <c r="E143" s="1" t="s">
        <v>90</v>
      </c>
      <c r="F143" s="1" t="s">
        <v>17</v>
      </c>
      <c r="G143">
        <v>7</v>
      </c>
    </row>
    <row r="144" spans="1:7" x14ac:dyDescent="0.3">
      <c r="A144">
        <v>20752</v>
      </c>
      <c r="B144">
        <v>2</v>
      </c>
      <c r="C144" s="1" t="s">
        <v>18</v>
      </c>
      <c r="D144">
        <v>2001</v>
      </c>
      <c r="E144" s="1" t="s">
        <v>89</v>
      </c>
      <c r="F144" s="1" t="s">
        <v>14</v>
      </c>
      <c r="G144">
        <v>13</v>
      </c>
    </row>
    <row r="145" spans="1:7" x14ac:dyDescent="0.3">
      <c r="A145">
        <v>30934</v>
      </c>
      <c r="B145">
        <v>0</v>
      </c>
      <c r="C145" s="1" t="s">
        <v>40</v>
      </c>
      <c r="D145">
        <v>905</v>
      </c>
      <c r="E145" s="1" t="s">
        <v>92</v>
      </c>
      <c r="F145" s="1" t="s">
        <v>14</v>
      </c>
      <c r="G145">
        <v>15</v>
      </c>
    </row>
    <row r="146" spans="1:7" x14ac:dyDescent="0.3">
      <c r="A146">
        <v>102163</v>
      </c>
      <c r="B146">
        <v>0</v>
      </c>
      <c r="C146" s="1" t="s">
        <v>37</v>
      </c>
      <c r="D146">
        <v>4301</v>
      </c>
      <c r="E146" s="1" t="s">
        <v>93</v>
      </c>
      <c r="F146" s="1" t="s">
        <v>17</v>
      </c>
      <c r="G146">
        <v>30</v>
      </c>
    </row>
    <row r="147" spans="1:7" x14ac:dyDescent="0.3">
      <c r="A147">
        <v>128976</v>
      </c>
      <c r="B147">
        <v>0</v>
      </c>
      <c r="C147" s="1" t="s">
        <v>21</v>
      </c>
      <c r="D147">
        <v>7001</v>
      </c>
      <c r="E147" s="1" t="s">
        <v>91</v>
      </c>
      <c r="F147" s="1" t="s">
        <v>17</v>
      </c>
      <c r="G147">
        <v>10</v>
      </c>
    </row>
    <row r="148" spans="1:7" x14ac:dyDescent="0.3">
      <c r="A148">
        <v>44088</v>
      </c>
      <c r="B148">
        <v>1</v>
      </c>
      <c r="C148" s="1" t="s">
        <v>34</v>
      </c>
      <c r="D148">
        <v>3602</v>
      </c>
      <c r="E148" s="1" t="s">
        <v>93</v>
      </c>
      <c r="F148" s="1" t="s">
        <v>14</v>
      </c>
      <c r="G148">
        <v>10</v>
      </c>
    </row>
    <row r="149" spans="1:7" x14ac:dyDescent="0.3">
      <c r="A149">
        <v>154931</v>
      </c>
      <c r="B149">
        <v>28</v>
      </c>
      <c r="C149" s="1" t="s">
        <v>22</v>
      </c>
      <c r="D149">
        <v>0</v>
      </c>
      <c r="E149" s="1" t="s">
        <v>89</v>
      </c>
      <c r="F149" s="1" t="s">
        <v>17</v>
      </c>
      <c r="G149">
        <v>10</v>
      </c>
    </row>
    <row r="150" spans="1:7" x14ac:dyDescent="0.3">
      <c r="A150">
        <v>87939</v>
      </c>
      <c r="B150">
        <v>2</v>
      </c>
      <c r="C150" s="1" t="s">
        <v>16</v>
      </c>
      <c r="D150">
        <v>901</v>
      </c>
      <c r="E150" s="1" t="s">
        <v>94</v>
      </c>
      <c r="F150" s="1" t="s">
        <v>14</v>
      </c>
      <c r="G150">
        <v>30</v>
      </c>
    </row>
    <row r="151" spans="1:7" x14ac:dyDescent="0.3">
      <c r="A151">
        <v>140779</v>
      </c>
      <c r="B151">
        <v>0</v>
      </c>
      <c r="C151" s="1" t="s">
        <v>24</v>
      </c>
      <c r="D151">
        <v>4601</v>
      </c>
      <c r="E151" s="1" t="s">
        <v>94</v>
      </c>
      <c r="F151" s="1" t="s">
        <v>17</v>
      </c>
      <c r="G151">
        <v>6</v>
      </c>
    </row>
    <row r="152" spans="1:7" x14ac:dyDescent="0.3">
      <c r="A152">
        <v>113838</v>
      </c>
      <c r="B152">
        <v>2</v>
      </c>
      <c r="C152" s="1" t="s">
        <v>32</v>
      </c>
      <c r="D152">
        <v>0</v>
      </c>
      <c r="E152" s="1" t="s">
        <v>100</v>
      </c>
      <c r="F152" s="1" t="s">
        <v>17</v>
      </c>
      <c r="G152">
        <v>8</v>
      </c>
    </row>
    <row r="153" spans="1:7" x14ac:dyDescent="0.3">
      <c r="A153">
        <v>156568</v>
      </c>
      <c r="B153">
        <v>0</v>
      </c>
      <c r="C153" s="1" t="s">
        <v>22</v>
      </c>
      <c r="D153">
        <v>4812</v>
      </c>
      <c r="E153" s="1" t="s">
        <v>94</v>
      </c>
      <c r="F153" s="1" t="s">
        <v>97</v>
      </c>
      <c r="G153">
        <v>75</v>
      </c>
    </row>
    <row r="154" spans="1:7" x14ac:dyDescent="0.3">
      <c r="A154">
        <v>130485</v>
      </c>
      <c r="B154">
        <v>0</v>
      </c>
      <c r="C154" s="1" t="s">
        <v>49</v>
      </c>
      <c r="D154">
        <v>3001</v>
      </c>
      <c r="E154" s="1" t="s">
        <v>104</v>
      </c>
      <c r="F154" s="1" t="s">
        <v>17</v>
      </c>
      <c r="G154">
        <v>16</v>
      </c>
    </row>
    <row r="155" spans="1:7" x14ac:dyDescent="0.3">
      <c r="A155">
        <v>101803</v>
      </c>
      <c r="B155">
        <v>0</v>
      </c>
      <c r="C155" s="1" t="s">
        <v>37</v>
      </c>
      <c r="D155">
        <v>4701</v>
      </c>
      <c r="E155" s="1" t="s">
        <v>98</v>
      </c>
      <c r="F155" s="1" t="s">
        <v>17</v>
      </c>
      <c r="G155">
        <v>25</v>
      </c>
    </row>
    <row r="156" spans="1:7" x14ac:dyDescent="0.3">
      <c r="A156">
        <v>41899</v>
      </c>
      <c r="B156">
        <v>1002</v>
      </c>
      <c r="C156" s="1" t="s">
        <v>13</v>
      </c>
      <c r="D156">
        <v>0</v>
      </c>
      <c r="E156" s="1" t="s">
        <v>102</v>
      </c>
      <c r="F156" s="1" t="s">
        <v>14</v>
      </c>
      <c r="G156">
        <v>10</v>
      </c>
    </row>
    <row r="157" spans="1:7" x14ac:dyDescent="0.3">
      <c r="A157">
        <v>30795</v>
      </c>
      <c r="B157">
        <v>2</v>
      </c>
      <c r="C157" s="1" t="s">
        <v>40</v>
      </c>
      <c r="D157">
        <v>0</v>
      </c>
      <c r="E157" s="1" t="s">
        <v>105</v>
      </c>
      <c r="F157" s="1" t="s">
        <v>14</v>
      </c>
      <c r="G157">
        <v>10</v>
      </c>
    </row>
    <row r="158" spans="1:7" x14ac:dyDescent="0.3">
      <c r="A158">
        <v>133256</v>
      </c>
      <c r="B158">
        <v>2</v>
      </c>
      <c r="C158" s="1" t="s">
        <v>42</v>
      </c>
      <c r="D158">
        <v>2002</v>
      </c>
      <c r="E158" s="1" t="s">
        <v>93</v>
      </c>
      <c r="F158" s="1" t="s">
        <v>14</v>
      </c>
      <c r="G158">
        <v>10</v>
      </c>
    </row>
    <row r="159" spans="1:7" x14ac:dyDescent="0.3">
      <c r="A159">
        <v>151203</v>
      </c>
      <c r="B159">
        <v>0</v>
      </c>
      <c r="C159" s="1" t="s">
        <v>22</v>
      </c>
      <c r="D159">
        <v>0</v>
      </c>
      <c r="E159" s="1" t="s">
        <v>97</v>
      </c>
      <c r="F159" s="1" t="s">
        <v>31</v>
      </c>
      <c r="G159">
        <v>5</v>
      </c>
    </row>
    <row r="160" spans="1:7" x14ac:dyDescent="0.3">
      <c r="A160">
        <v>31425</v>
      </c>
      <c r="B160">
        <v>0</v>
      </c>
      <c r="C160" s="1" t="s">
        <v>40</v>
      </c>
      <c r="D160">
        <v>3901</v>
      </c>
      <c r="E160" s="1" t="s">
        <v>105</v>
      </c>
      <c r="F160" s="1" t="s">
        <v>14</v>
      </c>
      <c r="G160">
        <v>16</v>
      </c>
    </row>
    <row r="161" spans="1:7" x14ac:dyDescent="0.3">
      <c r="A161">
        <v>70524</v>
      </c>
      <c r="B161">
        <v>0</v>
      </c>
      <c r="C161" s="1" t="s">
        <v>30</v>
      </c>
      <c r="D161">
        <v>3204</v>
      </c>
      <c r="E161" s="1" t="s">
        <v>92</v>
      </c>
      <c r="F161" s="1" t="s">
        <v>17</v>
      </c>
      <c r="G161">
        <v>23</v>
      </c>
    </row>
    <row r="162" spans="1:7" x14ac:dyDescent="0.3">
      <c r="A162">
        <v>161229</v>
      </c>
      <c r="B162">
        <v>0</v>
      </c>
      <c r="C162" s="1" t="s">
        <v>22</v>
      </c>
      <c r="D162">
        <v>4201</v>
      </c>
      <c r="E162" s="1" t="s">
        <v>92</v>
      </c>
      <c r="F162" s="1" t="s">
        <v>17</v>
      </c>
      <c r="G162">
        <v>21</v>
      </c>
    </row>
    <row r="163" spans="1:7" x14ac:dyDescent="0.3">
      <c r="A163">
        <v>83181</v>
      </c>
      <c r="B163">
        <v>0</v>
      </c>
      <c r="C163" s="1" t="s">
        <v>57</v>
      </c>
      <c r="D163">
        <v>0</v>
      </c>
      <c r="E163" s="1" t="s">
        <v>92</v>
      </c>
      <c r="F163" s="1" t="s">
        <v>17</v>
      </c>
      <c r="G163">
        <v>15</v>
      </c>
    </row>
    <row r="164" spans="1:7" x14ac:dyDescent="0.3">
      <c r="A164">
        <v>143528</v>
      </c>
      <c r="B164">
        <v>0</v>
      </c>
      <c r="C164" s="1" t="s">
        <v>22</v>
      </c>
      <c r="D164">
        <v>4905</v>
      </c>
      <c r="E164" s="1" t="s">
        <v>96</v>
      </c>
      <c r="F164" s="1" t="s">
        <v>17</v>
      </c>
      <c r="G164">
        <v>10</v>
      </c>
    </row>
    <row r="165" spans="1:7" x14ac:dyDescent="0.3">
      <c r="A165">
        <v>42970</v>
      </c>
      <c r="B165">
        <v>1</v>
      </c>
      <c r="C165" s="1" t="s">
        <v>13</v>
      </c>
      <c r="D165">
        <v>0</v>
      </c>
      <c r="E165" s="1" t="s">
        <v>90</v>
      </c>
      <c r="F165" s="1" t="s">
        <v>14</v>
      </c>
      <c r="G165">
        <v>3</v>
      </c>
    </row>
    <row r="166" spans="1:7" x14ac:dyDescent="0.3">
      <c r="A166">
        <v>83708</v>
      </c>
      <c r="B166">
        <v>28</v>
      </c>
      <c r="C166" s="1" t="s">
        <v>57</v>
      </c>
      <c r="D166">
        <v>5609</v>
      </c>
      <c r="E166" s="1" t="s">
        <v>94</v>
      </c>
      <c r="F166" s="1" t="s">
        <v>17</v>
      </c>
      <c r="G166">
        <v>10</v>
      </c>
    </row>
    <row r="167" spans="1:7" x14ac:dyDescent="0.3">
      <c r="A167">
        <v>101390</v>
      </c>
      <c r="B167">
        <v>2</v>
      </c>
      <c r="C167" s="1" t="s">
        <v>37</v>
      </c>
      <c r="D167">
        <v>5701</v>
      </c>
      <c r="E167" s="1" t="s">
        <v>89</v>
      </c>
      <c r="F167" s="1" t="s">
        <v>17</v>
      </c>
      <c r="G167">
        <v>2</v>
      </c>
    </row>
    <row r="168" spans="1:7" x14ac:dyDescent="0.3">
      <c r="A168">
        <v>77898</v>
      </c>
      <c r="B168">
        <v>1</v>
      </c>
      <c r="C168" s="1" t="s">
        <v>36</v>
      </c>
      <c r="D168">
        <v>2808</v>
      </c>
      <c r="E168" s="1" t="s">
        <v>91</v>
      </c>
      <c r="F168" s="1" t="s">
        <v>14</v>
      </c>
      <c r="G168">
        <v>10</v>
      </c>
    </row>
    <row r="169" spans="1:7" x14ac:dyDescent="0.3">
      <c r="A169">
        <v>77345</v>
      </c>
      <c r="B169">
        <v>1</v>
      </c>
      <c r="C169" s="1" t="s">
        <v>36</v>
      </c>
      <c r="D169">
        <v>0</v>
      </c>
      <c r="E169" s="1" t="s">
        <v>94</v>
      </c>
      <c r="F169" s="1" t="s">
        <v>14</v>
      </c>
      <c r="G169">
        <v>16</v>
      </c>
    </row>
    <row r="170" spans="1:7" x14ac:dyDescent="0.3">
      <c r="A170">
        <v>142579</v>
      </c>
      <c r="B170">
        <v>0</v>
      </c>
      <c r="C170" s="1" t="s">
        <v>22</v>
      </c>
      <c r="D170">
        <v>201</v>
      </c>
      <c r="E170" s="1" t="s">
        <v>96</v>
      </c>
      <c r="F170" s="1" t="s">
        <v>17</v>
      </c>
      <c r="G170">
        <v>20</v>
      </c>
    </row>
    <row r="171" spans="1:7" x14ac:dyDescent="0.3">
      <c r="A171">
        <v>162209</v>
      </c>
      <c r="B171">
        <v>0</v>
      </c>
      <c r="C171" s="1" t="s">
        <v>22</v>
      </c>
      <c r="D171">
        <v>2005</v>
      </c>
      <c r="E171" s="1" t="s">
        <v>94</v>
      </c>
      <c r="F171" s="1" t="s">
        <v>17</v>
      </c>
      <c r="G171">
        <v>10</v>
      </c>
    </row>
    <row r="172" spans="1:7" x14ac:dyDescent="0.3">
      <c r="A172">
        <v>171396</v>
      </c>
      <c r="B172">
        <v>0</v>
      </c>
      <c r="C172" s="1" t="s">
        <v>22</v>
      </c>
      <c r="D172">
        <v>0</v>
      </c>
      <c r="E172" s="1" t="s">
        <v>89</v>
      </c>
      <c r="F172" s="1" t="s">
        <v>14</v>
      </c>
      <c r="G172">
        <v>6</v>
      </c>
    </row>
    <row r="173" spans="1:7" x14ac:dyDescent="0.3">
      <c r="A173">
        <v>129530</v>
      </c>
      <c r="B173">
        <v>1</v>
      </c>
      <c r="C173" s="1" t="s">
        <v>49</v>
      </c>
      <c r="D173">
        <v>5401</v>
      </c>
      <c r="E173" s="1" t="s">
        <v>91</v>
      </c>
      <c r="F173" s="1" t="s">
        <v>14</v>
      </c>
      <c r="G173">
        <v>10</v>
      </c>
    </row>
    <row r="174" spans="1:7" x14ac:dyDescent="0.3">
      <c r="A174">
        <v>33773</v>
      </c>
      <c r="B174">
        <v>0</v>
      </c>
      <c r="C174" s="1" t="s">
        <v>13</v>
      </c>
      <c r="D174">
        <v>0</v>
      </c>
      <c r="E174" s="1" t="s">
        <v>101</v>
      </c>
      <c r="F174" s="1" t="s">
        <v>17</v>
      </c>
      <c r="G174">
        <v>20</v>
      </c>
    </row>
    <row r="175" spans="1:7" x14ac:dyDescent="0.3">
      <c r="A175">
        <v>10031</v>
      </c>
      <c r="B175">
        <v>0</v>
      </c>
      <c r="C175" s="1" t="s">
        <v>60</v>
      </c>
      <c r="D175">
        <v>3001</v>
      </c>
      <c r="E175" s="1" t="s">
        <v>90</v>
      </c>
      <c r="F175" s="1" t="s">
        <v>17</v>
      </c>
      <c r="G175">
        <v>10</v>
      </c>
    </row>
    <row r="176" spans="1:7" x14ac:dyDescent="0.3">
      <c r="A176">
        <v>62056</v>
      </c>
      <c r="B176">
        <v>0</v>
      </c>
      <c r="C176" s="1" t="s">
        <v>34</v>
      </c>
      <c r="D176">
        <v>4601</v>
      </c>
      <c r="E176" s="1" t="s">
        <v>92</v>
      </c>
      <c r="F176" s="1" t="s">
        <v>14</v>
      </c>
      <c r="G176">
        <v>7</v>
      </c>
    </row>
    <row r="177" spans="1:7" x14ac:dyDescent="0.3">
      <c r="A177">
        <v>11494</v>
      </c>
      <c r="B177">
        <v>2</v>
      </c>
      <c r="C177" s="1" t="s">
        <v>13</v>
      </c>
      <c r="D177">
        <v>6501</v>
      </c>
      <c r="E177" s="1" t="s">
        <v>95</v>
      </c>
      <c r="F177" s="1" t="s">
        <v>14</v>
      </c>
      <c r="G177">
        <v>5</v>
      </c>
    </row>
    <row r="178" spans="1:7" x14ac:dyDescent="0.3">
      <c r="A178">
        <v>44847</v>
      </c>
      <c r="B178">
        <v>0</v>
      </c>
      <c r="C178" s="1" t="s">
        <v>13</v>
      </c>
      <c r="D178">
        <v>5201</v>
      </c>
      <c r="E178" s="1" t="s">
        <v>90</v>
      </c>
      <c r="F178" s="1" t="s">
        <v>14</v>
      </c>
      <c r="G178">
        <v>10</v>
      </c>
    </row>
    <row r="179" spans="1:7" x14ac:dyDescent="0.3">
      <c r="A179">
        <v>94851</v>
      </c>
      <c r="B179">
        <v>2</v>
      </c>
      <c r="C179" s="1" t="s">
        <v>16</v>
      </c>
      <c r="D179">
        <v>1601</v>
      </c>
      <c r="E179" s="1" t="s">
        <v>96</v>
      </c>
      <c r="F179" s="1" t="s">
        <v>17</v>
      </c>
      <c r="G179">
        <v>10</v>
      </c>
    </row>
    <row r="180" spans="1:7" x14ac:dyDescent="0.3">
      <c r="A180">
        <v>15668</v>
      </c>
      <c r="B180">
        <v>0</v>
      </c>
      <c r="C180" s="1" t="s">
        <v>18</v>
      </c>
      <c r="D180">
        <v>4101</v>
      </c>
      <c r="E180" s="1" t="s">
        <v>92</v>
      </c>
      <c r="F180" s="1" t="s">
        <v>14</v>
      </c>
      <c r="G180">
        <v>45</v>
      </c>
    </row>
    <row r="181" spans="1:7" x14ac:dyDescent="0.3">
      <c r="A181">
        <v>175579</v>
      </c>
      <c r="B181">
        <v>0</v>
      </c>
      <c r="C181" s="1" t="s">
        <v>51</v>
      </c>
      <c r="D181">
        <v>4806</v>
      </c>
      <c r="E181" s="1" t="s">
        <v>103</v>
      </c>
      <c r="F181" s="1" t="s">
        <v>17</v>
      </c>
      <c r="G181">
        <v>20</v>
      </c>
    </row>
    <row r="182" spans="1:7" x14ac:dyDescent="0.3">
      <c r="A182">
        <v>150534</v>
      </c>
      <c r="B182">
        <v>980</v>
      </c>
      <c r="C182" s="1" t="s">
        <v>22</v>
      </c>
      <c r="D182">
        <v>0</v>
      </c>
      <c r="E182" s="1" t="s">
        <v>102</v>
      </c>
      <c r="F182" s="1" t="s">
        <v>31</v>
      </c>
      <c r="G182">
        <v>4</v>
      </c>
    </row>
    <row r="183" spans="1:7" x14ac:dyDescent="0.3">
      <c r="A183">
        <v>68441</v>
      </c>
      <c r="B183">
        <v>0</v>
      </c>
      <c r="C183" s="1" t="s">
        <v>30</v>
      </c>
      <c r="D183">
        <v>4201</v>
      </c>
      <c r="E183" s="1" t="s">
        <v>103</v>
      </c>
      <c r="F183" s="1" t="s">
        <v>17</v>
      </c>
      <c r="G183">
        <v>30</v>
      </c>
    </row>
    <row r="184" spans="1:7" x14ac:dyDescent="0.3">
      <c r="A184">
        <v>157185</v>
      </c>
      <c r="B184">
        <v>0</v>
      </c>
      <c r="C184" s="1" t="s">
        <v>22</v>
      </c>
      <c r="D184">
        <v>0</v>
      </c>
      <c r="E184" s="1" t="s">
        <v>93</v>
      </c>
      <c r="F184" s="1" t="s">
        <v>17</v>
      </c>
      <c r="G184">
        <v>5</v>
      </c>
    </row>
    <row r="185" spans="1:7" x14ac:dyDescent="0.3">
      <c r="A185">
        <v>90816</v>
      </c>
      <c r="B185">
        <v>0</v>
      </c>
      <c r="C185" s="1" t="s">
        <v>16</v>
      </c>
      <c r="D185">
        <v>5309</v>
      </c>
      <c r="E185" s="1" t="s">
        <v>91</v>
      </c>
      <c r="F185" s="1" t="s">
        <v>17</v>
      </c>
      <c r="G185">
        <v>20</v>
      </c>
    </row>
    <row r="186" spans="1:7" x14ac:dyDescent="0.3">
      <c r="A186">
        <v>94915</v>
      </c>
      <c r="B186">
        <v>0</v>
      </c>
      <c r="C186" s="1" t="s">
        <v>16</v>
      </c>
      <c r="D186">
        <v>4309</v>
      </c>
      <c r="E186" s="1" t="s">
        <v>96</v>
      </c>
      <c r="F186" s="1" t="s">
        <v>17</v>
      </c>
      <c r="G186">
        <v>15</v>
      </c>
    </row>
    <row r="187" spans="1:7" x14ac:dyDescent="0.3">
      <c r="A187">
        <v>118392</v>
      </c>
      <c r="B187">
        <v>2</v>
      </c>
      <c r="C187" s="1" t="s">
        <v>21</v>
      </c>
      <c r="D187">
        <v>1701</v>
      </c>
      <c r="E187" s="1" t="s">
        <v>100</v>
      </c>
      <c r="F187" s="1" t="s">
        <v>14</v>
      </c>
      <c r="G187">
        <v>12</v>
      </c>
    </row>
    <row r="188" spans="1:7" x14ac:dyDescent="0.3">
      <c r="A188">
        <v>187571</v>
      </c>
      <c r="B188">
        <v>0</v>
      </c>
      <c r="C188" s="1" t="s">
        <v>34</v>
      </c>
      <c r="D188">
        <v>0</v>
      </c>
      <c r="E188" s="1" t="s">
        <v>92</v>
      </c>
      <c r="F188" s="1" t="s">
        <v>97</v>
      </c>
      <c r="G188">
        <v>26</v>
      </c>
    </row>
    <row r="189" spans="1:7" x14ac:dyDescent="0.3">
      <c r="A189">
        <v>21659</v>
      </c>
      <c r="B189">
        <v>1002</v>
      </c>
      <c r="C189" s="1" t="s">
        <v>18</v>
      </c>
      <c r="D189">
        <v>5401</v>
      </c>
      <c r="E189" s="1" t="s">
        <v>92</v>
      </c>
      <c r="F189" s="1" t="s">
        <v>14</v>
      </c>
      <c r="G189">
        <v>10</v>
      </c>
    </row>
    <row r="190" spans="1:7" x14ac:dyDescent="0.3">
      <c r="A190">
        <v>157672</v>
      </c>
      <c r="B190">
        <v>2</v>
      </c>
      <c r="C190" s="1" t="s">
        <v>22</v>
      </c>
      <c r="D190">
        <v>3101</v>
      </c>
      <c r="E190" s="1" t="s">
        <v>93</v>
      </c>
      <c r="F190" s="1" t="s">
        <v>14</v>
      </c>
      <c r="G190">
        <v>10</v>
      </c>
    </row>
    <row r="191" spans="1:7" x14ac:dyDescent="0.3">
      <c r="A191">
        <v>64166</v>
      </c>
      <c r="B191">
        <v>1</v>
      </c>
      <c r="C191" s="1" t="s">
        <v>34</v>
      </c>
      <c r="D191">
        <v>1701</v>
      </c>
      <c r="E191" s="1" t="s">
        <v>90</v>
      </c>
      <c r="F191" s="1" t="s">
        <v>14</v>
      </c>
      <c r="G191">
        <v>23</v>
      </c>
    </row>
    <row r="192" spans="1:7" x14ac:dyDescent="0.3">
      <c r="A192">
        <v>185304</v>
      </c>
      <c r="B192">
        <v>1</v>
      </c>
      <c r="C192" s="1" t="s">
        <v>49</v>
      </c>
      <c r="D192">
        <v>2505</v>
      </c>
      <c r="E192" s="1" t="s">
        <v>95</v>
      </c>
      <c r="F192" s="1" t="s">
        <v>14</v>
      </c>
      <c r="G192">
        <v>21</v>
      </c>
    </row>
    <row r="193" spans="1:7" x14ac:dyDescent="0.3">
      <c r="A193">
        <v>57963</v>
      </c>
      <c r="B193">
        <v>28</v>
      </c>
      <c r="C193" s="1" t="s">
        <v>58</v>
      </c>
      <c r="D193">
        <v>2709</v>
      </c>
      <c r="E193" s="1" t="s">
        <v>89</v>
      </c>
      <c r="F193" s="1" t="s">
        <v>17</v>
      </c>
      <c r="G193">
        <v>10</v>
      </c>
    </row>
    <row r="194" spans="1:7" x14ac:dyDescent="0.3">
      <c r="A194">
        <v>98249</v>
      </c>
      <c r="B194">
        <v>0</v>
      </c>
      <c r="C194" s="1" t="s">
        <v>16</v>
      </c>
      <c r="D194">
        <v>0</v>
      </c>
      <c r="E194" s="1" t="s">
        <v>92</v>
      </c>
      <c r="F194" s="1" t="s">
        <v>17</v>
      </c>
      <c r="G194">
        <v>10</v>
      </c>
    </row>
    <row r="195" spans="1:7" x14ac:dyDescent="0.3">
      <c r="A195">
        <v>153689</v>
      </c>
      <c r="B195">
        <v>0</v>
      </c>
      <c r="C195" s="1" t="s">
        <v>22</v>
      </c>
      <c r="D195">
        <v>3001</v>
      </c>
      <c r="E195" s="1" t="s">
        <v>94</v>
      </c>
      <c r="F195" s="1" t="s">
        <v>17</v>
      </c>
      <c r="G195">
        <v>20</v>
      </c>
    </row>
    <row r="196" spans="1:7" x14ac:dyDescent="0.3">
      <c r="A196">
        <v>157807</v>
      </c>
      <c r="B196">
        <v>1</v>
      </c>
      <c r="C196" s="1" t="s">
        <v>22</v>
      </c>
      <c r="D196">
        <v>2401</v>
      </c>
      <c r="E196" s="1" t="s">
        <v>94</v>
      </c>
      <c r="F196" s="1" t="s">
        <v>14</v>
      </c>
      <c r="G196">
        <v>16</v>
      </c>
    </row>
    <row r="197" spans="1:7" x14ac:dyDescent="0.3">
      <c r="A197">
        <v>41715</v>
      </c>
      <c r="B197">
        <v>0</v>
      </c>
      <c r="C197" s="1" t="s">
        <v>13</v>
      </c>
      <c r="D197">
        <v>0</v>
      </c>
      <c r="E197" s="1" t="s">
        <v>102</v>
      </c>
      <c r="F197" s="1" t="s">
        <v>97</v>
      </c>
      <c r="G197">
        <v>3</v>
      </c>
    </row>
    <row r="198" spans="1:7" x14ac:dyDescent="0.3">
      <c r="A198">
        <v>45356</v>
      </c>
      <c r="B198">
        <v>1</v>
      </c>
      <c r="C198" s="1" t="s">
        <v>13</v>
      </c>
      <c r="D198">
        <v>2006</v>
      </c>
      <c r="E198" s="1" t="s">
        <v>104</v>
      </c>
      <c r="F198" s="1" t="s">
        <v>14</v>
      </c>
      <c r="G198">
        <v>8</v>
      </c>
    </row>
    <row r="199" spans="1:7" x14ac:dyDescent="0.3">
      <c r="A199">
        <v>163506</v>
      </c>
      <c r="B199">
        <v>0</v>
      </c>
      <c r="C199" s="1" t="s">
        <v>22</v>
      </c>
      <c r="D199">
        <v>0</v>
      </c>
      <c r="E199" s="1" t="s">
        <v>96</v>
      </c>
      <c r="F199" s="1" t="s">
        <v>17</v>
      </c>
      <c r="G199">
        <v>15</v>
      </c>
    </row>
    <row r="200" spans="1:7" x14ac:dyDescent="0.3">
      <c r="A200">
        <v>107727</v>
      </c>
      <c r="B200">
        <v>0</v>
      </c>
      <c r="C200" s="1" t="s">
        <v>60</v>
      </c>
      <c r="D200">
        <v>4007</v>
      </c>
      <c r="E200" s="1" t="s">
        <v>90</v>
      </c>
      <c r="F200" s="1" t="s">
        <v>17</v>
      </c>
      <c r="G200">
        <v>7</v>
      </c>
    </row>
    <row r="201" spans="1:7" x14ac:dyDescent="0.3">
      <c r="A201">
        <v>64212</v>
      </c>
      <c r="B201">
        <v>0</v>
      </c>
      <c r="C201" s="1" t="s">
        <v>34</v>
      </c>
      <c r="D201">
        <v>2601</v>
      </c>
      <c r="E201" s="1" t="s">
        <v>89</v>
      </c>
      <c r="F201" s="1" t="s">
        <v>17</v>
      </c>
      <c r="G201">
        <v>20</v>
      </c>
    </row>
    <row r="202" spans="1:7" x14ac:dyDescent="0.3">
      <c r="A202">
        <v>60252</v>
      </c>
      <c r="B202">
        <v>1</v>
      </c>
      <c r="C202" s="1" t="s">
        <v>34</v>
      </c>
      <c r="D202">
        <v>0</v>
      </c>
      <c r="E202" s="1" t="s">
        <v>91</v>
      </c>
      <c r="F202" s="1" t="s">
        <v>14</v>
      </c>
      <c r="G202">
        <v>15</v>
      </c>
    </row>
    <row r="203" spans="1:7" x14ac:dyDescent="0.3">
      <c r="A203">
        <v>45101</v>
      </c>
      <c r="B203">
        <v>2</v>
      </c>
      <c r="C203" s="1" t="s">
        <v>13</v>
      </c>
      <c r="D203">
        <v>0</v>
      </c>
      <c r="E203" s="1" t="s">
        <v>93</v>
      </c>
      <c r="F203" s="1" t="s">
        <v>17</v>
      </c>
      <c r="G203">
        <v>3</v>
      </c>
    </row>
    <row r="204" spans="1:7" x14ac:dyDescent="0.3">
      <c r="A204">
        <v>36528</v>
      </c>
      <c r="B204">
        <v>0</v>
      </c>
      <c r="C204" s="1" t="s">
        <v>13</v>
      </c>
      <c r="D204">
        <v>2303</v>
      </c>
      <c r="E204" s="1" t="s">
        <v>91</v>
      </c>
      <c r="F204" s="1" t="s">
        <v>17</v>
      </c>
      <c r="G204">
        <v>25</v>
      </c>
    </row>
    <row r="205" spans="1:7" x14ac:dyDescent="0.3">
      <c r="A205">
        <v>38820</v>
      </c>
      <c r="B205">
        <v>2</v>
      </c>
      <c r="C205" s="1" t="s">
        <v>13</v>
      </c>
      <c r="D205">
        <v>1306</v>
      </c>
      <c r="E205" s="1" t="s">
        <v>93</v>
      </c>
      <c r="F205" s="1" t="s">
        <v>14</v>
      </c>
      <c r="G205">
        <v>20</v>
      </c>
    </row>
    <row r="206" spans="1:7" x14ac:dyDescent="0.3">
      <c r="A206">
        <v>133906</v>
      </c>
      <c r="B206">
        <v>0</v>
      </c>
      <c r="C206" s="1" t="s">
        <v>42</v>
      </c>
      <c r="D206">
        <v>0</v>
      </c>
      <c r="E206" s="1" t="s">
        <v>92</v>
      </c>
      <c r="F206" s="1" t="s">
        <v>17</v>
      </c>
      <c r="G206">
        <v>10</v>
      </c>
    </row>
    <row r="207" spans="1:7" x14ac:dyDescent="0.3">
      <c r="A207">
        <v>12226</v>
      </c>
      <c r="B207">
        <v>0</v>
      </c>
      <c r="C207" s="1" t="s">
        <v>49</v>
      </c>
      <c r="D207">
        <v>1301</v>
      </c>
      <c r="E207" s="1" t="s">
        <v>89</v>
      </c>
      <c r="F207" s="1" t="s">
        <v>17</v>
      </c>
      <c r="G207">
        <v>8</v>
      </c>
    </row>
    <row r="208" spans="1:7" x14ac:dyDescent="0.3">
      <c r="A208">
        <v>8696</v>
      </c>
      <c r="B208">
        <v>2</v>
      </c>
      <c r="C208" s="1" t="s">
        <v>32</v>
      </c>
      <c r="D208">
        <v>0</v>
      </c>
      <c r="E208" s="1" t="s">
        <v>90</v>
      </c>
      <c r="F208" s="1" t="s">
        <v>17</v>
      </c>
      <c r="G208">
        <v>11</v>
      </c>
    </row>
    <row r="209" spans="1:7" x14ac:dyDescent="0.3">
      <c r="A209">
        <v>119368</v>
      </c>
      <c r="B209">
        <v>28</v>
      </c>
      <c r="C209" s="1" t="s">
        <v>21</v>
      </c>
      <c r="D209">
        <v>4008</v>
      </c>
      <c r="E209" s="1" t="s">
        <v>93</v>
      </c>
      <c r="F209" s="1" t="s">
        <v>17</v>
      </c>
      <c r="G209">
        <v>25</v>
      </c>
    </row>
    <row r="210" spans="1:7" x14ac:dyDescent="0.3">
      <c r="A210">
        <v>14319</v>
      </c>
      <c r="B210">
        <v>1</v>
      </c>
      <c r="C210" s="1" t="s">
        <v>13</v>
      </c>
      <c r="D210">
        <v>2601</v>
      </c>
      <c r="E210" s="1" t="s">
        <v>99</v>
      </c>
      <c r="F210" s="1" t="s">
        <v>14</v>
      </c>
      <c r="G210">
        <v>19</v>
      </c>
    </row>
    <row r="211" spans="1:7" x14ac:dyDescent="0.3">
      <c r="A211">
        <v>118408</v>
      </c>
      <c r="B211">
        <v>1</v>
      </c>
      <c r="C211" s="1" t="s">
        <v>21</v>
      </c>
      <c r="D211">
        <v>2109</v>
      </c>
      <c r="E211" s="1" t="s">
        <v>92</v>
      </c>
      <c r="F211" s="1" t="s">
        <v>14</v>
      </c>
      <c r="G211">
        <v>15</v>
      </c>
    </row>
    <row r="212" spans="1:7" x14ac:dyDescent="0.3">
      <c r="A212">
        <v>146585</v>
      </c>
      <c r="B212">
        <v>0</v>
      </c>
      <c r="C212" s="1" t="s">
        <v>22</v>
      </c>
      <c r="D212">
        <v>0</v>
      </c>
      <c r="E212" s="1" t="s">
        <v>102</v>
      </c>
      <c r="F212" s="1" t="s">
        <v>17</v>
      </c>
      <c r="G212">
        <v>8</v>
      </c>
    </row>
    <row r="213" spans="1:7" x14ac:dyDescent="0.3">
      <c r="A213">
        <v>120115</v>
      </c>
      <c r="B213">
        <v>1</v>
      </c>
      <c r="C213" s="1" t="s">
        <v>21</v>
      </c>
      <c r="D213">
        <v>701</v>
      </c>
      <c r="E213" s="1" t="s">
        <v>100</v>
      </c>
      <c r="F213" s="1" t="s">
        <v>14</v>
      </c>
      <c r="G213">
        <v>200</v>
      </c>
    </row>
    <row r="214" spans="1:7" x14ac:dyDescent="0.3">
      <c r="A214">
        <v>57463</v>
      </c>
      <c r="B214">
        <v>0</v>
      </c>
      <c r="C214" s="1" t="s">
        <v>58</v>
      </c>
      <c r="D214">
        <v>2512</v>
      </c>
      <c r="E214" s="1" t="s">
        <v>91</v>
      </c>
      <c r="F214" s="1" t="s">
        <v>17</v>
      </c>
      <c r="G214">
        <v>10</v>
      </c>
    </row>
    <row r="215" spans="1:7" x14ac:dyDescent="0.3">
      <c r="A215">
        <v>94394</v>
      </c>
      <c r="B215">
        <v>2</v>
      </c>
      <c r="C215" s="1" t="s">
        <v>16</v>
      </c>
      <c r="D215">
        <v>3308</v>
      </c>
      <c r="E215" s="1" t="s">
        <v>102</v>
      </c>
      <c r="F215" s="1" t="s">
        <v>17</v>
      </c>
      <c r="G215">
        <v>10</v>
      </c>
    </row>
    <row r="216" spans="1:7" x14ac:dyDescent="0.3">
      <c r="A216">
        <v>155135</v>
      </c>
      <c r="B216">
        <v>1</v>
      </c>
      <c r="C216" s="1" t="s">
        <v>22</v>
      </c>
      <c r="D216">
        <v>3001</v>
      </c>
      <c r="E216" s="1" t="s">
        <v>99</v>
      </c>
      <c r="F216" s="1" t="s">
        <v>14</v>
      </c>
      <c r="G216">
        <v>7</v>
      </c>
    </row>
    <row r="217" spans="1:7" x14ac:dyDescent="0.3">
      <c r="A217">
        <v>149595</v>
      </c>
      <c r="B217">
        <v>1</v>
      </c>
      <c r="C217" s="1" t="s">
        <v>22</v>
      </c>
      <c r="D217">
        <v>6008</v>
      </c>
      <c r="E217" s="1" t="s">
        <v>91</v>
      </c>
      <c r="F217" s="1" t="s">
        <v>14</v>
      </c>
      <c r="G217">
        <v>17</v>
      </c>
    </row>
    <row r="218" spans="1:7" x14ac:dyDescent="0.3">
      <c r="A218">
        <v>166606</v>
      </c>
      <c r="B218">
        <v>0</v>
      </c>
      <c r="C218" s="1" t="s">
        <v>22</v>
      </c>
      <c r="D218">
        <v>3401</v>
      </c>
      <c r="E218" s="1" t="s">
        <v>96</v>
      </c>
      <c r="F218" s="1" t="s">
        <v>17</v>
      </c>
      <c r="G218">
        <v>50</v>
      </c>
    </row>
    <row r="219" spans="1:7" x14ac:dyDescent="0.3">
      <c r="A219">
        <v>8240</v>
      </c>
      <c r="B219">
        <v>1</v>
      </c>
      <c r="C219" s="1" t="s">
        <v>22</v>
      </c>
      <c r="D219">
        <v>0</v>
      </c>
      <c r="E219" s="1" t="s">
        <v>97</v>
      </c>
      <c r="F219" s="1" t="s">
        <v>97</v>
      </c>
      <c r="G219">
        <v>10</v>
      </c>
    </row>
    <row r="220" spans="1:7" x14ac:dyDescent="0.3">
      <c r="A220">
        <v>185904</v>
      </c>
      <c r="B220">
        <v>0</v>
      </c>
      <c r="C220" s="1" t="s">
        <v>21</v>
      </c>
      <c r="D220">
        <v>5801</v>
      </c>
      <c r="E220" s="1" t="s">
        <v>94</v>
      </c>
      <c r="F220" s="1" t="s">
        <v>17</v>
      </c>
      <c r="G220">
        <v>13</v>
      </c>
    </row>
    <row r="221" spans="1:7" x14ac:dyDescent="0.3">
      <c r="A221">
        <v>49351</v>
      </c>
      <c r="B221">
        <v>1</v>
      </c>
      <c r="C221" s="1" t="s">
        <v>44</v>
      </c>
      <c r="D221">
        <v>3401</v>
      </c>
      <c r="E221" s="1" t="s">
        <v>90</v>
      </c>
      <c r="F221" s="1" t="s">
        <v>14</v>
      </c>
      <c r="G221">
        <v>15</v>
      </c>
    </row>
    <row r="222" spans="1:7" x14ac:dyDescent="0.3">
      <c r="A222">
        <v>191779</v>
      </c>
      <c r="B222">
        <v>1</v>
      </c>
      <c r="C222" s="1" t="s">
        <v>13</v>
      </c>
      <c r="D222">
        <v>2701</v>
      </c>
      <c r="E222" s="1" t="s">
        <v>97</v>
      </c>
      <c r="F222" s="1" t="s">
        <v>14</v>
      </c>
      <c r="G222">
        <v>150</v>
      </c>
    </row>
    <row r="223" spans="1:7" x14ac:dyDescent="0.3">
      <c r="A223">
        <v>169881</v>
      </c>
      <c r="B223">
        <v>0</v>
      </c>
      <c r="C223" s="1" t="s">
        <v>22</v>
      </c>
      <c r="D223">
        <v>0</v>
      </c>
      <c r="E223" s="1" t="s">
        <v>93</v>
      </c>
      <c r="F223" s="1" t="s">
        <v>17</v>
      </c>
      <c r="G223">
        <v>15</v>
      </c>
    </row>
    <row r="224" spans="1:7" x14ac:dyDescent="0.3">
      <c r="A224">
        <v>144356</v>
      </c>
      <c r="B224">
        <v>3</v>
      </c>
      <c r="C224" s="1" t="s">
        <v>22</v>
      </c>
      <c r="D224">
        <v>0</v>
      </c>
      <c r="E224" s="1" t="s">
        <v>104</v>
      </c>
      <c r="F224" s="1" t="s">
        <v>17</v>
      </c>
      <c r="G224">
        <v>20</v>
      </c>
    </row>
    <row r="225" spans="1:7" x14ac:dyDescent="0.3">
      <c r="A225">
        <v>186528</v>
      </c>
      <c r="B225">
        <v>2</v>
      </c>
      <c r="C225" s="1" t="s">
        <v>21</v>
      </c>
      <c r="D225">
        <v>2212</v>
      </c>
      <c r="E225" s="1" t="s">
        <v>89</v>
      </c>
      <c r="F225" s="1" t="s">
        <v>17</v>
      </c>
      <c r="G225">
        <v>15</v>
      </c>
    </row>
    <row r="226" spans="1:7" x14ac:dyDescent="0.3">
      <c r="A226">
        <v>14161</v>
      </c>
      <c r="B226">
        <v>0</v>
      </c>
      <c r="C226" s="1" t="s">
        <v>41</v>
      </c>
      <c r="D226">
        <v>2805</v>
      </c>
      <c r="E226" s="1" t="s">
        <v>105</v>
      </c>
      <c r="F226" s="1" t="s">
        <v>14</v>
      </c>
      <c r="G226">
        <v>10</v>
      </c>
    </row>
    <row r="227" spans="1:7" x14ac:dyDescent="0.3">
      <c r="A227">
        <v>190839</v>
      </c>
      <c r="B227">
        <v>1</v>
      </c>
      <c r="C227" s="1" t="s">
        <v>16</v>
      </c>
      <c r="D227">
        <v>5601</v>
      </c>
      <c r="E227" s="1" t="s">
        <v>102</v>
      </c>
      <c r="F227" s="1" t="s">
        <v>14</v>
      </c>
      <c r="G227">
        <v>15</v>
      </c>
    </row>
    <row r="228" spans="1:7" x14ac:dyDescent="0.3">
      <c r="A228">
        <v>146269</v>
      </c>
      <c r="B228">
        <v>2</v>
      </c>
      <c r="C228" s="1" t="s">
        <v>22</v>
      </c>
      <c r="D228">
        <v>4601</v>
      </c>
      <c r="E228" s="1" t="s">
        <v>96</v>
      </c>
      <c r="F228" s="1" t="s">
        <v>17</v>
      </c>
      <c r="G228">
        <v>10</v>
      </c>
    </row>
    <row r="229" spans="1:7" x14ac:dyDescent="0.3">
      <c r="A229">
        <v>188507</v>
      </c>
      <c r="B229">
        <v>2</v>
      </c>
      <c r="C229" s="1" t="s">
        <v>22</v>
      </c>
      <c r="D229">
        <v>2601</v>
      </c>
      <c r="E229" s="1" t="s">
        <v>95</v>
      </c>
      <c r="F229" s="1" t="s">
        <v>17</v>
      </c>
      <c r="G229">
        <v>10</v>
      </c>
    </row>
    <row r="230" spans="1:7" x14ac:dyDescent="0.3">
      <c r="A230">
        <v>116251</v>
      </c>
      <c r="B230">
        <v>0</v>
      </c>
      <c r="C230" s="1" t="s">
        <v>21</v>
      </c>
      <c r="D230">
        <v>505</v>
      </c>
      <c r="E230" s="1" t="s">
        <v>94</v>
      </c>
      <c r="F230" s="1" t="s">
        <v>17</v>
      </c>
      <c r="G230">
        <v>10</v>
      </c>
    </row>
    <row r="231" spans="1:7" x14ac:dyDescent="0.3">
      <c r="A231">
        <v>81945</v>
      </c>
      <c r="B231">
        <v>1</v>
      </c>
      <c r="C231" s="1" t="s">
        <v>36</v>
      </c>
      <c r="D231">
        <v>6401</v>
      </c>
      <c r="E231" s="1" t="s">
        <v>94</v>
      </c>
      <c r="F231" s="1" t="s">
        <v>14</v>
      </c>
      <c r="G231">
        <v>20</v>
      </c>
    </row>
    <row r="232" spans="1:7" x14ac:dyDescent="0.3">
      <c r="A232">
        <v>8989</v>
      </c>
      <c r="B232">
        <v>2</v>
      </c>
      <c r="C232" s="1" t="s">
        <v>41</v>
      </c>
      <c r="D232">
        <v>1401</v>
      </c>
      <c r="E232" s="1" t="s">
        <v>90</v>
      </c>
      <c r="F232" s="1" t="s">
        <v>17</v>
      </c>
      <c r="G232">
        <v>32</v>
      </c>
    </row>
    <row r="233" spans="1:7" x14ac:dyDescent="0.3">
      <c r="A233">
        <v>47282</v>
      </c>
      <c r="B233">
        <v>0</v>
      </c>
      <c r="C233" s="1" t="s">
        <v>44</v>
      </c>
      <c r="D233">
        <v>5701</v>
      </c>
      <c r="E233" s="1" t="s">
        <v>91</v>
      </c>
      <c r="F233" s="1" t="s">
        <v>17</v>
      </c>
      <c r="G233">
        <v>15</v>
      </c>
    </row>
    <row r="234" spans="1:7" x14ac:dyDescent="0.3">
      <c r="A234">
        <v>2950</v>
      </c>
      <c r="B234">
        <v>0</v>
      </c>
      <c r="C234" s="1" t="s">
        <v>35</v>
      </c>
      <c r="D234">
        <v>0</v>
      </c>
      <c r="E234" s="1" t="s">
        <v>101</v>
      </c>
      <c r="F234" s="1" t="s">
        <v>14</v>
      </c>
      <c r="G234">
        <v>2</v>
      </c>
    </row>
    <row r="235" spans="1:7" x14ac:dyDescent="0.3">
      <c r="A235">
        <v>87771</v>
      </c>
      <c r="B235">
        <v>0</v>
      </c>
      <c r="C235" s="1" t="s">
        <v>16</v>
      </c>
      <c r="D235">
        <v>6401</v>
      </c>
      <c r="E235" s="1" t="s">
        <v>96</v>
      </c>
      <c r="F235" s="1" t="s">
        <v>17</v>
      </c>
      <c r="G235">
        <v>20</v>
      </c>
    </row>
    <row r="236" spans="1:7" x14ac:dyDescent="0.3">
      <c r="A236">
        <v>167934</v>
      </c>
      <c r="B236">
        <v>28</v>
      </c>
      <c r="C236" s="1" t="s">
        <v>41</v>
      </c>
      <c r="D236">
        <v>3201</v>
      </c>
      <c r="E236" s="1" t="s">
        <v>91</v>
      </c>
      <c r="F236" s="1" t="s">
        <v>17</v>
      </c>
      <c r="G236">
        <v>21</v>
      </c>
    </row>
    <row r="237" spans="1:7" x14ac:dyDescent="0.3">
      <c r="A237">
        <v>26045</v>
      </c>
      <c r="B237">
        <v>28</v>
      </c>
      <c r="C237" s="1" t="s">
        <v>40</v>
      </c>
      <c r="D237">
        <v>4801</v>
      </c>
      <c r="E237" s="1" t="s">
        <v>93</v>
      </c>
      <c r="F237" s="1" t="s">
        <v>17</v>
      </c>
      <c r="G237">
        <v>14</v>
      </c>
    </row>
    <row r="238" spans="1:7" x14ac:dyDescent="0.3">
      <c r="A238">
        <v>661</v>
      </c>
      <c r="B238">
        <v>0</v>
      </c>
      <c r="C238" s="1" t="s">
        <v>22</v>
      </c>
      <c r="D238">
        <v>6509</v>
      </c>
      <c r="E238" s="1" t="s">
        <v>104</v>
      </c>
      <c r="F238" s="1" t="s">
        <v>14</v>
      </c>
      <c r="G238">
        <v>20</v>
      </c>
    </row>
    <row r="239" spans="1:7" x14ac:dyDescent="0.3">
      <c r="A239">
        <v>47569</v>
      </c>
      <c r="B239">
        <v>0</v>
      </c>
      <c r="C239" s="1" t="s">
        <v>44</v>
      </c>
      <c r="D239">
        <v>0</v>
      </c>
      <c r="E239" s="1" t="s">
        <v>89</v>
      </c>
      <c r="F239" s="1" t="s">
        <v>17</v>
      </c>
      <c r="G239">
        <v>10</v>
      </c>
    </row>
    <row r="240" spans="1:7" x14ac:dyDescent="0.3">
      <c r="A240">
        <v>176743</v>
      </c>
      <c r="B240">
        <v>1</v>
      </c>
      <c r="C240" s="1" t="s">
        <v>51</v>
      </c>
      <c r="D240">
        <v>201</v>
      </c>
      <c r="E240" s="1" t="s">
        <v>98</v>
      </c>
      <c r="F240" s="1" t="s">
        <v>14</v>
      </c>
      <c r="G240">
        <v>7</v>
      </c>
    </row>
    <row r="241" spans="1:7" x14ac:dyDescent="0.3">
      <c r="A241">
        <v>188164</v>
      </c>
      <c r="B241">
        <v>0</v>
      </c>
      <c r="C241" s="1" t="s">
        <v>21</v>
      </c>
      <c r="D241">
        <v>0</v>
      </c>
      <c r="E241" s="1" t="s">
        <v>94</v>
      </c>
      <c r="F241" s="1" t="s">
        <v>97</v>
      </c>
      <c r="G241">
        <v>10</v>
      </c>
    </row>
    <row r="242" spans="1:7" x14ac:dyDescent="0.3">
      <c r="A242">
        <v>134364</v>
      </c>
      <c r="B242">
        <v>0</v>
      </c>
      <c r="C242" s="1" t="s">
        <v>39</v>
      </c>
      <c r="D242">
        <v>0</v>
      </c>
      <c r="E242" s="1" t="s">
        <v>104</v>
      </c>
      <c r="F242" s="1" t="s">
        <v>17</v>
      </c>
      <c r="G242">
        <v>20</v>
      </c>
    </row>
    <row r="243" spans="1:7" x14ac:dyDescent="0.3">
      <c r="A243">
        <v>93742</v>
      </c>
      <c r="B243">
        <v>2</v>
      </c>
      <c r="C243" s="1" t="s">
        <v>16</v>
      </c>
      <c r="D243">
        <v>3504</v>
      </c>
      <c r="E243" s="1" t="s">
        <v>102</v>
      </c>
      <c r="F243" s="1" t="s">
        <v>17</v>
      </c>
      <c r="G243">
        <v>30</v>
      </c>
    </row>
    <row r="244" spans="1:7" x14ac:dyDescent="0.3">
      <c r="A244">
        <v>39479</v>
      </c>
      <c r="B244">
        <v>2</v>
      </c>
      <c r="C244" s="1" t="s">
        <v>13</v>
      </c>
      <c r="D244">
        <v>3306</v>
      </c>
      <c r="E244" s="1" t="s">
        <v>89</v>
      </c>
      <c r="F244" s="1" t="s">
        <v>14</v>
      </c>
      <c r="G244">
        <v>4</v>
      </c>
    </row>
    <row r="245" spans="1:7" x14ac:dyDescent="0.3">
      <c r="A245">
        <v>54142</v>
      </c>
      <c r="B245">
        <v>2</v>
      </c>
      <c r="C245" s="1" t="s">
        <v>54</v>
      </c>
      <c r="D245">
        <v>4601</v>
      </c>
      <c r="E245" s="1" t="s">
        <v>92</v>
      </c>
      <c r="F245" s="1" t="s">
        <v>17</v>
      </c>
      <c r="G245">
        <v>21</v>
      </c>
    </row>
    <row r="246" spans="1:7" x14ac:dyDescent="0.3">
      <c r="A246">
        <v>168038</v>
      </c>
      <c r="B246">
        <v>0</v>
      </c>
      <c r="C246" s="1" t="s">
        <v>22</v>
      </c>
      <c r="D246">
        <v>4703</v>
      </c>
      <c r="E246" s="1" t="s">
        <v>94</v>
      </c>
      <c r="F246" s="1" t="s">
        <v>14</v>
      </c>
      <c r="G246">
        <v>36</v>
      </c>
    </row>
    <row r="247" spans="1:7" x14ac:dyDescent="0.3">
      <c r="A247">
        <v>48675</v>
      </c>
      <c r="B247">
        <v>0</v>
      </c>
      <c r="C247" s="1" t="s">
        <v>44</v>
      </c>
      <c r="D247">
        <v>2601</v>
      </c>
      <c r="E247" s="1" t="s">
        <v>93</v>
      </c>
      <c r="F247" s="1" t="s">
        <v>17</v>
      </c>
      <c r="G247">
        <v>5</v>
      </c>
    </row>
    <row r="248" spans="1:7" x14ac:dyDescent="0.3">
      <c r="A248">
        <v>158980</v>
      </c>
      <c r="B248">
        <v>0</v>
      </c>
      <c r="C248" s="1" t="s">
        <v>22</v>
      </c>
      <c r="D248">
        <v>6201</v>
      </c>
      <c r="E248" s="1" t="s">
        <v>91</v>
      </c>
      <c r="F248" s="1" t="s">
        <v>14</v>
      </c>
      <c r="G248">
        <v>20</v>
      </c>
    </row>
    <row r="249" spans="1:7" x14ac:dyDescent="0.3">
      <c r="A249">
        <v>153888</v>
      </c>
      <c r="B249">
        <v>0</v>
      </c>
      <c r="C249" s="1" t="s">
        <v>22</v>
      </c>
      <c r="D249">
        <v>3801</v>
      </c>
      <c r="E249" s="1" t="s">
        <v>94</v>
      </c>
      <c r="F249" s="1" t="s">
        <v>17</v>
      </c>
      <c r="G249">
        <v>10</v>
      </c>
    </row>
    <row r="250" spans="1:7" x14ac:dyDescent="0.3">
      <c r="A250">
        <v>162300</v>
      </c>
      <c r="B250">
        <v>1002</v>
      </c>
      <c r="C250" s="1" t="s">
        <v>22</v>
      </c>
      <c r="D250">
        <v>2001</v>
      </c>
      <c r="E250" s="1" t="s">
        <v>94</v>
      </c>
      <c r="F250" s="1" t="s">
        <v>14</v>
      </c>
      <c r="G250">
        <v>20</v>
      </c>
    </row>
    <row r="251" spans="1:7" x14ac:dyDescent="0.3">
      <c r="A251">
        <v>163081</v>
      </c>
      <c r="B251">
        <v>1</v>
      </c>
      <c r="C251" s="1" t="s">
        <v>22</v>
      </c>
      <c r="D251">
        <v>0</v>
      </c>
      <c r="E251" s="1" t="s">
        <v>96</v>
      </c>
      <c r="F251" s="1" t="s">
        <v>14</v>
      </c>
      <c r="G251">
        <v>7</v>
      </c>
    </row>
    <row r="252" spans="1:7" x14ac:dyDescent="0.3">
      <c r="A252">
        <v>14000</v>
      </c>
      <c r="B252">
        <v>0</v>
      </c>
      <c r="C252" s="1" t="s">
        <v>32</v>
      </c>
      <c r="D252">
        <v>2101</v>
      </c>
      <c r="E252" s="1" t="s">
        <v>94</v>
      </c>
      <c r="F252" s="1" t="s">
        <v>17</v>
      </c>
      <c r="G252">
        <v>12</v>
      </c>
    </row>
    <row r="253" spans="1:7" x14ac:dyDescent="0.3">
      <c r="A253">
        <v>6599</v>
      </c>
      <c r="B253">
        <v>0</v>
      </c>
      <c r="C253" s="1" t="s">
        <v>41</v>
      </c>
      <c r="D253">
        <v>3601</v>
      </c>
      <c r="E253" s="1" t="s">
        <v>91</v>
      </c>
      <c r="F253" s="1" t="s">
        <v>17</v>
      </c>
      <c r="G253">
        <v>11</v>
      </c>
    </row>
    <row r="254" spans="1:7" x14ac:dyDescent="0.3">
      <c r="A254">
        <v>135454</v>
      </c>
      <c r="B254">
        <v>0</v>
      </c>
      <c r="C254" s="1" t="s">
        <v>56</v>
      </c>
      <c r="D254">
        <v>0</v>
      </c>
      <c r="E254" s="1" t="s">
        <v>95</v>
      </c>
      <c r="F254" s="1" t="s">
        <v>14</v>
      </c>
      <c r="G254">
        <v>15</v>
      </c>
    </row>
    <row r="255" spans="1:7" x14ac:dyDescent="0.3">
      <c r="A255">
        <v>128643</v>
      </c>
      <c r="B255">
        <v>1</v>
      </c>
      <c r="C255" s="1" t="s">
        <v>21</v>
      </c>
      <c r="D255">
        <v>2809</v>
      </c>
      <c r="E255" s="1" t="s">
        <v>98</v>
      </c>
      <c r="F255" s="1" t="s">
        <v>14</v>
      </c>
      <c r="G255">
        <v>4</v>
      </c>
    </row>
    <row r="256" spans="1:7" x14ac:dyDescent="0.3">
      <c r="A256">
        <v>116420</v>
      </c>
      <c r="B256">
        <v>0</v>
      </c>
      <c r="C256" s="1" t="s">
        <v>21</v>
      </c>
      <c r="D256">
        <v>0</v>
      </c>
      <c r="E256" s="1" t="s">
        <v>94</v>
      </c>
      <c r="F256" s="1" t="s">
        <v>14</v>
      </c>
      <c r="G256">
        <v>20</v>
      </c>
    </row>
    <row r="257" spans="1:7" x14ac:dyDescent="0.3">
      <c r="A257">
        <v>35101</v>
      </c>
      <c r="B257">
        <v>1</v>
      </c>
      <c r="C257" s="1" t="s">
        <v>13</v>
      </c>
      <c r="D257">
        <v>1911</v>
      </c>
      <c r="E257" s="1" t="s">
        <v>94</v>
      </c>
      <c r="F257" s="1" t="s">
        <v>14</v>
      </c>
      <c r="G257">
        <v>20</v>
      </c>
    </row>
    <row r="258" spans="1:7" x14ac:dyDescent="0.3">
      <c r="A258">
        <v>75474</v>
      </c>
      <c r="B258">
        <v>0</v>
      </c>
      <c r="C258" s="1" t="s">
        <v>48</v>
      </c>
      <c r="D258">
        <v>0</v>
      </c>
      <c r="E258" s="1" t="s">
        <v>100</v>
      </c>
      <c r="F258" s="1" t="s">
        <v>14</v>
      </c>
      <c r="G258">
        <v>15</v>
      </c>
    </row>
    <row r="259" spans="1:7" x14ac:dyDescent="0.3">
      <c r="A259">
        <v>785</v>
      </c>
      <c r="B259">
        <v>0</v>
      </c>
      <c r="C259" s="1" t="s">
        <v>30</v>
      </c>
      <c r="D259">
        <v>4507</v>
      </c>
      <c r="E259" s="1" t="s">
        <v>93</v>
      </c>
      <c r="F259" s="1" t="s">
        <v>14</v>
      </c>
      <c r="G259">
        <v>18</v>
      </c>
    </row>
    <row r="260" spans="1:7" x14ac:dyDescent="0.3">
      <c r="A260">
        <v>27624</v>
      </c>
      <c r="B260">
        <v>2</v>
      </c>
      <c r="C260" s="1" t="s">
        <v>40</v>
      </c>
      <c r="D260">
        <v>3701</v>
      </c>
      <c r="E260" s="1" t="s">
        <v>95</v>
      </c>
      <c r="F260" s="1" t="s">
        <v>17</v>
      </c>
      <c r="G260">
        <v>8</v>
      </c>
    </row>
    <row r="261" spans="1:7" x14ac:dyDescent="0.3">
      <c r="A261">
        <v>73754</v>
      </c>
      <c r="B261">
        <v>0</v>
      </c>
      <c r="C261" s="1" t="s">
        <v>30</v>
      </c>
      <c r="D261">
        <v>1801</v>
      </c>
      <c r="E261" s="1" t="s">
        <v>94</v>
      </c>
      <c r="F261" s="1" t="s">
        <v>17</v>
      </c>
      <c r="G261">
        <v>25</v>
      </c>
    </row>
    <row r="262" spans="1:7" x14ac:dyDescent="0.3">
      <c r="A262">
        <v>141189</v>
      </c>
      <c r="B262">
        <v>0</v>
      </c>
      <c r="C262" s="1" t="s">
        <v>24</v>
      </c>
      <c r="D262">
        <v>0</v>
      </c>
      <c r="E262" s="1" t="s">
        <v>91</v>
      </c>
      <c r="F262" s="1" t="s">
        <v>17</v>
      </c>
      <c r="G262">
        <v>25</v>
      </c>
    </row>
    <row r="263" spans="1:7" x14ac:dyDescent="0.3">
      <c r="A263">
        <v>1544</v>
      </c>
      <c r="B263">
        <v>28</v>
      </c>
      <c r="C263" s="1" t="s">
        <v>38</v>
      </c>
      <c r="D263">
        <v>5201</v>
      </c>
      <c r="E263" s="1" t="s">
        <v>94</v>
      </c>
      <c r="F263" s="1" t="s">
        <v>17</v>
      </c>
      <c r="G263">
        <v>10</v>
      </c>
    </row>
    <row r="264" spans="1:7" x14ac:dyDescent="0.3">
      <c r="A264">
        <v>124149</v>
      </c>
      <c r="B264">
        <v>0</v>
      </c>
      <c r="C264" s="1" t="s">
        <v>21</v>
      </c>
      <c r="D264">
        <v>1801</v>
      </c>
      <c r="E264" s="1" t="s">
        <v>90</v>
      </c>
      <c r="F264" s="1" t="s">
        <v>14</v>
      </c>
      <c r="G264">
        <v>14</v>
      </c>
    </row>
    <row r="265" spans="1:7" x14ac:dyDescent="0.3">
      <c r="A265">
        <v>85890</v>
      </c>
      <c r="B265">
        <v>2</v>
      </c>
      <c r="C265" s="1" t="s">
        <v>53</v>
      </c>
      <c r="D265">
        <v>0</v>
      </c>
      <c r="E265" s="1" t="s">
        <v>100</v>
      </c>
      <c r="F265" s="1" t="s">
        <v>17</v>
      </c>
      <c r="G265">
        <v>20</v>
      </c>
    </row>
    <row r="266" spans="1:7" x14ac:dyDescent="0.3">
      <c r="A266">
        <v>37005</v>
      </c>
      <c r="B266">
        <v>0</v>
      </c>
      <c r="C266" s="1" t="s">
        <v>13</v>
      </c>
      <c r="D266">
        <v>0</v>
      </c>
      <c r="E266" s="1" t="s">
        <v>90</v>
      </c>
      <c r="F266" s="1" t="s">
        <v>17</v>
      </c>
      <c r="G266">
        <v>11</v>
      </c>
    </row>
    <row r="267" spans="1:7" x14ac:dyDescent="0.3">
      <c r="A267">
        <v>166324</v>
      </c>
      <c r="B267">
        <v>0</v>
      </c>
      <c r="C267" s="1" t="s">
        <v>22</v>
      </c>
      <c r="D267">
        <v>0</v>
      </c>
      <c r="E267" s="1" t="s">
        <v>96</v>
      </c>
      <c r="F267" s="1" t="s">
        <v>31</v>
      </c>
      <c r="G267">
        <v>19</v>
      </c>
    </row>
    <row r="268" spans="1:7" x14ac:dyDescent="0.3">
      <c r="A268">
        <v>13448</v>
      </c>
      <c r="B268">
        <v>28</v>
      </c>
      <c r="C268" s="1" t="s">
        <v>22</v>
      </c>
      <c r="D268">
        <v>3001</v>
      </c>
      <c r="E268" s="1" t="s">
        <v>103</v>
      </c>
      <c r="F268" s="1" t="s">
        <v>17</v>
      </c>
      <c r="G268">
        <v>5</v>
      </c>
    </row>
    <row r="269" spans="1:7" x14ac:dyDescent="0.3">
      <c r="A269">
        <v>180428</v>
      </c>
      <c r="B269">
        <v>1</v>
      </c>
      <c r="C269" s="1" t="s">
        <v>41</v>
      </c>
      <c r="D269">
        <v>4811</v>
      </c>
      <c r="E269" s="1" t="s">
        <v>90</v>
      </c>
      <c r="F269" s="1" t="s">
        <v>14</v>
      </c>
      <c r="G269">
        <v>20</v>
      </c>
    </row>
    <row r="270" spans="1:7" x14ac:dyDescent="0.3">
      <c r="A270">
        <v>12517</v>
      </c>
      <c r="B270">
        <v>1</v>
      </c>
      <c r="C270" s="1" t="s">
        <v>37</v>
      </c>
      <c r="D270">
        <v>3201</v>
      </c>
      <c r="E270" s="1" t="s">
        <v>94</v>
      </c>
      <c r="F270" s="1" t="s">
        <v>14</v>
      </c>
      <c r="G270">
        <v>1</v>
      </c>
    </row>
    <row r="271" spans="1:7" x14ac:dyDescent="0.3">
      <c r="A271">
        <v>99246</v>
      </c>
      <c r="B271">
        <v>0</v>
      </c>
      <c r="C271" s="1" t="s">
        <v>16</v>
      </c>
      <c r="D271">
        <v>2201</v>
      </c>
      <c r="E271" s="1" t="s">
        <v>100</v>
      </c>
      <c r="F271" s="1" t="s">
        <v>17</v>
      </c>
      <c r="G271">
        <v>20</v>
      </c>
    </row>
    <row r="272" spans="1:7" x14ac:dyDescent="0.3">
      <c r="A272">
        <v>174760</v>
      </c>
      <c r="B272">
        <v>2</v>
      </c>
      <c r="C272" s="1" t="s">
        <v>51</v>
      </c>
      <c r="D272">
        <v>2501</v>
      </c>
      <c r="E272" s="1" t="s">
        <v>90</v>
      </c>
      <c r="F272" s="1" t="s">
        <v>17</v>
      </c>
      <c r="G272">
        <v>5</v>
      </c>
    </row>
    <row r="273" spans="1:7" x14ac:dyDescent="0.3">
      <c r="A273">
        <v>124379</v>
      </c>
      <c r="B273">
        <v>1</v>
      </c>
      <c r="C273" s="1" t="s">
        <v>21</v>
      </c>
      <c r="D273">
        <v>4401</v>
      </c>
      <c r="E273" s="1" t="s">
        <v>97</v>
      </c>
      <c r="F273" s="1" t="s">
        <v>14</v>
      </c>
      <c r="G273">
        <v>5</v>
      </c>
    </row>
    <row r="274" spans="1:7" x14ac:dyDescent="0.3">
      <c r="A274">
        <v>176862</v>
      </c>
      <c r="B274">
        <v>2</v>
      </c>
      <c r="C274" s="1" t="s">
        <v>51</v>
      </c>
      <c r="D274">
        <v>0</v>
      </c>
      <c r="E274" s="1" t="s">
        <v>90</v>
      </c>
      <c r="F274" s="1" t="s">
        <v>17</v>
      </c>
      <c r="G274">
        <v>20</v>
      </c>
    </row>
    <row r="275" spans="1:7" x14ac:dyDescent="0.3">
      <c r="A275">
        <v>188986</v>
      </c>
      <c r="B275">
        <v>1</v>
      </c>
      <c r="C275" s="1" t="s">
        <v>56</v>
      </c>
      <c r="D275">
        <v>2101</v>
      </c>
      <c r="E275" s="1" t="s">
        <v>89</v>
      </c>
      <c r="F275" s="1" t="s">
        <v>14</v>
      </c>
      <c r="G275">
        <v>9</v>
      </c>
    </row>
    <row r="276" spans="1:7" x14ac:dyDescent="0.3">
      <c r="A276">
        <v>148906</v>
      </c>
      <c r="B276">
        <v>0</v>
      </c>
      <c r="C276" s="1" t="s">
        <v>22</v>
      </c>
      <c r="D276">
        <v>6201</v>
      </c>
      <c r="E276" s="1" t="s">
        <v>89</v>
      </c>
      <c r="F276" s="1" t="s">
        <v>17</v>
      </c>
      <c r="G276">
        <v>6</v>
      </c>
    </row>
    <row r="277" spans="1:7" x14ac:dyDescent="0.3">
      <c r="A277">
        <v>109646</v>
      </c>
      <c r="B277">
        <v>1</v>
      </c>
      <c r="C277" s="1" t="s">
        <v>50</v>
      </c>
      <c r="D277">
        <v>5201</v>
      </c>
      <c r="E277" s="1" t="s">
        <v>105</v>
      </c>
      <c r="F277" s="1" t="s">
        <v>14</v>
      </c>
      <c r="G277">
        <v>10</v>
      </c>
    </row>
    <row r="278" spans="1:7" x14ac:dyDescent="0.3">
      <c r="A278">
        <v>62295</v>
      </c>
      <c r="B278">
        <v>0</v>
      </c>
      <c r="C278" s="1" t="s">
        <v>34</v>
      </c>
      <c r="D278">
        <v>5601</v>
      </c>
      <c r="E278" s="1" t="s">
        <v>89</v>
      </c>
      <c r="F278" s="1" t="s">
        <v>17</v>
      </c>
      <c r="G278">
        <v>20</v>
      </c>
    </row>
    <row r="279" spans="1:7" x14ac:dyDescent="0.3">
      <c r="A279">
        <v>162650</v>
      </c>
      <c r="B279">
        <v>1</v>
      </c>
      <c r="C279" s="1" t="s">
        <v>22</v>
      </c>
      <c r="D279">
        <v>0</v>
      </c>
      <c r="E279" s="1" t="s">
        <v>94</v>
      </c>
      <c r="F279" s="1" t="s">
        <v>14</v>
      </c>
      <c r="G279">
        <v>5</v>
      </c>
    </row>
    <row r="280" spans="1:7" x14ac:dyDescent="0.3">
      <c r="A280">
        <v>99836</v>
      </c>
      <c r="B280">
        <v>1</v>
      </c>
      <c r="C280" s="1" t="s">
        <v>37</v>
      </c>
      <c r="D280">
        <v>3101</v>
      </c>
      <c r="E280" s="1" t="s">
        <v>99</v>
      </c>
      <c r="F280" s="1" t="s">
        <v>14</v>
      </c>
      <c r="G280">
        <v>21</v>
      </c>
    </row>
    <row r="281" spans="1:7" x14ac:dyDescent="0.3">
      <c r="A281">
        <v>33994</v>
      </c>
      <c r="B281">
        <v>1</v>
      </c>
      <c r="C281" s="1" t="s">
        <v>13</v>
      </c>
      <c r="D281">
        <v>5304</v>
      </c>
      <c r="E281" s="1" t="s">
        <v>90</v>
      </c>
      <c r="F281" s="1" t="s">
        <v>14</v>
      </c>
      <c r="G281">
        <v>6</v>
      </c>
    </row>
    <row r="282" spans="1:7" x14ac:dyDescent="0.3">
      <c r="A282">
        <v>93432</v>
      </c>
      <c r="B282">
        <v>28</v>
      </c>
      <c r="C282" s="1" t="s">
        <v>16</v>
      </c>
      <c r="D282">
        <v>0</v>
      </c>
      <c r="E282" s="1" t="s">
        <v>102</v>
      </c>
      <c r="F282" s="1" t="s">
        <v>17</v>
      </c>
      <c r="G282">
        <v>11</v>
      </c>
    </row>
    <row r="283" spans="1:7" x14ac:dyDescent="0.3">
      <c r="A283">
        <v>62786</v>
      </c>
      <c r="B283">
        <v>2</v>
      </c>
      <c r="C283" s="1" t="s">
        <v>34</v>
      </c>
      <c r="D283">
        <v>3501</v>
      </c>
      <c r="E283" s="1" t="s">
        <v>92</v>
      </c>
      <c r="F283" s="1" t="s">
        <v>17</v>
      </c>
      <c r="G283">
        <v>11</v>
      </c>
    </row>
    <row r="284" spans="1:7" x14ac:dyDescent="0.3">
      <c r="A284">
        <v>44634</v>
      </c>
      <c r="B284">
        <v>1</v>
      </c>
      <c r="C284" s="1" t="s">
        <v>13</v>
      </c>
      <c r="D284">
        <v>3701</v>
      </c>
      <c r="E284" s="1" t="s">
        <v>89</v>
      </c>
      <c r="F284" s="1" t="s">
        <v>14</v>
      </c>
      <c r="G284">
        <v>10</v>
      </c>
    </row>
    <row r="285" spans="1:7" x14ac:dyDescent="0.3">
      <c r="A285">
        <v>146914</v>
      </c>
      <c r="B285">
        <v>0</v>
      </c>
      <c r="C285" s="1" t="s">
        <v>22</v>
      </c>
      <c r="D285">
        <v>5401</v>
      </c>
      <c r="E285" s="1" t="s">
        <v>96</v>
      </c>
      <c r="F285" s="1" t="s">
        <v>17</v>
      </c>
      <c r="G285">
        <v>10</v>
      </c>
    </row>
    <row r="286" spans="1:7" x14ac:dyDescent="0.3">
      <c r="A286">
        <v>70079</v>
      </c>
      <c r="B286">
        <v>2</v>
      </c>
      <c r="C286" s="1" t="s">
        <v>30</v>
      </c>
      <c r="D286">
        <v>4701</v>
      </c>
      <c r="E286" s="1" t="s">
        <v>98</v>
      </c>
      <c r="F286" s="1" t="s">
        <v>17</v>
      </c>
      <c r="G286">
        <v>15</v>
      </c>
    </row>
    <row r="287" spans="1:7" x14ac:dyDescent="0.3">
      <c r="A287">
        <v>24871</v>
      </c>
      <c r="B287">
        <v>2</v>
      </c>
      <c r="C287" s="1" t="s">
        <v>47</v>
      </c>
      <c r="D287">
        <v>4401</v>
      </c>
      <c r="E287" s="1" t="s">
        <v>90</v>
      </c>
      <c r="F287" s="1" t="s">
        <v>17</v>
      </c>
      <c r="G287">
        <v>16</v>
      </c>
    </row>
    <row r="288" spans="1:7" x14ac:dyDescent="0.3">
      <c r="A288">
        <v>150660</v>
      </c>
      <c r="B288">
        <v>0</v>
      </c>
      <c r="C288" s="1" t="s">
        <v>39</v>
      </c>
      <c r="D288">
        <v>4601</v>
      </c>
      <c r="E288" s="1" t="s">
        <v>96</v>
      </c>
      <c r="F288" s="1" t="s">
        <v>17</v>
      </c>
      <c r="G288">
        <v>12</v>
      </c>
    </row>
    <row r="289" spans="1:7" x14ac:dyDescent="0.3">
      <c r="A289">
        <v>169700</v>
      </c>
      <c r="B289">
        <v>1</v>
      </c>
      <c r="C289" s="1" t="s">
        <v>22</v>
      </c>
      <c r="D289">
        <v>0</v>
      </c>
      <c r="E289" s="1" t="s">
        <v>89</v>
      </c>
      <c r="F289" s="1" t="s">
        <v>14</v>
      </c>
      <c r="G289">
        <v>25</v>
      </c>
    </row>
    <row r="290" spans="1:7" x14ac:dyDescent="0.3">
      <c r="A290">
        <v>63542</v>
      </c>
      <c r="B290">
        <v>0</v>
      </c>
      <c r="C290" s="1" t="s">
        <v>34</v>
      </c>
      <c r="D290">
        <v>4801</v>
      </c>
      <c r="E290" s="1" t="s">
        <v>90</v>
      </c>
      <c r="F290" s="1" t="s">
        <v>17</v>
      </c>
      <c r="G290">
        <v>26</v>
      </c>
    </row>
    <row r="291" spans="1:7" x14ac:dyDescent="0.3">
      <c r="A291">
        <v>125164</v>
      </c>
      <c r="B291">
        <v>2</v>
      </c>
      <c r="C291" s="1" t="s">
        <v>21</v>
      </c>
      <c r="D291">
        <v>1601</v>
      </c>
      <c r="E291" s="1" t="s">
        <v>91</v>
      </c>
      <c r="F291" s="1" t="s">
        <v>17</v>
      </c>
      <c r="G291">
        <v>50</v>
      </c>
    </row>
    <row r="292" spans="1:7" x14ac:dyDescent="0.3">
      <c r="A292">
        <v>65634</v>
      </c>
      <c r="B292">
        <v>0</v>
      </c>
      <c r="C292" s="1" t="s">
        <v>30</v>
      </c>
      <c r="D292">
        <v>801</v>
      </c>
      <c r="E292" s="1" t="s">
        <v>98</v>
      </c>
      <c r="F292" s="1" t="s">
        <v>17</v>
      </c>
      <c r="G292">
        <v>12</v>
      </c>
    </row>
    <row r="293" spans="1:7" x14ac:dyDescent="0.3">
      <c r="A293">
        <v>59285</v>
      </c>
      <c r="B293">
        <v>2</v>
      </c>
      <c r="C293" s="1" t="s">
        <v>34</v>
      </c>
      <c r="D293">
        <v>5101</v>
      </c>
      <c r="E293" s="1" t="s">
        <v>105</v>
      </c>
      <c r="F293" s="1" t="s">
        <v>17</v>
      </c>
      <c r="G293">
        <v>10</v>
      </c>
    </row>
    <row r="294" spans="1:7" x14ac:dyDescent="0.3">
      <c r="A294">
        <v>78802</v>
      </c>
      <c r="B294">
        <v>1002</v>
      </c>
      <c r="C294" s="1" t="s">
        <v>36</v>
      </c>
      <c r="D294">
        <v>1301</v>
      </c>
      <c r="E294" s="1" t="s">
        <v>91</v>
      </c>
      <c r="F294" s="1" t="s">
        <v>45</v>
      </c>
      <c r="G294">
        <v>15</v>
      </c>
    </row>
    <row r="295" spans="1:7" x14ac:dyDescent="0.3">
      <c r="A295">
        <v>186460</v>
      </c>
      <c r="B295">
        <v>2</v>
      </c>
      <c r="C295" s="1" t="s">
        <v>36</v>
      </c>
      <c r="D295">
        <v>0</v>
      </c>
      <c r="E295" s="1" t="s">
        <v>100</v>
      </c>
      <c r="F295" s="1" t="s">
        <v>17</v>
      </c>
      <c r="G295">
        <v>20</v>
      </c>
    </row>
    <row r="296" spans="1:7" x14ac:dyDescent="0.3">
      <c r="A296">
        <v>114579</v>
      </c>
      <c r="B296">
        <v>1</v>
      </c>
      <c r="C296" s="1" t="s">
        <v>32</v>
      </c>
      <c r="D296">
        <v>2112</v>
      </c>
      <c r="E296" s="1" t="s">
        <v>93</v>
      </c>
      <c r="F296" s="1" t="s">
        <v>14</v>
      </c>
      <c r="G296">
        <v>10</v>
      </c>
    </row>
    <row r="297" spans="1:7" x14ac:dyDescent="0.3">
      <c r="A297">
        <v>23184</v>
      </c>
      <c r="B297">
        <v>0</v>
      </c>
      <c r="C297" s="1" t="s">
        <v>47</v>
      </c>
      <c r="D297">
        <v>0</v>
      </c>
      <c r="E297" s="1" t="s">
        <v>98</v>
      </c>
      <c r="F297" s="1" t="s">
        <v>17</v>
      </c>
      <c r="G297">
        <v>10</v>
      </c>
    </row>
    <row r="298" spans="1:7" x14ac:dyDescent="0.3">
      <c r="A298">
        <v>125289</v>
      </c>
      <c r="B298">
        <v>0</v>
      </c>
      <c r="C298" s="1" t="s">
        <v>21</v>
      </c>
      <c r="D298">
        <v>1802</v>
      </c>
      <c r="E298" s="1" t="s">
        <v>91</v>
      </c>
      <c r="F298" s="1" t="s">
        <v>17</v>
      </c>
      <c r="G298">
        <v>7</v>
      </c>
    </row>
    <row r="299" spans="1:7" x14ac:dyDescent="0.3">
      <c r="A299">
        <v>10502</v>
      </c>
      <c r="B299">
        <v>0</v>
      </c>
      <c r="C299" s="1" t="s">
        <v>30</v>
      </c>
      <c r="D299">
        <v>0</v>
      </c>
      <c r="E299" s="1" t="s">
        <v>90</v>
      </c>
      <c r="F299" s="1" t="s">
        <v>14</v>
      </c>
      <c r="G299">
        <v>15</v>
      </c>
    </row>
    <row r="300" spans="1:7" x14ac:dyDescent="0.3">
      <c r="A300">
        <v>46844</v>
      </c>
      <c r="B300">
        <v>0</v>
      </c>
      <c r="C300" s="1" t="s">
        <v>44</v>
      </c>
      <c r="D300">
        <v>0</v>
      </c>
      <c r="E300" s="1" t="s">
        <v>100</v>
      </c>
      <c r="F300" s="1" t="s">
        <v>14</v>
      </c>
      <c r="G300">
        <v>10</v>
      </c>
    </row>
    <row r="301" spans="1:7" x14ac:dyDescent="0.3">
      <c r="A301">
        <v>162814</v>
      </c>
      <c r="B301">
        <v>1</v>
      </c>
      <c r="C301" s="1" t="s">
        <v>22</v>
      </c>
      <c r="D301">
        <v>3701</v>
      </c>
      <c r="E301" s="1" t="s">
        <v>96</v>
      </c>
      <c r="F301" s="1" t="s">
        <v>14</v>
      </c>
      <c r="G301">
        <v>10</v>
      </c>
    </row>
    <row r="302" spans="1:7" x14ac:dyDescent="0.3">
      <c r="A302">
        <v>89653</v>
      </c>
      <c r="B302">
        <v>0</v>
      </c>
      <c r="C302" s="1" t="s">
        <v>16</v>
      </c>
      <c r="D302">
        <v>1708</v>
      </c>
      <c r="E302" s="1" t="s">
        <v>89</v>
      </c>
      <c r="F302" s="1" t="s">
        <v>14</v>
      </c>
      <c r="G302">
        <v>3</v>
      </c>
    </row>
    <row r="303" spans="1:7" x14ac:dyDescent="0.3">
      <c r="A303">
        <v>170818</v>
      </c>
      <c r="B303">
        <v>2</v>
      </c>
      <c r="C303" s="1" t="s">
        <v>22</v>
      </c>
      <c r="D303">
        <v>6209</v>
      </c>
      <c r="E303" s="1" t="s">
        <v>94</v>
      </c>
      <c r="F303" s="1" t="s">
        <v>17</v>
      </c>
      <c r="G303">
        <v>10</v>
      </c>
    </row>
    <row r="304" spans="1:7" x14ac:dyDescent="0.3">
      <c r="A304">
        <v>6147</v>
      </c>
      <c r="B304">
        <v>1</v>
      </c>
      <c r="C304" s="1" t="s">
        <v>47</v>
      </c>
      <c r="D304">
        <v>2101</v>
      </c>
      <c r="E304" s="1" t="s">
        <v>90</v>
      </c>
      <c r="F304" s="1" t="s">
        <v>14</v>
      </c>
      <c r="G304">
        <v>24</v>
      </c>
    </row>
    <row r="305" spans="1:7" x14ac:dyDescent="0.3">
      <c r="A305">
        <v>14276</v>
      </c>
      <c r="B305">
        <v>0</v>
      </c>
      <c r="C305" s="1" t="s">
        <v>22</v>
      </c>
      <c r="D305">
        <v>2801</v>
      </c>
      <c r="E305" s="1" t="s">
        <v>104</v>
      </c>
      <c r="F305" s="1" t="s">
        <v>17</v>
      </c>
      <c r="G305">
        <v>15</v>
      </c>
    </row>
    <row r="306" spans="1:7" x14ac:dyDescent="0.3">
      <c r="A306">
        <v>120166</v>
      </c>
      <c r="B306">
        <v>28</v>
      </c>
      <c r="C306" s="1" t="s">
        <v>21</v>
      </c>
      <c r="D306">
        <v>2608</v>
      </c>
      <c r="E306" s="1" t="s">
        <v>100</v>
      </c>
      <c r="F306" s="1" t="s">
        <v>17</v>
      </c>
      <c r="G306">
        <v>12</v>
      </c>
    </row>
    <row r="307" spans="1:7" x14ac:dyDescent="0.3">
      <c r="A307">
        <v>156817</v>
      </c>
      <c r="B307">
        <v>0</v>
      </c>
      <c r="C307" s="1" t="s">
        <v>22</v>
      </c>
      <c r="D307">
        <v>0</v>
      </c>
      <c r="E307" s="1" t="s">
        <v>104</v>
      </c>
      <c r="F307" s="1" t="s">
        <v>17</v>
      </c>
      <c r="G307">
        <v>20</v>
      </c>
    </row>
    <row r="308" spans="1:7" x14ac:dyDescent="0.3">
      <c r="A308">
        <v>35476</v>
      </c>
      <c r="B308">
        <v>1</v>
      </c>
      <c r="C308" s="1" t="s">
        <v>13</v>
      </c>
      <c r="D308">
        <v>3609</v>
      </c>
      <c r="E308" s="1" t="s">
        <v>98</v>
      </c>
      <c r="F308" s="1" t="s">
        <v>14</v>
      </c>
      <c r="G308">
        <v>25</v>
      </c>
    </row>
    <row r="309" spans="1:7" x14ac:dyDescent="0.3">
      <c r="A309">
        <v>155382</v>
      </c>
      <c r="B309">
        <v>0</v>
      </c>
      <c r="C309" s="1" t="s">
        <v>22</v>
      </c>
      <c r="D309">
        <v>3301</v>
      </c>
      <c r="E309" s="1" t="s">
        <v>104</v>
      </c>
      <c r="F309" s="1" t="s">
        <v>17</v>
      </c>
      <c r="G309">
        <v>30</v>
      </c>
    </row>
    <row r="310" spans="1:7" x14ac:dyDescent="0.3">
      <c r="A310">
        <v>104049</v>
      </c>
      <c r="B310">
        <v>0</v>
      </c>
      <c r="C310" s="1" t="s">
        <v>37</v>
      </c>
      <c r="D310">
        <v>0</v>
      </c>
      <c r="E310" s="1" t="s">
        <v>100</v>
      </c>
      <c r="F310" s="1" t="s">
        <v>14</v>
      </c>
      <c r="G310">
        <v>3</v>
      </c>
    </row>
    <row r="311" spans="1:7" x14ac:dyDescent="0.3">
      <c r="A311">
        <v>112461</v>
      </c>
      <c r="B311">
        <v>1</v>
      </c>
      <c r="C311" s="1" t="s">
        <v>33</v>
      </c>
      <c r="D311">
        <v>2401</v>
      </c>
      <c r="E311" s="1" t="s">
        <v>100</v>
      </c>
      <c r="F311" s="1" t="s">
        <v>14</v>
      </c>
      <c r="G311">
        <v>10</v>
      </c>
    </row>
    <row r="312" spans="1:7" x14ac:dyDescent="0.3">
      <c r="A312">
        <v>79580</v>
      </c>
      <c r="B312">
        <v>2</v>
      </c>
      <c r="C312" s="1" t="s">
        <v>36</v>
      </c>
      <c r="D312">
        <v>201</v>
      </c>
      <c r="E312" s="1" t="s">
        <v>96</v>
      </c>
      <c r="F312" s="1" t="s">
        <v>17</v>
      </c>
      <c r="G312">
        <v>21</v>
      </c>
    </row>
    <row r="313" spans="1:7" x14ac:dyDescent="0.3">
      <c r="A313">
        <v>86528</v>
      </c>
      <c r="B313">
        <v>2</v>
      </c>
      <c r="C313" s="1" t="s">
        <v>46</v>
      </c>
      <c r="D313">
        <v>0</v>
      </c>
      <c r="E313" s="1" t="s">
        <v>90</v>
      </c>
      <c r="F313" s="1" t="s">
        <v>17</v>
      </c>
      <c r="G313">
        <v>3</v>
      </c>
    </row>
    <row r="314" spans="1:7" x14ac:dyDescent="0.3">
      <c r="A314">
        <v>107658</v>
      </c>
      <c r="B314">
        <v>28</v>
      </c>
      <c r="C314" s="1" t="s">
        <v>60</v>
      </c>
      <c r="D314">
        <v>0</v>
      </c>
      <c r="E314" s="1" t="s">
        <v>92</v>
      </c>
      <c r="F314" s="1" t="s">
        <v>17</v>
      </c>
      <c r="G314">
        <v>10</v>
      </c>
    </row>
    <row r="315" spans="1:7" x14ac:dyDescent="0.3">
      <c r="A315">
        <v>69537</v>
      </c>
      <c r="B315">
        <v>0</v>
      </c>
      <c r="C315" s="1" t="s">
        <v>30</v>
      </c>
      <c r="D315">
        <v>2801</v>
      </c>
      <c r="E315" s="1" t="s">
        <v>92</v>
      </c>
      <c r="F315" s="1" t="s">
        <v>17</v>
      </c>
      <c r="G315">
        <v>15</v>
      </c>
    </row>
    <row r="316" spans="1:7" x14ac:dyDescent="0.3">
      <c r="A316">
        <v>81284</v>
      </c>
      <c r="B316">
        <v>2</v>
      </c>
      <c r="C316" s="1" t="s">
        <v>36</v>
      </c>
      <c r="D316">
        <v>4308</v>
      </c>
      <c r="E316" s="1" t="s">
        <v>89</v>
      </c>
      <c r="F316" s="1" t="s">
        <v>17</v>
      </c>
      <c r="G316">
        <v>25</v>
      </c>
    </row>
    <row r="317" spans="1:7" x14ac:dyDescent="0.3">
      <c r="A317">
        <v>32475</v>
      </c>
      <c r="B317">
        <v>1</v>
      </c>
      <c r="C317" s="1" t="s">
        <v>13</v>
      </c>
      <c r="D317">
        <v>0</v>
      </c>
      <c r="E317" s="1" t="s">
        <v>90</v>
      </c>
      <c r="F317" s="1" t="s">
        <v>14</v>
      </c>
      <c r="G317">
        <v>20</v>
      </c>
    </row>
    <row r="318" spans="1:7" x14ac:dyDescent="0.3">
      <c r="A318">
        <v>104505</v>
      </c>
      <c r="B318">
        <v>2</v>
      </c>
      <c r="C318" s="1" t="s">
        <v>28</v>
      </c>
      <c r="D318">
        <v>3801</v>
      </c>
      <c r="E318" s="1" t="s">
        <v>92</v>
      </c>
      <c r="F318" s="1" t="s">
        <v>17</v>
      </c>
      <c r="G318">
        <v>25</v>
      </c>
    </row>
    <row r="319" spans="1:7" x14ac:dyDescent="0.3">
      <c r="A319">
        <v>13483</v>
      </c>
      <c r="B319">
        <v>0</v>
      </c>
      <c r="C319" s="1" t="s">
        <v>36</v>
      </c>
      <c r="D319">
        <v>0</v>
      </c>
      <c r="E319" s="1" t="s">
        <v>100</v>
      </c>
      <c r="F319" s="1" t="s">
        <v>17</v>
      </c>
      <c r="G319">
        <v>17</v>
      </c>
    </row>
    <row r="320" spans="1:7" x14ac:dyDescent="0.3">
      <c r="A320">
        <v>1042</v>
      </c>
      <c r="B320">
        <v>1</v>
      </c>
      <c r="C320" s="1" t="s">
        <v>51</v>
      </c>
      <c r="D320">
        <v>810</v>
      </c>
      <c r="E320" s="1" t="s">
        <v>95</v>
      </c>
      <c r="F320" s="1" t="s">
        <v>14</v>
      </c>
      <c r="G320">
        <v>8</v>
      </c>
    </row>
    <row r="321" spans="1:7" x14ac:dyDescent="0.3">
      <c r="A321">
        <v>28337</v>
      </c>
      <c r="B321">
        <v>1</v>
      </c>
      <c r="C321" s="1" t="s">
        <v>40</v>
      </c>
      <c r="D321">
        <v>2801</v>
      </c>
      <c r="E321" s="1" t="s">
        <v>91</v>
      </c>
      <c r="F321" s="1" t="s">
        <v>14</v>
      </c>
      <c r="G321">
        <v>20</v>
      </c>
    </row>
    <row r="322" spans="1:7" x14ac:dyDescent="0.3">
      <c r="A322">
        <v>67808</v>
      </c>
      <c r="B322">
        <v>0</v>
      </c>
      <c r="C322" s="1" t="s">
        <v>30</v>
      </c>
      <c r="D322">
        <v>2207</v>
      </c>
      <c r="E322" s="1" t="s">
        <v>103</v>
      </c>
      <c r="F322" s="1" t="s">
        <v>17</v>
      </c>
      <c r="G322">
        <v>10</v>
      </c>
    </row>
    <row r="323" spans="1:7" x14ac:dyDescent="0.3">
      <c r="A323">
        <v>35017</v>
      </c>
      <c r="B323">
        <v>2</v>
      </c>
      <c r="C323" s="1" t="s">
        <v>13</v>
      </c>
      <c r="D323">
        <v>2101</v>
      </c>
      <c r="E323" s="1" t="s">
        <v>90</v>
      </c>
      <c r="F323" s="1" t="s">
        <v>14</v>
      </c>
      <c r="G323">
        <v>10</v>
      </c>
    </row>
    <row r="324" spans="1:7" x14ac:dyDescent="0.3">
      <c r="A324">
        <v>10973</v>
      </c>
      <c r="B324">
        <v>1</v>
      </c>
      <c r="C324" s="1" t="s">
        <v>22</v>
      </c>
      <c r="D324">
        <v>2305</v>
      </c>
      <c r="E324" s="1" t="s">
        <v>95</v>
      </c>
      <c r="F324" s="1" t="s">
        <v>14</v>
      </c>
      <c r="G324">
        <v>12</v>
      </c>
    </row>
    <row r="325" spans="1:7" x14ac:dyDescent="0.3">
      <c r="A325">
        <v>67030</v>
      </c>
      <c r="B325">
        <v>1</v>
      </c>
      <c r="C325" s="1" t="s">
        <v>30</v>
      </c>
      <c r="D325">
        <v>0</v>
      </c>
      <c r="E325" s="1" t="s">
        <v>99</v>
      </c>
      <c r="F325" s="1" t="s">
        <v>14</v>
      </c>
      <c r="G325">
        <v>50</v>
      </c>
    </row>
    <row r="326" spans="1:7" x14ac:dyDescent="0.3">
      <c r="A326">
        <v>122279</v>
      </c>
      <c r="B326">
        <v>2</v>
      </c>
      <c r="C326" s="1" t="s">
        <v>21</v>
      </c>
      <c r="D326">
        <v>4903</v>
      </c>
      <c r="E326" s="1" t="s">
        <v>103</v>
      </c>
      <c r="F326" s="1" t="s">
        <v>17</v>
      </c>
      <c r="G326">
        <v>5</v>
      </c>
    </row>
    <row r="327" spans="1:7" x14ac:dyDescent="0.3">
      <c r="A327">
        <v>18802</v>
      </c>
      <c r="B327">
        <v>1</v>
      </c>
      <c r="C327" s="1" t="s">
        <v>18</v>
      </c>
      <c r="D327">
        <v>5101</v>
      </c>
      <c r="E327" s="1" t="s">
        <v>90</v>
      </c>
      <c r="F327" s="1" t="s">
        <v>14</v>
      </c>
      <c r="G327">
        <v>20</v>
      </c>
    </row>
    <row r="328" spans="1:7" x14ac:dyDescent="0.3">
      <c r="A328">
        <v>90092</v>
      </c>
      <c r="B328">
        <v>2</v>
      </c>
      <c r="C328" s="1" t="s">
        <v>16</v>
      </c>
      <c r="D328">
        <v>3905</v>
      </c>
      <c r="E328" s="1" t="s">
        <v>91</v>
      </c>
      <c r="F328" s="1" t="s">
        <v>17</v>
      </c>
      <c r="G328">
        <v>10</v>
      </c>
    </row>
    <row r="329" spans="1:7" x14ac:dyDescent="0.3">
      <c r="A329">
        <v>98821</v>
      </c>
      <c r="B329">
        <v>0</v>
      </c>
      <c r="C329" s="1" t="s">
        <v>16</v>
      </c>
      <c r="D329">
        <v>2601</v>
      </c>
      <c r="E329" s="1" t="s">
        <v>90</v>
      </c>
      <c r="F329" s="1" t="s">
        <v>17</v>
      </c>
      <c r="G329">
        <v>10</v>
      </c>
    </row>
    <row r="330" spans="1:7" x14ac:dyDescent="0.3">
      <c r="A330">
        <v>116186</v>
      </c>
      <c r="B330">
        <v>1</v>
      </c>
      <c r="C330" s="1" t="s">
        <v>21</v>
      </c>
      <c r="D330">
        <v>4212</v>
      </c>
      <c r="E330" s="1" t="s">
        <v>92</v>
      </c>
      <c r="F330" s="1" t="s">
        <v>14</v>
      </c>
      <c r="G330">
        <v>10</v>
      </c>
    </row>
    <row r="331" spans="1:7" x14ac:dyDescent="0.3">
      <c r="A331">
        <v>18359</v>
      </c>
      <c r="B331">
        <v>28</v>
      </c>
      <c r="C331" s="1" t="s">
        <v>18</v>
      </c>
      <c r="D331">
        <v>0</v>
      </c>
      <c r="E331" s="1" t="s">
        <v>100</v>
      </c>
      <c r="F331" s="1" t="s">
        <v>17</v>
      </c>
      <c r="G331">
        <v>10</v>
      </c>
    </row>
    <row r="332" spans="1:7" x14ac:dyDescent="0.3">
      <c r="A332">
        <v>128970</v>
      </c>
      <c r="B332">
        <v>28</v>
      </c>
      <c r="C332" s="1" t="s">
        <v>21</v>
      </c>
      <c r="D332">
        <v>0</v>
      </c>
      <c r="E332" s="1" t="s">
        <v>94</v>
      </c>
      <c r="F332" s="1" t="s">
        <v>17</v>
      </c>
      <c r="G332">
        <v>14</v>
      </c>
    </row>
    <row r="333" spans="1:7" x14ac:dyDescent="0.3">
      <c r="A333">
        <v>172635</v>
      </c>
      <c r="B333">
        <v>0</v>
      </c>
      <c r="C333" s="1" t="s">
        <v>22</v>
      </c>
      <c r="D333">
        <v>0</v>
      </c>
      <c r="E333" s="1" t="s">
        <v>105</v>
      </c>
      <c r="F333" s="1" t="s">
        <v>14</v>
      </c>
      <c r="G333">
        <v>16</v>
      </c>
    </row>
    <row r="334" spans="1:7" x14ac:dyDescent="0.3">
      <c r="A334">
        <v>106508</v>
      </c>
      <c r="B334">
        <v>2</v>
      </c>
      <c r="C334" s="1" t="s">
        <v>28</v>
      </c>
      <c r="D334">
        <v>1401</v>
      </c>
      <c r="E334" s="1" t="s">
        <v>95</v>
      </c>
      <c r="F334" s="1" t="s">
        <v>17</v>
      </c>
      <c r="G334">
        <v>20</v>
      </c>
    </row>
    <row r="335" spans="1:7" x14ac:dyDescent="0.3">
      <c r="A335">
        <v>81067</v>
      </c>
      <c r="B335">
        <v>0</v>
      </c>
      <c r="C335" s="1" t="s">
        <v>36</v>
      </c>
      <c r="D335">
        <v>0</v>
      </c>
      <c r="E335" s="1" t="s">
        <v>98</v>
      </c>
      <c r="F335" s="1" t="s">
        <v>17</v>
      </c>
      <c r="G335">
        <v>15</v>
      </c>
    </row>
    <row r="336" spans="1:7" x14ac:dyDescent="0.3">
      <c r="A336">
        <v>169106</v>
      </c>
      <c r="B336">
        <v>2</v>
      </c>
      <c r="C336" s="1" t="s">
        <v>22</v>
      </c>
      <c r="D336">
        <v>4501</v>
      </c>
      <c r="E336" s="1" t="s">
        <v>90</v>
      </c>
      <c r="F336" s="1" t="s">
        <v>17</v>
      </c>
      <c r="G336">
        <v>5</v>
      </c>
    </row>
    <row r="337" spans="1:7" x14ac:dyDescent="0.3">
      <c r="A337">
        <v>106898</v>
      </c>
      <c r="B337">
        <v>0</v>
      </c>
      <c r="C337" s="1" t="s">
        <v>60</v>
      </c>
      <c r="D337">
        <v>3801</v>
      </c>
      <c r="E337" s="1" t="s">
        <v>91</v>
      </c>
      <c r="F337" s="1" t="s">
        <v>17</v>
      </c>
      <c r="G337">
        <v>5</v>
      </c>
    </row>
    <row r="338" spans="1:7" x14ac:dyDescent="0.3">
      <c r="A338">
        <v>24747</v>
      </c>
      <c r="B338">
        <v>0</v>
      </c>
      <c r="C338" s="1" t="s">
        <v>47</v>
      </c>
      <c r="D338">
        <v>4405</v>
      </c>
      <c r="E338" s="1" t="s">
        <v>94</v>
      </c>
      <c r="F338" s="1" t="s">
        <v>17</v>
      </c>
      <c r="G338">
        <v>15</v>
      </c>
    </row>
    <row r="339" spans="1:7" x14ac:dyDescent="0.3">
      <c r="A339">
        <v>144906</v>
      </c>
      <c r="B339">
        <v>1</v>
      </c>
      <c r="C339" s="1" t="s">
        <v>22</v>
      </c>
      <c r="D339">
        <v>2501</v>
      </c>
      <c r="E339" s="1" t="s">
        <v>96</v>
      </c>
      <c r="F339" s="1" t="s">
        <v>31</v>
      </c>
      <c r="G339">
        <v>20</v>
      </c>
    </row>
    <row r="340" spans="1:7" x14ac:dyDescent="0.3">
      <c r="A340">
        <v>40516</v>
      </c>
      <c r="B340">
        <v>0</v>
      </c>
      <c r="C340" s="1" t="s">
        <v>13</v>
      </c>
      <c r="D340">
        <v>1509</v>
      </c>
      <c r="E340" s="1" t="s">
        <v>93</v>
      </c>
      <c r="F340" s="1" t="s">
        <v>17</v>
      </c>
      <c r="G340">
        <v>21</v>
      </c>
    </row>
    <row r="341" spans="1:7" x14ac:dyDescent="0.3">
      <c r="A341">
        <v>172530</v>
      </c>
      <c r="B341">
        <v>0</v>
      </c>
      <c r="C341" s="1" t="s">
        <v>22</v>
      </c>
      <c r="D341">
        <v>3601</v>
      </c>
      <c r="E341" s="1" t="s">
        <v>95</v>
      </c>
      <c r="F341" s="1" t="s">
        <v>17</v>
      </c>
      <c r="G341">
        <v>7</v>
      </c>
    </row>
    <row r="342" spans="1:7" x14ac:dyDescent="0.3">
      <c r="A342">
        <v>72438</v>
      </c>
      <c r="B342">
        <v>1</v>
      </c>
      <c r="C342" s="1" t="s">
        <v>30</v>
      </c>
      <c r="D342">
        <v>1701</v>
      </c>
      <c r="E342" s="1" t="s">
        <v>90</v>
      </c>
      <c r="F342" s="1" t="s">
        <v>14</v>
      </c>
      <c r="G342">
        <v>10</v>
      </c>
    </row>
    <row r="343" spans="1:7" x14ac:dyDescent="0.3">
      <c r="A343">
        <v>144076</v>
      </c>
      <c r="B343">
        <v>1</v>
      </c>
      <c r="C343" s="1" t="s">
        <v>22</v>
      </c>
      <c r="D343">
        <v>1201</v>
      </c>
      <c r="E343" s="1" t="s">
        <v>94</v>
      </c>
      <c r="F343" s="1" t="s">
        <v>14</v>
      </c>
      <c r="G343">
        <v>50</v>
      </c>
    </row>
    <row r="344" spans="1:7" x14ac:dyDescent="0.3">
      <c r="A344">
        <v>130609</v>
      </c>
      <c r="B344">
        <v>1</v>
      </c>
      <c r="C344" s="1" t="s">
        <v>49</v>
      </c>
      <c r="D344">
        <v>1404</v>
      </c>
      <c r="E344" s="1" t="s">
        <v>94</v>
      </c>
      <c r="F344" s="1" t="s">
        <v>14</v>
      </c>
      <c r="G344">
        <v>16</v>
      </c>
    </row>
    <row r="345" spans="1:7" x14ac:dyDescent="0.3">
      <c r="A345">
        <v>43974</v>
      </c>
      <c r="B345">
        <v>2</v>
      </c>
      <c r="C345" s="1" t="s">
        <v>13</v>
      </c>
      <c r="D345">
        <v>4601</v>
      </c>
      <c r="E345" s="1" t="s">
        <v>91</v>
      </c>
      <c r="F345" s="1" t="s">
        <v>14</v>
      </c>
      <c r="G345">
        <v>5</v>
      </c>
    </row>
    <row r="346" spans="1:7" x14ac:dyDescent="0.3">
      <c r="A346">
        <v>32709</v>
      </c>
      <c r="B346">
        <v>0</v>
      </c>
      <c r="C346" s="1" t="s">
        <v>13</v>
      </c>
      <c r="D346">
        <v>5601</v>
      </c>
      <c r="E346" s="1" t="s">
        <v>89</v>
      </c>
      <c r="F346" s="1" t="s">
        <v>17</v>
      </c>
      <c r="G346">
        <v>15</v>
      </c>
    </row>
    <row r="347" spans="1:7" x14ac:dyDescent="0.3">
      <c r="A347">
        <v>187298</v>
      </c>
      <c r="B347">
        <v>0</v>
      </c>
      <c r="C347" s="1" t="s">
        <v>47</v>
      </c>
      <c r="D347">
        <v>0</v>
      </c>
      <c r="E347" s="1" t="s">
        <v>94</v>
      </c>
      <c r="F347" s="1" t="s">
        <v>97</v>
      </c>
      <c r="G347">
        <v>10</v>
      </c>
    </row>
    <row r="348" spans="1:7" x14ac:dyDescent="0.3">
      <c r="A348">
        <v>50905</v>
      </c>
      <c r="B348">
        <v>28</v>
      </c>
      <c r="C348" s="1" t="s">
        <v>54</v>
      </c>
      <c r="D348">
        <v>2301</v>
      </c>
      <c r="E348" s="1" t="s">
        <v>91</v>
      </c>
      <c r="F348" s="1" t="s">
        <v>17</v>
      </c>
      <c r="G348">
        <v>16</v>
      </c>
    </row>
    <row r="349" spans="1:7" x14ac:dyDescent="0.3">
      <c r="A349">
        <v>55552</v>
      </c>
      <c r="B349">
        <v>2</v>
      </c>
      <c r="C349" s="1" t="s">
        <v>63</v>
      </c>
      <c r="D349">
        <v>3203</v>
      </c>
      <c r="E349" s="1" t="s">
        <v>100</v>
      </c>
      <c r="F349" s="1" t="s">
        <v>14</v>
      </c>
      <c r="G349">
        <v>20</v>
      </c>
    </row>
    <row r="350" spans="1:7" x14ac:dyDescent="0.3">
      <c r="A350">
        <v>28550</v>
      </c>
      <c r="B350">
        <v>28</v>
      </c>
      <c r="C350" s="1" t="s">
        <v>40</v>
      </c>
      <c r="D350">
        <v>5204</v>
      </c>
      <c r="E350" s="1" t="s">
        <v>91</v>
      </c>
      <c r="F350" s="1" t="s">
        <v>17</v>
      </c>
      <c r="G350">
        <v>15</v>
      </c>
    </row>
    <row r="351" spans="1:7" x14ac:dyDescent="0.3">
      <c r="A351">
        <v>158460</v>
      </c>
      <c r="B351">
        <v>0</v>
      </c>
      <c r="C351" s="1" t="s">
        <v>22</v>
      </c>
      <c r="D351">
        <v>2910</v>
      </c>
      <c r="E351" s="1" t="s">
        <v>102</v>
      </c>
      <c r="F351" s="1" t="s">
        <v>17</v>
      </c>
      <c r="G351">
        <v>15</v>
      </c>
    </row>
    <row r="352" spans="1:7" x14ac:dyDescent="0.3">
      <c r="A352">
        <v>56449</v>
      </c>
      <c r="B352">
        <v>0</v>
      </c>
      <c r="C352" s="1" t="s">
        <v>58</v>
      </c>
      <c r="D352">
        <v>0</v>
      </c>
      <c r="E352" s="1" t="s">
        <v>92</v>
      </c>
      <c r="F352" s="1" t="s">
        <v>17</v>
      </c>
      <c r="G352">
        <v>5</v>
      </c>
    </row>
    <row r="353" spans="1:7" x14ac:dyDescent="0.3">
      <c r="A353">
        <v>133315</v>
      </c>
      <c r="B353">
        <v>0</v>
      </c>
      <c r="C353" s="1" t="s">
        <v>41</v>
      </c>
      <c r="D353">
        <v>3603</v>
      </c>
      <c r="E353" s="1" t="s">
        <v>90</v>
      </c>
      <c r="F353" s="1" t="s">
        <v>17</v>
      </c>
      <c r="G353">
        <v>10</v>
      </c>
    </row>
    <row r="354" spans="1:7" x14ac:dyDescent="0.3">
      <c r="A354">
        <v>164251</v>
      </c>
      <c r="B354">
        <v>0</v>
      </c>
      <c r="C354" s="1" t="s">
        <v>22</v>
      </c>
      <c r="D354">
        <v>4001</v>
      </c>
      <c r="E354" s="1" t="s">
        <v>91</v>
      </c>
      <c r="F354" s="1" t="s">
        <v>17</v>
      </c>
      <c r="G354">
        <v>5</v>
      </c>
    </row>
    <row r="355" spans="1:7" x14ac:dyDescent="0.3">
      <c r="A355">
        <v>149626</v>
      </c>
      <c r="B355">
        <v>0</v>
      </c>
      <c r="C355" s="1" t="s">
        <v>24</v>
      </c>
      <c r="D355">
        <v>0</v>
      </c>
      <c r="E355" s="1" t="s">
        <v>94</v>
      </c>
      <c r="F355" s="1" t="s">
        <v>97</v>
      </c>
      <c r="G355">
        <v>10</v>
      </c>
    </row>
    <row r="356" spans="1:7" x14ac:dyDescent="0.3">
      <c r="A356">
        <v>123805</v>
      </c>
      <c r="B356">
        <v>2</v>
      </c>
      <c r="C356" s="1" t="s">
        <v>21</v>
      </c>
      <c r="D356">
        <v>2801</v>
      </c>
      <c r="E356" s="1" t="s">
        <v>92</v>
      </c>
      <c r="F356" s="1" t="s">
        <v>17</v>
      </c>
      <c r="G356">
        <v>7</v>
      </c>
    </row>
    <row r="357" spans="1:7" x14ac:dyDescent="0.3">
      <c r="A357">
        <v>156077</v>
      </c>
      <c r="B357">
        <v>0</v>
      </c>
      <c r="C357" s="1" t="s">
        <v>22</v>
      </c>
      <c r="D357">
        <v>5601</v>
      </c>
      <c r="E357" s="1" t="s">
        <v>90</v>
      </c>
      <c r="F357" s="1" t="s">
        <v>17</v>
      </c>
      <c r="G357">
        <v>15</v>
      </c>
    </row>
    <row r="358" spans="1:7" x14ac:dyDescent="0.3">
      <c r="A358">
        <v>183858</v>
      </c>
      <c r="B358">
        <v>1</v>
      </c>
      <c r="C358" s="1" t="s">
        <v>41</v>
      </c>
      <c r="D358">
        <v>4801</v>
      </c>
      <c r="E358" s="1" t="s">
        <v>92</v>
      </c>
      <c r="F358" s="1" t="s">
        <v>14</v>
      </c>
      <c r="G358">
        <v>25</v>
      </c>
    </row>
    <row r="359" spans="1:7" x14ac:dyDescent="0.3">
      <c r="A359">
        <v>164217</v>
      </c>
      <c r="B359">
        <v>0</v>
      </c>
      <c r="C359" s="1" t="s">
        <v>22</v>
      </c>
      <c r="D359">
        <v>4011</v>
      </c>
      <c r="E359" s="1" t="s">
        <v>95</v>
      </c>
      <c r="F359" s="1" t="s">
        <v>14</v>
      </c>
      <c r="G359">
        <v>25</v>
      </c>
    </row>
    <row r="360" spans="1:7" x14ac:dyDescent="0.3">
      <c r="A360">
        <v>169973</v>
      </c>
      <c r="B360">
        <v>2</v>
      </c>
      <c r="C360" s="1" t="s">
        <v>22</v>
      </c>
      <c r="D360">
        <v>4001</v>
      </c>
      <c r="E360" s="1" t="s">
        <v>101</v>
      </c>
      <c r="F360" s="1" t="s">
        <v>17</v>
      </c>
      <c r="G360">
        <v>15</v>
      </c>
    </row>
    <row r="361" spans="1:7" x14ac:dyDescent="0.3">
      <c r="A361">
        <v>15066</v>
      </c>
      <c r="B361">
        <v>2</v>
      </c>
      <c r="C361" s="1" t="s">
        <v>18</v>
      </c>
      <c r="D361">
        <v>4601</v>
      </c>
      <c r="E361" s="1" t="s">
        <v>100</v>
      </c>
      <c r="F361" s="1" t="s">
        <v>17</v>
      </c>
      <c r="G361">
        <v>10</v>
      </c>
    </row>
    <row r="362" spans="1:7" x14ac:dyDescent="0.3">
      <c r="A362">
        <v>64467</v>
      </c>
      <c r="B362">
        <v>0</v>
      </c>
      <c r="C362" s="1" t="s">
        <v>34</v>
      </c>
      <c r="D362">
        <v>4801</v>
      </c>
      <c r="E362" s="1" t="s">
        <v>92</v>
      </c>
      <c r="F362" s="1" t="s">
        <v>17</v>
      </c>
      <c r="G362">
        <v>12</v>
      </c>
    </row>
    <row r="363" spans="1:7" x14ac:dyDescent="0.3">
      <c r="A363">
        <v>133814</v>
      </c>
      <c r="B363">
        <v>2</v>
      </c>
      <c r="C363" s="1" t="s">
        <v>42</v>
      </c>
      <c r="D363">
        <v>2412</v>
      </c>
      <c r="E363" s="1" t="s">
        <v>90</v>
      </c>
      <c r="F363" s="1" t="s">
        <v>14</v>
      </c>
      <c r="G363">
        <v>25</v>
      </c>
    </row>
    <row r="364" spans="1:7" x14ac:dyDescent="0.3">
      <c r="A364">
        <v>31852</v>
      </c>
      <c r="B364">
        <v>0</v>
      </c>
      <c r="C364" s="1" t="s">
        <v>13</v>
      </c>
      <c r="D364">
        <v>4802</v>
      </c>
      <c r="E364" s="1" t="s">
        <v>94</v>
      </c>
      <c r="F364" s="1" t="s">
        <v>17</v>
      </c>
      <c r="G364">
        <v>26</v>
      </c>
    </row>
    <row r="365" spans="1:7" x14ac:dyDescent="0.3">
      <c r="A365">
        <v>82610</v>
      </c>
      <c r="B365">
        <v>0</v>
      </c>
      <c r="C365" s="1" t="s">
        <v>57</v>
      </c>
      <c r="D365">
        <v>2308</v>
      </c>
      <c r="E365" s="1" t="s">
        <v>91</v>
      </c>
      <c r="F365" s="1" t="s">
        <v>45</v>
      </c>
      <c r="G365">
        <v>5</v>
      </c>
    </row>
    <row r="366" spans="1:7" x14ac:dyDescent="0.3">
      <c r="A366">
        <v>34319</v>
      </c>
      <c r="B366">
        <v>0</v>
      </c>
      <c r="C366" s="1" t="s">
        <v>13</v>
      </c>
      <c r="D366">
        <v>3001</v>
      </c>
      <c r="E366" s="1" t="s">
        <v>93</v>
      </c>
      <c r="F366" s="1" t="s">
        <v>14</v>
      </c>
      <c r="G366">
        <v>25</v>
      </c>
    </row>
    <row r="367" spans="1:7" x14ac:dyDescent="0.3">
      <c r="A367">
        <v>152527</v>
      </c>
      <c r="B367">
        <v>28</v>
      </c>
      <c r="C367" s="1" t="s">
        <v>22</v>
      </c>
      <c r="D367">
        <v>4501</v>
      </c>
      <c r="E367" s="1" t="s">
        <v>89</v>
      </c>
      <c r="F367" s="1" t="s">
        <v>17</v>
      </c>
      <c r="G367">
        <v>23</v>
      </c>
    </row>
    <row r="368" spans="1:7" x14ac:dyDescent="0.3">
      <c r="A368">
        <v>178290</v>
      </c>
      <c r="B368">
        <v>1</v>
      </c>
      <c r="C368" s="1" t="s">
        <v>41</v>
      </c>
      <c r="D368">
        <v>0</v>
      </c>
      <c r="E368" s="1" t="s">
        <v>94</v>
      </c>
      <c r="F368" s="1" t="s">
        <v>14</v>
      </c>
      <c r="G368">
        <v>6</v>
      </c>
    </row>
    <row r="369" spans="1:7" x14ac:dyDescent="0.3">
      <c r="A369">
        <v>153818</v>
      </c>
      <c r="B369">
        <v>0</v>
      </c>
      <c r="C369" s="1" t="s">
        <v>22</v>
      </c>
      <c r="D369">
        <v>0</v>
      </c>
      <c r="E369" s="1" t="s">
        <v>94</v>
      </c>
      <c r="F369" s="1" t="s">
        <v>17</v>
      </c>
      <c r="G369">
        <v>10</v>
      </c>
    </row>
    <row r="370" spans="1:7" x14ac:dyDescent="0.3">
      <c r="A370">
        <v>152641</v>
      </c>
      <c r="B370">
        <v>0</v>
      </c>
      <c r="C370" s="1" t="s">
        <v>22</v>
      </c>
      <c r="D370">
        <v>0</v>
      </c>
      <c r="E370" s="1" t="s">
        <v>99</v>
      </c>
      <c r="F370" s="1" t="s">
        <v>17</v>
      </c>
      <c r="G370">
        <v>50</v>
      </c>
    </row>
    <row r="371" spans="1:7" x14ac:dyDescent="0.3">
      <c r="A371">
        <v>161691</v>
      </c>
      <c r="B371">
        <v>0</v>
      </c>
      <c r="C371" s="1" t="s">
        <v>22</v>
      </c>
      <c r="D371">
        <v>3401</v>
      </c>
      <c r="E371" s="1" t="s">
        <v>89</v>
      </c>
      <c r="F371" s="1" t="s">
        <v>17</v>
      </c>
      <c r="G371">
        <v>25</v>
      </c>
    </row>
    <row r="372" spans="1:7" x14ac:dyDescent="0.3">
      <c r="A372">
        <v>8404</v>
      </c>
      <c r="B372">
        <v>0</v>
      </c>
      <c r="C372" s="1" t="s">
        <v>21</v>
      </c>
      <c r="D372">
        <v>1501</v>
      </c>
      <c r="E372" s="1" t="s">
        <v>92</v>
      </c>
      <c r="F372" s="1" t="s">
        <v>31</v>
      </c>
      <c r="G372">
        <v>10</v>
      </c>
    </row>
    <row r="373" spans="1:7" x14ac:dyDescent="0.3">
      <c r="A373">
        <v>88119</v>
      </c>
      <c r="B373">
        <v>28</v>
      </c>
      <c r="C373" s="1" t="s">
        <v>16</v>
      </c>
      <c r="D373">
        <v>3001</v>
      </c>
      <c r="E373" s="1" t="s">
        <v>94</v>
      </c>
      <c r="F373" s="1" t="s">
        <v>17</v>
      </c>
      <c r="G373">
        <v>10</v>
      </c>
    </row>
    <row r="374" spans="1:7" x14ac:dyDescent="0.3">
      <c r="A374">
        <v>122167</v>
      </c>
      <c r="B374">
        <v>0</v>
      </c>
      <c r="C374" s="1" t="s">
        <v>21</v>
      </c>
      <c r="D374">
        <v>0</v>
      </c>
      <c r="E374" s="1" t="s">
        <v>89</v>
      </c>
      <c r="F374" s="1" t="s">
        <v>17</v>
      </c>
      <c r="G374">
        <v>10</v>
      </c>
    </row>
    <row r="375" spans="1:7" x14ac:dyDescent="0.3">
      <c r="A375">
        <v>106639</v>
      </c>
      <c r="B375">
        <v>0</v>
      </c>
      <c r="C375" s="1" t="s">
        <v>60</v>
      </c>
      <c r="D375">
        <v>2001</v>
      </c>
      <c r="E375" s="1" t="s">
        <v>94</v>
      </c>
      <c r="F375" s="1" t="s">
        <v>17</v>
      </c>
      <c r="G375">
        <v>15</v>
      </c>
    </row>
    <row r="376" spans="1:7" x14ac:dyDescent="0.3">
      <c r="A376">
        <v>153450</v>
      </c>
      <c r="B376">
        <v>0</v>
      </c>
      <c r="C376" s="1" t="s">
        <v>22</v>
      </c>
      <c r="D376">
        <v>0</v>
      </c>
      <c r="E376" s="1" t="s">
        <v>102</v>
      </c>
      <c r="F376" s="1" t="s">
        <v>97</v>
      </c>
      <c r="G376">
        <v>47</v>
      </c>
    </row>
    <row r="377" spans="1:7" x14ac:dyDescent="0.3">
      <c r="A377">
        <v>120107</v>
      </c>
      <c r="B377">
        <v>1</v>
      </c>
      <c r="C377" s="1" t="s">
        <v>21</v>
      </c>
      <c r="D377">
        <v>1803</v>
      </c>
      <c r="E377" s="1" t="s">
        <v>100</v>
      </c>
      <c r="F377" s="1" t="s">
        <v>14</v>
      </c>
      <c r="G377">
        <v>26</v>
      </c>
    </row>
    <row r="378" spans="1:7" x14ac:dyDescent="0.3">
      <c r="A378">
        <v>72617</v>
      </c>
      <c r="B378">
        <v>2</v>
      </c>
      <c r="C378" s="1" t="s">
        <v>30</v>
      </c>
      <c r="D378">
        <v>0</v>
      </c>
      <c r="E378" s="1" t="s">
        <v>100</v>
      </c>
      <c r="F378" s="1" t="s">
        <v>14</v>
      </c>
      <c r="G378">
        <v>9</v>
      </c>
    </row>
    <row r="379" spans="1:7" x14ac:dyDescent="0.3">
      <c r="A379">
        <v>155541</v>
      </c>
      <c r="B379">
        <v>0</v>
      </c>
      <c r="C379" s="1" t="s">
        <v>22</v>
      </c>
      <c r="D379">
        <v>3410</v>
      </c>
      <c r="E379" s="1" t="s">
        <v>95</v>
      </c>
      <c r="F379" s="1" t="s">
        <v>14</v>
      </c>
      <c r="G379">
        <v>10</v>
      </c>
    </row>
    <row r="380" spans="1:7" x14ac:dyDescent="0.3">
      <c r="A380">
        <v>77107</v>
      </c>
      <c r="B380">
        <v>0</v>
      </c>
      <c r="C380" s="1" t="s">
        <v>36</v>
      </c>
      <c r="D380">
        <v>4306</v>
      </c>
      <c r="E380" s="1" t="s">
        <v>94</v>
      </c>
      <c r="F380" s="1" t="s">
        <v>14</v>
      </c>
      <c r="G380">
        <v>14</v>
      </c>
    </row>
    <row r="381" spans="1:7" x14ac:dyDescent="0.3">
      <c r="A381">
        <v>186016</v>
      </c>
      <c r="B381">
        <v>1</v>
      </c>
      <c r="C381" s="1" t="s">
        <v>54</v>
      </c>
      <c r="D381">
        <v>0</v>
      </c>
      <c r="E381" s="1" t="s">
        <v>92</v>
      </c>
      <c r="F381" s="1" t="s">
        <v>14</v>
      </c>
      <c r="G381">
        <v>10</v>
      </c>
    </row>
    <row r="382" spans="1:7" x14ac:dyDescent="0.3">
      <c r="A382">
        <v>152053</v>
      </c>
      <c r="B382">
        <v>2</v>
      </c>
      <c r="C382" s="1" t="s">
        <v>22</v>
      </c>
      <c r="D382">
        <v>5305</v>
      </c>
      <c r="E382" s="1" t="s">
        <v>94</v>
      </c>
      <c r="F382" s="1" t="s">
        <v>17</v>
      </c>
      <c r="G382">
        <v>25</v>
      </c>
    </row>
    <row r="383" spans="1:7" x14ac:dyDescent="0.3">
      <c r="A383">
        <v>12880</v>
      </c>
      <c r="B383">
        <v>1</v>
      </c>
      <c r="C383" s="1" t="s">
        <v>13</v>
      </c>
      <c r="D383">
        <v>1401</v>
      </c>
      <c r="E383" s="1" t="s">
        <v>93</v>
      </c>
      <c r="F383" s="1" t="s">
        <v>14</v>
      </c>
      <c r="G383">
        <v>10</v>
      </c>
    </row>
    <row r="384" spans="1:7" x14ac:dyDescent="0.3">
      <c r="A384">
        <v>16099</v>
      </c>
      <c r="B384">
        <v>0</v>
      </c>
      <c r="C384" s="1" t="s">
        <v>18</v>
      </c>
      <c r="D384">
        <v>2701</v>
      </c>
      <c r="E384" s="1" t="s">
        <v>92</v>
      </c>
      <c r="F384" s="1" t="s">
        <v>17</v>
      </c>
      <c r="G384">
        <v>12</v>
      </c>
    </row>
    <row r="385" spans="1:7" x14ac:dyDescent="0.3">
      <c r="A385">
        <v>166337</v>
      </c>
      <c r="B385">
        <v>1002</v>
      </c>
      <c r="C385" s="1" t="s">
        <v>22</v>
      </c>
      <c r="D385">
        <v>5401</v>
      </c>
      <c r="E385" s="1" t="s">
        <v>94</v>
      </c>
      <c r="F385" s="1" t="s">
        <v>14</v>
      </c>
      <c r="G385">
        <v>15</v>
      </c>
    </row>
    <row r="386" spans="1:7" x14ac:dyDescent="0.3">
      <c r="A386">
        <v>142495</v>
      </c>
      <c r="B386">
        <v>28</v>
      </c>
      <c r="C386" s="1" t="s">
        <v>22</v>
      </c>
      <c r="D386">
        <v>0</v>
      </c>
      <c r="E386" s="1" t="s">
        <v>96</v>
      </c>
      <c r="F386" s="1" t="s">
        <v>17</v>
      </c>
      <c r="G386">
        <v>21</v>
      </c>
    </row>
    <row r="387" spans="1:7" x14ac:dyDescent="0.3">
      <c r="A387">
        <v>66891</v>
      </c>
      <c r="B387">
        <v>0</v>
      </c>
      <c r="C387" s="1" t="s">
        <v>30</v>
      </c>
      <c r="D387">
        <v>0</v>
      </c>
      <c r="E387" s="1" t="s">
        <v>94</v>
      </c>
      <c r="F387" s="1" t="s">
        <v>31</v>
      </c>
      <c r="G387">
        <v>5</v>
      </c>
    </row>
    <row r="388" spans="1:7" x14ac:dyDescent="0.3">
      <c r="A388">
        <v>118673</v>
      </c>
      <c r="B388">
        <v>0</v>
      </c>
      <c r="C388" s="1" t="s">
        <v>21</v>
      </c>
      <c r="D388">
        <v>0</v>
      </c>
      <c r="E388" s="1" t="s">
        <v>92</v>
      </c>
      <c r="F388" s="1" t="s">
        <v>17</v>
      </c>
      <c r="G388">
        <v>10</v>
      </c>
    </row>
    <row r="389" spans="1:7" x14ac:dyDescent="0.3">
      <c r="A389">
        <v>168389</v>
      </c>
      <c r="B389">
        <v>28</v>
      </c>
      <c r="C389" s="1" t="s">
        <v>22</v>
      </c>
      <c r="D389">
        <v>0</v>
      </c>
      <c r="E389" s="1" t="s">
        <v>96</v>
      </c>
      <c r="F389" s="1" t="s">
        <v>17</v>
      </c>
      <c r="G389">
        <v>20</v>
      </c>
    </row>
    <row r="390" spans="1:7" x14ac:dyDescent="0.3">
      <c r="A390">
        <v>14982</v>
      </c>
      <c r="B390">
        <v>0</v>
      </c>
      <c r="C390" s="1" t="s">
        <v>22</v>
      </c>
      <c r="D390">
        <v>0</v>
      </c>
      <c r="E390" s="1" t="s">
        <v>96</v>
      </c>
      <c r="F390" s="1" t="s">
        <v>17</v>
      </c>
      <c r="G390">
        <v>15</v>
      </c>
    </row>
    <row r="391" spans="1:7" x14ac:dyDescent="0.3">
      <c r="A391">
        <v>185925</v>
      </c>
      <c r="B391">
        <v>1</v>
      </c>
      <c r="C391" s="1" t="s">
        <v>57</v>
      </c>
      <c r="D391">
        <v>4701</v>
      </c>
      <c r="E391" s="1" t="s">
        <v>93</v>
      </c>
      <c r="F391" s="1" t="s">
        <v>14</v>
      </c>
      <c r="G391">
        <v>10</v>
      </c>
    </row>
    <row r="392" spans="1:7" x14ac:dyDescent="0.3">
      <c r="A392">
        <v>144393</v>
      </c>
      <c r="B392">
        <v>0</v>
      </c>
      <c r="C392" s="1" t="s">
        <v>22</v>
      </c>
      <c r="D392">
        <v>1909</v>
      </c>
      <c r="E392" s="1" t="s">
        <v>104</v>
      </c>
      <c r="F392" s="1" t="s">
        <v>17</v>
      </c>
      <c r="G392">
        <v>15</v>
      </c>
    </row>
    <row r="393" spans="1:7" x14ac:dyDescent="0.3">
      <c r="A393">
        <v>4907</v>
      </c>
      <c r="B393">
        <v>2</v>
      </c>
      <c r="C393" s="1" t="s">
        <v>35</v>
      </c>
      <c r="D393">
        <v>0</v>
      </c>
      <c r="E393" s="1" t="s">
        <v>89</v>
      </c>
      <c r="F393" s="1" t="s">
        <v>17</v>
      </c>
      <c r="G393">
        <v>22</v>
      </c>
    </row>
    <row r="394" spans="1:7" x14ac:dyDescent="0.3">
      <c r="A394">
        <v>99298</v>
      </c>
      <c r="B394">
        <v>1</v>
      </c>
      <c r="C394" s="1" t="s">
        <v>37</v>
      </c>
      <c r="D394">
        <v>4001</v>
      </c>
      <c r="E394" s="1" t="s">
        <v>91</v>
      </c>
      <c r="F394" s="1" t="s">
        <v>14</v>
      </c>
      <c r="G394">
        <v>32</v>
      </c>
    </row>
    <row r="395" spans="1:7" x14ac:dyDescent="0.3">
      <c r="A395">
        <v>187532</v>
      </c>
      <c r="B395">
        <v>1</v>
      </c>
      <c r="C395" s="1" t="s">
        <v>13</v>
      </c>
      <c r="D395">
        <v>0</v>
      </c>
      <c r="E395" s="1" t="s">
        <v>95</v>
      </c>
      <c r="F395" s="1" t="s">
        <v>14</v>
      </c>
      <c r="G395">
        <v>15</v>
      </c>
    </row>
    <row r="396" spans="1:7" x14ac:dyDescent="0.3">
      <c r="A396">
        <v>119496</v>
      </c>
      <c r="B396">
        <v>0</v>
      </c>
      <c r="C396" s="1" t="s">
        <v>21</v>
      </c>
      <c r="D396">
        <v>0</v>
      </c>
      <c r="E396" s="1" t="s">
        <v>94</v>
      </c>
      <c r="F396" s="1" t="s">
        <v>17</v>
      </c>
      <c r="G396">
        <v>5</v>
      </c>
    </row>
    <row r="397" spans="1:7" x14ac:dyDescent="0.3">
      <c r="A397">
        <v>169919</v>
      </c>
      <c r="B397">
        <v>0</v>
      </c>
      <c r="C397" s="1" t="s">
        <v>22</v>
      </c>
      <c r="D397">
        <v>4801</v>
      </c>
      <c r="E397" s="1" t="s">
        <v>90</v>
      </c>
      <c r="F397" s="1" t="s">
        <v>17</v>
      </c>
      <c r="G397">
        <v>20</v>
      </c>
    </row>
    <row r="398" spans="1:7" x14ac:dyDescent="0.3">
      <c r="A398">
        <v>106963</v>
      </c>
      <c r="B398">
        <v>1</v>
      </c>
      <c r="C398" s="1" t="s">
        <v>60</v>
      </c>
      <c r="D398">
        <v>6102</v>
      </c>
      <c r="E398" s="1" t="s">
        <v>91</v>
      </c>
      <c r="F398" s="1" t="s">
        <v>14</v>
      </c>
      <c r="G398">
        <v>15</v>
      </c>
    </row>
    <row r="399" spans="1:7" x14ac:dyDescent="0.3">
      <c r="A399">
        <v>145838</v>
      </c>
      <c r="B399">
        <v>0</v>
      </c>
      <c r="C399" s="1" t="s">
        <v>22</v>
      </c>
      <c r="D399">
        <v>0</v>
      </c>
      <c r="E399" s="1" t="s">
        <v>94</v>
      </c>
      <c r="F399" s="1" t="s">
        <v>31</v>
      </c>
      <c r="G399">
        <v>8</v>
      </c>
    </row>
    <row r="400" spans="1:7" x14ac:dyDescent="0.3">
      <c r="A400">
        <v>150624</v>
      </c>
      <c r="B400">
        <v>1</v>
      </c>
      <c r="C400" s="1" t="s">
        <v>22</v>
      </c>
      <c r="D400">
        <v>0</v>
      </c>
      <c r="E400" s="1" t="s">
        <v>91</v>
      </c>
      <c r="F400" s="1" t="s">
        <v>14</v>
      </c>
      <c r="G400">
        <v>8</v>
      </c>
    </row>
    <row r="401" spans="1:7" x14ac:dyDescent="0.3">
      <c r="A401">
        <v>182144</v>
      </c>
      <c r="B401">
        <v>0</v>
      </c>
      <c r="C401" s="1" t="s">
        <v>13</v>
      </c>
      <c r="D401">
        <v>5208</v>
      </c>
      <c r="E401" s="1" t="s">
        <v>91</v>
      </c>
      <c r="F401" s="1" t="s">
        <v>17</v>
      </c>
      <c r="G401">
        <v>7</v>
      </c>
    </row>
    <row r="402" spans="1:7" x14ac:dyDescent="0.3">
      <c r="A402">
        <v>135449</v>
      </c>
      <c r="B402">
        <v>1</v>
      </c>
      <c r="C402" s="1" t="s">
        <v>56</v>
      </c>
      <c r="D402">
        <v>4801</v>
      </c>
      <c r="E402" s="1" t="s">
        <v>91</v>
      </c>
      <c r="F402" s="1" t="s">
        <v>14</v>
      </c>
      <c r="G402">
        <v>10</v>
      </c>
    </row>
    <row r="403" spans="1:7" x14ac:dyDescent="0.3">
      <c r="A403">
        <v>49743</v>
      </c>
      <c r="B403">
        <v>1</v>
      </c>
      <c r="C403" s="1" t="s">
        <v>44</v>
      </c>
      <c r="D403">
        <v>1901</v>
      </c>
      <c r="E403" s="1" t="s">
        <v>90</v>
      </c>
      <c r="F403" s="1" t="s">
        <v>14</v>
      </c>
      <c r="G403">
        <v>22</v>
      </c>
    </row>
    <row r="404" spans="1:7" x14ac:dyDescent="0.3">
      <c r="A404">
        <v>65500</v>
      </c>
      <c r="B404">
        <v>1</v>
      </c>
      <c r="C404" s="1" t="s">
        <v>30</v>
      </c>
      <c r="D404">
        <v>7001</v>
      </c>
      <c r="E404" s="1" t="s">
        <v>94</v>
      </c>
      <c r="F404" s="1" t="s">
        <v>14</v>
      </c>
      <c r="G404">
        <v>15</v>
      </c>
    </row>
    <row r="405" spans="1:7" x14ac:dyDescent="0.3">
      <c r="A405">
        <v>172420</v>
      </c>
      <c r="B405">
        <v>0</v>
      </c>
      <c r="C405" s="1" t="s">
        <v>22</v>
      </c>
      <c r="D405">
        <v>6601</v>
      </c>
      <c r="E405" s="1" t="s">
        <v>89</v>
      </c>
      <c r="F405" s="1" t="s">
        <v>17</v>
      </c>
      <c r="G405">
        <v>6</v>
      </c>
    </row>
    <row r="406" spans="1:7" x14ac:dyDescent="0.3">
      <c r="A406">
        <v>7494</v>
      </c>
      <c r="B406">
        <v>0</v>
      </c>
      <c r="C406" s="1" t="s">
        <v>22</v>
      </c>
      <c r="D406">
        <v>2301</v>
      </c>
      <c r="E406" s="1" t="s">
        <v>89</v>
      </c>
      <c r="F406" s="1" t="s">
        <v>17</v>
      </c>
      <c r="G406">
        <v>6</v>
      </c>
    </row>
    <row r="407" spans="1:7" x14ac:dyDescent="0.3">
      <c r="A407">
        <v>149498</v>
      </c>
      <c r="B407">
        <v>4002</v>
      </c>
      <c r="C407" s="1" t="s">
        <v>22</v>
      </c>
      <c r="D407">
        <v>3803</v>
      </c>
      <c r="E407" s="1" t="s">
        <v>94</v>
      </c>
      <c r="F407" s="1" t="s">
        <v>45</v>
      </c>
      <c r="G407">
        <v>20</v>
      </c>
    </row>
    <row r="408" spans="1:7" x14ac:dyDescent="0.3">
      <c r="A408">
        <v>169780</v>
      </c>
      <c r="B408">
        <v>0</v>
      </c>
      <c r="C408" s="1" t="s">
        <v>22</v>
      </c>
      <c r="D408">
        <v>0</v>
      </c>
      <c r="E408" s="1" t="s">
        <v>89</v>
      </c>
      <c r="F408" s="1" t="s">
        <v>97</v>
      </c>
      <c r="G408">
        <v>10</v>
      </c>
    </row>
    <row r="409" spans="1:7" x14ac:dyDescent="0.3">
      <c r="A409">
        <v>70944</v>
      </c>
      <c r="B409">
        <v>0</v>
      </c>
      <c r="C409" s="1" t="s">
        <v>30</v>
      </c>
      <c r="D409">
        <v>7501</v>
      </c>
      <c r="E409" s="1" t="s">
        <v>90</v>
      </c>
      <c r="F409" s="1" t="s">
        <v>17</v>
      </c>
      <c r="G409">
        <v>20</v>
      </c>
    </row>
    <row r="410" spans="1:7" x14ac:dyDescent="0.3">
      <c r="A410">
        <v>117230</v>
      </c>
      <c r="B410">
        <v>1</v>
      </c>
      <c r="C410" s="1" t="s">
        <v>21</v>
      </c>
      <c r="D410">
        <v>801</v>
      </c>
      <c r="E410" s="1" t="s">
        <v>98</v>
      </c>
      <c r="F410" s="1" t="s">
        <v>14</v>
      </c>
      <c r="G410">
        <v>11</v>
      </c>
    </row>
    <row r="411" spans="1:7" x14ac:dyDescent="0.3">
      <c r="A411">
        <v>50427</v>
      </c>
      <c r="B411">
        <v>28</v>
      </c>
      <c r="C411" s="1" t="s">
        <v>54</v>
      </c>
      <c r="D411">
        <v>5406</v>
      </c>
      <c r="E411" s="1" t="s">
        <v>90</v>
      </c>
      <c r="F411" s="1" t="s">
        <v>17</v>
      </c>
      <c r="G411">
        <v>15</v>
      </c>
    </row>
    <row r="412" spans="1:7" x14ac:dyDescent="0.3">
      <c r="A412">
        <v>43998</v>
      </c>
      <c r="B412">
        <v>1</v>
      </c>
      <c r="C412" s="1" t="s">
        <v>13</v>
      </c>
      <c r="D412">
        <v>2108</v>
      </c>
      <c r="E412" s="1" t="s">
        <v>89</v>
      </c>
      <c r="F412" s="1" t="s">
        <v>14</v>
      </c>
      <c r="G412">
        <v>22</v>
      </c>
    </row>
    <row r="413" spans="1:7" x14ac:dyDescent="0.3">
      <c r="A413">
        <v>71255</v>
      </c>
      <c r="B413">
        <v>2</v>
      </c>
      <c r="C413" s="1" t="s">
        <v>30</v>
      </c>
      <c r="D413">
        <v>1511</v>
      </c>
      <c r="E413" s="1" t="s">
        <v>95</v>
      </c>
      <c r="F413" s="1" t="s">
        <v>14</v>
      </c>
      <c r="G413">
        <v>13</v>
      </c>
    </row>
    <row r="414" spans="1:7" x14ac:dyDescent="0.3">
      <c r="A414">
        <v>63308</v>
      </c>
      <c r="B414">
        <v>1</v>
      </c>
      <c r="C414" s="1" t="s">
        <v>34</v>
      </c>
      <c r="D414">
        <v>2301</v>
      </c>
      <c r="E414" s="1" t="s">
        <v>89</v>
      </c>
      <c r="F414" s="1" t="s">
        <v>14</v>
      </c>
      <c r="G414">
        <v>10</v>
      </c>
    </row>
    <row r="415" spans="1:7" x14ac:dyDescent="0.3">
      <c r="A415">
        <v>82196</v>
      </c>
      <c r="B415">
        <v>0</v>
      </c>
      <c r="C415" s="1" t="s">
        <v>57</v>
      </c>
      <c r="D415">
        <v>2001</v>
      </c>
      <c r="E415" s="1" t="s">
        <v>92</v>
      </c>
      <c r="F415" s="1" t="s">
        <v>17</v>
      </c>
      <c r="G415">
        <v>5</v>
      </c>
    </row>
    <row r="416" spans="1:7" x14ac:dyDescent="0.3">
      <c r="A416">
        <v>114820</v>
      </c>
      <c r="B416">
        <v>28</v>
      </c>
      <c r="C416" s="1" t="s">
        <v>37</v>
      </c>
      <c r="D416">
        <v>0</v>
      </c>
      <c r="E416" s="1" t="s">
        <v>90</v>
      </c>
      <c r="F416" s="1" t="s">
        <v>17</v>
      </c>
      <c r="G416">
        <v>10</v>
      </c>
    </row>
    <row r="417" spans="1:7" x14ac:dyDescent="0.3">
      <c r="A417">
        <v>176781</v>
      </c>
      <c r="B417">
        <v>0</v>
      </c>
      <c r="C417" s="1" t="s">
        <v>51</v>
      </c>
      <c r="D417">
        <v>3101</v>
      </c>
      <c r="E417" s="1" t="s">
        <v>93</v>
      </c>
      <c r="F417" s="1" t="s">
        <v>14</v>
      </c>
      <c r="G417">
        <v>10</v>
      </c>
    </row>
    <row r="418" spans="1:7" x14ac:dyDescent="0.3">
      <c r="A418">
        <v>20438</v>
      </c>
      <c r="B418">
        <v>1</v>
      </c>
      <c r="C418" s="1" t="s">
        <v>18</v>
      </c>
      <c r="D418">
        <v>2601</v>
      </c>
      <c r="E418" s="1" t="s">
        <v>90</v>
      </c>
      <c r="F418" s="1" t="s">
        <v>14</v>
      </c>
      <c r="G418">
        <v>10</v>
      </c>
    </row>
    <row r="419" spans="1:7" x14ac:dyDescent="0.3">
      <c r="A419">
        <v>91879</v>
      </c>
      <c r="B419">
        <v>0</v>
      </c>
      <c r="C419" s="1" t="s">
        <v>16</v>
      </c>
      <c r="D419">
        <v>0</v>
      </c>
      <c r="E419" s="1" t="s">
        <v>91</v>
      </c>
      <c r="F419" s="1" t="s">
        <v>17</v>
      </c>
      <c r="G419">
        <v>20</v>
      </c>
    </row>
    <row r="420" spans="1:7" x14ac:dyDescent="0.3">
      <c r="A420">
        <v>92443</v>
      </c>
      <c r="B420">
        <v>2</v>
      </c>
      <c r="C420" s="1" t="s">
        <v>16</v>
      </c>
      <c r="D420">
        <v>0</v>
      </c>
      <c r="E420" s="1" t="s">
        <v>91</v>
      </c>
      <c r="F420" s="1" t="s">
        <v>17</v>
      </c>
      <c r="G420">
        <v>10</v>
      </c>
    </row>
    <row r="421" spans="1:7" x14ac:dyDescent="0.3">
      <c r="A421">
        <v>168189</v>
      </c>
      <c r="B421">
        <v>1</v>
      </c>
      <c r="C421" s="1" t="s">
        <v>22</v>
      </c>
      <c r="D421">
        <v>5001</v>
      </c>
      <c r="E421" s="1" t="s">
        <v>96</v>
      </c>
      <c r="F421" s="1" t="s">
        <v>14</v>
      </c>
      <c r="G421">
        <v>15</v>
      </c>
    </row>
    <row r="422" spans="1:7" x14ac:dyDescent="0.3">
      <c r="A422">
        <v>148998</v>
      </c>
      <c r="B422">
        <v>1</v>
      </c>
      <c r="C422" s="1" t="s">
        <v>22</v>
      </c>
      <c r="D422">
        <v>4709</v>
      </c>
      <c r="E422" s="1" t="s">
        <v>93</v>
      </c>
      <c r="F422" s="1" t="s">
        <v>97</v>
      </c>
      <c r="G422">
        <v>25</v>
      </c>
    </row>
    <row r="423" spans="1:7" x14ac:dyDescent="0.3">
      <c r="A423">
        <v>186292</v>
      </c>
      <c r="B423">
        <v>1</v>
      </c>
      <c r="C423" s="1" t="s">
        <v>22</v>
      </c>
      <c r="D423">
        <v>509</v>
      </c>
      <c r="E423" s="1" t="s">
        <v>89</v>
      </c>
      <c r="F423" s="1" t="s">
        <v>14</v>
      </c>
      <c r="G423">
        <v>10</v>
      </c>
    </row>
    <row r="424" spans="1:7" x14ac:dyDescent="0.3">
      <c r="A424">
        <v>75180</v>
      </c>
      <c r="B424">
        <v>28</v>
      </c>
      <c r="C424" s="1" t="s">
        <v>48</v>
      </c>
      <c r="D424">
        <v>4409</v>
      </c>
      <c r="E424" s="1" t="s">
        <v>89</v>
      </c>
      <c r="F424" s="1" t="s">
        <v>17</v>
      </c>
      <c r="G424">
        <v>15</v>
      </c>
    </row>
    <row r="425" spans="1:7" x14ac:dyDescent="0.3">
      <c r="A425">
        <v>88596</v>
      </c>
      <c r="B425">
        <v>28</v>
      </c>
      <c r="C425" s="1" t="s">
        <v>16</v>
      </c>
      <c r="D425">
        <v>912</v>
      </c>
      <c r="E425" s="1" t="s">
        <v>96</v>
      </c>
      <c r="F425" s="1" t="s">
        <v>17</v>
      </c>
      <c r="G425">
        <v>14</v>
      </c>
    </row>
    <row r="426" spans="1:7" x14ac:dyDescent="0.3">
      <c r="A426">
        <v>155266</v>
      </c>
      <c r="B426">
        <v>0</v>
      </c>
      <c r="C426" s="1" t="s">
        <v>22</v>
      </c>
      <c r="D426">
        <v>0</v>
      </c>
      <c r="E426" s="1" t="s">
        <v>98</v>
      </c>
      <c r="F426" s="1" t="s">
        <v>17</v>
      </c>
      <c r="G426">
        <v>11</v>
      </c>
    </row>
    <row r="427" spans="1:7" x14ac:dyDescent="0.3">
      <c r="A427">
        <v>13622</v>
      </c>
      <c r="B427">
        <v>0</v>
      </c>
      <c r="C427" s="1" t="s">
        <v>13</v>
      </c>
      <c r="D427">
        <v>3201</v>
      </c>
      <c r="E427" s="1" t="s">
        <v>91</v>
      </c>
      <c r="F427" s="1" t="s">
        <v>14</v>
      </c>
      <c r="G427">
        <v>10</v>
      </c>
    </row>
    <row r="428" spans="1:7" x14ac:dyDescent="0.3">
      <c r="A428">
        <v>189853</v>
      </c>
      <c r="B428">
        <v>1002</v>
      </c>
      <c r="C428" s="1" t="s">
        <v>63</v>
      </c>
      <c r="D428">
        <v>4306</v>
      </c>
      <c r="E428" s="1" t="s">
        <v>97</v>
      </c>
      <c r="F428" s="1" t="s">
        <v>17</v>
      </c>
      <c r="G428">
        <v>8</v>
      </c>
    </row>
    <row r="429" spans="1:7" x14ac:dyDescent="0.3">
      <c r="A429">
        <v>175708</v>
      </c>
      <c r="B429">
        <v>1</v>
      </c>
      <c r="C429" s="1" t="s">
        <v>51</v>
      </c>
      <c r="D429">
        <v>4201</v>
      </c>
      <c r="E429" s="1" t="s">
        <v>91</v>
      </c>
      <c r="F429" s="1" t="s">
        <v>14</v>
      </c>
      <c r="G429">
        <v>30</v>
      </c>
    </row>
    <row r="430" spans="1:7" x14ac:dyDescent="0.3">
      <c r="A430">
        <v>182243</v>
      </c>
      <c r="B430">
        <v>0</v>
      </c>
      <c r="C430" s="1" t="s">
        <v>41</v>
      </c>
      <c r="D430">
        <v>3605</v>
      </c>
      <c r="E430" s="1" t="s">
        <v>91</v>
      </c>
      <c r="F430" s="1" t="s">
        <v>17</v>
      </c>
      <c r="G430">
        <v>10</v>
      </c>
    </row>
    <row r="431" spans="1:7" x14ac:dyDescent="0.3">
      <c r="A431">
        <v>171566</v>
      </c>
      <c r="B431">
        <v>1</v>
      </c>
      <c r="C431" s="1" t="s">
        <v>22</v>
      </c>
      <c r="D431">
        <v>2201</v>
      </c>
      <c r="E431" s="1" t="s">
        <v>90</v>
      </c>
      <c r="F431" s="1" t="s">
        <v>14</v>
      </c>
      <c r="G431">
        <v>15</v>
      </c>
    </row>
    <row r="432" spans="1:7" x14ac:dyDescent="0.3">
      <c r="A432">
        <v>156266</v>
      </c>
      <c r="B432">
        <v>0</v>
      </c>
      <c r="C432" s="1" t="s">
        <v>22</v>
      </c>
      <c r="D432">
        <v>3701</v>
      </c>
      <c r="E432" s="1" t="s">
        <v>101</v>
      </c>
      <c r="F432" s="1" t="s">
        <v>17</v>
      </c>
      <c r="G432">
        <v>20</v>
      </c>
    </row>
    <row r="433" spans="1:7" x14ac:dyDescent="0.3">
      <c r="A433">
        <v>41604</v>
      </c>
      <c r="B433">
        <v>0</v>
      </c>
      <c r="C433" s="1" t="s">
        <v>13</v>
      </c>
      <c r="D433">
        <v>2401</v>
      </c>
      <c r="E433" s="1" t="s">
        <v>94</v>
      </c>
      <c r="F433" s="1" t="s">
        <v>17</v>
      </c>
      <c r="G433">
        <v>10</v>
      </c>
    </row>
    <row r="434" spans="1:7" x14ac:dyDescent="0.3">
      <c r="A434">
        <v>187678</v>
      </c>
      <c r="B434">
        <v>0</v>
      </c>
      <c r="C434" s="1" t="s">
        <v>64</v>
      </c>
      <c r="D434">
        <v>0</v>
      </c>
      <c r="E434" s="1" t="s">
        <v>91</v>
      </c>
      <c r="F434" s="1" t="s">
        <v>17</v>
      </c>
      <c r="G434">
        <v>5</v>
      </c>
    </row>
    <row r="435" spans="1:7" x14ac:dyDescent="0.3">
      <c r="A435">
        <v>42165</v>
      </c>
      <c r="B435">
        <v>0</v>
      </c>
      <c r="C435" s="1" t="s">
        <v>13</v>
      </c>
      <c r="D435">
        <v>0</v>
      </c>
      <c r="E435" s="1" t="s">
        <v>90</v>
      </c>
      <c r="F435" s="1" t="s">
        <v>14</v>
      </c>
      <c r="G435">
        <v>10</v>
      </c>
    </row>
    <row r="436" spans="1:7" x14ac:dyDescent="0.3">
      <c r="A436">
        <v>24507</v>
      </c>
      <c r="B436">
        <v>1</v>
      </c>
      <c r="C436" s="1" t="s">
        <v>47</v>
      </c>
      <c r="D436">
        <v>3411</v>
      </c>
      <c r="E436" s="1" t="s">
        <v>92</v>
      </c>
      <c r="F436" s="1" t="s">
        <v>14</v>
      </c>
      <c r="G436">
        <v>25</v>
      </c>
    </row>
    <row r="437" spans="1:7" x14ac:dyDescent="0.3">
      <c r="A437">
        <v>44657</v>
      </c>
      <c r="B437">
        <v>1002</v>
      </c>
      <c r="C437" s="1" t="s">
        <v>13</v>
      </c>
      <c r="D437">
        <v>4201</v>
      </c>
      <c r="E437" s="1" t="s">
        <v>90</v>
      </c>
      <c r="F437" s="1" t="s">
        <v>14</v>
      </c>
      <c r="G437">
        <v>5</v>
      </c>
    </row>
    <row r="438" spans="1:7" x14ac:dyDescent="0.3">
      <c r="A438">
        <v>10554</v>
      </c>
      <c r="B438">
        <v>2</v>
      </c>
      <c r="C438" s="1" t="s">
        <v>16</v>
      </c>
      <c r="D438">
        <v>0</v>
      </c>
      <c r="E438" s="1" t="s">
        <v>100</v>
      </c>
      <c r="F438" s="1" t="s">
        <v>14</v>
      </c>
      <c r="G438">
        <v>20</v>
      </c>
    </row>
    <row r="439" spans="1:7" x14ac:dyDescent="0.3">
      <c r="A439">
        <v>33192</v>
      </c>
      <c r="B439">
        <v>0</v>
      </c>
      <c r="C439" s="1" t="s">
        <v>13</v>
      </c>
      <c r="D439">
        <v>3501</v>
      </c>
      <c r="E439" s="1" t="s">
        <v>89</v>
      </c>
      <c r="F439" s="1" t="s">
        <v>17</v>
      </c>
      <c r="G439">
        <v>10</v>
      </c>
    </row>
    <row r="440" spans="1:7" x14ac:dyDescent="0.3">
      <c r="A440">
        <v>76470</v>
      </c>
      <c r="B440">
        <v>1002</v>
      </c>
      <c r="C440" s="1" t="s">
        <v>48</v>
      </c>
      <c r="D440">
        <v>3307</v>
      </c>
      <c r="E440" s="1" t="s">
        <v>90</v>
      </c>
      <c r="F440" s="1" t="s">
        <v>14</v>
      </c>
      <c r="G440">
        <v>10</v>
      </c>
    </row>
    <row r="441" spans="1:7" x14ac:dyDescent="0.3">
      <c r="A441">
        <v>67075</v>
      </c>
      <c r="B441">
        <v>2</v>
      </c>
      <c r="C441" s="1" t="s">
        <v>30</v>
      </c>
      <c r="D441">
        <v>4601</v>
      </c>
      <c r="E441" s="1" t="s">
        <v>91</v>
      </c>
      <c r="F441" s="1" t="s">
        <v>17</v>
      </c>
      <c r="G441">
        <v>18</v>
      </c>
    </row>
    <row r="442" spans="1:7" x14ac:dyDescent="0.3">
      <c r="A442">
        <v>169827</v>
      </c>
      <c r="B442">
        <v>0</v>
      </c>
      <c r="C442" s="1" t="s">
        <v>22</v>
      </c>
      <c r="D442">
        <v>4801</v>
      </c>
      <c r="E442" s="1" t="s">
        <v>91</v>
      </c>
      <c r="F442" s="1" t="s">
        <v>17</v>
      </c>
      <c r="G442">
        <v>21</v>
      </c>
    </row>
    <row r="443" spans="1:7" x14ac:dyDescent="0.3">
      <c r="A443">
        <v>38734</v>
      </c>
      <c r="B443">
        <v>0</v>
      </c>
      <c r="C443" s="1" t="s">
        <v>13</v>
      </c>
      <c r="D443">
        <v>709</v>
      </c>
      <c r="E443" s="1" t="s">
        <v>93</v>
      </c>
      <c r="F443" s="1" t="s">
        <v>17</v>
      </c>
      <c r="G443">
        <v>26</v>
      </c>
    </row>
    <row r="444" spans="1:7" x14ac:dyDescent="0.3">
      <c r="A444">
        <v>65245</v>
      </c>
      <c r="B444">
        <v>2</v>
      </c>
      <c r="C444" s="1" t="s">
        <v>30</v>
      </c>
      <c r="D444">
        <v>3101</v>
      </c>
      <c r="E444" s="1" t="s">
        <v>102</v>
      </c>
      <c r="F444" s="1" t="s">
        <v>17</v>
      </c>
      <c r="G444">
        <v>10</v>
      </c>
    </row>
    <row r="445" spans="1:7" x14ac:dyDescent="0.3">
      <c r="A445">
        <v>186396</v>
      </c>
      <c r="B445">
        <v>0</v>
      </c>
      <c r="C445" s="1" t="s">
        <v>44</v>
      </c>
      <c r="D445">
        <v>4311</v>
      </c>
      <c r="E445" s="1" t="s">
        <v>90</v>
      </c>
      <c r="F445" s="1" t="s">
        <v>14</v>
      </c>
      <c r="G445">
        <v>20</v>
      </c>
    </row>
    <row r="446" spans="1:7" x14ac:dyDescent="0.3">
      <c r="A446">
        <v>54160</v>
      </c>
      <c r="B446">
        <v>0</v>
      </c>
      <c r="C446" s="1" t="s">
        <v>54</v>
      </c>
      <c r="D446">
        <v>2801</v>
      </c>
      <c r="E446" s="1" t="s">
        <v>100</v>
      </c>
      <c r="F446" s="1" t="s">
        <v>17</v>
      </c>
      <c r="G446">
        <v>10</v>
      </c>
    </row>
    <row r="447" spans="1:7" x14ac:dyDescent="0.3">
      <c r="A447">
        <v>178826</v>
      </c>
      <c r="B447">
        <v>0</v>
      </c>
      <c r="C447" s="1" t="s">
        <v>49</v>
      </c>
      <c r="D447">
        <v>5102</v>
      </c>
      <c r="E447" s="1" t="s">
        <v>94</v>
      </c>
      <c r="F447" s="1" t="s">
        <v>97</v>
      </c>
      <c r="G447">
        <v>20</v>
      </c>
    </row>
    <row r="448" spans="1:7" x14ac:dyDescent="0.3">
      <c r="A448">
        <v>7507</v>
      </c>
      <c r="B448">
        <v>1</v>
      </c>
      <c r="C448" s="1" t="s">
        <v>16</v>
      </c>
      <c r="D448">
        <v>2504</v>
      </c>
      <c r="E448" s="1" t="s">
        <v>91</v>
      </c>
      <c r="F448" s="1" t="s">
        <v>14</v>
      </c>
      <c r="G448">
        <v>10</v>
      </c>
    </row>
    <row r="449" spans="1:7" x14ac:dyDescent="0.3">
      <c r="A449">
        <v>4150</v>
      </c>
      <c r="B449">
        <v>0</v>
      </c>
      <c r="C449" s="1" t="s">
        <v>37</v>
      </c>
      <c r="D449">
        <v>4412</v>
      </c>
      <c r="E449" s="1" t="s">
        <v>89</v>
      </c>
      <c r="F449" s="1" t="s">
        <v>17</v>
      </c>
      <c r="G449">
        <v>14</v>
      </c>
    </row>
    <row r="450" spans="1:7" x14ac:dyDescent="0.3">
      <c r="A450">
        <v>120041</v>
      </c>
      <c r="B450">
        <v>2</v>
      </c>
      <c r="C450" s="1" t="s">
        <v>21</v>
      </c>
      <c r="D450">
        <v>5901</v>
      </c>
      <c r="E450" s="1" t="s">
        <v>90</v>
      </c>
      <c r="F450" s="1" t="s">
        <v>17</v>
      </c>
      <c r="G450">
        <v>8</v>
      </c>
    </row>
    <row r="451" spans="1:7" x14ac:dyDescent="0.3">
      <c r="A451">
        <v>51486</v>
      </c>
      <c r="B451">
        <v>2</v>
      </c>
      <c r="C451" s="1" t="s">
        <v>54</v>
      </c>
      <c r="D451">
        <v>2805</v>
      </c>
      <c r="E451" s="1" t="s">
        <v>98</v>
      </c>
      <c r="F451" s="1" t="s">
        <v>14</v>
      </c>
      <c r="G451">
        <v>6</v>
      </c>
    </row>
    <row r="452" spans="1:7" x14ac:dyDescent="0.3">
      <c r="A452">
        <v>173348</v>
      </c>
      <c r="B452">
        <v>28</v>
      </c>
      <c r="C452" s="1" t="s">
        <v>22</v>
      </c>
      <c r="D452">
        <v>2701</v>
      </c>
      <c r="E452" s="1" t="s">
        <v>90</v>
      </c>
      <c r="F452" s="1" t="s">
        <v>14</v>
      </c>
      <c r="G452">
        <v>8</v>
      </c>
    </row>
    <row r="453" spans="1:7" x14ac:dyDescent="0.3">
      <c r="A453">
        <v>74669</v>
      </c>
      <c r="B453">
        <v>0</v>
      </c>
      <c r="C453" s="1" t="s">
        <v>30</v>
      </c>
      <c r="D453">
        <v>0</v>
      </c>
      <c r="E453" s="1" t="s">
        <v>92</v>
      </c>
      <c r="F453" s="1" t="s">
        <v>17</v>
      </c>
      <c r="G453">
        <v>20</v>
      </c>
    </row>
    <row r="454" spans="1:7" x14ac:dyDescent="0.3">
      <c r="A454">
        <v>64430</v>
      </c>
      <c r="B454">
        <v>0</v>
      </c>
      <c r="C454" s="1" t="s">
        <v>34</v>
      </c>
      <c r="D454">
        <v>0</v>
      </c>
      <c r="E454" s="1" t="s">
        <v>92</v>
      </c>
      <c r="F454" s="1" t="s">
        <v>17</v>
      </c>
      <c r="G454">
        <v>13</v>
      </c>
    </row>
    <row r="455" spans="1:7" x14ac:dyDescent="0.3">
      <c r="A455">
        <v>156485</v>
      </c>
      <c r="B455">
        <v>0</v>
      </c>
      <c r="C455" s="1" t="s">
        <v>22</v>
      </c>
      <c r="D455">
        <v>4101</v>
      </c>
      <c r="E455" s="1" t="s">
        <v>96</v>
      </c>
      <c r="F455" s="1" t="s">
        <v>17</v>
      </c>
      <c r="G455">
        <v>10</v>
      </c>
    </row>
    <row r="456" spans="1:7" x14ac:dyDescent="0.3">
      <c r="A456">
        <v>39935</v>
      </c>
      <c r="B456">
        <v>0</v>
      </c>
      <c r="C456" s="1" t="s">
        <v>13</v>
      </c>
      <c r="D456">
        <v>6001</v>
      </c>
      <c r="E456" s="1" t="s">
        <v>98</v>
      </c>
      <c r="F456" s="1" t="s">
        <v>14</v>
      </c>
      <c r="G456">
        <v>4</v>
      </c>
    </row>
    <row r="457" spans="1:7" x14ac:dyDescent="0.3">
      <c r="A457">
        <v>50187</v>
      </c>
      <c r="B457">
        <v>0</v>
      </c>
      <c r="C457" s="1" t="s">
        <v>54</v>
      </c>
      <c r="D457">
        <v>0</v>
      </c>
      <c r="E457" s="1" t="s">
        <v>93</v>
      </c>
      <c r="F457" s="1" t="s">
        <v>31</v>
      </c>
      <c r="G457">
        <v>20</v>
      </c>
    </row>
    <row r="458" spans="1:7" x14ac:dyDescent="0.3">
      <c r="A458">
        <v>26254</v>
      </c>
      <c r="B458">
        <v>0</v>
      </c>
      <c r="C458" s="1" t="s">
        <v>40</v>
      </c>
      <c r="D458">
        <v>6801</v>
      </c>
      <c r="E458" s="1" t="s">
        <v>93</v>
      </c>
      <c r="F458" s="1" t="s">
        <v>17</v>
      </c>
      <c r="G458">
        <v>10</v>
      </c>
    </row>
    <row r="459" spans="1:7" x14ac:dyDescent="0.3">
      <c r="A459">
        <v>30433</v>
      </c>
      <c r="B459">
        <v>28</v>
      </c>
      <c r="C459" s="1" t="s">
        <v>40</v>
      </c>
      <c r="D459">
        <v>2201</v>
      </c>
      <c r="E459" s="1" t="s">
        <v>93</v>
      </c>
      <c r="F459" s="1" t="s">
        <v>17</v>
      </c>
      <c r="G459">
        <v>15</v>
      </c>
    </row>
    <row r="460" spans="1:7" x14ac:dyDescent="0.3">
      <c r="A460">
        <v>189373</v>
      </c>
      <c r="B460">
        <v>0</v>
      </c>
      <c r="C460" s="1" t="s">
        <v>22</v>
      </c>
      <c r="D460">
        <v>1804</v>
      </c>
      <c r="E460" s="1" t="s">
        <v>104</v>
      </c>
      <c r="F460" s="1" t="s">
        <v>17</v>
      </c>
      <c r="G460">
        <v>15</v>
      </c>
    </row>
    <row r="461" spans="1:7" x14ac:dyDescent="0.3">
      <c r="A461">
        <v>91756</v>
      </c>
      <c r="B461">
        <v>2</v>
      </c>
      <c r="C461" s="1" t="s">
        <v>16</v>
      </c>
      <c r="D461">
        <v>5810</v>
      </c>
      <c r="E461" s="1" t="s">
        <v>95</v>
      </c>
      <c r="F461" s="1" t="s">
        <v>14</v>
      </c>
      <c r="G461">
        <v>7</v>
      </c>
    </row>
    <row r="462" spans="1:7" x14ac:dyDescent="0.3">
      <c r="A462">
        <v>182279</v>
      </c>
      <c r="B462">
        <v>0</v>
      </c>
      <c r="C462" s="1" t="s">
        <v>41</v>
      </c>
      <c r="D462">
        <v>6201</v>
      </c>
      <c r="E462" s="1" t="s">
        <v>98</v>
      </c>
      <c r="F462" s="1" t="s">
        <v>17</v>
      </c>
      <c r="G462">
        <v>20</v>
      </c>
    </row>
    <row r="463" spans="1:7" x14ac:dyDescent="0.3">
      <c r="A463">
        <v>122465</v>
      </c>
      <c r="B463">
        <v>0</v>
      </c>
      <c r="C463" s="1" t="s">
        <v>21</v>
      </c>
      <c r="D463">
        <v>4501</v>
      </c>
      <c r="E463" s="1" t="s">
        <v>93</v>
      </c>
      <c r="F463" s="1" t="s">
        <v>17</v>
      </c>
      <c r="G463">
        <v>8</v>
      </c>
    </row>
    <row r="464" spans="1:7" x14ac:dyDescent="0.3">
      <c r="A464">
        <v>24666</v>
      </c>
      <c r="B464">
        <v>1</v>
      </c>
      <c r="C464" s="1" t="s">
        <v>47</v>
      </c>
      <c r="D464">
        <v>5201</v>
      </c>
      <c r="E464" s="1" t="s">
        <v>90</v>
      </c>
      <c r="F464" s="1" t="s">
        <v>14</v>
      </c>
      <c r="G464">
        <v>15</v>
      </c>
    </row>
    <row r="465" spans="1:7" x14ac:dyDescent="0.3">
      <c r="A465">
        <v>19664</v>
      </c>
      <c r="B465">
        <v>1</v>
      </c>
      <c r="C465" s="1" t="s">
        <v>18</v>
      </c>
      <c r="D465">
        <v>2301</v>
      </c>
      <c r="E465" s="1" t="s">
        <v>94</v>
      </c>
      <c r="F465" s="1" t="s">
        <v>14</v>
      </c>
      <c r="G465">
        <v>10</v>
      </c>
    </row>
    <row r="466" spans="1:7" x14ac:dyDescent="0.3">
      <c r="A466">
        <v>162228</v>
      </c>
      <c r="B466">
        <v>0</v>
      </c>
      <c r="C466" s="1" t="s">
        <v>22</v>
      </c>
      <c r="D466">
        <v>0</v>
      </c>
      <c r="E466" s="1" t="s">
        <v>96</v>
      </c>
      <c r="F466" s="1" t="s">
        <v>17</v>
      </c>
      <c r="G466">
        <v>25</v>
      </c>
    </row>
    <row r="467" spans="1:7" x14ac:dyDescent="0.3">
      <c r="A467">
        <v>76578</v>
      </c>
      <c r="B467">
        <v>1</v>
      </c>
      <c r="C467" s="1" t="s">
        <v>48</v>
      </c>
      <c r="D467">
        <v>5602</v>
      </c>
      <c r="E467" s="1" t="s">
        <v>89</v>
      </c>
      <c r="F467" s="1" t="s">
        <v>14</v>
      </c>
      <c r="G467">
        <v>9</v>
      </c>
    </row>
    <row r="468" spans="1:7" x14ac:dyDescent="0.3">
      <c r="A468">
        <v>52740</v>
      </c>
      <c r="B468">
        <v>0</v>
      </c>
      <c r="C468" s="1" t="s">
        <v>54</v>
      </c>
      <c r="D468">
        <v>1604</v>
      </c>
      <c r="E468" s="1" t="s">
        <v>98</v>
      </c>
      <c r="F468" s="1" t="s">
        <v>17</v>
      </c>
      <c r="G468">
        <v>8</v>
      </c>
    </row>
    <row r="469" spans="1:7" x14ac:dyDescent="0.3">
      <c r="A469">
        <v>159174</v>
      </c>
      <c r="B469">
        <v>0</v>
      </c>
      <c r="C469" s="1" t="s">
        <v>22</v>
      </c>
      <c r="D469">
        <v>1504</v>
      </c>
      <c r="E469" s="1" t="s">
        <v>89</v>
      </c>
      <c r="F469" s="1" t="s">
        <v>17</v>
      </c>
      <c r="G469">
        <v>10</v>
      </c>
    </row>
    <row r="470" spans="1:7" x14ac:dyDescent="0.3">
      <c r="A470">
        <v>156903</v>
      </c>
      <c r="B470">
        <v>1</v>
      </c>
      <c r="C470" s="1" t="s">
        <v>22</v>
      </c>
      <c r="D470">
        <v>3901</v>
      </c>
      <c r="E470" s="1" t="s">
        <v>104</v>
      </c>
      <c r="F470" s="1" t="s">
        <v>14</v>
      </c>
      <c r="G470">
        <v>3</v>
      </c>
    </row>
    <row r="471" spans="1:7" x14ac:dyDescent="0.3">
      <c r="A471">
        <v>177926</v>
      </c>
      <c r="B471">
        <v>1</v>
      </c>
      <c r="C471" s="1" t="s">
        <v>51</v>
      </c>
      <c r="D471">
        <v>2604</v>
      </c>
      <c r="E471" s="1" t="s">
        <v>92</v>
      </c>
      <c r="F471" s="1" t="s">
        <v>14</v>
      </c>
      <c r="G471">
        <v>15</v>
      </c>
    </row>
    <row r="472" spans="1:7" x14ac:dyDescent="0.3">
      <c r="A472">
        <v>142057</v>
      </c>
      <c r="B472">
        <v>0</v>
      </c>
      <c r="C472" s="1" t="s">
        <v>24</v>
      </c>
      <c r="D472">
        <v>904</v>
      </c>
      <c r="E472" s="1" t="s">
        <v>95</v>
      </c>
      <c r="F472" s="1" t="s">
        <v>97</v>
      </c>
      <c r="G472">
        <v>15</v>
      </c>
    </row>
    <row r="473" spans="1:7" x14ac:dyDescent="0.3">
      <c r="A473">
        <v>175637</v>
      </c>
      <c r="B473">
        <v>1</v>
      </c>
      <c r="C473" s="1" t="s">
        <v>51</v>
      </c>
      <c r="D473">
        <v>4501</v>
      </c>
      <c r="E473" s="1" t="s">
        <v>94</v>
      </c>
      <c r="F473" s="1" t="s">
        <v>14</v>
      </c>
      <c r="G473">
        <v>20</v>
      </c>
    </row>
    <row r="474" spans="1:7" x14ac:dyDescent="0.3">
      <c r="A474">
        <v>32096</v>
      </c>
      <c r="B474">
        <v>1</v>
      </c>
      <c r="C474" s="1" t="s">
        <v>13</v>
      </c>
      <c r="D474">
        <v>4501</v>
      </c>
      <c r="E474" s="1" t="s">
        <v>100</v>
      </c>
      <c r="F474" s="1" t="s">
        <v>14</v>
      </c>
      <c r="G474">
        <v>16</v>
      </c>
    </row>
    <row r="475" spans="1:7" x14ac:dyDescent="0.3">
      <c r="A475">
        <v>26946</v>
      </c>
      <c r="B475">
        <v>0</v>
      </c>
      <c r="C475" s="1" t="s">
        <v>40</v>
      </c>
      <c r="D475">
        <v>7001</v>
      </c>
      <c r="E475" s="1" t="s">
        <v>97</v>
      </c>
      <c r="F475" s="1" t="s">
        <v>17</v>
      </c>
      <c r="G475">
        <v>30</v>
      </c>
    </row>
    <row r="476" spans="1:7" x14ac:dyDescent="0.3">
      <c r="A476">
        <v>160863</v>
      </c>
      <c r="B476">
        <v>1002</v>
      </c>
      <c r="C476" s="1" t="s">
        <v>22</v>
      </c>
      <c r="D476">
        <v>0</v>
      </c>
      <c r="E476" s="1" t="s">
        <v>89</v>
      </c>
      <c r="F476" s="1" t="s">
        <v>45</v>
      </c>
      <c r="G476">
        <v>10</v>
      </c>
    </row>
    <row r="477" spans="1:7" x14ac:dyDescent="0.3">
      <c r="A477">
        <v>57162</v>
      </c>
      <c r="B477">
        <v>0</v>
      </c>
      <c r="C477" s="1" t="s">
        <v>58</v>
      </c>
      <c r="D477">
        <v>5501</v>
      </c>
      <c r="E477" s="1" t="s">
        <v>90</v>
      </c>
      <c r="F477" s="1" t="s">
        <v>17</v>
      </c>
      <c r="G477">
        <v>20</v>
      </c>
    </row>
    <row r="478" spans="1:7" x14ac:dyDescent="0.3">
      <c r="A478">
        <v>12220</v>
      </c>
      <c r="B478">
        <v>0</v>
      </c>
      <c r="C478" s="1" t="s">
        <v>54</v>
      </c>
      <c r="D478">
        <v>5301</v>
      </c>
      <c r="E478" s="1" t="s">
        <v>90</v>
      </c>
      <c r="F478" s="1" t="s">
        <v>14</v>
      </c>
      <c r="G478">
        <v>5</v>
      </c>
    </row>
    <row r="479" spans="1:7" x14ac:dyDescent="0.3">
      <c r="A479">
        <v>170563</v>
      </c>
      <c r="B479">
        <v>0</v>
      </c>
      <c r="C479" s="1" t="s">
        <v>22</v>
      </c>
      <c r="D479">
        <v>3201</v>
      </c>
      <c r="E479" s="1" t="s">
        <v>102</v>
      </c>
      <c r="F479" s="1" t="s">
        <v>17</v>
      </c>
      <c r="G479">
        <v>5</v>
      </c>
    </row>
    <row r="480" spans="1:7" x14ac:dyDescent="0.3">
      <c r="A480">
        <v>79389</v>
      </c>
      <c r="B480">
        <v>0</v>
      </c>
      <c r="C480" s="1" t="s">
        <v>36</v>
      </c>
      <c r="D480">
        <v>3101</v>
      </c>
      <c r="E480" s="1" t="s">
        <v>90</v>
      </c>
      <c r="F480" s="1" t="s">
        <v>14</v>
      </c>
      <c r="G480">
        <v>11</v>
      </c>
    </row>
    <row r="481" spans="1:7" x14ac:dyDescent="0.3">
      <c r="A481">
        <v>180752</v>
      </c>
      <c r="B481">
        <v>1</v>
      </c>
      <c r="C481" s="1" t="s">
        <v>41</v>
      </c>
      <c r="D481">
        <v>3901</v>
      </c>
      <c r="E481" s="1" t="s">
        <v>93</v>
      </c>
      <c r="F481" s="1" t="s">
        <v>14</v>
      </c>
      <c r="G481">
        <v>8</v>
      </c>
    </row>
    <row r="482" spans="1:7" x14ac:dyDescent="0.3">
      <c r="A482">
        <v>82701</v>
      </c>
      <c r="B482">
        <v>2</v>
      </c>
      <c r="C482" s="1" t="s">
        <v>57</v>
      </c>
      <c r="D482">
        <v>6001</v>
      </c>
      <c r="E482" s="1" t="s">
        <v>94</v>
      </c>
      <c r="F482" s="1" t="s">
        <v>17</v>
      </c>
      <c r="G482">
        <v>25</v>
      </c>
    </row>
    <row r="483" spans="1:7" x14ac:dyDescent="0.3">
      <c r="A483">
        <v>158506</v>
      </c>
      <c r="B483">
        <v>28</v>
      </c>
      <c r="C483" s="1" t="s">
        <v>22</v>
      </c>
      <c r="D483">
        <v>5201</v>
      </c>
      <c r="E483" s="1" t="s">
        <v>102</v>
      </c>
      <c r="F483" s="1" t="s">
        <v>17</v>
      </c>
      <c r="G483">
        <v>15</v>
      </c>
    </row>
    <row r="484" spans="1:7" x14ac:dyDescent="0.3">
      <c r="A484">
        <v>84708</v>
      </c>
      <c r="B484">
        <v>28</v>
      </c>
      <c r="C484" s="1" t="s">
        <v>57</v>
      </c>
      <c r="D484">
        <v>3801</v>
      </c>
      <c r="E484" s="1" t="s">
        <v>90</v>
      </c>
      <c r="F484" s="1" t="s">
        <v>17</v>
      </c>
      <c r="G484">
        <v>25</v>
      </c>
    </row>
    <row r="485" spans="1:7" x14ac:dyDescent="0.3">
      <c r="A485">
        <v>103543</v>
      </c>
      <c r="B485">
        <v>1</v>
      </c>
      <c r="C485" s="1" t="s">
        <v>37</v>
      </c>
      <c r="D485">
        <v>1908</v>
      </c>
      <c r="E485" s="1" t="s">
        <v>100</v>
      </c>
      <c r="F485" s="1" t="s">
        <v>14</v>
      </c>
      <c r="G485">
        <v>11</v>
      </c>
    </row>
    <row r="486" spans="1:7" x14ac:dyDescent="0.3">
      <c r="A486">
        <v>164175</v>
      </c>
      <c r="B486">
        <v>2</v>
      </c>
      <c r="C486" s="1" t="s">
        <v>22</v>
      </c>
      <c r="D486">
        <v>0</v>
      </c>
      <c r="E486" s="1" t="s">
        <v>92</v>
      </c>
      <c r="F486" s="1" t="s">
        <v>17</v>
      </c>
      <c r="G486">
        <v>15</v>
      </c>
    </row>
    <row r="487" spans="1:7" x14ac:dyDescent="0.3">
      <c r="A487">
        <v>145120</v>
      </c>
      <c r="B487">
        <v>28</v>
      </c>
      <c r="C487" s="1" t="s">
        <v>22</v>
      </c>
      <c r="D487">
        <v>3707</v>
      </c>
      <c r="E487" s="1" t="s">
        <v>96</v>
      </c>
      <c r="F487" s="1" t="s">
        <v>17</v>
      </c>
      <c r="G487">
        <v>10</v>
      </c>
    </row>
    <row r="488" spans="1:7" x14ac:dyDescent="0.3">
      <c r="A488">
        <v>55358</v>
      </c>
      <c r="B488">
        <v>0</v>
      </c>
      <c r="C488" s="1" t="s">
        <v>63</v>
      </c>
      <c r="D488">
        <v>4808</v>
      </c>
      <c r="E488" s="1" t="s">
        <v>98</v>
      </c>
      <c r="F488" s="1" t="s">
        <v>17</v>
      </c>
      <c r="G488">
        <v>30</v>
      </c>
    </row>
    <row r="489" spans="1:7" x14ac:dyDescent="0.3">
      <c r="A489">
        <v>26665</v>
      </c>
      <c r="B489">
        <v>1</v>
      </c>
      <c r="C489" s="1" t="s">
        <v>40</v>
      </c>
      <c r="D489">
        <v>0</v>
      </c>
      <c r="E489" s="1" t="s">
        <v>105</v>
      </c>
      <c r="F489" s="1" t="s">
        <v>14</v>
      </c>
      <c r="G489">
        <v>30</v>
      </c>
    </row>
    <row r="490" spans="1:7" x14ac:dyDescent="0.3">
      <c r="A490">
        <v>42279</v>
      </c>
      <c r="B490">
        <v>28</v>
      </c>
      <c r="C490" s="1" t="s">
        <v>13</v>
      </c>
      <c r="D490">
        <v>3301</v>
      </c>
      <c r="E490" s="1" t="s">
        <v>105</v>
      </c>
      <c r="F490" s="1" t="s">
        <v>17</v>
      </c>
      <c r="G490">
        <v>5</v>
      </c>
    </row>
    <row r="491" spans="1:7" x14ac:dyDescent="0.3">
      <c r="A491">
        <v>148354</v>
      </c>
      <c r="B491">
        <v>0</v>
      </c>
      <c r="C491" s="1" t="s">
        <v>22</v>
      </c>
      <c r="D491">
        <v>0</v>
      </c>
      <c r="E491" s="1" t="s">
        <v>94</v>
      </c>
      <c r="F491" s="1" t="s">
        <v>97</v>
      </c>
      <c r="G491">
        <v>8</v>
      </c>
    </row>
    <row r="492" spans="1:7" x14ac:dyDescent="0.3">
      <c r="A492">
        <v>123822</v>
      </c>
      <c r="B492">
        <v>0</v>
      </c>
      <c r="C492" s="1" t="s">
        <v>54</v>
      </c>
      <c r="D492">
        <v>0</v>
      </c>
      <c r="E492" s="1" t="s">
        <v>94</v>
      </c>
      <c r="F492" s="1" t="s">
        <v>17</v>
      </c>
      <c r="G492">
        <v>10</v>
      </c>
    </row>
    <row r="493" spans="1:7" x14ac:dyDescent="0.3">
      <c r="A493">
        <v>22038</v>
      </c>
      <c r="B493">
        <v>1</v>
      </c>
      <c r="C493" s="1" t="s">
        <v>18</v>
      </c>
      <c r="D493">
        <v>4401</v>
      </c>
      <c r="E493" s="1" t="s">
        <v>100</v>
      </c>
      <c r="F493" s="1" t="s">
        <v>14</v>
      </c>
      <c r="G493">
        <v>10</v>
      </c>
    </row>
    <row r="494" spans="1:7" x14ac:dyDescent="0.3">
      <c r="A494">
        <v>185024</v>
      </c>
      <c r="B494">
        <v>0</v>
      </c>
      <c r="C494" s="1" t="s">
        <v>57</v>
      </c>
      <c r="D494">
        <v>605</v>
      </c>
      <c r="E494" s="1" t="s">
        <v>92</v>
      </c>
      <c r="F494" s="1" t="s">
        <v>17</v>
      </c>
      <c r="G494">
        <v>8</v>
      </c>
    </row>
    <row r="495" spans="1:7" x14ac:dyDescent="0.3">
      <c r="A495">
        <v>129600</v>
      </c>
      <c r="B495">
        <v>0</v>
      </c>
      <c r="C495" s="1" t="s">
        <v>49</v>
      </c>
      <c r="D495">
        <v>3705</v>
      </c>
      <c r="E495" s="1" t="s">
        <v>103</v>
      </c>
      <c r="F495" s="1" t="s">
        <v>17</v>
      </c>
      <c r="G495">
        <v>20</v>
      </c>
    </row>
    <row r="496" spans="1:7" x14ac:dyDescent="0.3">
      <c r="A496">
        <v>107613</v>
      </c>
      <c r="B496">
        <v>0</v>
      </c>
      <c r="C496" s="1" t="s">
        <v>22</v>
      </c>
      <c r="D496">
        <v>0</v>
      </c>
      <c r="E496" s="1" t="s">
        <v>92</v>
      </c>
      <c r="F496" s="1" t="s">
        <v>14</v>
      </c>
      <c r="G496">
        <v>7</v>
      </c>
    </row>
    <row r="497" spans="1:7" x14ac:dyDescent="0.3">
      <c r="A497">
        <v>165302</v>
      </c>
      <c r="B497">
        <v>0</v>
      </c>
      <c r="C497" s="1" t="s">
        <v>22</v>
      </c>
      <c r="D497">
        <v>2207</v>
      </c>
      <c r="E497" s="1" t="s">
        <v>93</v>
      </c>
      <c r="F497" s="1" t="s">
        <v>97</v>
      </c>
      <c r="G497">
        <v>20</v>
      </c>
    </row>
    <row r="498" spans="1:7" x14ac:dyDescent="0.3">
      <c r="A498">
        <v>152990</v>
      </c>
      <c r="B498">
        <v>0</v>
      </c>
      <c r="C498" s="1" t="s">
        <v>22</v>
      </c>
      <c r="D498">
        <v>6101</v>
      </c>
      <c r="E498" s="1" t="s">
        <v>89</v>
      </c>
      <c r="F498" s="1" t="s">
        <v>17</v>
      </c>
      <c r="G498">
        <v>20</v>
      </c>
    </row>
    <row r="499" spans="1:7" x14ac:dyDescent="0.3">
      <c r="A499">
        <v>88766</v>
      </c>
      <c r="B499">
        <v>1</v>
      </c>
      <c r="C499" s="1" t="s">
        <v>16</v>
      </c>
      <c r="D499">
        <v>4709</v>
      </c>
      <c r="E499" s="1" t="s">
        <v>94</v>
      </c>
      <c r="F499" s="1" t="s">
        <v>14</v>
      </c>
      <c r="G499">
        <v>15</v>
      </c>
    </row>
    <row r="500" spans="1:7" x14ac:dyDescent="0.3">
      <c r="A500">
        <v>4522</v>
      </c>
      <c r="B500">
        <v>1</v>
      </c>
      <c r="C500" s="1" t="s">
        <v>22</v>
      </c>
      <c r="D500">
        <v>1402</v>
      </c>
      <c r="E500" s="1" t="s">
        <v>94</v>
      </c>
      <c r="F500" s="1" t="s">
        <v>14</v>
      </c>
      <c r="G500">
        <v>20</v>
      </c>
    </row>
    <row r="501" spans="1:7" x14ac:dyDescent="0.3">
      <c r="A501">
        <v>32350</v>
      </c>
      <c r="B501">
        <v>0</v>
      </c>
      <c r="C501" s="1" t="s">
        <v>13</v>
      </c>
      <c r="D501">
        <v>1809</v>
      </c>
      <c r="E501" s="1" t="s">
        <v>101</v>
      </c>
      <c r="F501" s="1" t="s">
        <v>14</v>
      </c>
      <c r="G501">
        <v>20</v>
      </c>
    </row>
    <row r="502" spans="1:7" x14ac:dyDescent="0.3">
      <c r="A502">
        <v>74774</v>
      </c>
      <c r="B502">
        <v>0</v>
      </c>
      <c r="C502" s="1" t="s">
        <v>33</v>
      </c>
      <c r="D502">
        <v>0</v>
      </c>
      <c r="E502" s="1" t="s">
        <v>93</v>
      </c>
      <c r="F502" s="1" t="s">
        <v>14</v>
      </c>
      <c r="G502">
        <v>21</v>
      </c>
    </row>
    <row r="503" spans="1:7" x14ac:dyDescent="0.3">
      <c r="A503">
        <v>67475</v>
      </c>
      <c r="B503">
        <v>28</v>
      </c>
      <c r="C503" s="1" t="s">
        <v>30</v>
      </c>
      <c r="D503">
        <v>6201</v>
      </c>
      <c r="E503" s="1" t="s">
        <v>98</v>
      </c>
      <c r="F503" s="1" t="s">
        <v>17</v>
      </c>
      <c r="G503">
        <v>5</v>
      </c>
    </row>
    <row r="504" spans="1:7" x14ac:dyDescent="0.3">
      <c r="A504">
        <v>104267</v>
      </c>
      <c r="B504">
        <v>0</v>
      </c>
      <c r="C504" s="1" t="s">
        <v>28</v>
      </c>
      <c r="D504">
        <v>0</v>
      </c>
      <c r="E504" s="1" t="s">
        <v>92</v>
      </c>
      <c r="F504" s="1" t="s">
        <v>14</v>
      </c>
      <c r="G504">
        <v>5</v>
      </c>
    </row>
    <row r="505" spans="1:7" x14ac:dyDescent="0.3">
      <c r="A505">
        <v>131031</v>
      </c>
      <c r="B505">
        <v>2</v>
      </c>
      <c r="C505" s="1" t="s">
        <v>49</v>
      </c>
      <c r="D505">
        <v>604</v>
      </c>
      <c r="E505" s="1" t="s">
        <v>89</v>
      </c>
      <c r="F505" s="1" t="s">
        <v>17</v>
      </c>
      <c r="G505">
        <v>18</v>
      </c>
    </row>
    <row r="506" spans="1:7" x14ac:dyDescent="0.3">
      <c r="A506">
        <v>158058</v>
      </c>
      <c r="B506">
        <v>0</v>
      </c>
      <c r="C506" s="1" t="s">
        <v>22</v>
      </c>
      <c r="D506">
        <v>4307</v>
      </c>
      <c r="E506" s="1" t="s">
        <v>102</v>
      </c>
      <c r="F506" s="1" t="s">
        <v>14</v>
      </c>
      <c r="G506">
        <v>5</v>
      </c>
    </row>
    <row r="507" spans="1:7" x14ac:dyDescent="0.3">
      <c r="A507">
        <v>181755</v>
      </c>
      <c r="B507">
        <v>2</v>
      </c>
      <c r="C507" s="1" t="s">
        <v>41</v>
      </c>
      <c r="D507">
        <v>0</v>
      </c>
      <c r="E507" s="1" t="s">
        <v>93</v>
      </c>
      <c r="F507" s="1" t="s">
        <v>17</v>
      </c>
      <c r="G507">
        <v>5</v>
      </c>
    </row>
    <row r="508" spans="1:7" x14ac:dyDescent="0.3">
      <c r="A508">
        <v>181412</v>
      </c>
      <c r="B508">
        <v>1</v>
      </c>
      <c r="C508" s="1" t="s">
        <v>41</v>
      </c>
      <c r="D508">
        <v>3301</v>
      </c>
      <c r="E508" s="1" t="s">
        <v>92</v>
      </c>
      <c r="F508" s="1" t="s">
        <v>14</v>
      </c>
      <c r="G508">
        <v>5</v>
      </c>
    </row>
    <row r="509" spans="1:7" x14ac:dyDescent="0.3">
      <c r="A509">
        <v>185602</v>
      </c>
      <c r="B509">
        <v>28</v>
      </c>
      <c r="C509" s="1" t="s">
        <v>36</v>
      </c>
      <c r="D509">
        <v>0</v>
      </c>
      <c r="E509" s="1" t="s">
        <v>92</v>
      </c>
      <c r="F509" s="1" t="s">
        <v>17</v>
      </c>
      <c r="G509">
        <v>10</v>
      </c>
    </row>
    <row r="510" spans="1:7" x14ac:dyDescent="0.3">
      <c r="A510">
        <v>23603</v>
      </c>
      <c r="B510">
        <v>1</v>
      </c>
      <c r="C510" s="1" t="s">
        <v>47</v>
      </c>
      <c r="D510">
        <v>5801</v>
      </c>
      <c r="E510" s="1" t="s">
        <v>91</v>
      </c>
      <c r="F510" s="1" t="s">
        <v>14</v>
      </c>
      <c r="G510">
        <v>25</v>
      </c>
    </row>
    <row r="511" spans="1:7" x14ac:dyDescent="0.3">
      <c r="A511">
        <v>112943</v>
      </c>
      <c r="B511">
        <v>2</v>
      </c>
      <c r="C511" s="1" t="s">
        <v>32</v>
      </c>
      <c r="D511">
        <v>3601</v>
      </c>
      <c r="E511" s="1" t="s">
        <v>95</v>
      </c>
      <c r="F511" s="1" t="s">
        <v>17</v>
      </c>
      <c r="G511">
        <v>12</v>
      </c>
    </row>
    <row r="512" spans="1:7" x14ac:dyDescent="0.3">
      <c r="A512">
        <v>44853</v>
      </c>
      <c r="B512">
        <v>1</v>
      </c>
      <c r="C512" s="1" t="s">
        <v>13</v>
      </c>
      <c r="D512">
        <v>2912</v>
      </c>
      <c r="E512" s="1" t="s">
        <v>98</v>
      </c>
      <c r="F512" s="1" t="s">
        <v>14</v>
      </c>
      <c r="G512">
        <v>12</v>
      </c>
    </row>
    <row r="513" spans="1:7" x14ac:dyDescent="0.3">
      <c r="A513">
        <v>83094</v>
      </c>
      <c r="B513">
        <v>0</v>
      </c>
      <c r="C513" s="1" t="s">
        <v>57</v>
      </c>
      <c r="D513">
        <v>1211</v>
      </c>
      <c r="E513" s="1" t="s">
        <v>90</v>
      </c>
      <c r="F513" s="1" t="s">
        <v>17</v>
      </c>
      <c r="G513">
        <v>20</v>
      </c>
    </row>
    <row r="514" spans="1:7" x14ac:dyDescent="0.3">
      <c r="A514">
        <v>148166</v>
      </c>
      <c r="B514">
        <v>0</v>
      </c>
      <c r="C514" s="1" t="s">
        <v>22</v>
      </c>
      <c r="D514">
        <v>0</v>
      </c>
      <c r="E514" s="1" t="s">
        <v>94</v>
      </c>
      <c r="F514" s="1" t="s">
        <v>17</v>
      </c>
      <c r="G514">
        <v>20</v>
      </c>
    </row>
    <row r="515" spans="1:7" x14ac:dyDescent="0.3">
      <c r="A515">
        <v>101113</v>
      </c>
      <c r="B515">
        <v>0</v>
      </c>
      <c r="C515" s="1" t="s">
        <v>37</v>
      </c>
      <c r="D515">
        <v>5801</v>
      </c>
      <c r="E515" s="1" t="s">
        <v>89</v>
      </c>
      <c r="F515" s="1" t="s">
        <v>17</v>
      </c>
      <c r="G515">
        <v>10</v>
      </c>
    </row>
    <row r="516" spans="1:7" x14ac:dyDescent="0.3">
      <c r="A516">
        <v>101889</v>
      </c>
      <c r="B516">
        <v>0</v>
      </c>
      <c r="C516" s="1" t="s">
        <v>37</v>
      </c>
      <c r="D516">
        <v>5111</v>
      </c>
      <c r="E516" s="1" t="s">
        <v>91</v>
      </c>
      <c r="F516" s="1" t="s">
        <v>17</v>
      </c>
      <c r="G516">
        <v>16</v>
      </c>
    </row>
    <row r="517" spans="1:7" x14ac:dyDescent="0.3">
      <c r="A517">
        <v>58808</v>
      </c>
      <c r="B517">
        <v>0</v>
      </c>
      <c r="C517" s="1" t="s">
        <v>58</v>
      </c>
      <c r="D517">
        <v>1401</v>
      </c>
      <c r="E517" s="1" t="s">
        <v>90</v>
      </c>
      <c r="F517" s="1" t="s">
        <v>17</v>
      </c>
      <c r="G517">
        <v>10</v>
      </c>
    </row>
    <row r="518" spans="1:7" x14ac:dyDescent="0.3">
      <c r="A518">
        <v>85498</v>
      </c>
      <c r="B518">
        <v>0</v>
      </c>
      <c r="C518" s="1" t="s">
        <v>57</v>
      </c>
      <c r="D518">
        <v>0</v>
      </c>
      <c r="E518" s="1" t="s">
        <v>100</v>
      </c>
      <c r="F518" s="1" t="s">
        <v>17</v>
      </c>
      <c r="G518">
        <v>10</v>
      </c>
    </row>
    <row r="519" spans="1:7" x14ac:dyDescent="0.3">
      <c r="A519">
        <v>153864</v>
      </c>
      <c r="B519">
        <v>0</v>
      </c>
      <c r="C519" s="1" t="s">
        <v>22</v>
      </c>
      <c r="D519">
        <v>5201</v>
      </c>
      <c r="E519" s="1" t="s">
        <v>94</v>
      </c>
      <c r="F519" s="1" t="s">
        <v>17</v>
      </c>
      <c r="G519">
        <v>20</v>
      </c>
    </row>
    <row r="520" spans="1:7" x14ac:dyDescent="0.3">
      <c r="A520">
        <v>145496</v>
      </c>
      <c r="B520">
        <v>1</v>
      </c>
      <c r="C520" s="1" t="s">
        <v>22</v>
      </c>
      <c r="D520">
        <v>5111</v>
      </c>
      <c r="E520" s="1" t="s">
        <v>96</v>
      </c>
      <c r="F520" s="1" t="s">
        <v>14</v>
      </c>
      <c r="G520">
        <v>22</v>
      </c>
    </row>
    <row r="521" spans="1:7" x14ac:dyDescent="0.3">
      <c r="A521">
        <v>27566</v>
      </c>
      <c r="B521">
        <v>0</v>
      </c>
      <c r="C521" s="1" t="s">
        <v>40</v>
      </c>
      <c r="D521">
        <v>0</v>
      </c>
      <c r="E521" s="1" t="s">
        <v>98</v>
      </c>
      <c r="F521" s="1" t="s">
        <v>14</v>
      </c>
      <c r="G521">
        <v>30</v>
      </c>
    </row>
    <row r="522" spans="1:7" x14ac:dyDescent="0.3">
      <c r="A522">
        <v>38031</v>
      </c>
      <c r="B522">
        <v>1</v>
      </c>
      <c r="C522" s="1" t="s">
        <v>13</v>
      </c>
      <c r="D522">
        <v>5801</v>
      </c>
      <c r="E522" s="1" t="s">
        <v>91</v>
      </c>
      <c r="F522" s="1" t="s">
        <v>14</v>
      </c>
      <c r="G522">
        <v>10</v>
      </c>
    </row>
    <row r="523" spans="1:7" x14ac:dyDescent="0.3">
      <c r="A523">
        <v>130756</v>
      </c>
      <c r="B523">
        <v>0</v>
      </c>
      <c r="C523" s="1" t="s">
        <v>49</v>
      </c>
      <c r="D523">
        <v>4701</v>
      </c>
      <c r="E523" s="1" t="s">
        <v>95</v>
      </c>
      <c r="F523" s="1" t="s">
        <v>97</v>
      </c>
      <c r="G523">
        <v>20</v>
      </c>
    </row>
    <row r="524" spans="1:7" x14ac:dyDescent="0.3">
      <c r="A524">
        <v>87281</v>
      </c>
      <c r="B524">
        <v>0</v>
      </c>
      <c r="C524" s="1" t="s">
        <v>35</v>
      </c>
      <c r="D524">
        <v>0</v>
      </c>
      <c r="E524" s="1" t="s">
        <v>92</v>
      </c>
      <c r="F524" s="1" t="s">
        <v>97</v>
      </c>
      <c r="G524">
        <v>8</v>
      </c>
    </row>
    <row r="525" spans="1:7" x14ac:dyDescent="0.3">
      <c r="A525">
        <v>16863</v>
      </c>
      <c r="B525">
        <v>2</v>
      </c>
      <c r="C525" s="1" t="s">
        <v>18</v>
      </c>
      <c r="D525">
        <v>3301</v>
      </c>
      <c r="E525" s="1" t="s">
        <v>93</v>
      </c>
      <c r="F525" s="1" t="s">
        <v>17</v>
      </c>
      <c r="G525">
        <v>50</v>
      </c>
    </row>
    <row r="526" spans="1:7" x14ac:dyDescent="0.3">
      <c r="A526">
        <v>20065</v>
      </c>
      <c r="B526">
        <v>28</v>
      </c>
      <c r="C526" s="1" t="s">
        <v>18</v>
      </c>
      <c r="D526">
        <v>5301</v>
      </c>
      <c r="E526" s="1" t="s">
        <v>90</v>
      </c>
      <c r="F526" s="1" t="s">
        <v>97</v>
      </c>
      <c r="G526">
        <v>40</v>
      </c>
    </row>
    <row r="527" spans="1:7" x14ac:dyDescent="0.3">
      <c r="A527">
        <v>142554</v>
      </c>
      <c r="B527">
        <v>0</v>
      </c>
      <c r="C527" s="1" t="s">
        <v>22</v>
      </c>
      <c r="D527">
        <v>1601</v>
      </c>
      <c r="E527" s="1" t="s">
        <v>104</v>
      </c>
      <c r="F527" s="1" t="s">
        <v>14</v>
      </c>
      <c r="G527">
        <v>15</v>
      </c>
    </row>
    <row r="528" spans="1:7" x14ac:dyDescent="0.3">
      <c r="A528">
        <v>10789</v>
      </c>
      <c r="B528">
        <v>2</v>
      </c>
      <c r="C528" s="1" t="s">
        <v>57</v>
      </c>
      <c r="D528">
        <v>2309</v>
      </c>
      <c r="E528" s="1" t="s">
        <v>92</v>
      </c>
      <c r="F528" s="1" t="s">
        <v>17</v>
      </c>
      <c r="G528">
        <v>3</v>
      </c>
    </row>
    <row r="529" spans="1:7" x14ac:dyDescent="0.3">
      <c r="A529">
        <v>64224</v>
      </c>
      <c r="B529">
        <v>0</v>
      </c>
      <c r="C529" s="1" t="s">
        <v>34</v>
      </c>
      <c r="D529">
        <v>3811</v>
      </c>
      <c r="E529" s="1" t="s">
        <v>95</v>
      </c>
      <c r="F529" s="1" t="s">
        <v>17</v>
      </c>
      <c r="G529">
        <v>20</v>
      </c>
    </row>
    <row r="530" spans="1:7" x14ac:dyDescent="0.3">
      <c r="A530">
        <v>6695</v>
      </c>
      <c r="B530">
        <v>0</v>
      </c>
      <c r="C530" s="1" t="s">
        <v>16</v>
      </c>
      <c r="D530">
        <v>6609</v>
      </c>
      <c r="E530" s="1" t="s">
        <v>89</v>
      </c>
      <c r="F530" s="1" t="s">
        <v>14</v>
      </c>
      <c r="G530">
        <v>6</v>
      </c>
    </row>
    <row r="531" spans="1:7" x14ac:dyDescent="0.3">
      <c r="A531">
        <v>139799</v>
      </c>
      <c r="B531">
        <v>0</v>
      </c>
      <c r="C531" s="1" t="s">
        <v>55</v>
      </c>
      <c r="D531">
        <v>5301</v>
      </c>
      <c r="E531" s="1" t="s">
        <v>95</v>
      </c>
      <c r="F531" s="1" t="s">
        <v>17</v>
      </c>
      <c r="G531">
        <v>25</v>
      </c>
    </row>
    <row r="532" spans="1:7" x14ac:dyDescent="0.3">
      <c r="A532">
        <v>1254</v>
      </c>
      <c r="B532">
        <v>1</v>
      </c>
      <c r="C532" s="1" t="s">
        <v>21</v>
      </c>
      <c r="D532">
        <v>4801</v>
      </c>
      <c r="E532" s="1" t="s">
        <v>94</v>
      </c>
      <c r="F532" s="1" t="s">
        <v>14</v>
      </c>
      <c r="G532">
        <v>30</v>
      </c>
    </row>
    <row r="533" spans="1:7" x14ac:dyDescent="0.3">
      <c r="A533">
        <v>1549</v>
      </c>
      <c r="B533">
        <v>0</v>
      </c>
      <c r="C533" s="1" t="s">
        <v>22</v>
      </c>
      <c r="D533">
        <v>1604</v>
      </c>
      <c r="E533" s="1" t="s">
        <v>94</v>
      </c>
      <c r="F533" s="1" t="s">
        <v>14</v>
      </c>
      <c r="G533">
        <v>50</v>
      </c>
    </row>
    <row r="534" spans="1:7" x14ac:dyDescent="0.3">
      <c r="A534">
        <v>2159</v>
      </c>
      <c r="B534">
        <v>2</v>
      </c>
      <c r="C534" s="1" t="s">
        <v>53</v>
      </c>
      <c r="D534">
        <v>1901</v>
      </c>
      <c r="E534" s="1" t="s">
        <v>92</v>
      </c>
      <c r="F534" s="1" t="s">
        <v>17</v>
      </c>
      <c r="G534">
        <v>9</v>
      </c>
    </row>
    <row r="535" spans="1:7" x14ac:dyDescent="0.3">
      <c r="A535">
        <v>80903</v>
      </c>
      <c r="B535">
        <v>1002</v>
      </c>
      <c r="C535" s="1" t="s">
        <v>36</v>
      </c>
      <c r="D535">
        <v>6206</v>
      </c>
      <c r="E535" s="1" t="s">
        <v>95</v>
      </c>
      <c r="F535" s="1" t="s">
        <v>14</v>
      </c>
      <c r="G535">
        <v>15</v>
      </c>
    </row>
    <row r="536" spans="1:7" x14ac:dyDescent="0.3">
      <c r="A536">
        <v>186731</v>
      </c>
      <c r="B536">
        <v>28</v>
      </c>
      <c r="C536" s="1" t="s">
        <v>13</v>
      </c>
      <c r="D536">
        <v>3407</v>
      </c>
      <c r="E536" s="1" t="s">
        <v>97</v>
      </c>
      <c r="F536" s="1" t="s">
        <v>17</v>
      </c>
      <c r="G536">
        <v>15</v>
      </c>
    </row>
    <row r="537" spans="1:7" x14ac:dyDescent="0.3">
      <c r="A537">
        <v>67342</v>
      </c>
      <c r="B537">
        <v>1</v>
      </c>
      <c r="C537" s="1" t="s">
        <v>30</v>
      </c>
      <c r="D537">
        <v>1312</v>
      </c>
      <c r="E537" s="1" t="s">
        <v>91</v>
      </c>
      <c r="F537" s="1" t="s">
        <v>14</v>
      </c>
      <c r="G537">
        <v>30</v>
      </c>
    </row>
    <row r="538" spans="1:7" x14ac:dyDescent="0.3">
      <c r="A538">
        <v>30366</v>
      </c>
      <c r="B538">
        <v>2</v>
      </c>
      <c r="C538" s="1" t="s">
        <v>32</v>
      </c>
      <c r="D538">
        <v>3601</v>
      </c>
      <c r="E538" s="1" t="s">
        <v>93</v>
      </c>
      <c r="F538" s="1" t="s">
        <v>14</v>
      </c>
      <c r="G538">
        <v>6</v>
      </c>
    </row>
    <row r="539" spans="1:7" x14ac:dyDescent="0.3">
      <c r="A539">
        <v>64441</v>
      </c>
      <c r="B539">
        <v>1</v>
      </c>
      <c r="C539" s="1" t="s">
        <v>34</v>
      </c>
      <c r="D539">
        <v>5401</v>
      </c>
      <c r="E539" s="1" t="s">
        <v>100</v>
      </c>
      <c r="F539" s="1" t="s">
        <v>14</v>
      </c>
      <c r="G539">
        <v>10</v>
      </c>
    </row>
    <row r="540" spans="1:7" x14ac:dyDescent="0.3">
      <c r="A540">
        <v>175155</v>
      </c>
      <c r="B540">
        <v>28</v>
      </c>
      <c r="C540" s="1" t="s">
        <v>51</v>
      </c>
      <c r="D540">
        <v>4801</v>
      </c>
      <c r="E540" s="1" t="s">
        <v>92</v>
      </c>
      <c r="F540" s="1" t="s">
        <v>17</v>
      </c>
      <c r="G540">
        <v>21</v>
      </c>
    </row>
    <row r="541" spans="1:7" x14ac:dyDescent="0.3">
      <c r="A541">
        <v>82015</v>
      </c>
      <c r="B541">
        <v>2</v>
      </c>
      <c r="C541" s="1" t="s">
        <v>36</v>
      </c>
      <c r="D541">
        <v>2812</v>
      </c>
      <c r="E541" s="1" t="s">
        <v>92</v>
      </c>
      <c r="F541" s="1" t="s">
        <v>17</v>
      </c>
      <c r="G541">
        <v>18</v>
      </c>
    </row>
    <row r="542" spans="1:7" x14ac:dyDescent="0.3">
      <c r="A542">
        <v>170912</v>
      </c>
      <c r="B542">
        <v>0</v>
      </c>
      <c r="C542" s="1" t="s">
        <v>22</v>
      </c>
      <c r="D542">
        <v>4401</v>
      </c>
      <c r="E542" s="1" t="s">
        <v>94</v>
      </c>
      <c r="F542" s="1" t="s">
        <v>14</v>
      </c>
      <c r="G542">
        <v>20</v>
      </c>
    </row>
    <row r="543" spans="1:7" x14ac:dyDescent="0.3">
      <c r="A543">
        <v>183055</v>
      </c>
      <c r="B543">
        <v>2</v>
      </c>
      <c r="C543" s="1" t="s">
        <v>41</v>
      </c>
      <c r="D543">
        <v>3704</v>
      </c>
      <c r="E543" s="1" t="s">
        <v>91</v>
      </c>
      <c r="F543" s="1" t="s">
        <v>17</v>
      </c>
      <c r="G543">
        <v>10</v>
      </c>
    </row>
    <row r="544" spans="1:7" x14ac:dyDescent="0.3">
      <c r="A544">
        <v>134032</v>
      </c>
      <c r="B544">
        <v>2</v>
      </c>
      <c r="C544" s="1" t="s">
        <v>39</v>
      </c>
      <c r="D544">
        <v>0</v>
      </c>
      <c r="E544" s="1" t="s">
        <v>92</v>
      </c>
      <c r="F544" s="1" t="s">
        <v>17</v>
      </c>
      <c r="G544">
        <v>10</v>
      </c>
    </row>
    <row r="545" spans="1:7" x14ac:dyDescent="0.3">
      <c r="A545">
        <v>186573</v>
      </c>
      <c r="B545">
        <v>0</v>
      </c>
      <c r="C545" s="1" t="s">
        <v>36</v>
      </c>
      <c r="D545">
        <v>0</v>
      </c>
      <c r="E545" s="1" t="s">
        <v>90</v>
      </c>
      <c r="F545" s="1" t="s">
        <v>17</v>
      </c>
      <c r="G545">
        <v>3</v>
      </c>
    </row>
    <row r="546" spans="1:7" x14ac:dyDescent="0.3">
      <c r="A546">
        <v>37299</v>
      </c>
      <c r="B546">
        <v>2</v>
      </c>
      <c r="C546" s="1" t="s">
        <v>13</v>
      </c>
      <c r="D546">
        <v>5502</v>
      </c>
      <c r="E546" s="1" t="s">
        <v>89</v>
      </c>
      <c r="F546" s="1" t="s">
        <v>17</v>
      </c>
      <c r="G546">
        <v>15</v>
      </c>
    </row>
    <row r="547" spans="1:7" x14ac:dyDescent="0.3">
      <c r="A547">
        <v>165746</v>
      </c>
      <c r="B547">
        <v>0</v>
      </c>
      <c r="C547" s="1" t="s">
        <v>22</v>
      </c>
      <c r="D547">
        <v>703</v>
      </c>
      <c r="E547" s="1" t="s">
        <v>89</v>
      </c>
      <c r="F547" s="1" t="s">
        <v>14</v>
      </c>
      <c r="G547">
        <v>10</v>
      </c>
    </row>
    <row r="548" spans="1:7" x14ac:dyDescent="0.3">
      <c r="A548">
        <v>189520</v>
      </c>
      <c r="B548">
        <v>1</v>
      </c>
      <c r="C548" s="1" t="s">
        <v>22</v>
      </c>
      <c r="D548">
        <v>1902</v>
      </c>
      <c r="E548" s="1" t="s">
        <v>94</v>
      </c>
      <c r="F548" s="1" t="s">
        <v>14</v>
      </c>
      <c r="G548">
        <v>20</v>
      </c>
    </row>
    <row r="549" spans="1:7" x14ac:dyDescent="0.3">
      <c r="A549">
        <v>26579</v>
      </c>
      <c r="B549">
        <v>0</v>
      </c>
      <c r="C549" s="1" t="s">
        <v>40</v>
      </c>
      <c r="D549">
        <v>4301</v>
      </c>
      <c r="E549" s="1" t="s">
        <v>90</v>
      </c>
      <c r="F549" s="1" t="s">
        <v>17</v>
      </c>
      <c r="G549">
        <v>10</v>
      </c>
    </row>
    <row r="550" spans="1:7" x14ac:dyDescent="0.3">
      <c r="A550">
        <v>109583</v>
      </c>
      <c r="B550">
        <v>0</v>
      </c>
      <c r="C550" s="1" t="s">
        <v>50</v>
      </c>
      <c r="D550">
        <v>4501</v>
      </c>
      <c r="E550" s="1" t="s">
        <v>90</v>
      </c>
      <c r="F550" s="1" t="s">
        <v>17</v>
      </c>
      <c r="G550">
        <v>5</v>
      </c>
    </row>
    <row r="551" spans="1:7" x14ac:dyDescent="0.3">
      <c r="A551">
        <v>40341</v>
      </c>
      <c r="B551">
        <v>2</v>
      </c>
      <c r="C551" s="1" t="s">
        <v>13</v>
      </c>
      <c r="D551">
        <v>2401</v>
      </c>
      <c r="E551" s="1" t="s">
        <v>91</v>
      </c>
      <c r="F551" s="1" t="s">
        <v>17</v>
      </c>
      <c r="G551">
        <v>15</v>
      </c>
    </row>
    <row r="552" spans="1:7" x14ac:dyDescent="0.3">
      <c r="A552">
        <v>111615</v>
      </c>
      <c r="B552">
        <v>0</v>
      </c>
      <c r="C552" s="1" t="s">
        <v>33</v>
      </c>
      <c r="D552">
        <v>5306</v>
      </c>
      <c r="E552" s="1" t="s">
        <v>98</v>
      </c>
      <c r="F552" s="1" t="s">
        <v>17</v>
      </c>
      <c r="G552">
        <v>25</v>
      </c>
    </row>
    <row r="553" spans="1:7" x14ac:dyDescent="0.3">
      <c r="A553">
        <v>93397</v>
      </c>
      <c r="B553">
        <v>0</v>
      </c>
      <c r="C553" s="1" t="s">
        <v>16</v>
      </c>
      <c r="D553">
        <v>0</v>
      </c>
      <c r="E553" s="1" t="s">
        <v>102</v>
      </c>
      <c r="F553" s="1" t="s">
        <v>17</v>
      </c>
      <c r="G553">
        <v>20</v>
      </c>
    </row>
    <row r="554" spans="1:7" x14ac:dyDescent="0.3">
      <c r="A554">
        <v>5881</v>
      </c>
      <c r="B554">
        <v>1</v>
      </c>
      <c r="C554" s="1" t="s">
        <v>22</v>
      </c>
      <c r="D554">
        <v>1701</v>
      </c>
      <c r="E554" s="1" t="s">
        <v>96</v>
      </c>
      <c r="F554" s="1" t="s">
        <v>14</v>
      </c>
      <c r="G554">
        <v>12</v>
      </c>
    </row>
    <row r="555" spans="1:7" x14ac:dyDescent="0.3">
      <c r="A555">
        <v>93184</v>
      </c>
      <c r="B555">
        <v>0</v>
      </c>
      <c r="C555" s="1" t="s">
        <v>16</v>
      </c>
      <c r="D555">
        <v>1708</v>
      </c>
      <c r="E555" s="1" t="s">
        <v>96</v>
      </c>
      <c r="F555" s="1" t="s">
        <v>17</v>
      </c>
      <c r="G555">
        <v>10</v>
      </c>
    </row>
    <row r="556" spans="1:7" x14ac:dyDescent="0.3">
      <c r="A556">
        <v>9946</v>
      </c>
      <c r="B556">
        <v>2</v>
      </c>
      <c r="C556" s="1" t="s">
        <v>16</v>
      </c>
      <c r="D556">
        <v>2605</v>
      </c>
      <c r="E556" s="1" t="s">
        <v>104</v>
      </c>
      <c r="F556" s="1" t="s">
        <v>17</v>
      </c>
      <c r="G556">
        <v>5</v>
      </c>
    </row>
    <row r="557" spans="1:7" x14ac:dyDescent="0.3">
      <c r="A557">
        <v>46671</v>
      </c>
      <c r="B557">
        <v>0</v>
      </c>
      <c r="C557" s="1" t="s">
        <v>44</v>
      </c>
      <c r="D557">
        <v>5701</v>
      </c>
      <c r="E557" s="1" t="s">
        <v>95</v>
      </c>
      <c r="F557" s="1" t="s">
        <v>14</v>
      </c>
      <c r="G557">
        <v>10</v>
      </c>
    </row>
    <row r="558" spans="1:7" x14ac:dyDescent="0.3">
      <c r="A558">
        <v>172750</v>
      </c>
      <c r="B558">
        <v>1</v>
      </c>
      <c r="C558" s="1" t="s">
        <v>22</v>
      </c>
      <c r="D558">
        <v>5401</v>
      </c>
      <c r="E558" s="1" t="s">
        <v>89</v>
      </c>
      <c r="F558" s="1" t="s">
        <v>14</v>
      </c>
      <c r="G558">
        <v>25</v>
      </c>
    </row>
    <row r="559" spans="1:7" x14ac:dyDescent="0.3">
      <c r="A559">
        <v>22264</v>
      </c>
      <c r="B559">
        <v>1</v>
      </c>
      <c r="C559" s="1" t="s">
        <v>18</v>
      </c>
      <c r="D559">
        <v>3001</v>
      </c>
      <c r="E559" s="1" t="s">
        <v>93</v>
      </c>
      <c r="F559" s="1" t="s">
        <v>14</v>
      </c>
      <c r="G559">
        <v>10</v>
      </c>
    </row>
    <row r="560" spans="1:7" x14ac:dyDescent="0.3">
      <c r="A560">
        <v>56479</v>
      </c>
      <c r="B560">
        <v>2</v>
      </c>
      <c r="C560" s="1" t="s">
        <v>58</v>
      </c>
      <c r="D560">
        <v>2601</v>
      </c>
      <c r="E560" s="1" t="s">
        <v>103</v>
      </c>
      <c r="F560" s="1" t="s">
        <v>17</v>
      </c>
      <c r="G560">
        <v>4</v>
      </c>
    </row>
    <row r="561" spans="1:7" x14ac:dyDescent="0.3">
      <c r="A561">
        <v>164372</v>
      </c>
      <c r="B561">
        <v>1</v>
      </c>
      <c r="C561" s="1" t="s">
        <v>22</v>
      </c>
      <c r="D561">
        <v>5501</v>
      </c>
      <c r="E561" s="1" t="s">
        <v>94</v>
      </c>
      <c r="F561" s="1" t="s">
        <v>14</v>
      </c>
      <c r="G561">
        <v>25</v>
      </c>
    </row>
    <row r="562" spans="1:7" x14ac:dyDescent="0.3">
      <c r="A562">
        <v>5140</v>
      </c>
      <c r="B562">
        <v>1</v>
      </c>
      <c r="C562" s="1" t="s">
        <v>22</v>
      </c>
      <c r="D562">
        <v>2201</v>
      </c>
      <c r="E562" s="1" t="s">
        <v>94</v>
      </c>
      <c r="F562" s="1" t="s">
        <v>14</v>
      </c>
      <c r="G562">
        <v>7</v>
      </c>
    </row>
    <row r="563" spans="1:7" x14ac:dyDescent="0.3">
      <c r="A563">
        <v>32198</v>
      </c>
      <c r="B563">
        <v>0</v>
      </c>
      <c r="C563" s="1" t="s">
        <v>13</v>
      </c>
      <c r="D563">
        <v>4401</v>
      </c>
      <c r="E563" s="1" t="s">
        <v>93</v>
      </c>
      <c r="F563" s="1" t="s">
        <v>17</v>
      </c>
      <c r="G563">
        <v>9</v>
      </c>
    </row>
    <row r="564" spans="1:7" x14ac:dyDescent="0.3">
      <c r="A564">
        <v>113607</v>
      </c>
      <c r="B564">
        <v>0</v>
      </c>
      <c r="C564" s="1" t="s">
        <v>32</v>
      </c>
      <c r="D564">
        <v>0</v>
      </c>
      <c r="E564" s="1" t="s">
        <v>90</v>
      </c>
      <c r="F564" s="1" t="s">
        <v>17</v>
      </c>
      <c r="G564">
        <v>15</v>
      </c>
    </row>
    <row r="565" spans="1:7" x14ac:dyDescent="0.3">
      <c r="A565">
        <v>19499</v>
      </c>
      <c r="B565">
        <v>0</v>
      </c>
      <c r="C565" s="1" t="s">
        <v>18</v>
      </c>
      <c r="D565">
        <v>0</v>
      </c>
      <c r="E565" s="1" t="s">
        <v>93</v>
      </c>
      <c r="F565" s="1" t="s">
        <v>17</v>
      </c>
      <c r="G565">
        <v>20</v>
      </c>
    </row>
    <row r="566" spans="1:7" x14ac:dyDescent="0.3">
      <c r="A566">
        <v>73028</v>
      </c>
      <c r="B566">
        <v>1</v>
      </c>
      <c r="C566" s="1" t="s">
        <v>30</v>
      </c>
      <c r="D566">
        <v>4704</v>
      </c>
      <c r="E566" s="1" t="s">
        <v>92</v>
      </c>
      <c r="F566" s="1" t="s">
        <v>14</v>
      </c>
      <c r="G566">
        <v>9</v>
      </c>
    </row>
    <row r="567" spans="1:7" x14ac:dyDescent="0.3">
      <c r="A567">
        <v>35553</v>
      </c>
      <c r="B567">
        <v>2</v>
      </c>
      <c r="C567" s="1" t="s">
        <v>13</v>
      </c>
      <c r="D567">
        <v>0</v>
      </c>
      <c r="E567" s="1" t="s">
        <v>91</v>
      </c>
      <c r="F567" s="1" t="s">
        <v>17</v>
      </c>
      <c r="G567">
        <v>20</v>
      </c>
    </row>
    <row r="568" spans="1:7" x14ac:dyDescent="0.3">
      <c r="A568">
        <v>35463</v>
      </c>
      <c r="B568">
        <v>0</v>
      </c>
      <c r="C568" s="1" t="s">
        <v>13</v>
      </c>
      <c r="D568">
        <v>3701</v>
      </c>
      <c r="E568" s="1" t="s">
        <v>93</v>
      </c>
      <c r="F568" s="1" t="s">
        <v>14</v>
      </c>
      <c r="G568">
        <v>30</v>
      </c>
    </row>
    <row r="569" spans="1:7" x14ac:dyDescent="0.3">
      <c r="A569">
        <v>91591</v>
      </c>
      <c r="B569">
        <v>1</v>
      </c>
      <c r="C569" s="1" t="s">
        <v>16</v>
      </c>
      <c r="D569">
        <v>0</v>
      </c>
      <c r="E569" s="1" t="s">
        <v>93</v>
      </c>
      <c r="F569" s="1" t="s">
        <v>14</v>
      </c>
      <c r="G569">
        <v>10</v>
      </c>
    </row>
    <row r="570" spans="1:7" x14ac:dyDescent="0.3">
      <c r="A570">
        <v>109099</v>
      </c>
      <c r="B570">
        <v>0</v>
      </c>
      <c r="C570" s="1" t="s">
        <v>50</v>
      </c>
      <c r="D570">
        <v>5701</v>
      </c>
      <c r="E570" s="1" t="s">
        <v>90</v>
      </c>
      <c r="F570" s="1" t="s">
        <v>17</v>
      </c>
      <c r="G570">
        <v>6</v>
      </c>
    </row>
    <row r="571" spans="1:7" x14ac:dyDescent="0.3">
      <c r="A571">
        <v>174182</v>
      </c>
      <c r="B571">
        <v>0</v>
      </c>
      <c r="C571" s="1" t="s">
        <v>38</v>
      </c>
      <c r="D571">
        <v>3201</v>
      </c>
      <c r="E571" s="1" t="s">
        <v>96</v>
      </c>
      <c r="F571" s="1" t="s">
        <v>17</v>
      </c>
      <c r="G571">
        <v>20</v>
      </c>
    </row>
    <row r="572" spans="1:7" x14ac:dyDescent="0.3">
      <c r="A572">
        <v>183722</v>
      </c>
      <c r="B572">
        <v>0</v>
      </c>
      <c r="C572" s="1" t="s">
        <v>41</v>
      </c>
      <c r="D572">
        <v>4808</v>
      </c>
      <c r="E572" s="1" t="s">
        <v>92</v>
      </c>
      <c r="F572" s="1" t="s">
        <v>17</v>
      </c>
      <c r="G572">
        <v>20</v>
      </c>
    </row>
    <row r="573" spans="1:7" x14ac:dyDescent="0.3">
      <c r="A573">
        <v>98374</v>
      </c>
      <c r="B573">
        <v>0</v>
      </c>
      <c r="C573" s="1" t="s">
        <v>16</v>
      </c>
      <c r="D573">
        <v>2008</v>
      </c>
      <c r="E573" s="1" t="s">
        <v>89</v>
      </c>
      <c r="F573" s="1" t="s">
        <v>17</v>
      </c>
      <c r="G573">
        <v>15</v>
      </c>
    </row>
    <row r="574" spans="1:7" x14ac:dyDescent="0.3">
      <c r="A574">
        <v>126681</v>
      </c>
      <c r="B574">
        <v>28</v>
      </c>
      <c r="C574" s="1" t="s">
        <v>21</v>
      </c>
      <c r="D574">
        <v>3911</v>
      </c>
      <c r="E574" s="1" t="s">
        <v>92</v>
      </c>
      <c r="F574" s="1" t="s">
        <v>17</v>
      </c>
      <c r="G574">
        <v>15</v>
      </c>
    </row>
    <row r="575" spans="1:7" x14ac:dyDescent="0.3">
      <c r="A575">
        <v>147936</v>
      </c>
      <c r="B575">
        <v>1</v>
      </c>
      <c r="C575" s="1" t="s">
        <v>22</v>
      </c>
      <c r="D575">
        <v>901</v>
      </c>
      <c r="E575" s="1" t="s">
        <v>96</v>
      </c>
      <c r="F575" s="1" t="s">
        <v>14</v>
      </c>
      <c r="G575">
        <v>5</v>
      </c>
    </row>
    <row r="576" spans="1:7" x14ac:dyDescent="0.3">
      <c r="A576">
        <v>152133</v>
      </c>
      <c r="B576">
        <v>28</v>
      </c>
      <c r="C576" s="1" t="s">
        <v>22</v>
      </c>
      <c r="D576">
        <v>0</v>
      </c>
      <c r="E576" s="1" t="s">
        <v>99</v>
      </c>
      <c r="F576" s="1" t="s">
        <v>17</v>
      </c>
      <c r="G576">
        <v>5</v>
      </c>
    </row>
    <row r="577" spans="1:7" x14ac:dyDescent="0.3">
      <c r="A577">
        <v>57929</v>
      </c>
      <c r="B577">
        <v>2</v>
      </c>
      <c r="C577" s="1" t="s">
        <v>58</v>
      </c>
      <c r="D577">
        <v>3503</v>
      </c>
      <c r="E577" s="1" t="s">
        <v>100</v>
      </c>
      <c r="F577" s="1" t="s">
        <v>17</v>
      </c>
      <c r="G577">
        <v>10</v>
      </c>
    </row>
    <row r="578" spans="1:7" x14ac:dyDescent="0.3">
      <c r="A578">
        <v>15697</v>
      </c>
      <c r="B578">
        <v>0</v>
      </c>
      <c r="C578" s="1" t="s">
        <v>18</v>
      </c>
      <c r="D578">
        <v>0</v>
      </c>
      <c r="E578" s="1" t="s">
        <v>92</v>
      </c>
      <c r="F578" s="1" t="s">
        <v>31</v>
      </c>
      <c r="G578">
        <v>20</v>
      </c>
    </row>
    <row r="579" spans="1:7" x14ac:dyDescent="0.3">
      <c r="A579">
        <v>92814</v>
      </c>
      <c r="B579">
        <v>0</v>
      </c>
      <c r="C579" s="1" t="s">
        <v>16</v>
      </c>
      <c r="D579">
        <v>6401</v>
      </c>
      <c r="E579" s="1" t="s">
        <v>96</v>
      </c>
      <c r="F579" s="1" t="s">
        <v>17</v>
      </c>
      <c r="G579">
        <v>25</v>
      </c>
    </row>
    <row r="580" spans="1:7" x14ac:dyDescent="0.3">
      <c r="A580">
        <v>98282</v>
      </c>
      <c r="B580">
        <v>0</v>
      </c>
      <c r="C580" s="1" t="s">
        <v>16</v>
      </c>
      <c r="D580">
        <v>3505</v>
      </c>
      <c r="E580" s="1" t="s">
        <v>92</v>
      </c>
      <c r="F580" s="1" t="s">
        <v>14</v>
      </c>
      <c r="G580">
        <v>15</v>
      </c>
    </row>
    <row r="581" spans="1:7" x14ac:dyDescent="0.3">
      <c r="A581">
        <v>27798</v>
      </c>
      <c r="B581">
        <v>0</v>
      </c>
      <c r="C581" s="1" t="s">
        <v>40</v>
      </c>
      <c r="D581">
        <v>4301</v>
      </c>
      <c r="E581" s="1" t="s">
        <v>90</v>
      </c>
      <c r="F581" s="1" t="s">
        <v>17</v>
      </c>
      <c r="G581">
        <v>10</v>
      </c>
    </row>
    <row r="582" spans="1:7" x14ac:dyDescent="0.3">
      <c r="A582">
        <v>45503</v>
      </c>
      <c r="B582">
        <v>1</v>
      </c>
      <c r="C582" s="1" t="s">
        <v>13</v>
      </c>
      <c r="D582">
        <v>3709</v>
      </c>
      <c r="E582" s="1" t="s">
        <v>98</v>
      </c>
      <c r="F582" s="1" t="s">
        <v>14</v>
      </c>
      <c r="G582">
        <v>5</v>
      </c>
    </row>
    <row r="583" spans="1:7" x14ac:dyDescent="0.3">
      <c r="A583">
        <v>6006</v>
      </c>
      <c r="B583">
        <v>0</v>
      </c>
      <c r="C583" s="1" t="s">
        <v>49</v>
      </c>
      <c r="D583">
        <v>1602</v>
      </c>
      <c r="E583" s="1" t="s">
        <v>93</v>
      </c>
      <c r="F583" s="1" t="s">
        <v>17</v>
      </c>
      <c r="G583">
        <v>100</v>
      </c>
    </row>
    <row r="584" spans="1:7" x14ac:dyDescent="0.3">
      <c r="A584">
        <v>138182</v>
      </c>
      <c r="B584">
        <v>28</v>
      </c>
      <c r="C584" s="1" t="s">
        <v>56</v>
      </c>
      <c r="D584">
        <v>2911</v>
      </c>
      <c r="E584" s="1" t="s">
        <v>89</v>
      </c>
      <c r="F584" s="1" t="s">
        <v>17</v>
      </c>
      <c r="G584">
        <v>5</v>
      </c>
    </row>
    <row r="585" spans="1:7" x14ac:dyDescent="0.3">
      <c r="A585">
        <v>144714</v>
      </c>
      <c r="B585">
        <v>0</v>
      </c>
      <c r="C585" s="1" t="s">
        <v>22</v>
      </c>
      <c r="D585">
        <v>0</v>
      </c>
      <c r="E585" s="1" t="s">
        <v>94</v>
      </c>
      <c r="F585" s="1" t="s">
        <v>17</v>
      </c>
      <c r="G585">
        <v>16</v>
      </c>
    </row>
    <row r="586" spans="1:7" x14ac:dyDescent="0.3">
      <c r="A586">
        <v>10001</v>
      </c>
      <c r="B586">
        <v>1</v>
      </c>
      <c r="C586" s="1" t="s">
        <v>16</v>
      </c>
      <c r="D586">
        <v>5508</v>
      </c>
      <c r="E586" s="1" t="s">
        <v>93</v>
      </c>
      <c r="F586" s="1" t="s">
        <v>14</v>
      </c>
      <c r="G586">
        <v>16</v>
      </c>
    </row>
    <row r="587" spans="1:7" x14ac:dyDescent="0.3">
      <c r="A587">
        <v>157860</v>
      </c>
      <c r="B587">
        <v>1002</v>
      </c>
      <c r="C587" s="1" t="s">
        <v>22</v>
      </c>
      <c r="D587">
        <v>5701</v>
      </c>
      <c r="E587" s="1" t="s">
        <v>94</v>
      </c>
      <c r="F587" s="1" t="s">
        <v>14</v>
      </c>
      <c r="G587">
        <v>4</v>
      </c>
    </row>
    <row r="588" spans="1:7" x14ac:dyDescent="0.3">
      <c r="A588">
        <v>58351</v>
      </c>
      <c r="B588">
        <v>1</v>
      </c>
      <c r="C588" s="1" t="s">
        <v>58</v>
      </c>
      <c r="D588">
        <v>2801</v>
      </c>
      <c r="E588" s="1" t="s">
        <v>100</v>
      </c>
      <c r="F588" s="1" t="s">
        <v>14</v>
      </c>
      <c r="G588">
        <v>9</v>
      </c>
    </row>
    <row r="589" spans="1:7" x14ac:dyDescent="0.3">
      <c r="A589">
        <v>97552</v>
      </c>
      <c r="B589">
        <v>0</v>
      </c>
      <c r="C589" s="1" t="s">
        <v>16</v>
      </c>
      <c r="D589">
        <v>2801</v>
      </c>
      <c r="E589" s="1" t="s">
        <v>98</v>
      </c>
      <c r="F589" s="1" t="s">
        <v>17</v>
      </c>
      <c r="G589">
        <v>50</v>
      </c>
    </row>
    <row r="590" spans="1:7" x14ac:dyDescent="0.3">
      <c r="A590">
        <v>85920</v>
      </c>
      <c r="B590">
        <v>1</v>
      </c>
      <c r="C590" s="1" t="s">
        <v>53</v>
      </c>
      <c r="D590">
        <v>0</v>
      </c>
      <c r="E590" s="1" t="s">
        <v>97</v>
      </c>
      <c r="F590" s="1" t="s">
        <v>14</v>
      </c>
      <c r="G590">
        <v>20</v>
      </c>
    </row>
    <row r="591" spans="1:7" x14ac:dyDescent="0.3">
      <c r="A591">
        <v>29401</v>
      </c>
      <c r="B591">
        <v>1</v>
      </c>
      <c r="C591" s="1" t="s">
        <v>40</v>
      </c>
      <c r="D591">
        <v>3410</v>
      </c>
      <c r="E591" s="1" t="s">
        <v>90</v>
      </c>
      <c r="F591" s="1" t="s">
        <v>14</v>
      </c>
      <c r="G591">
        <v>15</v>
      </c>
    </row>
    <row r="592" spans="1:7" x14ac:dyDescent="0.3">
      <c r="A592">
        <v>12715</v>
      </c>
      <c r="B592">
        <v>1</v>
      </c>
      <c r="C592" s="1" t="s">
        <v>44</v>
      </c>
      <c r="D592">
        <v>1201</v>
      </c>
      <c r="E592" s="1" t="s">
        <v>93</v>
      </c>
      <c r="F592" s="1" t="s">
        <v>14</v>
      </c>
      <c r="G592">
        <v>15</v>
      </c>
    </row>
    <row r="593" spans="1:7" x14ac:dyDescent="0.3">
      <c r="A593">
        <v>90031</v>
      </c>
      <c r="B593">
        <v>2</v>
      </c>
      <c r="C593" s="1" t="s">
        <v>16</v>
      </c>
      <c r="D593">
        <v>1601</v>
      </c>
      <c r="E593" s="1" t="s">
        <v>93</v>
      </c>
      <c r="F593" s="1" t="s">
        <v>17</v>
      </c>
      <c r="G593">
        <v>3</v>
      </c>
    </row>
    <row r="594" spans="1:7" x14ac:dyDescent="0.3">
      <c r="A594">
        <v>55442</v>
      </c>
      <c r="B594">
        <v>0</v>
      </c>
      <c r="C594" s="1" t="s">
        <v>63</v>
      </c>
      <c r="D594">
        <v>2504</v>
      </c>
      <c r="E594" s="1" t="s">
        <v>100</v>
      </c>
      <c r="F594" s="1" t="s">
        <v>14</v>
      </c>
      <c r="G594">
        <v>25</v>
      </c>
    </row>
    <row r="595" spans="1:7" x14ac:dyDescent="0.3">
      <c r="A595">
        <v>105984</v>
      </c>
      <c r="B595">
        <v>0</v>
      </c>
      <c r="C595" s="1" t="s">
        <v>28</v>
      </c>
      <c r="D595">
        <v>5711</v>
      </c>
      <c r="E595" s="1" t="s">
        <v>94</v>
      </c>
      <c r="F595" s="1" t="s">
        <v>17</v>
      </c>
      <c r="G595">
        <v>10</v>
      </c>
    </row>
    <row r="596" spans="1:7" x14ac:dyDescent="0.3">
      <c r="A596">
        <v>188035</v>
      </c>
      <c r="B596">
        <v>1</v>
      </c>
      <c r="C596" s="1" t="s">
        <v>56</v>
      </c>
      <c r="D596">
        <v>0</v>
      </c>
      <c r="E596" s="1" t="s">
        <v>94</v>
      </c>
      <c r="F596" s="1" t="s">
        <v>97</v>
      </c>
      <c r="G596">
        <v>23</v>
      </c>
    </row>
    <row r="597" spans="1:7" x14ac:dyDescent="0.3">
      <c r="A597">
        <v>101665</v>
      </c>
      <c r="B597">
        <v>0</v>
      </c>
      <c r="C597" s="1" t="s">
        <v>37</v>
      </c>
      <c r="D597">
        <v>7308</v>
      </c>
      <c r="E597" s="1" t="s">
        <v>90</v>
      </c>
      <c r="F597" s="1" t="s">
        <v>17</v>
      </c>
      <c r="G597">
        <v>5</v>
      </c>
    </row>
    <row r="598" spans="1:7" x14ac:dyDescent="0.3">
      <c r="A598">
        <v>70774</v>
      </c>
      <c r="B598">
        <v>2</v>
      </c>
      <c r="C598" s="1" t="s">
        <v>30</v>
      </c>
      <c r="D598">
        <v>5601</v>
      </c>
      <c r="E598" s="1" t="s">
        <v>92</v>
      </c>
      <c r="F598" s="1" t="s">
        <v>17</v>
      </c>
      <c r="G598">
        <v>4</v>
      </c>
    </row>
    <row r="599" spans="1:7" x14ac:dyDescent="0.3">
      <c r="A599">
        <v>23263</v>
      </c>
      <c r="B599">
        <v>0</v>
      </c>
      <c r="C599" s="1" t="s">
        <v>47</v>
      </c>
      <c r="D599">
        <v>3304</v>
      </c>
      <c r="E599" s="1" t="s">
        <v>92</v>
      </c>
      <c r="F599" s="1" t="s">
        <v>17</v>
      </c>
      <c r="G599">
        <v>30</v>
      </c>
    </row>
    <row r="600" spans="1:7" x14ac:dyDescent="0.3">
      <c r="A600">
        <v>166475</v>
      </c>
      <c r="B600">
        <v>0</v>
      </c>
      <c r="C600" s="1" t="s">
        <v>22</v>
      </c>
      <c r="D600">
        <v>4201</v>
      </c>
      <c r="E600" s="1" t="s">
        <v>93</v>
      </c>
      <c r="F600" s="1" t="s">
        <v>31</v>
      </c>
      <c r="G600">
        <v>10</v>
      </c>
    </row>
    <row r="601" spans="1:7" x14ac:dyDescent="0.3">
      <c r="A601">
        <v>83042</v>
      </c>
      <c r="B601">
        <v>1</v>
      </c>
      <c r="C601" s="1" t="s">
        <v>57</v>
      </c>
      <c r="D601">
        <v>4005</v>
      </c>
      <c r="E601" s="1" t="s">
        <v>90</v>
      </c>
      <c r="F601" s="1" t="s">
        <v>14</v>
      </c>
      <c r="G601">
        <v>10</v>
      </c>
    </row>
    <row r="602" spans="1:7" x14ac:dyDescent="0.3">
      <c r="A602">
        <v>149970</v>
      </c>
      <c r="B602">
        <v>0</v>
      </c>
      <c r="C602" s="1" t="s">
        <v>22</v>
      </c>
      <c r="D602">
        <v>0</v>
      </c>
      <c r="E602" s="1" t="s">
        <v>91</v>
      </c>
      <c r="F602" s="1" t="s">
        <v>17</v>
      </c>
      <c r="G602">
        <v>15</v>
      </c>
    </row>
    <row r="603" spans="1:7" x14ac:dyDescent="0.3">
      <c r="A603">
        <v>13863</v>
      </c>
      <c r="B603">
        <v>0</v>
      </c>
      <c r="C603" s="1" t="s">
        <v>21</v>
      </c>
      <c r="D603">
        <v>3001</v>
      </c>
      <c r="E603" s="1" t="s">
        <v>92</v>
      </c>
      <c r="F603" s="1" t="s">
        <v>17</v>
      </c>
      <c r="G603">
        <v>6</v>
      </c>
    </row>
    <row r="604" spans="1:7" x14ac:dyDescent="0.3">
      <c r="A604">
        <v>64074</v>
      </c>
      <c r="B604">
        <v>0</v>
      </c>
      <c r="C604" s="1" t="s">
        <v>34</v>
      </c>
      <c r="D604">
        <v>0</v>
      </c>
      <c r="E604" s="1" t="s">
        <v>98</v>
      </c>
      <c r="F604" s="1" t="s">
        <v>17</v>
      </c>
      <c r="G604">
        <v>10</v>
      </c>
    </row>
    <row r="605" spans="1:7" x14ac:dyDescent="0.3">
      <c r="A605">
        <v>42096</v>
      </c>
      <c r="B605">
        <v>0</v>
      </c>
      <c r="C605" s="1" t="s">
        <v>13</v>
      </c>
      <c r="D605">
        <v>0</v>
      </c>
      <c r="E605" s="1" t="s">
        <v>98</v>
      </c>
      <c r="F605" s="1" t="s">
        <v>17</v>
      </c>
      <c r="G605">
        <v>20</v>
      </c>
    </row>
    <row r="606" spans="1:7" x14ac:dyDescent="0.3">
      <c r="A606">
        <v>169188</v>
      </c>
      <c r="B606">
        <v>2</v>
      </c>
      <c r="C606" s="1" t="s">
        <v>22</v>
      </c>
      <c r="D606">
        <v>0</v>
      </c>
      <c r="E606" s="1" t="s">
        <v>92</v>
      </c>
      <c r="F606" s="1" t="s">
        <v>17</v>
      </c>
      <c r="G606">
        <v>10</v>
      </c>
    </row>
    <row r="607" spans="1:7" x14ac:dyDescent="0.3">
      <c r="A607">
        <v>18609</v>
      </c>
      <c r="B607">
        <v>0</v>
      </c>
      <c r="C607" s="1" t="s">
        <v>18</v>
      </c>
      <c r="D607">
        <v>4901</v>
      </c>
      <c r="E607" s="1" t="s">
        <v>95</v>
      </c>
      <c r="F607" s="1" t="s">
        <v>17</v>
      </c>
      <c r="G607">
        <v>10</v>
      </c>
    </row>
    <row r="608" spans="1:7" x14ac:dyDescent="0.3">
      <c r="A608">
        <v>109536</v>
      </c>
      <c r="B608">
        <v>1</v>
      </c>
      <c r="C608" s="1" t="s">
        <v>50</v>
      </c>
      <c r="D608">
        <v>3401</v>
      </c>
      <c r="E608" s="1" t="s">
        <v>90</v>
      </c>
      <c r="F608" s="1" t="s">
        <v>14</v>
      </c>
      <c r="G608">
        <v>7</v>
      </c>
    </row>
    <row r="609" spans="1:7" x14ac:dyDescent="0.3">
      <c r="A609">
        <v>9348</v>
      </c>
      <c r="B609">
        <v>0</v>
      </c>
      <c r="C609" s="1" t="s">
        <v>32</v>
      </c>
      <c r="D609">
        <v>1401</v>
      </c>
      <c r="E609" s="1" t="s">
        <v>95</v>
      </c>
      <c r="F609" s="1" t="s">
        <v>14</v>
      </c>
      <c r="G609">
        <v>10</v>
      </c>
    </row>
    <row r="610" spans="1:7" x14ac:dyDescent="0.3">
      <c r="A610">
        <v>136790</v>
      </c>
      <c r="B610">
        <v>0</v>
      </c>
      <c r="C610" s="1" t="s">
        <v>56</v>
      </c>
      <c r="D610">
        <v>2001</v>
      </c>
      <c r="E610" s="1" t="s">
        <v>94</v>
      </c>
      <c r="F610" s="1" t="s">
        <v>14</v>
      </c>
      <c r="G610">
        <v>5</v>
      </c>
    </row>
    <row r="611" spans="1:7" x14ac:dyDescent="0.3">
      <c r="A611">
        <v>71332</v>
      </c>
      <c r="B611">
        <v>2</v>
      </c>
      <c r="C611" s="1" t="s">
        <v>30</v>
      </c>
      <c r="D611">
        <v>3601</v>
      </c>
      <c r="E611" s="1" t="s">
        <v>92</v>
      </c>
      <c r="F611" s="1" t="s">
        <v>14</v>
      </c>
      <c r="G611">
        <v>7</v>
      </c>
    </row>
    <row r="612" spans="1:7" x14ac:dyDescent="0.3">
      <c r="A612">
        <v>135430</v>
      </c>
      <c r="B612">
        <v>2</v>
      </c>
      <c r="C612" s="1" t="s">
        <v>56</v>
      </c>
      <c r="D612">
        <v>3408</v>
      </c>
      <c r="E612" s="1" t="s">
        <v>94</v>
      </c>
      <c r="F612" s="1" t="s">
        <v>17</v>
      </c>
      <c r="G612">
        <v>25</v>
      </c>
    </row>
    <row r="613" spans="1:7" x14ac:dyDescent="0.3">
      <c r="A613">
        <v>124484</v>
      </c>
      <c r="B613">
        <v>0</v>
      </c>
      <c r="C613" s="1" t="s">
        <v>21</v>
      </c>
      <c r="D613">
        <v>0</v>
      </c>
      <c r="E613" s="1" t="s">
        <v>95</v>
      </c>
      <c r="F613" s="1" t="s">
        <v>17</v>
      </c>
      <c r="G613">
        <v>8</v>
      </c>
    </row>
    <row r="614" spans="1:7" x14ac:dyDescent="0.3">
      <c r="A614">
        <v>184098</v>
      </c>
      <c r="B614">
        <v>0</v>
      </c>
      <c r="C614" s="1" t="s">
        <v>41</v>
      </c>
      <c r="D614">
        <v>0</v>
      </c>
      <c r="E614" s="1" t="s">
        <v>98</v>
      </c>
      <c r="F614" s="1" t="s">
        <v>17</v>
      </c>
      <c r="G614">
        <v>9</v>
      </c>
    </row>
    <row r="615" spans="1:7" x14ac:dyDescent="0.3">
      <c r="A615">
        <v>144850</v>
      </c>
      <c r="B615">
        <v>0</v>
      </c>
      <c r="C615" s="1" t="s">
        <v>22</v>
      </c>
      <c r="D615">
        <v>4301</v>
      </c>
      <c r="E615" s="1" t="s">
        <v>97</v>
      </c>
      <c r="F615" s="1" t="s">
        <v>17</v>
      </c>
      <c r="G615">
        <v>5</v>
      </c>
    </row>
    <row r="616" spans="1:7" x14ac:dyDescent="0.3">
      <c r="A616">
        <v>188519</v>
      </c>
      <c r="B616">
        <v>28</v>
      </c>
      <c r="C616" s="1" t="s">
        <v>34</v>
      </c>
      <c r="D616">
        <v>2401</v>
      </c>
      <c r="E616" s="1" t="s">
        <v>94</v>
      </c>
      <c r="F616" s="1" t="s">
        <v>17</v>
      </c>
      <c r="G616">
        <v>5</v>
      </c>
    </row>
    <row r="617" spans="1:7" x14ac:dyDescent="0.3">
      <c r="A617">
        <v>164367</v>
      </c>
      <c r="B617">
        <v>28</v>
      </c>
      <c r="C617" s="1" t="s">
        <v>22</v>
      </c>
      <c r="D617">
        <v>0</v>
      </c>
      <c r="E617" s="1" t="s">
        <v>94</v>
      </c>
      <c r="F617" s="1" t="s">
        <v>17</v>
      </c>
      <c r="G617">
        <v>20</v>
      </c>
    </row>
    <row r="618" spans="1:7" x14ac:dyDescent="0.3">
      <c r="A618">
        <v>75992</v>
      </c>
      <c r="B618">
        <v>28</v>
      </c>
      <c r="C618" s="1" t="s">
        <v>48</v>
      </c>
      <c r="D618">
        <v>5601</v>
      </c>
      <c r="E618" s="1" t="s">
        <v>99</v>
      </c>
      <c r="F618" s="1" t="s">
        <v>17</v>
      </c>
      <c r="G618">
        <v>8</v>
      </c>
    </row>
    <row r="619" spans="1:7" x14ac:dyDescent="0.3">
      <c r="A619">
        <v>34957</v>
      </c>
      <c r="B619">
        <v>28</v>
      </c>
      <c r="C619" s="1" t="s">
        <v>13</v>
      </c>
      <c r="D619">
        <v>2401</v>
      </c>
      <c r="E619" s="1" t="s">
        <v>93</v>
      </c>
      <c r="F619" s="1" t="s">
        <v>17</v>
      </c>
      <c r="G619">
        <v>10</v>
      </c>
    </row>
    <row r="620" spans="1:7" x14ac:dyDescent="0.3">
      <c r="A620">
        <v>110094</v>
      </c>
      <c r="B620">
        <v>2</v>
      </c>
      <c r="C620" s="1" t="s">
        <v>50</v>
      </c>
      <c r="D620">
        <v>5305</v>
      </c>
      <c r="E620" s="1" t="s">
        <v>98</v>
      </c>
      <c r="F620" s="1" t="s">
        <v>17</v>
      </c>
      <c r="G620">
        <v>18</v>
      </c>
    </row>
    <row r="621" spans="1:7" x14ac:dyDescent="0.3">
      <c r="A621">
        <v>121590</v>
      </c>
      <c r="B621">
        <v>0</v>
      </c>
      <c r="C621" s="1" t="s">
        <v>21</v>
      </c>
      <c r="D621">
        <v>6410</v>
      </c>
      <c r="E621" s="1" t="s">
        <v>96</v>
      </c>
      <c r="F621" s="1" t="s">
        <v>17</v>
      </c>
      <c r="G621">
        <v>10</v>
      </c>
    </row>
    <row r="622" spans="1:7" x14ac:dyDescent="0.3">
      <c r="A622">
        <v>140652</v>
      </c>
      <c r="B622">
        <v>0</v>
      </c>
      <c r="C622" s="1" t="s">
        <v>55</v>
      </c>
      <c r="D622">
        <v>3101</v>
      </c>
      <c r="E622" s="1" t="s">
        <v>92</v>
      </c>
      <c r="F622" s="1" t="s">
        <v>17</v>
      </c>
      <c r="G622">
        <v>20</v>
      </c>
    </row>
    <row r="623" spans="1:7" x14ac:dyDescent="0.3">
      <c r="A623">
        <v>134319</v>
      </c>
      <c r="B623">
        <v>0</v>
      </c>
      <c r="C623" s="1" t="s">
        <v>39</v>
      </c>
      <c r="D623">
        <v>0</v>
      </c>
      <c r="E623" s="1" t="s">
        <v>94</v>
      </c>
      <c r="F623" s="1" t="s">
        <v>17</v>
      </c>
      <c r="G623">
        <v>13</v>
      </c>
    </row>
    <row r="624" spans="1:7" x14ac:dyDescent="0.3">
      <c r="A624">
        <v>27921</v>
      </c>
      <c r="B624">
        <v>0</v>
      </c>
      <c r="C624" s="1" t="s">
        <v>40</v>
      </c>
      <c r="D624">
        <v>0</v>
      </c>
      <c r="E624" s="1" t="s">
        <v>95</v>
      </c>
      <c r="F624" s="1" t="s">
        <v>17</v>
      </c>
      <c r="G624">
        <v>14</v>
      </c>
    </row>
    <row r="625" spans="1:7" x14ac:dyDescent="0.3">
      <c r="A625">
        <v>29373</v>
      </c>
      <c r="B625">
        <v>0</v>
      </c>
      <c r="C625" s="1" t="s">
        <v>40</v>
      </c>
      <c r="D625">
        <v>5401</v>
      </c>
      <c r="E625" s="1" t="s">
        <v>95</v>
      </c>
      <c r="F625" s="1" t="s">
        <v>17</v>
      </c>
      <c r="G625">
        <v>20</v>
      </c>
    </row>
    <row r="626" spans="1:7" x14ac:dyDescent="0.3">
      <c r="A626">
        <v>130684</v>
      </c>
      <c r="B626">
        <v>980</v>
      </c>
      <c r="C626" s="1" t="s">
        <v>44</v>
      </c>
      <c r="D626">
        <v>0</v>
      </c>
      <c r="E626" s="1" t="s">
        <v>95</v>
      </c>
      <c r="F626" s="1" t="s">
        <v>97</v>
      </c>
      <c r="G626">
        <v>6</v>
      </c>
    </row>
    <row r="627" spans="1:7" x14ac:dyDescent="0.3">
      <c r="A627">
        <v>190920</v>
      </c>
      <c r="B627">
        <v>1</v>
      </c>
      <c r="C627" s="1" t="s">
        <v>22</v>
      </c>
      <c r="D627">
        <v>0</v>
      </c>
      <c r="E627" s="1" t="s">
        <v>91</v>
      </c>
      <c r="F627" s="1" t="s">
        <v>14</v>
      </c>
      <c r="G627">
        <v>20</v>
      </c>
    </row>
    <row r="628" spans="1:7" x14ac:dyDescent="0.3">
      <c r="A628">
        <v>187259</v>
      </c>
      <c r="B628">
        <v>0</v>
      </c>
      <c r="C628" s="1" t="s">
        <v>22</v>
      </c>
      <c r="D628">
        <v>0</v>
      </c>
      <c r="E628" s="1" t="s">
        <v>94</v>
      </c>
      <c r="F628" s="1" t="s">
        <v>17</v>
      </c>
      <c r="G628">
        <v>15</v>
      </c>
    </row>
    <row r="629" spans="1:7" x14ac:dyDescent="0.3">
      <c r="A629">
        <v>45666</v>
      </c>
      <c r="B629">
        <v>28</v>
      </c>
      <c r="C629" s="1" t="s">
        <v>13</v>
      </c>
      <c r="D629">
        <v>4001</v>
      </c>
      <c r="E629" s="1" t="s">
        <v>98</v>
      </c>
      <c r="F629" s="1" t="s">
        <v>17</v>
      </c>
      <c r="G629">
        <v>5</v>
      </c>
    </row>
    <row r="630" spans="1:7" x14ac:dyDescent="0.3">
      <c r="A630">
        <v>21335</v>
      </c>
      <c r="B630">
        <v>2</v>
      </c>
      <c r="C630" s="1" t="s">
        <v>18</v>
      </c>
      <c r="D630">
        <v>0</v>
      </c>
      <c r="E630" s="1" t="s">
        <v>90</v>
      </c>
      <c r="F630" s="1" t="s">
        <v>14</v>
      </c>
      <c r="G630">
        <v>10</v>
      </c>
    </row>
    <row r="631" spans="1:7" x14ac:dyDescent="0.3">
      <c r="A631">
        <v>160424</v>
      </c>
      <c r="B631">
        <v>1</v>
      </c>
      <c r="C631" s="1" t="s">
        <v>22</v>
      </c>
      <c r="D631">
        <v>3201</v>
      </c>
      <c r="E631" s="1" t="s">
        <v>90</v>
      </c>
      <c r="F631" s="1" t="s">
        <v>14</v>
      </c>
      <c r="G631">
        <v>20</v>
      </c>
    </row>
    <row r="632" spans="1:7" x14ac:dyDescent="0.3">
      <c r="A632">
        <v>2194</v>
      </c>
      <c r="B632">
        <v>0</v>
      </c>
      <c r="C632" s="1" t="s">
        <v>13</v>
      </c>
      <c r="D632">
        <v>6008</v>
      </c>
      <c r="E632" s="1" t="s">
        <v>97</v>
      </c>
      <c r="F632" s="1" t="s">
        <v>14</v>
      </c>
      <c r="G632">
        <v>4</v>
      </c>
    </row>
    <row r="633" spans="1:7" x14ac:dyDescent="0.3">
      <c r="A633">
        <v>53151</v>
      </c>
      <c r="B633">
        <v>0</v>
      </c>
      <c r="C633" s="1" t="s">
        <v>54</v>
      </c>
      <c r="D633">
        <v>0</v>
      </c>
      <c r="E633" s="1" t="s">
        <v>100</v>
      </c>
      <c r="F633" s="1" t="s">
        <v>14</v>
      </c>
      <c r="G633">
        <v>40</v>
      </c>
    </row>
    <row r="634" spans="1:7" x14ac:dyDescent="0.3">
      <c r="A634">
        <v>126069</v>
      </c>
      <c r="B634">
        <v>2</v>
      </c>
      <c r="C634" s="1" t="s">
        <v>21</v>
      </c>
      <c r="D634">
        <v>903</v>
      </c>
      <c r="E634" s="1" t="s">
        <v>92</v>
      </c>
      <c r="F634" s="1" t="s">
        <v>17</v>
      </c>
      <c r="G634">
        <v>5</v>
      </c>
    </row>
    <row r="635" spans="1:7" x14ac:dyDescent="0.3">
      <c r="A635">
        <v>176292</v>
      </c>
      <c r="B635">
        <v>1</v>
      </c>
      <c r="C635" s="1" t="s">
        <v>51</v>
      </c>
      <c r="D635">
        <v>0</v>
      </c>
      <c r="E635" s="1" t="s">
        <v>98</v>
      </c>
      <c r="F635" s="1" t="s">
        <v>14</v>
      </c>
      <c r="G635">
        <v>25</v>
      </c>
    </row>
    <row r="636" spans="1:7" x14ac:dyDescent="0.3">
      <c r="A636">
        <v>151518</v>
      </c>
      <c r="B636">
        <v>0</v>
      </c>
      <c r="C636" s="1" t="s">
        <v>22</v>
      </c>
      <c r="D636">
        <v>4401</v>
      </c>
      <c r="E636" s="1" t="s">
        <v>90</v>
      </c>
      <c r="F636" s="1" t="s">
        <v>17</v>
      </c>
      <c r="G636">
        <v>15</v>
      </c>
    </row>
    <row r="637" spans="1:7" x14ac:dyDescent="0.3">
      <c r="A637">
        <v>173872</v>
      </c>
      <c r="B637">
        <v>28</v>
      </c>
      <c r="C637" s="1" t="s">
        <v>38</v>
      </c>
      <c r="D637">
        <v>0</v>
      </c>
      <c r="E637" s="1" t="s">
        <v>94</v>
      </c>
      <c r="F637" s="1" t="s">
        <v>17</v>
      </c>
      <c r="G637">
        <v>15</v>
      </c>
    </row>
    <row r="638" spans="1:7" x14ac:dyDescent="0.3">
      <c r="A638">
        <v>117726</v>
      </c>
      <c r="B638">
        <v>0</v>
      </c>
      <c r="C638" s="1" t="s">
        <v>21</v>
      </c>
      <c r="D638">
        <v>0</v>
      </c>
      <c r="E638" s="1" t="s">
        <v>100</v>
      </c>
      <c r="F638" s="1" t="s">
        <v>17</v>
      </c>
      <c r="G638">
        <v>10</v>
      </c>
    </row>
    <row r="639" spans="1:7" x14ac:dyDescent="0.3">
      <c r="A639">
        <v>18948</v>
      </c>
      <c r="B639">
        <v>0</v>
      </c>
      <c r="C639" s="1" t="s">
        <v>18</v>
      </c>
      <c r="D639">
        <v>5601</v>
      </c>
      <c r="E639" s="1" t="s">
        <v>94</v>
      </c>
      <c r="F639" s="1" t="s">
        <v>45</v>
      </c>
      <c r="G639">
        <v>17</v>
      </c>
    </row>
    <row r="640" spans="1:7" x14ac:dyDescent="0.3">
      <c r="A640">
        <v>7330</v>
      </c>
      <c r="B640">
        <v>2</v>
      </c>
      <c r="C640" s="1" t="s">
        <v>16</v>
      </c>
      <c r="D640">
        <v>2007</v>
      </c>
      <c r="E640" s="1" t="s">
        <v>90</v>
      </c>
      <c r="F640" s="1" t="s">
        <v>17</v>
      </c>
      <c r="G640">
        <v>6</v>
      </c>
    </row>
    <row r="641" spans="1:7" x14ac:dyDescent="0.3">
      <c r="A641">
        <v>160576</v>
      </c>
      <c r="B641">
        <v>1002</v>
      </c>
      <c r="C641" s="1" t="s">
        <v>22</v>
      </c>
      <c r="D641">
        <v>4012</v>
      </c>
      <c r="E641" s="1" t="s">
        <v>95</v>
      </c>
      <c r="F641" s="1" t="s">
        <v>14</v>
      </c>
      <c r="G641">
        <v>15</v>
      </c>
    </row>
    <row r="642" spans="1:7" x14ac:dyDescent="0.3">
      <c r="A642">
        <v>72190</v>
      </c>
      <c r="B642">
        <v>2</v>
      </c>
      <c r="C642" s="1" t="s">
        <v>30</v>
      </c>
      <c r="D642">
        <v>1312</v>
      </c>
      <c r="E642" s="1" t="s">
        <v>95</v>
      </c>
      <c r="F642" s="1" t="s">
        <v>14</v>
      </c>
      <c r="G642">
        <v>13</v>
      </c>
    </row>
    <row r="643" spans="1:7" x14ac:dyDescent="0.3">
      <c r="A643">
        <v>13292</v>
      </c>
      <c r="B643">
        <v>0</v>
      </c>
      <c r="C643" s="1" t="s">
        <v>58</v>
      </c>
      <c r="D643">
        <v>0</v>
      </c>
      <c r="E643" s="1" t="s">
        <v>90</v>
      </c>
      <c r="F643" s="1" t="s">
        <v>17</v>
      </c>
      <c r="G643">
        <v>10</v>
      </c>
    </row>
    <row r="644" spans="1:7" x14ac:dyDescent="0.3">
      <c r="A644">
        <v>13551</v>
      </c>
      <c r="B644">
        <v>0</v>
      </c>
      <c r="C644" s="1" t="s">
        <v>22</v>
      </c>
      <c r="D644">
        <v>6201</v>
      </c>
      <c r="E644" s="1" t="s">
        <v>97</v>
      </c>
      <c r="F644" s="1" t="s">
        <v>17</v>
      </c>
      <c r="G644">
        <v>10</v>
      </c>
    </row>
    <row r="645" spans="1:7" x14ac:dyDescent="0.3">
      <c r="A645">
        <v>170935</v>
      </c>
      <c r="B645">
        <v>0</v>
      </c>
      <c r="C645" s="1" t="s">
        <v>22</v>
      </c>
      <c r="D645">
        <v>0</v>
      </c>
      <c r="E645" s="1" t="s">
        <v>92</v>
      </c>
      <c r="F645" s="1" t="s">
        <v>17</v>
      </c>
      <c r="G645">
        <v>10</v>
      </c>
    </row>
    <row r="646" spans="1:7" x14ac:dyDescent="0.3">
      <c r="A646">
        <v>126888</v>
      </c>
      <c r="B646">
        <v>1</v>
      </c>
      <c r="C646" s="1" t="s">
        <v>21</v>
      </c>
      <c r="D646">
        <v>5601</v>
      </c>
      <c r="E646" s="1" t="s">
        <v>90</v>
      </c>
      <c r="F646" s="1" t="s">
        <v>14</v>
      </c>
      <c r="G646">
        <v>20</v>
      </c>
    </row>
    <row r="647" spans="1:7" x14ac:dyDescent="0.3">
      <c r="A647">
        <v>170215</v>
      </c>
      <c r="B647">
        <v>0</v>
      </c>
      <c r="C647" s="1" t="s">
        <v>22</v>
      </c>
      <c r="D647">
        <v>2001</v>
      </c>
      <c r="E647" s="1" t="s">
        <v>90</v>
      </c>
      <c r="F647" s="1" t="s">
        <v>17</v>
      </c>
      <c r="G647">
        <v>8</v>
      </c>
    </row>
    <row r="648" spans="1:7" x14ac:dyDescent="0.3">
      <c r="A648">
        <v>168574</v>
      </c>
      <c r="B648">
        <v>1</v>
      </c>
      <c r="C648" s="1" t="s">
        <v>22</v>
      </c>
      <c r="D648">
        <v>0</v>
      </c>
      <c r="E648" s="1" t="s">
        <v>102</v>
      </c>
      <c r="F648" s="1" t="s">
        <v>14</v>
      </c>
      <c r="G648">
        <v>100</v>
      </c>
    </row>
    <row r="649" spans="1:7" x14ac:dyDescent="0.3">
      <c r="A649">
        <v>90482</v>
      </c>
      <c r="B649">
        <v>1</v>
      </c>
      <c r="C649" s="1" t="s">
        <v>16</v>
      </c>
      <c r="D649">
        <v>5003</v>
      </c>
      <c r="E649" s="1" t="s">
        <v>93</v>
      </c>
      <c r="F649" s="1" t="s">
        <v>14</v>
      </c>
      <c r="G649">
        <v>20</v>
      </c>
    </row>
    <row r="650" spans="1:7" x14ac:dyDescent="0.3">
      <c r="A650">
        <v>18896</v>
      </c>
      <c r="B650">
        <v>1002</v>
      </c>
      <c r="C650" s="1" t="s">
        <v>18</v>
      </c>
      <c r="D650">
        <v>3501</v>
      </c>
      <c r="E650" s="1" t="s">
        <v>90</v>
      </c>
      <c r="F650" s="1" t="s">
        <v>14</v>
      </c>
      <c r="G650">
        <v>20</v>
      </c>
    </row>
    <row r="651" spans="1:7" x14ac:dyDescent="0.3">
      <c r="A651">
        <v>161335</v>
      </c>
      <c r="B651">
        <v>0</v>
      </c>
      <c r="C651" s="1" t="s">
        <v>22</v>
      </c>
      <c r="D651">
        <v>2601</v>
      </c>
      <c r="E651" s="1" t="s">
        <v>92</v>
      </c>
      <c r="F651" s="1" t="s">
        <v>17</v>
      </c>
      <c r="G651">
        <v>1392</v>
      </c>
    </row>
    <row r="652" spans="1:7" x14ac:dyDescent="0.3">
      <c r="A652">
        <v>82141</v>
      </c>
      <c r="B652">
        <v>2</v>
      </c>
      <c r="C652" s="1" t="s">
        <v>57</v>
      </c>
      <c r="D652">
        <v>3801</v>
      </c>
      <c r="E652" s="1" t="s">
        <v>91</v>
      </c>
      <c r="F652" s="1" t="s">
        <v>17</v>
      </c>
      <c r="G652">
        <v>10</v>
      </c>
    </row>
    <row r="653" spans="1:7" x14ac:dyDescent="0.3">
      <c r="A653">
        <v>187659</v>
      </c>
      <c r="B653">
        <v>0</v>
      </c>
      <c r="C653" s="1" t="s">
        <v>54</v>
      </c>
      <c r="D653">
        <v>0</v>
      </c>
      <c r="E653" s="1" t="s">
        <v>90</v>
      </c>
      <c r="F653" s="1" t="s">
        <v>17</v>
      </c>
      <c r="G653">
        <v>15</v>
      </c>
    </row>
    <row r="654" spans="1:7" x14ac:dyDescent="0.3">
      <c r="A654">
        <v>143523</v>
      </c>
      <c r="B654">
        <v>0</v>
      </c>
      <c r="C654" s="1" t="s">
        <v>22</v>
      </c>
      <c r="D654">
        <v>1901</v>
      </c>
      <c r="E654" s="1" t="s">
        <v>104</v>
      </c>
      <c r="F654" s="1" t="s">
        <v>17</v>
      </c>
      <c r="G654">
        <v>3</v>
      </c>
    </row>
    <row r="655" spans="1:7" x14ac:dyDescent="0.3">
      <c r="A655">
        <v>64442</v>
      </c>
      <c r="B655">
        <v>1</v>
      </c>
      <c r="C655" s="1" t="s">
        <v>34</v>
      </c>
      <c r="D655">
        <v>5201</v>
      </c>
      <c r="E655" s="1" t="s">
        <v>92</v>
      </c>
      <c r="F655" s="1" t="s">
        <v>14</v>
      </c>
      <c r="G655">
        <v>8</v>
      </c>
    </row>
    <row r="656" spans="1:7" x14ac:dyDescent="0.3">
      <c r="A656">
        <v>151902</v>
      </c>
      <c r="B656">
        <v>1</v>
      </c>
      <c r="C656" s="1" t="s">
        <v>22</v>
      </c>
      <c r="D656">
        <v>5001</v>
      </c>
      <c r="E656" s="1" t="s">
        <v>89</v>
      </c>
      <c r="F656" s="1" t="s">
        <v>14</v>
      </c>
      <c r="G656">
        <v>10</v>
      </c>
    </row>
    <row r="657" spans="1:7" x14ac:dyDescent="0.3">
      <c r="A657">
        <v>140027</v>
      </c>
      <c r="B657">
        <v>0</v>
      </c>
      <c r="C657" s="1" t="s">
        <v>55</v>
      </c>
      <c r="D657">
        <v>0</v>
      </c>
      <c r="E657" s="1" t="s">
        <v>90</v>
      </c>
      <c r="F657" s="1" t="s">
        <v>17</v>
      </c>
      <c r="G657">
        <v>25</v>
      </c>
    </row>
    <row r="658" spans="1:7" x14ac:dyDescent="0.3">
      <c r="A658">
        <v>147636</v>
      </c>
      <c r="B658">
        <v>1</v>
      </c>
      <c r="C658" s="1" t="s">
        <v>22</v>
      </c>
      <c r="D658">
        <v>1601</v>
      </c>
      <c r="E658" s="1" t="s">
        <v>91</v>
      </c>
      <c r="F658" s="1" t="s">
        <v>14</v>
      </c>
      <c r="G658">
        <v>11</v>
      </c>
    </row>
    <row r="659" spans="1:7" x14ac:dyDescent="0.3">
      <c r="A659">
        <v>85010</v>
      </c>
      <c r="B659">
        <v>1</v>
      </c>
      <c r="C659" s="1" t="s">
        <v>57</v>
      </c>
      <c r="D659">
        <v>4406</v>
      </c>
      <c r="E659" s="1" t="s">
        <v>90</v>
      </c>
      <c r="F659" s="1" t="s">
        <v>14</v>
      </c>
      <c r="G659">
        <v>9</v>
      </c>
    </row>
    <row r="660" spans="1:7" x14ac:dyDescent="0.3">
      <c r="A660">
        <v>12454</v>
      </c>
      <c r="B660">
        <v>1</v>
      </c>
      <c r="C660" s="1" t="s">
        <v>16</v>
      </c>
      <c r="D660">
        <v>0</v>
      </c>
      <c r="E660" s="1" t="s">
        <v>94</v>
      </c>
      <c r="F660" s="1" t="s">
        <v>14</v>
      </c>
      <c r="G660">
        <v>15</v>
      </c>
    </row>
    <row r="661" spans="1:7" x14ac:dyDescent="0.3">
      <c r="A661">
        <v>118166</v>
      </c>
      <c r="B661">
        <v>0</v>
      </c>
      <c r="C661" s="1" t="s">
        <v>21</v>
      </c>
      <c r="D661">
        <v>0</v>
      </c>
      <c r="E661" s="1" t="s">
        <v>92</v>
      </c>
      <c r="F661" s="1" t="s">
        <v>17</v>
      </c>
      <c r="G661">
        <v>10</v>
      </c>
    </row>
    <row r="662" spans="1:7" x14ac:dyDescent="0.3">
      <c r="A662">
        <v>64165</v>
      </c>
      <c r="B662">
        <v>0</v>
      </c>
      <c r="C662" s="1" t="s">
        <v>56</v>
      </c>
      <c r="D662">
        <v>6401</v>
      </c>
      <c r="E662" s="1" t="s">
        <v>90</v>
      </c>
      <c r="F662" s="1" t="s">
        <v>17</v>
      </c>
      <c r="G662">
        <v>20</v>
      </c>
    </row>
    <row r="663" spans="1:7" x14ac:dyDescent="0.3">
      <c r="A663">
        <v>191663</v>
      </c>
      <c r="B663">
        <v>2</v>
      </c>
      <c r="C663" s="1" t="s">
        <v>51</v>
      </c>
      <c r="D663">
        <v>2708</v>
      </c>
      <c r="E663" s="1" t="s">
        <v>94</v>
      </c>
      <c r="F663" s="1" t="s">
        <v>14</v>
      </c>
      <c r="G663">
        <v>10</v>
      </c>
    </row>
    <row r="664" spans="1:7" x14ac:dyDescent="0.3">
      <c r="A664">
        <v>111021</v>
      </c>
      <c r="B664">
        <v>0</v>
      </c>
      <c r="C664" s="1" t="s">
        <v>33</v>
      </c>
      <c r="D664">
        <v>0</v>
      </c>
      <c r="E664" s="1" t="s">
        <v>100</v>
      </c>
      <c r="F664" s="1" t="s">
        <v>17</v>
      </c>
      <c r="G664">
        <v>10</v>
      </c>
    </row>
    <row r="665" spans="1:7" x14ac:dyDescent="0.3">
      <c r="A665">
        <v>169280</v>
      </c>
      <c r="B665">
        <v>0</v>
      </c>
      <c r="C665" s="1" t="s">
        <v>22</v>
      </c>
      <c r="D665">
        <v>7001</v>
      </c>
      <c r="E665" s="1" t="s">
        <v>91</v>
      </c>
      <c r="F665" s="1" t="s">
        <v>17</v>
      </c>
      <c r="G665">
        <v>10</v>
      </c>
    </row>
    <row r="666" spans="1:7" x14ac:dyDescent="0.3">
      <c r="A666">
        <v>138590</v>
      </c>
      <c r="B666">
        <v>0</v>
      </c>
      <c r="C666" s="1" t="s">
        <v>56</v>
      </c>
      <c r="D666">
        <v>5307</v>
      </c>
      <c r="E666" s="1" t="s">
        <v>94</v>
      </c>
      <c r="F666" s="1" t="s">
        <v>17</v>
      </c>
      <c r="G666">
        <v>30</v>
      </c>
    </row>
    <row r="667" spans="1:7" x14ac:dyDescent="0.3">
      <c r="A667">
        <v>123386</v>
      </c>
      <c r="B667">
        <v>1</v>
      </c>
      <c r="C667" s="1" t="s">
        <v>21</v>
      </c>
      <c r="D667">
        <v>4201</v>
      </c>
      <c r="E667" s="1" t="s">
        <v>92</v>
      </c>
      <c r="F667" s="1" t="s">
        <v>14</v>
      </c>
      <c r="G667">
        <v>22</v>
      </c>
    </row>
    <row r="668" spans="1:7" x14ac:dyDescent="0.3">
      <c r="A668">
        <v>121759</v>
      </c>
      <c r="B668">
        <v>1</v>
      </c>
      <c r="C668" s="1" t="s">
        <v>21</v>
      </c>
      <c r="D668">
        <v>5601</v>
      </c>
      <c r="E668" s="1" t="s">
        <v>93</v>
      </c>
      <c r="F668" s="1" t="s">
        <v>14</v>
      </c>
      <c r="G668">
        <v>20</v>
      </c>
    </row>
    <row r="669" spans="1:7" x14ac:dyDescent="0.3">
      <c r="A669">
        <v>73534</v>
      </c>
      <c r="B669">
        <v>1</v>
      </c>
      <c r="C669" s="1" t="s">
        <v>30</v>
      </c>
      <c r="D669">
        <v>3301</v>
      </c>
      <c r="E669" s="1" t="s">
        <v>100</v>
      </c>
      <c r="F669" s="1" t="s">
        <v>14</v>
      </c>
      <c r="G669">
        <v>6</v>
      </c>
    </row>
    <row r="670" spans="1:7" x14ac:dyDescent="0.3">
      <c r="A670">
        <v>168423</v>
      </c>
      <c r="B670">
        <v>0</v>
      </c>
      <c r="C670" s="1" t="s">
        <v>22</v>
      </c>
      <c r="D670">
        <v>0</v>
      </c>
      <c r="E670" s="1" t="s">
        <v>96</v>
      </c>
      <c r="F670" s="1" t="s">
        <v>17</v>
      </c>
      <c r="G670">
        <v>25</v>
      </c>
    </row>
    <row r="671" spans="1:7" x14ac:dyDescent="0.3">
      <c r="A671">
        <v>169605</v>
      </c>
      <c r="B671">
        <v>0</v>
      </c>
      <c r="C671" s="1" t="s">
        <v>22</v>
      </c>
      <c r="D671">
        <v>0</v>
      </c>
      <c r="E671" s="1" t="s">
        <v>98</v>
      </c>
      <c r="F671" s="1" t="s">
        <v>97</v>
      </c>
      <c r="G671">
        <v>7</v>
      </c>
    </row>
    <row r="672" spans="1:7" x14ac:dyDescent="0.3">
      <c r="A672">
        <v>157573</v>
      </c>
      <c r="B672">
        <v>0</v>
      </c>
      <c r="C672" s="1" t="s">
        <v>22</v>
      </c>
      <c r="D672">
        <v>0</v>
      </c>
      <c r="E672" s="1" t="s">
        <v>94</v>
      </c>
      <c r="F672" s="1" t="s">
        <v>97</v>
      </c>
      <c r="G672">
        <v>47</v>
      </c>
    </row>
    <row r="673" spans="1:7" x14ac:dyDescent="0.3">
      <c r="A673">
        <v>23706</v>
      </c>
      <c r="B673">
        <v>0</v>
      </c>
      <c r="C673" s="1" t="s">
        <v>47</v>
      </c>
      <c r="D673">
        <v>0</v>
      </c>
      <c r="E673" s="1" t="s">
        <v>92</v>
      </c>
      <c r="F673" s="1" t="s">
        <v>14</v>
      </c>
      <c r="G673">
        <v>15</v>
      </c>
    </row>
    <row r="674" spans="1:7" x14ac:dyDescent="0.3">
      <c r="A674">
        <v>21855</v>
      </c>
      <c r="B674">
        <v>0</v>
      </c>
      <c r="C674" s="1" t="s">
        <v>18</v>
      </c>
      <c r="D674">
        <v>0</v>
      </c>
      <c r="E674" s="1" t="s">
        <v>92</v>
      </c>
      <c r="F674" s="1" t="s">
        <v>17</v>
      </c>
      <c r="G674">
        <v>20</v>
      </c>
    </row>
    <row r="675" spans="1:7" x14ac:dyDescent="0.3">
      <c r="A675">
        <v>148511</v>
      </c>
      <c r="B675">
        <v>0</v>
      </c>
      <c r="C675" s="1" t="s">
        <v>22</v>
      </c>
      <c r="D675">
        <v>0</v>
      </c>
      <c r="E675" s="1" t="s">
        <v>94</v>
      </c>
      <c r="F675" s="1" t="s">
        <v>17</v>
      </c>
      <c r="G675">
        <v>20</v>
      </c>
    </row>
    <row r="676" spans="1:7" x14ac:dyDescent="0.3">
      <c r="A676">
        <v>3579</v>
      </c>
      <c r="B676">
        <v>9</v>
      </c>
      <c r="C676" s="1" t="s">
        <v>22</v>
      </c>
      <c r="D676">
        <v>6001</v>
      </c>
      <c r="E676" s="1" t="s">
        <v>95</v>
      </c>
      <c r="F676" s="1" t="s">
        <v>14</v>
      </c>
      <c r="G676">
        <v>18</v>
      </c>
    </row>
    <row r="677" spans="1:7" x14ac:dyDescent="0.3">
      <c r="A677">
        <v>542</v>
      </c>
      <c r="B677">
        <v>0</v>
      </c>
      <c r="C677" s="1" t="s">
        <v>36</v>
      </c>
      <c r="D677">
        <v>0</v>
      </c>
      <c r="E677" s="1" t="s">
        <v>90</v>
      </c>
      <c r="F677" s="1" t="s">
        <v>14</v>
      </c>
      <c r="G677">
        <v>10</v>
      </c>
    </row>
    <row r="678" spans="1:7" x14ac:dyDescent="0.3">
      <c r="A678">
        <v>92079</v>
      </c>
      <c r="B678">
        <v>2</v>
      </c>
      <c r="C678" s="1" t="s">
        <v>16</v>
      </c>
      <c r="D678">
        <v>1503</v>
      </c>
      <c r="E678" s="1" t="s">
        <v>94</v>
      </c>
      <c r="F678" s="1" t="s">
        <v>14</v>
      </c>
      <c r="G678">
        <v>15</v>
      </c>
    </row>
    <row r="679" spans="1:7" x14ac:dyDescent="0.3">
      <c r="A679">
        <v>50967</v>
      </c>
      <c r="B679">
        <v>28</v>
      </c>
      <c r="C679" s="1" t="s">
        <v>54</v>
      </c>
      <c r="D679">
        <v>2401</v>
      </c>
      <c r="E679" s="1" t="s">
        <v>94</v>
      </c>
      <c r="F679" s="1" t="s">
        <v>17</v>
      </c>
      <c r="G679">
        <v>15</v>
      </c>
    </row>
    <row r="680" spans="1:7" x14ac:dyDescent="0.3">
      <c r="A680">
        <v>160997</v>
      </c>
      <c r="B680">
        <v>1</v>
      </c>
      <c r="C680" s="1" t="s">
        <v>22</v>
      </c>
      <c r="D680">
        <v>0</v>
      </c>
      <c r="E680" s="1" t="s">
        <v>92</v>
      </c>
      <c r="F680" s="1" t="s">
        <v>14</v>
      </c>
      <c r="G680">
        <v>10</v>
      </c>
    </row>
    <row r="681" spans="1:7" x14ac:dyDescent="0.3">
      <c r="A681">
        <v>121718</v>
      </c>
      <c r="B681">
        <v>1</v>
      </c>
      <c r="C681" s="1" t="s">
        <v>21</v>
      </c>
      <c r="D681">
        <v>2101</v>
      </c>
      <c r="E681" s="1" t="s">
        <v>93</v>
      </c>
      <c r="F681" s="1" t="s">
        <v>14</v>
      </c>
      <c r="G681">
        <v>30</v>
      </c>
    </row>
    <row r="682" spans="1:7" x14ac:dyDescent="0.3">
      <c r="A682">
        <v>68807</v>
      </c>
      <c r="B682">
        <v>28</v>
      </c>
      <c r="C682" s="1" t="s">
        <v>21</v>
      </c>
      <c r="D682">
        <v>0</v>
      </c>
      <c r="E682" s="1" t="s">
        <v>94</v>
      </c>
      <c r="F682" s="1" t="s">
        <v>17</v>
      </c>
      <c r="G682">
        <v>15</v>
      </c>
    </row>
    <row r="683" spans="1:7" x14ac:dyDescent="0.3">
      <c r="A683">
        <v>155045</v>
      </c>
      <c r="B683">
        <v>1</v>
      </c>
      <c r="C683" s="1" t="s">
        <v>21</v>
      </c>
      <c r="D683">
        <v>0</v>
      </c>
      <c r="E683" s="1" t="s">
        <v>100</v>
      </c>
      <c r="F683" s="1" t="s">
        <v>14</v>
      </c>
      <c r="G683">
        <v>10</v>
      </c>
    </row>
    <row r="684" spans="1:7" x14ac:dyDescent="0.3">
      <c r="A684">
        <v>146703</v>
      </c>
      <c r="B684">
        <v>1</v>
      </c>
      <c r="C684" s="1" t="s">
        <v>22</v>
      </c>
      <c r="D684">
        <v>0</v>
      </c>
      <c r="E684" s="1" t="s">
        <v>98</v>
      </c>
      <c r="F684" s="1" t="s">
        <v>97</v>
      </c>
      <c r="G684">
        <v>15</v>
      </c>
    </row>
    <row r="685" spans="1:7" x14ac:dyDescent="0.3">
      <c r="A685">
        <v>81298</v>
      </c>
      <c r="B685">
        <v>1002</v>
      </c>
      <c r="C685" s="1" t="s">
        <v>36</v>
      </c>
      <c r="D685">
        <v>4612</v>
      </c>
      <c r="E685" s="1" t="s">
        <v>89</v>
      </c>
      <c r="F685" s="1" t="s">
        <v>45</v>
      </c>
      <c r="G685">
        <v>10</v>
      </c>
    </row>
    <row r="686" spans="1:7" x14ac:dyDescent="0.3">
      <c r="A686">
        <v>172301</v>
      </c>
      <c r="B686">
        <v>2</v>
      </c>
      <c r="C686" s="1" t="s">
        <v>22</v>
      </c>
      <c r="D686">
        <v>2301</v>
      </c>
      <c r="E686" s="1" t="s">
        <v>96</v>
      </c>
      <c r="F686" s="1" t="s">
        <v>14</v>
      </c>
      <c r="G686">
        <v>23</v>
      </c>
    </row>
    <row r="687" spans="1:7" x14ac:dyDescent="0.3">
      <c r="A687">
        <v>92241</v>
      </c>
      <c r="B687">
        <v>0</v>
      </c>
      <c r="C687" s="1" t="s">
        <v>16</v>
      </c>
      <c r="D687">
        <v>3312</v>
      </c>
      <c r="E687" s="1" t="s">
        <v>93</v>
      </c>
      <c r="F687" s="1" t="s">
        <v>14</v>
      </c>
      <c r="G687">
        <v>20</v>
      </c>
    </row>
    <row r="688" spans="1:7" x14ac:dyDescent="0.3">
      <c r="A688">
        <v>116930</v>
      </c>
      <c r="B688">
        <v>0</v>
      </c>
      <c r="C688" s="1" t="s">
        <v>21</v>
      </c>
      <c r="D688">
        <v>2207</v>
      </c>
      <c r="E688" s="1" t="s">
        <v>96</v>
      </c>
      <c r="F688" s="1" t="s">
        <v>17</v>
      </c>
      <c r="G688">
        <v>20</v>
      </c>
    </row>
    <row r="689" spans="1:7" x14ac:dyDescent="0.3">
      <c r="A689">
        <v>20338</v>
      </c>
      <c r="B689">
        <v>0</v>
      </c>
      <c r="C689" s="1" t="s">
        <v>18</v>
      </c>
      <c r="D689">
        <v>2301</v>
      </c>
      <c r="E689" s="1" t="s">
        <v>93</v>
      </c>
      <c r="F689" s="1" t="s">
        <v>14</v>
      </c>
      <c r="G689">
        <v>125</v>
      </c>
    </row>
    <row r="690" spans="1:7" x14ac:dyDescent="0.3">
      <c r="A690">
        <v>177113</v>
      </c>
      <c r="B690">
        <v>2</v>
      </c>
      <c r="C690" s="1" t="s">
        <v>51</v>
      </c>
      <c r="D690">
        <v>0</v>
      </c>
      <c r="E690" s="1" t="s">
        <v>100</v>
      </c>
      <c r="F690" s="1" t="s">
        <v>17</v>
      </c>
      <c r="G690">
        <v>14</v>
      </c>
    </row>
    <row r="691" spans="1:7" x14ac:dyDescent="0.3">
      <c r="A691">
        <v>46687</v>
      </c>
      <c r="B691">
        <v>0</v>
      </c>
      <c r="C691" s="1" t="s">
        <v>44</v>
      </c>
      <c r="D691">
        <v>0</v>
      </c>
      <c r="E691" s="1" t="s">
        <v>90</v>
      </c>
      <c r="F691" s="1" t="s">
        <v>17</v>
      </c>
      <c r="G691">
        <v>10</v>
      </c>
    </row>
    <row r="692" spans="1:7" x14ac:dyDescent="0.3">
      <c r="A692">
        <v>171137</v>
      </c>
      <c r="B692">
        <v>1</v>
      </c>
      <c r="C692" s="1" t="s">
        <v>22</v>
      </c>
      <c r="D692">
        <v>2607</v>
      </c>
      <c r="E692" s="1" t="s">
        <v>95</v>
      </c>
      <c r="F692" s="1" t="s">
        <v>14</v>
      </c>
      <c r="G692">
        <v>14</v>
      </c>
    </row>
    <row r="693" spans="1:7" x14ac:dyDescent="0.3">
      <c r="A693">
        <v>2499</v>
      </c>
      <c r="B693">
        <v>0</v>
      </c>
      <c r="C693" s="1" t="s">
        <v>34</v>
      </c>
      <c r="D693">
        <v>0</v>
      </c>
      <c r="E693" s="1" t="s">
        <v>90</v>
      </c>
      <c r="F693" s="1" t="s">
        <v>17</v>
      </c>
      <c r="G693">
        <v>5</v>
      </c>
    </row>
    <row r="694" spans="1:7" x14ac:dyDescent="0.3">
      <c r="A694">
        <v>149644</v>
      </c>
      <c r="B694">
        <v>0</v>
      </c>
      <c r="C694" s="1" t="s">
        <v>22</v>
      </c>
      <c r="D694">
        <v>0</v>
      </c>
      <c r="E694" s="1" t="s">
        <v>96</v>
      </c>
      <c r="F694" s="1" t="s">
        <v>17</v>
      </c>
      <c r="G694">
        <v>20</v>
      </c>
    </row>
    <row r="695" spans="1:7" x14ac:dyDescent="0.3">
      <c r="A695">
        <v>18584</v>
      </c>
      <c r="B695">
        <v>0</v>
      </c>
      <c r="C695" s="1" t="s">
        <v>18</v>
      </c>
      <c r="D695">
        <v>2211</v>
      </c>
      <c r="E695" s="1" t="s">
        <v>89</v>
      </c>
      <c r="F695" s="1" t="s">
        <v>17</v>
      </c>
      <c r="G695">
        <v>12</v>
      </c>
    </row>
    <row r="696" spans="1:7" x14ac:dyDescent="0.3">
      <c r="A696">
        <v>186486</v>
      </c>
      <c r="B696">
        <v>0</v>
      </c>
      <c r="C696" s="1" t="s">
        <v>22</v>
      </c>
      <c r="D696">
        <v>0</v>
      </c>
      <c r="E696" s="1" t="s">
        <v>96</v>
      </c>
      <c r="F696" s="1" t="s">
        <v>17</v>
      </c>
      <c r="G696">
        <v>3</v>
      </c>
    </row>
    <row r="697" spans="1:7" x14ac:dyDescent="0.3">
      <c r="A697">
        <v>148544</v>
      </c>
      <c r="B697">
        <v>2</v>
      </c>
      <c r="C697" s="1" t="s">
        <v>22</v>
      </c>
      <c r="D697">
        <v>3908</v>
      </c>
      <c r="E697" s="1" t="s">
        <v>94</v>
      </c>
      <c r="F697" s="1" t="s">
        <v>17</v>
      </c>
      <c r="G697">
        <v>10</v>
      </c>
    </row>
    <row r="698" spans="1:7" x14ac:dyDescent="0.3">
      <c r="A698">
        <v>17217</v>
      </c>
      <c r="B698">
        <v>0</v>
      </c>
      <c r="C698" s="1" t="s">
        <v>18</v>
      </c>
      <c r="D698">
        <v>3001</v>
      </c>
      <c r="E698" s="1" t="s">
        <v>92</v>
      </c>
      <c r="F698" s="1" t="s">
        <v>14</v>
      </c>
      <c r="G698">
        <v>10</v>
      </c>
    </row>
    <row r="699" spans="1:7" x14ac:dyDescent="0.3">
      <c r="A699">
        <v>111833</v>
      </c>
      <c r="B699">
        <v>2</v>
      </c>
      <c r="C699" s="1" t="s">
        <v>33</v>
      </c>
      <c r="D699">
        <v>0</v>
      </c>
      <c r="E699" s="1" t="s">
        <v>105</v>
      </c>
      <c r="F699" s="1" t="s">
        <v>17</v>
      </c>
      <c r="G699">
        <v>5</v>
      </c>
    </row>
    <row r="700" spans="1:7" x14ac:dyDescent="0.3">
      <c r="A700">
        <v>158245</v>
      </c>
      <c r="B700">
        <v>0</v>
      </c>
      <c r="C700" s="1" t="s">
        <v>22</v>
      </c>
      <c r="D700">
        <v>0</v>
      </c>
      <c r="E700" s="1" t="s">
        <v>99</v>
      </c>
      <c r="F700" s="1" t="s">
        <v>14</v>
      </c>
      <c r="G700">
        <v>5</v>
      </c>
    </row>
    <row r="701" spans="1:7" x14ac:dyDescent="0.3">
      <c r="A701">
        <v>179776</v>
      </c>
      <c r="B701">
        <v>2</v>
      </c>
      <c r="C701" s="1" t="s">
        <v>41</v>
      </c>
      <c r="D701">
        <v>3102</v>
      </c>
      <c r="E701" s="1" t="s">
        <v>94</v>
      </c>
      <c r="F701" s="1" t="s">
        <v>17</v>
      </c>
      <c r="G701">
        <v>10</v>
      </c>
    </row>
    <row r="702" spans="1:7" x14ac:dyDescent="0.3">
      <c r="A702">
        <v>165102</v>
      </c>
      <c r="B702">
        <v>1</v>
      </c>
      <c r="C702" s="1" t="s">
        <v>22</v>
      </c>
      <c r="D702">
        <v>2201</v>
      </c>
      <c r="E702" s="1" t="s">
        <v>94</v>
      </c>
      <c r="F702" s="1" t="s">
        <v>14</v>
      </c>
      <c r="G702">
        <v>25</v>
      </c>
    </row>
    <row r="703" spans="1:7" x14ac:dyDescent="0.3">
      <c r="A703">
        <v>95341</v>
      </c>
      <c r="B703">
        <v>28</v>
      </c>
      <c r="C703" s="1" t="s">
        <v>16</v>
      </c>
      <c r="D703">
        <v>0</v>
      </c>
      <c r="E703" s="1" t="s">
        <v>90</v>
      </c>
      <c r="F703" s="1" t="s">
        <v>17</v>
      </c>
      <c r="G703">
        <v>10</v>
      </c>
    </row>
    <row r="704" spans="1:7" x14ac:dyDescent="0.3">
      <c r="A704">
        <v>166375</v>
      </c>
      <c r="B704">
        <v>0</v>
      </c>
      <c r="C704" s="1" t="s">
        <v>22</v>
      </c>
      <c r="D704">
        <v>2901</v>
      </c>
      <c r="E704" s="1" t="s">
        <v>94</v>
      </c>
      <c r="F704" s="1" t="s">
        <v>17</v>
      </c>
      <c r="G704">
        <v>11</v>
      </c>
    </row>
    <row r="705" spans="1:7" x14ac:dyDescent="0.3">
      <c r="A705">
        <v>69577</v>
      </c>
      <c r="B705">
        <v>1</v>
      </c>
      <c r="C705" s="1" t="s">
        <v>30</v>
      </c>
      <c r="D705">
        <v>6001</v>
      </c>
      <c r="E705" s="1" t="s">
        <v>92</v>
      </c>
      <c r="F705" s="1" t="s">
        <v>14</v>
      </c>
      <c r="G705">
        <v>8</v>
      </c>
    </row>
    <row r="706" spans="1:7" x14ac:dyDescent="0.3">
      <c r="A706">
        <v>29785</v>
      </c>
      <c r="B706">
        <v>0</v>
      </c>
      <c r="C706" s="1" t="s">
        <v>40</v>
      </c>
      <c r="D706">
        <v>2501</v>
      </c>
      <c r="E706" s="1" t="s">
        <v>89</v>
      </c>
      <c r="F706" s="1" t="s">
        <v>17</v>
      </c>
      <c r="G706">
        <v>15</v>
      </c>
    </row>
    <row r="707" spans="1:7" x14ac:dyDescent="0.3">
      <c r="A707">
        <v>188279</v>
      </c>
      <c r="B707">
        <v>1</v>
      </c>
      <c r="C707" s="1" t="s">
        <v>30</v>
      </c>
      <c r="D707">
        <v>3501</v>
      </c>
      <c r="E707" s="1" t="s">
        <v>91</v>
      </c>
      <c r="F707" s="1" t="s">
        <v>14</v>
      </c>
      <c r="G707">
        <v>10</v>
      </c>
    </row>
    <row r="708" spans="1:7" x14ac:dyDescent="0.3">
      <c r="A708">
        <v>150970</v>
      </c>
      <c r="B708">
        <v>2</v>
      </c>
      <c r="C708" s="1" t="s">
        <v>22</v>
      </c>
      <c r="D708">
        <v>4601</v>
      </c>
      <c r="E708" s="1" t="s">
        <v>104</v>
      </c>
      <c r="F708" s="1" t="s">
        <v>17</v>
      </c>
      <c r="G708">
        <v>20</v>
      </c>
    </row>
    <row r="709" spans="1:7" x14ac:dyDescent="0.3">
      <c r="A709">
        <v>77799</v>
      </c>
      <c r="B709">
        <v>0</v>
      </c>
      <c r="C709" s="1" t="s">
        <v>36</v>
      </c>
      <c r="D709">
        <v>3703</v>
      </c>
      <c r="E709" s="1" t="s">
        <v>94</v>
      </c>
      <c r="F709" s="1" t="s">
        <v>14</v>
      </c>
      <c r="G709">
        <v>10</v>
      </c>
    </row>
    <row r="710" spans="1:7" x14ac:dyDescent="0.3">
      <c r="A710">
        <v>90694</v>
      </c>
      <c r="B710">
        <v>28</v>
      </c>
      <c r="C710" s="1" t="s">
        <v>16</v>
      </c>
      <c r="D710">
        <v>1501</v>
      </c>
      <c r="E710" s="1" t="s">
        <v>96</v>
      </c>
      <c r="F710" s="1" t="s">
        <v>17</v>
      </c>
      <c r="G710">
        <v>30</v>
      </c>
    </row>
    <row r="711" spans="1:7" x14ac:dyDescent="0.3">
      <c r="A711">
        <v>173508</v>
      </c>
      <c r="B711">
        <v>1</v>
      </c>
      <c r="C711" s="1" t="s">
        <v>38</v>
      </c>
      <c r="D711">
        <v>0</v>
      </c>
      <c r="E711" s="1" t="s">
        <v>94</v>
      </c>
      <c r="F711" s="1" t="s">
        <v>14</v>
      </c>
      <c r="G711">
        <v>25</v>
      </c>
    </row>
    <row r="712" spans="1:7" x14ac:dyDescent="0.3">
      <c r="A712">
        <v>102775</v>
      </c>
      <c r="B712">
        <v>0</v>
      </c>
      <c r="C712" s="1" t="s">
        <v>42</v>
      </c>
      <c r="D712">
        <v>0</v>
      </c>
      <c r="E712" s="1" t="s">
        <v>92</v>
      </c>
      <c r="F712" s="1" t="s">
        <v>17</v>
      </c>
      <c r="G712">
        <v>20</v>
      </c>
    </row>
    <row r="713" spans="1:7" x14ac:dyDescent="0.3">
      <c r="A713">
        <v>117255</v>
      </c>
      <c r="B713">
        <v>2</v>
      </c>
      <c r="C713" s="1" t="s">
        <v>21</v>
      </c>
      <c r="D713">
        <v>1701</v>
      </c>
      <c r="E713" s="1" t="s">
        <v>96</v>
      </c>
      <c r="F713" s="1" t="s">
        <v>17</v>
      </c>
      <c r="G713">
        <v>10</v>
      </c>
    </row>
    <row r="714" spans="1:7" x14ac:dyDescent="0.3">
      <c r="A714">
        <v>145392</v>
      </c>
      <c r="B714">
        <v>2</v>
      </c>
      <c r="C714" s="1" t="s">
        <v>22</v>
      </c>
      <c r="D714">
        <v>3102</v>
      </c>
      <c r="E714" s="1" t="s">
        <v>94</v>
      </c>
      <c r="F714" s="1" t="s">
        <v>31</v>
      </c>
      <c r="G714">
        <v>15</v>
      </c>
    </row>
    <row r="715" spans="1:7" x14ac:dyDescent="0.3">
      <c r="A715">
        <v>185052</v>
      </c>
      <c r="B715">
        <v>1</v>
      </c>
      <c r="C715" s="1" t="s">
        <v>21</v>
      </c>
      <c r="D715">
        <v>5001</v>
      </c>
      <c r="E715" s="1" t="s">
        <v>96</v>
      </c>
      <c r="F715" s="1" t="s">
        <v>14</v>
      </c>
      <c r="G715">
        <v>100</v>
      </c>
    </row>
    <row r="716" spans="1:7" x14ac:dyDescent="0.3">
      <c r="A716">
        <v>179423</v>
      </c>
      <c r="B716">
        <v>0</v>
      </c>
      <c r="C716" s="1" t="s">
        <v>41</v>
      </c>
      <c r="D716">
        <v>1501</v>
      </c>
      <c r="E716" s="1" t="s">
        <v>96</v>
      </c>
      <c r="F716" s="1" t="s">
        <v>17</v>
      </c>
      <c r="G716">
        <v>20</v>
      </c>
    </row>
    <row r="717" spans="1:7" x14ac:dyDescent="0.3">
      <c r="A717">
        <v>6304</v>
      </c>
      <c r="B717">
        <v>1</v>
      </c>
      <c r="C717" s="1" t="s">
        <v>28</v>
      </c>
      <c r="D717">
        <v>1202</v>
      </c>
      <c r="E717" s="1" t="s">
        <v>92</v>
      </c>
      <c r="F717" s="1" t="s">
        <v>14</v>
      </c>
      <c r="G717">
        <v>20</v>
      </c>
    </row>
    <row r="718" spans="1:7" x14ac:dyDescent="0.3">
      <c r="A718">
        <v>3631</v>
      </c>
      <c r="B718">
        <v>1</v>
      </c>
      <c r="C718" s="1" t="s">
        <v>51</v>
      </c>
      <c r="D718">
        <v>0</v>
      </c>
      <c r="E718" s="1" t="s">
        <v>91</v>
      </c>
      <c r="F718" s="1" t="s">
        <v>14</v>
      </c>
      <c r="G718">
        <v>13</v>
      </c>
    </row>
    <row r="719" spans="1:7" x14ac:dyDescent="0.3">
      <c r="A719">
        <v>78199</v>
      </c>
      <c r="B719">
        <v>1</v>
      </c>
      <c r="C719" s="1" t="s">
        <v>36</v>
      </c>
      <c r="D719">
        <v>4610</v>
      </c>
      <c r="E719" s="1" t="s">
        <v>93</v>
      </c>
      <c r="F719" s="1" t="s">
        <v>14</v>
      </c>
      <c r="G719">
        <v>15</v>
      </c>
    </row>
    <row r="720" spans="1:7" x14ac:dyDescent="0.3">
      <c r="A720">
        <v>128496</v>
      </c>
      <c r="B720">
        <v>2</v>
      </c>
      <c r="C720" s="1" t="s">
        <v>21</v>
      </c>
      <c r="D720">
        <v>0</v>
      </c>
      <c r="E720" s="1" t="s">
        <v>105</v>
      </c>
      <c r="F720" s="1" t="s">
        <v>14</v>
      </c>
      <c r="G720">
        <v>6</v>
      </c>
    </row>
    <row r="721" spans="1:7" x14ac:dyDescent="0.3">
      <c r="A721">
        <v>1292</v>
      </c>
      <c r="B721">
        <v>1</v>
      </c>
      <c r="C721" s="1" t="s">
        <v>13</v>
      </c>
      <c r="D721">
        <v>5001</v>
      </c>
      <c r="E721" s="1" t="s">
        <v>89</v>
      </c>
      <c r="F721" s="1" t="s">
        <v>14</v>
      </c>
      <c r="G721">
        <v>15</v>
      </c>
    </row>
    <row r="722" spans="1:7" x14ac:dyDescent="0.3">
      <c r="A722">
        <v>114676</v>
      </c>
      <c r="B722">
        <v>0</v>
      </c>
      <c r="C722" s="1" t="s">
        <v>32</v>
      </c>
      <c r="D722">
        <v>5201</v>
      </c>
      <c r="E722" s="1" t="s">
        <v>95</v>
      </c>
      <c r="F722" s="1" t="s">
        <v>97</v>
      </c>
      <c r="G722">
        <v>20</v>
      </c>
    </row>
    <row r="723" spans="1:7" x14ac:dyDescent="0.3">
      <c r="A723">
        <v>93065</v>
      </c>
      <c r="B723">
        <v>1</v>
      </c>
      <c r="C723" s="1" t="s">
        <v>16</v>
      </c>
      <c r="D723">
        <v>0</v>
      </c>
      <c r="E723" s="1" t="s">
        <v>96</v>
      </c>
      <c r="F723" s="1" t="s">
        <v>14</v>
      </c>
      <c r="G723">
        <v>10</v>
      </c>
    </row>
    <row r="724" spans="1:7" x14ac:dyDescent="0.3">
      <c r="A724">
        <v>125181</v>
      </c>
      <c r="B724">
        <v>1</v>
      </c>
      <c r="C724" s="1" t="s">
        <v>21</v>
      </c>
      <c r="D724">
        <v>1201</v>
      </c>
      <c r="E724" s="1" t="s">
        <v>94</v>
      </c>
      <c r="F724" s="1" t="s">
        <v>17</v>
      </c>
      <c r="G724">
        <v>8</v>
      </c>
    </row>
    <row r="725" spans="1:7" x14ac:dyDescent="0.3">
      <c r="A725">
        <v>157204</v>
      </c>
      <c r="B725">
        <v>0</v>
      </c>
      <c r="C725" s="1" t="s">
        <v>22</v>
      </c>
      <c r="D725">
        <v>4204</v>
      </c>
      <c r="E725" s="1" t="s">
        <v>96</v>
      </c>
      <c r="F725" s="1" t="s">
        <v>17</v>
      </c>
      <c r="G725">
        <v>20</v>
      </c>
    </row>
    <row r="726" spans="1:7" x14ac:dyDescent="0.3">
      <c r="A726">
        <v>69445</v>
      </c>
      <c r="B726">
        <v>1</v>
      </c>
      <c r="C726" s="1" t="s">
        <v>30</v>
      </c>
      <c r="D726">
        <v>5701</v>
      </c>
      <c r="E726" s="1" t="s">
        <v>95</v>
      </c>
      <c r="F726" s="1" t="s">
        <v>14</v>
      </c>
      <c r="G726">
        <v>10</v>
      </c>
    </row>
    <row r="727" spans="1:7" x14ac:dyDescent="0.3">
      <c r="A727">
        <v>14370</v>
      </c>
      <c r="B727">
        <v>2</v>
      </c>
      <c r="C727" s="1" t="s">
        <v>13</v>
      </c>
      <c r="D727">
        <v>4306</v>
      </c>
      <c r="E727" s="1" t="s">
        <v>91</v>
      </c>
      <c r="F727" s="1" t="s">
        <v>17</v>
      </c>
      <c r="G727">
        <v>5</v>
      </c>
    </row>
    <row r="728" spans="1:7" x14ac:dyDescent="0.3">
      <c r="A728">
        <v>10092</v>
      </c>
      <c r="B728">
        <v>1</v>
      </c>
      <c r="C728" s="1" t="s">
        <v>24</v>
      </c>
      <c r="D728">
        <v>3106</v>
      </c>
      <c r="E728" s="1" t="s">
        <v>90</v>
      </c>
      <c r="F728" s="1" t="s">
        <v>14</v>
      </c>
      <c r="G728">
        <v>10</v>
      </c>
    </row>
    <row r="729" spans="1:7" x14ac:dyDescent="0.3">
      <c r="A729">
        <v>58883</v>
      </c>
      <c r="B729">
        <v>0</v>
      </c>
      <c r="C729" s="1" t="s">
        <v>21</v>
      </c>
      <c r="D729">
        <v>0</v>
      </c>
      <c r="E729" s="1" t="s">
        <v>100</v>
      </c>
      <c r="F729" s="1" t="s">
        <v>17</v>
      </c>
      <c r="G729">
        <v>5</v>
      </c>
    </row>
    <row r="730" spans="1:7" x14ac:dyDescent="0.3">
      <c r="A730">
        <v>99136</v>
      </c>
      <c r="B730">
        <v>1</v>
      </c>
      <c r="C730" s="1" t="s">
        <v>16</v>
      </c>
      <c r="D730">
        <v>1701</v>
      </c>
      <c r="E730" s="1" t="s">
        <v>90</v>
      </c>
      <c r="F730" s="1" t="s">
        <v>14</v>
      </c>
      <c r="G730">
        <v>12</v>
      </c>
    </row>
    <row r="731" spans="1:7" x14ac:dyDescent="0.3">
      <c r="A731">
        <v>187142</v>
      </c>
      <c r="B731">
        <v>1</v>
      </c>
      <c r="C731" s="1" t="s">
        <v>22</v>
      </c>
      <c r="D731">
        <v>1307</v>
      </c>
      <c r="E731" s="1" t="s">
        <v>98</v>
      </c>
      <c r="F731" s="1" t="s">
        <v>14</v>
      </c>
      <c r="G731">
        <v>24</v>
      </c>
    </row>
    <row r="732" spans="1:7" x14ac:dyDescent="0.3">
      <c r="A732">
        <v>53893</v>
      </c>
      <c r="B732">
        <v>1</v>
      </c>
      <c r="C732" s="1" t="s">
        <v>54</v>
      </c>
      <c r="D732">
        <v>3201</v>
      </c>
      <c r="E732" s="1" t="s">
        <v>90</v>
      </c>
      <c r="F732" s="1" t="s">
        <v>14</v>
      </c>
      <c r="G732">
        <v>25</v>
      </c>
    </row>
    <row r="733" spans="1:7" x14ac:dyDescent="0.3">
      <c r="A733">
        <v>161980</v>
      </c>
      <c r="B733">
        <v>0</v>
      </c>
      <c r="C733" s="1" t="s">
        <v>22</v>
      </c>
      <c r="D733">
        <v>0</v>
      </c>
      <c r="E733" s="1" t="s">
        <v>94</v>
      </c>
      <c r="F733" s="1" t="s">
        <v>14</v>
      </c>
      <c r="G733">
        <v>4</v>
      </c>
    </row>
    <row r="734" spans="1:7" x14ac:dyDescent="0.3">
      <c r="A734">
        <v>23027</v>
      </c>
      <c r="B734">
        <v>1</v>
      </c>
      <c r="C734" s="1" t="s">
        <v>47</v>
      </c>
      <c r="D734">
        <v>3108</v>
      </c>
      <c r="E734" s="1" t="s">
        <v>94</v>
      </c>
      <c r="F734" s="1" t="s">
        <v>14</v>
      </c>
      <c r="G734">
        <v>15</v>
      </c>
    </row>
    <row r="735" spans="1:7" x14ac:dyDescent="0.3">
      <c r="A735">
        <v>128963</v>
      </c>
      <c r="B735">
        <v>1</v>
      </c>
      <c r="C735" s="1" t="s">
        <v>21</v>
      </c>
      <c r="D735">
        <v>2601</v>
      </c>
      <c r="E735" s="1" t="s">
        <v>98</v>
      </c>
      <c r="F735" s="1" t="s">
        <v>14</v>
      </c>
      <c r="G735">
        <v>10</v>
      </c>
    </row>
    <row r="736" spans="1:7" x14ac:dyDescent="0.3">
      <c r="A736">
        <v>7917</v>
      </c>
      <c r="B736">
        <v>1</v>
      </c>
      <c r="C736" s="1" t="s">
        <v>22</v>
      </c>
      <c r="D736">
        <v>6001</v>
      </c>
      <c r="E736" s="1" t="s">
        <v>96</v>
      </c>
      <c r="F736" s="1" t="s">
        <v>14</v>
      </c>
      <c r="G736">
        <v>3</v>
      </c>
    </row>
    <row r="737" spans="1:7" x14ac:dyDescent="0.3">
      <c r="A737">
        <v>190562</v>
      </c>
      <c r="B737">
        <v>0</v>
      </c>
      <c r="C737" s="1" t="s">
        <v>13</v>
      </c>
      <c r="D737">
        <v>1801</v>
      </c>
      <c r="E737" s="1" t="s">
        <v>97</v>
      </c>
      <c r="F737" s="1" t="s">
        <v>17</v>
      </c>
      <c r="G737">
        <v>10</v>
      </c>
    </row>
    <row r="738" spans="1:7" x14ac:dyDescent="0.3">
      <c r="A738">
        <v>168234</v>
      </c>
      <c r="B738">
        <v>0</v>
      </c>
      <c r="C738" s="1" t="s">
        <v>22</v>
      </c>
      <c r="D738">
        <v>0</v>
      </c>
      <c r="E738" s="1" t="s">
        <v>96</v>
      </c>
      <c r="F738" s="1" t="s">
        <v>17</v>
      </c>
      <c r="G738">
        <v>23</v>
      </c>
    </row>
    <row r="739" spans="1:7" x14ac:dyDescent="0.3">
      <c r="A739">
        <v>41089</v>
      </c>
      <c r="B739">
        <v>0</v>
      </c>
      <c r="C739" s="1" t="s">
        <v>13</v>
      </c>
      <c r="D739">
        <v>2112</v>
      </c>
      <c r="E739" s="1" t="s">
        <v>89</v>
      </c>
      <c r="F739" s="1" t="s">
        <v>17</v>
      </c>
      <c r="G739">
        <v>5</v>
      </c>
    </row>
    <row r="740" spans="1:7" x14ac:dyDescent="0.3">
      <c r="A740">
        <v>174803</v>
      </c>
      <c r="B740">
        <v>1</v>
      </c>
      <c r="C740" s="1" t="s">
        <v>51</v>
      </c>
      <c r="D740">
        <v>4307</v>
      </c>
      <c r="E740" s="1" t="s">
        <v>95</v>
      </c>
      <c r="F740" s="1" t="s">
        <v>14</v>
      </c>
      <c r="G740">
        <v>10</v>
      </c>
    </row>
    <row r="741" spans="1:7" x14ac:dyDescent="0.3">
      <c r="A741">
        <v>162208</v>
      </c>
      <c r="B741">
        <v>1</v>
      </c>
      <c r="C741" s="1" t="s">
        <v>22</v>
      </c>
      <c r="D741">
        <v>2001</v>
      </c>
      <c r="E741" s="1" t="s">
        <v>94</v>
      </c>
      <c r="F741" s="1" t="s">
        <v>14</v>
      </c>
      <c r="G741">
        <v>10</v>
      </c>
    </row>
    <row r="742" spans="1:7" x14ac:dyDescent="0.3">
      <c r="A742">
        <v>113045</v>
      </c>
      <c r="B742">
        <v>0</v>
      </c>
      <c r="C742" s="1" t="s">
        <v>32</v>
      </c>
      <c r="D742">
        <v>0</v>
      </c>
      <c r="E742" s="1" t="s">
        <v>90</v>
      </c>
      <c r="F742" s="1" t="s">
        <v>97</v>
      </c>
      <c r="G742">
        <v>25</v>
      </c>
    </row>
    <row r="743" spans="1:7" x14ac:dyDescent="0.3">
      <c r="A743">
        <v>182105</v>
      </c>
      <c r="B743">
        <v>2</v>
      </c>
      <c r="C743" s="1" t="s">
        <v>41</v>
      </c>
      <c r="D743">
        <v>3104</v>
      </c>
      <c r="E743" s="1" t="s">
        <v>91</v>
      </c>
      <c r="F743" s="1" t="s">
        <v>17</v>
      </c>
      <c r="G743">
        <v>10</v>
      </c>
    </row>
    <row r="744" spans="1:7" x14ac:dyDescent="0.3">
      <c r="A744">
        <v>19323</v>
      </c>
      <c r="B744">
        <v>0</v>
      </c>
      <c r="C744" s="1" t="s">
        <v>18</v>
      </c>
      <c r="D744">
        <v>2401</v>
      </c>
      <c r="E744" s="1" t="s">
        <v>101</v>
      </c>
      <c r="F744" s="1" t="s">
        <v>14</v>
      </c>
      <c r="G744">
        <v>1687</v>
      </c>
    </row>
    <row r="745" spans="1:7" x14ac:dyDescent="0.3">
      <c r="A745">
        <v>124683</v>
      </c>
      <c r="B745">
        <v>0</v>
      </c>
      <c r="C745" s="1" t="s">
        <v>21</v>
      </c>
      <c r="D745">
        <v>2401</v>
      </c>
      <c r="E745" s="1" t="s">
        <v>95</v>
      </c>
      <c r="F745" s="1" t="s">
        <v>14</v>
      </c>
      <c r="G745">
        <v>12</v>
      </c>
    </row>
    <row r="746" spans="1:7" x14ac:dyDescent="0.3">
      <c r="A746">
        <v>25641</v>
      </c>
      <c r="B746">
        <v>1</v>
      </c>
      <c r="C746" s="1" t="s">
        <v>40</v>
      </c>
      <c r="D746">
        <v>2410</v>
      </c>
      <c r="E746" s="1" t="s">
        <v>91</v>
      </c>
      <c r="F746" s="1" t="s">
        <v>14</v>
      </c>
      <c r="G746">
        <v>10</v>
      </c>
    </row>
    <row r="747" spans="1:7" x14ac:dyDescent="0.3">
      <c r="A747">
        <v>165440</v>
      </c>
      <c r="B747">
        <v>28</v>
      </c>
      <c r="C747" s="1" t="s">
        <v>22</v>
      </c>
      <c r="D747">
        <v>6209</v>
      </c>
      <c r="E747" s="1" t="s">
        <v>89</v>
      </c>
      <c r="F747" s="1" t="s">
        <v>17</v>
      </c>
      <c r="G747">
        <v>20</v>
      </c>
    </row>
    <row r="748" spans="1:7" x14ac:dyDescent="0.3">
      <c r="A748">
        <v>124395</v>
      </c>
      <c r="B748">
        <v>1</v>
      </c>
      <c r="C748" s="1" t="s">
        <v>21</v>
      </c>
      <c r="D748">
        <v>1907</v>
      </c>
      <c r="E748" s="1" t="s">
        <v>90</v>
      </c>
      <c r="F748" s="1" t="s">
        <v>14</v>
      </c>
      <c r="G748">
        <v>20</v>
      </c>
    </row>
    <row r="749" spans="1:7" x14ac:dyDescent="0.3">
      <c r="A749">
        <v>73504</v>
      </c>
      <c r="B749">
        <v>0</v>
      </c>
      <c r="C749" s="1" t="s">
        <v>30</v>
      </c>
      <c r="D749">
        <v>3902</v>
      </c>
      <c r="E749" s="1" t="s">
        <v>92</v>
      </c>
      <c r="F749" s="1" t="s">
        <v>17</v>
      </c>
      <c r="G749">
        <v>20</v>
      </c>
    </row>
    <row r="750" spans="1:7" x14ac:dyDescent="0.3">
      <c r="A750">
        <v>188439</v>
      </c>
      <c r="B750">
        <v>0</v>
      </c>
      <c r="C750" s="1" t="s">
        <v>22</v>
      </c>
      <c r="D750">
        <v>0</v>
      </c>
      <c r="E750" s="1" t="s">
        <v>97</v>
      </c>
      <c r="F750" s="1" t="s">
        <v>17</v>
      </c>
      <c r="G750">
        <v>14</v>
      </c>
    </row>
    <row r="751" spans="1:7" x14ac:dyDescent="0.3">
      <c r="A751">
        <v>187518</v>
      </c>
      <c r="B751">
        <v>2</v>
      </c>
      <c r="C751" s="1" t="s">
        <v>21</v>
      </c>
      <c r="D751">
        <v>0</v>
      </c>
      <c r="E751" s="1" t="s">
        <v>94</v>
      </c>
      <c r="F751" s="1" t="s">
        <v>17</v>
      </c>
      <c r="G751">
        <v>16</v>
      </c>
    </row>
    <row r="752" spans="1:7" x14ac:dyDescent="0.3">
      <c r="A752">
        <v>24212</v>
      </c>
      <c r="B752">
        <v>1</v>
      </c>
      <c r="C752" s="1" t="s">
        <v>47</v>
      </c>
      <c r="D752">
        <v>4401</v>
      </c>
      <c r="E752" s="1" t="s">
        <v>90</v>
      </c>
      <c r="F752" s="1" t="s">
        <v>14</v>
      </c>
      <c r="G752">
        <v>6</v>
      </c>
    </row>
    <row r="753" spans="1:7" x14ac:dyDescent="0.3">
      <c r="A753">
        <v>21386</v>
      </c>
      <c r="B753">
        <v>28</v>
      </c>
      <c r="C753" s="1" t="s">
        <v>18</v>
      </c>
      <c r="D753">
        <v>5701</v>
      </c>
      <c r="E753" s="1" t="s">
        <v>90</v>
      </c>
      <c r="F753" s="1" t="s">
        <v>17</v>
      </c>
      <c r="G753">
        <v>10</v>
      </c>
    </row>
    <row r="754" spans="1:7" x14ac:dyDescent="0.3">
      <c r="A754">
        <v>110291</v>
      </c>
      <c r="B754">
        <v>1</v>
      </c>
      <c r="C754" s="1" t="s">
        <v>50</v>
      </c>
      <c r="D754">
        <v>0</v>
      </c>
      <c r="E754" s="1" t="s">
        <v>98</v>
      </c>
      <c r="F754" s="1" t="s">
        <v>14</v>
      </c>
      <c r="G754">
        <v>12</v>
      </c>
    </row>
    <row r="755" spans="1:7" x14ac:dyDescent="0.3">
      <c r="A755">
        <v>44828</v>
      </c>
      <c r="B755">
        <v>1</v>
      </c>
      <c r="C755" s="1" t="s">
        <v>30</v>
      </c>
      <c r="D755">
        <v>2401</v>
      </c>
      <c r="E755" s="1" t="s">
        <v>100</v>
      </c>
      <c r="F755" s="1" t="s">
        <v>14</v>
      </c>
      <c r="G755">
        <v>6</v>
      </c>
    </row>
    <row r="756" spans="1:7" x14ac:dyDescent="0.3">
      <c r="A756">
        <v>45008</v>
      </c>
      <c r="B756">
        <v>0</v>
      </c>
      <c r="C756" s="1" t="s">
        <v>13</v>
      </c>
      <c r="D756">
        <v>4605</v>
      </c>
      <c r="E756" s="1" t="s">
        <v>102</v>
      </c>
      <c r="F756" s="1" t="s">
        <v>17</v>
      </c>
      <c r="G756">
        <v>10</v>
      </c>
    </row>
    <row r="757" spans="1:7" x14ac:dyDescent="0.3">
      <c r="A757">
        <v>55484</v>
      </c>
      <c r="B757">
        <v>0</v>
      </c>
      <c r="C757" s="1" t="s">
        <v>63</v>
      </c>
      <c r="D757">
        <v>0</v>
      </c>
      <c r="E757" s="1" t="s">
        <v>100</v>
      </c>
      <c r="F757" s="1" t="s">
        <v>14</v>
      </c>
      <c r="G757">
        <v>25</v>
      </c>
    </row>
    <row r="758" spans="1:7" x14ac:dyDescent="0.3">
      <c r="A758">
        <v>149429</v>
      </c>
      <c r="B758">
        <v>2</v>
      </c>
      <c r="C758" s="1" t="s">
        <v>22</v>
      </c>
      <c r="D758">
        <v>1212</v>
      </c>
      <c r="E758" s="1" t="s">
        <v>102</v>
      </c>
      <c r="F758" s="1" t="s">
        <v>17</v>
      </c>
      <c r="G758">
        <v>10</v>
      </c>
    </row>
    <row r="759" spans="1:7" x14ac:dyDescent="0.3">
      <c r="A759">
        <v>48455</v>
      </c>
      <c r="B759">
        <v>1002</v>
      </c>
      <c r="C759" s="1" t="s">
        <v>44</v>
      </c>
      <c r="D759">
        <v>0</v>
      </c>
      <c r="E759" s="1" t="s">
        <v>100</v>
      </c>
      <c r="F759" s="1" t="s">
        <v>14</v>
      </c>
      <c r="G759">
        <v>8</v>
      </c>
    </row>
    <row r="760" spans="1:7" x14ac:dyDescent="0.3">
      <c r="A760">
        <v>28621</v>
      </c>
      <c r="B760">
        <v>0</v>
      </c>
      <c r="C760" s="1" t="s">
        <v>40</v>
      </c>
      <c r="D760">
        <v>1401</v>
      </c>
      <c r="E760" s="1" t="s">
        <v>94</v>
      </c>
      <c r="F760" s="1" t="s">
        <v>17</v>
      </c>
      <c r="G760">
        <v>25</v>
      </c>
    </row>
    <row r="761" spans="1:7" x14ac:dyDescent="0.3">
      <c r="A761">
        <v>131467</v>
      </c>
      <c r="B761">
        <v>0</v>
      </c>
      <c r="C761" s="1" t="s">
        <v>49</v>
      </c>
      <c r="D761">
        <v>0</v>
      </c>
      <c r="E761" s="1" t="s">
        <v>89</v>
      </c>
      <c r="F761" s="1" t="s">
        <v>17</v>
      </c>
      <c r="G761">
        <v>2</v>
      </c>
    </row>
    <row r="762" spans="1:7" x14ac:dyDescent="0.3">
      <c r="A762">
        <v>160579</v>
      </c>
      <c r="B762">
        <v>2</v>
      </c>
      <c r="C762" s="1" t="s">
        <v>22</v>
      </c>
      <c r="D762">
        <v>0</v>
      </c>
      <c r="E762" s="1" t="s">
        <v>95</v>
      </c>
      <c r="F762" s="1" t="s">
        <v>17</v>
      </c>
      <c r="G762">
        <v>9</v>
      </c>
    </row>
    <row r="763" spans="1:7" x14ac:dyDescent="0.3">
      <c r="A763">
        <v>20533</v>
      </c>
      <c r="B763">
        <v>0</v>
      </c>
      <c r="C763" s="1" t="s">
        <v>18</v>
      </c>
      <c r="D763">
        <v>4801</v>
      </c>
      <c r="E763" s="1" t="s">
        <v>95</v>
      </c>
      <c r="F763" s="1" t="s">
        <v>14</v>
      </c>
      <c r="G763">
        <v>25</v>
      </c>
    </row>
    <row r="764" spans="1:7" x14ac:dyDescent="0.3">
      <c r="A764">
        <v>29103</v>
      </c>
      <c r="B764">
        <v>0</v>
      </c>
      <c r="C764" s="1" t="s">
        <v>40</v>
      </c>
      <c r="D764">
        <v>2801</v>
      </c>
      <c r="E764" s="1" t="s">
        <v>92</v>
      </c>
      <c r="F764" s="1" t="s">
        <v>17</v>
      </c>
      <c r="G764">
        <v>11</v>
      </c>
    </row>
    <row r="765" spans="1:7" x14ac:dyDescent="0.3">
      <c r="A765">
        <v>122350</v>
      </c>
      <c r="B765">
        <v>1</v>
      </c>
      <c r="C765" s="1" t="s">
        <v>21</v>
      </c>
      <c r="D765">
        <v>0</v>
      </c>
      <c r="E765" s="1" t="s">
        <v>97</v>
      </c>
      <c r="F765" s="1" t="s">
        <v>14</v>
      </c>
      <c r="G765">
        <v>25</v>
      </c>
    </row>
    <row r="766" spans="1:7" x14ac:dyDescent="0.3">
      <c r="A766">
        <v>191547</v>
      </c>
      <c r="B766">
        <v>28</v>
      </c>
      <c r="C766" s="1" t="s">
        <v>60</v>
      </c>
      <c r="D766">
        <v>1701</v>
      </c>
      <c r="E766" s="1" t="s">
        <v>97</v>
      </c>
      <c r="F766" s="1" t="s">
        <v>17</v>
      </c>
      <c r="G766">
        <v>15</v>
      </c>
    </row>
    <row r="767" spans="1:7" x14ac:dyDescent="0.3">
      <c r="A767">
        <v>4544</v>
      </c>
      <c r="B767">
        <v>1</v>
      </c>
      <c r="C767" s="1" t="s">
        <v>22</v>
      </c>
      <c r="D767">
        <v>0</v>
      </c>
      <c r="E767" s="1" t="s">
        <v>96</v>
      </c>
      <c r="F767" s="1" t="s">
        <v>14</v>
      </c>
      <c r="G767">
        <v>20</v>
      </c>
    </row>
    <row r="768" spans="1:7" x14ac:dyDescent="0.3">
      <c r="A768">
        <v>140808</v>
      </c>
      <c r="B768">
        <v>28</v>
      </c>
      <c r="C768" s="1" t="s">
        <v>24</v>
      </c>
      <c r="D768">
        <v>0</v>
      </c>
      <c r="E768" s="1" t="s">
        <v>94</v>
      </c>
      <c r="F768" s="1" t="s">
        <v>17</v>
      </c>
      <c r="G768">
        <v>25</v>
      </c>
    </row>
    <row r="769" spans="1:7" x14ac:dyDescent="0.3">
      <c r="A769">
        <v>76625</v>
      </c>
      <c r="B769">
        <v>0</v>
      </c>
      <c r="C769" s="1" t="s">
        <v>48</v>
      </c>
      <c r="D769">
        <v>1001</v>
      </c>
      <c r="E769" s="1" t="s">
        <v>98</v>
      </c>
      <c r="F769" s="1" t="s">
        <v>14</v>
      </c>
      <c r="G769">
        <v>6</v>
      </c>
    </row>
    <row r="770" spans="1:7" x14ac:dyDescent="0.3">
      <c r="A770">
        <v>57349</v>
      </c>
      <c r="B770">
        <v>28</v>
      </c>
      <c r="C770" s="1" t="s">
        <v>58</v>
      </c>
      <c r="D770">
        <v>6601</v>
      </c>
      <c r="E770" s="1" t="s">
        <v>89</v>
      </c>
      <c r="F770" s="1" t="s">
        <v>17</v>
      </c>
      <c r="G770">
        <v>7</v>
      </c>
    </row>
    <row r="771" spans="1:7" x14ac:dyDescent="0.3">
      <c r="A771">
        <v>27366</v>
      </c>
      <c r="B771">
        <v>2</v>
      </c>
      <c r="C771" s="1" t="s">
        <v>40</v>
      </c>
      <c r="D771">
        <v>1705</v>
      </c>
      <c r="E771" s="1" t="s">
        <v>92</v>
      </c>
      <c r="F771" s="1" t="s">
        <v>14</v>
      </c>
      <c r="G771">
        <v>16</v>
      </c>
    </row>
    <row r="772" spans="1:7" x14ac:dyDescent="0.3">
      <c r="A772">
        <v>100146</v>
      </c>
      <c r="B772">
        <v>1</v>
      </c>
      <c r="C772" s="1" t="s">
        <v>37</v>
      </c>
      <c r="D772">
        <v>2308</v>
      </c>
      <c r="E772" s="1" t="s">
        <v>99</v>
      </c>
      <c r="F772" s="1" t="s">
        <v>14</v>
      </c>
      <c r="G772">
        <v>25</v>
      </c>
    </row>
    <row r="773" spans="1:7" x14ac:dyDescent="0.3">
      <c r="A773">
        <v>11991</v>
      </c>
      <c r="B773">
        <v>1</v>
      </c>
      <c r="C773" s="1" t="s">
        <v>50</v>
      </c>
      <c r="D773">
        <v>0</v>
      </c>
      <c r="E773" s="1" t="s">
        <v>98</v>
      </c>
      <c r="F773" s="1" t="s">
        <v>14</v>
      </c>
      <c r="G773">
        <v>25</v>
      </c>
    </row>
    <row r="774" spans="1:7" x14ac:dyDescent="0.3">
      <c r="A774">
        <v>27736</v>
      </c>
      <c r="B774">
        <v>0</v>
      </c>
      <c r="C774" s="1" t="s">
        <v>40</v>
      </c>
      <c r="D774">
        <v>5101</v>
      </c>
      <c r="E774" s="1" t="s">
        <v>93</v>
      </c>
      <c r="F774" s="1" t="s">
        <v>17</v>
      </c>
      <c r="G774">
        <v>8</v>
      </c>
    </row>
    <row r="775" spans="1:7" x14ac:dyDescent="0.3">
      <c r="A775">
        <v>114873</v>
      </c>
      <c r="B775">
        <v>0</v>
      </c>
      <c r="C775" s="1" t="s">
        <v>32</v>
      </c>
      <c r="D775">
        <v>0</v>
      </c>
      <c r="E775" s="1" t="s">
        <v>92</v>
      </c>
      <c r="F775" s="1" t="s">
        <v>31</v>
      </c>
      <c r="G775">
        <v>10</v>
      </c>
    </row>
    <row r="776" spans="1:7" x14ac:dyDescent="0.3">
      <c r="A776">
        <v>156997</v>
      </c>
      <c r="B776">
        <v>28</v>
      </c>
      <c r="C776" s="1" t="s">
        <v>22</v>
      </c>
      <c r="D776">
        <v>0</v>
      </c>
      <c r="E776" s="1" t="s">
        <v>104</v>
      </c>
      <c r="F776" s="1" t="s">
        <v>17</v>
      </c>
      <c r="G776">
        <v>25</v>
      </c>
    </row>
    <row r="777" spans="1:7" x14ac:dyDescent="0.3">
      <c r="A777">
        <v>80646</v>
      </c>
      <c r="B777">
        <v>0</v>
      </c>
      <c r="C777" s="1" t="s">
        <v>36</v>
      </c>
      <c r="D777">
        <v>2410</v>
      </c>
      <c r="E777" s="1" t="s">
        <v>100</v>
      </c>
      <c r="F777" s="1" t="s">
        <v>14</v>
      </c>
      <c r="G777">
        <v>4</v>
      </c>
    </row>
    <row r="778" spans="1:7" x14ac:dyDescent="0.3">
      <c r="A778">
        <v>190837</v>
      </c>
      <c r="B778">
        <v>28</v>
      </c>
      <c r="C778" s="1" t="s">
        <v>36</v>
      </c>
      <c r="D778">
        <v>901</v>
      </c>
      <c r="E778" s="1" t="s">
        <v>98</v>
      </c>
      <c r="F778" s="1" t="s">
        <v>17</v>
      </c>
      <c r="G778">
        <v>11</v>
      </c>
    </row>
    <row r="779" spans="1:7" x14ac:dyDescent="0.3">
      <c r="A779">
        <v>18322</v>
      </c>
      <c r="B779">
        <v>1</v>
      </c>
      <c r="C779" s="1" t="s">
        <v>18</v>
      </c>
      <c r="D779">
        <v>2401</v>
      </c>
      <c r="E779" s="1" t="s">
        <v>101</v>
      </c>
      <c r="F779" s="1" t="s">
        <v>14</v>
      </c>
      <c r="G779">
        <v>10</v>
      </c>
    </row>
    <row r="780" spans="1:7" x14ac:dyDescent="0.3">
      <c r="A780">
        <v>118819</v>
      </c>
      <c r="B780">
        <v>0</v>
      </c>
      <c r="C780" s="1" t="s">
        <v>21</v>
      </c>
      <c r="D780">
        <v>0</v>
      </c>
      <c r="E780" s="1" t="s">
        <v>93</v>
      </c>
      <c r="F780" s="1" t="s">
        <v>17</v>
      </c>
      <c r="G780">
        <v>20</v>
      </c>
    </row>
    <row r="781" spans="1:7" x14ac:dyDescent="0.3">
      <c r="A781">
        <v>14233</v>
      </c>
      <c r="B781">
        <v>1</v>
      </c>
      <c r="C781" s="1" t="s">
        <v>67</v>
      </c>
      <c r="D781">
        <v>5301</v>
      </c>
      <c r="E781" s="1" t="s">
        <v>89</v>
      </c>
      <c r="F781" s="1" t="s">
        <v>14</v>
      </c>
      <c r="G781">
        <v>25</v>
      </c>
    </row>
    <row r="782" spans="1:7" x14ac:dyDescent="0.3">
      <c r="A782">
        <v>142163</v>
      </c>
      <c r="B782">
        <v>1</v>
      </c>
      <c r="C782" s="1" t="s">
        <v>24</v>
      </c>
      <c r="D782">
        <v>0</v>
      </c>
      <c r="E782" s="1" t="s">
        <v>90</v>
      </c>
      <c r="F782" s="1" t="s">
        <v>14</v>
      </c>
      <c r="G782">
        <v>12</v>
      </c>
    </row>
    <row r="783" spans="1:7" x14ac:dyDescent="0.3">
      <c r="A783">
        <v>149757</v>
      </c>
      <c r="B783">
        <v>0</v>
      </c>
      <c r="C783" s="1" t="s">
        <v>22</v>
      </c>
      <c r="D783">
        <v>0</v>
      </c>
      <c r="E783" s="1" t="s">
        <v>104</v>
      </c>
      <c r="F783" s="1" t="s">
        <v>17</v>
      </c>
      <c r="G783">
        <v>22</v>
      </c>
    </row>
    <row r="784" spans="1:7" x14ac:dyDescent="0.3">
      <c r="A784">
        <v>49650</v>
      </c>
      <c r="B784">
        <v>1</v>
      </c>
      <c r="C784" s="1" t="s">
        <v>44</v>
      </c>
      <c r="D784">
        <v>5201</v>
      </c>
      <c r="E784" s="1" t="s">
        <v>92</v>
      </c>
      <c r="F784" s="1" t="s">
        <v>14</v>
      </c>
      <c r="G784">
        <v>10</v>
      </c>
    </row>
    <row r="785" spans="1:7" x14ac:dyDescent="0.3">
      <c r="A785">
        <v>61191</v>
      </c>
      <c r="B785">
        <v>0</v>
      </c>
      <c r="C785" s="1" t="s">
        <v>34</v>
      </c>
      <c r="D785">
        <v>1901</v>
      </c>
      <c r="E785" s="1" t="s">
        <v>98</v>
      </c>
      <c r="F785" s="1" t="s">
        <v>17</v>
      </c>
      <c r="G785">
        <v>10</v>
      </c>
    </row>
    <row r="786" spans="1:7" x14ac:dyDescent="0.3">
      <c r="A786">
        <v>23491</v>
      </c>
      <c r="B786">
        <v>1</v>
      </c>
      <c r="C786" s="1" t="s">
        <v>47</v>
      </c>
      <c r="D786">
        <v>4001</v>
      </c>
      <c r="E786" s="1" t="s">
        <v>91</v>
      </c>
      <c r="F786" s="1" t="s">
        <v>14</v>
      </c>
      <c r="G786">
        <v>10</v>
      </c>
    </row>
    <row r="787" spans="1:7" x14ac:dyDescent="0.3">
      <c r="A787">
        <v>87127</v>
      </c>
      <c r="B787">
        <v>0</v>
      </c>
      <c r="C787" s="1" t="s">
        <v>35</v>
      </c>
      <c r="D787">
        <v>2101</v>
      </c>
      <c r="E787" s="1" t="s">
        <v>89</v>
      </c>
      <c r="F787" s="1" t="s">
        <v>17</v>
      </c>
      <c r="G787">
        <v>10</v>
      </c>
    </row>
    <row r="788" spans="1:7" x14ac:dyDescent="0.3">
      <c r="A788">
        <v>263</v>
      </c>
      <c r="B788">
        <v>2</v>
      </c>
      <c r="C788" s="1" t="s">
        <v>47</v>
      </c>
      <c r="D788">
        <v>2001</v>
      </c>
      <c r="E788" s="1" t="s">
        <v>95</v>
      </c>
      <c r="F788" s="1" t="s">
        <v>97</v>
      </c>
      <c r="G788">
        <v>10</v>
      </c>
    </row>
    <row r="789" spans="1:7" x14ac:dyDescent="0.3">
      <c r="A789">
        <v>137962</v>
      </c>
      <c r="B789">
        <v>1</v>
      </c>
      <c r="C789" s="1" t="s">
        <v>56</v>
      </c>
      <c r="D789">
        <v>3510</v>
      </c>
      <c r="E789" s="1" t="s">
        <v>94</v>
      </c>
      <c r="F789" s="1" t="s">
        <v>14</v>
      </c>
      <c r="G789">
        <v>10</v>
      </c>
    </row>
    <row r="790" spans="1:7" x14ac:dyDescent="0.3">
      <c r="A790">
        <v>21746</v>
      </c>
      <c r="B790">
        <v>2</v>
      </c>
      <c r="C790" s="1" t="s">
        <v>18</v>
      </c>
      <c r="D790">
        <v>4801</v>
      </c>
      <c r="E790" s="1" t="s">
        <v>100</v>
      </c>
      <c r="F790" s="1" t="s">
        <v>17</v>
      </c>
      <c r="G790">
        <v>10</v>
      </c>
    </row>
    <row r="791" spans="1:7" x14ac:dyDescent="0.3">
      <c r="A791">
        <v>140632</v>
      </c>
      <c r="B791">
        <v>28</v>
      </c>
      <c r="C791" s="1" t="s">
        <v>55</v>
      </c>
      <c r="D791">
        <v>2901</v>
      </c>
      <c r="E791" s="1" t="s">
        <v>90</v>
      </c>
      <c r="F791" s="1" t="s">
        <v>17</v>
      </c>
      <c r="G791">
        <v>20</v>
      </c>
    </row>
    <row r="792" spans="1:7" x14ac:dyDescent="0.3">
      <c r="A792">
        <v>20773</v>
      </c>
      <c r="B792">
        <v>0</v>
      </c>
      <c r="C792" s="1" t="s">
        <v>18</v>
      </c>
      <c r="D792">
        <v>0</v>
      </c>
      <c r="E792" s="1" t="s">
        <v>92</v>
      </c>
      <c r="F792" s="1" t="s">
        <v>14</v>
      </c>
      <c r="G792">
        <v>5</v>
      </c>
    </row>
    <row r="793" spans="1:7" x14ac:dyDescent="0.3">
      <c r="A793">
        <v>81006</v>
      </c>
      <c r="B793">
        <v>2</v>
      </c>
      <c r="C793" s="1" t="s">
        <v>36</v>
      </c>
      <c r="D793">
        <v>2307</v>
      </c>
      <c r="E793" s="1" t="s">
        <v>92</v>
      </c>
      <c r="F793" s="1" t="s">
        <v>17</v>
      </c>
      <c r="G793">
        <v>6</v>
      </c>
    </row>
    <row r="794" spans="1:7" x14ac:dyDescent="0.3">
      <c r="A794">
        <v>135060</v>
      </c>
      <c r="B794">
        <v>2</v>
      </c>
      <c r="C794" s="1" t="s">
        <v>56</v>
      </c>
      <c r="D794">
        <v>0</v>
      </c>
      <c r="E794" s="1" t="s">
        <v>96</v>
      </c>
      <c r="F794" s="1" t="s">
        <v>17</v>
      </c>
      <c r="G794">
        <v>20</v>
      </c>
    </row>
    <row r="795" spans="1:7" x14ac:dyDescent="0.3">
      <c r="A795">
        <v>86626</v>
      </c>
      <c r="B795">
        <v>1</v>
      </c>
      <c r="C795" s="1" t="s">
        <v>46</v>
      </c>
      <c r="D795">
        <v>4901</v>
      </c>
      <c r="E795" s="1" t="s">
        <v>93</v>
      </c>
      <c r="F795" s="1" t="s">
        <v>14</v>
      </c>
      <c r="G795">
        <v>6</v>
      </c>
    </row>
    <row r="796" spans="1:7" x14ac:dyDescent="0.3">
      <c r="A796">
        <v>173039</v>
      </c>
      <c r="B796">
        <v>0</v>
      </c>
      <c r="C796" s="1" t="s">
        <v>22</v>
      </c>
      <c r="D796">
        <v>0</v>
      </c>
      <c r="E796" s="1" t="s">
        <v>100</v>
      </c>
      <c r="F796" s="1" t="s">
        <v>17</v>
      </c>
      <c r="G796">
        <v>50</v>
      </c>
    </row>
    <row r="797" spans="1:7" x14ac:dyDescent="0.3">
      <c r="A797">
        <v>105660</v>
      </c>
      <c r="B797">
        <v>1</v>
      </c>
      <c r="C797" s="1" t="s">
        <v>28</v>
      </c>
      <c r="D797">
        <v>0</v>
      </c>
      <c r="E797" s="1" t="s">
        <v>92</v>
      </c>
      <c r="F797" s="1" t="s">
        <v>14</v>
      </c>
      <c r="G797">
        <v>5</v>
      </c>
    </row>
    <row r="798" spans="1:7" x14ac:dyDescent="0.3">
      <c r="A798">
        <v>35935</v>
      </c>
      <c r="B798">
        <v>1</v>
      </c>
      <c r="C798" s="1" t="s">
        <v>13</v>
      </c>
      <c r="D798">
        <v>1101</v>
      </c>
      <c r="E798" s="1" t="s">
        <v>91</v>
      </c>
      <c r="F798" s="1" t="s">
        <v>14</v>
      </c>
      <c r="G798">
        <v>21</v>
      </c>
    </row>
    <row r="799" spans="1:7" x14ac:dyDescent="0.3">
      <c r="A799">
        <v>31746</v>
      </c>
      <c r="B799">
        <v>1</v>
      </c>
      <c r="C799" s="1" t="s">
        <v>13</v>
      </c>
      <c r="D799">
        <v>2802</v>
      </c>
      <c r="E799" s="1" t="s">
        <v>90</v>
      </c>
      <c r="F799" s="1" t="s">
        <v>14</v>
      </c>
      <c r="G799">
        <v>6</v>
      </c>
    </row>
    <row r="800" spans="1:7" x14ac:dyDescent="0.3">
      <c r="A800">
        <v>71491</v>
      </c>
      <c r="B800">
        <v>0</v>
      </c>
      <c r="C800" s="1" t="s">
        <v>30</v>
      </c>
      <c r="D800">
        <v>0</v>
      </c>
      <c r="E800" s="1" t="s">
        <v>89</v>
      </c>
      <c r="F800" s="1" t="s">
        <v>17</v>
      </c>
      <c r="G800">
        <v>25</v>
      </c>
    </row>
    <row r="801" spans="1:7" x14ac:dyDescent="0.3">
      <c r="A801">
        <v>188666</v>
      </c>
      <c r="B801">
        <v>1</v>
      </c>
      <c r="C801" s="1" t="s">
        <v>13</v>
      </c>
      <c r="D801">
        <v>0</v>
      </c>
      <c r="E801" s="1" t="s">
        <v>94</v>
      </c>
      <c r="F801" s="1" t="s">
        <v>14</v>
      </c>
      <c r="G801">
        <v>25</v>
      </c>
    </row>
    <row r="802" spans="1:7" x14ac:dyDescent="0.3">
      <c r="A802">
        <v>135016</v>
      </c>
      <c r="B802">
        <v>0</v>
      </c>
      <c r="C802" s="1" t="s">
        <v>56</v>
      </c>
      <c r="D802">
        <v>5212</v>
      </c>
      <c r="E802" s="1" t="s">
        <v>98</v>
      </c>
      <c r="F802" s="1" t="s">
        <v>17</v>
      </c>
      <c r="G802">
        <v>14</v>
      </c>
    </row>
    <row r="803" spans="1:7" x14ac:dyDescent="0.3">
      <c r="A803">
        <v>175283</v>
      </c>
      <c r="B803">
        <v>0</v>
      </c>
      <c r="C803" s="1" t="s">
        <v>51</v>
      </c>
      <c r="D803">
        <v>4501</v>
      </c>
      <c r="E803" s="1" t="s">
        <v>94</v>
      </c>
      <c r="F803" s="1" t="s">
        <v>17</v>
      </c>
      <c r="G803">
        <v>50</v>
      </c>
    </row>
    <row r="804" spans="1:7" x14ac:dyDescent="0.3">
      <c r="A804">
        <v>69983</v>
      </c>
      <c r="B804">
        <v>1</v>
      </c>
      <c r="C804" s="1" t="s">
        <v>30</v>
      </c>
      <c r="D804">
        <v>1305</v>
      </c>
      <c r="E804" s="1" t="s">
        <v>92</v>
      </c>
      <c r="F804" s="1" t="s">
        <v>14</v>
      </c>
      <c r="G804">
        <v>11</v>
      </c>
    </row>
    <row r="805" spans="1:7" x14ac:dyDescent="0.3">
      <c r="A805">
        <v>42291</v>
      </c>
      <c r="B805">
        <v>0</v>
      </c>
      <c r="C805" s="1" t="s">
        <v>13</v>
      </c>
      <c r="D805">
        <v>0</v>
      </c>
      <c r="E805" s="1" t="s">
        <v>92</v>
      </c>
      <c r="F805" s="1" t="s">
        <v>14</v>
      </c>
      <c r="G805">
        <v>15</v>
      </c>
    </row>
    <row r="806" spans="1:7" x14ac:dyDescent="0.3">
      <c r="A806">
        <v>160869</v>
      </c>
      <c r="B806">
        <v>1</v>
      </c>
      <c r="C806" s="1" t="s">
        <v>22</v>
      </c>
      <c r="D806">
        <v>1502</v>
      </c>
      <c r="E806" s="1" t="s">
        <v>89</v>
      </c>
      <c r="F806" s="1" t="s">
        <v>14</v>
      </c>
      <c r="G806">
        <v>4</v>
      </c>
    </row>
    <row r="807" spans="1:7" x14ac:dyDescent="0.3">
      <c r="A807">
        <v>28003</v>
      </c>
      <c r="B807">
        <v>0</v>
      </c>
      <c r="C807" s="1" t="s">
        <v>16</v>
      </c>
      <c r="D807">
        <v>0</v>
      </c>
      <c r="E807" s="1" t="s">
        <v>93</v>
      </c>
      <c r="F807" s="1" t="s">
        <v>17</v>
      </c>
      <c r="G807">
        <v>15</v>
      </c>
    </row>
    <row r="808" spans="1:7" x14ac:dyDescent="0.3">
      <c r="A808">
        <v>104732</v>
      </c>
      <c r="B808">
        <v>0</v>
      </c>
      <c r="C808" s="1" t="s">
        <v>28</v>
      </c>
      <c r="D808">
        <v>1403</v>
      </c>
      <c r="E808" s="1" t="s">
        <v>91</v>
      </c>
      <c r="F808" s="1" t="s">
        <v>17</v>
      </c>
      <c r="G808">
        <v>10</v>
      </c>
    </row>
    <row r="809" spans="1:7" x14ac:dyDescent="0.3">
      <c r="A809">
        <v>126035</v>
      </c>
      <c r="B809">
        <v>0</v>
      </c>
      <c r="C809" s="1" t="s">
        <v>21</v>
      </c>
      <c r="D809">
        <v>1308</v>
      </c>
      <c r="E809" s="1" t="s">
        <v>100</v>
      </c>
      <c r="F809" s="1" t="s">
        <v>31</v>
      </c>
      <c r="G809">
        <v>21</v>
      </c>
    </row>
    <row r="810" spans="1:7" x14ac:dyDescent="0.3">
      <c r="A810">
        <v>29852</v>
      </c>
      <c r="B810">
        <v>1</v>
      </c>
      <c r="C810" s="1" t="s">
        <v>40</v>
      </c>
      <c r="D810">
        <v>5712</v>
      </c>
      <c r="E810" s="1" t="s">
        <v>90</v>
      </c>
      <c r="F810" s="1" t="s">
        <v>14</v>
      </c>
      <c r="G810">
        <v>17</v>
      </c>
    </row>
    <row r="811" spans="1:7" x14ac:dyDescent="0.3">
      <c r="A811">
        <v>118091</v>
      </c>
      <c r="B811">
        <v>1</v>
      </c>
      <c r="C811" s="1" t="s">
        <v>21</v>
      </c>
      <c r="D811">
        <v>4612</v>
      </c>
      <c r="E811" s="1" t="s">
        <v>90</v>
      </c>
      <c r="F811" s="1" t="s">
        <v>14</v>
      </c>
      <c r="G811">
        <v>20</v>
      </c>
    </row>
    <row r="812" spans="1:7" x14ac:dyDescent="0.3">
      <c r="A812">
        <v>8204</v>
      </c>
      <c r="B812">
        <v>0</v>
      </c>
      <c r="C812" s="1" t="s">
        <v>30</v>
      </c>
      <c r="D812">
        <v>1503</v>
      </c>
      <c r="E812" s="1" t="s">
        <v>100</v>
      </c>
      <c r="F812" s="1" t="s">
        <v>17</v>
      </c>
      <c r="G812">
        <v>10</v>
      </c>
    </row>
    <row r="813" spans="1:7" x14ac:dyDescent="0.3">
      <c r="A813">
        <v>90947</v>
      </c>
      <c r="B813">
        <v>28</v>
      </c>
      <c r="C813" s="1" t="s">
        <v>16</v>
      </c>
      <c r="D813">
        <v>5001</v>
      </c>
      <c r="E813" s="1" t="s">
        <v>99</v>
      </c>
      <c r="F813" s="1" t="s">
        <v>17</v>
      </c>
      <c r="G813">
        <v>25</v>
      </c>
    </row>
    <row r="814" spans="1:7" x14ac:dyDescent="0.3">
      <c r="A814">
        <v>144769</v>
      </c>
      <c r="B814">
        <v>1</v>
      </c>
      <c r="C814" s="1" t="s">
        <v>22</v>
      </c>
      <c r="D814">
        <v>0</v>
      </c>
      <c r="E814" s="1" t="s">
        <v>94</v>
      </c>
      <c r="F814" s="1" t="s">
        <v>31</v>
      </c>
      <c r="G814">
        <v>6</v>
      </c>
    </row>
    <row r="815" spans="1:7" x14ac:dyDescent="0.3">
      <c r="A815">
        <v>6912</v>
      </c>
      <c r="B815">
        <v>2</v>
      </c>
      <c r="C815" s="1" t="s">
        <v>24</v>
      </c>
      <c r="D815">
        <v>2609</v>
      </c>
      <c r="E815" s="1" t="s">
        <v>89</v>
      </c>
      <c r="F815" s="1" t="s">
        <v>17</v>
      </c>
      <c r="G815">
        <v>15</v>
      </c>
    </row>
    <row r="816" spans="1:7" x14ac:dyDescent="0.3">
      <c r="A816">
        <v>2464</v>
      </c>
      <c r="B816">
        <v>1</v>
      </c>
      <c r="C816" s="1" t="s">
        <v>21</v>
      </c>
      <c r="D816">
        <v>4104</v>
      </c>
      <c r="E816" s="1" t="s">
        <v>97</v>
      </c>
      <c r="F816" s="1" t="s">
        <v>14</v>
      </c>
      <c r="G816">
        <v>7</v>
      </c>
    </row>
    <row r="817" spans="1:7" x14ac:dyDescent="0.3">
      <c r="A817">
        <v>71400</v>
      </c>
      <c r="B817">
        <v>2</v>
      </c>
      <c r="C817" s="1" t="s">
        <v>30</v>
      </c>
      <c r="D817">
        <v>0</v>
      </c>
      <c r="E817" s="1" t="s">
        <v>92</v>
      </c>
      <c r="F817" s="1" t="s">
        <v>14</v>
      </c>
      <c r="G817">
        <v>15</v>
      </c>
    </row>
    <row r="818" spans="1:7" x14ac:dyDescent="0.3">
      <c r="A818">
        <v>250</v>
      </c>
      <c r="B818">
        <v>3</v>
      </c>
      <c r="C818" s="1" t="s">
        <v>16</v>
      </c>
      <c r="D818">
        <v>1001</v>
      </c>
      <c r="E818" s="1" t="s">
        <v>91</v>
      </c>
      <c r="F818" s="1" t="s">
        <v>17</v>
      </c>
      <c r="G818">
        <v>15</v>
      </c>
    </row>
    <row r="819" spans="1:7" x14ac:dyDescent="0.3">
      <c r="A819">
        <v>99325</v>
      </c>
      <c r="B819">
        <v>1</v>
      </c>
      <c r="C819" s="1" t="s">
        <v>37</v>
      </c>
      <c r="D819">
        <v>1701</v>
      </c>
      <c r="E819" s="1" t="s">
        <v>93</v>
      </c>
      <c r="F819" s="1" t="s">
        <v>14</v>
      </c>
      <c r="G819">
        <v>10</v>
      </c>
    </row>
    <row r="820" spans="1:7" x14ac:dyDescent="0.3">
      <c r="A820">
        <v>120461</v>
      </c>
      <c r="B820">
        <v>0</v>
      </c>
      <c r="C820" s="1" t="s">
        <v>21</v>
      </c>
      <c r="D820">
        <v>4401</v>
      </c>
      <c r="E820" s="1" t="s">
        <v>92</v>
      </c>
      <c r="F820" s="1" t="s">
        <v>17</v>
      </c>
      <c r="G820">
        <v>20</v>
      </c>
    </row>
    <row r="821" spans="1:7" x14ac:dyDescent="0.3">
      <c r="A821">
        <v>185760</v>
      </c>
      <c r="B821">
        <v>0</v>
      </c>
      <c r="C821" s="1" t="s">
        <v>40</v>
      </c>
      <c r="D821">
        <v>0</v>
      </c>
      <c r="E821" s="1" t="s">
        <v>89</v>
      </c>
      <c r="F821" s="1" t="s">
        <v>97</v>
      </c>
      <c r="G821">
        <v>10</v>
      </c>
    </row>
    <row r="822" spans="1:7" x14ac:dyDescent="0.3">
      <c r="A822">
        <v>133285</v>
      </c>
      <c r="B822">
        <v>0</v>
      </c>
      <c r="C822" s="1" t="s">
        <v>42</v>
      </c>
      <c r="D822">
        <v>0</v>
      </c>
      <c r="E822" s="1" t="s">
        <v>92</v>
      </c>
      <c r="F822" s="1" t="s">
        <v>17</v>
      </c>
      <c r="G822">
        <v>30</v>
      </c>
    </row>
    <row r="823" spans="1:7" x14ac:dyDescent="0.3">
      <c r="A823">
        <v>60526</v>
      </c>
      <c r="B823">
        <v>1</v>
      </c>
      <c r="C823" s="1" t="s">
        <v>34</v>
      </c>
      <c r="D823">
        <v>4510</v>
      </c>
      <c r="E823" s="1" t="s">
        <v>98</v>
      </c>
      <c r="F823" s="1" t="s">
        <v>14</v>
      </c>
      <c r="G823">
        <v>6</v>
      </c>
    </row>
    <row r="824" spans="1:7" x14ac:dyDescent="0.3">
      <c r="A824">
        <v>26858</v>
      </c>
      <c r="B824">
        <v>2</v>
      </c>
      <c r="C824" s="1" t="s">
        <v>40</v>
      </c>
      <c r="D824">
        <v>4212</v>
      </c>
      <c r="E824" s="1" t="s">
        <v>91</v>
      </c>
      <c r="F824" s="1" t="s">
        <v>14</v>
      </c>
      <c r="G824">
        <v>15</v>
      </c>
    </row>
    <row r="825" spans="1:7" x14ac:dyDescent="0.3">
      <c r="A825">
        <v>61488</v>
      </c>
      <c r="B825">
        <v>2</v>
      </c>
      <c r="C825" s="1" t="s">
        <v>34</v>
      </c>
      <c r="D825">
        <v>2101</v>
      </c>
      <c r="E825" s="1" t="s">
        <v>92</v>
      </c>
      <c r="F825" s="1" t="s">
        <v>14</v>
      </c>
      <c r="G825">
        <v>7</v>
      </c>
    </row>
    <row r="826" spans="1:7" x14ac:dyDescent="0.3">
      <c r="A826">
        <v>182156</v>
      </c>
      <c r="B826">
        <v>0</v>
      </c>
      <c r="C826" s="1" t="s">
        <v>41</v>
      </c>
      <c r="D826">
        <v>3001</v>
      </c>
      <c r="E826" s="1" t="s">
        <v>91</v>
      </c>
      <c r="F826" s="1" t="s">
        <v>17</v>
      </c>
      <c r="G826">
        <v>27</v>
      </c>
    </row>
    <row r="827" spans="1:7" x14ac:dyDescent="0.3">
      <c r="A827">
        <v>133925</v>
      </c>
      <c r="B827">
        <v>4</v>
      </c>
      <c r="C827" s="1" t="s">
        <v>42</v>
      </c>
      <c r="D827">
        <v>1906</v>
      </c>
      <c r="E827" s="1" t="s">
        <v>101</v>
      </c>
      <c r="F827" s="1" t="s">
        <v>14</v>
      </c>
      <c r="G827">
        <v>25</v>
      </c>
    </row>
    <row r="828" spans="1:7" x14ac:dyDescent="0.3">
      <c r="A828">
        <v>115431</v>
      </c>
      <c r="B828">
        <v>0</v>
      </c>
      <c r="C828" s="1" t="s">
        <v>32</v>
      </c>
      <c r="D828">
        <v>2801</v>
      </c>
      <c r="E828" s="1" t="s">
        <v>90</v>
      </c>
      <c r="F828" s="1" t="s">
        <v>14</v>
      </c>
      <c r="G828">
        <v>5</v>
      </c>
    </row>
    <row r="829" spans="1:7" x14ac:dyDescent="0.3">
      <c r="A829">
        <v>72366</v>
      </c>
      <c r="B829">
        <v>1</v>
      </c>
      <c r="C829" s="1" t="s">
        <v>30</v>
      </c>
      <c r="D829">
        <v>4701</v>
      </c>
      <c r="E829" s="1" t="s">
        <v>92</v>
      </c>
      <c r="F829" s="1" t="s">
        <v>14</v>
      </c>
      <c r="G829">
        <v>20</v>
      </c>
    </row>
    <row r="830" spans="1:7" x14ac:dyDescent="0.3">
      <c r="A830">
        <v>32527</v>
      </c>
      <c r="B830">
        <v>28</v>
      </c>
      <c r="C830" s="1" t="s">
        <v>13</v>
      </c>
      <c r="D830">
        <v>3801</v>
      </c>
      <c r="E830" s="1" t="s">
        <v>91</v>
      </c>
      <c r="F830" s="1" t="s">
        <v>17</v>
      </c>
      <c r="G830">
        <v>3</v>
      </c>
    </row>
    <row r="831" spans="1:7" x14ac:dyDescent="0.3">
      <c r="A831">
        <v>175974</v>
      </c>
      <c r="B831">
        <v>1</v>
      </c>
      <c r="C831" s="1" t="s">
        <v>51</v>
      </c>
      <c r="D831">
        <v>1701</v>
      </c>
      <c r="E831" s="1" t="s">
        <v>98</v>
      </c>
      <c r="F831" s="1" t="s">
        <v>14</v>
      </c>
      <c r="G831">
        <v>11</v>
      </c>
    </row>
    <row r="832" spans="1:7" x14ac:dyDescent="0.3">
      <c r="A832">
        <v>96008</v>
      </c>
      <c r="B832">
        <v>0</v>
      </c>
      <c r="C832" s="1" t="s">
        <v>16</v>
      </c>
      <c r="D832">
        <v>0</v>
      </c>
      <c r="E832" s="1" t="s">
        <v>105</v>
      </c>
      <c r="F832" s="1" t="s">
        <v>17</v>
      </c>
      <c r="G832">
        <v>5</v>
      </c>
    </row>
    <row r="833" spans="1:7" x14ac:dyDescent="0.3">
      <c r="A833">
        <v>106610</v>
      </c>
      <c r="B833">
        <v>1</v>
      </c>
      <c r="C833" s="1" t="s">
        <v>60</v>
      </c>
      <c r="D833">
        <v>2812</v>
      </c>
      <c r="E833" s="1" t="s">
        <v>90</v>
      </c>
      <c r="F833" s="1" t="s">
        <v>14</v>
      </c>
      <c r="G833">
        <v>15</v>
      </c>
    </row>
    <row r="834" spans="1:7" x14ac:dyDescent="0.3">
      <c r="A834">
        <v>80395</v>
      </c>
      <c r="B834">
        <v>0</v>
      </c>
      <c r="C834" s="1" t="s">
        <v>36</v>
      </c>
      <c r="D834">
        <v>0</v>
      </c>
      <c r="E834" s="1" t="s">
        <v>93</v>
      </c>
      <c r="F834" s="1" t="s">
        <v>17</v>
      </c>
      <c r="G834">
        <v>50</v>
      </c>
    </row>
    <row r="835" spans="1:7" x14ac:dyDescent="0.3">
      <c r="A835">
        <v>86225</v>
      </c>
      <c r="B835">
        <v>2</v>
      </c>
      <c r="C835" s="1" t="s">
        <v>53</v>
      </c>
      <c r="D835">
        <v>3611</v>
      </c>
      <c r="E835" s="1" t="s">
        <v>92</v>
      </c>
      <c r="F835" s="1" t="s">
        <v>14</v>
      </c>
      <c r="G835">
        <v>10</v>
      </c>
    </row>
    <row r="836" spans="1:7" x14ac:dyDescent="0.3">
      <c r="A836">
        <v>43595</v>
      </c>
      <c r="B836">
        <v>1</v>
      </c>
      <c r="C836" s="1" t="s">
        <v>30</v>
      </c>
      <c r="D836">
        <v>0</v>
      </c>
      <c r="E836" s="1" t="s">
        <v>90</v>
      </c>
      <c r="F836" s="1" t="s">
        <v>14</v>
      </c>
      <c r="G836">
        <v>6</v>
      </c>
    </row>
    <row r="837" spans="1:7" x14ac:dyDescent="0.3">
      <c r="A837">
        <v>144812</v>
      </c>
      <c r="B837">
        <v>1</v>
      </c>
      <c r="C837" s="1" t="s">
        <v>22</v>
      </c>
      <c r="D837">
        <v>2801</v>
      </c>
      <c r="E837" s="1" t="s">
        <v>94</v>
      </c>
      <c r="F837" s="1" t="s">
        <v>14</v>
      </c>
      <c r="G837">
        <v>50</v>
      </c>
    </row>
    <row r="838" spans="1:7" x14ac:dyDescent="0.3">
      <c r="A838">
        <v>182480</v>
      </c>
      <c r="B838">
        <v>0</v>
      </c>
      <c r="C838" s="1" t="s">
        <v>41</v>
      </c>
      <c r="D838">
        <v>0</v>
      </c>
      <c r="E838" s="1" t="s">
        <v>93</v>
      </c>
      <c r="F838" s="1" t="s">
        <v>17</v>
      </c>
      <c r="G838">
        <v>50</v>
      </c>
    </row>
    <row r="839" spans="1:7" x14ac:dyDescent="0.3">
      <c r="A839">
        <v>135265</v>
      </c>
      <c r="B839">
        <v>0</v>
      </c>
      <c r="C839" s="1" t="s">
        <v>56</v>
      </c>
      <c r="D839">
        <v>0</v>
      </c>
      <c r="E839" s="1" t="s">
        <v>91</v>
      </c>
      <c r="F839" s="1" t="s">
        <v>17</v>
      </c>
      <c r="G839">
        <v>14</v>
      </c>
    </row>
    <row r="840" spans="1:7" x14ac:dyDescent="0.3">
      <c r="A840">
        <v>84610</v>
      </c>
      <c r="B840">
        <v>0</v>
      </c>
      <c r="C840" s="1" t="s">
        <v>57</v>
      </c>
      <c r="D840">
        <v>1111</v>
      </c>
      <c r="E840" s="1" t="s">
        <v>93</v>
      </c>
      <c r="F840" s="1" t="s">
        <v>17</v>
      </c>
      <c r="G840">
        <v>4</v>
      </c>
    </row>
    <row r="841" spans="1:7" x14ac:dyDescent="0.3">
      <c r="A841">
        <v>116533</v>
      </c>
      <c r="B841">
        <v>0</v>
      </c>
      <c r="C841" s="1" t="s">
        <v>21</v>
      </c>
      <c r="D841">
        <v>0</v>
      </c>
      <c r="E841" s="1" t="s">
        <v>90</v>
      </c>
      <c r="F841" s="1" t="s">
        <v>17</v>
      </c>
      <c r="G841">
        <v>10</v>
      </c>
    </row>
    <row r="842" spans="1:7" x14ac:dyDescent="0.3">
      <c r="A842">
        <v>29501</v>
      </c>
      <c r="B842">
        <v>2</v>
      </c>
      <c r="C842" s="1" t="s">
        <v>40</v>
      </c>
      <c r="D842">
        <v>2710</v>
      </c>
      <c r="E842" s="1" t="s">
        <v>90</v>
      </c>
      <c r="F842" s="1" t="s">
        <v>31</v>
      </c>
      <c r="G842">
        <v>21</v>
      </c>
    </row>
    <row r="843" spans="1:7" x14ac:dyDescent="0.3">
      <c r="A843">
        <v>102351</v>
      </c>
      <c r="B843">
        <v>0</v>
      </c>
      <c r="C843" s="1" t="s">
        <v>37</v>
      </c>
      <c r="D843">
        <v>3301</v>
      </c>
      <c r="E843" s="1" t="s">
        <v>102</v>
      </c>
      <c r="F843" s="1" t="s">
        <v>17</v>
      </c>
      <c r="G843">
        <v>23</v>
      </c>
    </row>
    <row r="844" spans="1:7" x14ac:dyDescent="0.3">
      <c r="A844">
        <v>136935</v>
      </c>
      <c r="B844">
        <v>0</v>
      </c>
      <c r="C844" s="1" t="s">
        <v>32</v>
      </c>
      <c r="D844">
        <v>0</v>
      </c>
      <c r="E844" s="1" t="s">
        <v>90</v>
      </c>
      <c r="F844" s="1" t="s">
        <v>17</v>
      </c>
      <c r="G844">
        <v>15</v>
      </c>
    </row>
    <row r="845" spans="1:7" x14ac:dyDescent="0.3">
      <c r="A845">
        <v>137833</v>
      </c>
      <c r="B845">
        <v>1</v>
      </c>
      <c r="C845" s="1" t="s">
        <v>56</v>
      </c>
      <c r="D845">
        <v>0</v>
      </c>
      <c r="E845" s="1" t="s">
        <v>90</v>
      </c>
      <c r="F845" s="1" t="s">
        <v>14</v>
      </c>
      <c r="G845">
        <v>25</v>
      </c>
    </row>
    <row r="846" spans="1:7" x14ac:dyDescent="0.3">
      <c r="A846">
        <v>162392</v>
      </c>
      <c r="B846">
        <v>1</v>
      </c>
      <c r="C846" s="1" t="s">
        <v>22</v>
      </c>
      <c r="D846">
        <v>2301</v>
      </c>
      <c r="E846" s="1" t="s">
        <v>94</v>
      </c>
      <c r="F846" s="1" t="s">
        <v>14</v>
      </c>
      <c r="G846">
        <v>20</v>
      </c>
    </row>
    <row r="847" spans="1:7" x14ac:dyDescent="0.3">
      <c r="A847">
        <v>186713</v>
      </c>
      <c r="B847">
        <v>0</v>
      </c>
      <c r="C847" s="1" t="s">
        <v>22</v>
      </c>
      <c r="D847">
        <v>3408</v>
      </c>
      <c r="E847" s="1" t="s">
        <v>89</v>
      </c>
      <c r="F847" s="1" t="s">
        <v>17</v>
      </c>
      <c r="G847">
        <v>15</v>
      </c>
    </row>
    <row r="848" spans="1:7" x14ac:dyDescent="0.3">
      <c r="A848">
        <v>12573</v>
      </c>
      <c r="B848">
        <v>0</v>
      </c>
      <c r="C848" s="1" t="s">
        <v>41</v>
      </c>
      <c r="D848">
        <v>803</v>
      </c>
      <c r="E848" s="1" t="s">
        <v>97</v>
      </c>
      <c r="F848" s="1" t="s">
        <v>17</v>
      </c>
      <c r="G848">
        <v>102</v>
      </c>
    </row>
    <row r="849" spans="1:7" x14ac:dyDescent="0.3">
      <c r="A849">
        <v>112594</v>
      </c>
      <c r="B849">
        <v>1</v>
      </c>
      <c r="C849" s="1" t="s">
        <v>33</v>
      </c>
      <c r="D849">
        <v>0</v>
      </c>
      <c r="E849" s="1" t="s">
        <v>90</v>
      </c>
      <c r="F849" s="1" t="s">
        <v>14</v>
      </c>
      <c r="G849">
        <v>15</v>
      </c>
    </row>
    <row r="850" spans="1:7" x14ac:dyDescent="0.3">
      <c r="A850">
        <v>145123</v>
      </c>
      <c r="B850">
        <v>2</v>
      </c>
      <c r="C850" s="1" t="s">
        <v>22</v>
      </c>
      <c r="D850">
        <v>1801</v>
      </c>
      <c r="E850" s="1" t="s">
        <v>94</v>
      </c>
      <c r="F850" s="1" t="s">
        <v>17</v>
      </c>
      <c r="G850">
        <v>5</v>
      </c>
    </row>
    <row r="851" spans="1:7" x14ac:dyDescent="0.3">
      <c r="A851">
        <v>58374</v>
      </c>
      <c r="B851">
        <v>0</v>
      </c>
      <c r="C851" s="1" t="s">
        <v>58</v>
      </c>
      <c r="D851">
        <v>1712</v>
      </c>
      <c r="E851" s="1" t="s">
        <v>90</v>
      </c>
      <c r="F851" s="1" t="s">
        <v>17</v>
      </c>
      <c r="G851">
        <v>10</v>
      </c>
    </row>
    <row r="852" spans="1:7" x14ac:dyDescent="0.3">
      <c r="A852">
        <v>108316</v>
      </c>
      <c r="B852">
        <v>1</v>
      </c>
      <c r="C852" s="1" t="s">
        <v>50</v>
      </c>
      <c r="D852">
        <v>3909</v>
      </c>
      <c r="E852" s="1" t="s">
        <v>96</v>
      </c>
      <c r="F852" s="1" t="s">
        <v>14</v>
      </c>
      <c r="G852">
        <v>24</v>
      </c>
    </row>
    <row r="853" spans="1:7" x14ac:dyDescent="0.3">
      <c r="A853">
        <v>71312</v>
      </c>
      <c r="B853">
        <v>2</v>
      </c>
      <c r="C853" s="1" t="s">
        <v>30</v>
      </c>
      <c r="D853">
        <v>3811</v>
      </c>
      <c r="E853" s="1" t="s">
        <v>92</v>
      </c>
      <c r="F853" s="1" t="s">
        <v>17</v>
      </c>
      <c r="G853">
        <v>3</v>
      </c>
    </row>
    <row r="854" spans="1:7" x14ac:dyDescent="0.3">
      <c r="A854">
        <v>142241</v>
      </c>
      <c r="B854">
        <v>3</v>
      </c>
      <c r="C854" s="1" t="s">
        <v>24</v>
      </c>
      <c r="D854">
        <v>3505</v>
      </c>
      <c r="E854" s="1" t="s">
        <v>95</v>
      </c>
      <c r="F854" s="1" t="s">
        <v>17</v>
      </c>
      <c r="G854">
        <v>30</v>
      </c>
    </row>
    <row r="855" spans="1:7" x14ac:dyDescent="0.3">
      <c r="A855">
        <v>7238</v>
      </c>
      <c r="B855">
        <v>0</v>
      </c>
      <c r="C855" s="1" t="s">
        <v>48</v>
      </c>
      <c r="D855">
        <v>0</v>
      </c>
      <c r="E855" s="1" t="s">
        <v>90</v>
      </c>
      <c r="F855" s="1" t="s">
        <v>17</v>
      </c>
      <c r="G855">
        <v>12</v>
      </c>
    </row>
    <row r="856" spans="1:7" x14ac:dyDescent="0.3">
      <c r="A856">
        <v>132003</v>
      </c>
      <c r="B856">
        <v>28</v>
      </c>
      <c r="C856" s="1" t="s">
        <v>49</v>
      </c>
      <c r="D856">
        <v>0</v>
      </c>
      <c r="E856" s="1" t="s">
        <v>92</v>
      </c>
      <c r="F856" s="1" t="s">
        <v>17</v>
      </c>
      <c r="G856">
        <v>8</v>
      </c>
    </row>
    <row r="857" spans="1:7" x14ac:dyDescent="0.3">
      <c r="A857">
        <v>172220</v>
      </c>
      <c r="B857">
        <v>1</v>
      </c>
      <c r="C857" s="1" t="s">
        <v>22</v>
      </c>
      <c r="D857">
        <v>4011</v>
      </c>
      <c r="E857" s="1" t="s">
        <v>98</v>
      </c>
      <c r="F857" s="1" t="s">
        <v>14</v>
      </c>
      <c r="G857">
        <v>19</v>
      </c>
    </row>
    <row r="858" spans="1:7" x14ac:dyDescent="0.3">
      <c r="A858">
        <v>189916</v>
      </c>
      <c r="B858">
        <v>0</v>
      </c>
      <c r="C858" s="1" t="s">
        <v>30</v>
      </c>
      <c r="D858">
        <v>1004</v>
      </c>
      <c r="E858" s="1" t="s">
        <v>97</v>
      </c>
      <c r="F858" s="1" t="s">
        <v>14</v>
      </c>
      <c r="G858">
        <v>5</v>
      </c>
    </row>
    <row r="859" spans="1:7" x14ac:dyDescent="0.3">
      <c r="A859">
        <v>89358</v>
      </c>
      <c r="B859">
        <v>1</v>
      </c>
      <c r="C859" s="1" t="s">
        <v>16</v>
      </c>
      <c r="D859">
        <v>3801</v>
      </c>
      <c r="E859" s="1" t="s">
        <v>89</v>
      </c>
      <c r="F859" s="1" t="s">
        <v>14</v>
      </c>
      <c r="G859">
        <v>20</v>
      </c>
    </row>
    <row r="860" spans="1:7" x14ac:dyDescent="0.3">
      <c r="A860">
        <v>82843</v>
      </c>
      <c r="B860">
        <v>28</v>
      </c>
      <c r="C860" s="1" t="s">
        <v>57</v>
      </c>
      <c r="D860">
        <v>0</v>
      </c>
      <c r="E860" s="1" t="s">
        <v>91</v>
      </c>
      <c r="F860" s="1" t="s">
        <v>17</v>
      </c>
      <c r="G860">
        <v>5</v>
      </c>
    </row>
    <row r="861" spans="1:7" x14ac:dyDescent="0.3">
      <c r="A861">
        <v>56124</v>
      </c>
      <c r="B861">
        <v>0</v>
      </c>
      <c r="C861" s="1" t="s">
        <v>63</v>
      </c>
      <c r="D861">
        <v>5106</v>
      </c>
      <c r="E861" s="1" t="s">
        <v>97</v>
      </c>
      <c r="F861" s="1" t="s">
        <v>14</v>
      </c>
      <c r="G861">
        <v>20</v>
      </c>
    </row>
    <row r="862" spans="1:7" x14ac:dyDescent="0.3">
      <c r="A862">
        <v>75840</v>
      </c>
      <c r="B862">
        <v>0</v>
      </c>
      <c r="C862" s="1" t="s">
        <v>48</v>
      </c>
      <c r="D862">
        <v>1501</v>
      </c>
      <c r="E862" s="1" t="s">
        <v>93</v>
      </c>
      <c r="F862" s="1" t="s">
        <v>14</v>
      </c>
      <c r="G862">
        <v>20</v>
      </c>
    </row>
    <row r="863" spans="1:7" x14ac:dyDescent="0.3">
      <c r="A863">
        <v>163220</v>
      </c>
      <c r="B863">
        <v>28</v>
      </c>
      <c r="C863" s="1" t="s">
        <v>22</v>
      </c>
      <c r="D863">
        <v>4701</v>
      </c>
      <c r="E863" s="1" t="s">
        <v>96</v>
      </c>
      <c r="F863" s="1" t="s">
        <v>31</v>
      </c>
      <c r="G863">
        <v>26</v>
      </c>
    </row>
    <row r="864" spans="1:7" x14ac:dyDescent="0.3">
      <c r="A864">
        <v>74615</v>
      </c>
      <c r="B864">
        <v>0</v>
      </c>
      <c r="C864" s="1" t="s">
        <v>30</v>
      </c>
      <c r="D864">
        <v>1101</v>
      </c>
      <c r="E864" s="1" t="s">
        <v>89</v>
      </c>
      <c r="F864" s="1" t="s">
        <v>14</v>
      </c>
      <c r="G864">
        <v>9</v>
      </c>
    </row>
    <row r="865" spans="1:7" x14ac:dyDescent="0.3">
      <c r="A865">
        <v>45808</v>
      </c>
      <c r="B865">
        <v>0</v>
      </c>
      <c r="C865" s="1" t="s">
        <v>13</v>
      </c>
      <c r="D865">
        <v>1809</v>
      </c>
      <c r="E865" s="1" t="s">
        <v>91</v>
      </c>
      <c r="F865" s="1" t="s">
        <v>17</v>
      </c>
      <c r="G865">
        <v>10</v>
      </c>
    </row>
    <row r="866" spans="1:7" x14ac:dyDescent="0.3">
      <c r="A866">
        <v>162593</v>
      </c>
      <c r="B866">
        <v>1</v>
      </c>
      <c r="C866" s="1" t="s">
        <v>22</v>
      </c>
      <c r="D866">
        <v>5010</v>
      </c>
      <c r="E866" s="1" t="s">
        <v>94</v>
      </c>
      <c r="F866" s="1" t="s">
        <v>14</v>
      </c>
      <c r="G866">
        <v>14</v>
      </c>
    </row>
    <row r="867" spans="1:7" x14ac:dyDescent="0.3">
      <c r="A867">
        <v>20237</v>
      </c>
      <c r="B867">
        <v>2</v>
      </c>
      <c r="C867" s="1" t="s">
        <v>18</v>
      </c>
      <c r="D867">
        <v>5201</v>
      </c>
      <c r="E867" s="1" t="s">
        <v>90</v>
      </c>
      <c r="F867" s="1" t="s">
        <v>17</v>
      </c>
      <c r="G867">
        <v>13</v>
      </c>
    </row>
    <row r="868" spans="1:7" x14ac:dyDescent="0.3">
      <c r="A868">
        <v>54828</v>
      </c>
      <c r="B868">
        <v>2</v>
      </c>
      <c r="C868" s="1" t="s">
        <v>63</v>
      </c>
      <c r="D868">
        <v>2606</v>
      </c>
      <c r="E868" s="1" t="s">
        <v>100</v>
      </c>
      <c r="F868" s="1" t="s">
        <v>17</v>
      </c>
      <c r="G868">
        <v>5</v>
      </c>
    </row>
    <row r="869" spans="1:7" x14ac:dyDescent="0.3">
      <c r="A869">
        <v>168589</v>
      </c>
      <c r="B869">
        <v>0</v>
      </c>
      <c r="C869" s="1" t="s">
        <v>51</v>
      </c>
      <c r="D869">
        <v>0</v>
      </c>
      <c r="E869" s="1" t="s">
        <v>102</v>
      </c>
      <c r="F869" s="1" t="s">
        <v>17</v>
      </c>
      <c r="G869">
        <v>10</v>
      </c>
    </row>
    <row r="870" spans="1:7" x14ac:dyDescent="0.3">
      <c r="A870">
        <v>168275</v>
      </c>
      <c r="B870">
        <v>0</v>
      </c>
      <c r="C870" s="1" t="s">
        <v>22</v>
      </c>
      <c r="D870">
        <v>2001</v>
      </c>
      <c r="E870" s="1" t="s">
        <v>96</v>
      </c>
      <c r="F870" s="1" t="s">
        <v>31</v>
      </c>
      <c r="G870">
        <v>36</v>
      </c>
    </row>
    <row r="871" spans="1:7" x14ac:dyDescent="0.3">
      <c r="A871">
        <v>175438</v>
      </c>
      <c r="B871">
        <v>3</v>
      </c>
      <c r="C871" s="1" t="s">
        <v>51</v>
      </c>
      <c r="D871">
        <v>2001</v>
      </c>
      <c r="E871" s="1" t="s">
        <v>104</v>
      </c>
      <c r="F871" s="1" t="s">
        <v>97</v>
      </c>
      <c r="G871">
        <v>25</v>
      </c>
    </row>
    <row r="872" spans="1:7" x14ac:dyDescent="0.3">
      <c r="A872">
        <v>68427</v>
      </c>
      <c r="B872">
        <v>0</v>
      </c>
      <c r="C872" s="1" t="s">
        <v>30</v>
      </c>
      <c r="D872">
        <v>0</v>
      </c>
      <c r="E872" s="1" t="s">
        <v>104</v>
      </c>
      <c r="F872" s="1" t="s">
        <v>97</v>
      </c>
      <c r="G872">
        <v>25</v>
      </c>
    </row>
    <row r="873" spans="1:7" x14ac:dyDescent="0.3">
      <c r="A873">
        <v>89680</v>
      </c>
      <c r="B873">
        <v>2</v>
      </c>
      <c r="C873" s="1" t="s">
        <v>16</v>
      </c>
      <c r="D873">
        <v>4201</v>
      </c>
      <c r="E873" s="1" t="s">
        <v>94</v>
      </c>
      <c r="F873" s="1" t="s">
        <v>17</v>
      </c>
      <c r="G873">
        <v>15</v>
      </c>
    </row>
    <row r="874" spans="1:7" x14ac:dyDescent="0.3">
      <c r="A874">
        <v>132131</v>
      </c>
      <c r="B874">
        <v>0</v>
      </c>
      <c r="C874" s="1" t="s">
        <v>49</v>
      </c>
      <c r="D874">
        <v>5901</v>
      </c>
      <c r="E874" s="1" t="s">
        <v>101</v>
      </c>
      <c r="F874" s="1" t="s">
        <v>17</v>
      </c>
      <c r="G874">
        <v>25</v>
      </c>
    </row>
    <row r="875" spans="1:7" x14ac:dyDescent="0.3">
      <c r="A875">
        <v>180175</v>
      </c>
      <c r="B875">
        <v>0</v>
      </c>
      <c r="C875" s="1" t="s">
        <v>41</v>
      </c>
      <c r="D875">
        <v>2612</v>
      </c>
      <c r="E875" s="1" t="s">
        <v>91</v>
      </c>
      <c r="F875" s="1" t="s">
        <v>17</v>
      </c>
      <c r="G875">
        <v>20</v>
      </c>
    </row>
    <row r="876" spans="1:7" x14ac:dyDescent="0.3">
      <c r="A876">
        <v>85931</v>
      </c>
      <c r="B876">
        <v>0</v>
      </c>
      <c r="C876" s="1" t="s">
        <v>53</v>
      </c>
      <c r="D876">
        <v>0</v>
      </c>
      <c r="E876" s="1" t="s">
        <v>92</v>
      </c>
      <c r="F876" s="1" t="s">
        <v>31</v>
      </c>
      <c r="G876">
        <v>6</v>
      </c>
    </row>
    <row r="877" spans="1:7" x14ac:dyDescent="0.3">
      <c r="A877">
        <v>147305</v>
      </c>
      <c r="B877">
        <v>1</v>
      </c>
      <c r="C877" s="1" t="s">
        <v>22</v>
      </c>
      <c r="D877">
        <v>5201</v>
      </c>
      <c r="E877" s="1" t="s">
        <v>94</v>
      </c>
      <c r="F877" s="1" t="s">
        <v>14</v>
      </c>
      <c r="G877">
        <v>15</v>
      </c>
    </row>
    <row r="878" spans="1:7" x14ac:dyDescent="0.3">
      <c r="A878">
        <v>122404</v>
      </c>
      <c r="B878">
        <v>28</v>
      </c>
      <c r="C878" s="1" t="s">
        <v>21</v>
      </c>
      <c r="D878">
        <v>3401</v>
      </c>
      <c r="E878" s="1" t="s">
        <v>90</v>
      </c>
      <c r="F878" s="1" t="s">
        <v>17</v>
      </c>
      <c r="G878">
        <v>25</v>
      </c>
    </row>
    <row r="879" spans="1:7" x14ac:dyDescent="0.3">
      <c r="A879">
        <v>27670</v>
      </c>
      <c r="B879">
        <v>0</v>
      </c>
      <c r="C879" s="1" t="s">
        <v>40</v>
      </c>
      <c r="D879">
        <v>0</v>
      </c>
      <c r="E879" s="1" t="s">
        <v>94</v>
      </c>
      <c r="F879" s="1" t="s">
        <v>14</v>
      </c>
      <c r="G879">
        <v>25</v>
      </c>
    </row>
    <row r="880" spans="1:7" x14ac:dyDescent="0.3">
      <c r="A880">
        <v>17791</v>
      </c>
      <c r="B880">
        <v>3</v>
      </c>
      <c r="C880" s="1" t="s">
        <v>18</v>
      </c>
      <c r="D880">
        <v>3901</v>
      </c>
      <c r="E880" s="1" t="s">
        <v>93</v>
      </c>
      <c r="F880" s="1" t="s">
        <v>17</v>
      </c>
      <c r="G880">
        <v>25</v>
      </c>
    </row>
    <row r="881" spans="1:7" x14ac:dyDescent="0.3">
      <c r="A881">
        <v>113728</v>
      </c>
      <c r="B881">
        <v>1</v>
      </c>
      <c r="C881" s="1" t="s">
        <v>32</v>
      </c>
      <c r="D881">
        <v>1901</v>
      </c>
      <c r="E881" s="1" t="s">
        <v>89</v>
      </c>
      <c r="F881" s="1" t="s">
        <v>14</v>
      </c>
      <c r="G881">
        <v>15</v>
      </c>
    </row>
    <row r="882" spans="1:7" x14ac:dyDescent="0.3">
      <c r="A882">
        <v>51846</v>
      </c>
      <c r="B882">
        <v>0</v>
      </c>
      <c r="C882" s="1" t="s">
        <v>54</v>
      </c>
      <c r="D882">
        <v>5501</v>
      </c>
      <c r="E882" s="1" t="s">
        <v>100</v>
      </c>
      <c r="F882" s="1" t="s">
        <v>17</v>
      </c>
      <c r="G882">
        <v>25</v>
      </c>
    </row>
    <row r="883" spans="1:7" x14ac:dyDescent="0.3">
      <c r="A883">
        <v>51528</v>
      </c>
      <c r="B883">
        <v>0</v>
      </c>
      <c r="C883" s="1" t="s">
        <v>54</v>
      </c>
      <c r="D883">
        <v>3701</v>
      </c>
      <c r="E883" s="1" t="s">
        <v>89</v>
      </c>
      <c r="F883" s="1" t="s">
        <v>17</v>
      </c>
      <c r="G883">
        <v>5</v>
      </c>
    </row>
    <row r="884" spans="1:7" x14ac:dyDescent="0.3">
      <c r="A884">
        <v>155642</v>
      </c>
      <c r="B884">
        <v>2</v>
      </c>
      <c r="C884" s="1" t="s">
        <v>22</v>
      </c>
      <c r="D884">
        <v>0</v>
      </c>
      <c r="E884" s="1" t="s">
        <v>89</v>
      </c>
      <c r="F884" s="1" t="s">
        <v>31</v>
      </c>
      <c r="G884">
        <v>12</v>
      </c>
    </row>
    <row r="885" spans="1:7" x14ac:dyDescent="0.3">
      <c r="A885">
        <v>99497</v>
      </c>
      <c r="B885">
        <v>1</v>
      </c>
      <c r="C885" s="1" t="s">
        <v>37</v>
      </c>
      <c r="D885">
        <v>6201</v>
      </c>
      <c r="E885" s="1" t="s">
        <v>90</v>
      </c>
      <c r="F885" s="1" t="s">
        <v>14</v>
      </c>
      <c r="G885">
        <v>5</v>
      </c>
    </row>
    <row r="886" spans="1:7" x14ac:dyDescent="0.3">
      <c r="A886">
        <v>95240</v>
      </c>
      <c r="B886">
        <v>1</v>
      </c>
      <c r="C886" s="1" t="s">
        <v>16</v>
      </c>
      <c r="D886">
        <v>5209</v>
      </c>
      <c r="E886" s="1" t="s">
        <v>90</v>
      </c>
      <c r="F886" s="1" t="s">
        <v>14</v>
      </c>
      <c r="G886">
        <v>11</v>
      </c>
    </row>
    <row r="887" spans="1:7" x14ac:dyDescent="0.3">
      <c r="A887">
        <v>126639</v>
      </c>
      <c r="B887">
        <v>0</v>
      </c>
      <c r="C887" s="1" t="s">
        <v>21</v>
      </c>
      <c r="D887">
        <v>709</v>
      </c>
      <c r="E887" s="1" t="s">
        <v>92</v>
      </c>
      <c r="F887" s="1" t="s">
        <v>14</v>
      </c>
      <c r="G887">
        <v>8</v>
      </c>
    </row>
    <row r="888" spans="1:7" x14ac:dyDescent="0.3">
      <c r="A888">
        <v>15965</v>
      </c>
      <c r="B888">
        <v>1</v>
      </c>
      <c r="C888" s="1" t="s">
        <v>18</v>
      </c>
      <c r="D888">
        <v>2701</v>
      </c>
      <c r="E888" s="1" t="s">
        <v>105</v>
      </c>
      <c r="F888" s="1" t="s">
        <v>14</v>
      </c>
      <c r="G888">
        <v>5</v>
      </c>
    </row>
    <row r="889" spans="1:7" x14ac:dyDescent="0.3">
      <c r="A889">
        <v>114321</v>
      </c>
      <c r="B889">
        <v>1002</v>
      </c>
      <c r="C889" s="1" t="s">
        <v>32</v>
      </c>
      <c r="D889">
        <v>0</v>
      </c>
      <c r="E889" s="1" t="s">
        <v>90</v>
      </c>
      <c r="F889" s="1" t="s">
        <v>14</v>
      </c>
      <c r="G889">
        <v>25</v>
      </c>
    </row>
    <row r="890" spans="1:7" x14ac:dyDescent="0.3">
      <c r="A890">
        <v>132567</v>
      </c>
      <c r="B890">
        <v>0</v>
      </c>
      <c r="C890" s="1" t="s">
        <v>67</v>
      </c>
      <c r="D890">
        <v>3401</v>
      </c>
      <c r="E890" s="1" t="s">
        <v>101</v>
      </c>
      <c r="F890" s="1" t="s">
        <v>17</v>
      </c>
      <c r="G890">
        <v>20</v>
      </c>
    </row>
    <row r="891" spans="1:7" x14ac:dyDescent="0.3">
      <c r="A891">
        <v>78312</v>
      </c>
      <c r="B891">
        <v>1</v>
      </c>
      <c r="C891" s="1" t="s">
        <v>36</v>
      </c>
      <c r="D891">
        <v>3307</v>
      </c>
      <c r="E891" s="1" t="s">
        <v>91</v>
      </c>
      <c r="F891" s="1" t="s">
        <v>14</v>
      </c>
      <c r="G891">
        <v>15</v>
      </c>
    </row>
    <row r="892" spans="1:7" x14ac:dyDescent="0.3">
      <c r="A892">
        <v>188078</v>
      </c>
      <c r="B892">
        <v>0</v>
      </c>
      <c r="C892" s="1" t="s">
        <v>47</v>
      </c>
      <c r="D892">
        <v>0</v>
      </c>
      <c r="E892" s="1" t="s">
        <v>95</v>
      </c>
      <c r="F892" s="1" t="s">
        <v>14</v>
      </c>
      <c r="G892">
        <v>10</v>
      </c>
    </row>
    <row r="893" spans="1:7" x14ac:dyDescent="0.3">
      <c r="A893">
        <v>102398</v>
      </c>
      <c r="B893">
        <v>0</v>
      </c>
      <c r="C893" s="1" t="s">
        <v>37</v>
      </c>
      <c r="D893">
        <v>2810</v>
      </c>
      <c r="E893" s="1" t="s">
        <v>89</v>
      </c>
      <c r="F893" s="1" t="s">
        <v>17</v>
      </c>
      <c r="G893">
        <v>12</v>
      </c>
    </row>
    <row r="894" spans="1:7" x14ac:dyDescent="0.3">
      <c r="A894">
        <v>45116</v>
      </c>
      <c r="B894">
        <v>0</v>
      </c>
      <c r="C894" s="1" t="s">
        <v>13</v>
      </c>
      <c r="D894">
        <v>1308</v>
      </c>
      <c r="E894" s="1" t="s">
        <v>94</v>
      </c>
      <c r="F894" s="1" t="s">
        <v>14</v>
      </c>
      <c r="G894">
        <v>5</v>
      </c>
    </row>
    <row r="895" spans="1:7" x14ac:dyDescent="0.3">
      <c r="A895">
        <v>155921</v>
      </c>
      <c r="B895">
        <v>2</v>
      </c>
      <c r="C895" s="1" t="s">
        <v>22</v>
      </c>
      <c r="D895">
        <v>2001</v>
      </c>
      <c r="E895" s="1" t="s">
        <v>101</v>
      </c>
      <c r="F895" s="1" t="s">
        <v>14</v>
      </c>
      <c r="G895">
        <v>25</v>
      </c>
    </row>
    <row r="896" spans="1:7" x14ac:dyDescent="0.3">
      <c r="A896">
        <v>77196</v>
      </c>
      <c r="B896">
        <v>0</v>
      </c>
      <c r="C896" s="1" t="s">
        <v>36</v>
      </c>
      <c r="D896">
        <v>6501</v>
      </c>
      <c r="E896" s="1" t="s">
        <v>90</v>
      </c>
      <c r="F896" s="1" t="s">
        <v>17</v>
      </c>
      <c r="G896">
        <v>25</v>
      </c>
    </row>
    <row r="897" spans="1:7" x14ac:dyDescent="0.3">
      <c r="A897">
        <v>10893</v>
      </c>
      <c r="B897">
        <v>0</v>
      </c>
      <c r="C897" s="1" t="s">
        <v>22</v>
      </c>
      <c r="D897">
        <v>0</v>
      </c>
      <c r="E897" s="1" t="s">
        <v>101</v>
      </c>
      <c r="F897" s="1" t="s">
        <v>97</v>
      </c>
      <c r="G897">
        <v>20</v>
      </c>
    </row>
    <row r="898" spans="1:7" x14ac:dyDescent="0.3">
      <c r="A898">
        <v>19621</v>
      </c>
      <c r="B898">
        <v>0</v>
      </c>
      <c r="C898" s="1" t="s">
        <v>18</v>
      </c>
      <c r="D898">
        <v>2707</v>
      </c>
      <c r="E898" s="1" t="s">
        <v>98</v>
      </c>
      <c r="F898" s="1" t="s">
        <v>17</v>
      </c>
      <c r="G898">
        <v>21</v>
      </c>
    </row>
    <row r="899" spans="1:7" x14ac:dyDescent="0.3">
      <c r="A899">
        <v>149653</v>
      </c>
      <c r="B899">
        <v>0</v>
      </c>
      <c r="C899" s="1" t="s">
        <v>22</v>
      </c>
      <c r="D899">
        <v>4908</v>
      </c>
      <c r="E899" s="1" t="s">
        <v>104</v>
      </c>
      <c r="F899" s="1" t="s">
        <v>17</v>
      </c>
      <c r="G899">
        <v>10</v>
      </c>
    </row>
    <row r="900" spans="1:7" x14ac:dyDescent="0.3">
      <c r="A900">
        <v>159750</v>
      </c>
      <c r="B900">
        <v>0</v>
      </c>
      <c r="C900" s="1" t="s">
        <v>22</v>
      </c>
      <c r="D900">
        <v>1801</v>
      </c>
      <c r="E900" s="1" t="s">
        <v>89</v>
      </c>
      <c r="F900" s="1" t="s">
        <v>14</v>
      </c>
      <c r="G900">
        <v>9</v>
      </c>
    </row>
    <row r="901" spans="1:7" x14ac:dyDescent="0.3">
      <c r="A901">
        <v>136269</v>
      </c>
      <c r="B901">
        <v>0</v>
      </c>
      <c r="C901" s="1" t="s">
        <v>56</v>
      </c>
      <c r="D901">
        <v>3401</v>
      </c>
      <c r="E901" s="1" t="s">
        <v>94</v>
      </c>
      <c r="F901" s="1" t="s">
        <v>17</v>
      </c>
      <c r="G901">
        <v>15</v>
      </c>
    </row>
    <row r="902" spans="1:7" x14ac:dyDescent="0.3">
      <c r="A902">
        <v>108029</v>
      </c>
      <c r="B902">
        <v>0</v>
      </c>
      <c r="C902" s="1" t="s">
        <v>50</v>
      </c>
      <c r="D902">
        <v>4909</v>
      </c>
      <c r="E902" s="1" t="s">
        <v>91</v>
      </c>
      <c r="F902" s="1" t="s">
        <v>14</v>
      </c>
      <c r="G902">
        <v>5</v>
      </c>
    </row>
    <row r="903" spans="1:7" x14ac:dyDescent="0.3">
      <c r="A903">
        <v>10719</v>
      </c>
      <c r="B903">
        <v>2</v>
      </c>
      <c r="C903" s="1" t="s">
        <v>41</v>
      </c>
      <c r="D903">
        <v>1401</v>
      </c>
      <c r="E903" s="1" t="s">
        <v>97</v>
      </c>
      <c r="F903" s="1" t="s">
        <v>17</v>
      </c>
      <c r="G903">
        <v>19</v>
      </c>
    </row>
    <row r="904" spans="1:7" x14ac:dyDescent="0.3">
      <c r="A904">
        <v>156572</v>
      </c>
      <c r="B904">
        <v>0</v>
      </c>
      <c r="C904" s="1" t="s">
        <v>22</v>
      </c>
      <c r="D904">
        <v>0</v>
      </c>
      <c r="E904" s="1" t="s">
        <v>94</v>
      </c>
      <c r="F904" s="1" t="s">
        <v>14</v>
      </c>
      <c r="G904">
        <v>25</v>
      </c>
    </row>
    <row r="905" spans="1:7" x14ac:dyDescent="0.3">
      <c r="A905">
        <v>152737</v>
      </c>
      <c r="B905">
        <v>0</v>
      </c>
      <c r="C905" s="1" t="s">
        <v>22</v>
      </c>
      <c r="D905">
        <v>0</v>
      </c>
      <c r="E905" s="1" t="s">
        <v>94</v>
      </c>
      <c r="F905" s="1" t="s">
        <v>14</v>
      </c>
      <c r="G905">
        <v>7</v>
      </c>
    </row>
    <row r="906" spans="1:7" x14ac:dyDescent="0.3">
      <c r="A906">
        <v>94307</v>
      </c>
      <c r="B906">
        <v>0</v>
      </c>
      <c r="C906" s="1" t="s">
        <v>16</v>
      </c>
      <c r="D906">
        <v>2001</v>
      </c>
      <c r="E906" s="1" t="s">
        <v>104</v>
      </c>
      <c r="F906" s="1" t="s">
        <v>17</v>
      </c>
      <c r="G906">
        <v>15</v>
      </c>
    </row>
    <row r="907" spans="1:7" x14ac:dyDescent="0.3">
      <c r="A907">
        <v>129947</v>
      </c>
      <c r="B907">
        <v>28</v>
      </c>
      <c r="C907" s="1" t="s">
        <v>49</v>
      </c>
      <c r="D907">
        <v>4401</v>
      </c>
      <c r="E907" s="1" t="s">
        <v>98</v>
      </c>
      <c r="F907" s="1" t="s">
        <v>17</v>
      </c>
      <c r="G907">
        <v>20</v>
      </c>
    </row>
    <row r="908" spans="1:7" x14ac:dyDescent="0.3">
      <c r="A908">
        <v>108919</v>
      </c>
      <c r="B908">
        <v>28</v>
      </c>
      <c r="C908" s="1" t="s">
        <v>50</v>
      </c>
      <c r="D908">
        <v>0</v>
      </c>
      <c r="E908" s="1" t="s">
        <v>89</v>
      </c>
      <c r="F908" s="1" t="s">
        <v>17</v>
      </c>
      <c r="G908">
        <v>15</v>
      </c>
    </row>
    <row r="909" spans="1:7" x14ac:dyDescent="0.3">
      <c r="A909">
        <v>4055</v>
      </c>
      <c r="B909">
        <v>1</v>
      </c>
      <c r="C909" s="1" t="s">
        <v>21</v>
      </c>
      <c r="D909">
        <v>5101</v>
      </c>
      <c r="E909" s="1" t="s">
        <v>93</v>
      </c>
      <c r="F909" s="1" t="s">
        <v>14</v>
      </c>
      <c r="G909">
        <v>10</v>
      </c>
    </row>
    <row r="910" spans="1:7" x14ac:dyDescent="0.3">
      <c r="A910">
        <v>175907</v>
      </c>
      <c r="B910">
        <v>2</v>
      </c>
      <c r="C910" s="1" t="s">
        <v>51</v>
      </c>
      <c r="D910">
        <v>1508</v>
      </c>
      <c r="E910" s="1" t="s">
        <v>89</v>
      </c>
      <c r="F910" s="1" t="s">
        <v>17</v>
      </c>
      <c r="G910">
        <v>15</v>
      </c>
    </row>
    <row r="911" spans="1:7" x14ac:dyDescent="0.3">
      <c r="A911">
        <v>13188</v>
      </c>
      <c r="B911">
        <v>0</v>
      </c>
      <c r="C911" s="1" t="s">
        <v>34</v>
      </c>
      <c r="D911">
        <v>5001</v>
      </c>
      <c r="E911" s="1" t="s">
        <v>100</v>
      </c>
      <c r="F911" s="1" t="s">
        <v>17</v>
      </c>
      <c r="G911">
        <v>100</v>
      </c>
    </row>
    <row r="912" spans="1:7" x14ac:dyDescent="0.3">
      <c r="A912">
        <v>35181</v>
      </c>
      <c r="B912">
        <v>2</v>
      </c>
      <c r="C912" s="1" t="s">
        <v>13</v>
      </c>
      <c r="D912">
        <v>3208</v>
      </c>
      <c r="E912" s="1" t="s">
        <v>94</v>
      </c>
      <c r="F912" s="1" t="s">
        <v>14</v>
      </c>
      <c r="G912">
        <v>25</v>
      </c>
    </row>
    <row r="913" spans="1:7" x14ac:dyDescent="0.3">
      <c r="A913">
        <v>53127</v>
      </c>
      <c r="B913">
        <v>2</v>
      </c>
      <c r="C913" s="1" t="s">
        <v>54</v>
      </c>
      <c r="D913">
        <v>0</v>
      </c>
      <c r="E913" s="1" t="s">
        <v>90</v>
      </c>
      <c r="F913" s="1" t="s">
        <v>14</v>
      </c>
      <c r="G913">
        <v>30</v>
      </c>
    </row>
    <row r="914" spans="1:7" x14ac:dyDescent="0.3">
      <c r="A914">
        <v>88056</v>
      </c>
      <c r="B914">
        <v>0</v>
      </c>
      <c r="C914" s="1" t="s">
        <v>16</v>
      </c>
      <c r="D914">
        <v>2901</v>
      </c>
      <c r="E914" s="1" t="s">
        <v>94</v>
      </c>
      <c r="F914" s="1" t="s">
        <v>17</v>
      </c>
      <c r="G914">
        <v>5</v>
      </c>
    </row>
    <row r="915" spans="1:7" x14ac:dyDescent="0.3">
      <c r="A915">
        <v>145944</v>
      </c>
      <c r="B915">
        <v>0</v>
      </c>
      <c r="C915" s="1" t="s">
        <v>22</v>
      </c>
      <c r="D915">
        <v>2703</v>
      </c>
      <c r="E915" s="1" t="s">
        <v>94</v>
      </c>
      <c r="F915" s="1" t="s">
        <v>17</v>
      </c>
      <c r="G915">
        <v>13</v>
      </c>
    </row>
    <row r="916" spans="1:7" x14ac:dyDescent="0.3">
      <c r="A916">
        <v>86640</v>
      </c>
      <c r="B916">
        <v>0</v>
      </c>
      <c r="C916" s="1" t="s">
        <v>46</v>
      </c>
      <c r="D916">
        <v>0</v>
      </c>
      <c r="E916" s="1" t="s">
        <v>92</v>
      </c>
      <c r="F916" s="1" t="s">
        <v>17</v>
      </c>
      <c r="G916">
        <v>13</v>
      </c>
    </row>
    <row r="917" spans="1:7" x14ac:dyDescent="0.3">
      <c r="A917">
        <v>99673</v>
      </c>
      <c r="B917">
        <v>0</v>
      </c>
      <c r="C917" s="1" t="s">
        <v>37</v>
      </c>
      <c r="D917">
        <v>5807</v>
      </c>
      <c r="E917" s="1" t="s">
        <v>91</v>
      </c>
      <c r="F917" s="1" t="s">
        <v>17</v>
      </c>
      <c r="G917">
        <v>22</v>
      </c>
    </row>
    <row r="918" spans="1:7" x14ac:dyDescent="0.3">
      <c r="A918">
        <v>96000</v>
      </c>
      <c r="B918">
        <v>2</v>
      </c>
      <c r="C918" s="1" t="s">
        <v>16</v>
      </c>
      <c r="D918">
        <v>1401</v>
      </c>
      <c r="E918" s="1" t="s">
        <v>98</v>
      </c>
      <c r="F918" s="1" t="s">
        <v>14</v>
      </c>
      <c r="G918">
        <v>10</v>
      </c>
    </row>
    <row r="919" spans="1:7" x14ac:dyDescent="0.3">
      <c r="A919">
        <v>170256</v>
      </c>
      <c r="B919">
        <v>2</v>
      </c>
      <c r="C919" s="1" t="s">
        <v>22</v>
      </c>
      <c r="D919">
        <v>0</v>
      </c>
      <c r="E919" s="1" t="s">
        <v>101</v>
      </c>
      <c r="F919" s="1" t="s">
        <v>17</v>
      </c>
      <c r="G919">
        <v>10</v>
      </c>
    </row>
    <row r="920" spans="1:7" x14ac:dyDescent="0.3">
      <c r="A920">
        <v>20821</v>
      </c>
      <c r="B920">
        <v>1</v>
      </c>
      <c r="C920" s="1" t="s">
        <v>18</v>
      </c>
      <c r="D920">
        <v>5201</v>
      </c>
      <c r="E920" s="1" t="s">
        <v>90</v>
      </c>
      <c r="F920" s="1" t="s">
        <v>14</v>
      </c>
      <c r="G920">
        <v>10</v>
      </c>
    </row>
    <row r="921" spans="1:7" x14ac:dyDescent="0.3">
      <c r="A921">
        <v>189715</v>
      </c>
      <c r="B921">
        <v>28</v>
      </c>
      <c r="C921" s="1" t="s">
        <v>22</v>
      </c>
      <c r="D921">
        <v>0</v>
      </c>
      <c r="E921" s="1" t="s">
        <v>96</v>
      </c>
      <c r="F921" s="1" t="s">
        <v>17</v>
      </c>
      <c r="G921">
        <v>25</v>
      </c>
    </row>
    <row r="922" spans="1:7" x14ac:dyDescent="0.3">
      <c r="A922">
        <v>183898</v>
      </c>
      <c r="B922">
        <v>980</v>
      </c>
      <c r="C922" s="1" t="s">
        <v>41</v>
      </c>
      <c r="D922">
        <v>1008</v>
      </c>
      <c r="E922" s="1" t="s">
        <v>92</v>
      </c>
      <c r="F922" s="1" t="s">
        <v>45</v>
      </c>
      <c r="G922">
        <v>3</v>
      </c>
    </row>
    <row r="923" spans="1:7" x14ac:dyDescent="0.3">
      <c r="A923">
        <v>155157</v>
      </c>
      <c r="B923">
        <v>2</v>
      </c>
      <c r="C923" s="1" t="s">
        <v>22</v>
      </c>
      <c r="D923">
        <v>0</v>
      </c>
      <c r="E923" s="1" t="s">
        <v>102</v>
      </c>
      <c r="F923" s="1" t="s">
        <v>17</v>
      </c>
      <c r="G923">
        <v>12</v>
      </c>
    </row>
    <row r="924" spans="1:7" x14ac:dyDescent="0.3">
      <c r="A924">
        <v>137134</v>
      </c>
      <c r="B924">
        <v>0</v>
      </c>
      <c r="C924" s="1" t="s">
        <v>56</v>
      </c>
      <c r="D924">
        <v>2512</v>
      </c>
      <c r="E924" s="1" t="s">
        <v>89</v>
      </c>
      <c r="F924" s="1" t="s">
        <v>14</v>
      </c>
      <c r="G924">
        <v>10</v>
      </c>
    </row>
    <row r="925" spans="1:7" x14ac:dyDescent="0.3">
      <c r="A925">
        <v>129602</v>
      </c>
      <c r="B925">
        <v>2</v>
      </c>
      <c r="C925" s="1" t="s">
        <v>49</v>
      </c>
      <c r="D925">
        <v>2401</v>
      </c>
      <c r="E925" s="1" t="s">
        <v>89</v>
      </c>
      <c r="F925" s="1" t="s">
        <v>17</v>
      </c>
      <c r="G925">
        <v>13</v>
      </c>
    </row>
    <row r="926" spans="1:7" x14ac:dyDescent="0.3">
      <c r="A926">
        <v>182286</v>
      </c>
      <c r="B926">
        <v>28</v>
      </c>
      <c r="C926" s="1" t="s">
        <v>41</v>
      </c>
      <c r="D926">
        <v>4001</v>
      </c>
      <c r="E926" s="1" t="s">
        <v>89</v>
      </c>
      <c r="F926" s="1" t="s">
        <v>14</v>
      </c>
      <c r="G926">
        <v>20</v>
      </c>
    </row>
    <row r="927" spans="1:7" x14ac:dyDescent="0.3">
      <c r="A927">
        <v>138804</v>
      </c>
      <c r="B927">
        <v>0</v>
      </c>
      <c r="C927" s="1" t="s">
        <v>56</v>
      </c>
      <c r="D927">
        <v>0</v>
      </c>
      <c r="E927" s="1" t="s">
        <v>92</v>
      </c>
      <c r="F927" s="1" t="s">
        <v>17</v>
      </c>
      <c r="G927">
        <v>10</v>
      </c>
    </row>
    <row r="928" spans="1:7" x14ac:dyDescent="0.3">
      <c r="A928">
        <v>100569</v>
      </c>
      <c r="B928">
        <v>1</v>
      </c>
      <c r="C928" s="1" t="s">
        <v>37</v>
      </c>
      <c r="D928">
        <v>501</v>
      </c>
      <c r="E928" s="1" t="s">
        <v>96</v>
      </c>
      <c r="F928" s="1" t="s">
        <v>14</v>
      </c>
      <c r="G928">
        <v>15</v>
      </c>
    </row>
    <row r="929" spans="1:7" x14ac:dyDescent="0.3">
      <c r="A929">
        <v>9287</v>
      </c>
      <c r="B929">
        <v>0</v>
      </c>
      <c r="C929" s="1" t="s">
        <v>22</v>
      </c>
      <c r="D929">
        <v>3901</v>
      </c>
      <c r="E929" s="1" t="s">
        <v>91</v>
      </c>
      <c r="F929" s="1" t="s">
        <v>14</v>
      </c>
      <c r="G929">
        <v>8</v>
      </c>
    </row>
    <row r="930" spans="1:7" x14ac:dyDescent="0.3">
      <c r="A930">
        <v>104108</v>
      </c>
      <c r="B930">
        <v>2</v>
      </c>
      <c r="C930" s="1" t="s">
        <v>37</v>
      </c>
      <c r="D930">
        <v>2712</v>
      </c>
      <c r="E930" s="1" t="s">
        <v>93</v>
      </c>
      <c r="F930" s="1" t="s">
        <v>17</v>
      </c>
      <c r="G930">
        <v>11</v>
      </c>
    </row>
    <row r="931" spans="1:7" x14ac:dyDescent="0.3">
      <c r="A931">
        <v>1357</v>
      </c>
      <c r="B931">
        <v>0</v>
      </c>
      <c r="C931" s="1" t="s">
        <v>30</v>
      </c>
      <c r="D931">
        <v>5612</v>
      </c>
      <c r="E931" s="1" t="s">
        <v>91</v>
      </c>
      <c r="F931" s="1" t="s">
        <v>17</v>
      </c>
      <c r="G931">
        <v>15</v>
      </c>
    </row>
    <row r="932" spans="1:7" x14ac:dyDescent="0.3">
      <c r="A932">
        <v>10784</v>
      </c>
      <c r="B932">
        <v>0</v>
      </c>
      <c r="C932" s="1" t="s">
        <v>41</v>
      </c>
      <c r="D932">
        <v>0</v>
      </c>
      <c r="E932" s="1" t="s">
        <v>93</v>
      </c>
      <c r="F932" s="1" t="s">
        <v>14</v>
      </c>
      <c r="G932">
        <v>10</v>
      </c>
    </row>
    <row r="933" spans="1:7" x14ac:dyDescent="0.3">
      <c r="A933">
        <v>140049</v>
      </c>
      <c r="B933">
        <v>0</v>
      </c>
      <c r="C933" s="1" t="s">
        <v>55</v>
      </c>
      <c r="D933">
        <v>4501</v>
      </c>
      <c r="E933" s="1" t="s">
        <v>92</v>
      </c>
      <c r="F933" s="1" t="s">
        <v>17</v>
      </c>
      <c r="G933">
        <v>20</v>
      </c>
    </row>
    <row r="934" spans="1:7" x14ac:dyDescent="0.3">
      <c r="A934">
        <v>170489</v>
      </c>
      <c r="B934">
        <v>0</v>
      </c>
      <c r="C934" s="1" t="s">
        <v>22</v>
      </c>
      <c r="D934">
        <v>0</v>
      </c>
      <c r="E934" s="1" t="s">
        <v>95</v>
      </c>
      <c r="F934" s="1" t="s">
        <v>17</v>
      </c>
      <c r="G934">
        <v>20</v>
      </c>
    </row>
    <row r="935" spans="1:7" x14ac:dyDescent="0.3">
      <c r="A935">
        <v>184289</v>
      </c>
      <c r="B935">
        <v>2</v>
      </c>
      <c r="C935" s="1" t="s">
        <v>41</v>
      </c>
      <c r="D935">
        <v>4411</v>
      </c>
      <c r="E935" s="1" t="s">
        <v>92</v>
      </c>
      <c r="F935" s="1" t="s">
        <v>17</v>
      </c>
      <c r="G935">
        <v>10</v>
      </c>
    </row>
    <row r="936" spans="1:7" x14ac:dyDescent="0.3">
      <c r="A936">
        <v>36353</v>
      </c>
      <c r="B936">
        <v>0</v>
      </c>
      <c r="C936" s="1" t="s">
        <v>13</v>
      </c>
      <c r="D936">
        <v>2101</v>
      </c>
      <c r="E936" s="1" t="s">
        <v>89</v>
      </c>
      <c r="F936" s="1" t="s">
        <v>17</v>
      </c>
      <c r="G936">
        <v>17</v>
      </c>
    </row>
    <row r="937" spans="1:7" x14ac:dyDescent="0.3">
      <c r="A937">
        <v>97689</v>
      </c>
      <c r="B937">
        <v>1</v>
      </c>
      <c r="C937" s="1" t="s">
        <v>16</v>
      </c>
      <c r="D937">
        <v>3601</v>
      </c>
      <c r="E937" s="1" t="s">
        <v>90</v>
      </c>
      <c r="F937" s="1" t="s">
        <v>14</v>
      </c>
      <c r="G937">
        <v>10</v>
      </c>
    </row>
    <row r="938" spans="1:7" x14ac:dyDescent="0.3">
      <c r="A938">
        <v>133229</v>
      </c>
      <c r="B938">
        <v>1</v>
      </c>
      <c r="C938" s="1" t="s">
        <v>42</v>
      </c>
      <c r="D938">
        <v>5001</v>
      </c>
      <c r="E938" s="1" t="s">
        <v>95</v>
      </c>
      <c r="F938" s="1" t="s">
        <v>14</v>
      </c>
      <c r="G938">
        <v>25</v>
      </c>
    </row>
    <row r="939" spans="1:7" x14ac:dyDescent="0.3">
      <c r="A939">
        <v>51845</v>
      </c>
      <c r="B939">
        <v>2</v>
      </c>
      <c r="C939" s="1" t="s">
        <v>54</v>
      </c>
      <c r="D939">
        <v>0</v>
      </c>
      <c r="E939" s="1" t="s">
        <v>100</v>
      </c>
      <c r="F939" s="1" t="s">
        <v>17</v>
      </c>
      <c r="G939">
        <v>18</v>
      </c>
    </row>
    <row r="940" spans="1:7" x14ac:dyDescent="0.3">
      <c r="A940">
        <v>111485</v>
      </c>
      <c r="B940">
        <v>1</v>
      </c>
      <c r="C940" s="1" t="s">
        <v>33</v>
      </c>
      <c r="D940">
        <v>810</v>
      </c>
      <c r="E940" s="1" t="s">
        <v>89</v>
      </c>
      <c r="F940" s="1" t="s">
        <v>14</v>
      </c>
      <c r="G940">
        <v>30</v>
      </c>
    </row>
    <row r="941" spans="1:7" x14ac:dyDescent="0.3">
      <c r="A941">
        <v>75331</v>
      </c>
      <c r="B941">
        <v>0</v>
      </c>
      <c r="C941" s="1" t="s">
        <v>48</v>
      </c>
      <c r="D941">
        <v>4401</v>
      </c>
      <c r="E941" s="1" t="s">
        <v>90</v>
      </c>
      <c r="F941" s="1" t="s">
        <v>17</v>
      </c>
      <c r="G941">
        <v>25</v>
      </c>
    </row>
    <row r="942" spans="1:7" x14ac:dyDescent="0.3">
      <c r="A942">
        <v>96448</v>
      </c>
      <c r="B942">
        <v>0</v>
      </c>
      <c r="C942" s="1" t="s">
        <v>16</v>
      </c>
      <c r="D942">
        <v>2101</v>
      </c>
      <c r="E942" s="1" t="s">
        <v>95</v>
      </c>
      <c r="F942" s="1" t="s">
        <v>17</v>
      </c>
      <c r="G942">
        <v>8</v>
      </c>
    </row>
    <row r="943" spans="1:7" x14ac:dyDescent="0.3">
      <c r="A943">
        <v>88802</v>
      </c>
      <c r="B943">
        <v>1002</v>
      </c>
      <c r="C943" s="1" t="s">
        <v>16</v>
      </c>
      <c r="D943">
        <v>3101</v>
      </c>
      <c r="E943" s="1" t="s">
        <v>94</v>
      </c>
      <c r="F943" s="1" t="s">
        <v>14</v>
      </c>
      <c r="G943">
        <v>25</v>
      </c>
    </row>
    <row r="944" spans="1:7" x14ac:dyDescent="0.3">
      <c r="A944">
        <v>183702</v>
      </c>
      <c r="B944">
        <v>28</v>
      </c>
      <c r="C944" s="1" t="s">
        <v>41</v>
      </c>
      <c r="D944">
        <v>4801</v>
      </c>
      <c r="E944" s="1" t="s">
        <v>95</v>
      </c>
      <c r="F944" s="1" t="s">
        <v>17</v>
      </c>
      <c r="G944">
        <v>10</v>
      </c>
    </row>
    <row r="945" spans="1:7" x14ac:dyDescent="0.3">
      <c r="A945">
        <v>175535</v>
      </c>
      <c r="B945">
        <v>1</v>
      </c>
      <c r="C945" s="1" t="s">
        <v>51</v>
      </c>
      <c r="D945">
        <v>6101</v>
      </c>
      <c r="E945" s="1" t="s">
        <v>96</v>
      </c>
      <c r="F945" s="1" t="s">
        <v>14</v>
      </c>
      <c r="G945">
        <v>20</v>
      </c>
    </row>
    <row r="946" spans="1:7" x14ac:dyDescent="0.3">
      <c r="A946">
        <v>35325</v>
      </c>
      <c r="B946">
        <v>0</v>
      </c>
      <c r="C946" s="1" t="s">
        <v>13</v>
      </c>
      <c r="D946">
        <v>1801</v>
      </c>
      <c r="E946" s="1" t="s">
        <v>89</v>
      </c>
      <c r="F946" s="1" t="s">
        <v>14</v>
      </c>
      <c r="G946">
        <v>30</v>
      </c>
    </row>
    <row r="947" spans="1:7" x14ac:dyDescent="0.3">
      <c r="A947">
        <v>181655</v>
      </c>
      <c r="B947">
        <v>2</v>
      </c>
      <c r="C947" s="1" t="s">
        <v>41</v>
      </c>
      <c r="D947">
        <v>4212</v>
      </c>
      <c r="E947" s="1" t="s">
        <v>89</v>
      </c>
      <c r="F947" s="1" t="s">
        <v>14</v>
      </c>
      <c r="G947">
        <v>50</v>
      </c>
    </row>
    <row r="948" spans="1:7" x14ac:dyDescent="0.3">
      <c r="A948">
        <v>95582</v>
      </c>
      <c r="B948">
        <v>0</v>
      </c>
      <c r="C948" s="1" t="s">
        <v>16</v>
      </c>
      <c r="D948">
        <v>0</v>
      </c>
      <c r="E948" s="1" t="s">
        <v>89</v>
      </c>
      <c r="F948" s="1" t="s">
        <v>17</v>
      </c>
      <c r="G948">
        <v>21</v>
      </c>
    </row>
    <row r="949" spans="1:7" x14ac:dyDescent="0.3">
      <c r="A949">
        <v>14394</v>
      </c>
      <c r="B949">
        <v>1</v>
      </c>
      <c r="C949" s="1" t="s">
        <v>21</v>
      </c>
      <c r="D949">
        <v>6901</v>
      </c>
      <c r="E949" s="1" t="s">
        <v>90</v>
      </c>
      <c r="F949" s="1" t="s">
        <v>14</v>
      </c>
      <c r="G949">
        <v>10</v>
      </c>
    </row>
    <row r="950" spans="1:7" x14ac:dyDescent="0.3">
      <c r="A950">
        <v>81823</v>
      </c>
      <c r="B950">
        <v>1</v>
      </c>
      <c r="C950" s="1" t="s">
        <v>36</v>
      </c>
      <c r="D950">
        <v>4001</v>
      </c>
      <c r="E950" s="1" t="s">
        <v>92</v>
      </c>
      <c r="F950" s="1" t="s">
        <v>14</v>
      </c>
      <c r="G950">
        <v>45</v>
      </c>
    </row>
    <row r="951" spans="1:7" x14ac:dyDescent="0.3">
      <c r="A951">
        <v>143470</v>
      </c>
      <c r="B951">
        <v>1</v>
      </c>
      <c r="C951" s="1" t="s">
        <v>22</v>
      </c>
      <c r="D951">
        <v>5201</v>
      </c>
      <c r="E951" s="1" t="s">
        <v>96</v>
      </c>
      <c r="F951" s="1" t="s">
        <v>14</v>
      </c>
      <c r="G951">
        <v>17</v>
      </c>
    </row>
    <row r="952" spans="1:7" x14ac:dyDescent="0.3">
      <c r="A952">
        <v>77048</v>
      </c>
      <c r="B952">
        <v>0</v>
      </c>
      <c r="C952" s="1" t="s">
        <v>48</v>
      </c>
      <c r="D952">
        <v>3601</v>
      </c>
      <c r="E952" s="1" t="s">
        <v>98</v>
      </c>
      <c r="F952" s="1" t="s">
        <v>17</v>
      </c>
      <c r="G952">
        <v>7</v>
      </c>
    </row>
    <row r="953" spans="1:7" x14ac:dyDescent="0.3">
      <c r="A953">
        <v>20962</v>
      </c>
      <c r="B953">
        <v>1</v>
      </c>
      <c r="C953" s="1" t="s">
        <v>18</v>
      </c>
      <c r="D953">
        <v>3801</v>
      </c>
      <c r="E953" s="1" t="s">
        <v>90</v>
      </c>
      <c r="F953" s="1" t="s">
        <v>14</v>
      </c>
      <c r="G953">
        <v>15</v>
      </c>
    </row>
    <row r="954" spans="1:7" x14ac:dyDescent="0.3">
      <c r="A954">
        <v>58725</v>
      </c>
      <c r="B954">
        <v>1</v>
      </c>
      <c r="C954" s="1" t="s">
        <v>58</v>
      </c>
      <c r="D954">
        <v>1811</v>
      </c>
      <c r="E954" s="1" t="s">
        <v>92</v>
      </c>
      <c r="F954" s="1" t="s">
        <v>14</v>
      </c>
      <c r="G954">
        <v>15</v>
      </c>
    </row>
    <row r="955" spans="1:7" x14ac:dyDescent="0.3">
      <c r="A955">
        <v>124104</v>
      </c>
      <c r="B955">
        <v>1</v>
      </c>
      <c r="C955" s="1" t="s">
        <v>21</v>
      </c>
      <c r="D955">
        <v>5002</v>
      </c>
      <c r="E955" s="1" t="s">
        <v>89</v>
      </c>
      <c r="F955" s="1" t="s">
        <v>14</v>
      </c>
      <c r="G955">
        <v>23</v>
      </c>
    </row>
    <row r="956" spans="1:7" x14ac:dyDescent="0.3">
      <c r="A956">
        <v>65136</v>
      </c>
      <c r="B956">
        <v>0</v>
      </c>
      <c r="C956" s="1" t="s">
        <v>30</v>
      </c>
      <c r="D956">
        <v>3501</v>
      </c>
      <c r="E956" s="1" t="s">
        <v>95</v>
      </c>
      <c r="F956" s="1" t="s">
        <v>17</v>
      </c>
      <c r="G956">
        <v>20</v>
      </c>
    </row>
    <row r="957" spans="1:7" x14ac:dyDescent="0.3">
      <c r="A957">
        <v>132558</v>
      </c>
      <c r="B957">
        <v>1</v>
      </c>
      <c r="C957" s="1" t="s">
        <v>67</v>
      </c>
      <c r="D957">
        <v>4201</v>
      </c>
      <c r="E957" s="1" t="s">
        <v>95</v>
      </c>
      <c r="F957" s="1" t="s">
        <v>14</v>
      </c>
      <c r="G957">
        <v>15</v>
      </c>
    </row>
    <row r="958" spans="1:7" x14ac:dyDescent="0.3">
      <c r="A958">
        <v>82248</v>
      </c>
      <c r="B958">
        <v>0</v>
      </c>
      <c r="C958" s="1" t="s">
        <v>57</v>
      </c>
      <c r="D958">
        <v>2205</v>
      </c>
      <c r="E958" s="1" t="s">
        <v>92</v>
      </c>
      <c r="F958" s="1" t="s">
        <v>14</v>
      </c>
      <c r="G958">
        <v>8</v>
      </c>
    </row>
    <row r="959" spans="1:7" x14ac:dyDescent="0.3">
      <c r="A959">
        <v>38944</v>
      </c>
      <c r="B959">
        <v>2</v>
      </c>
      <c r="C959" s="1" t="s">
        <v>13</v>
      </c>
      <c r="D959">
        <v>5701</v>
      </c>
      <c r="E959" s="1" t="s">
        <v>102</v>
      </c>
      <c r="F959" s="1" t="s">
        <v>14</v>
      </c>
      <c r="G959">
        <v>25</v>
      </c>
    </row>
    <row r="960" spans="1:7" x14ac:dyDescent="0.3">
      <c r="A960">
        <v>47111</v>
      </c>
      <c r="B960">
        <v>0</v>
      </c>
      <c r="C960" s="1" t="s">
        <v>44</v>
      </c>
      <c r="D960">
        <v>2401</v>
      </c>
      <c r="E960" s="1" t="s">
        <v>100</v>
      </c>
      <c r="F960" s="1" t="s">
        <v>14</v>
      </c>
      <c r="G960">
        <v>5</v>
      </c>
    </row>
    <row r="961" spans="1:7" x14ac:dyDescent="0.3">
      <c r="A961">
        <v>165620</v>
      </c>
      <c r="B961">
        <v>0</v>
      </c>
      <c r="C961" s="1" t="s">
        <v>22</v>
      </c>
      <c r="D961">
        <v>2801</v>
      </c>
      <c r="E961" s="1" t="s">
        <v>102</v>
      </c>
      <c r="F961" s="1" t="s">
        <v>31</v>
      </c>
      <c r="G961">
        <v>4</v>
      </c>
    </row>
    <row r="962" spans="1:7" x14ac:dyDescent="0.3">
      <c r="A962">
        <v>59561</v>
      </c>
      <c r="B962">
        <v>0</v>
      </c>
      <c r="C962" s="1" t="s">
        <v>34</v>
      </c>
      <c r="D962">
        <v>6101</v>
      </c>
      <c r="E962" s="1" t="s">
        <v>100</v>
      </c>
      <c r="F962" s="1" t="s">
        <v>14</v>
      </c>
      <c r="G962">
        <v>9</v>
      </c>
    </row>
    <row r="963" spans="1:7" x14ac:dyDescent="0.3">
      <c r="A963">
        <v>27423</v>
      </c>
      <c r="B963">
        <v>2</v>
      </c>
      <c r="C963" s="1" t="s">
        <v>40</v>
      </c>
      <c r="D963">
        <v>0</v>
      </c>
      <c r="E963" s="1" t="s">
        <v>100</v>
      </c>
      <c r="F963" s="1" t="s">
        <v>17</v>
      </c>
      <c r="G963">
        <v>5</v>
      </c>
    </row>
    <row r="964" spans="1:7" x14ac:dyDescent="0.3">
      <c r="A964">
        <v>13484</v>
      </c>
      <c r="B964">
        <v>1</v>
      </c>
      <c r="C964" s="1" t="s">
        <v>13</v>
      </c>
      <c r="D964">
        <v>0</v>
      </c>
      <c r="E964" s="1" t="s">
        <v>93</v>
      </c>
      <c r="F964" s="1" t="s">
        <v>14</v>
      </c>
      <c r="G964">
        <v>11</v>
      </c>
    </row>
    <row r="965" spans="1:7" x14ac:dyDescent="0.3">
      <c r="A965">
        <v>133491</v>
      </c>
      <c r="B965">
        <v>1002</v>
      </c>
      <c r="C965" s="1" t="s">
        <v>42</v>
      </c>
      <c r="D965">
        <v>0</v>
      </c>
      <c r="E965" s="1" t="s">
        <v>90</v>
      </c>
      <c r="F965" s="1" t="s">
        <v>14</v>
      </c>
      <c r="G965">
        <v>100</v>
      </c>
    </row>
    <row r="966" spans="1:7" x14ac:dyDescent="0.3">
      <c r="A966">
        <v>63000</v>
      </c>
      <c r="B966">
        <v>0</v>
      </c>
      <c r="C966" s="1" t="s">
        <v>34</v>
      </c>
      <c r="D966">
        <v>0</v>
      </c>
      <c r="E966" s="1" t="s">
        <v>105</v>
      </c>
      <c r="F966" s="1" t="s">
        <v>97</v>
      </c>
      <c r="G966">
        <v>25</v>
      </c>
    </row>
    <row r="967" spans="1:7" x14ac:dyDescent="0.3">
      <c r="A967">
        <v>187284</v>
      </c>
      <c r="B967">
        <v>0</v>
      </c>
      <c r="C967" s="1" t="s">
        <v>48</v>
      </c>
      <c r="D967">
        <v>0</v>
      </c>
      <c r="E967" s="1" t="s">
        <v>89</v>
      </c>
      <c r="F967" s="1" t="s">
        <v>17</v>
      </c>
      <c r="G967">
        <v>10</v>
      </c>
    </row>
    <row r="968" spans="1:7" x14ac:dyDescent="0.3">
      <c r="A968">
        <v>131423</v>
      </c>
      <c r="B968">
        <v>1</v>
      </c>
      <c r="C968" s="1" t="s">
        <v>49</v>
      </c>
      <c r="D968">
        <v>4812</v>
      </c>
      <c r="E968" s="1" t="s">
        <v>92</v>
      </c>
      <c r="F968" s="1" t="s">
        <v>14</v>
      </c>
      <c r="G968">
        <v>25</v>
      </c>
    </row>
    <row r="969" spans="1:7" x14ac:dyDescent="0.3">
      <c r="A969">
        <v>22942</v>
      </c>
      <c r="B969">
        <v>0</v>
      </c>
      <c r="C969" s="1" t="s">
        <v>47</v>
      </c>
      <c r="D969">
        <v>2901</v>
      </c>
      <c r="E969" s="1" t="s">
        <v>89</v>
      </c>
      <c r="F969" s="1" t="s">
        <v>17</v>
      </c>
      <c r="G969">
        <v>9</v>
      </c>
    </row>
    <row r="970" spans="1:7" x14ac:dyDescent="0.3">
      <c r="A970">
        <v>85579</v>
      </c>
      <c r="B970">
        <v>0</v>
      </c>
      <c r="C970" s="1" t="s">
        <v>57</v>
      </c>
      <c r="D970">
        <v>2001</v>
      </c>
      <c r="E970" s="1" t="s">
        <v>90</v>
      </c>
      <c r="F970" s="1" t="s">
        <v>17</v>
      </c>
      <c r="G970">
        <v>20</v>
      </c>
    </row>
    <row r="971" spans="1:7" x14ac:dyDescent="0.3">
      <c r="A971">
        <v>3009</v>
      </c>
      <c r="B971">
        <v>2</v>
      </c>
      <c r="C971" s="1" t="s">
        <v>22</v>
      </c>
      <c r="D971">
        <v>4801</v>
      </c>
      <c r="E971" s="1" t="s">
        <v>102</v>
      </c>
      <c r="F971" s="1" t="s">
        <v>17</v>
      </c>
      <c r="G971">
        <v>20</v>
      </c>
    </row>
    <row r="972" spans="1:7" x14ac:dyDescent="0.3">
      <c r="A972">
        <v>105923</v>
      </c>
      <c r="B972">
        <v>0</v>
      </c>
      <c r="C972" s="1" t="s">
        <v>28</v>
      </c>
      <c r="D972">
        <v>1501</v>
      </c>
      <c r="E972" s="1" t="s">
        <v>91</v>
      </c>
      <c r="F972" s="1" t="s">
        <v>17</v>
      </c>
      <c r="G972">
        <v>7</v>
      </c>
    </row>
    <row r="973" spans="1:7" x14ac:dyDescent="0.3">
      <c r="A973">
        <v>187722</v>
      </c>
      <c r="B973">
        <v>1002</v>
      </c>
      <c r="C973" s="1" t="s">
        <v>30</v>
      </c>
      <c r="D973">
        <v>0</v>
      </c>
      <c r="E973" s="1" t="s">
        <v>95</v>
      </c>
      <c r="F973" s="1" t="s">
        <v>14</v>
      </c>
      <c r="G973">
        <v>7</v>
      </c>
    </row>
    <row r="974" spans="1:7" x14ac:dyDescent="0.3">
      <c r="A974">
        <v>15566</v>
      </c>
      <c r="B974">
        <v>2</v>
      </c>
      <c r="C974" s="1" t="s">
        <v>18</v>
      </c>
      <c r="D974">
        <v>0</v>
      </c>
      <c r="E974" s="1" t="s">
        <v>92</v>
      </c>
      <c r="F974" s="1" t="s">
        <v>17</v>
      </c>
      <c r="G974">
        <v>10</v>
      </c>
    </row>
    <row r="975" spans="1:7" x14ac:dyDescent="0.3">
      <c r="A975">
        <v>84745</v>
      </c>
      <c r="B975">
        <v>0</v>
      </c>
      <c r="C975" s="1" t="s">
        <v>57</v>
      </c>
      <c r="D975">
        <v>1601</v>
      </c>
      <c r="E975" s="1" t="s">
        <v>92</v>
      </c>
      <c r="F975" s="1" t="s">
        <v>17</v>
      </c>
      <c r="G975">
        <v>7</v>
      </c>
    </row>
    <row r="976" spans="1:7" x14ac:dyDescent="0.3">
      <c r="A976">
        <v>78172</v>
      </c>
      <c r="B976">
        <v>2</v>
      </c>
      <c r="C976" s="1" t="s">
        <v>36</v>
      </c>
      <c r="D976">
        <v>4401</v>
      </c>
      <c r="E976" s="1" t="s">
        <v>93</v>
      </c>
      <c r="F976" s="1" t="s">
        <v>17</v>
      </c>
      <c r="G976">
        <v>25</v>
      </c>
    </row>
    <row r="977" spans="1:7" x14ac:dyDescent="0.3">
      <c r="A977">
        <v>186334</v>
      </c>
      <c r="B977">
        <v>1</v>
      </c>
      <c r="C977" s="1" t="s">
        <v>34</v>
      </c>
      <c r="D977">
        <v>1908</v>
      </c>
      <c r="E977" s="1" t="s">
        <v>98</v>
      </c>
      <c r="F977" s="1" t="s">
        <v>14</v>
      </c>
      <c r="G977">
        <v>10</v>
      </c>
    </row>
    <row r="978" spans="1:7" x14ac:dyDescent="0.3">
      <c r="A978">
        <v>170767</v>
      </c>
      <c r="B978">
        <v>0</v>
      </c>
      <c r="C978" s="1" t="s">
        <v>22</v>
      </c>
      <c r="D978">
        <v>2001</v>
      </c>
      <c r="E978" s="1" t="s">
        <v>93</v>
      </c>
      <c r="F978" s="1" t="s">
        <v>17</v>
      </c>
      <c r="G978">
        <v>15</v>
      </c>
    </row>
    <row r="979" spans="1:7" x14ac:dyDescent="0.3">
      <c r="A979">
        <v>149152</v>
      </c>
      <c r="B979">
        <v>1</v>
      </c>
      <c r="C979" s="1" t="s">
        <v>22</v>
      </c>
      <c r="D979">
        <v>4401</v>
      </c>
      <c r="E979" s="1" t="s">
        <v>94</v>
      </c>
      <c r="F979" s="1" t="s">
        <v>14</v>
      </c>
      <c r="G979">
        <v>20</v>
      </c>
    </row>
    <row r="980" spans="1:7" x14ac:dyDescent="0.3">
      <c r="A980">
        <v>959</v>
      </c>
      <c r="B980">
        <v>0</v>
      </c>
      <c r="C980" s="1" t="s">
        <v>48</v>
      </c>
      <c r="D980">
        <v>4404</v>
      </c>
      <c r="E980" s="1" t="s">
        <v>89</v>
      </c>
      <c r="F980" s="1" t="s">
        <v>17</v>
      </c>
      <c r="G980">
        <v>10</v>
      </c>
    </row>
    <row r="981" spans="1:7" x14ac:dyDescent="0.3">
      <c r="A981">
        <v>179563</v>
      </c>
      <c r="B981">
        <v>1</v>
      </c>
      <c r="C981" s="1" t="s">
        <v>41</v>
      </c>
      <c r="D981">
        <v>5001</v>
      </c>
      <c r="E981" s="1" t="s">
        <v>91</v>
      </c>
      <c r="F981" s="1" t="s">
        <v>14</v>
      </c>
      <c r="G981">
        <v>23</v>
      </c>
    </row>
    <row r="982" spans="1:7" x14ac:dyDescent="0.3">
      <c r="A982">
        <v>41243</v>
      </c>
      <c r="B982">
        <v>2</v>
      </c>
      <c r="C982" s="1" t="s">
        <v>13</v>
      </c>
      <c r="D982">
        <v>2201</v>
      </c>
      <c r="E982" s="1" t="s">
        <v>91</v>
      </c>
      <c r="F982" s="1" t="s">
        <v>17</v>
      </c>
      <c r="G982">
        <v>12</v>
      </c>
    </row>
    <row r="983" spans="1:7" x14ac:dyDescent="0.3">
      <c r="A983">
        <v>160500</v>
      </c>
      <c r="B983">
        <v>0</v>
      </c>
      <c r="C983" s="1" t="s">
        <v>22</v>
      </c>
      <c r="D983">
        <v>1406</v>
      </c>
      <c r="E983" s="1" t="s">
        <v>89</v>
      </c>
      <c r="F983" s="1" t="s">
        <v>14</v>
      </c>
      <c r="G983">
        <v>5</v>
      </c>
    </row>
    <row r="984" spans="1:7" x14ac:dyDescent="0.3">
      <c r="A984">
        <v>77605</v>
      </c>
      <c r="B984">
        <v>1</v>
      </c>
      <c r="C984" s="1" t="s">
        <v>36</v>
      </c>
      <c r="D984">
        <v>5001</v>
      </c>
      <c r="E984" s="1" t="s">
        <v>97</v>
      </c>
      <c r="F984" s="1" t="s">
        <v>14</v>
      </c>
      <c r="G984">
        <v>15</v>
      </c>
    </row>
    <row r="985" spans="1:7" x14ac:dyDescent="0.3">
      <c r="A985">
        <v>190064</v>
      </c>
      <c r="B985">
        <v>0</v>
      </c>
      <c r="C985" s="1" t="s">
        <v>54</v>
      </c>
      <c r="D985">
        <v>0</v>
      </c>
      <c r="E985" s="1" t="s">
        <v>103</v>
      </c>
      <c r="F985" s="1" t="s">
        <v>17</v>
      </c>
      <c r="G985">
        <v>20</v>
      </c>
    </row>
    <row r="986" spans="1:7" x14ac:dyDescent="0.3">
      <c r="A986">
        <v>138758</v>
      </c>
      <c r="B986">
        <v>0</v>
      </c>
      <c r="C986" s="1" t="s">
        <v>56</v>
      </c>
      <c r="D986">
        <v>0</v>
      </c>
      <c r="E986" s="1" t="s">
        <v>90</v>
      </c>
      <c r="F986" s="1" t="s">
        <v>17</v>
      </c>
      <c r="G986">
        <v>20</v>
      </c>
    </row>
    <row r="987" spans="1:7" x14ac:dyDescent="0.3">
      <c r="A987">
        <v>8531</v>
      </c>
      <c r="B987">
        <v>1</v>
      </c>
      <c r="C987" s="1" t="s">
        <v>30</v>
      </c>
      <c r="D987">
        <v>6001</v>
      </c>
      <c r="E987" s="1" t="s">
        <v>92</v>
      </c>
      <c r="F987" s="1" t="s">
        <v>14</v>
      </c>
      <c r="G987">
        <v>10</v>
      </c>
    </row>
    <row r="988" spans="1:7" x14ac:dyDescent="0.3">
      <c r="A988">
        <v>27846</v>
      </c>
      <c r="B988">
        <v>0</v>
      </c>
      <c r="C988" s="1" t="s">
        <v>40</v>
      </c>
      <c r="D988">
        <v>0</v>
      </c>
      <c r="E988" s="1" t="s">
        <v>89</v>
      </c>
      <c r="F988" s="1" t="s">
        <v>97</v>
      </c>
      <c r="G988">
        <v>200</v>
      </c>
    </row>
    <row r="989" spans="1:7" x14ac:dyDescent="0.3">
      <c r="A989">
        <v>22782</v>
      </c>
      <c r="B989">
        <v>1</v>
      </c>
      <c r="C989" s="1" t="s">
        <v>47</v>
      </c>
      <c r="D989">
        <v>0</v>
      </c>
      <c r="E989" s="1" t="s">
        <v>105</v>
      </c>
      <c r="F989" s="1" t="s">
        <v>14</v>
      </c>
      <c r="G989">
        <v>10</v>
      </c>
    </row>
    <row r="990" spans="1:7" x14ac:dyDescent="0.3">
      <c r="A990">
        <v>66223</v>
      </c>
      <c r="B990">
        <v>0</v>
      </c>
      <c r="C990" s="1" t="s">
        <v>30</v>
      </c>
      <c r="D990">
        <v>5801</v>
      </c>
      <c r="E990" s="1" t="s">
        <v>91</v>
      </c>
      <c r="F990" s="1" t="s">
        <v>14</v>
      </c>
      <c r="G990">
        <v>10</v>
      </c>
    </row>
    <row r="991" spans="1:7" x14ac:dyDescent="0.3">
      <c r="A991">
        <v>189616</v>
      </c>
      <c r="B991">
        <v>1</v>
      </c>
      <c r="C991" s="1" t="s">
        <v>22</v>
      </c>
      <c r="D991">
        <v>0</v>
      </c>
      <c r="E991" s="1" t="s">
        <v>97</v>
      </c>
      <c r="F991" s="1" t="s">
        <v>14</v>
      </c>
      <c r="G991">
        <v>35</v>
      </c>
    </row>
    <row r="992" spans="1:7" x14ac:dyDescent="0.3">
      <c r="A992">
        <v>79649</v>
      </c>
      <c r="B992">
        <v>0</v>
      </c>
      <c r="C992" s="1" t="s">
        <v>36</v>
      </c>
      <c r="D992">
        <v>0</v>
      </c>
      <c r="E992" s="1" t="s">
        <v>91</v>
      </c>
      <c r="F992" s="1" t="s">
        <v>17</v>
      </c>
      <c r="G992">
        <v>15</v>
      </c>
    </row>
    <row r="993" spans="1:7" x14ac:dyDescent="0.3">
      <c r="A993">
        <v>138999</v>
      </c>
      <c r="B993">
        <v>28</v>
      </c>
      <c r="C993" s="1" t="s">
        <v>56</v>
      </c>
      <c r="D993">
        <v>1603</v>
      </c>
      <c r="E993" s="1" t="s">
        <v>105</v>
      </c>
      <c r="F993" s="1" t="s">
        <v>17</v>
      </c>
      <c r="G993">
        <v>10</v>
      </c>
    </row>
    <row r="994" spans="1:7" x14ac:dyDescent="0.3">
      <c r="A994">
        <v>8232</v>
      </c>
      <c r="B994">
        <v>0</v>
      </c>
      <c r="C994" s="1" t="s">
        <v>37</v>
      </c>
      <c r="D994">
        <v>3702</v>
      </c>
      <c r="E994" s="1" t="s">
        <v>92</v>
      </c>
      <c r="F994" s="1" t="s">
        <v>17</v>
      </c>
      <c r="G994">
        <v>10</v>
      </c>
    </row>
    <row r="995" spans="1:7" x14ac:dyDescent="0.3">
      <c r="A995">
        <v>43020</v>
      </c>
      <c r="B995">
        <v>2</v>
      </c>
      <c r="C995" s="1" t="s">
        <v>13</v>
      </c>
      <c r="D995">
        <v>0</v>
      </c>
      <c r="E995" s="1" t="s">
        <v>89</v>
      </c>
      <c r="F995" s="1" t="s">
        <v>17</v>
      </c>
      <c r="G995">
        <v>15</v>
      </c>
    </row>
    <row r="996" spans="1:7" x14ac:dyDescent="0.3">
      <c r="A996">
        <v>118862</v>
      </c>
      <c r="B996">
        <v>1</v>
      </c>
      <c r="C996" s="1" t="s">
        <v>21</v>
      </c>
      <c r="D996">
        <v>4208</v>
      </c>
      <c r="E996" s="1" t="s">
        <v>94</v>
      </c>
      <c r="F996" s="1" t="s">
        <v>14</v>
      </c>
      <c r="G996">
        <v>12</v>
      </c>
    </row>
    <row r="997" spans="1:7" x14ac:dyDescent="0.3">
      <c r="A997">
        <v>30104</v>
      </c>
      <c r="B997">
        <v>1</v>
      </c>
      <c r="C997" s="1" t="s">
        <v>40</v>
      </c>
      <c r="D997">
        <v>5201</v>
      </c>
      <c r="E997" s="1" t="s">
        <v>92</v>
      </c>
      <c r="F997" s="1" t="s">
        <v>14</v>
      </c>
      <c r="G997">
        <v>15</v>
      </c>
    </row>
    <row r="998" spans="1:7" x14ac:dyDescent="0.3">
      <c r="A998">
        <v>154614</v>
      </c>
      <c r="B998">
        <v>0</v>
      </c>
      <c r="C998" s="1" t="s">
        <v>22</v>
      </c>
      <c r="D998">
        <v>0</v>
      </c>
      <c r="E998" s="1" t="s">
        <v>95</v>
      </c>
      <c r="F998" s="1" t="s">
        <v>17</v>
      </c>
      <c r="G998">
        <v>20</v>
      </c>
    </row>
    <row r="999" spans="1:7" x14ac:dyDescent="0.3">
      <c r="A999">
        <v>57151</v>
      </c>
      <c r="B999">
        <v>0</v>
      </c>
      <c r="C999" s="1" t="s">
        <v>58</v>
      </c>
      <c r="D999">
        <v>3601</v>
      </c>
      <c r="E999" s="1" t="s">
        <v>101</v>
      </c>
      <c r="F999" s="1" t="s">
        <v>17</v>
      </c>
      <c r="G999">
        <v>26</v>
      </c>
    </row>
    <row r="1000" spans="1:7" x14ac:dyDescent="0.3">
      <c r="A1000">
        <v>71425</v>
      </c>
      <c r="B1000">
        <v>1</v>
      </c>
      <c r="C1000" s="1" t="s">
        <v>30</v>
      </c>
      <c r="D1000">
        <v>4401</v>
      </c>
      <c r="E1000" s="1" t="s">
        <v>90</v>
      </c>
      <c r="F1000" s="1" t="s">
        <v>14</v>
      </c>
      <c r="G1000">
        <v>7</v>
      </c>
    </row>
    <row r="1001" spans="1:7" x14ac:dyDescent="0.3">
      <c r="A1001">
        <v>190579</v>
      </c>
      <c r="B1001">
        <v>1</v>
      </c>
      <c r="C1001" s="1" t="s">
        <v>22</v>
      </c>
      <c r="D1001">
        <v>0</v>
      </c>
      <c r="E1001" s="1" t="s">
        <v>96</v>
      </c>
      <c r="F1001" s="1" t="s">
        <v>14</v>
      </c>
      <c r="G1001">
        <v>4</v>
      </c>
    </row>
    <row r="1002" spans="1:7" x14ac:dyDescent="0.3">
      <c r="A1002">
        <v>42997</v>
      </c>
      <c r="B1002">
        <v>2</v>
      </c>
      <c r="C1002" s="1" t="s">
        <v>13</v>
      </c>
      <c r="D1002">
        <v>1808</v>
      </c>
      <c r="E1002" s="1" t="s">
        <v>93</v>
      </c>
      <c r="F1002" s="1" t="s">
        <v>17</v>
      </c>
      <c r="G1002">
        <v>7</v>
      </c>
    </row>
    <row r="1003" spans="1:7" x14ac:dyDescent="0.3">
      <c r="A1003">
        <v>132896</v>
      </c>
      <c r="B1003">
        <v>2</v>
      </c>
      <c r="C1003" s="1" t="s">
        <v>51</v>
      </c>
      <c r="D1003">
        <v>4410</v>
      </c>
      <c r="E1003" s="1" t="s">
        <v>95</v>
      </c>
      <c r="F1003" s="1" t="s">
        <v>17</v>
      </c>
      <c r="G1003">
        <v>25</v>
      </c>
    </row>
    <row r="1004" spans="1:7" x14ac:dyDescent="0.3">
      <c r="A1004">
        <v>120189</v>
      </c>
      <c r="B1004">
        <v>0</v>
      </c>
      <c r="C1004" s="1" t="s">
        <v>21</v>
      </c>
      <c r="D1004">
        <v>0</v>
      </c>
      <c r="E1004" s="1" t="s">
        <v>90</v>
      </c>
      <c r="F1004" s="1" t="s">
        <v>14</v>
      </c>
      <c r="G1004">
        <v>25</v>
      </c>
    </row>
    <row r="1005" spans="1:7" x14ac:dyDescent="0.3">
      <c r="A1005">
        <v>138829</v>
      </c>
      <c r="B1005">
        <v>28</v>
      </c>
      <c r="C1005" s="1" t="s">
        <v>56</v>
      </c>
      <c r="D1005">
        <v>3601</v>
      </c>
      <c r="E1005" s="1" t="s">
        <v>90</v>
      </c>
      <c r="F1005" s="1" t="s">
        <v>17</v>
      </c>
      <c r="G1005">
        <v>25</v>
      </c>
    </row>
    <row r="1006" spans="1:7" x14ac:dyDescent="0.3">
      <c r="A1006">
        <v>167462</v>
      </c>
      <c r="B1006">
        <v>0</v>
      </c>
      <c r="C1006" s="1" t="s">
        <v>22</v>
      </c>
      <c r="D1006">
        <v>3601</v>
      </c>
      <c r="E1006" s="1" t="s">
        <v>94</v>
      </c>
      <c r="F1006" s="1" t="s">
        <v>14</v>
      </c>
      <c r="G1006">
        <v>15</v>
      </c>
    </row>
    <row r="1007" spans="1:7" x14ac:dyDescent="0.3">
      <c r="A1007">
        <v>160401</v>
      </c>
      <c r="B1007">
        <v>28</v>
      </c>
      <c r="C1007" s="1" t="s">
        <v>22</v>
      </c>
      <c r="D1007">
        <v>3101</v>
      </c>
      <c r="E1007" s="1" t="s">
        <v>90</v>
      </c>
      <c r="F1007" s="1" t="s">
        <v>17</v>
      </c>
      <c r="G1007">
        <v>13</v>
      </c>
    </row>
    <row r="1008" spans="1:7" x14ac:dyDescent="0.3">
      <c r="A1008">
        <v>174934</v>
      </c>
      <c r="B1008">
        <v>28</v>
      </c>
      <c r="C1008" s="1" t="s">
        <v>51</v>
      </c>
      <c r="D1008">
        <v>0</v>
      </c>
      <c r="E1008" s="1" t="s">
        <v>91</v>
      </c>
      <c r="F1008" s="1" t="s">
        <v>17</v>
      </c>
      <c r="G1008">
        <v>5</v>
      </c>
    </row>
    <row r="1009" spans="1:7" x14ac:dyDescent="0.3">
      <c r="A1009">
        <v>2020</v>
      </c>
      <c r="B1009">
        <v>2</v>
      </c>
      <c r="C1009" s="1" t="s">
        <v>22</v>
      </c>
      <c r="D1009">
        <v>2401</v>
      </c>
      <c r="E1009" s="1" t="s">
        <v>94</v>
      </c>
      <c r="F1009" s="1" t="s">
        <v>17</v>
      </c>
      <c r="G1009">
        <v>7</v>
      </c>
    </row>
    <row r="1010" spans="1:7" x14ac:dyDescent="0.3">
      <c r="A1010">
        <v>74235</v>
      </c>
      <c r="B1010">
        <v>4</v>
      </c>
      <c r="C1010" s="1" t="s">
        <v>30</v>
      </c>
      <c r="D1010">
        <v>4912</v>
      </c>
      <c r="E1010" s="1" t="s">
        <v>90</v>
      </c>
      <c r="F1010" s="1" t="s">
        <v>14</v>
      </c>
      <c r="G1010">
        <v>26</v>
      </c>
    </row>
    <row r="1011" spans="1:7" x14ac:dyDescent="0.3">
      <c r="A1011">
        <v>167039</v>
      </c>
      <c r="B1011">
        <v>0</v>
      </c>
      <c r="C1011" s="1" t="s">
        <v>22</v>
      </c>
      <c r="D1011">
        <v>0</v>
      </c>
      <c r="E1011" s="1" t="s">
        <v>94</v>
      </c>
      <c r="F1011" s="1" t="s">
        <v>97</v>
      </c>
      <c r="G1011">
        <v>5</v>
      </c>
    </row>
    <row r="1012" spans="1:7" x14ac:dyDescent="0.3">
      <c r="A1012">
        <v>165509</v>
      </c>
      <c r="B1012">
        <v>0</v>
      </c>
      <c r="C1012" s="1" t="s">
        <v>22</v>
      </c>
      <c r="D1012">
        <v>0</v>
      </c>
      <c r="E1012" s="1" t="s">
        <v>93</v>
      </c>
      <c r="F1012" s="1" t="s">
        <v>14</v>
      </c>
      <c r="G1012">
        <v>10</v>
      </c>
    </row>
    <row r="1013" spans="1:7" x14ac:dyDescent="0.3">
      <c r="A1013">
        <v>151653</v>
      </c>
      <c r="B1013">
        <v>0</v>
      </c>
      <c r="C1013" s="1" t="s">
        <v>22</v>
      </c>
      <c r="D1013">
        <v>2401</v>
      </c>
      <c r="E1013" s="1" t="s">
        <v>102</v>
      </c>
      <c r="F1013" s="1" t="s">
        <v>97</v>
      </c>
      <c r="G1013">
        <v>10</v>
      </c>
    </row>
    <row r="1014" spans="1:7" x14ac:dyDescent="0.3">
      <c r="A1014">
        <v>100132</v>
      </c>
      <c r="B1014">
        <v>0</v>
      </c>
      <c r="C1014" s="1" t="s">
        <v>37</v>
      </c>
      <c r="D1014">
        <v>2401</v>
      </c>
      <c r="E1014" s="1" t="s">
        <v>91</v>
      </c>
      <c r="F1014" s="1" t="s">
        <v>17</v>
      </c>
      <c r="G1014">
        <v>15</v>
      </c>
    </row>
    <row r="1015" spans="1:7" x14ac:dyDescent="0.3">
      <c r="A1015">
        <v>161726</v>
      </c>
      <c r="B1015">
        <v>0</v>
      </c>
      <c r="C1015" s="1" t="s">
        <v>22</v>
      </c>
      <c r="D1015">
        <v>4601</v>
      </c>
      <c r="E1015" s="1" t="s">
        <v>95</v>
      </c>
      <c r="F1015" s="1" t="s">
        <v>17</v>
      </c>
      <c r="G1015">
        <v>7</v>
      </c>
    </row>
    <row r="1016" spans="1:7" x14ac:dyDescent="0.3">
      <c r="A1016">
        <v>125986</v>
      </c>
      <c r="B1016">
        <v>0</v>
      </c>
      <c r="C1016" s="1" t="s">
        <v>21</v>
      </c>
      <c r="D1016">
        <v>4610</v>
      </c>
      <c r="E1016" s="1" t="s">
        <v>90</v>
      </c>
      <c r="F1016" s="1" t="s">
        <v>14</v>
      </c>
      <c r="G1016">
        <v>17</v>
      </c>
    </row>
    <row r="1017" spans="1:7" x14ac:dyDescent="0.3">
      <c r="A1017">
        <v>185394</v>
      </c>
      <c r="B1017">
        <v>2</v>
      </c>
      <c r="C1017" s="1" t="s">
        <v>30</v>
      </c>
      <c r="D1017">
        <v>2702</v>
      </c>
      <c r="E1017" s="1" t="s">
        <v>91</v>
      </c>
      <c r="F1017" s="1" t="s">
        <v>17</v>
      </c>
      <c r="G1017">
        <v>5</v>
      </c>
    </row>
    <row r="1018" spans="1:7" x14ac:dyDescent="0.3">
      <c r="A1018">
        <v>43799</v>
      </c>
      <c r="B1018">
        <v>2</v>
      </c>
      <c r="C1018" s="1" t="s">
        <v>13</v>
      </c>
      <c r="D1018">
        <v>5801</v>
      </c>
      <c r="E1018" s="1" t="s">
        <v>90</v>
      </c>
      <c r="F1018" s="1" t="s">
        <v>17</v>
      </c>
      <c r="G1018">
        <v>20</v>
      </c>
    </row>
    <row r="1019" spans="1:7" x14ac:dyDescent="0.3">
      <c r="A1019">
        <v>185464</v>
      </c>
      <c r="B1019">
        <v>1</v>
      </c>
      <c r="C1019" s="1" t="s">
        <v>58</v>
      </c>
      <c r="D1019">
        <v>3910</v>
      </c>
      <c r="E1019" s="1" t="s">
        <v>90</v>
      </c>
      <c r="F1019" s="1" t="s">
        <v>14</v>
      </c>
      <c r="G1019">
        <v>15</v>
      </c>
    </row>
    <row r="1020" spans="1:7" x14ac:dyDescent="0.3">
      <c r="A1020">
        <v>125325</v>
      </c>
      <c r="B1020">
        <v>13</v>
      </c>
      <c r="C1020" s="1" t="s">
        <v>21</v>
      </c>
      <c r="D1020">
        <v>1709</v>
      </c>
      <c r="E1020" s="1" t="s">
        <v>94</v>
      </c>
      <c r="F1020" s="1" t="s">
        <v>14</v>
      </c>
      <c r="G1020">
        <v>20</v>
      </c>
    </row>
    <row r="1021" spans="1:7" x14ac:dyDescent="0.3">
      <c r="A1021">
        <v>112679</v>
      </c>
      <c r="B1021">
        <v>1</v>
      </c>
      <c r="C1021" s="1" t="s">
        <v>32</v>
      </c>
      <c r="D1021">
        <v>4801</v>
      </c>
      <c r="E1021" s="1" t="s">
        <v>94</v>
      </c>
      <c r="F1021" s="1" t="s">
        <v>14</v>
      </c>
      <c r="G1021">
        <v>20</v>
      </c>
    </row>
    <row r="1022" spans="1:7" x14ac:dyDescent="0.3">
      <c r="A1022">
        <v>2415</v>
      </c>
      <c r="B1022">
        <v>28</v>
      </c>
      <c r="C1022" s="1" t="s">
        <v>22</v>
      </c>
      <c r="D1022">
        <v>5501</v>
      </c>
      <c r="E1022" s="1" t="s">
        <v>94</v>
      </c>
      <c r="F1022" s="1" t="s">
        <v>17</v>
      </c>
      <c r="G1022">
        <v>25</v>
      </c>
    </row>
    <row r="1023" spans="1:7" x14ac:dyDescent="0.3">
      <c r="A1023">
        <v>166866</v>
      </c>
      <c r="B1023">
        <v>0</v>
      </c>
      <c r="C1023" s="1" t="s">
        <v>22</v>
      </c>
      <c r="D1023">
        <v>0</v>
      </c>
      <c r="E1023" s="1" t="s">
        <v>94</v>
      </c>
      <c r="F1023" s="1" t="s">
        <v>17</v>
      </c>
      <c r="G1023">
        <v>125</v>
      </c>
    </row>
    <row r="1024" spans="1:7" x14ac:dyDescent="0.3">
      <c r="A1024">
        <v>4211</v>
      </c>
      <c r="B1024">
        <v>2</v>
      </c>
      <c r="C1024" s="1" t="s">
        <v>21</v>
      </c>
      <c r="D1024">
        <v>402</v>
      </c>
      <c r="E1024" s="1" t="s">
        <v>93</v>
      </c>
      <c r="F1024" s="1" t="s">
        <v>17</v>
      </c>
      <c r="G1024">
        <v>25</v>
      </c>
    </row>
    <row r="1025" spans="1:7" x14ac:dyDescent="0.3">
      <c r="A1025">
        <v>182395</v>
      </c>
      <c r="B1025">
        <v>28</v>
      </c>
      <c r="C1025" s="1" t="s">
        <v>41</v>
      </c>
      <c r="D1025">
        <v>2601</v>
      </c>
      <c r="E1025" s="1" t="s">
        <v>89</v>
      </c>
      <c r="F1025" s="1" t="s">
        <v>17</v>
      </c>
      <c r="G1025">
        <v>10</v>
      </c>
    </row>
    <row r="1026" spans="1:7" x14ac:dyDescent="0.3">
      <c r="A1026">
        <v>188178</v>
      </c>
      <c r="B1026">
        <v>28</v>
      </c>
      <c r="C1026" s="1" t="s">
        <v>24</v>
      </c>
      <c r="D1026">
        <v>0</v>
      </c>
      <c r="E1026" s="1" t="s">
        <v>91</v>
      </c>
      <c r="F1026" s="1" t="s">
        <v>17</v>
      </c>
      <c r="G1026">
        <v>8</v>
      </c>
    </row>
    <row r="1027" spans="1:7" x14ac:dyDescent="0.3">
      <c r="A1027">
        <v>147835</v>
      </c>
      <c r="B1027">
        <v>0</v>
      </c>
      <c r="C1027" s="1" t="s">
        <v>22</v>
      </c>
      <c r="D1027">
        <v>0</v>
      </c>
      <c r="E1027" s="1" t="s">
        <v>93</v>
      </c>
      <c r="F1027" s="1" t="s">
        <v>17</v>
      </c>
      <c r="G1027">
        <v>20</v>
      </c>
    </row>
    <row r="1028" spans="1:7" x14ac:dyDescent="0.3">
      <c r="A1028">
        <v>5532</v>
      </c>
      <c r="B1028">
        <v>0</v>
      </c>
      <c r="C1028" s="1" t="s">
        <v>70</v>
      </c>
      <c r="D1028">
        <v>2104</v>
      </c>
      <c r="E1028" s="1" t="s">
        <v>90</v>
      </c>
      <c r="F1028" s="1" t="s">
        <v>14</v>
      </c>
      <c r="G1028">
        <v>15</v>
      </c>
    </row>
    <row r="1029" spans="1:7" x14ac:dyDescent="0.3">
      <c r="A1029">
        <v>128857</v>
      </c>
      <c r="B1029">
        <v>1</v>
      </c>
      <c r="C1029" s="1" t="s">
        <v>21</v>
      </c>
      <c r="D1029">
        <v>4801</v>
      </c>
      <c r="E1029" s="1" t="s">
        <v>98</v>
      </c>
      <c r="F1029" s="1" t="s">
        <v>14</v>
      </c>
      <c r="G1029">
        <v>15</v>
      </c>
    </row>
    <row r="1030" spans="1:7" x14ac:dyDescent="0.3">
      <c r="A1030">
        <v>40058</v>
      </c>
      <c r="B1030">
        <v>2</v>
      </c>
      <c r="C1030" s="1" t="s">
        <v>13</v>
      </c>
      <c r="D1030">
        <v>1007</v>
      </c>
      <c r="E1030" s="1" t="s">
        <v>89</v>
      </c>
      <c r="F1030" s="1" t="s">
        <v>17</v>
      </c>
      <c r="G1030">
        <v>25</v>
      </c>
    </row>
    <row r="1031" spans="1:7" x14ac:dyDescent="0.3">
      <c r="A1031">
        <v>179377</v>
      </c>
      <c r="B1031">
        <v>0</v>
      </c>
      <c r="C1031" s="1" t="s">
        <v>41</v>
      </c>
      <c r="D1031">
        <v>0</v>
      </c>
      <c r="E1031" s="1" t="s">
        <v>97</v>
      </c>
      <c r="F1031" s="1" t="s">
        <v>97</v>
      </c>
      <c r="G1031">
        <v>10</v>
      </c>
    </row>
    <row r="1032" spans="1:7" x14ac:dyDescent="0.3">
      <c r="A1032">
        <v>166207</v>
      </c>
      <c r="B1032">
        <v>1</v>
      </c>
      <c r="C1032" s="1" t="s">
        <v>22</v>
      </c>
      <c r="D1032">
        <v>0</v>
      </c>
      <c r="E1032" s="1" t="s">
        <v>104</v>
      </c>
      <c r="F1032" s="1" t="s">
        <v>14</v>
      </c>
      <c r="G1032">
        <v>9</v>
      </c>
    </row>
    <row r="1033" spans="1:7" x14ac:dyDescent="0.3">
      <c r="A1033">
        <v>124227</v>
      </c>
      <c r="B1033">
        <v>0</v>
      </c>
      <c r="C1033" s="1" t="s">
        <v>21</v>
      </c>
      <c r="D1033">
        <v>0</v>
      </c>
      <c r="E1033" s="1" t="s">
        <v>98</v>
      </c>
      <c r="F1033" s="1" t="s">
        <v>31</v>
      </c>
      <c r="G1033">
        <v>25</v>
      </c>
    </row>
    <row r="1034" spans="1:7" x14ac:dyDescent="0.3">
      <c r="A1034">
        <v>7173</v>
      </c>
      <c r="B1034">
        <v>2</v>
      </c>
      <c r="C1034" s="1" t="s">
        <v>54</v>
      </c>
      <c r="D1034">
        <v>3008</v>
      </c>
      <c r="E1034" s="1" t="s">
        <v>94</v>
      </c>
      <c r="F1034" s="1" t="s">
        <v>17</v>
      </c>
      <c r="G1034">
        <v>32</v>
      </c>
    </row>
    <row r="1035" spans="1:7" x14ac:dyDescent="0.3">
      <c r="A1035">
        <v>85152</v>
      </c>
      <c r="B1035">
        <v>2</v>
      </c>
      <c r="C1035" s="1" t="s">
        <v>57</v>
      </c>
      <c r="D1035">
        <v>0</v>
      </c>
      <c r="E1035" s="1" t="s">
        <v>100</v>
      </c>
      <c r="F1035" s="1" t="s">
        <v>14</v>
      </c>
      <c r="G1035">
        <v>10</v>
      </c>
    </row>
    <row r="1036" spans="1:7" x14ac:dyDescent="0.3">
      <c r="A1036">
        <v>32807</v>
      </c>
      <c r="B1036">
        <v>1002</v>
      </c>
      <c r="C1036" s="1" t="s">
        <v>13</v>
      </c>
      <c r="D1036">
        <v>3301</v>
      </c>
      <c r="E1036" s="1" t="s">
        <v>91</v>
      </c>
      <c r="F1036" s="1" t="s">
        <v>14</v>
      </c>
      <c r="G1036">
        <v>5</v>
      </c>
    </row>
    <row r="1037" spans="1:7" x14ac:dyDescent="0.3">
      <c r="A1037">
        <v>268</v>
      </c>
      <c r="B1037">
        <v>0</v>
      </c>
      <c r="C1037" s="1" t="s">
        <v>13</v>
      </c>
      <c r="D1037">
        <v>607</v>
      </c>
      <c r="E1037" s="1" t="s">
        <v>93</v>
      </c>
      <c r="F1037" s="1" t="s">
        <v>17</v>
      </c>
      <c r="G1037">
        <v>33</v>
      </c>
    </row>
    <row r="1038" spans="1:7" x14ac:dyDescent="0.3">
      <c r="A1038">
        <v>109514</v>
      </c>
      <c r="B1038">
        <v>0</v>
      </c>
      <c r="C1038" s="1" t="s">
        <v>50</v>
      </c>
      <c r="D1038">
        <v>3601</v>
      </c>
      <c r="E1038" s="1" t="s">
        <v>90</v>
      </c>
      <c r="F1038" s="1" t="s">
        <v>14</v>
      </c>
      <c r="G1038">
        <v>6</v>
      </c>
    </row>
    <row r="1039" spans="1:7" x14ac:dyDescent="0.3">
      <c r="A1039">
        <v>181644</v>
      </c>
      <c r="B1039">
        <v>0</v>
      </c>
      <c r="C1039" s="1" t="s">
        <v>41</v>
      </c>
      <c r="D1039">
        <v>5707</v>
      </c>
      <c r="E1039" s="1" t="s">
        <v>98</v>
      </c>
      <c r="F1039" s="1" t="s">
        <v>17</v>
      </c>
      <c r="G1039">
        <v>12</v>
      </c>
    </row>
    <row r="1040" spans="1:7" x14ac:dyDescent="0.3">
      <c r="A1040">
        <v>62585</v>
      </c>
      <c r="B1040">
        <v>0</v>
      </c>
      <c r="C1040" s="1" t="s">
        <v>18</v>
      </c>
      <c r="D1040">
        <v>5001</v>
      </c>
      <c r="E1040" s="1" t="s">
        <v>98</v>
      </c>
      <c r="F1040" s="1" t="s">
        <v>17</v>
      </c>
      <c r="G1040">
        <v>25</v>
      </c>
    </row>
    <row r="1041" spans="1:7" x14ac:dyDescent="0.3">
      <c r="A1041">
        <v>163354</v>
      </c>
      <c r="B1041">
        <v>0</v>
      </c>
      <c r="C1041" s="1" t="s">
        <v>22</v>
      </c>
      <c r="D1041">
        <v>604</v>
      </c>
      <c r="E1041" s="1" t="s">
        <v>96</v>
      </c>
      <c r="F1041" s="1" t="s">
        <v>17</v>
      </c>
      <c r="G1041">
        <v>10</v>
      </c>
    </row>
    <row r="1042" spans="1:7" x14ac:dyDescent="0.3">
      <c r="A1042">
        <v>98672</v>
      </c>
      <c r="B1042">
        <v>0</v>
      </c>
      <c r="C1042" s="1" t="s">
        <v>16</v>
      </c>
      <c r="D1042">
        <v>6506</v>
      </c>
      <c r="E1042" s="1" t="s">
        <v>98</v>
      </c>
      <c r="F1042" s="1" t="s">
        <v>14</v>
      </c>
      <c r="G1042">
        <v>5</v>
      </c>
    </row>
    <row r="1043" spans="1:7" x14ac:dyDescent="0.3">
      <c r="A1043">
        <v>190614</v>
      </c>
      <c r="B1043">
        <v>0</v>
      </c>
      <c r="C1043" s="1" t="s">
        <v>49</v>
      </c>
      <c r="D1043">
        <v>0</v>
      </c>
      <c r="E1043" s="1" t="s">
        <v>94</v>
      </c>
      <c r="F1043" s="1" t="s">
        <v>17</v>
      </c>
      <c r="G1043">
        <v>3</v>
      </c>
    </row>
    <row r="1044" spans="1:7" x14ac:dyDescent="0.3">
      <c r="A1044">
        <v>155607</v>
      </c>
      <c r="B1044">
        <v>0</v>
      </c>
      <c r="C1044" s="1" t="s">
        <v>22</v>
      </c>
      <c r="D1044">
        <v>5401</v>
      </c>
      <c r="E1044" s="1" t="s">
        <v>94</v>
      </c>
      <c r="F1044" s="1" t="s">
        <v>17</v>
      </c>
      <c r="G1044">
        <v>38</v>
      </c>
    </row>
    <row r="1045" spans="1:7" x14ac:dyDescent="0.3">
      <c r="A1045">
        <v>161804</v>
      </c>
      <c r="B1045">
        <v>1</v>
      </c>
      <c r="C1045" s="1" t="s">
        <v>22</v>
      </c>
      <c r="D1045">
        <v>3906</v>
      </c>
      <c r="E1045" s="1" t="s">
        <v>92</v>
      </c>
      <c r="F1045" s="1" t="s">
        <v>14</v>
      </c>
      <c r="G1045">
        <v>5</v>
      </c>
    </row>
    <row r="1046" spans="1:7" x14ac:dyDescent="0.3">
      <c r="A1046">
        <v>11348</v>
      </c>
      <c r="B1046">
        <v>0</v>
      </c>
      <c r="C1046" s="1" t="s">
        <v>13</v>
      </c>
      <c r="D1046">
        <v>0</v>
      </c>
      <c r="E1046" s="1" t="s">
        <v>89</v>
      </c>
      <c r="F1046" s="1" t="s">
        <v>14</v>
      </c>
      <c r="G1046">
        <v>5</v>
      </c>
    </row>
    <row r="1047" spans="1:7" x14ac:dyDescent="0.3">
      <c r="A1047">
        <v>111380</v>
      </c>
      <c r="B1047">
        <v>1</v>
      </c>
      <c r="C1047" s="1" t="s">
        <v>33</v>
      </c>
      <c r="D1047">
        <v>2801</v>
      </c>
      <c r="E1047" s="1" t="s">
        <v>100</v>
      </c>
      <c r="F1047" s="1" t="s">
        <v>14</v>
      </c>
      <c r="G1047">
        <v>10</v>
      </c>
    </row>
    <row r="1048" spans="1:7" x14ac:dyDescent="0.3">
      <c r="A1048">
        <v>86578</v>
      </c>
      <c r="B1048">
        <v>2</v>
      </c>
      <c r="C1048" s="1" t="s">
        <v>46</v>
      </c>
      <c r="D1048">
        <v>1201</v>
      </c>
      <c r="E1048" s="1" t="s">
        <v>100</v>
      </c>
      <c r="F1048" s="1" t="s">
        <v>14</v>
      </c>
      <c r="G1048">
        <v>15</v>
      </c>
    </row>
    <row r="1049" spans="1:7" x14ac:dyDescent="0.3">
      <c r="A1049">
        <v>157904</v>
      </c>
      <c r="B1049">
        <v>0</v>
      </c>
      <c r="C1049" s="1" t="s">
        <v>22</v>
      </c>
      <c r="D1049">
        <v>4401</v>
      </c>
      <c r="E1049" s="1" t="s">
        <v>94</v>
      </c>
      <c r="F1049" s="1" t="s">
        <v>17</v>
      </c>
      <c r="G1049">
        <v>6</v>
      </c>
    </row>
    <row r="1050" spans="1:7" x14ac:dyDescent="0.3">
      <c r="A1050">
        <v>140924</v>
      </c>
      <c r="B1050">
        <v>1002</v>
      </c>
      <c r="C1050" s="1" t="s">
        <v>24</v>
      </c>
      <c r="D1050">
        <v>0</v>
      </c>
      <c r="E1050" s="1" t="s">
        <v>91</v>
      </c>
      <c r="F1050" s="1" t="s">
        <v>14</v>
      </c>
      <c r="G1050">
        <v>7</v>
      </c>
    </row>
    <row r="1051" spans="1:7" x14ac:dyDescent="0.3">
      <c r="A1051">
        <v>32972</v>
      </c>
      <c r="B1051">
        <v>0</v>
      </c>
      <c r="C1051" s="1" t="s">
        <v>13</v>
      </c>
      <c r="D1051">
        <v>5511</v>
      </c>
      <c r="E1051" s="1" t="s">
        <v>91</v>
      </c>
      <c r="F1051" s="1" t="s">
        <v>17</v>
      </c>
      <c r="G1051">
        <v>12</v>
      </c>
    </row>
    <row r="1052" spans="1:7" x14ac:dyDescent="0.3">
      <c r="A1052">
        <v>149541</v>
      </c>
      <c r="B1052">
        <v>2</v>
      </c>
      <c r="C1052" s="1" t="s">
        <v>22</v>
      </c>
      <c r="D1052">
        <v>3601</v>
      </c>
      <c r="E1052" s="1" t="s">
        <v>91</v>
      </c>
      <c r="F1052" s="1" t="s">
        <v>17</v>
      </c>
      <c r="G1052">
        <v>10</v>
      </c>
    </row>
    <row r="1053" spans="1:7" x14ac:dyDescent="0.3">
      <c r="A1053">
        <v>182604</v>
      </c>
      <c r="B1053">
        <v>0</v>
      </c>
      <c r="C1053" s="1" t="s">
        <v>41</v>
      </c>
      <c r="D1053">
        <v>2801</v>
      </c>
      <c r="E1053" s="1" t="s">
        <v>90</v>
      </c>
      <c r="F1053" s="1" t="s">
        <v>17</v>
      </c>
      <c r="G1053">
        <v>15</v>
      </c>
    </row>
    <row r="1054" spans="1:7" x14ac:dyDescent="0.3">
      <c r="A1054">
        <v>103876</v>
      </c>
      <c r="B1054">
        <v>28</v>
      </c>
      <c r="C1054" s="1" t="s">
        <v>37</v>
      </c>
      <c r="D1054">
        <v>3001</v>
      </c>
      <c r="E1054" s="1" t="s">
        <v>89</v>
      </c>
      <c r="F1054" s="1" t="s">
        <v>17</v>
      </c>
      <c r="G1054">
        <v>20</v>
      </c>
    </row>
    <row r="1055" spans="1:7" x14ac:dyDescent="0.3">
      <c r="A1055">
        <v>65999</v>
      </c>
      <c r="B1055">
        <v>2</v>
      </c>
      <c r="C1055" s="1" t="s">
        <v>30</v>
      </c>
      <c r="D1055">
        <v>1909</v>
      </c>
      <c r="E1055" s="1" t="s">
        <v>93</v>
      </c>
      <c r="F1055" s="1" t="s">
        <v>14</v>
      </c>
      <c r="G1055">
        <v>25</v>
      </c>
    </row>
    <row r="1056" spans="1:7" x14ac:dyDescent="0.3">
      <c r="A1056">
        <v>104394</v>
      </c>
      <c r="B1056">
        <v>28</v>
      </c>
      <c r="C1056" s="1" t="s">
        <v>28</v>
      </c>
      <c r="D1056">
        <v>3501</v>
      </c>
      <c r="E1056" s="1" t="s">
        <v>93</v>
      </c>
      <c r="F1056" s="1" t="s">
        <v>17</v>
      </c>
      <c r="G1056">
        <v>10</v>
      </c>
    </row>
    <row r="1057" spans="1:7" x14ac:dyDescent="0.3">
      <c r="A1057">
        <v>117524</v>
      </c>
      <c r="B1057">
        <v>28</v>
      </c>
      <c r="C1057" s="1" t="s">
        <v>54</v>
      </c>
      <c r="D1057">
        <v>4402</v>
      </c>
      <c r="E1057" s="1" t="s">
        <v>94</v>
      </c>
      <c r="F1057" s="1" t="s">
        <v>17</v>
      </c>
      <c r="G1057">
        <v>25</v>
      </c>
    </row>
    <row r="1058" spans="1:7" x14ac:dyDescent="0.3">
      <c r="A1058">
        <v>147904</v>
      </c>
      <c r="B1058">
        <v>0</v>
      </c>
      <c r="C1058" s="1" t="s">
        <v>22</v>
      </c>
      <c r="D1058">
        <v>1501</v>
      </c>
      <c r="E1058" s="1" t="s">
        <v>94</v>
      </c>
      <c r="F1058" s="1" t="s">
        <v>17</v>
      </c>
      <c r="G1058">
        <v>50</v>
      </c>
    </row>
    <row r="1059" spans="1:7" x14ac:dyDescent="0.3">
      <c r="A1059">
        <v>105815</v>
      </c>
      <c r="B1059">
        <v>1002</v>
      </c>
      <c r="C1059" s="1" t="s">
        <v>28</v>
      </c>
      <c r="D1059">
        <v>5001</v>
      </c>
      <c r="E1059" s="1" t="s">
        <v>98</v>
      </c>
      <c r="F1059" s="1" t="s">
        <v>14</v>
      </c>
      <c r="G1059">
        <v>20</v>
      </c>
    </row>
    <row r="1060" spans="1:7" x14ac:dyDescent="0.3">
      <c r="A1060">
        <v>31778</v>
      </c>
      <c r="B1060">
        <v>1</v>
      </c>
      <c r="C1060" s="1" t="s">
        <v>13</v>
      </c>
      <c r="D1060">
        <v>4308</v>
      </c>
      <c r="E1060" s="1" t="s">
        <v>95</v>
      </c>
      <c r="F1060" s="1" t="s">
        <v>14</v>
      </c>
      <c r="G1060">
        <v>25</v>
      </c>
    </row>
    <row r="1061" spans="1:7" x14ac:dyDescent="0.3">
      <c r="A1061">
        <v>112084</v>
      </c>
      <c r="B1061">
        <v>1</v>
      </c>
      <c r="C1061" s="1" t="s">
        <v>33</v>
      </c>
      <c r="D1061">
        <v>2410</v>
      </c>
      <c r="E1061" s="1" t="s">
        <v>92</v>
      </c>
      <c r="F1061" s="1" t="s">
        <v>14</v>
      </c>
      <c r="G1061">
        <v>14</v>
      </c>
    </row>
    <row r="1062" spans="1:7" x14ac:dyDescent="0.3">
      <c r="A1062">
        <v>58850</v>
      </c>
      <c r="B1062">
        <v>1</v>
      </c>
      <c r="C1062" s="1" t="s">
        <v>58</v>
      </c>
      <c r="D1062">
        <v>2201</v>
      </c>
      <c r="E1062" s="1" t="s">
        <v>90</v>
      </c>
      <c r="F1062" s="1" t="s">
        <v>14</v>
      </c>
      <c r="G1062">
        <v>6</v>
      </c>
    </row>
    <row r="1063" spans="1:7" x14ac:dyDescent="0.3">
      <c r="A1063">
        <v>185901</v>
      </c>
      <c r="B1063">
        <v>2</v>
      </c>
      <c r="C1063" s="1" t="s">
        <v>21</v>
      </c>
      <c r="D1063">
        <v>801</v>
      </c>
      <c r="E1063" s="1" t="s">
        <v>97</v>
      </c>
      <c r="F1063" s="1" t="s">
        <v>14</v>
      </c>
      <c r="G1063">
        <v>10</v>
      </c>
    </row>
    <row r="1064" spans="1:7" x14ac:dyDescent="0.3">
      <c r="A1064">
        <v>134566</v>
      </c>
      <c r="B1064">
        <v>0</v>
      </c>
      <c r="C1064" s="1" t="s">
        <v>39</v>
      </c>
      <c r="D1064">
        <v>0</v>
      </c>
      <c r="E1064" s="1" t="s">
        <v>91</v>
      </c>
      <c r="F1064" s="1" t="s">
        <v>17</v>
      </c>
      <c r="G1064">
        <v>10</v>
      </c>
    </row>
    <row r="1065" spans="1:7" x14ac:dyDescent="0.3">
      <c r="A1065">
        <v>185819</v>
      </c>
      <c r="B1065">
        <v>2</v>
      </c>
      <c r="C1065" s="1" t="s">
        <v>22</v>
      </c>
      <c r="D1065">
        <v>1601</v>
      </c>
      <c r="E1065" s="1" t="s">
        <v>94</v>
      </c>
      <c r="F1065" s="1" t="s">
        <v>14</v>
      </c>
      <c r="G1065">
        <v>13</v>
      </c>
    </row>
    <row r="1066" spans="1:7" x14ac:dyDescent="0.3">
      <c r="A1066">
        <v>3985</v>
      </c>
      <c r="B1066">
        <v>0</v>
      </c>
      <c r="C1066" s="1" t="s">
        <v>21</v>
      </c>
      <c r="D1066">
        <v>2612</v>
      </c>
      <c r="E1066" s="1" t="s">
        <v>100</v>
      </c>
      <c r="F1066" s="1" t="s">
        <v>17</v>
      </c>
      <c r="G1066">
        <v>12</v>
      </c>
    </row>
    <row r="1067" spans="1:7" x14ac:dyDescent="0.3">
      <c r="A1067">
        <v>23321</v>
      </c>
      <c r="B1067">
        <v>0</v>
      </c>
      <c r="C1067" s="1" t="s">
        <v>47</v>
      </c>
      <c r="D1067">
        <v>3011</v>
      </c>
      <c r="E1067" s="1" t="s">
        <v>95</v>
      </c>
      <c r="F1067" s="1" t="s">
        <v>17</v>
      </c>
      <c r="G1067">
        <v>10</v>
      </c>
    </row>
    <row r="1068" spans="1:7" x14ac:dyDescent="0.3">
      <c r="A1068">
        <v>158978</v>
      </c>
      <c r="B1068">
        <v>0</v>
      </c>
      <c r="C1068" s="1" t="s">
        <v>22</v>
      </c>
      <c r="D1068">
        <v>5009</v>
      </c>
      <c r="E1068" s="1" t="s">
        <v>91</v>
      </c>
      <c r="F1068" s="1" t="s">
        <v>14</v>
      </c>
      <c r="G1068">
        <v>15</v>
      </c>
    </row>
    <row r="1069" spans="1:7" x14ac:dyDescent="0.3">
      <c r="A1069">
        <v>14388</v>
      </c>
      <c r="B1069">
        <v>1002</v>
      </c>
      <c r="C1069" s="1" t="s">
        <v>13</v>
      </c>
      <c r="D1069">
        <v>6206</v>
      </c>
      <c r="E1069" s="1" t="s">
        <v>91</v>
      </c>
      <c r="F1069" s="1" t="s">
        <v>14</v>
      </c>
      <c r="G1069">
        <v>10</v>
      </c>
    </row>
    <row r="1070" spans="1:7" x14ac:dyDescent="0.3">
      <c r="A1070">
        <v>12779</v>
      </c>
      <c r="B1070">
        <v>1</v>
      </c>
      <c r="C1070" s="1" t="s">
        <v>22</v>
      </c>
      <c r="D1070">
        <v>1407</v>
      </c>
      <c r="E1070" s="1" t="s">
        <v>100</v>
      </c>
      <c r="F1070" s="1" t="s">
        <v>14</v>
      </c>
      <c r="G1070">
        <v>10</v>
      </c>
    </row>
    <row r="1071" spans="1:7" x14ac:dyDescent="0.3">
      <c r="A1071">
        <v>39667</v>
      </c>
      <c r="B1071">
        <v>0</v>
      </c>
      <c r="C1071" s="1" t="s">
        <v>13</v>
      </c>
      <c r="D1071">
        <v>2209</v>
      </c>
      <c r="E1071" s="1" t="s">
        <v>91</v>
      </c>
      <c r="F1071" s="1" t="s">
        <v>14</v>
      </c>
      <c r="G1071">
        <v>15</v>
      </c>
    </row>
    <row r="1072" spans="1:7" x14ac:dyDescent="0.3">
      <c r="A1072">
        <v>163731</v>
      </c>
      <c r="B1072">
        <v>1</v>
      </c>
      <c r="C1072" s="1" t="s">
        <v>22</v>
      </c>
      <c r="D1072">
        <v>5401</v>
      </c>
      <c r="E1072" s="1" t="s">
        <v>94</v>
      </c>
      <c r="F1072" s="1" t="s">
        <v>14</v>
      </c>
      <c r="G1072">
        <v>11</v>
      </c>
    </row>
    <row r="1073" spans="1:7" x14ac:dyDescent="0.3">
      <c r="A1073">
        <v>156457</v>
      </c>
      <c r="B1073">
        <v>0</v>
      </c>
      <c r="C1073" s="1" t="s">
        <v>22</v>
      </c>
      <c r="D1073">
        <v>5308</v>
      </c>
      <c r="E1073" s="1" t="s">
        <v>104</v>
      </c>
      <c r="F1073" s="1" t="s">
        <v>17</v>
      </c>
      <c r="G1073">
        <v>25</v>
      </c>
    </row>
    <row r="1074" spans="1:7" x14ac:dyDescent="0.3">
      <c r="A1074">
        <v>100369</v>
      </c>
      <c r="B1074">
        <v>2</v>
      </c>
      <c r="C1074" s="1" t="s">
        <v>37</v>
      </c>
      <c r="D1074">
        <v>7201</v>
      </c>
      <c r="E1074" s="1" t="s">
        <v>91</v>
      </c>
      <c r="F1074" s="1" t="s">
        <v>17</v>
      </c>
      <c r="G1074">
        <v>28</v>
      </c>
    </row>
    <row r="1075" spans="1:7" x14ac:dyDescent="0.3">
      <c r="A1075">
        <v>46201</v>
      </c>
      <c r="B1075">
        <v>1</v>
      </c>
      <c r="C1075" s="1" t="s">
        <v>13</v>
      </c>
      <c r="D1075">
        <v>3001</v>
      </c>
      <c r="E1075" s="1" t="s">
        <v>94</v>
      </c>
      <c r="F1075" s="1" t="s">
        <v>14</v>
      </c>
      <c r="G1075">
        <v>15</v>
      </c>
    </row>
    <row r="1076" spans="1:7" x14ac:dyDescent="0.3">
      <c r="A1076">
        <v>118182</v>
      </c>
      <c r="B1076">
        <v>0</v>
      </c>
      <c r="C1076" s="1" t="s">
        <v>21</v>
      </c>
      <c r="D1076">
        <v>2301</v>
      </c>
      <c r="E1076" s="1" t="s">
        <v>92</v>
      </c>
      <c r="F1076" s="1" t="s">
        <v>14</v>
      </c>
      <c r="G1076">
        <v>5</v>
      </c>
    </row>
    <row r="1077" spans="1:7" x14ac:dyDescent="0.3">
      <c r="A1077">
        <v>67</v>
      </c>
      <c r="B1077">
        <v>0</v>
      </c>
      <c r="C1077" s="1" t="s">
        <v>55</v>
      </c>
      <c r="D1077">
        <v>1801</v>
      </c>
      <c r="E1077" s="1" t="s">
        <v>89</v>
      </c>
      <c r="F1077" s="1" t="s">
        <v>17</v>
      </c>
      <c r="G1077">
        <v>5</v>
      </c>
    </row>
    <row r="1078" spans="1:7" x14ac:dyDescent="0.3">
      <c r="A1078">
        <v>116951</v>
      </c>
      <c r="B1078">
        <v>0</v>
      </c>
      <c r="C1078" s="1" t="s">
        <v>21</v>
      </c>
      <c r="D1078">
        <v>1404</v>
      </c>
      <c r="E1078" s="1" t="s">
        <v>102</v>
      </c>
      <c r="F1078" s="1" t="s">
        <v>17</v>
      </c>
      <c r="G1078">
        <v>6</v>
      </c>
    </row>
    <row r="1079" spans="1:7" x14ac:dyDescent="0.3">
      <c r="A1079">
        <v>160032</v>
      </c>
      <c r="B1079">
        <v>0</v>
      </c>
      <c r="C1079" s="1" t="s">
        <v>22</v>
      </c>
      <c r="D1079">
        <v>0</v>
      </c>
      <c r="E1079" s="1" t="s">
        <v>89</v>
      </c>
      <c r="F1079" s="1" t="s">
        <v>17</v>
      </c>
      <c r="G1079">
        <v>25</v>
      </c>
    </row>
    <row r="1080" spans="1:7" x14ac:dyDescent="0.3">
      <c r="A1080">
        <v>60694</v>
      </c>
      <c r="B1080">
        <v>0</v>
      </c>
      <c r="C1080" s="1" t="s">
        <v>34</v>
      </c>
      <c r="D1080">
        <v>0</v>
      </c>
      <c r="E1080" s="1" t="s">
        <v>101</v>
      </c>
      <c r="F1080" s="1" t="s">
        <v>17</v>
      </c>
      <c r="G1080">
        <v>25</v>
      </c>
    </row>
    <row r="1081" spans="1:7" x14ac:dyDescent="0.3">
      <c r="A1081">
        <v>80387</v>
      </c>
      <c r="B1081">
        <v>0</v>
      </c>
      <c r="C1081" s="1" t="s">
        <v>36</v>
      </c>
      <c r="D1081">
        <v>1401</v>
      </c>
      <c r="E1081" s="1" t="s">
        <v>105</v>
      </c>
      <c r="F1081" s="1" t="s">
        <v>17</v>
      </c>
      <c r="G1081">
        <v>5</v>
      </c>
    </row>
    <row r="1082" spans="1:7" x14ac:dyDescent="0.3">
      <c r="A1082">
        <v>158143</v>
      </c>
      <c r="B1082">
        <v>1</v>
      </c>
      <c r="C1082" s="1" t="s">
        <v>22</v>
      </c>
      <c r="D1082">
        <v>4007</v>
      </c>
      <c r="E1082" s="1" t="s">
        <v>94</v>
      </c>
      <c r="F1082" s="1" t="s">
        <v>14</v>
      </c>
      <c r="G1082">
        <v>16</v>
      </c>
    </row>
    <row r="1083" spans="1:7" x14ac:dyDescent="0.3">
      <c r="A1083">
        <v>25277</v>
      </c>
      <c r="B1083">
        <v>1</v>
      </c>
      <c r="C1083" s="1" t="s">
        <v>47</v>
      </c>
      <c r="D1083">
        <v>2101</v>
      </c>
      <c r="E1083" s="1" t="s">
        <v>95</v>
      </c>
      <c r="F1083" s="1" t="s">
        <v>14</v>
      </c>
      <c r="G1083">
        <v>17</v>
      </c>
    </row>
    <row r="1084" spans="1:7" x14ac:dyDescent="0.3">
      <c r="A1084">
        <v>179454</v>
      </c>
      <c r="B1084">
        <v>28</v>
      </c>
      <c r="C1084" s="1" t="s">
        <v>41</v>
      </c>
      <c r="D1084">
        <v>2501</v>
      </c>
      <c r="E1084" s="1" t="s">
        <v>102</v>
      </c>
      <c r="F1084" s="1" t="s">
        <v>17</v>
      </c>
      <c r="G1084">
        <v>20</v>
      </c>
    </row>
    <row r="1085" spans="1:7" x14ac:dyDescent="0.3">
      <c r="A1085">
        <v>145899</v>
      </c>
      <c r="B1085">
        <v>0</v>
      </c>
      <c r="C1085" s="1" t="s">
        <v>18</v>
      </c>
      <c r="D1085">
        <v>0</v>
      </c>
      <c r="E1085" s="1" t="s">
        <v>91</v>
      </c>
      <c r="F1085" s="1" t="s">
        <v>17</v>
      </c>
      <c r="G1085">
        <v>20</v>
      </c>
    </row>
    <row r="1086" spans="1:7" x14ac:dyDescent="0.3">
      <c r="A1086">
        <v>183790</v>
      </c>
      <c r="B1086">
        <v>0</v>
      </c>
      <c r="C1086" s="1" t="s">
        <v>41</v>
      </c>
      <c r="D1086">
        <v>0</v>
      </c>
      <c r="E1086" s="1" t="s">
        <v>92</v>
      </c>
      <c r="F1086" s="1" t="s">
        <v>17</v>
      </c>
      <c r="G1086">
        <v>14</v>
      </c>
    </row>
    <row r="1087" spans="1:7" x14ac:dyDescent="0.3">
      <c r="A1087">
        <v>119538</v>
      </c>
      <c r="B1087">
        <v>0</v>
      </c>
      <c r="C1087" s="1" t="s">
        <v>21</v>
      </c>
      <c r="D1087">
        <v>3602</v>
      </c>
      <c r="E1087" s="1" t="s">
        <v>98</v>
      </c>
      <c r="F1087" s="1" t="s">
        <v>17</v>
      </c>
      <c r="G1087">
        <v>16</v>
      </c>
    </row>
    <row r="1088" spans="1:7" x14ac:dyDescent="0.3">
      <c r="A1088">
        <v>24991</v>
      </c>
      <c r="B1088">
        <v>1</v>
      </c>
      <c r="C1088" s="1" t="s">
        <v>47</v>
      </c>
      <c r="D1088">
        <v>5201</v>
      </c>
      <c r="E1088" s="1" t="s">
        <v>90</v>
      </c>
      <c r="F1088" s="1" t="s">
        <v>14</v>
      </c>
      <c r="G1088">
        <v>11</v>
      </c>
    </row>
    <row r="1089" spans="1:7" x14ac:dyDescent="0.3">
      <c r="A1089">
        <v>113501</v>
      </c>
      <c r="B1089">
        <v>0</v>
      </c>
      <c r="C1089" s="1" t="s">
        <v>32</v>
      </c>
      <c r="D1089">
        <v>6201</v>
      </c>
      <c r="E1089" s="1" t="s">
        <v>89</v>
      </c>
      <c r="F1089" s="1" t="s">
        <v>17</v>
      </c>
      <c r="G1089">
        <v>5</v>
      </c>
    </row>
    <row r="1090" spans="1:7" x14ac:dyDescent="0.3">
      <c r="A1090">
        <v>185353</v>
      </c>
      <c r="B1090">
        <v>28</v>
      </c>
      <c r="C1090" s="1" t="s">
        <v>22</v>
      </c>
      <c r="D1090">
        <v>1801</v>
      </c>
      <c r="E1090" s="1" t="s">
        <v>103</v>
      </c>
      <c r="F1090" s="1" t="s">
        <v>17</v>
      </c>
      <c r="G1090">
        <v>3</v>
      </c>
    </row>
    <row r="1091" spans="1:7" x14ac:dyDescent="0.3">
      <c r="A1091">
        <v>72308</v>
      </c>
      <c r="B1091">
        <v>0</v>
      </c>
      <c r="C1091" s="1" t="s">
        <v>30</v>
      </c>
      <c r="D1091">
        <v>2002</v>
      </c>
      <c r="E1091" s="1" t="s">
        <v>90</v>
      </c>
      <c r="F1091" s="1" t="s">
        <v>17</v>
      </c>
      <c r="G1091">
        <v>46</v>
      </c>
    </row>
    <row r="1092" spans="1:7" x14ac:dyDescent="0.3">
      <c r="A1092">
        <v>110519</v>
      </c>
      <c r="B1092">
        <v>2</v>
      </c>
      <c r="C1092" s="1" t="s">
        <v>50</v>
      </c>
      <c r="D1092">
        <v>3801</v>
      </c>
      <c r="E1092" s="1" t="s">
        <v>101</v>
      </c>
      <c r="F1092" s="1" t="s">
        <v>14</v>
      </c>
      <c r="G1092">
        <v>17</v>
      </c>
    </row>
    <row r="1093" spans="1:7" x14ac:dyDescent="0.3">
      <c r="A1093">
        <v>124193</v>
      </c>
      <c r="B1093">
        <v>0</v>
      </c>
      <c r="C1093" s="1" t="s">
        <v>21</v>
      </c>
      <c r="D1093">
        <v>0</v>
      </c>
      <c r="E1093" s="1" t="s">
        <v>92</v>
      </c>
      <c r="F1093" s="1" t="s">
        <v>31</v>
      </c>
      <c r="G1093">
        <v>6</v>
      </c>
    </row>
    <row r="1094" spans="1:7" x14ac:dyDescent="0.3">
      <c r="A1094">
        <v>181526</v>
      </c>
      <c r="B1094">
        <v>0</v>
      </c>
      <c r="C1094" s="1" t="s">
        <v>41</v>
      </c>
      <c r="D1094">
        <v>0</v>
      </c>
      <c r="E1094" s="1" t="s">
        <v>90</v>
      </c>
      <c r="F1094" s="1" t="s">
        <v>17</v>
      </c>
      <c r="G1094">
        <v>13</v>
      </c>
    </row>
    <row r="1095" spans="1:7" x14ac:dyDescent="0.3">
      <c r="A1095">
        <v>2796</v>
      </c>
      <c r="B1095">
        <v>0</v>
      </c>
      <c r="C1095" s="1" t="s">
        <v>71</v>
      </c>
      <c r="D1095">
        <v>0</v>
      </c>
      <c r="E1095" s="1" t="s">
        <v>92</v>
      </c>
      <c r="F1095" s="1" t="s">
        <v>14</v>
      </c>
      <c r="G1095">
        <v>25</v>
      </c>
    </row>
    <row r="1096" spans="1:7" x14ac:dyDescent="0.3">
      <c r="A1096">
        <v>67954</v>
      </c>
      <c r="B1096">
        <v>0</v>
      </c>
      <c r="C1096" s="1" t="s">
        <v>30</v>
      </c>
      <c r="D1096">
        <v>3101</v>
      </c>
      <c r="E1096" s="1" t="s">
        <v>103</v>
      </c>
      <c r="F1096" s="1" t="s">
        <v>17</v>
      </c>
      <c r="G1096">
        <v>35</v>
      </c>
    </row>
    <row r="1097" spans="1:7" x14ac:dyDescent="0.3">
      <c r="A1097">
        <v>93809</v>
      </c>
      <c r="B1097">
        <v>1</v>
      </c>
      <c r="C1097" s="1" t="s">
        <v>16</v>
      </c>
      <c r="D1097">
        <v>2003</v>
      </c>
      <c r="E1097" s="1" t="s">
        <v>104</v>
      </c>
      <c r="F1097" s="1" t="s">
        <v>14</v>
      </c>
      <c r="G1097">
        <v>10</v>
      </c>
    </row>
    <row r="1098" spans="1:7" x14ac:dyDescent="0.3">
      <c r="A1098">
        <v>109520</v>
      </c>
      <c r="B1098">
        <v>1</v>
      </c>
      <c r="C1098" s="1" t="s">
        <v>50</v>
      </c>
      <c r="D1098">
        <v>4501</v>
      </c>
      <c r="E1098" s="1" t="s">
        <v>90</v>
      </c>
      <c r="F1098" s="1" t="s">
        <v>14</v>
      </c>
      <c r="G1098">
        <v>15</v>
      </c>
    </row>
    <row r="1099" spans="1:7" x14ac:dyDescent="0.3">
      <c r="A1099">
        <v>76051</v>
      </c>
      <c r="B1099">
        <v>1</v>
      </c>
      <c r="C1099" s="1" t="s">
        <v>48</v>
      </c>
      <c r="D1099">
        <v>4207</v>
      </c>
      <c r="E1099" s="1" t="s">
        <v>99</v>
      </c>
      <c r="F1099" s="1" t="s">
        <v>14</v>
      </c>
      <c r="G1099">
        <v>20</v>
      </c>
    </row>
    <row r="1100" spans="1:7" x14ac:dyDescent="0.3">
      <c r="A1100">
        <v>145521</v>
      </c>
      <c r="B1100">
        <v>0</v>
      </c>
      <c r="C1100" s="1" t="s">
        <v>22</v>
      </c>
      <c r="D1100">
        <v>0</v>
      </c>
      <c r="E1100" s="1" t="s">
        <v>96</v>
      </c>
      <c r="F1100" s="1" t="s">
        <v>17</v>
      </c>
      <c r="G1100">
        <v>16</v>
      </c>
    </row>
    <row r="1101" spans="1:7" x14ac:dyDescent="0.3">
      <c r="A1101">
        <v>87533</v>
      </c>
      <c r="B1101">
        <v>0</v>
      </c>
      <c r="C1101" s="1" t="s">
        <v>35</v>
      </c>
      <c r="D1101">
        <v>2401</v>
      </c>
      <c r="E1101" s="1" t="s">
        <v>101</v>
      </c>
      <c r="F1101" s="1" t="s">
        <v>17</v>
      </c>
      <c r="G1101">
        <v>5</v>
      </c>
    </row>
    <row r="1102" spans="1:7" x14ac:dyDescent="0.3">
      <c r="A1102">
        <v>82026</v>
      </c>
      <c r="B1102">
        <v>0</v>
      </c>
      <c r="C1102" s="1" t="s">
        <v>36</v>
      </c>
      <c r="D1102">
        <v>2201</v>
      </c>
      <c r="E1102" s="1" t="s">
        <v>90</v>
      </c>
      <c r="F1102" s="1" t="s">
        <v>17</v>
      </c>
      <c r="G1102">
        <v>12</v>
      </c>
    </row>
    <row r="1103" spans="1:7" x14ac:dyDescent="0.3">
      <c r="A1103">
        <v>97055</v>
      </c>
      <c r="B1103">
        <v>0</v>
      </c>
      <c r="C1103" s="1" t="s">
        <v>16</v>
      </c>
      <c r="D1103">
        <v>3001</v>
      </c>
      <c r="E1103" s="1" t="s">
        <v>92</v>
      </c>
      <c r="F1103" s="1" t="s">
        <v>17</v>
      </c>
      <c r="G1103">
        <v>22</v>
      </c>
    </row>
    <row r="1104" spans="1:7" x14ac:dyDescent="0.3">
      <c r="A1104">
        <v>74701</v>
      </c>
      <c r="B1104">
        <v>1</v>
      </c>
      <c r="C1104" s="1" t="s">
        <v>30</v>
      </c>
      <c r="D1104">
        <v>1901</v>
      </c>
      <c r="E1104" s="1" t="s">
        <v>100</v>
      </c>
      <c r="F1104" s="1" t="s">
        <v>97</v>
      </c>
      <c r="G1104">
        <v>20</v>
      </c>
    </row>
    <row r="1105" spans="1:7" x14ac:dyDescent="0.3">
      <c r="A1105">
        <v>183374</v>
      </c>
      <c r="B1105">
        <v>1</v>
      </c>
      <c r="C1105" s="1" t="s">
        <v>41</v>
      </c>
      <c r="D1105">
        <v>0</v>
      </c>
      <c r="E1105" s="1" t="s">
        <v>100</v>
      </c>
      <c r="F1105" s="1" t="s">
        <v>14</v>
      </c>
      <c r="G1105">
        <v>10</v>
      </c>
    </row>
    <row r="1106" spans="1:7" x14ac:dyDescent="0.3">
      <c r="A1106">
        <v>28565</v>
      </c>
      <c r="B1106">
        <v>2</v>
      </c>
      <c r="C1106" s="1" t="s">
        <v>40</v>
      </c>
      <c r="D1106">
        <v>0</v>
      </c>
      <c r="E1106" s="1" t="s">
        <v>98</v>
      </c>
      <c r="F1106" s="1" t="s">
        <v>17</v>
      </c>
      <c r="G1106">
        <v>7</v>
      </c>
    </row>
    <row r="1107" spans="1:7" x14ac:dyDescent="0.3">
      <c r="A1107">
        <v>139628</v>
      </c>
      <c r="B1107">
        <v>2</v>
      </c>
      <c r="C1107" s="1" t="s">
        <v>55</v>
      </c>
      <c r="D1107">
        <v>3801</v>
      </c>
      <c r="E1107" s="1" t="s">
        <v>104</v>
      </c>
      <c r="F1107" s="1" t="s">
        <v>14</v>
      </c>
      <c r="G1107">
        <v>20</v>
      </c>
    </row>
    <row r="1108" spans="1:7" x14ac:dyDescent="0.3">
      <c r="A1108">
        <v>113686</v>
      </c>
      <c r="B1108">
        <v>1002</v>
      </c>
      <c r="C1108" s="1" t="s">
        <v>32</v>
      </c>
      <c r="D1108">
        <v>5701</v>
      </c>
      <c r="E1108" s="1" t="s">
        <v>89</v>
      </c>
      <c r="F1108" s="1" t="s">
        <v>45</v>
      </c>
      <c r="G1108">
        <v>15</v>
      </c>
    </row>
    <row r="1109" spans="1:7" x14ac:dyDescent="0.3">
      <c r="A1109">
        <v>123862</v>
      </c>
      <c r="B1109">
        <v>0</v>
      </c>
      <c r="C1109" s="1" t="s">
        <v>21</v>
      </c>
      <c r="D1109">
        <v>7001</v>
      </c>
      <c r="E1109" s="1" t="s">
        <v>93</v>
      </c>
      <c r="F1109" s="1" t="s">
        <v>17</v>
      </c>
      <c r="G1109">
        <v>3</v>
      </c>
    </row>
    <row r="1110" spans="1:7" x14ac:dyDescent="0.3">
      <c r="A1110">
        <v>151629</v>
      </c>
      <c r="B1110">
        <v>0</v>
      </c>
      <c r="C1110" s="1" t="s">
        <v>22</v>
      </c>
      <c r="D1110">
        <v>3601</v>
      </c>
      <c r="E1110" s="1" t="s">
        <v>102</v>
      </c>
      <c r="F1110" s="1" t="s">
        <v>17</v>
      </c>
      <c r="G1110">
        <v>15</v>
      </c>
    </row>
    <row r="1111" spans="1:7" x14ac:dyDescent="0.3">
      <c r="A1111">
        <v>5404</v>
      </c>
      <c r="B1111">
        <v>0</v>
      </c>
      <c r="C1111" s="1" t="s">
        <v>50</v>
      </c>
      <c r="D1111">
        <v>3611</v>
      </c>
      <c r="E1111" s="1" t="s">
        <v>90</v>
      </c>
      <c r="F1111" s="1" t="s">
        <v>31</v>
      </c>
      <c r="G1111">
        <v>10</v>
      </c>
    </row>
    <row r="1112" spans="1:7" x14ac:dyDescent="0.3">
      <c r="A1112">
        <v>150516</v>
      </c>
      <c r="B1112">
        <v>28</v>
      </c>
      <c r="C1112" s="1" t="s">
        <v>22</v>
      </c>
      <c r="D1112">
        <v>1501</v>
      </c>
      <c r="E1112" s="1" t="s">
        <v>94</v>
      </c>
      <c r="F1112" s="1" t="s">
        <v>17</v>
      </c>
      <c r="G1112">
        <v>25</v>
      </c>
    </row>
    <row r="1113" spans="1:7" x14ac:dyDescent="0.3">
      <c r="A1113">
        <v>31911</v>
      </c>
      <c r="B1113">
        <v>0</v>
      </c>
      <c r="C1113" s="1" t="s">
        <v>72</v>
      </c>
      <c r="D1113">
        <v>0</v>
      </c>
      <c r="E1113" s="1" t="s">
        <v>94</v>
      </c>
      <c r="F1113" s="1" t="s">
        <v>17</v>
      </c>
      <c r="G1113">
        <v>5</v>
      </c>
    </row>
    <row r="1114" spans="1:7" x14ac:dyDescent="0.3">
      <c r="A1114">
        <v>2379</v>
      </c>
      <c r="B1114">
        <v>1</v>
      </c>
      <c r="C1114" s="1" t="s">
        <v>30</v>
      </c>
      <c r="D1114">
        <v>4809</v>
      </c>
      <c r="E1114" s="1" t="s">
        <v>95</v>
      </c>
      <c r="F1114" s="1" t="s">
        <v>14</v>
      </c>
      <c r="G1114">
        <v>10</v>
      </c>
    </row>
    <row r="1115" spans="1:7" x14ac:dyDescent="0.3">
      <c r="A1115">
        <v>151455</v>
      </c>
      <c r="B1115">
        <v>0</v>
      </c>
      <c r="C1115" s="1" t="s">
        <v>22</v>
      </c>
      <c r="D1115">
        <v>0</v>
      </c>
      <c r="E1115" s="1" t="s">
        <v>103</v>
      </c>
      <c r="F1115" s="1" t="s">
        <v>97</v>
      </c>
      <c r="G1115">
        <v>20</v>
      </c>
    </row>
    <row r="1116" spans="1:7" x14ac:dyDescent="0.3">
      <c r="A1116">
        <v>90499</v>
      </c>
      <c r="B1116">
        <v>0</v>
      </c>
      <c r="C1116" s="1" t="s">
        <v>16</v>
      </c>
      <c r="D1116">
        <v>5208</v>
      </c>
      <c r="E1116" s="1" t="s">
        <v>93</v>
      </c>
      <c r="F1116" s="1" t="s">
        <v>17</v>
      </c>
      <c r="G1116">
        <v>10</v>
      </c>
    </row>
    <row r="1117" spans="1:7" x14ac:dyDescent="0.3">
      <c r="A1117">
        <v>177307</v>
      </c>
      <c r="B1117">
        <v>28</v>
      </c>
      <c r="C1117" s="1" t="s">
        <v>51</v>
      </c>
      <c r="D1117">
        <v>0</v>
      </c>
      <c r="E1117" s="1" t="s">
        <v>98</v>
      </c>
      <c r="F1117" s="1" t="s">
        <v>17</v>
      </c>
      <c r="G1117">
        <v>10</v>
      </c>
    </row>
    <row r="1118" spans="1:7" x14ac:dyDescent="0.3">
      <c r="A1118">
        <v>65423</v>
      </c>
      <c r="B1118">
        <v>3</v>
      </c>
      <c r="C1118" s="1" t="s">
        <v>30</v>
      </c>
      <c r="D1118">
        <v>3401</v>
      </c>
      <c r="E1118" s="1" t="s">
        <v>94</v>
      </c>
      <c r="F1118" s="1" t="s">
        <v>17</v>
      </c>
      <c r="G1118">
        <v>10</v>
      </c>
    </row>
    <row r="1119" spans="1:7" x14ac:dyDescent="0.3">
      <c r="A1119">
        <v>95800</v>
      </c>
      <c r="B1119">
        <v>1</v>
      </c>
      <c r="C1119" s="1" t="s">
        <v>16</v>
      </c>
      <c r="D1119">
        <v>1004</v>
      </c>
      <c r="E1119" s="1" t="s">
        <v>99</v>
      </c>
      <c r="F1119" s="1" t="s">
        <v>14</v>
      </c>
      <c r="G1119">
        <v>20</v>
      </c>
    </row>
    <row r="1120" spans="1:7" x14ac:dyDescent="0.3">
      <c r="A1120">
        <v>91965</v>
      </c>
      <c r="B1120">
        <v>2</v>
      </c>
      <c r="C1120" s="1" t="s">
        <v>16</v>
      </c>
      <c r="D1120">
        <v>4505</v>
      </c>
      <c r="E1120" s="1" t="s">
        <v>91</v>
      </c>
      <c r="F1120" s="1" t="s">
        <v>97</v>
      </c>
      <c r="G1120">
        <v>16</v>
      </c>
    </row>
    <row r="1121" spans="1:7" x14ac:dyDescent="0.3">
      <c r="A1121">
        <v>104721</v>
      </c>
      <c r="B1121">
        <v>0</v>
      </c>
      <c r="C1121" s="1" t="s">
        <v>28</v>
      </c>
      <c r="D1121">
        <v>6701</v>
      </c>
      <c r="E1121" s="1" t="s">
        <v>91</v>
      </c>
      <c r="F1121" s="1" t="s">
        <v>17</v>
      </c>
      <c r="G1121">
        <v>10</v>
      </c>
    </row>
    <row r="1122" spans="1:7" x14ac:dyDescent="0.3">
      <c r="A1122">
        <v>165177</v>
      </c>
      <c r="B1122">
        <v>0</v>
      </c>
      <c r="C1122" s="1" t="s">
        <v>22</v>
      </c>
      <c r="D1122">
        <v>0</v>
      </c>
      <c r="E1122" s="1" t="s">
        <v>96</v>
      </c>
      <c r="F1122" s="1" t="s">
        <v>17</v>
      </c>
      <c r="G1122">
        <v>5</v>
      </c>
    </row>
    <row r="1123" spans="1:7" x14ac:dyDescent="0.3">
      <c r="A1123">
        <v>156929</v>
      </c>
      <c r="B1123">
        <v>0</v>
      </c>
      <c r="C1123" s="1" t="s">
        <v>22</v>
      </c>
      <c r="D1123">
        <v>0</v>
      </c>
      <c r="E1123" s="1" t="s">
        <v>104</v>
      </c>
      <c r="F1123" s="1" t="s">
        <v>31</v>
      </c>
      <c r="G1123">
        <v>15</v>
      </c>
    </row>
    <row r="1124" spans="1:7" x14ac:dyDescent="0.3">
      <c r="A1124">
        <v>52549</v>
      </c>
      <c r="B1124">
        <v>1</v>
      </c>
      <c r="C1124" s="1" t="s">
        <v>54</v>
      </c>
      <c r="D1124">
        <v>5501</v>
      </c>
      <c r="E1124" s="1" t="s">
        <v>92</v>
      </c>
      <c r="F1124" s="1" t="s">
        <v>14</v>
      </c>
      <c r="G1124">
        <v>30</v>
      </c>
    </row>
    <row r="1125" spans="1:7" x14ac:dyDescent="0.3">
      <c r="A1125">
        <v>51706</v>
      </c>
      <c r="B1125">
        <v>0</v>
      </c>
      <c r="C1125" s="1" t="s">
        <v>54</v>
      </c>
      <c r="D1125">
        <v>4808</v>
      </c>
      <c r="E1125" s="1" t="s">
        <v>90</v>
      </c>
      <c r="F1125" s="1" t="s">
        <v>14</v>
      </c>
      <c r="G1125">
        <v>15</v>
      </c>
    </row>
    <row r="1126" spans="1:7" x14ac:dyDescent="0.3">
      <c r="A1126">
        <v>117969</v>
      </c>
      <c r="B1126">
        <v>28</v>
      </c>
      <c r="C1126" s="1" t="s">
        <v>21</v>
      </c>
      <c r="D1126">
        <v>3001</v>
      </c>
      <c r="E1126" s="1" t="s">
        <v>93</v>
      </c>
      <c r="F1126" s="1" t="s">
        <v>17</v>
      </c>
      <c r="G1126">
        <v>9</v>
      </c>
    </row>
    <row r="1127" spans="1:7" x14ac:dyDescent="0.3">
      <c r="A1127">
        <v>2235</v>
      </c>
      <c r="B1127">
        <v>1</v>
      </c>
      <c r="C1127" s="1" t="s">
        <v>13</v>
      </c>
      <c r="D1127">
        <v>3204</v>
      </c>
      <c r="E1127" s="1" t="s">
        <v>89</v>
      </c>
      <c r="F1127" s="1" t="s">
        <v>14</v>
      </c>
      <c r="G1127">
        <v>12</v>
      </c>
    </row>
    <row r="1128" spans="1:7" x14ac:dyDescent="0.3">
      <c r="A1128">
        <v>161023</v>
      </c>
      <c r="B1128">
        <v>2</v>
      </c>
      <c r="C1128" s="1" t="s">
        <v>22</v>
      </c>
      <c r="D1128">
        <v>2801</v>
      </c>
      <c r="E1128" s="1" t="s">
        <v>101</v>
      </c>
      <c r="F1128" s="1" t="s">
        <v>14</v>
      </c>
      <c r="G1128">
        <v>20</v>
      </c>
    </row>
    <row r="1129" spans="1:7" x14ac:dyDescent="0.3">
      <c r="A1129">
        <v>139887</v>
      </c>
      <c r="B1129">
        <v>28</v>
      </c>
      <c r="C1129" s="1" t="s">
        <v>55</v>
      </c>
      <c r="D1129">
        <v>0</v>
      </c>
      <c r="E1129" s="1" t="s">
        <v>92</v>
      </c>
      <c r="F1129" s="1" t="s">
        <v>17</v>
      </c>
      <c r="G1129">
        <v>20</v>
      </c>
    </row>
    <row r="1130" spans="1:7" x14ac:dyDescent="0.3">
      <c r="A1130">
        <v>186212</v>
      </c>
      <c r="B1130">
        <v>1002</v>
      </c>
      <c r="C1130" s="1" t="s">
        <v>55</v>
      </c>
      <c r="D1130">
        <v>1008</v>
      </c>
      <c r="E1130" s="1" t="s">
        <v>93</v>
      </c>
      <c r="F1130" s="1" t="s">
        <v>14</v>
      </c>
      <c r="G1130">
        <v>7</v>
      </c>
    </row>
    <row r="1131" spans="1:7" x14ac:dyDescent="0.3">
      <c r="A1131">
        <v>162759</v>
      </c>
      <c r="B1131">
        <v>0</v>
      </c>
      <c r="C1131" s="1" t="s">
        <v>22</v>
      </c>
      <c r="D1131">
        <v>4001</v>
      </c>
      <c r="E1131" s="1" t="s">
        <v>94</v>
      </c>
      <c r="F1131" s="1" t="s">
        <v>17</v>
      </c>
      <c r="G1131">
        <v>18</v>
      </c>
    </row>
    <row r="1132" spans="1:7" x14ac:dyDescent="0.3">
      <c r="A1132">
        <v>95654</v>
      </c>
      <c r="B1132">
        <v>1</v>
      </c>
      <c r="C1132" s="1" t="s">
        <v>16</v>
      </c>
      <c r="D1132">
        <v>3308</v>
      </c>
      <c r="E1132" s="1" t="s">
        <v>91</v>
      </c>
      <c r="F1132" s="1" t="s">
        <v>14</v>
      </c>
      <c r="G1132">
        <v>20</v>
      </c>
    </row>
    <row r="1133" spans="1:7" x14ac:dyDescent="0.3">
      <c r="A1133">
        <v>101774</v>
      </c>
      <c r="B1133">
        <v>0</v>
      </c>
      <c r="C1133" s="1" t="s">
        <v>37</v>
      </c>
      <c r="D1133">
        <v>6201</v>
      </c>
      <c r="E1133" s="1" t="s">
        <v>98</v>
      </c>
      <c r="F1133" s="1" t="s">
        <v>17</v>
      </c>
      <c r="G1133">
        <v>8</v>
      </c>
    </row>
    <row r="1134" spans="1:7" x14ac:dyDescent="0.3">
      <c r="A1134">
        <v>21710</v>
      </c>
      <c r="B1134">
        <v>2</v>
      </c>
      <c r="C1134" s="1" t="s">
        <v>18</v>
      </c>
      <c r="D1134">
        <v>0</v>
      </c>
      <c r="E1134" s="1" t="s">
        <v>90</v>
      </c>
      <c r="F1134" s="1" t="s">
        <v>14</v>
      </c>
      <c r="G1134">
        <v>10</v>
      </c>
    </row>
    <row r="1135" spans="1:7" x14ac:dyDescent="0.3">
      <c r="A1135">
        <v>65565</v>
      </c>
      <c r="B1135">
        <v>2</v>
      </c>
      <c r="C1135" s="1" t="s">
        <v>30</v>
      </c>
      <c r="D1135">
        <v>701</v>
      </c>
      <c r="E1135" s="1" t="s">
        <v>104</v>
      </c>
      <c r="F1135" s="1" t="s">
        <v>17</v>
      </c>
      <c r="G1135">
        <v>10</v>
      </c>
    </row>
    <row r="1136" spans="1:7" x14ac:dyDescent="0.3">
      <c r="A1136">
        <v>171631</v>
      </c>
      <c r="B1136">
        <v>4</v>
      </c>
      <c r="C1136" s="1" t="s">
        <v>22</v>
      </c>
      <c r="D1136">
        <v>5302</v>
      </c>
      <c r="E1136" s="1" t="s">
        <v>94</v>
      </c>
      <c r="F1136" s="1" t="s">
        <v>17</v>
      </c>
      <c r="G1136">
        <v>10</v>
      </c>
    </row>
    <row r="1137" spans="1:7" x14ac:dyDescent="0.3">
      <c r="A1137">
        <v>24869</v>
      </c>
      <c r="B1137">
        <v>0</v>
      </c>
      <c r="C1137" s="1" t="s">
        <v>47</v>
      </c>
      <c r="D1137">
        <v>6001</v>
      </c>
      <c r="E1137" s="1" t="s">
        <v>90</v>
      </c>
      <c r="F1137" s="1" t="s">
        <v>17</v>
      </c>
      <c r="G1137">
        <v>8</v>
      </c>
    </row>
    <row r="1138" spans="1:7" x14ac:dyDescent="0.3">
      <c r="A1138">
        <v>129846</v>
      </c>
      <c r="B1138">
        <v>1</v>
      </c>
      <c r="C1138" s="1" t="s">
        <v>53</v>
      </c>
      <c r="D1138">
        <v>4201</v>
      </c>
      <c r="E1138" s="1" t="s">
        <v>95</v>
      </c>
      <c r="F1138" s="1" t="s">
        <v>14</v>
      </c>
      <c r="G1138">
        <v>11</v>
      </c>
    </row>
    <row r="1139" spans="1:7" x14ac:dyDescent="0.3">
      <c r="A1139">
        <v>150379</v>
      </c>
      <c r="B1139">
        <v>0</v>
      </c>
      <c r="C1139" s="1" t="s">
        <v>22</v>
      </c>
      <c r="D1139">
        <v>0</v>
      </c>
      <c r="E1139" s="1" t="s">
        <v>91</v>
      </c>
      <c r="F1139" s="1" t="s">
        <v>17</v>
      </c>
      <c r="G1139">
        <v>20</v>
      </c>
    </row>
    <row r="1140" spans="1:7" x14ac:dyDescent="0.3">
      <c r="A1140">
        <v>36590</v>
      </c>
      <c r="B1140">
        <v>1</v>
      </c>
      <c r="C1140" s="1" t="s">
        <v>13</v>
      </c>
      <c r="D1140">
        <v>4801</v>
      </c>
      <c r="E1140" s="1" t="s">
        <v>94</v>
      </c>
      <c r="F1140" s="1" t="s">
        <v>14</v>
      </c>
      <c r="G1140">
        <v>10</v>
      </c>
    </row>
    <row r="1141" spans="1:7" x14ac:dyDescent="0.3">
      <c r="A1141">
        <v>59744</v>
      </c>
      <c r="B1141">
        <v>28</v>
      </c>
      <c r="C1141" s="1" t="s">
        <v>34</v>
      </c>
      <c r="D1141">
        <v>5408</v>
      </c>
      <c r="E1141" s="1" t="s">
        <v>90</v>
      </c>
      <c r="F1141" s="1" t="s">
        <v>17</v>
      </c>
      <c r="G1141">
        <v>16</v>
      </c>
    </row>
    <row r="1142" spans="1:7" x14ac:dyDescent="0.3">
      <c r="A1142">
        <v>31893</v>
      </c>
      <c r="B1142">
        <v>0</v>
      </c>
      <c r="C1142" s="1" t="s">
        <v>16</v>
      </c>
      <c r="D1142">
        <v>0</v>
      </c>
      <c r="E1142" s="1" t="s">
        <v>90</v>
      </c>
      <c r="F1142" s="1" t="s">
        <v>17</v>
      </c>
      <c r="G1142">
        <v>20</v>
      </c>
    </row>
    <row r="1143" spans="1:7" x14ac:dyDescent="0.3">
      <c r="A1143">
        <v>46884</v>
      </c>
      <c r="B1143">
        <v>0</v>
      </c>
      <c r="C1143" s="1" t="s">
        <v>44</v>
      </c>
      <c r="D1143">
        <v>0</v>
      </c>
      <c r="E1143" s="1" t="s">
        <v>100</v>
      </c>
      <c r="F1143" s="1" t="s">
        <v>17</v>
      </c>
      <c r="G1143">
        <v>15</v>
      </c>
    </row>
    <row r="1144" spans="1:7" x14ac:dyDescent="0.3">
      <c r="A1144">
        <v>66745</v>
      </c>
      <c r="B1144">
        <v>28</v>
      </c>
      <c r="C1144" s="1" t="s">
        <v>30</v>
      </c>
      <c r="D1144">
        <v>7201</v>
      </c>
      <c r="E1144" s="1" t="s">
        <v>97</v>
      </c>
      <c r="F1144" s="1" t="s">
        <v>17</v>
      </c>
      <c r="G1144">
        <v>5</v>
      </c>
    </row>
    <row r="1145" spans="1:7" x14ac:dyDescent="0.3">
      <c r="A1145">
        <v>10709</v>
      </c>
      <c r="B1145">
        <v>0</v>
      </c>
      <c r="C1145" s="1" t="s">
        <v>41</v>
      </c>
      <c r="D1145">
        <v>0</v>
      </c>
      <c r="E1145" s="1" t="s">
        <v>97</v>
      </c>
      <c r="F1145" s="1" t="s">
        <v>97</v>
      </c>
      <c r="G1145">
        <v>23</v>
      </c>
    </row>
    <row r="1146" spans="1:7" x14ac:dyDescent="0.3">
      <c r="A1146">
        <v>73984</v>
      </c>
      <c r="B1146">
        <v>0</v>
      </c>
      <c r="C1146" s="1" t="s">
        <v>30</v>
      </c>
      <c r="D1146">
        <v>3305</v>
      </c>
      <c r="E1146" s="1" t="s">
        <v>100</v>
      </c>
      <c r="F1146" s="1" t="s">
        <v>14</v>
      </c>
      <c r="G1146">
        <v>10</v>
      </c>
    </row>
    <row r="1147" spans="1:7" x14ac:dyDescent="0.3">
      <c r="A1147">
        <v>27597</v>
      </c>
      <c r="B1147">
        <v>1</v>
      </c>
      <c r="C1147" s="1" t="s">
        <v>40</v>
      </c>
      <c r="D1147">
        <v>5801</v>
      </c>
      <c r="E1147" s="1" t="s">
        <v>95</v>
      </c>
      <c r="F1147" s="1" t="s">
        <v>14</v>
      </c>
      <c r="G1147">
        <v>9</v>
      </c>
    </row>
    <row r="1148" spans="1:7" x14ac:dyDescent="0.3">
      <c r="A1148">
        <v>150587</v>
      </c>
      <c r="B1148">
        <v>0</v>
      </c>
      <c r="C1148" s="1" t="s">
        <v>22</v>
      </c>
      <c r="D1148">
        <v>0</v>
      </c>
      <c r="E1148" s="1" t="s">
        <v>91</v>
      </c>
      <c r="F1148" s="1" t="s">
        <v>31</v>
      </c>
      <c r="G1148">
        <v>20</v>
      </c>
    </row>
    <row r="1149" spans="1:7" x14ac:dyDescent="0.3">
      <c r="A1149">
        <v>187191</v>
      </c>
      <c r="B1149">
        <v>0</v>
      </c>
      <c r="C1149" s="1" t="s">
        <v>40</v>
      </c>
      <c r="D1149">
        <v>0</v>
      </c>
      <c r="E1149" s="1" t="s">
        <v>93</v>
      </c>
      <c r="F1149" s="1" t="s">
        <v>97</v>
      </c>
      <c r="G1149">
        <v>25</v>
      </c>
    </row>
    <row r="1150" spans="1:7" x14ac:dyDescent="0.3">
      <c r="A1150">
        <v>85357</v>
      </c>
      <c r="B1150">
        <v>2</v>
      </c>
      <c r="C1150" s="1" t="s">
        <v>57</v>
      </c>
      <c r="D1150">
        <v>2908</v>
      </c>
      <c r="E1150" s="1" t="s">
        <v>92</v>
      </c>
      <c r="F1150" s="1" t="s">
        <v>17</v>
      </c>
      <c r="G1150">
        <v>15</v>
      </c>
    </row>
    <row r="1151" spans="1:7" x14ac:dyDescent="0.3">
      <c r="A1151">
        <v>156866</v>
      </c>
      <c r="B1151">
        <v>14</v>
      </c>
      <c r="C1151" s="1" t="s">
        <v>22</v>
      </c>
      <c r="D1151">
        <v>2201</v>
      </c>
      <c r="E1151" s="1" t="s">
        <v>96</v>
      </c>
      <c r="F1151" s="1" t="s">
        <v>14</v>
      </c>
      <c r="G1151">
        <v>25</v>
      </c>
    </row>
    <row r="1152" spans="1:7" x14ac:dyDescent="0.3">
      <c r="A1152">
        <v>164513</v>
      </c>
      <c r="B1152">
        <v>0</v>
      </c>
      <c r="C1152" s="1" t="s">
        <v>73</v>
      </c>
      <c r="D1152">
        <v>4701</v>
      </c>
      <c r="E1152" s="1" t="s">
        <v>93</v>
      </c>
      <c r="F1152" s="1" t="s">
        <v>17</v>
      </c>
      <c r="G1152">
        <v>50</v>
      </c>
    </row>
    <row r="1153" spans="1:7" x14ac:dyDescent="0.3">
      <c r="A1153">
        <v>163369</v>
      </c>
      <c r="B1153">
        <v>0</v>
      </c>
      <c r="C1153" s="1" t="s">
        <v>22</v>
      </c>
      <c r="D1153">
        <v>0</v>
      </c>
      <c r="E1153" s="1" t="s">
        <v>104</v>
      </c>
      <c r="F1153" s="1" t="s">
        <v>97</v>
      </c>
      <c r="G1153">
        <v>6</v>
      </c>
    </row>
    <row r="1154" spans="1:7" x14ac:dyDescent="0.3">
      <c r="A1154">
        <v>551</v>
      </c>
      <c r="B1154">
        <v>2</v>
      </c>
      <c r="C1154" s="1" t="s">
        <v>21</v>
      </c>
      <c r="D1154">
        <v>1201</v>
      </c>
      <c r="E1154" s="1" t="s">
        <v>90</v>
      </c>
      <c r="F1154" s="1" t="s">
        <v>17</v>
      </c>
      <c r="G1154">
        <v>20</v>
      </c>
    </row>
    <row r="1155" spans="1:7" x14ac:dyDescent="0.3">
      <c r="A1155">
        <v>18750</v>
      </c>
      <c r="B1155">
        <v>0</v>
      </c>
      <c r="C1155" s="1" t="s">
        <v>18</v>
      </c>
      <c r="D1155">
        <v>5201</v>
      </c>
      <c r="E1155" s="1" t="s">
        <v>90</v>
      </c>
      <c r="F1155" s="1" t="s">
        <v>17</v>
      </c>
      <c r="G1155">
        <v>20</v>
      </c>
    </row>
    <row r="1156" spans="1:7" x14ac:dyDescent="0.3">
      <c r="A1156">
        <v>81277</v>
      </c>
      <c r="B1156">
        <v>2</v>
      </c>
      <c r="C1156" s="1" t="s">
        <v>36</v>
      </c>
      <c r="D1156">
        <v>4401</v>
      </c>
      <c r="E1156" s="1" t="s">
        <v>101</v>
      </c>
      <c r="F1156" s="1" t="s">
        <v>17</v>
      </c>
      <c r="G1156">
        <v>25</v>
      </c>
    </row>
    <row r="1157" spans="1:7" x14ac:dyDescent="0.3">
      <c r="A1157">
        <v>128121</v>
      </c>
      <c r="B1157">
        <v>0</v>
      </c>
      <c r="C1157" s="1" t="s">
        <v>21</v>
      </c>
      <c r="D1157">
        <v>0</v>
      </c>
      <c r="E1157" s="1" t="s">
        <v>94</v>
      </c>
      <c r="F1157" s="1" t="s">
        <v>17</v>
      </c>
      <c r="G1157">
        <v>10</v>
      </c>
    </row>
    <row r="1158" spans="1:7" x14ac:dyDescent="0.3">
      <c r="A1158">
        <v>84199</v>
      </c>
      <c r="B1158">
        <v>0</v>
      </c>
      <c r="C1158" s="1" t="s">
        <v>57</v>
      </c>
      <c r="D1158">
        <v>2501</v>
      </c>
      <c r="E1158" s="1" t="s">
        <v>91</v>
      </c>
      <c r="F1158" s="1" t="s">
        <v>17</v>
      </c>
      <c r="G1158">
        <v>5</v>
      </c>
    </row>
    <row r="1159" spans="1:7" x14ac:dyDescent="0.3">
      <c r="A1159">
        <v>183476</v>
      </c>
      <c r="B1159">
        <v>2</v>
      </c>
      <c r="C1159" s="1" t="s">
        <v>41</v>
      </c>
      <c r="D1159">
        <v>5008</v>
      </c>
      <c r="E1159" s="1" t="s">
        <v>90</v>
      </c>
      <c r="F1159" s="1" t="s">
        <v>17</v>
      </c>
      <c r="G1159">
        <v>25</v>
      </c>
    </row>
    <row r="1160" spans="1:7" x14ac:dyDescent="0.3">
      <c r="A1160">
        <v>162994</v>
      </c>
      <c r="B1160">
        <v>1</v>
      </c>
      <c r="C1160" s="1" t="s">
        <v>22</v>
      </c>
      <c r="D1160">
        <v>0</v>
      </c>
      <c r="E1160" s="1" t="s">
        <v>96</v>
      </c>
      <c r="F1160" s="1" t="s">
        <v>14</v>
      </c>
      <c r="G1160">
        <v>10</v>
      </c>
    </row>
    <row r="1161" spans="1:7" x14ac:dyDescent="0.3">
      <c r="A1161">
        <v>32040</v>
      </c>
      <c r="B1161">
        <v>4</v>
      </c>
      <c r="C1161" s="1" t="s">
        <v>40</v>
      </c>
      <c r="D1161">
        <v>2801</v>
      </c>
      <c r="E1161" s="1" t="s">
        <v>93</v>
      </c>
      <c r="F1161" s="1" t="s">
        <v>14</v>
      </c>
      <c r="G1161">
        <v>20</v>
      </c>
    </row>
    <row r="1162" spans="1:7" x14ac:dyDescent="0.3">
      <c r="A1162">
        <v>65968</v>
      </c>
      <c r="B1162">
        <v>1</v>
      </c>
      <c r="C1162" s="1" t="s">
        <v>30</v>
      </c>
      <c r="D1162">
        <v>6105</v>
      </c>
      <c r="E1162" s="1" t="s">
        <v>93</v>
      </c>
      <c r="F1162" s="1" t="s">
        <v>14</v>
      </c>
      <c r="G1162">
        <v>9</v>
      </c>
    </row>
    <row r="1163" spans="1:7" x14ac:dyDescent="0.3">
      <c r="A1163">
        <v>135896</v>
      </c>
      <c r="B1163">
        <v>0</v>
      </c>
      <c r="C1163" s="1" t="s">
        <v>56</v>
      </c>
      <c r="D1163">
        <v>2501</v>
      </c>
      <c r="E1163" s="1" t="s">
        <v>98</v>
      </c>
      <c r="F1163" s="1" t="s">
        <v>14</v>
      </c>
      <c r="G1163">
        <v>2</v>
      </c>
    </row>
    <row r="1164" spans="1:7" x14ac:dyDescent="0.3">
      <c r="A1164">
        <v>46461</v>
      </c>
      <c r="B1164">
        <v>1</v>
      </c>
      <c r="C1164" s="1" t="s">
        <v>13</v>
      </c>
      <c r="D1164">
        <v>1801</v>
      </c>
      <c r="E1164" s="1" t="s">
        <v>89</v>
      </c>
      <c r="F1164" s="1" t="s">
        <v>14</v>
      </c>
      <c r="G1164">
        <v>12</v>
      </c>
    </row>
    <row r="1165" spans="1:7" x14ac:dyDescent="0.3">
      <c r="A1165">
        <v>2396</v>
      </c>
      <c r="B1165">
        <v>0</v>
      </c>
      <c r="C1165" s="1" t="s">
        <v>13</v>
      </c>
      <c r="D1165">
        <v>0</v>
      </c>
      <c r="E1165" s="1" t="s">
        <v>90</v>
      </c>
      <c r="F1165" s="1" t="s">
        <v>97</v>
      </c>
      <c r="G1165">
        <v>5</v>
      </c>
    </row>
    <row r="1166" spans="1:7" x14ac:dyDescent="0.3">
      <c r="A1166">
        <v>93500</v>
      </c>
      <c r="B1166">
        <v>0</v>
      </c>
      <c r="C1166" s="1" t="s">
        <v>16</v>
      </c>
      <c r="D1166">
        <v>3705</v>
      </c>
      <c r="E1166" s="1" t="s">
        <v>103</v>
      </c>
      <c r="F1166" s="1" t="s">
        <v>17</v>
      </c>
      <c r="G1166">
        <v>10</v>
      </c>
    </row>
    <row r="1167" spans="1:7" x14ac:dyDescent="0.3">
      <c r="A1167">
        <v>90899</v>
      </c>
      <c r="B1167">
        <v>28</v>
      </c>
      <c r="C1167" s="1" t="s">
        <v>16</v>
      </c>
      <c r="D1167">
        <v>3912</v>
      </c>
      <c r="E1167" s="1" t="s">
        <v>99</v>
      </c>
      <c r="F1167" s="1" t="s">
        <v>17</v>
      </c>
      <c r="G1167">
        <v>17</v>
      </c>
    </row>
    <row r="1168" spans="1:7" x14ac:dyDescent="0.3">
      <c r="A1168">
        <v>116542</v>
      </c>
      <c r="B1168">
        <v>0</v>
      </c>
      <c r="C1168" s="1" t="s">
        <v>21</v>
      </c>
      <c r="D1168">
        <v>0</v>
      </c>
      <c r="E1168" s="1" t="s">
        <v>100</v>
      </c>
      <c r="F1168" s="1" t="s">
        <v>31</v>
      </c>
      <c r="G1168">
        <v>20</v>
      </c>
    </row>
    <row r="1169" spans="1:7" x14ac:dyDescent="0.3">
      <c r="A1169">
        <v>29868</v>
      </c>
      <c r="B1169">
        <v>0</v>
      </c>
      <c r="C1169" s="1" t="s">
        <v>40</v>
      </c>
      <c r="D1169">
        <v>5901</v>
      </c>
      <c r="E1169" s="1" t="s">
        <v>90</v>
      </c>
      <c r="F1169" s="1" t="s">
        <v>17</v>
      </c>
      <c r="G1169">
        <v>25</v>
      </c>
    </row>
    <row r="1170" spans="1:7" x14ac:dyDescent="0.3">
      <c r="A1170">
        <v>171521</v>
      </c>
      <c r="B1170">
        <v>0</v>
      </c>
      <c r="C1170" s="1" t="s">
        <v>22</v>
      </c>
      <c r="D1170">
        <v>0</v>
      </c>
      <c r="E1170" s="1" t="s">
        <v>92</v>
      </c>
      <c r="F1170" s="1" t="s">
        <v>17</v>
      </c>
      <c r="G1170">
        <v>6</v>
      </c>
    </row>
    <row r="1171" spans="1:7" x14ac:dyDescent="0.3">
      <c r="A1171">
        <v>18953</v>
      </c>
      <c r="B1171">
        <v>0</v>
      </c>
      <c r="C1171" s="1" t="s">
        <v>18</v>
      </c>
      <c r="D1171">
        <v>4303</v>
      </c>
      <c r="E1171" s="1" t="s">
        <v>94</v>
      </c>
      <c r="F1171" s="1" t="s">
        <v>17</v>
      </c>
      <c r="G1171">
        <v>11</v>
      </c>
    </row>
    <row r="1172" spans="1:7" x14ac:dyDescent="0.3">
      <c r="A1172">
        <v>102780</v>
      </c>
      <c r="B1172">
        <v>0</v>
      </c>
      <c r="C1172" s="1" t="s">
        <v>37</v>
      </c>
      <c r="D1172">
        <v>1208</v>
      </c>
      <c r="E1172" s="1" t="s">
        <v>92</v>
      </c>
      <c r="F1172" s="1" t="s">
        <v>17</v>
      </c>
      <c r="G1172">
        <v>16</v>
      </c>
    </row>
    <row r="1173" spans="1:7" x14ac:dyDescent="0.3">
      <c r="A1173">
        <v>136372</v>
      </c>
      <c r="B1173">
        <v>1</v>
      </c>
      <c r="C1173" s="1" t="s">
        <v>56</v>
      </c>
      <c r="D1173">
        <v>1901</v>
      </c>
      <c r="E1173" s="1" t="s">
        <v>93</v>
      </c>
      <c r="F1173" s="1" t="s">
        <v>14</v>
      </c>
      <c r="G1173">
        <v>10</v>
      </c>
    </row>
    <row r="1174" spans="1:7" x14ac:dyDescent="0.3">
      <c r="A1174">
        <v>19581</v>
      </c>
      <c r="B1174">
        <v>2</v>
      </c>
      <c r="C1174" s="1" t="s">
        <v>18</v>
      </c>
      <c r="D1174">
        <v>3703</v>
      </c>
      <c r="E1174" s="1" t="s">
        <v>91</v>
      </c>
      <c r="F1174" s="1" t="s">
        <v>17</v>
      </c>
      <c r="G1174">
        <v>25</v>
      </c>
    </row>
    <row r="1175" spans="1:7" x14ac:dyDescent="0.3">
      <c r="A1175">
        <v>121410</v>
      </c>
      <c r="B1175">
        <v>1</v>
      </c>
      <c r="C1175" s="1" t="s">
        <v>21</v>
      </c>
      <c r="D1175">
        <v>3101</v>
      </c>
      <c r="E1175" s="1" t="s">
        <v>96</v>
      </c>
      <c r="F1175" s="1" t="s">
        <v>14</v>
      </c>
      <c r="G1175">
        <v>15</v>
      </c>
    </row>
    <row r="1176" spans="1:7" x14ac:dyDescent="0.3">
      <c r="A1176">
        <v>99736</v>
      </c>
      <c r="B1176">
        <v>0</v>
      </c>
      <c r="C1176" s="1" t="s">
        <v>37</v>
      </c>
      <c r="D1176">
        <v>5101</v>
      </c>
      <c r="E1176" s="1" t="s">
        <v>90</v>
      </c>
      <c r="F1176" s="1" t="s">
        <v>17</v>
      </c>
      <c r="G1176">
        <v>20</v>
      </c>
    </row>
    <row r="1177" spans="1:7" x14ac:dyDescent="0.3">
      <c r="A1177">
        <v>54441</v>
      </c>
      <c r="B1177">
        <v>2</v>
      </c>
      <c r="C1177" s="1" t="s">
        <v>63</v>
      </c>
      <c r="D1177">
        <v>4107</v>
      </c>
      <c r="E1177" s="1" t="s">
        <v>100</v>
      </c>
      <c r="F1177" s="1" t="s">
        <v>17</v>
      </c>
      <c r="G1177">
        <v>30</v>
      </c>
    </row>
    <row r="1178" spans="1:7" x14ac:dyDescent="0.3">
      <c r="A1178">
        <v>144735</v>
      </c>
      <c r="B1178">
        <v>0</v>
      </c>
      <c r="C1178" s="1" t="s">
        <v>22</v>
      </c>
      <c r="D1178">
        <v>2709</v>
      </c>
      <c r="E1178" s="1" t="s">
        <v>96</v>
      </c>
      <c r="F1178" s="1" t="s">
        <v>17</v>
      </c>
      <c r="G1178">
        <v>10</v>
      </c>
    </row>
    <row r="1179" spans="1:7" x14ac:dyDescent="0.3">
      <c r="A1179">
        <v>39257</v>
      </c>
      <c r="B1179">
        <v>1002</v>
      </c>
      <c r="C1179" s="1" t="s">
        <v>13</v>
      </c>
      <c r="D1179">
        <v>7001</v>
      </c>
      <c r="E1179" s="1" t="s">
        <v>91</v>
      </c>
      <c r="F1179" s="1" t="s">
        <v>45</v>
      </c>
      <c r="G1179">
        <v>25</v>
      </c>
    </row>
    <row r="1180" spans="1:7" x14ac:dyDescent="0.3">
      <c r="A1180">
        <v>136716</v>
      </c>
      <c r="B1180">
        <v>1</v>
      </c>
      <c r="C1180" s="1" t="s">
        <v>56</v>
      </c>
      <c r="D1180">
        <v>0</v>
      </c>
      <c r="E1180" s="1" t="s">
        <v>93</v>
      </c>
      <c r="F1180" s="1" t="s">
        <v>14</v>
      </c>
      <c r="G1180">
        <v>25</v>
      </c>
    </row>
    <row r="1181" spans="1:7" x14ac:dyDescent="0.3">
      <c r="A1181">
        <v>145310</v>
      </c>
      <c r="B1181">
        <v>0</v>
      </c>
      <c r="C1181" s="1" t="s">
        <v>22</v>
      </c>
      <c r="D1181">
        <v>4911</v>
      </c>
      <c r="E1181" s="1" t="s">
        <v>96</v>
      </c>
      <c r="F1181" s="1" t="s">
        <v>17</v>
      </c>
      <c r="G1181">
        <v>20</v>
      </c>
    </row>
    <row r="1182" spans="1:7" x14ac:dyDescent="0.3">
      <c r="A1182">
        <v>40351</v>
      </c>
      <c r="B1182">
        <v>0</v>
      </c>
      <c r="C1182" s="1" t="s">
        <v>13</v>
      </c>
      <c r="D1182">
        <v>0</v>
      </c>
      <c r="E1182" s="1" t="s">
        <v>91</v>
      </c>
      <c r="F1182" s="1" t="s">
        <v>97</v>
      </c>
      <c r="G1182">
        <v>30</v>
      </c>
    </row>
    <row r="1183" spans="1:7" x14ac:dyDescent="0.3">
      <c r="A1183">
        <v>43321</v>
      </c>
      <c r="B1183">
        <v>0</v>
      </c>
      <c r="C1183" s="1" t="s">
        <v>13</v>
      </c>
      <c r="D1183">
        <v>2301</v>
      </c>
      <c r="E1183" s="1" t="s">
        <v>93</v>
      </c>
      <c r="F1183" s="1" t="s">
        <v>97</v>
      </c>
      <c r="G1183">
        <v>25</v>
      </c>
    </row>
    <row r="1184" spans="1:7" x14ac:dyDescent="0.3">
      <c r="A1184">
        <v>14009</v>
      </c>
      <c r="B1184">
        <v>0</v>
      </c>
      <c r="C1184" s="1" t="s">
        <v>30</v>
      </c>
      <c r="D1184">
        <v>3401</v>
      </c>
      <c r="E1184" s="1" t="s">
        <v>97</v>
      </c>
      <c r="F1184" s="1" t="s">
        <v>17</v>
      </c>
      <c r="G1184">
        <v>3</v>
      </c>
    </row>
    <row r="1185" spans="1:7" x14ac:dyDescent="0.3">
      <c r="A1185">
        <v>187517</v>
      </c>
      <c r="B1185">
        <v>1</v>
      </c>
      <c r="C1185" s="1" t="s">
        <v>21</v>
      </c>
      <c r="D1185">
        <v>0</v>
      </c>
      <c r="E1185" s="1" t="s">
        <v>92</v>
      </c>
      <c r="F1185" s="1" t="s">
        <v>14</v>
      </c>
      <c r="G1185">
        <v>25</v>
      </c>
    </row>
    <row r="1186" spans="1:7" x14ac:dyDescent="0.3">
      <c r="A1186">
        <v>22924</v>
      </c>
      <c r="B1186">
        <v>2</v>
      </c>
      <c r="C1186" s="1" t="s">
        <v>47</v>
      </c>
      <c r="D1186">
        <v>2101</v>
      </c>
      <c r="E1186" s="1" t="s">
        <v>98</v>
      </c>
      <c r="F1186" s="1" t="s">
        <v>17</v>
      </c>
      <c r="G1186">
        <v>10</v>
      </c>
    </row>
    <row r="1187" spans="1:7" x14ac:dyDescent="0.3">
      <c r="A1187">
        <v>65124</v>
      </c>
      <c r="B1187">
        <v>0</v>
      </c>
      <c r="C1187" s="1" t="s">
        <v>30</v>
      </c>
      <c r="D1187">
        <v>0</v>
      </c>
      <c r="E1187" s="1" t="s">
        <v>90</v>
      </c>
      <c r="F1187" s="1" t="s">
        <v>17</v>
      </c>
      <c r="G1187">
        <v>5</v>
      </c>
    </row>
    <row r="1188" spans="1:7" x14ac:dyDescent="0.3">
      <c r="A1188">
        <v>98437</v>
      </c>
      <c r="B1188">
        <v>0</v>
      </c>
      <c r="C1188" s="1" t="s">
        <v>16</v>
      </c>
      <c r="D1188">
        <v>201</v>
      </c>
      <c r="E1188" s="1" t="s">
        <v>92</v>
      </c>
      <c r="F1188" s="1" t="s">
        <v>17</v>
      </c>
      <c r="G1188">
        <v>10</v>
      </c>
    </row>
    <row r="1189" spans="1:7" x14ac:dyDescent="0.3">
      <c r="A1189">
        <v>54369</v>
      </c>
      <c r="B1189">
        <v>1</v>
      </c>
      <c r="C1189" s="1" t="s">
        <v>63</v>
      </c>
      <c r="D1189">
        <v>0</v>
      </c>
      <c r="E1189" s="1" t="s">
        <v>92</v>
      </c>
      <c r="F1189" s="1" t="s">
        <v>14</v>
      </c>
      <c r="G1189">
        <v>6</v>
      </c>
    </row>
    <row r="1190" spans="1:7" x14ac:dyDescent="0.3">
      <c r="A1190">
        <v>155856</v>
      </c>
      <c r="B1190">
        <v>0</v>
      </c>
      <c r="C1190" s="1" t="s">
        <v>22</v>
      </c>
      <c r="D1190">
        <v>1501</v>
      </c>
      <c r="E1190" s="1" t="s">
        <v>89</v>
      </c>
      <c r="F1190" s="1" t="s">
        <v>17</v>
      </c>
      <c r="G1190">
        <v>10</v>
      </c>
    </row>
    <row r="1191" spans="1:7" x14ac:dyDescent="0.3">
      <c r="A1191">
        <v>107321</v>
      </c>
      <c r="B1191">
        <v>1</v>
      </c>
      <c r="C1191" s="1" t="s">
        <v>60</v>
      </c>
      <c r="D1191">
        <v>5201</v>
      </c>
      <c r="E1191" s="1" t="s">
        <v>90</v>
      </c>
      <c r="F1191" s="1" t="s">
        <v>14</v>
      </c>
      <c r="G1191">
        <v>20</v>
      </c>
    </row>
    <row r="1192" spans="1:7" x14ac:dyDescent="0.3">
      <c r="A1192">
        <v>139500</v>
      </c>
      <c r="B1192">
        <v>0</v>
      </c>
      <c r="C1192" s="1" t="s">
        <v>55</v>
      </c>
      <c r="D1192">
        <v>1610</v>
      </c>
      <c r="E1192" s="1" t="s">
        <v>104</v>
      </c>
      <c r="F1192" s="1" t="s">
        <v>17</v>
      </c>
      <c r="G1192">
        <v>20</v>
      </c>
    </row>
    <row r="1193" spans="1:7" x14ac:dyDescent="0.3">
      <c r="A1193">
        <v>108381</v>
      </c>
      <c r="B1193">
        <v>1</v>
      </c>
      <c r="C1193" s="1" t="s">
        <v>50</v>
      </c>
      <c r="D1193">
        <v>0</v>
      </c>
      <c r="E1193" s="1" t="s">
        <v>104</v>
      </c>
      <c r="F1193" s="1" t="s">
        <v>14</v>
      </c>
      <c r="G1193">
        <v>20</v>
      </c>
    </row>
    <row r="1194" spans="1:7" x14ac:dyDescent="0.3">
      <c r="A1194">
        <v>129653</v>
      </c>
      <c r="B1194">
        <v>1</v>
      </c>
      <c r="C1194" s="1" t="s">
        <v>49</v>
      </c>
      <c r="D1194">
        <v>5201</v>
      </c>
      <c r="E1194" s="1" t="s">
        <v>94</v>
      </c>
      <c r="F1194" s="1" t="s">
        <v>14</v>
      </c>
      <c r="G1194">
        <v>15</v>
      </c>
    </row>
    <row r="1195" spans="1:7" x14ac:dyDescent="0.3">
      <c r="A1195">
        <v>102795</v>
      </c>
      <c r="B1195">
        <v>1</v>
      </c>
      <c r="C1195" s="1" t="s">
        <v>37</v>
      </c>
      <c r="D1195">
        <v>2001</v>
      </c>
      <c r="E1195" s="1" t="s">
        <v>100</v>
      </c>
      <c r="F1195" s="1" t="s">
        <v>14</v>
      </c>
      <c r="G1195">
        <v>10</v>
      </c>
    </row>
    <row r="1196" spans="1:7" x14ac:dyDescent="0.3">
      <c r="A1196">
        <v>178085</v>
      </c>
      <c r="B1196">
        <v>2</v>
      </c>
      <c r="C1196" s="1" t="s">
        <v>51</v>
      </c>
      <c r="D1196">
        <v>4403</v>
      </c>
      <c r="E1196" s="1" t="s">
        <v>90</v>
      </c>
      <c r="F1196" s="1" t="s">
        <v>14</v>
      </c>
      <c r="G1196">
        <v>20</v>
      </c>
    </row>
    <row r="1197" spans="1:7" x14ac:dyDescent="0.3">
      <c r="A1197">
        <v>12819</v>
      </c>
      <c r="B1197">
        <v>3</v>
      </c>
      <c r="C1197" s="1" t="s">
        <v>37</v>
      </c>
      <c r="D1197">
        <v>1101</v>
      </c>
      <c r="E1197" s="1" t="s">
        <v>94</v>
      </c>
      <c r="F1197" s="1" t="s">
        <v>17</v>
      </c>
      <c r="G1197">
        <v>20</v>
      </c>
    </row>
    <row r="1198" spans="1:7" x14ac:dyDescent="0.3">
      <c r="A1198">
        <v>99543</v>
      </c>
      <c r="B1198">
        <v>0</v>
      </c>
      <c r="C1198" s="1" t="s">
        <v>37</v>
      </c>
      <c r="D1198">
        <v>2301</v>
      </c>
      <c r="E1198" s="1" t="s">
        <v>92</v>
      </c>
      <c r="F1198" s="1" t="s">
        <v>14</v>
      </c>
      <c r="G1198">
        <v>15</v>
      </c>
    </row>
    <row r="1199" spans="1:7" x14ac:dyDescent="0.3">
      <c r="A1199">
        <v>65804</v>
      </c>
      <c r="B1199">
        <v>0</v>
      </c>
      <c r="C1199" s="1" t="s">
        <v>30</v>
      </c>
      <c r="D1199">
        <v>0</v>
      </c>
      <c r="E1199" s="1" t="s">
        <v>91</v>
      </c>
      <c r="F1199" s="1" t="s">
        <v>17</v>
      </c>
      <c r="G1199">
        <v>10</v>
      </c>
    </row>
    <row r="1200" spans="1:7" x14ac:dyDescent="0.3">
      <c r="A1200">
        <v>35947</v>
      </c>
      <c r="B1200">
        <v>2</v>
      </c>
      <c r="C1200" s="1" t="s">
        <v>13</v>
      </c>
      <c r="D1200">
        <v>2505</v>
      </c>
      <c r="E1200" s="1" t="s">
        <v>91</v>
      </c>
      <c r="F1200" s="1" t="s">
        <v>17</v>
      </c>
      <c r="G1200">
        <v>14</v>
      </c>
    </row>
    <row r="1201" spans="1:7" x14ac:dyDescent="0.3">
      <c r="A1201">
        <v>152961</v>
      </c>
      <c r="B1201">
        <v>0</v>
      </c>
      <c r="C1201" s="1" t="s">
        <v>22</v>
      </c>
      <c r="D1201">
        <v>3401</v>
      </c>
      <c r="E1201" s="1" t="s">
        <v>93</v>
      </c>
      <c r="F1201" s="1" t="s">
        <v>17</v>
      </c>
      <c r="G1201">
        <v>8</v>
      </c>
    </row>
    <row r="1202" spans="1:7" x14ac:dyDescent="0.3">
      <c r="A1202">
        <v>161129</v>
      </c>
      <c r="B1202">
        <v>2</v>
      </c>
      <c r="C1202" s="1" t="s">
        <v>22</v>
      </c>
      <c r="D1202">
        <v>2201</v>
      </c>
      <c r="E1202" s="1" t="s">
        <v>92</v>
      </c>
      <c r="F1202" s="1" t="s">
        <v>17</v>
      </c>
      <c r="G1202">
        <v>20</v>
      </c>
    </row>
    <row r="1203" spans="1:7" x14ac:dyDescent="0.3">
      <c r="A1203">
        <v>177315</v>
      </c>
      <c r="B1203">
        <v>0</v>
      </c>
      <c r="C1203" s="1" t="s">
        <v>51</v>
      </c>
      <c r="D1203">
        <v>3805</v>
      </c>
      <c r="E1203" s="1" t="s">
        <v>90</v>
      </c>
      <c r="F1203" s="1" t="s">
        <v>14</v>
      </c>
      <c r="G1203">
        <v>15</v>
      </c>
    </row>
    <row r="1204" spans="1:7" x14ac:dyDescent="0.3">
      <c r="A1204">
        <v>104755</v>
      </c>
      <c r="B1204">
        <v>2</v>
      </c>
      <c r="C1204" s="1" t="s">
        <v>28</v>
      </c>
      <c r="D1204">
        <v>2001</v>
      </c>
      <c r="E1204" s="1" t="s">
        <v>94</v>
      </c>
      <c r="F1204" s="1" t="s">
        <v>14</v>
      </c>
      <c r="G1204">
        <v>16</v>
      </c>
    </row>
    <row r="1205" spans="1:7" x14ac:dyDescent="0.3">
      <c r="A1205">
        <v>147838</v>
      </c>
      <c r="B1205">
        <v>0</v>
      </c>
      <c r="C1205" s="1" t="s">
        <v>22</v>
      </c>
      <c r="D1205">
        <v>3001</v>
      </c>
      <c r="E1205" s="1" t="s">
        <v>94</v>
      </c>
      <c r="F1205" s="1" t="s">
        <v>17</v>
      </c>
      <c r="G1205">
        <v>20</v>
      </c>
    </row>
    <row r="1206" spans="1:7" x14ac:dyDescent="0.3">
      <c r="A1206">
        <v>182748</v>
      </c>
      <c r="B1206">
        <v>2</v>
      </c>
      <c r="C1206" s="1" t="s">
        <v>41</v>
      </c>
      <c r="D1206">
        <v>2501</v>
      </c>
      <c r="E1206" s="1" t="s">
        <v>89</v>
      </c>
      <c r="F1206" s="1" t="s">
        <v>14</v>
      </c>
      <c r="G1206">
        <v>12</v>
      </c>
    </row>
    <row r="1207" spans="1:7" x14ac:dyDescent="0.3">
      <c r="A1207">
        <v>177238</v>
      </c>
      <c r="B1207">
        <v>0</v>
      </c>
      <c r="C1207" s="1" t="s">
        <v>51</v>
      </c>
      <c r="D1207">
        <v>3207</v>
      </c>
      <c r="E1207" s="1" t="s">
        <v>90</v>
      </c>
      <c r="F1207" s="1" t="s">
        <v>17</v>
      </c>
      <c r="G1207">
        <v>12</v>
      </c>
    </row>
    <row r="1208" spans="1:7" x14ac:dyDescent="0.3">
      <c r="A1208">
        <v>191138</v>
      </c>
      <c r="B1208">
        <v>0</v>
      </c>
      <c r="C1208" s="1" t="s">
        <v>21</v>
      </c>
      <c r="D1208">
        <v>4201</v>
      </c>
      <c r="E1208" s="1" t="s">
        <v>90</v>
      </c>
      <c r="F1208" s="1" t="s">
        <v>17</v>
      </c>
      <c r="G1208">
        <v>15</v>
      </c>
    </row>
    <row r="1209" spans="1:7" x14ac:dyDescent="0.3">
      <c r="A1209">
        <v>133932</v>
      </c>
      <c r="B1209">
        <v>0</v>
      </c>
      <c r="C1209" s="1" t="s">
        <v>41</v>
      </c>
      <c r="D1209">
        <v>0</v>
      </c>
      <c r="E1209" s="1" t="s">
        <v>100</v>
      </c>
      <c r="F1209" s="1" t="s">
        <v>14</v>
      </c>
      <c r="G1209">
        <v>5</v>
      </c>
    </row>
    <row r="1210" spans="1:7" x14ac:dyDescent="0.3">
      <c r="A1210">
        <v>120608</v>
      </c>
      <c r="B1210">
        <v>0</v>
      </c>
      <c r="C1210" s="1" t="s">
        <v>21</v>
      </c>
      <c r="D1210">
        <v>0</v>
      </c>
      <c r="E1210" s="1" t="s">
        <v>98</v>
      </c>
      <c r="F1210" s="1" t="s">
        <v>97</v>
      </c>
      <c r="G1210">
        <v>15</v>
      </c>
    </row>
    <row r="1211" spans="1:7" x14ac:dyDescent="0.3">
      <c r="A1211">
        <v>11562</v>
      </c>
      <c r="B1211">
        <v>0</v>
      </c>
      <c r="C1211" s="1" t="s">
        <v>22</v>
      </c>
      <c r="D1211">
        <v>2501</v>
      </c>
      <c r="E1211" s="1" t="s">
        <v>94</v>
      </c>
      <c r="F1211" s="1" t="s">
        <v>17</v>
      </c>
      <c r="G1211">
        <v>50</v>
      </c>
    </row>
    <row r="1212" spans="1:7" x14ac:dyDescent="0.3">
      <c r="A1212">
        <v>87541</v>
      </c>
      <c r="B1212">
        <v>0</v>
      </c>
      <c r="C1212" s="1" t="s">
        <v>41</v>
      </c>
      <c r="D1212">
        <v>4501</v>
      </c>
      <c r="E1212" s="1" t="s">
        <v>92</v>
      </c>
      <c r="F1212" s="1" t="s">
        <v>17</v>
      </c>
      <c r="G1212">
        <v>5</v>
      </c>
    </row>
    <row r="1213" spans="1:7" x14ac:dyDescent="0.3">
      <c r="A1213">
        <v>1722</v>
      </c>
      <c r="B1213">
        <v>1002</v>
      </c>
      <c r="C1213" s="1" t="s">
        <v>22</v>
      </c>
      <c r="D1213">
        <v>5207</v>
      </c>
      <c r="E1213" s="1" t="s">
        <v>93</v>
      </c>
      <c r="F1213" s="1" t="s">
        <v>14</v>
      </c>
      <c r="G1213">
        <v>10</v>
      </c>
    </row>
    <row r="1214" spans="1:7" x14ac:dyDescent="0.3">
      <c r="A1214">
        <v>32843</v>
      </c>
      <c r="B1214">
        <v>1</v>
      </c>
      <c r="C1214" s="1" t="s">
        <v>13</v>
      </c>
      <c r="D1214">
        <v>5901</v>
      </c>
      <c r="E1214" s="1" t="s">
        <v>98</v>
      </c>
      <c r="F1214" s="1" t="s">
        <v>14</v>
      </c>
      <c r="G1214">
        <v>15</v>
      </c>
    </row>
    <row r="1215" spans="1:7" x14ac:dyDescent="0.3">
      <c r="A1215">
        <v>77439</v>
      </c>
      <c r="B1215">
        <v>2</v>
      </c>
      <c r="C1215" s="1" t="s">
        <v>36</v>
      </c>
      <c r="D1215">
        <v>3101</v>
      </c>
      <c r="E1215" s="1" t="s">
        <v>92</v>
      </c>
      <c r="F1215" s="1" t="s">
        <v>14</v>
      </c>
      <c r="G1215">
        <v>17</v>
      </c>
    </row>
    <row r="1216" spans="1:7" x14ac:dyDescent="0.3">
      <c r="A1216">
        <v>140457</v>
      </c>
      <c r="B1216">
        <v>1</v>
      </c>
      <c r="C1216" s="1" t="s">
        <v>55</v>
      </c>
      <c r="D1216">
        <v>2401</v>
      </c>
      <c r="E1216" s="1" t="s">
        <v>90</v>
      </c>
      <c r="F1216" s="1" t="s">
        <v>14</v>
      </c>
      <c r="G1216">
        <v>10</v>
      </c>
    </row>
    <row r="1217" spans="1:7" x14ac:dyDescent="0.3">
      <c r="A1217">
        <v>70144</v>
      </c>
      <c r="B1217">
        <v>0</v>
      </c>
      <c r="C1217" s="1" t="s">
        <v>13</v>
      </c>
      <c r="D1217">
        <v>1711</v>
      </c>
      <c r="E1217" s="1" t="s">
        <v>99</v>
      </c>
      <c r="F1217" s="1" t="s">
        <v>17</v>
      </c>
      <c r="G1217">
        <v>15</v>
      </c>
    </row>
    <row r="1218" spans="1:7" x14ac:dyDescent="0.3">
      <c r="A1218">
        <v>157947</v>
      </c>
      <c r="B1218">
        <v>0</v>
      </c>
      <c r="C1218" s="1" t="s">
        <v>22</v>
      </c>
      <c r="D1218">
        <v>0</v>
      </c>
      <c r="E1218" s="1" t="s">
        <v>96</v>
      </c>
      <c r="F1218" s="1" t="s">
        <v>17</v>
      </c>
      <c r="G1218">
        <v>5</v>
      </c>
    </row>
    <row r="1219" spans="1:7" x14ac:dyDescent="0.3">
      <c r="A1219">
        <v>137680</v>
      </c>
      <c r="B1219">
        <v>0</v>
      </c>
      <c r="C1219" s="1" t="s">
        <v>56</v>
      </c>
      <c r="D1219">
        <v>2308</v>
      </c>
      <c r="E1219" s="1" t="s">
        <v>92</v>
      </c>
      <c r="F1219" s="1" t="s">
        <v>17</v>
      </c>
      <c r="G1219">
        <v>5</v>
      </c>
    </row>
    <row r="1220" spans="1:7" x14ac:dyDescent="0.3">
      <c r="A1220">
        <v>153708</v>
      </c>
      <c r="B1220">
        <v>28</v>
      </c>
      <c r="C1220" s="1" t="s">
        <v>22</v>
      </c>
      <c r="D1220">
        <v>0</v>
      </c>
      <c r="E1220" s="1" t="s">
        <v>104</v>
      </c>
      <c r="F1220" s="1" t="s">
        <v>17</v>
      </c>
      <c r="G1220">
        <v>21</v>
      </c>
    </row>
    <row r="1221" spans="1:7" x14ac:dyDescent="0.3">
      <c r="A1221">
        <v>27217</v>
      </c>
      <c r="B1221">
        <v>0</v>
      </c>
      <c r="C1221" s="1" t="s">
        <v>40</v>
      </c>
      <c r="D1221">
        <v>0</v>
      </c>
      <c r="E1221" s="1" t="s">
        <v>92</v>
      </c>
      <c r="F1221" s="1" t="s">
        <v>17</v>
      </c>
      <c r="G1221">
        <v>15</v>
      </c>
    </row>
    <row r="1222" spans="1:7" x14ac:dyDescent="0.3">
      <c r="A1222">
        <v>1442</v>
      </c>
      <c r="B1222">
        <v>0</v>
      </c>
      <c r="C1222" s="1" t="s">
        <v>37</v>
      </c>
      <c r="D1222">
        <v>5901</v>
      </c>
      <c r="E1222" s="1" t="s">
        <v>93</v>
      </c>
      <c r="F1222" s="1" t="s">
        <v>17</v>
      </c>
      <c r="G1222">
        <v>24</v>
      </c>
    </row>
    <row r="1223" spans="1:7" x14ac:dyDescent="0.3">
      <c r="A1223">
        <v>38327</v>
      </c>
      <c r="B1223">
        <v>1</v>
      </c>
      <c r="C1223" s="1" t="s">
        <v>13</v>
      </c>
      <c r="D1223">
        <v>1103</v>
      </c>
      <c r="E1223" s="1" t="s">
        <v>91</v>
      </c>
      <c r="F1223" s="1" t="s">
        <v>14</v>
      </c>
      <c r="G1223">
        <v>11</v>
      </c>
    </row>
    <row r="1224" spans="1:7" x14ac:dyDescent="0.3">
      <c r="A1224">
        <v>109287</v>
      </c>
      <c r="B1224">
        <v>0</v>
      </c>
      <c r="C1224" s="1" t="s">
        <v>50</v>
      </c>
      <c r="D1224">
        <v>0</v>
      </c>
      <c r="E1224" s="1" t="s">
        <v>98</v>
      </c>
      <c r="F1224" s="1" t="s">
        <v>17</v>
      </c>
      <c r="G1224">
        <v>5</v>
      </c>
    </row>
    <row r="1225" spans="1:7" x14ac:dyDescent="0.3">
      <c r="A1225">
        <v>77784</v>
      </c>
      <c r="B1225">
        <v>0</v>
      </c>
      <c r="C1225" s="1" t="s">
        <v>36</v>
      </c>
      <c r="D1225">
        <v>7102</v>
      </c>
      <c r="E1225" s="1" t="s">
        <v>94</v>
      </c>
      <c r="F1225" s="1" t="s">
        <v>17</v>
      </c>
      <c r="G1225">
        <v>16</v>
      </c>
    </row>
    <row r="1226" spans="1:7" x14ac:dyDescent="0.3">
      <c r="A1226">
        <v>22098</v>
      </c>
      <c r="B1226">
        <v>2</v>
      </c>
      <c r="C1226" s="1" t="s">
        <v>18</v>
      </c>
      <c r="D1226">
        <v>2801</v>
      </c>
      <c r="E1226" s="1" t="s">
        <v>90</v>
      </c>
      <c r="F1226" s="1" t="s">
        <v>17</v>
      </c>
      <c r="G1226">
        <v>2</v>
      </c>
    </row>
    <row r="1227" spans="1:7" x14ac:dyDescent="0.3">
      <c r="A1227">
        <v>156224</v>
      </c>
      <c r="B1227">
        <v>0</v>
      </c>
      <c r="C1227" s="1" t="s">
        <v>22</v>
      </c>
      <c r="D1227">
        <v>4701</v>
      </c>
      <c r="E1227" s="1" t="s">
        <v>95</v>
      </c>
      <c r="F1227" s="1" t="s">
        <v>14</v>
      </c>
      <c r="G1227">
        <v>30</v>
      </c>
    </row>
    <row r="1228" spans="1:7" x14ac:dyDescent="0.3">
      <c r="A1228">
        <v>169224</v>
      </c>
      <c r="B1228">
        <v>0</v>
      </c>
      <c r="C1228" s="1" t="s">
        <v>22</v>
      </c>
      <c r="D1228">
        <v>2201</v>
      </c>
      <c r="E1228" s="1" t="s">
        <v>93</v>
      </c>
      <c r="F1228" s="1" t="s">
        <v>17</v>
      </c>
      <c r="G1228">
        <v>36</v>
      </c>
    </row>
    <row r="1229" spans="1:7" x14ac:dyDescent="0.3">
      <c r="A1229">
        <v>146341</v>
      </c>
      <c r="B1229">
        <v>1</v>
      </c>
      <c r="C1229" s="1" t="s">
        <v>22</v>
      </c>
      <c r="D1229">
        <v>1701</v>
      </c>
      <c r="E1229" s="1" t="s">
        <v>104</v>
      </c>
      <c r="F1229" s="1" t="s">
        <v>14</v>
      </c>
      <c r="G1229">
        <v>20</v>
      </c>
    </row>
    <row r="1230" spans="1:7" x14ac:dyDescent="0.3">
      <c r="A1230">
        <v>102630</v>
      </c>
      <c r="B1230">
        <v>2</v>
      </c>
      <c r="C1230" s="1" t="s">
        <v>37</v>
      </c>
      <c r="D1230">
        <v>0</v>
      </c>
      <c r="E1230" s="1" t="s">
        <v>92</v>
      </c>
      <c r="F1230" s="1" t="s">
        <v>14</v>
      </c>
      <c r="G1230">
        <v>5</v>
      </c>
    </row>
    <row r="1231" spans="1:7" x14ac:dyDescent="0.3">
      <c r="A1231">
        <v>119362</v>
      </c>
      <c r="B1231">
        <v>28</v>
      </c>
      <c r="C1231" s="1" t="s">
        <v>21</v>
      </c>
      <c r="D1231">
        <v>2001</v>
      </c>
      <c r="E1231" s="1" t="s">
        <v>93</v>
      </c>
      <c r="F1231" s="1" t="s">
        <v>17</v>
      </c>
      <c r="G1231">
        <v>45</v>
      </c>
    </row>
    <row r="1232" spans="1:7" x14ac:dyDescent="0.3">
      <c r="A1232">
        <v>92962</v>
      </c>
      <c r="B1232">
        <v>1</v>
      </c>
      <c r="C1232" s="1" t="s">
        <v>22</v>
      </c>
      <c r="D1232">
        <v>0</v>
      </c>
      <c r="E1232" s="1" t="s">
        <v>96</v>
      </c>
      <c r="F1232" s="1" t="s">
        <v>14</v>
      </c>
      <c r="G1232">
        <v>20</v>
      </c>
    </row>
    <row r="1233" spans="1:7" x14ac:dyDescent="0.3">
      <c r="A1233">
        <v>14420</v>
      </c>
      <c r="B1233">
        <v>0</v>
      </c>
      <c r="C1233" s="1" t="s">
        <v>47</v>
      </c>
      <c r="D1233">
        <v>403</v>
      </c>
      <c r="E1233" s="1" t="s">
        <v>90</v>
      </c>
      <c r="F1233" s="1" t="s">
        <v>17</v>
      </c>
      <c r="G1233">
        <v>10</v>
      </c>
    </row>
    <row r="1234" spans="1:7" x14ac:dyDescent="0.3">
      <c r="A1234">
        <v>157687</v>
      </c>
      <c r="B1234">
        <v>0</v>
      </c>
      <c r="C1234" s="1" t="s">
        <v>22</v>
      </c>
      <c r="D1234">
        <v>3801</v>
      </c>
      <c r="E1234" s="1" t="s">
        <v>95</v>
      </c>
      <c r="F1234" s="1" t="s">
        <v>17</v>
      </c>
      <c r="G1234">
        <v>15</v>
      </c>
    </row>
    <row r="1235" spans="1:7" x14ac:dyDescent="0.3">
      <c r="A1235">
        <v>145436</v>
      </c>
      <c r="B1235">
        <v>1</v>
      </c>
      <c r="C1235" s="1" t="s">
        <v>21</v>
      </c>
      <c r="D1235">
        <v>0</v>
      </c>
      <c r="E1235" s="1" t="s">
        <v>96</v>
      </c>
      <c r="F1235" s="1" t="s">
        <v>14</v>
      </c>
      <c r="G1235">
        <v>10</v>
      </c>
    </row>
    <row r="1236" spans="1:7" x14ac:dyDescent="0.3">
      <c r="A1236">
        <v>62795</v>
      </c>
      <c r="B1236">
        <v>0</v>
      </c>
      <c r="C1236" s="1" t="s">
        <v>34</v>
      </c>
      <c r="D1236">
        <v>0</v>
      </c>
      <c r="E1236" s="1" t="s">
        <v>92</v>
      </c>
      <c r="F1236" s="1" t="s">
        <v>17</v>
      </c>
      <c r="G1236">
        <v>20</v>
      </c>
    </row>
    <row r="1237" spans="1:7" x14ac:dyDescent="0.3">
      <c r="A1237">
        <v>80153</v>
      </c>
      <c r="B1237">
        <v>0</v>
      </c>
      <c r="C1237" s="1" t="s">
        <v>36</v>
      </c>
      <c r="D1237">
        <v>2301</v>
      </c>
      <c r="E1237" s="1" t="s">
        <v>98</v>
      </c>
      <c r="F1237" s="1" t="s">
        <v>14</v>
      </c>
      <c r="G1237">
        <v>5</v>
      </c>
    </row>
    <row r="1238" spans="1:7" x14ac:dyDescent="0.3">
      <c r="A1238">
        <v>21107</v>
      </c>
      <c r="B1238">
        <v>1</v>
      </c>
      <c r="C1238" s="1" t="s">
        <v>18</v>
      </c>
      <c r="D1238">
        <v>1907</v>
      </c>
      <c r="E1238" s="1" t="s">
        <v>90</v>
      </c>
      <c r="F1238" s="1" t="s">
        <v>97</v>
      </c>
      <c r="G1238">
        <v>7</v>
      </c>
    </row>
    <row r="1239" spans="1:7" x14ac:dyDescent="0.3">
      <c r="A1239">
        <v>164551</v>
      </c>
      <c r="B1239">
        <v>0</v>
      </c>
      <c r="C1239" s="1" t="s">
        <v>22</v>
      </c>
      <c r="D1239">
        <v>0</v>
      </c>
      <c r="E1239" s="1" t="s">
        <v>89</v>
      </c>
      <c r="F1239" s="1" t="s">
        <v>17</v>
      </c>
      <c r="G1239">
        <v>3</v>
      </c>
    </row>
    <row r="1240" spans="1:7" x14ac:dyDescent="0.3">
      <c r="A1240">
        <v>53485</v>
      </c>
      <c r="B1240">
        <v>28</v>
      </c>
      <c r="C1240" s="1" t="s">
        <v>54</v>
      </c>
      <c r="D1240">
        <v>0</v>
      </c>
      <c r="E1240" s="1" t="s">
        <v>91</v>
      </c>
      <c r="F1240" s="1" t="s">
        <v>17</v>
      </c>
      <c r="G1240">
        <v>7</v>
      </c>
    </row>
    <row r="1241" spans="1:7" x14ac:dyDescent="0.3">
      <c r="A1241">
        <v>25331</v>
      </c>
      <c r="B1241">
        <v>0</v>
      </c>
      <c r="C1241" s="1" t="s">
        <v>47</v>
      </c>
      <c r="D1241">
        <v>0</v>
      </c>
      <c r="E1241" s="1" t="s">
        <v>92</v>
      </c>
      <c r="F1241" s="1" t="s">
        <v>17</v>
      </c>
      <c r="G1241">
        <v>22</v>
      </c>
    </row>
    <row r="1242" spans="1:7" x14ac:dyDescent="0.3">
      <c r="A1242">
        <v>189130</v>
      </c>
      <c r="B1242">
        <v>1</v>
      </c>
      <c r="C1242" s="1" t="s">
        <v>16</v>
      </c>
      <c r="D1242">
        <v>2810</v>
      </c>
      <c r="E1242" s="1" t="s">
        <v>104</v>
      </c>
      <c r="F1242" s="1" t="s">
        <v>14</v>
      </c>
      <c r="G1242">
        <v>51</v>
      </c>
    </row>
    <row r="1243" spans="1:7" x14ac:dyDescent="0.3">
      <c r="A1243">
        <v>190840</v>
      </c>
      <c r="B1243">
        <v>1</v>
      </c>
      <c r="C1243" s="1" t="s">
        <v>16</v>
      </c>
      <c r="D1243">
        <v>4912</v>
      </c>
      <c r="E1243" s="1" t="s">
        <v>98</v>
      </c>
      <c r="F1243" s="1" t="s">
        <v>14</v>
      </c>
      <c r="G1243">
        <v>25</v>
      </c>
    </row>
    <row r="1244" spans="1:7" x14ac:dyDescent="0.3">
      <c r="A1244">
        <v>341</v>
      </c>
      <c r="B1244">
        <v>0</v>
      </c>
      <c r="C1244" s="1" t="s">
        <v>40</v>
      </c>
      <c r="D1244">
        <v>3011</v>
      </c>
      <c r="E1244" s="1" t="s">
        <v>92</v>
      </c>
      <c r="F1244" s="1" t="s">
        <v>17</v>
      </c>
      <c r="G1244">
        <v>25</v>
      </c>
    </row>
    <row r="1245" spans="1:7" x14ac:dyDescent="0.3">
      <c r="A1245">
        <v>109240</v>
      </c>
      <c r="B1245">
        <v>0</v>
      </c>
      <c r="C1245" s="1" t="s">
        <v>50</v>
      </c>
      <c r="D1245">
        <v>3711</v>
      </c>
      <c r="E1245" s="1" t="s">
        <v>105</v>
      </c>
      <c r="F1245" s="1" t="s">
        <v>14</v>
      </c>
      <c r="G1245">
        <v>7</v>
      </c>
    </row>
    <row r="1246" spans="1:7" x14ac:dyDescent="0.3">
      <c r="A1246">
        <v>6028</v>
      </c>
      <c r="B1246">
        <v>4</v>
      </c>
      <c r="C1246" s="1" t="s">
        <v>60</v>
      </c>
      <c r="D1246">
        <v>4912</v>
      </c>
      <c r="E1246" s="1" t="s">
        <v>94</v>
      </c>
      <c r="F1246" s="1" t="s">
        <v>14</v>
      </c>
      <c r="G1246">
        <v>15</v>
      </c>
    </row>
    <row r="1247" spans="1:7" x14ac:dyDescent="0.3">
      <c r="A1247">
        <v>169722</v>
      </c>
      <c r="B1247">
        <v>0</v>
      </c>
      <c r="C1247" s="1" t="s">
        <v>22</v>
      </c>
      <c r="D1247">
        <v>4701</v>
      </c>
      <c r="E1247" s="1" t="s">
        <v>89</v>
      </c>
      <c r="F1247" s="1" t="s">
        <v>17</v>
      </c>
      <c r="G1247">
        <v>20</v>
      </c>
    </row>
    <row r="1248" spans="1:7" x14ac:dyDescent="0.3">
      <c r="A1248">
        <v>91467</v>
      </c>
      <c r="B1248">
        <v>28</v>
      </c>
      <c r="C1248" s="1" t="s">
        <v>16</v>
      </c>
      <c r="D1248">
        <v>4106</v>
      </c>
      <c r="E1248" s="1" t="s">
        <v>90</v>
      </c>
      <c r="F1248" s="1" t="s">
        <v>17</v>
      </c>
      <c r="G1248">
        <v>8</v>
      </c>
    </row>
    <row r="1249" spans="1:7" x14ac:dyDescent="0.3">
      <c r="A1249">
        <v>88537</v>
      </c>
      <c r="B1249">
        <v>1</v>
      </c>
      <c r="C1249" s="1" t="s">
        <v>16</v>
      </c>
      <c r="D1249">
        <v>2106</v>
      </c>
      <c r="E1249" s="1" t="s">
        <v>90</v>
      </c>
      <c r="F1249" s="1" t="s">
        <v>14</v>
      </c>
      <c r="G1249">
        <v>5</v>
      </c>
    </row>
    <row r="1250" spans="1:7" x14ac:dyDescent="0.3">
      <c r="A1250">
        <v>162740</v>
      </c>
      <c r="B1250">
        <v>0</v>
      </c>
      <c r="C1250" s="1" t="s">
        <v>22</v>
      </c>
      <c r="D1250">
        <v>2201</v>
      </c>
      <c r="E1250" s="1" t="s">
        <v>91</v>
      </c>
      <c r="F1250" s="1" t="s">
        <v>17</v>
      </c>
      <c r="G1250">
        <v>14</v>
      </c>
    </row>
    <row r="1251" spans="1:7" x14ac:dyDescent="0.3">
      <c r="A1251">
        <v>123622</v>
      </c>
      <c r="B1251">
        <v>1</v>
      </c>
      <c r="C1251" s="1" t="s">
        <v>21</v>
      </c>
      <c r="D1251">
        <v>5401</v>
      </c>
      <c r="E1251" s="1" t="s">
        <v>99</v>
      </c>
      <c r="F1251" s="1" t="s">
        <v>14</v>
      </c>
      <c r="G1251">
        <v>25</v>
      </c>
    </row>
    <row r="1252" spans="1:7" x14ac:dyDescent="0.3">
      <c r="A1252">
        <v>12370</v>
      </c>
      <c r="B1252">
        <v>0</v>
      </c>
      <c r="C1252" s="1" t="s">
        <v>22</v>
      </c>
      <c r="D1252">
        <v>0</v>
      </c>
      <c r="E1252" s="1" t="s">
        <v>93</v>
      </c>
      <c r="F1252" s="1" t="s">
        <v>17</v>
      </c>
      <c r="G1252">
        <v>20</v>
      </c>
    </row>
    <row r="1253" spans="1:7" x14ac:dyDescent="0.3">
      <c r="A1253">
        <v>91453</v>
      </c>
      <c r="B1253">
        <v>0</v>
      </c>
      <c r="C1253" s="1" t="s">
        <v>16</v>
      </c>
      <c r="D1253">
        <v>0</v>
      </c>
      <c r="E1253" s="1" t="s">
        <v>90</v>
      </c>
      <c r="F1253" s="1" t="s">
        <v>17</v>
      </c>
      <c r="G1253">
        <v>21</v>
      </c>
    </row>
    <row r="1254" spans="1:7" x14ac:dyDescent="0.3">
      <c r="A1254">
        <v>42543</v>
      </c>
      <c r="B1254">
        <v>0</v>
      </c>
      <c r="C1254" s="1" t="s">
        <v>13</v>
      </c>
      <c r="D1254">
        <v>0</v>
      </c>
      <c r="E1254" s="1" t="s">
        <v>92</v>
      </c>
      <c r="F1254" s="1" t="s">
        <v>14</v>
      </c>
      <c r="G1254">
        <v>20</v>
      </c>
    </row>
    <row r="1255" spans="1:7" x14ac:dyDescent="0.3">
      <c r="A1255">
        <v>89768</v>
      </c>
      <c r="B1255">
        <v>2</v>
      </c>
      <c r="C1255" s="1" t="s">
        <v>16</v>
      </c>
      <c r="D1255">
        <v>0</v>
      </c>
      <c r="E1255" s="1" t="s">
        <v>91</v>
      </c>
      <c r="F1255" s="1" t="s">
        <v>14</v>
      </c>
      <c r="G1255">
        <v>11</v>
      </c>
    </row>
    <row r="1256" spans="1:7" x14ac:dyDescent="0.3">
      <c r="A1256">
        <v>139175</v>
      </c>
      <c r="B1256">
        <v>0</v>
      </c>
      <c r="C1256" s="1" t="s">
        <v>55</v>
      </c>
      <c r="D1256">
        <v>0</v>
      </c>
      <c r="E1256" s="1" t="s">
        <v>92</v>
      </c>
      <c r="F1256" s="1" t="s">
        <v>17</v>
      </c>
      <c r="G1256">
        <v>10</v>
      </c>
    </row>
    <row r="1257" spans="1:7" x14ac:dyDescent="0.3">
      <c r="A1257">
        <v>83559</v>
      </c>
      <c r="B1257">
        <v>1</v>
      </c>
      <c r="C1257" s="1" t="s">
        <v>32</v>
      </c>
      <c r="D1257">
        <v>5902</v>
      </c>
      <c r="E1257" s="1" t="s">
        <v>104</v>
      </c>
      <c r="F1257" s="1" t="s">
        <v>14</v>
      </c>
      <c r="G1257">
        <v>10</v>
      </c>
    </row>
    <row r="1258" spans="1:7" x14ac:dyDescent="0.3">
      <c r="A1258">
        <v>113312</v>
      </c>
      <c r="B1258">
        <v>2</v>
      </c>
      <c r="C1258" s="1" t="s">
        <v>32</v>
      </c>
      <c r="D1258">
        <v>2301</v>
      </c>
      <c r="E1258" s="1" t="s">
        <v>93</v>
      </c>
      <c r="F1258" s="1" t="s">
        <v>17</v>
      </c>
      <c r="G1258">
        <v>5</v>
      </c>
    </row>
    <row r="1259" spans="1:7" x14ac:dyDescent="0.3">
      <c r="A1259">
        <v>117329</v>
      </c>
      <c r="B1259">
        <v>28</v>
      </c>
      <c r="C1259" s="1" t="s">
        <v>21</v>
      </c>
      <c r="D1259">
        <v>2712</v>
      </c>
      <c r="E1259" s="1" t="s">
        <v>94</v>
      </c>
      <c r="F1259" s="1" t="s">
        <v>17</v>
      </c>
      <c r="G1259">
        <v>15</v>
      </c>
    </row>
    <row r="1260" spans="1:7" x14ac:dyDescent="0.3">
      <c r="A1260">
        <v>56674</v>
      </c>
      <c r="B1260">
        <v>1</v>
      </c>
      <c r="C1260" s="1" t="s">
        <v>58</v>
      </c>
      <c r="D1260">
        <v>2101</v>
      </c>
      <c r="E1260" s="1" t="s">
        <v>103</v>
      </c>
      <c r="F1260" s="1" t="s">
        <v>14</v>
      </c>
      <c r="G1260">
        <v>15</v>
      </c>
    </row>
    <row r="1261" spans="1:7" x14ac:dyDescent="0.3">
      <c r="A1261">
        <v>40105</v>
      </c>
      <c r="B1261">
        <v>0</v>
      </c>
      <c r="C1261" s="1" t="s">
        <v>13</v>
      </c>
      <c r="D1261">
        <v>4608</v>
      </c>
      <c r="E1261" s="1" t="s">
        <v>99</v>
      </c>
      <c r="F1261" s="1" t="s">
        <v>17</v>
      </c>
      <c r="G1261">
        <v>23</v>
      </c>
    </row>
    <row r="1262" spans="1:7" x14ac:dyDescent="0.3">
      <c r="A1262">
        <v>76914</v>
      </c>
      <c r="B1262">
        <v>0</v>
      </c>
      <c r="C1262" s="1" t="s">
        <v>48</v>
      </c>
      <c r="D1262">
        <v>0</v>
      </c>
      <c r="E1262" s="1" t="s">
        <v>92</v>
      </c>
      <c r="F1262" s="1" t="s">
        <v>14</v>
      </c>
      <c r="G1262">
        <v>15</v>
      </c>
    </row>
    <row r="1263" spans="1:7" x14ac:dyDescent="0.3">
      <c r="A1263">
        <v>7947</v>
      </c>
      <c r="B1263">
        <v>1</v>
      </c>
      <c r="C1263" s="1" t="s">
        <v>30</v>
      </c>
      <c r="D1263">
        <v>1612</v>
      </c>
      <c r="E1263" s="1" t="s">
        <v>92</v>
      </c>
      <c r="F1263" s="1" t="s">
        <v>14</v>
      </c>
      <c r="G1263">
        <v>11</v>
      </c>
    </row>
    <row r="1264" spans="1:7" x14ac:dyDescent="0.3">
      <c r="A1264">
        <v>166350</v>
      </c>
      <c r="B1264">
        <v>0</v>
      </c>
      <c r="C1264" s="1" t="s">
        <v>22</v>
      </c>
      <c r="D1264">
        <v>5201</v>
      </c>
      <c r="E1264" s="1" t="s">
        <v>94</v>
      </c>
      <c r="F1264" s="1" t="s">
        <v>17</v>
      </c>
      <c r="G1264">
        <v>25</v>
      </c>
    </row>
    <row r="1265" spans="1:7" x14ac:dyDescent="0.3">
      <c r="A1265">
        <v>2151</v>
      </c>
      <c r="B1265">
        <v>1</v>
      </c>
      <c r="C1265" s="1" t="s">
        <v>22</v>
      </c>
      <c r="D1265">
        <v>5001</v>
      </c>
      <c r="E1265" s="1" t="s">
        <v>98</v>
      </c>
      <c r="F1265" s="1" t="s">
        <v>14</v>
      </c>
      <c r="G1265">
        <v>25</v>
      </c>
    </row>
    <row r="1266" spans="1:7" x14ac:dyDescent="0.3">
      <c r="A1266">
        <v>107298</v>
      </c>
      <c r="B1266">
        <v>0</v>
      </c>
      <c r="C1266" s="1" t="s">
        <v>60</v>
      </c>
      <c r="D1266">
        <v>4401</v>
      </c>
      <c r="E1266" s="1" t="s">
        <v>91</v>
      </c>
      <c r="F1266" s="1" t="s">
        <v>17</v>
      </c>
      <c r="G1266">
        <v>43</v>
      </c>
    </row>
    <row r="1267" spans="1:7" x14ac:dyDescent="0.3">
      <c r="A1267">
        <v>37762</v>
      </c>
      <c r="B1267">
        <v>1</v>
      </c>
      <c r="C1267" s="1" t="s">
        <v>13</v>
      </c>
      <c r="D1267">
        <v>3401</v>
      </c>
      <c r="E1267" s="1" t="s">
        <v>93</v>
      </c>
      <c r="F1267" s="1" t="s">
        <v>14</v>
      </c>
      <c r="G1267">
        <v>30</v>
      </c>
    </row>
    <row r="1268" spans="1:7" x14ac:dyDescent="0.3">
      <c r="A1268">
        <v>117383</v>
      </c>
      <c r="B1268">
        <v>2</v>
      </c>
      <c r="C1268" s="1" t="s">
        <v>21</v>
      </c>
      <c r="D1268">
        <v>4801</v>
      </c>
      <c r="E1268" s="1" t="s">
        <v>91</v>
      </c>
      <c r="F1268" s="1" t="s">
        <v>17</v>
      </c>
      <c r="G1268">
        <v>21</v>
      </c>
    </row>
    <row r="1269" spans="1:7" x14ac:dyDescent="0.3">
      <c r="A1269">
        <v>174375</v>
      </c>
      <c r="B1269">
        <v>28</v>
      </c>
      <c r="C1269" s="1" t="s">
        <v>51</v>
      </c>
      <c r="D1269">
        <v>5801</v>
      </c>
      <c r="E1269" s="1" t="s">
        <v>91</v>
      </c>
      <c r="F1269" s="1" t="s">
        <v>17</v>
      </c>
      <c r="G1269">
        <v>25</v>
      </c>
    </row>
    <row r="1270" spans="1:7" x14ac:dyDescent="0.3">
      <c r="A1270">
        <v>102742</v>
      </c>
      <c r="B1270">
        <v>1</v>
      </c>
      <c r="C1270" s="1" t="s">
        <v>37</v>
      </c>
      <c r="D1270">
        <v>4401</v>
      </c>
      <c r="E1270" s="1" t="s">
        <v>92</v>
      </c>
      <c r="F1270" s="1" t="s">
        <v>14</v>
      </c>
      <c r="G1270">
        <v>9</v>
      </c>
    </row>
    <row r="1271" spans="1:7" x14ac:dyDescent="0.3">
      <c r="A1271">
        <v>53793</v>
      </c>
      <c r="B1271">
        <v>28</v>
      </c>
      <c r="C1271" s="1" t="s">
        <v>54</v>
      </c>
      <c r="D1271">
        <v>4901</v>
      </c>
      <c r="E1271" s="1" t="s">
        <v>94</v>
      </c>
      <c r="F1271" s="1" t="s">
        <v>17</v>
      </c>
      <c r="G1271">
        <v>5</v>
      </c>
    </row>
    <row r="1272" spans="1:7" x14ac:dyDescent="0.3">
      <c r="A1272">
        <v>59070</v>
      </c>
      <c r="B1272">
        <v>1</v>
      </c>
      <c r="C1272" s="1" t="s">
        <v>58</v>
      </c>
      <c r="D1272">
        <v>5003</v>
      </c>
      <c r="E1272" s="1" t="s">
        <v>100</v>
      </c>
      <c r="F1272" s="1" t="s">
        <v>14</v>
      </c>
      <c r="G1272">
        <v>10</v>
      </c>
    </row>
    <row r="1273" spans="1:7" x14ac:dyDescent="0.3">
      <c r="A1273">
        <v>107279</v>
      </c>
      <c r="B1273">
        <v>0</v>
      </c>
      <c r="C1273" s="1" t="s">
        <v>60</v>
      </c>
      <c r="D1273">
        <v>4701</v>
      </c>
      <c r="E1273" s="1" t="s">
        <v>94</v>
      </c>
      <c r="F1273" s="1" t="s">
        <v>17</v>
      </c>
      <c r="G1273">
        <v>4</v>
      </c>
    </row>
    <row r="1274" spans="1:7" x14ac:dyDescent="0.3">
      <c r="A1274">
        <v>88886</v>
      </c>
      <c r="B1274">
        <v>1</v>
      </c>
      <c r="C1274" s="1" t="s">
        <v>16</v>
      </c>
      <c r="D1274">
        <v>5411</v>
      </c>
      <c r="E1274" s="1" t="s">
        <v>92</v>
      </c>
      <c r="F1274" s="1" t="s">
        <v>14</v>
      </c>
      <c r="G1274">
        <v>40</v>
      </c>
    </row>
    <row r="1275" spans="1:7" x14ac:dyDescent="0.3">
      <c r="A1275">
        <v>190552</v>
      </c>
      <c r="B1275">
        <v>1</v>
      </c>
      <c r="C1275" s="1" t="s">
        <v>55</v>
      </c>
      <c r="D1275">
        <v>3501</v>
      </c>
      <c r="E1275" s="1" t="s">
        <v>97</v>
      </c>
      <c r="F1275" s="1" t="s">
        <v>14</v>
      </c>
      <c r="G1275">
        <v>7</v>
      </c>
    </row>
    <row r="1276" spans="1:7" x14ac:dyDescent="0.3">
      <c r="A1276">
        <v>148869</v>
      </c>
      <c r="B1276">
        <v>1</v>
      </c>
      <c r="C1276" s="1" t="s">
        <v>22</v>
      </c>
      <c r="D1276">
        <v>6401</v>
      </c>
      <c r="E1276" s="1" t="s">
        <v>93</v>
      </c>
      <c r="F1276" s="1" t="s">
        <v>14</v>
      </c>
      <c r="G1276">
        <v>15</v>
      </c>
    </row>
    <row r="1277" spans="1:7" x14ac:dyDescent="0.3">
      <c r="A1277">
        <v>146463</v>
      </c>
      <c r="B1277">
        <v>0</v>
      </c>
      <c r="C1277" s="1" t="s">
        <v>22</v>
      </c>
      <c r="D1277">
        <v>2601</v>
      </c>
      <c r="E1277" s="1" t="s">
        <v>104</v>
      </c>
      <c r="F1277" s="1" t="s">
        <v>31</v>
      </c>
      <c r="G1277">
        <v>5</v>
      </c>
    </row>
    <row r="1278" spans="1:7" x14ac:dyDescent="0.3">
      <c r="A1278">
        <v>85204</v>
      </c>
      <c r="B1278">
        <v>1</v>
      </c>
      <c r="C1278" s="1" t="s">
        <v>57</v>
      </c>
      <c r="D1278">
        <v>2210</v>
      </c>
      <c r="E1278" s="1" t="s">
        <v>92</v>
      </c>
      <c r="F1278" s="1" t="s">
        <v>14</v>
      </c>
      <c r="G1278">
        <v>20</v>
      </c>
    </row>
    <row r="1279" spans="1:7" x14ac:dyDescent="0.3">
      <c r="A1279">
        <v>143782</v>
      </c>
      <c r="B1279">
        <v>1</v>
      </c>
      <c r="C1279" s="1" t="s">
        <v>22</v>
      </c>
      <c r="D1279">
        <v>4801</v>
      </c>
      <c r="E1279" s="1" t="s">
        <v>94</v>
      </c>
      <c r="F1279" s="1" t="s">
        <v>14</v>
      </c>
      <c r="G1279">
        <v>25</v>
      </c>
    </row>
    <row r="1280" spans="1:7" x14ac:dyDescent="0.3">
      <c r="A1280">
        <v>17102</v>
      </c>
      <c r="B1280">
        <v>2</v>
      </c>
      <c r="C1280" s="1" t="s">
        <v>18</v>
      </c>
      <c r="D1280">
        <v>0</v>
      </c>
      <c r="E1280" s="1" t="s">
        <v>90</v>
      </c>
      <c r="F1280" s="1" t="s">
        <v>17</v>
      </c>
      <c r="G1280">
        <v>7</v>
      </c>
    </row>
    <row r="1281" spans="1:7" x14ac:dyDescent="0.3">
      <c r="A1281">
        <v>190157</v>
      </c>
      <c r="B1281">
        <v>0</v>
      </c>
      <c r="C1281" s="1" t="s">
        <v>18</v>
      </c>
      <c r="D1281">
        <v>0</v>
      </c>
      <c r="E1281" s="1" t="s">
        <v>90</v>
      </c>
      <c r="F1281" s="1" t="s">
        <v>17</v>
      </c>
      <c r="G1281">
        <v>15</v>
      </c>
    </row>
    <row r="1282" spans="1:7" x14ac:dyDescent="0.3">
      <c r="A1282">
        <v>93681</v>
      </c>
      <c r="B1282">
        <v>1</v>
      </c>
      <c r="C1282" s="1" t="s">
        <v>16</v>
      </c>
      <c r="D1282">
        <v>2309</v>
      </c>
      <c r="E1282" s="1" t="s">
        <v>102</v>
      </c>
      <c r="F1282" s="1" t="s">
        <v>14</v>
      </c>
      <c r="G1282">
        <v>16</v>
      </c>
    </row>
    <row r="1283" spans="1:7" x14ac:dyDescent="0.3">
      <c r="A1283">
        <v>105741</v>
      </c>
      <c r="B1283">
        <v>2</v>
      </c>
      <c r="C1283" s="1" t="s">
        <v>28</v>
      </c>
      <c r="D1283">
        <v>4401</v>
      </c>
      <c r="E1283" s="1" t="s">
        <v>91</v>
      </c>
      <c r="F1283" s="1" t="s">
        <v>14</v>
      </c>
      <c r="G1283">
        <v>20</v>
      </c>
    </row>
    <row r="1284" spans="1:7" x14ac:dyDescent="0.3">
      <c r="A1284">
        <v>98962</v>
      </c>
      <c r="B1284">
        <v>0</v>
      </c>
      <c r="C1284" s="1" t="s">
        <v>16</v>
      </c>
      <c r="D1284">
        <v>2308</v>
      </c>
      <c r="E1284" s="1" t="s">
        <v>92</v>
      </c>
      <c r="F1284" s="1" t="s">
        <v>17</v>
      </c>
      <c r="G1284">
        <v>25</v>
      </c>
    </row>
    <row r="1285" spans="1:7" x14ac:dyDescent="0.3">
      <c r="A1285">
        <v>32552</v>
      </c>
      <c r="B1285">
        <v>0</v>
      </c>
      <c r="C1285" s="1" t="s">
        <v>13</v>
      </c>
      <c r="D1285">
        <v>3802</v>
      </c>
      <c r="E1285" s="1" t="s">
        <v>95</v>
      </c>
      <c r="F1285" s="1" t="s">
        <v>17</v>
      </c>
      <c r="G1285">
        <v>20</v>
      </c>
    </row>
    <row r="1286" spans="1:7" x14ac:dyDescent="0.3">
      <c r="A1286">
        <v>23465</v>
      </c>
      <c r="B1286">
        <v>1</v>
      </c>
      <c r="C1286" s="1" t="s">
        <v>47</v>
      </c>
      <c r="D1286">
        <v>2701</v>
      </c>
      <c r="E1286" s="1" t="s">
        <v>91</v>
      </c>
      <c r="F1286" s="1" t="s">
        <v>17</v>
      </c>
      <c r="G1286">
        <v>15</v>
      </c>
    </row>
    <row r="1287" spans="1:7" x14ac:dyDescent="0.3">
      <c r="A1287">
        <v>155130</v>
      </c>
      <c r="B1287">
        <v>1</v>
      </c>
      <c r="C1287" s="1" t="s">
        <v>22</v>
      </c>
      <c r="D1287">
        <v>4901</v>
      </c>
      <c r="E1287" s="1" t="s">
        <v>94</v>
      </c>
      <c r="F1287" s="1" t="s">
        <v>14</v>
      </c>
      <c r="G1287">
        <v>45</v>
      </c>
    </row>
    <row r="1288" spans="1:7" x14ac:dyDescent="0.3">
      <c r="A1288">
        <v>15017</v>
      </c>
      <c r="B1288">
        <v>0</v>
      </c>
      <c r="C1288" s="1" t="s">
        <v>13</v>
      </c>
      <c r="D1288">
        <v>0</v>
      </c>
      <c r="E1288" s="1" t="s">
        <v>97</v>
      </c>
      <c r="F1288" s="1" t="s">
        <v>17</v>
      </c>
      <c r="G1288">
        <v>18</v>
      </c>
    </row>
    <row r="1289" spans="1:7" x14ac:dyDescent="0.3">
      <c r="A1289">
        <v>123438</v>
      </c>
      <c r="B1289">
        <v>0</v>
      </c>
      <c r="C1289" s="1" t="s">
        <v>21</v>
      </c>
      <c r="D1289">
        <v>6601</v>
      </c>
      <c r="E1289" s="1" t="s">
        <v>90</v>
      </c>
      <c r="F1289" s="1" t="s">
        <v>17</v>
      </c>
      <c r="G1289">
        <v>3</v>
      </c>
    </row>
    <row r="1290" spans="1:7" x14ac:dyDescent="0.3">
      <c r="A1290">
        <v>178796</v>
      </c>
      <c r="B1290">
        <v>28</v>
      </c>
      <c r="C1290" s="1" t="s">
        <v>41</v>
      </c>
      <c r="D1290">
        <v>3503</v>
      </c>
      <c r="E1290" s="1" t="s">
        <v>94</v>
      </c>
      <c r="F1290" s="1" t="s">
        <v>17</v>
      </c>
      <c r="G1290">
        <v>9</v>
      </c>
    </row>
    <row r="1291" spans="1:7" x14ac:dyDescent="0.3">
      <c r="A1291">
        <v>143790</v>
      </c>
      <c r="B1291">
        <v>2</v>
      </c>
      <c r="C1291" s="1" t="s">
        <v>22</v>
      </c>
      <c r="D1291">
        <v>4101</v>
      </c>
      <c r="E1291" s="1" t="s">
        <v>94</v>
      </c>
      <c r="F1291" s="1" t="s">
        <v>17</v>
      </c>
      <c r="G1291">
        <v>15</v>
      </c>
    </row>
    <row r="1292" spans="1:7" x14ac:dyDescent="0.3">
      <c r="A1292">
        <v>173737</v>
      </c>
      <c r="B1292">
        <v>1</v>
      </c>
      <c r="C1292" s="1" t="s">
        <v>38</v>
      </c>
      <c r="D1292">
        <v>1801</v>
      </c>
      <c r="E1292" s="1" t="s">
        <v>90</v>
      </c>
      <c r="F1292" s="1" t="s">
        <v>14</v>
      </c>
      <c r="G1292">
        <v>20</v>
      </c>
    </row>
    <row r="1293" spans="1:7" x14ac:dyDescent="0.3">
      <c r="A1293">
        <v>57017</v>
      </c>
      <c r="B1293">
        <v>0</v>
      </c>
      <c r="C1293" s="1" t="s">
        <v>13</v>
      </c>
      <c r="D1293">
        <v>0</v>
      </c>
      <c r="E1293" s="1" t="s">
        <v>90</v>
      </c>
      <c r="F1293" s="1" t="s">
        <v>17</v>
      </c>
      <c r="G1293">
        <v>20</v>
      </c>
    </row>
    <row r="1294" spans="1:7" x14ac:dyDescent="0.3">
      <c r="A1294">
        <v>131551</v>
      </c>
      <c r="B1294">
        <v>1</v>
      </c>
      <c r="C1294" s="1" t="s">
        <v>49</v>
      </c>
      <c r="D1294">
        <v>1710</v>
      </c>
      <c r="E1294" s="1" t="s">
        <v>89</v>
      </c>
      <c r="F1294" s="1" t="s">
        <v>14</v>
      </c>
      <c r="G1294">
        <v>10</v>
      </c>
    </row>
    <row r="1295" spans="1:7" x14ac:dyDescent="0.3">
      <c r="A1295">
        <v>72796</v>
      </c>
      <c r="B1295">
        <v>0</v>
      </c>
      <c r="C1295" s="1" t="s">
        <v>30</v>
      </c>
      <c r="D1295">
        <v>4905</v>
      </c>
      <c r="E1295" s="1" t="s">
        <v>92</v>
      </c>
      <c r="F1295" s="1" t="s">
        <v>14</v>
      </c>
      <c r="G1295">
        <v>15</v>
      </c>
    </row>
    <row r="1296" spans="1:7" x14ac:dyDescent="0.3">
      <c r="A1296">
        <v>178498</v>
      </c>
      <c r="B1296">
        <v>0</v>
      </c>
      <c r="C1296" s="1" t="s">
        <v>41</v>
      </c>
      <c r="D1296">
        <v>2802</v>
      </c>
      <c r="E1296" s="1" t="s">
        <v>91</v>
      </c>
      <c r="F1296" s="1" t="s">
        <v>14</v>
      </c>
      <c r="G1296">
        <v>15</v>
      </c>
    </row>
    <row r="1297" spans="1:7" x14ac:dyDescent="0.3">
      <c r="A1297">
        <v>77742</v>
      </c>
      <c r="B1297">
        <v>0</v>
      </c>
      <c r="C1297" s="1" t="s">
        <v>21</v>
      </c>
      <c r="D1297">
        <v>0</v>
      </c>
      <c r="E1297" s="1" t="s">
        <v>92</v>
      </c>
      <c r="F1297" s="1" t="s">
        <v>97</v>
      </c>
      <c r="G1297">
        <v>5</v>
      </c>
    </row>
    <row r="1298" spans="1:7" x14ac:dyDescent="0.3">
      <c r="A1298">
        <v>21204</v>
      </c>
      <c r="B1298">
        <v>2</v>
      </c>
      <c r="C1298" s="1" t="s">
        <v>18</v>
      </c>
      <c r="D1298">
        <v>4001</v>
      </c>
      <c r="E1298" s="1" t="s">
        <v>89</v>
      </c>
      <c r="F1298" s="1" t="s">
        <v>17</v>
      </c>
      <c r="G1298">
        <v>8</v>
      </c>
    </row>
    <row r="1299" spans="1:7" x14ac:dyDescent="0.3">
      <c r="A1299">
        <v>71146</v>
      </c>
      <c r="B1299">
        <v>0</v>
      </c>
      <c r="C1299" s="1" t="s">
        <v>30</v>
      </c>
      <c r="D1299">
        <v>7401</v>
      </c>
      <c r="E1299" s="1" t="s">
        <v>90</v>
      </c>
      <c r="F1299" s="1" t="s">
        <v>17</v>
      </c>
      <c r="G1299">
        <v>10</v>
      </c>
    </row>
    <row r="1300" spans="1:7" x14ac:dyDescent="0.3">
      <c r="A1300">
        <v>161230</v>
      </c>
      <c r="B1300">
        <v>0</v>
      </c>
      <c r="C1300" s="1" t="s">
        <v>22</v>
      </c>
      <c r="D1300">
        <v>5207</v>
      </c>
      <c r="E1300" s="1" t="s">
        <v>90</v>
      </c>
      <c r="F1300" s="1" t="s">
        <v>17</v>
      </c>
      <c r="G1300">
        <v>20</v>
      </c>
    </row>
    <row r="1301" spans="1:7" x14ac:dyDescent="0.3">
      <c r="A1301">
        <v>67712</v>
      </c>
      <c r="B1301">
        <v>0</v>
      </c>
      <c r="C1301" s="1" t="s">
        <v>30</v>
      </c>
      <c r="D1301">
        <v>801</v>
      </c>
      <c r="E1301" s="1" t="s">
        <v>104</v>
      </c>
      <c r="F1301" s="1" t="s">
        <v>17</v>
      </c>
      <c r="G1301">
        <v>100</v>
      </c>
    </row>
    <row r="1302" spans="1:7" x14ac:dyDescent="0.3">
      <c r="A1302">
        <v>178540</v>
      </c>
      <c r="B1302">
        <v>0</v>
      </c>
      <c r="C1302" s="1" t="s">
        <v>41</v>
      </c>
      <c r="D1302">
        <v>1501</v>
      </c>
      <c r="E1302" s="1" t="s">
        <v>90</v>
      </c>
      <c r="F1302" s="1" t="s">
        <v>17</v>
      </c>
      <c r="G1302">
        <v>15</v>
      </c>
    </row>
    <row r="1303" spans="1:7" x14ac:dyDescent="0.3">
      <c r="A1303">
        <v>35306</v>
      </c>
      <c r="B1303">
        <v>0</v>
      </c>
      <c r="C1303" s="1" t="s">
        <v>13</v>
      </c>
      <c r="D1303">
        <v>5610</v>
      </c>
      <c r="E1303" s="1" t="s">
        <v>89</v>
      </c>
      <c r="F1303" s="1" t="s">
        <v>17</v>
      </c>
      <c r="G1303">
        <v>25</v>
      </c>
    </row>
    <row r="1304" spans="1:7" x14ac:dyDescent="0.3">
      <c r="A1304">
        <v>14984</v>
      </c>
      <c r="B1304">
        <v>1</v>
      </c>
      <c r="C1304" s="1" t="s">
        <v>57</v>
      </c>
      <c r="D1304">
        <v>5401</v>
      </c>
      <c r="E1304" s="1" t="s">
        <v>97</v>
      </c>
      <c r="F1304" s="1" t="s">
        <v>14</v>
      </c>
      <c r="G1304">
        <v>15</v>
      </c>
    </row>
    <row r="1305" spans="1:7" x14ac:dyDescent="0.3">
      <c r="A1305">
        <v>53295</v>
      </c>
      <c r="B1305">
        <v>0</v>
      </c>
      <c r="C1305" s="1" t="s">
        <v>54</v>
      </c>
      <c r="D1305">
        <v>5401</v>
      </c>
      <c r="E1305" s="1" t="s">
        <v>102</v>
      </c>
      <c r="F1305" s="1" t="s">
        <v>17</v>
      </c>
      <c r="G1305">
        <v>15</v>
      </c>
    </row>
    <row r="1306" spans="1:7" x14ac:dyDescent="0.3">
      <c r="A1306">
        <v>115398</v>
      </c>
      <c r="B1306">
        <v>0</v>
      </c>
      <c r="C1306" s="1" t="s">
        <v>32</v>
      </c>
      <c r="D1306">
        <v>2901</v>
      </c>
      <c r="E1306" s="1" t="s">
        <v>92</v>
      </c>
      <c r="F1306" s="1" t="s">
        <v>17</v>
      </c>
      <c r="G1306">
        <v>5</v>
      </c>
    </row>
    <row r="1307" spans="1:7" x14ac:dyDescent="0.3">
      <c r="A1307">
        <v>24610</v>
      </c>
      <c r="B1307">
        <v>0</v>
      </c>
      <c r="C1307" s="1" t="s">
        <v>47</v>
      </c>
      <c r="D1307">
        <v>1701</v>
      </c>
      <c r="E1307" s="1" t="s">
        <v>100</v>
      </c>
      <c r="F1307" s="1" t="s">
        <v>14</v>
      </c>
      <c r="G1307">
        <v>4</v>
      </c>
    </row>
    <row r="1308" spans="1:7" x14ac:dyDescent="0.3">
      <c r="A1308">
        <v>116993</v>
      </c>
      <c r="B1308">
        <v>1</v>
      </c>
      <c r="C1308" s="1" t="s">
        <v>21</v>
      </c>
      <c r="D1308">
        <v>1</v>
      </c>
      <c r="E1308" s="1" t="s">
        <v>96</v>
      </c>
      <c r="F1308" s="1" t="s">
        <v>14</v>
      </c>
      <c r="G1308">
        <v>10</v>
      </c>
    </row>
    <row r="1309" spans="1:7" x14ac:dyDescent="0.3">
      <c r="A1309">
        <v>80800</v>
      </c>
      <c r="B1309">
        <v>2</v>
      </c>
      <c r="C1309" s="1" t="s">
        <v>36</v>
      </c>
      <c r="D1309">
        <v>3001</v>
      </c>
      <c r="E1309" s="1" t="s">
        <v>92</v>
      </c>
      <c r="F1309" s="1" t="s">
        <v>17</v>
      </c>
      <c r="G1309">
        <v>8</v>
      </c>
    </row>
    <row r="1310" spans="1:7" x14ac:dyDescent="0.3">
      <c r="A1310">
        <v>72757</v>
      </c>
      <c r="B1310">
        <v>2</v>
      </c>
      <c r="C1310" s="1" t="s">
        <v>30</v>
      </c>
      <c r="D1310">
        <v>1105</v>
      </c>
      <c r="E1310" s="1" t="s">
        <v>92</v>
      </c>
      <c r="F1310" s="1" t="s">
        <v>17</v>
      </c>
      <c r="G1310">
        <v>21</v>
      </c>
    </row>
    <row r="1311" spans="1:7" x14ac:dyDescent="0.3">
      <c r="A1311">
        <v>38642</v>
      </c>
      <c r="B1311">
        <v>0</v>
      </c>
      <c r="C1311" s="1" t="s">
        <v>13</v>
      </c>
      <c r="D1311">
        <v>7401</v>
      </c>
      <c r="E1311" s="1" t="s">
        <v>91</v>
      </c>
      <c r="F1311" s="1" t="s">
        <v>14</v>
      </c>
      <c r="G1311">
        <v>10</v>
      </c>
    </row>
    <row r="1312" spans="1:7" x14ac:dyDescent="0.3">
      <c r="A1312">
        <v>179293</v>
      </c>
      <c r="B1312">
        <v>2</v>
      </c>
      <c r="C1312" s="1" t="s">
        <v>41</v>
      </c>
      <c r="D1312">
        <v>0</v>
      </c>
      <c r="E1312" s="1" t="s">
        <v>91</v>
      </c>
      <c r="F1312" s="1" t="s">
        <v>14</v>
      </c>
      <c r="G1312">
        <v>10</v>
      </c>
    </row>
    <row r="1313" spans="1:7" x14ac:dyDescent="0.3">
      <c r="A1313">
        <v>79427</v>
      </c>
      <c r="B1313">
        <v>2</v>
      </c>
      <c r="C1313" s="1" t="s">
        <v>36</v>
      </c>
      <c r="D1313">
        <v>3508</v>
      </c>
      <c r="E1313" s="1" t="s">
        <v>90</v>
      </c>
      <c r="F1313" s="1" t="s">
        <v>17</v>
      </c>
      <c r="G1313">
        <v>10</v>
      </c>
    </row>
    <row r="1314" spans="1:7" x14ac:dyDescent="0.3">
      <c r="A1314">
        <v>99813</v>
      </c>
      <c r="B1314">
        <v>1</v>
      </c>
      <c r="C1314" s="1" t="s">
        <v>37</v>
      </c>
      <c r="D1314">
        <v>4701</v>
      </c>
      <c r="E1314" s="1" t="s">
        <v>100</v>
      </c>
      <c r="F1314" s="1" t="s">
        <v>14</v>
      </c>
      <c r="G1314">
        <v>20</v>
      </c>
    </row>
    <row r="1315" spans="1:7" x14ac:dyDescent="0.3">
      <c r="A1315">
        <v>368</v>
      </c>
      <c r="B1315">
        <v>1</v>
      </c>
      <c r="C1315" s="1" t="s">
        <v>22</v>
      </c>
      <c r="D1315">
        <v>2205</v>
      </c>
      <c r="E1315" s="1" t="s">
        <v>96</v>
      </c>
      <c r="F1315" s="1" t="s">
        <v>14</v>
      </c>
      <c r="G1315">
        <v>10</v>
      </c>
    </row>
    <row r="1316" spans="1:7" x14ac:dyDescent="0.3">
      <c r="A1316">
        <v>129200</v>
      </c>
      <c r="B1316">
        <v>2</v>
      </c>
      <c r="C1316" s="1" t="s">
        <v>49</v>
      </c>
      <c r="D1316">
        <v>4801</v>
      </c>
      <c r="E1316" s="1" t="s">
        <v>91</v>
      </c>
      <c r="F1316" s="1" t="s">
        <v>17</v>
      </c>
      <c r="G1316">
        <v>14</v>
      </c>
    </row>
    <row r="1317" spans="1:7" x14ac:dyDescent="0.3">
      <c r="A1317">
        <v>171215</v>
      </c>
      <c r="B1317">
        <v>1</v>
      </c>
      <c r="C1317" s="1" t="s">
        <v>22</v>
      </c>
      <c r="D1317">
        <v>4701</v>
      </c>
      <c r="E1317" s="1" t="s">
        <v>94</v>
      </c>
      <c r="F1317" s="1" t="s">
        <v>14</v>
      </c>
      <c r="G1317">
        <v>17</v>
      </c>
    </row>
    <row r="1318" spans="1:7" x14ac:dyDescent="0.3">
      <c r="A1318">
        <v>41222</v>
      </c>
      <c r="B1318">
        <v>1</v>
      </c>
      <c r="C1318" s="1" t="s">
        <v>13</v>
      </c>
      <c r="D1318">
        <v>6509</v>
      </c>
      <c r="E1318" s="1" t="s">
        <v>99</v>
      </c>
      <c r="F1318" s="1" t="s">
        <v>14</v>
      </c>
      <c r="G1318">
        <v>20</v>
      </c>
    </row>
    <row r="1319" spans="1:7" x14ac:dyDescent="0.3">
      <c r="A1319">
        <v>44410</v>
      </c>
      <c r="B1319">
        <v>1</v>
      </c>
      <c r="C1319" s="1" t="s">
        <v>13</v>
      </c>
      <c r="D1319">
        <v>2506</v>
      </c>
      <c r="E1319" s="1" t="s">
        <v>90</v>
      </c>
      <c r="F1319" s="1" t="s">
        <v>14</v>
      </c>
      <c r="G1319">
        <v>8</v>
      </c>
    </row>
    <row r="1320" spans="1:7" x14ac:dyDescent="0.3">
      <c r="A1320">
        <v>175057</v>
      </c>
      <c r="B1320">
        <v>1002</v>
      </c>
      <c r="C1320" s="1" t="s">
        <v>51</v>
      </c>
      <c r="D1320">
        <v>5109</v>
      </c>
      <c r="E1320" s="1" t="s">
        <v>90</v>
      </c>
      <c r="F1320" s="1" t="s">
        <v>14</v>
      </c>
      <c r="G1320">
        <v>19</v>
      </c>
    </row>
    <row r="1321" spans="1:7" x14ac:dyDescent="0.3">
      <c r="A1321">
        <v>83959</v>
      </c>
      <c r="B1321">
        <v>2</v>
      </c>
      <c r="C1321" s="1" t="s">
        <v>57</v>
      </c>
      <c r="D1321">
        <v>3805</v>
      </c>
      <c r="E1321" s="1" t="s">
        <v>94</v>
      </c>
      <c r="F1321" s="1" t="s">
        <v>17</v>
      </c>
      <c r="G1321">
        <v>16</v>
      </c>
    </row>
    <row r="1322" spans="1:7" x14ac:dyDescent="0.3">
      <c r="A1322">
        <v>35877</v>
      </c>
      <c r="B1322">
        <v>28</v>
      </c>
      <c r="C1322" s="1" t="s">
        <v>13</v>
      </c>
      <c r="D1322">
        <v>2401</v>
      </c>
      <c r="E1322" s="1" t="s">
        <v>99</v>
      </c>
      <c r="F1322" s="1" t="s">
        <v>17</v>
      </c>
      <c r="G1322">
        <v>5</v>
      </c>
    </row>
    <row r="1323" spans="1:7" x14ac:dyDescent="0.3">
      <c r="A1323">
        <v>96763</v>
      </c>
      <c r="B1323">
        <v>2</v>
      </c>
      <c r="C1323" s="1" t="s">
        <v>16</v>
      </c>
      <c r="D1323">
        <v>1805</v>
      </c>
      <c r="E1323" s="1" t="s">
        <v>89</v>
      </c>
      <c r="F1323" s="1" t="s">
        <v>17</v>
      </c>
      <c r="G1323">
        <v>20</v>
      </c>
    </row>
    <row r="1324" spans="1:7" x14ac:dyDescent="0.3">
      <c r="A1324">
        <v>144691</v>
      </c>
      <c r="B1324">
        <v>1</v>
      </c>
      <c r="C1324" s="1" t="s">
        <v>22</v>
      </c>
      <c r="D1324">
        <v>4701</v>
      </c>
      <c r="E1324" s="1" t="s">
        <v>95</v>
      </c>
      <c r="F1324" s="1" t="s">
        <v>14</v>
      </c>
      <c r="G1324">
        <v>20</v>
      </c>
    </row>
    <row r="1325" spans="1:7" x14ac:dyDescent="0.3">
      <c r="A1325">
        <v>180805</v>
      </c>
      <c r="B1325">
        <v>2</v>
      </c>
      <c r="C1325" s="1" t="s">
        <v>41</v>
      </c>
      <c r="D1325">
        <v>2401</v>
      </c>
      <c r="E1325" s="1" t="s">
        <v>92</v>
      </c>
      <c r="F1325" s="1" t="s">
        <v>17</v>
      </c>
      <c r="G1325">
        <v>20</v>
      </c>
    </row>
    <row r="1326" spans="1:7" x14ac:dyDescent="0.3">
      <c r="A1326">
        <v>180050</v>
      </c>
      <c r="B1326">
        <v>0</v>
      </c>
      <c r="C1326" s="1" t="s">
        <v>41</v>
      </c>
      <c r="D1326">
        <v>0</v>
      </c>
      <c r="E1326" s="1" t="s">
        <v>91</v>
      </c>
      <c r="F1326" s="1" t="s">
        <v>17</v>
      </c>
      <c r="G1326">
        <v>25</v>
      </c>
    </row>
    <row r="1327" spans="1:7" x14ac:dyDescent="0.3">
      <c r="A1327">
        <v>111592</v>
      </c>
      <c r="B1327">
        <v>1</v>
      </c>
      <c r="C1327" s="1" t="s">
        <v>33</v>
      </c>
      <c r="D1327">
        <v>2109</v>
      </c>
      <c r="E1327" s="1" t="s">
        <v>98</v>
      </c>
      <c r="F1327" s="1" t="s">
        <v>14</v>
      </c>
      <c r="G1327">
        <v>16</v>
      </c>
    </row>
    <row r="1328" spans="1:7" x14ac:dyDescent="0.3">
      <c r="A1328">
        <v>66087</v>
      </c>
      <c r="B1328">
        <v>0</v>
      </c>
      <c r="C1328" s="1" t="s">
        <v>30</v>
      </c>
      <c r="D1328">
        <v>4912</v>
      </c>
      <c r="E1328" s="1" t="s">
        <v>90</v>
      </c>
      <c r="F1328" s="1" t="s">
        <v>17</v>
      </c>
      <c r="G1328">
        <v>20</v>
      </c>
    </row>
    <row r="1329" spans="1:7" x14ac:dyDescent="0.3">
      <c r="A1329">
        <v>121554</v>
      </c>
      <c r="B1329">
        <v>28</v>
      </c>
      <c r="C1329" s="1" t="s">
        <v>21</v>
      </c>
      <c r="D1329">
        <v>6301</v>
      </c>
      <c r="E1329" s="1" t="s">
        <v>96</v>
      </c>
      <c r="F1329" s="1" t="s">
        <v>17</v>
      </c>
      <c r="G1329">
        <v>6</v>
      </c>
    </row>
    <row r="1330" spans="1:7" x14ac:dyDescent="0.3">
      <c r="A1330">
        <v>137429</v>
      </c>
      <c r="B1330">
        <v>1</v>
      </c>
      <c r="C1330" s="1" t="s">
        <v>56</v>
      </c>
      <c r="D1330">
        <v>1301</v>
      </c>
      <c r="E1330" s="1" t="s">
        <v>89</v>
      </c>
      <c r="F1330" s="1" t="s">
        <v>14</v>
      </c>
      <c r="G1330">
        <v>25</v>
      </c>
    </row>
    <row r="1331" spans="1:7" x14ac:dyDescent="0.3">
      <c r="A1331">
        <v>127171</v>
      </c>
      <c r="B1331">
        <v>0</v>
      </c>
      <c r="C1331" s="1" t="s">
        <v>21</v>
      </c>
      <c r="D1331">
        <v>1601</v>
      </c>
      <c r="E1331" s="1" t="s">
        <v>101</v>
      </c>
      <c r="F1331" s="1" t="s">
        <v>17</v>
      </c>
      <c r="G1331">
        <v>15</v>
      </c>
    </row>
    <row r="1332" spans="1:7" x14ac:dyDescent="0.3">
      <c r="A1332">
        <v>167517</v>
      </c>
      <c r="B1332">
        <v>0</v>
      </c>
      <c r="C1332" s="1" t="s">
        <v>22</v>
      </c>
      <c r="D1332">
        <v>0</v>
      </c>
      <c r="E1332" s="1" t="s">
        <v>101</v>
      </c>
      <c r="F1332" s="1" t="s">
        <v>17</v>
      </c>
      <c r="G1332">
        <v>25</v>
      </c>
    </row>
    <row r="1333" spans="1:7" x14ac:dyDescent="0.3">
      <c r="A1333">
        <v>14386</v>
      </c>
      <c r="B1333">
        <v>2</v>
      </c>
      <c r="C1333" s="1" t="s">
        <v>37</v>
      </c>
      <c r="D1333">
        <v>1101</v>
      </c>
      <c r="E1333" s="1" t="s">
        <v>94</v>
      </c>
      <c r="F1333" s="1" t="s">
        <v>17</v>
      </c>
      <c r="G1333">
        <v>10</v>
      </c>
    </row>
    <row r="1334" spans="1:7" x14ac:dyDescent="0.3">
      <c r="A1334">
        <v>184011</v>
      </c>
      <c r="B1334">
        <v>28</v>
      </c>
      <c r="C1334" s="1" t="s">
        <v>41</v>
      </c>
      <c r="D1334">
        <v>1502</v>
      </c>
      <c r="E1334" s="1" t="s">
        <v>93</v>
      </c>
      <c r="F1334" s="1" t="s">
        <v>17</v>
      </c>
      <c r="G1334">
        <v>25</v>
      </c>
    </row>
    <row r="1335" spans="1:7" x14ac:dyDescent="0.3">
      <c r="A1335">
        <v>121967</v>
      </c>
      <c r="B1335">
        <v>1</v>
      </c>
      <c r="C1335" s="1" t="s">
        <v>21</v>
      </c>
      <c r="D1335">
        <v>3801</v>
      </c>
      <c r="E1335" s="1" t="s">
        <v>91</v>
      </c>
      <c r="F1335" s="1" t="s">
        <v>14</v>
      </c>
      <c r="G1335">
        <v>15</v>
      </c>
    </row>
    <row r="1336" spans="1:7" x14ac:dyDescent="0.3">
      <c r="A1336">
        <v>20194</v>
      </c>
      <c r="B1336">
        <v>28</v>
      </c>
      <c r="C1336" s="1" t="s">
        <v>18</v>
      </c>
      <c r="D1336">
        <v>3601</v>
      </c>
      <c r="E1336" s="1" t="s">
        <v>105</v>
      </c>
      <c r="F1336" s="1" t="s">
        <v>17</v>
      </c>
      <c r="G1336">
        <v>10</v>
      </c>
    </row>
    <row r="1337" spans="1:7" x14ac:dyDescent="0.3">
      <c r="A1337">
        <v>84967</v>
      </c>
      <c r="B1337">
        <v>0</v>
      </c>
      <c r="C1337" s="1" t="s">
        <v>57</v>
      </c>
      <c r="D1337">
        <v>4805</v>
      </c>
      <c r="E1337" s="1" t="s">
        <v>90</v>
      </c>
      <c r="F1337" s="1" t="s">
        <v>14</v>
      </c>
      <c r="G1337">
        <v>15</v>
      </c>
    </row>
    <row r="1338" spans="1:7" x14ac:dyDescent="0.3">
      <c r="A1338">
        <v>93684</v>
      </c>
      <c r="B1338">
        <v>1</v>
      </c>
      <c r="C1338" s="1" t="s">
        <v>16</v>
      </c>
      <c r="D1338">
        <v>4202</v>
      </c>
      <c r="E1338" s="1" t="s">
        <v>104</v>
      </c>
      <c r="F1338" s="1" t="s">
        <v>14</v>
      </c>
      <c r="G1338">
        <v>11</v>
      </c>
    </row>
    <row r="1339" spans="1:7" x14ac:dyDescent="0.3">
      <c r="A1339">
        <v>92802</v>
      </c>
      <c r="B1339">
        <v>1</v>
      </c>
      <c r="C1339" s="1" t="s">
        <v>16</v>
      </c>
      <c r="D1339">
        <v>4210</v>
      </c>
      <c r="E1339" s="1" t="s">
        <v>96</v>
      </c>
      <c r="F1339" s="1" t="s">
        <v>14</v>
      </c>
      <c r="G1339">
        <v>10</v>
      </c>
    </row>
    <row r="1340" spans="1:7" x14ac:dyDescent="0.3">
      <c r="A1340">
        <v>24900</v>
      </c>
      <c r="B1340">
        <v>0</v>
      </c>
      <c r="C1340" s="1" t="s">
        <v>47</v>
      </c>
      <c r="D1340">
        <v>5201</v>
      </c>
      <c r="E1340" s="1" t="s">
        <v>90</v>
      </c>
      <c r="F1340" s="1" t="s">
        <v>17</v>
      </c>
      <c r="G1340">
        <v>25</v>
      </c>
    </row>
    <row r="1341" spans="1:7" x14ac:dyDescent="0.3">
      <c r="A1341">
        <v>121926</v>
      </c>
      <c r="B1341">
        <v>28</v>
      </c>
      <c r="C1341" s="1" t="s">
        <v>21</v>
      </c>
      <c r="D1341">
        <v>0</v>
      </c>
      <c r="E1341" s="1" t="s">
        <v>94</v>
      </c>
      <c r="F1341" s="1" t="s">
        <v>17</v>
      </c>
      <c r="G1341">
        <v>20</v>
      </c>
    </row>
    <row r="1342" spans="1:7" x14ac:dyDescent="0.3">
      <c r="A1342">
        <v>12003</v>
      </c>
      <c r="B1342">
        <v>28</v>
      </c>
      <c r="C1342" s="1" t="s">
        <v>22</v>
      </c>
      <c r="D1342">
        <v>2901</v>
      </c>
      <c r="E1342" s="1" t="s">
        <v>104</v>
      </c>
      <c r="F1342" s="1" t="s">
        <v>17</v>
      </c>
      <c r="G1342">
        <v>20</v>
      </c>
    </row>
    <row r="1343" spans="1:7" x14ac:dyDescent="0.3">
      <c r="A1343">
        <v>7852</v>
      </c>
      <c r="B1343">
        <v>2</v>
      </c>
      <c r="C1343" s="1" t="s">
        <v>60</v>
      </c>
      <c r="D1343">
        <v>0</v>
      </c>
      <c r="E1343" s="1" t="s">
        <v>90</v>
      </c>
      <c r="F1343" s="1" t="s">
        <v>17</v>
      </c>
      <c r="G1343">
        <v>10</v>
      </c>
    </row>
    <row r="1344" spans="1:7" x14ac:dyDescent="0.3">
      <c r="A1344">
        <v>111137</v>
      </c>
      <c r="B1344">
        <v>0</v>
      </c>
      <c r="C1344" s="1" t="s">
        <v>33</v>
      </c>
      <c r="D1344">
        <v>0</v>
      </c>
      <c r="E1344" s="1" t="s">
        <v>89</v>
      </c>
      <c r="F1344" s="1" t="s">
        <v>17</v>
      </c>
      <c r="G1344">
        <v>21</v>
      </c>
    </row>
    <row r="1345" spans="1:7" x14ac:dyDescent="0.3">
      <c r="A1345">
        <v>47688</v>
      </c>
      <c r="B1345">
        <v>0</v>
      </c>
      <c r="C1345" s="1" t="s">
        <v>44</v>
      </c>
      <c r="D1345">
        <v>0</v>
      </c>
      <c r="E1345" s="1" t="s">
        <v>92</v>
      </c>
      <c r="F1345" s="1" t="s">
        <v>17</v>
      </c>
      <c r="G1345">
        <v>10</v>
      </c>
    </row>
    <row r="1346" spans="1:7" x14ac:dyDescent="0.3">
      <c r="A1346">
        <v>25576</v>
      </c>
      <c r="B1346">
        <v>0</v>
      </c>
      <c r="C1346" s="1" t="s">
        <v>40</v>
      </c>
      <c r="D1346">
        <v>1401</v>
      </c>
      <c r="E1346" s="1" t="s">
        <v>94</v>
      </c>
      <c r="F1346" s="1" t="s">
        <v>14</v>
      </c>
      <c r="G1346">
        <v>21</v>
      </c>
    </row>
    <row r="1347" spans="1:7" x14ac:dyDescent="0.3">
      <c r="A1347">
        <v>127392</v>
      </c>
      <c r="B1347">
        <v>1</v>
      </c>
      <c r="C1347" s="1" t="s">
        <v>21</v>
      </c>
      <c r="D1347">
        <v>4108</v>
      </c>
      <c r="E1347" s="1" t="s">
        <v>93</v>
      </c>
      <c r="F1347" s="1" t="s">
        <v>14</v>
      </c>
      <c r="G1347">
        <v>23</v>
      </c>
    </row>
    <row r="1348" spans="1:7" x14ac:dyDescent="0.3">
      <c r="A1348">
        <v>77495</v>
      </c>
      <c r="B1348">
        <v>0</v>
      </c>
      <c r="C1348" s="1" t="s">
        <v>36</v>
      </c>
      <c r="D1348">
        <v>0</v>
      </c>
      <c r="E1348" s="1" t="s">
        <v>90</v>
      </c>
      <c r="F1348" s="1" t="s">
        <v>17</v>
      </c>
      <c r="G1348">
        <v>10</v>
      </c>
    </row>
    <row r="1349" spans="1:7" x14ac:dyDescent="0.3">
      <c r="A1349">
        <v>87210</v>
      </c>
      <c r="B1349">
        <v>0</v>
      </c>
      <c r="C1349" s="1" t="s">
        <v>35</v>
      </c>
      <c r="D1349">
        <v>0</v>
      </c>
      <c r="E1349" s="1" t="s">
        <v>92</v>
      </c>
      <c r="F1349" s="1" t="s">
        <v>17</v>
      </c>
      <c r="G1349">
        <v>20</v>
      </c>
    </row>
    <row r="1350" spans="1:7" x14ac:dyDescent="0.3">
      <c r="A1350">
        <v>93218</v>
      </c>
      <c r="B1350">
        <v>72</v>
      </c>
      <c r="C1350" s="1" t="s">
        <v>16</v>
      </c>
      <c r="D1350">
        <v>0</v>
      </c>
      <c r="E1350" s="1" t="s">
        <v>103</v>
      </c>
      <c r="F1350" s="1" t="s">
        <v>14</v>
      </c>
      <c r="G1350">
        <v>10</v>
      </c>
    </row>
    <row r="1351" spans="1:7" x14ac:dyDescent="0.3">
      <c r="A1351">
        <v>184974</v>
      </c>
      <c r="B1351">
        <v>0</v>
      </c>
      <c r="C1351" s="1" t="s">
        <v>71</v>
      </c>
      <c r="D1351">
        <v>2601</v>
      </c>
      <c r="E1351" s="1" t="s">
        <v>90</v>
      </c>
      <c r="F1351" s="1" t="s">
        <v>17</v>
      </c>
      <c r="G1351">
        <v>10</v>
      </c>
    </row>
    <row r="1352" spans="1:7" x14ac:dyDescent="0.3">
      <c r="A1352">
        <v>136768</v>
      </c>
      <c r="B1352">
        <v>0</v>
      </c>
      <c r="C1352" s="1" t="s">
        <v>22</v>
      </c>
      <c r="D1352">
        <v>5301</v>
      </c>
      <c r="E1352" s="1" t="s">
        <v>94</v>
      </c>
      <c r="F1352" s="1" t="s">
        <v>17</v>
      </c>
      <c r="G1352">
        <v>2</v>
      </c>
    </row>
    <row r="1353" spans="1:7" x14ac:dyDescent="0.3">
      <c r="A1353">
        <v>42724</v>
      </c>
      <c r="B1353">
        <v>1</v>
      </c>
      <c r="C1353" s="1" t="s">
        <v>13</v>
      </c>
      <c r="D1353">
        <v>3601</v>
      </c>
      <c r="E1353" s="1" t="s">
        <v>98</v>
      </c>
      <c r="F1353" s="1" t="s">
        <v>14</v>
      </c>
      <c r="G1353">
        <v>25</v>
      </c>
    </row>
    <row r="1354" spans="1:7" x14ac:dyDescent="0.3">
      <c r="A1354">
        <v>82313</v>
      </c>
      <c r="B1354">
        <v>0</v>
      </c>
      <c r="C1354" s="1" t="s">
        <v>57</v>
      </c>
      <c r="D1354">
        <v>2705</v>
      </c>
      <c r="E1354" s="1" t="s">
        <v>90</v>
      </c>
      <c r="F1354" s="1" t="s">
        <v>17</v>
      </c>
      <c r="G1354">
        <v>15</v>
      </c>
    </row>
    <row r="1355" spans="1:7" x14ac:dyDescent="0.3">
      <c r="A1355">
        <v>132820</v>
      </c>
      <c r="B1355">
        <v>0</v>
      </c>
      <c r="C1355" s="1" t="s">
        <v>67</v>
      </c>
      <c r="D1355">
        <v>5201</v>
      </c>
      <c r="E1355" s="1" t="s">
        <v>101</v>
      </c>
      <c r="F1355" s="1" t="s">
        <v>17</v>
      </c>
      <c r="G1355">
        <v>15</v>
      </c>
    </row>
    <row r="1356" spans="1:7" x14ac:dyDescent="0.3">
      <c r="A1356">
        <v>51683</v>
      </c>
      <c r="B1356">
        <v>1002</v>
      </c>
      <c r="C1356" s="1" t="s">
        <v>54</v>
      </c>
      <c r="D1356">
        <v>0</v>
      </c>
      <c r="E1356" s="1" t="s">
        <v>89</v>
      </c>
      <c r="F1356" s="1" t="s">
        <v>14</v>
      </c>
      <c r="G1356">
        <v>5</v>
      </c>
    </row>
    <row r="1357" spans="1:7" x14ac:dyDescent="0.3">
      <c r="A1357">
        <v>93538</v>
      </c>
      <c r="B1357">
        <v>0</v>
      </c>
      <c r="C1357" s="1" t="s">
        <v>16</v>
      </c>
      <c r="D1357">
        <v>2503</v>
      </c>
      <c r="E1357" s="1" t="s">
        <v>103</v>
      </c>
      <c r="F1357" s="1" t="s">
        <v>17</v>
      </c>
      <c r="G1357">
        <v>36</v>
      </c>
    </row>
    <row r="1358" spans="1:7" x14ac:dyDescent="0.3">
      <c r="A1358">
        <v>145407</v>
      </c>
      <c r="B1358">
        <v>0</v>
      </c>
      <c r="C1358" s="1" t="s">
        <v>22</v>
      </c>
      <c r="D1358">
        <v>0</v>
      </c>
      <c r="E1358" s="1" t="s">
        <v>91</v>
      </c>
      <c r="F1358" s="1" t="s">
        <v>17</v>
      </c>
      <c r="G1358">
        <v>10</v>
      </c>
    </row>
    <row r="1359" spans="1:7" x14ac:dyDescent="0.3">
      <c r="A1359">
        <v>55553</v>
      </c>
      <c r="B1359">
        <v>1</v>
      </c>
      <c r="C1359" s="1" t="s">
        <v>63</v>
      </c>
      <c r="D1359">
        <v>0</v>
      </c>
      <c r="E1359" s="1" t="s">
        <v>92</v>
      </c>
      <c r="F1359" s="1" t="s">
        <v>14</v>
      </c>
      <c r="G1359">
        <v>20</v>
      </c>
    </row>
    <row r="1360" spans="1:7" x14ac:dyDescent="0.3">
      <c r="A1360">
        <v>58447</v>
      </c>
      <c r="B1360">
        <v>0</v>
      </c>
      <c r="C1360" s="1" t="s">
        <v>58</v>
      </c>
      <c r="D1360">
        <v>3001</v>
      </c>
      <c r="E1360" s="1" t="s">
        <v>90</v>
      </c>
      <c r="F1360" s="1" t="s">
        <v>17</v>
      </c>
      <c r="G1360">
        <v>10</v>
      </c>
    </row>
    <row r="1361" spans="1:7" x14ac:dyDescent="0.3">
      <c r="A1361">
        <v>159424</v>
      </c>
      <c r="B1361">
        <v>1</v>
      </c>
      <c r="C1361" s="1" t="s">
        <v>22</v>
      </c>
      <c r="D1361">
        <v>2401</v>
      </c>
      <c r="E1361" s="1" t="s">
        <v>94</v>
      </c>
      <c r="F1361" s="1" t="s">
        <v>14</v>
      </c>
      <c r="G1361">
        <v>75</v>
      </c>
    </row>
    <row r="1362" spans="1:7" x14ac:dyDescent="0.3">
      <c r="A1362">
        <v>34649</v>
      </c>
      <c r="B1362">
        <v>0</v>
      </c>
      <c r="C1362" s="1" t="s">
        <v>13</v>
      </c>
      <c r="D1362">
        <v>2901</v>
      </c>
      <c r="E1362" s="1" t="s">
        <v>94</v>
      </c>
      <c r="F1362" s="1" t="s">
        <v>17</v>
      </c>
      <c r="G1362">
        <v>7</v>
      </c>
    </row>
    <row r="1363" spans="1:7" x14ac:dyDescent="0.3">
      <c r="A1363">
        <v>50154</v>
      </c>
      <c r="B1363">
        <v>1002</v>
      </c>
      <c r="C1363" s="1" t="s">
        <v>54</v>
      </c>
      <c r="D1363">
        <v>6801</v>
      </c>
      <c r="E1363" s="1" t="s">
        <v>95</v>
      </c>
      <c r="F1363" s="1" t="s">
        <v>14</v>
      </c>
      <c r="G1363">
        <v>15</v>
      </c>
    </row>
    <row r="1364" spans="1:7" x14ac:dyDescent="0.3">
      <c r="A1364">
        <v>77432</v>
      </c>
      <c r="B1364">
        <v>2</v>
      </c>
      <c r="C1364" s="1" t="s">
        <v>36</v>
      </c>
      <c r="D1364">
        <v>5401</v>
      </c>
      <c r="E1364" s="1" t="s">
        <v>90</v>
      </c>
      <c r="F1364" s="1" t="s">
        <v>14</v>
      </c>
      <c r="G1364">
        <v>15</v>
      </c>
    </row>
    <row r="1365" spans="1:7" x14ac:dyDescent="0.3">
      <c r="A1365">
        <v>152821</v>
      </c>
      <c r="B1365">
        <v>0</v>
      </c>
      <c r="C1365" s="1" t="s">
        <v>22</v>
      </c>
      <c r="D1365">
        <v>5401</v>
      </c>
      <c r="E1365" s="1" t="s">
        <v>91</v>
      </c>
      <c r="F1365" s="1" t="s">
        <v>17</v>
      </c>
      <c r="G1365">
        <v>11</v>
      </c>
    </row>
    <row r="1366" spans="1:7" x14ac:dyDescent="0.3">
      <c r="A1366">
        <v>57964</v>
      </c>
      <c r="B1366">
        <v>1</v>
      </c>
      <c r="C1366" s="1" t="s">
        <v>58</v>
      </c>
      <c r="D1366">
        <v>2601</v>
      </c>
      <c r="E1366" s="1" t="s">
        <v>98</v>
      </c>
      <c r="F1366" s="1" t="s">
        <v>14</v>
      </c>
      <c r="G1366">
        <v>12</v>
      </c>
    </row>
    <row r="1367" spans="1:7" x14ac:dyDescent="0.3">
      <c r="A1367">
        <v>188385</v>
      </c>
      <c r="B1367">
        <v>2</v>
      </c>
      <c r="C1367" s="1" t="s">
        <v>21</v>
      </c>
      <c r="D1367">
        <v>1601</v>
      </c>
      <c r="E1367" s="1" t="s">
        <v>105</v>
      </c>
      <c r="F1367" s="1" t="s">
        <v>17</v>
      </c>
      <c r="G1367">
        <v>5</v>
      </c>
    </row>
    <row r="1368" spans="1:7" x14ac:dyDescent="0.3">
      <c r="A1368">
        <v>65899</v>
      </c>
      <c r="B1368">
        <v>28</v>
      </c>
      <c r="C1368" s="1" t="s">
        <v>30</v>
      </c>
      <c r="D1368">
        <v>4301</v>
      </c>
      <c r="E1368" s="1" t="s">
        <v>91</v>
      </c>
      <c r="F1368" s="1" t="s">
        <v>17</v>
      </c>
      <c r="G1368">
        <v>10</v>
      </c>
    </row>
    <row r="1369" spans="1:7" x14ac:dyDescent="0.3">
      <c r="A1369">
        <v>171302</v>
      </c>
      <c r="B1369">
        <v>0</v>
      </c>
      <c r="C1369" s="1" t="s">
        <v>22</v>
      </c>
      <c r="D1369">
        <v>4701</v>
      </c>
      <c r="E1369" s="1" t="s">
        <v>94</v>
      </c>
      <c r="F1369" s="1" t="s">
        <v>17</v>
      </c>
      <c r="G1369">
        <v>15</v>
      </c>
    </row>
    <row r="1370" spans="1:7" x14ac:dyDescent="0.3">
      <c r="A1370">
        <v>38106</v>
      </c>
      <c r="B1370">
        <v>0</v>
      </c>
      <c r="C1370" s="1" t="s">
        <v>13</v>
      </c>
      <c r="D1370">
        <v>804</v>
      </c>
      <c r="E1370" s="1" t="s">
        <v>104</v>
      </c>
      <c r="F1370" s="1" t="s">
        <v>17</v>
      </c>
      <c r="G1370">
        <v>3</v>
      </c>
    </row>
    <row r="1371" spans="1:7" x14ac:dyDescent="0.3">
      <c r="A1371">
        <v>35906</v>
      </c>
      <c r="B1371">
        <v>0</v>
      </c>
      <c r="C1371" s="1" t="s">
        <v>13</v>
      </c>
      <c r="D1371">
        <v>5701</v>
      </c>
      <c r="E1371" s="1" t="s">
        <v>90</v>
      </c>
      <c r="F1371" s="1" t="s">
        <v>17</v>
      </c>
      <c r="G1371">
        <v>15</v>
      </c>
    </row>
    <row r="1372" spans="1:7" x14ac:dyDescent="0.3">
      <c r="A1372">
        <v>4513</v>
      </c>
      <c r="B1372">
        <v>1</v>
      </c>
      <c r="C1372" s="1" t="s">
        <v>30</v>
      </c>
      <c r="D1372">
        <v>2804</v>
      </c>
      <c r="E1372" s="1" t="s">
        <v>89</v>
      </c>
      <c r="F1372" s="1" t="s">
        <v>14</v>
      </c>
      <c r="G1372">
        <v>20</v>
      </c>
    </row>
    <row r="1373" spans="1:7" x14ac:dyDescent="0.3">
      <c r="A1373">
        <v>14272</v>
      </c>
      <c r="B1373">
        <v>0</v>
      </c>
      <c r="C1373" s="1" t="s">
        <v>33</v>
      </c>
      <c r="D1373">
        <v>4001</v>
      </c>
      <c r="E1373" s="1" t="s">
        <v>92</v>
      </c>
      <c r="F1373" s="1" t="s">
        <v>17</v>
      </c>
      <c r="G1373">
        <v>20</v>
      </c>
    </row>
    <row r="1374" spans="1:7" x14ac:dyDescent="0.3">
      <c r="A1374">
        <v>1779</v>
      </c>
      <c r="B1374">
        <v>0</v>
      </c>
      <c r="C1374" s="1" t="s">
        <v>33</v>
      </c>
      <c r="D1374">
        <v>0</v>
      </c>
      <c r="E1374" s="1" t="s">
        <v>105</v>
      </c>
      <c r="F1374" s="1" t="s">
        <v>14</v>
      </c>
      <c r="G1374">
        <v>125</v>
      </c>
    </row>
    <row r="1375" spans="1:7" x14ac:dyDescent="0.3">
      <c r="A1375">
        <v>180512</v>
      </c>
      <c r="B1375">
        <v>2</v>
      </c>
      <c r="C1375" s="1" t="s">
        <v>41</v>
      </c>
      <c r="D1375">
        <v>1312</v>
      </c>
      <c r="E1375" s="1" t="s">
        <v>90</v>
      </c>
      <c r="F1375" s="1" t="s">
        <v>14</v>
      </c>
      <c r="G1375">
        <v>10</v>
      </c>
    </row>
    <row r="1376" spans="1:7" x14ac:dyDescent="0.3">
      <c r="A1376">
        <v>41065</v>
      </c>
      <c r="B1376">
        <v>0</v>
      </c>
      <c r="C1376" s="1" t="s">
        <v>24</v>
      </c>
      <c r="D1376">
        <v>3401</v>
      </c>
      <c r="E1376" s="1" t="s">
        <v>98</v>
      </c>
      <c r="F1376" s="1" t="s">
        <v>17</v>
      </c>
      <c r="G1376">
        <v>15</v>
      </c>
    </row>
    <row r="1377" spans="1:7" x14ac:dyDescent="0.3">
      <c r="A1377">
        <v>111949</v>
      </c>
      <c r="B1377">
        <v>0</v>
      </c>
      <c r="C1377" s="1" t="s">
        <v>33</v>
      </c>
      <c r="D1377">
        <v>0</v>
      </c>
      <c r="E1377" s="1" t="s">
        <v>100</v>
      </c>
      <c r="F1377" s="1" t="s">
        <v>17</v>
      </c>
      <c r="G1377">
        <v>5</v>
      </c>
    </row>
    <row r="1378" spans="1:7" x14ac:dyDescent="0.3">
      <c r="A1378">
        <v>35043</v>
      </c>
      <c r="B1378">
        <v>1</v>
      </c>
      <c r="C1378" s="1" t="s">
        <v>13</v>
      </c>
      <c r="D1378">
        <v>4304</v>
      </c>
      <c r="E1378" s="1" t="s">
        <v>93</v>
      </c>
      <c r="F1378" s="1" t="s">
        <v>14</v>
      </c>
      <c r="G1378">
        <v>16</v>
      </c>
    </row>
    <row r="1379" spans="1:7" x14ac:dyDescent="0.3">
      <c r="A1379">
        <v>86311</v>
      </c>
      <c r="B1379">
        <v>0</v>
      </c>
      <c r="C1379" s="1" t="s">
        <v>53</v>
      </c>
      <c r="D1379">
        <v>0</v>
      </c>
      <c r="E1379" s="1" t="s">
        <v>92</v>
      </c>
      <c r="F1379" s="1" t="s">
        <v>31</v>
      </c>
      <c r="G1379">
        <v>6</v>
      </c>
    </row>
    <row r="1380" spans="1:7" x14ac:dyDescent="0.3">
      <c r="A1380">
        <v>182293</v>
      </c>
      <c r="B1380">
        <v>1</v>
      </c>
      <c r="C1380" s="1" t="s">
        <v>41</v>
      </c>
      <c r="D1380">
        <v>0</v>
      </c>
      <c r="E1380" s="1" t="s">
        <v>89</v>
      </c>
      <c r="F1380" s="1" t="s">
        <v>14</v>
      </c>
      <c r="G1380">
        <v>19</v>
      </c>
    </row>
    <row r="1381" spans="1:7" x14ac:dyDescent="0.3">
      <c r="A1381">
        <v>179023</v>
      </c>
      <c r="B1381">
        <v>1</v>
      </c>
      <c r="C1381" s="1" t="s">
        <v>41</v>
      </c>
      <c r="D1381">
        <v>0</v>
      </c>
      <c r="E1381" s="1" t="s">
        <v>91</v>
      </c>
      <c r="F1381" s="1" t="s">
        <v>14</v>
      </c>
      <c r="G1381">
        <v>35</v>
      </c>
    </row>
    <row r="1382" spans="1:7" x14ac:dyDescent="0.3">
      <c r="A1382">
        <v>65481</v>
      </c>
      <c r="B1382">
        <v>1</v>
      </c>
      <c r="C1382" s="1" t="s">
        <v>30</v>
      </c>
      <c r="D1382">
        <v>4401</v>
      </c>
      <c r="E1382" s="1" t="s">
        <v>104</v>
      </c>
      <c r="F1382" s="1" t="s">
        <v>14</v>
      </c>
      <c r="G1382">
        <v>20</v>
      </c>
    </row>
    <row r="1383" spans="1:7" x14ac:dyDescent="0.3">
      <c r="A1383">
        <v>21144</v>
      </c>
      <c r="B1383">
        <v>2</v>
      </c>
      <c r="C1383" s="1" t="s">
        <v>18</v>
      </c>
      <c r="D1383">
        <v>0</v>
      </c>
      <c r="E1383" s="1" t="s">
        <v>92</v>
      </c>
      <c r="F1383" s="1" t="s">
        <v>14</v>
      </c>
      <c r="G1383">
        <v>6</v>
      </c>
    </row>
    <row r="1384" spans="1:7" x14ac:dyDescent="0.3">
      <c r="A1384">
        <v>9390</v>
      </c>
      <c r="B1384">
        <v>3</v>
      </c>
      <c r="C1384" s="1" t="s">
        <v>30</v>
      </c>
      <c r="D1384">
        <v>4009</v>
      </c>
      <c r="E1384" s="1" t="s">
        <v>103</v>
      </c>
      <c r="F1384" s="1" t="s">
        <v>17</v>
      </c>
      <c r="G1384">
        <v>5</v>
      </c>
    </row>
    <row r="1385" spans="1:7" x14ac:dyDescent="0.3">
      <c r="A1385">
        <v>157973</v>
      </c>
      <c r="B1385">
        <v>1</v>
      </c>
      <c r="C1385" s="1" t="s">
        <v>22</v>
      </c>
      <c r="D1385">
        <v>2001</v>
      </c>
      <c r="E1385" s="1" t="s">
        <v>93</v>
      </c>
      <c r="F1385" s="1" t="s">
        <v>14</v>
      </c>
      <c r="G1385">
        <v>12</v>
      </c>
    </row>
    <row r="1386" spans="1:7" x14ac:dyDescent="0.3">
      <c r="A1386">
        <v>176890</v>
      </c>
      <c r="B1386">
        <v>0</v>
      </c>
      <c r="C1386" s="1" t="s">
        <v>51</v>
      </c>
      <c r="D1386">
        <v>3001</v>
      </c>
      <c r="E1386" s="1" t="s">
        <v>90</v>
      </c>
      <c r="F1386" s="1" t="s">
        <v>17</v>
      </c>
      <c r="G1386">
        <v>8</v>
      </c>
    </row>
    <row r="1387" spans="1:7" x14ac:dyDescent="0.3">
      <c r="A1387">
        <v>65181</v>
      </c>
      <c r="B1387">
        <v>2</v>
      </c>
      <c r="C1387" s="1" t="s">
        <v>30</v>
      </c>
      <c r="D1387">
        <v>3603</v>
      </c>
      <c r="E1387" s="1" t="s">
        <v>89</v>
      </c>
      <c r="F1387" s="1" t="s">
        <v>14</v>
      </c>
      <c r="G1387">
        <v>11</v>
      </c>
    </row>
    <row r="1388" spans="1:7" x14ac:dyDescent="0.3">
      <c r="A1388">
        <v>181083</v>
      </c>
      <c r="B1388">
        <v>1</v>
      </c>
      <c r="C1388" s="1" t="s">
        <v>41</v>
      </c>
      <c r="D1388">
        <v>5001</v>
      </c>
      <c r="E1388" s="1" t="s">
        <v>90</v>
      </c>
      <c r="F1388" s="1" t="s">
        <v>14</v>
      </c>
      <c r="G1388">
        <v>5</v>
      </c>
    </row>
    <row r="1389" spans="1:7" x14ac:dyDescent="0.3">
      <c r="A1389">
        <v>175951</v>
      </c>
      <c r="B1389">
        <v>2</v>
      </c>
      <c r="C1389" s="1" t="s">
        <v>51</v>
      </c>
      <c r="D1389">
        <v>4501</v>
      </c>
      <c r="E1389" s="1" t="s">
        <v>91</v>
      </c>
      <c r="F1389" s="1" t="s">
        <v>17</v>
      </c>
      <c r="G1389">
        <v>15</v>
      </c>
    </row>
    <row r="1390" spans="1:7" x14ac:dyDescent="0.3">
      <c r="A1390">
        <v>20966</v>
      </c>
      <c r="B1390">
        <v>28</v>
      </c>
      <c r="C1390" s="1" t="s">
        <v>18</v>
      </c>
      <c r="D1390">
        <v>4801</v>
      </c>
      <c r="E1390" s="1" t="s">
        <v>90</v>
      </c>
      <c r="F1390" s="1" t="s">
        <v>17</v>
      </c>
      <c r="G1390">
        <v>20</v>
      </c>
    </row>
    <row r="1391" spans="1:7" x14ac:dyDescent="0.3">
      <c r="A1391">
        <v>91779</v>
      </c>
      <c r="B1391">
        <v>0</v>
      </c>
      <c r="C1391" s="1" t="s">
        <v>16</v>
      </c>
      <c r="D1391">
        <v>6001</v>
      </c>
      <c r="E1391" s="1" t="s">
        <v>89</v>
      </c>
      <c r="F1391" s="1" t="s">
        <v>17</v>
      </c>
      <c r="G1391">
        <v>20</v>
      </c>
    </row>
    <row r="1392" spans="1:7" x14ac:dyDescent="0.3">
      <c r="A1392">
        <v>98099</v>
      </c>
      <c r="B1392">
        <v>0</v>
      </c>
      <c r="C1392" s="1" t="s">
        <v>16</v>
      </c>
      <c r="D1392">
        <v>6601</v>
      </c>
      <c r="E1392" s="1" t="s">
        <v>92</v>
      </c>
      <c r="F1392" s="1" t="s">
        <v>17</v>
      </c>
      <c r="G1392">
        <v>21</v>
      </c>
    </row>
    <row r="1393" spans="1:7" x14ac:dyDescent="0.3">
      <c r="A1393">
        <v>32485</v>
      </c>
      <c r="B1393">
        <v>0</v>
      </c>
      <c r="C1393" s="1" t="s">
        <v>13</v>
      </c>
      <c r="D1393">
        <v>3601</v>
      </c>
      <c r="E1393" s="1" t="s">
        <v>90</v>
      </c>
      <c r="F1393" s="1" t="s">
        <v>17</v>
      </c>
      <c r="G1393">
        <v>37</v>
      </c>
    </row>
    <row r="1394" spans="1:7" x14ac:dyDescent="0.3">
      <c r="A1394">
        <v>111284</v>
      </c>
      <c r="B1394">
        <v>2</v>
      </c>
      <c r="C1394" s="1" t="s">
        <v>33</v>
      </c>
      <c r="D1394">
        <v>3801</v>
      </c>
      <c r="E1394" s="1" t="s">
        <v>90</v>
      </c>
      <c r="F1394" s="1" t="s">
        <v>17</v>
      </c>
      <c r="G1394">
        <v>5</v>
      </c>
    </row>
    <row r="1395" spans="1:7" x14ac:dyDescent="0.3">
      <c r="A1395">
        <v>15651</v>
      </c>
      <c r="B1395">
        <v>0</v>
      </c>
      <c r="C1395" s="1" t="s">
        <v>18</v>
      </c>
      <c r="D1395">
        <v>5501</v>
      </c>
      <c r="E1395" s="1" t="s">
        <v>93</v>
      </c>
      <c r="F1395" s="1" t="s">
        <v>17</v>
      </c>
      <c r="G1395">
        <v>10</v>
      </c>
    </row>
    <row r="1396" spans="1:7" x14ac:dyDescent="0.3">
      <c r="A1396">
        <v>96220</v>
      </c>
      <c r="B1396">
        <v>0</v>
      </c>
      <c r="C1396" s="1" t="s">
        <v>16</v>
      </c>
      <c r="D1396">
        <v>3503</v>
      </c>
      <c r="E1396" s="1" t="s">
        <v>92</v>
      </c>
      <c r="F1396" s="1" t="s">
        <v>17</v>
      </c>
      <c r="G1396">
        <v>14</v>
      </c>
    </row>
    <row r="1397" spans="1:7" x14ac:dyDescent="0.3">
      <c r="A1397">
        <v>73221</v>
      </c>
      <c r="B1397">
        <v>2</v>
      </c>
      <c r="C1397" s="1" t="s">
        <v>30</v>
      </c>
      <c r="D1397">
        <v>0</v>
      </c>
      <c r="E1397" s="1" t="s">
        <v>89</v>
      </c>
      <c r="F1397" s="1" t="s">
        <v>14</v>
      </c>
      <c r="G1397">
        <v>10</v>
      </c>
    </row>
    <row r="1398" spans="1:7" x14ac:dyDescent="0.3">
      <c r="A1398">
        <v>170143</v>
      </c>
      <c r="B1398">
        <v>2</v>
      </c>
      <c r="C1398" s="1" t="s">
        <v>22</v>
      </c>
      <c r="D1398">
        <v>905</v>
      </c>
      <c r="E1398" s="1" t="s">
        <v>90</v>
      </c>
      <c r="F1398" s="1" t="s">
        <v>17</v>
      </c>
      <c r="G1398">
        <v>5</v>
      </c>
    </row>
    <row r="1399" spans="1:7" x14ac:dyDescent="0.3">
      <c r="A1399">
        <v>43884</v>
      </c>
      <c r="B1399">
        <v>1</v>
      </c>
      <c r="C1399" s="1" t="s">
        <v>13</v>
      </c>
      <c r="D1399">
        <v>3202</v>
      </c>
      <c r="E1399" s="1" t="s">
        <v>98</v>
      </c>
      <c r="F1399" s="1" t="s">
        <v>14</v>
      </c>
      <c r="G1399">
        <v>5</v>
      </c>
    </row>
    <row r="1400" spans="1:7" x14ac:dyDescent="0.3">
      <c r="A1400">
        <v>61338</v>
      </c>
      <c r="B1400">
        <v>1</v>
      </c>
      <c r="C1400" s="1" t="s">
        <v>34</v>
      </c>
      <c r="D1400">
        <v>5701</v>
      </c>
      <c r="E1400" s="1" t="s">
        <v>91</v>
      </c>
      <c r="F1400" s="1" t="s">
        <v>14</v>
      </c>
      <c r="G1400">
        <v>5</v>
      </c>
    </row>
    <row r="1401" spans="1:7" x14ac:dyDescent="0.3">
      <c r="A1401">
        <v>82636</v>
      </c>
      <c r="B1401">
        <v>0</v>
      </c>
      <c r="C1401" s="1" t="s">
        <v>57</v>
      </c>
      <c r="D1401">
        <v>4101</v>
      </c>
      <c r="E1401" s="1" t="s">
        <v>93</v>
      </c>
      <c r="F1401" s="1" t="s">
        <v>17</v>
      </c>
      <c r="G1401">
        <v>15</v>
      </c>
    </row>
    <row r="1402" spans="1:7" x14ac:dyDescent="0.3">
      <c r="A1402">
        <v>190730</v>
      </c>
      <c r="B1402">
        <v>2</v>
      </c>
      <c r="C1402" s="1" t="s">
        <v>24</v>
      </c>
      <c r="D1402">
        <v>1407</v>
      </c>
      <c r="E1402" s="1" t="s">
        <v>97</v>
      </c>
      <c r="F1402" s="1" t="s">
        <v>14</v>
      </c>
      <c r="G1402">
        <v>14</v>
      </c>
    </row>
    <row r="1403" spans="1:7" x14ac:dyDescent="0.3">
      <c r="A1403">
        <v>121071</v>
      </c>
      <c r="B1403">
        <v>28</v>
      </c>
      <c r="C1403" s="1" t="s">
        <v>21</v>
      </c>
      <c r="D1403">
        <v>4912</v>
      </c>
      <c r="E1403" s="1" t="s">
        <v>96</v>
      </c>
      <c r="F1403" s="1" t="s">
        <v>17</v>
      </c>
      <c r="G1403">
        <v>15</v>
      </c>
    </row>
    <row r="1404" spans="1:7" x14ac:dyDescent="0.3">
      <c r="A1404">
        <v>94386</v>
      </c>
      <c r="B1404">
        <v>1</v>
      </c>
      <c r="C1404" s="1" t="s">
        <v>16</v>
      </c>
      <c r="D1404">
        <v>3301</v>
      </c>
      <c r="E1404" s="1" t="s">
        <v>96</v>
      </c>
      <c r="F1404" s="1" t="s">
        <v>14</v>
      </c>
      <c r="G1404">
        <v>6</v>
      </c>
    </row>
    <row r="1405" spans="1:7" x14ac:dyDescent="0.3">
      <c r="A1405">
        <v>31094</v>
      </c>
      <c r="B1405">
        <v>0</v>
      </c>
      <c r="C1405" s="1" t="s">
        <v>40</v>
      </c>
      <c r="D1405">
        <v>2801</v>
      </c>
      <c r="E1405" s="1" t="s">
        <v>100</v>
      </c>
      <c r="F1405" s="1" t="s">
        <v>17</v>
      </c>
      <c r="G1405">
        <v>5</v>
      </c>
    </row>
    <row r="1406" spans="1:7" x14ac:dyDescent="0.3">
      <c r="A1406">
        <v>58463</v>
      </c>
      <c r="B1406">
        <v>2</v>
      </c>
      <c r="C1406" s="1" t="s">
        <v>58</v>
      </c>
      <c r="D1406">
        <v>1605</v>
      </c>
      <c r="E1406" s="1" t="s">
        <v>100</v>
      </c>
      <c r="F1406" s="1" t="s">
        <v>14</v>
      </c>
      <c r="G1406">
        <v>10</v>
      </c>
    </row>
    <row r="1407" spans="1:7" x14ac:dyDescent="0.3">
      <c r="A1407">
        <v>160716</v>
      </c>
      <c r="B1407">
        <v>28</v>
      </c>
      <c r="C1407" s="1" t="s">
        <v>28</v>
      </c>
      <c r="D1407">
        <v>0</v>
      </c>
      <c r="E1407" s="1" t="s">
        <v>89</v>
      </c>
      <c r="F1407" s="1" t="s">
        <v>17</v>
      </c>
      <c r="G1407">
        <v>7</v>
      </c>
    </row>
    <row r="1408" spans="1:7" x14ac:dyDescent="0.3">
      <c r="A1408">
        <v>156414</v>
      </c>
      <c r="B1408">
        <v>0</v>
      </c>
      <c r="C1408" s="1" t="s">
        <v>22</v>
      </c>
      <c r="D1408">
        <v>1601</v>
      </c>
      <c r="E1408" s="1" t="s">
        <v>96</v>
      </c>
      <c r="F1408" s="1" t="s">
        <v>17</v>
      </c>
      <c r="G1408">
        <v>20</v>
      </c>
    </row>
    <row r="1409" spans="1:7" x14ac:dyDescent="0.3">
      <c r="A1409">
        <v>137592</v>
      </c>
      <c r="B1409">
        <v>1</v>
      </c>
      <c r="C1409" s="1" t="s">
        <v>56</v>
      </c>
      <c r="D1409">
        <v>1201</v>
      </c>
      <c r="E1409" s="1" t="s">
        <v>98</v>
      </c>
      <c r="F1409" s="1" t="s">
        <v>14</v>
      </c>
      <c r="G1409">
        <v>25</v>
      </c>
    </row>
    <row r="1410" spans="1:7" x14ac:dyDescent="0.3">
      <c r="A1410">
        <v>130840</v>
      </c>
      <c r="B1410">
        <v>0</v>
      </c>
      <c r="C1410" s="1" t="s">
        <v>49</v>
      </c>
      <c r="D1410">
        <v>1805</v>
      </c>
      <c r="E1410" s="1" t="s">
        <v>95</v>
      </c>
      <c r="F1410" s="1" t="s">
        <v>14</v>
      </c>
      <c r="G1410">
        <v>20</v>
      </c>
    </row>
    <row r="1411" spans="1:7" x14ac:dyDescent="0.3">
      <c r="A1411">
        <v>133176</v>
      </c>
      <c r="B1411">
        <v>2</v>
      </c>
      <c r="C1411" s="1" t="s">
        <v>42</v>
      </c>
      <c r="D1411">
        <v>3601</v>
      </c>
      <c r="E1411" s="1" t="s">
        <v>101</v>
      </c>
      <c r="F1411" s="1" t="s">
        <v>97</v>
      </c>
      <c r="G1411">
        <v>50</v>
      </c>
    </row>
    <row r="1412" spans="1:7" x14ac:dyDescent="0.3">
      <c r="A1412">
        <v>164044</v>
      </c>
      <c r="B1412">
        <v>0</v>
      </c>
      <c r="C1412" s="1" t="s">
        <v>22</v>
      </c>
      <c r="D1412">
        <v>4201</v>
      </c>
      <c r="E1412" s="1" t="s">
        <v>95</v>
      </c>
      <c r="F1412" s="1" t="s">
        <v>14</v>
      </c>
      <c r="G1412">
        <v>15</v>
      </c>
    </row>
    <row r="1413" spans="1:7" x14ac:dyDescent="0.3">
      <c r="A1413">
        <v>190746</v>
      </c>
      <c r="B1413">
        <v>1</v>
      </c>
      <c r="C1413" s="1" t="s">
        <v>44</v>
      </c>
      <c r="D1413">
        <v>3701</v>
      </c>
      <c r="E1413" s="1" t="s">
        <v>95</v>
      </c>
      <c r="F1413" s="1" t="s">
        <v>14</v>
      </c>
      <c r="G1413">
        <v>11</v>
      </c>
    </row>
    <row r="1414" spans="1:7" x14ac:dyDescent="0.3">
      <c r="A1414">
        <v>52116</v>
      </c>
      <c r="B1414">
        <v>0</v>
      </c>
      <c r="C1414" s="1" t="s">
        <v>18</v>
      </c>
      <c r="D1414">
        <v>1703</v>
      </c>
      <c r="E1414" s="1" t="s">
        <v>90</v>
      </c>
      <c r="F1414" s="1" t="s">
        <v>17</v>
      </c>
      <c r="G1414">
        <v>10</v>
      </c>
    </row>
    <row r="1415" spans="1:7" x14ac:dyDescent="0.3">
      <c r="A1415">
        <v>42913</v>
      </c>
      <c r="B1415">
        <v>0</v>
      </c>
      <c r="C1415" s="1" t="s">
        <v>13</v>
      </c>
      <c r="D1415">
        <v>4601</v>
      </c>
      <c r="E1415" s="1" t="s">
        <v>89</v>
      </c>
      <c r="F1415" s="1" t="s">
        <v>14</v>
      </c>
      <c r="G1415">
        <v>5</v>
      </c>
    </row>
    <row r="1416" spans="1:7" x14ac:dyDescent="0.3">
      <c r="A1416">
        <v>124143</v>
      </c>
      <c r="B1416">
        <v>72</v>
      </c>
      <c r="C1416" s="1" t="s">
        <v>21</v>
      </c>
      <c r="D1416">
        <v>3803</v>
      </c>
      <c r="E1416" s="1" t="s">
        <v>93</v>
      </c>
      <c r="F1416" s="1" t="s">
        <v>14</v>
      </c>
      <c r="G1416">
        <v>6</v>
      </c>
    </row>
    <row r="1417" spans="1:7" x14ac:dyDescent="0.3">
      <c r="A1417">
        <v>47385</v>
      </c>
      <c r="B1417">
        <v>1</v>
      </c>
      <c r="C1417" s="1" t="s">
        <v>44</v>
      </c>
      <c r="D1417">
        <v>6001</v>
      </c>
      <c r="E1417" s="1" t="s">
        <v>94</v>
      </c>
      <c r="F1417" s="1" t="s">
        <v>14</v>
      </c>
      <c r="G1417">
        <v>15</v>
      </c>
    </row>
    <row r="1418" spans="1:7" x14ac:dyDescent="0.3">
      <c r="A1418">
        <v>92312</v>
      </c>
      <c r="B1418">
        <v>28</v>
      </c>
      <c r="C1418" s="1" t="s">
        <v>16</v>
      </c>
      <c r="D1418">
        <v>3202</v>
      </c>
      <c r="E1418" s="1" t="s">
        <v>94</v>
      </c>
      <c r="F1418" s="1" t="s">
        <v>17</v>
      </c>
      <c r="G1418">
        <v>24</v>
      </c>
    </row>
    <row r="1419" spans="1:7" x14ac:dyDescent="0.3">
      <c r="A1419">
        <v>114208</v>
      </c>
      <c r="B1419">
        <v>0</v>
      </c>
      <c r="C1419" s="1" t="s">
        <v>32</v>
      </c>
      <c r="D1419">
        <v>3401</v>
      </c>
      <c r="E1419" s="1" t="s">
        <v>105</v>
      </c>
      <c r="F1419" s="1" t="s">
        <v>14</v>
      </c>
      <c r="G1419">
        <v>50</v>
      </c>
    </row>
    <row r="1420" spans="1:7" x14ac:dyDescent="0.3">
      <c r="A1420">
        <v>127744</v>
      </c>
      <c r="B1420">
        <v>0</v>
      </c>
      <c r="C1420" s="1" t="s">
        <v>21</v>
      </c>
      <c r="D1420">
        <v>2104</v>
      </c>
      <c r="E1420" s="1" t="s">
        <v>95</v>
      </c>
      <c r="F1420" s="1" t="s">
        <v>14</v>
      </c>
      <c r="G1420">
        <v>15</v>
      </c>
    </row>
    <row r="1421" spans="1:7" x14ac:dyDescent="0.3">
      <c r="A1421">
        <v>86696</v>
      </c>
      <c r="B1421">
        <v>0</v>
      </c>
      <c r="C1421" s="1" t="s">
        <v>46</v>
      </c>
      <c r="D1421">
        <v>2307</v>
      </c>
      <c r="E1421" s="1" t="s">
        <v>95</v>
      </c>
      <c r="F1421" s="1" t="s">
        <v>17</v>
      </c>
      <c r="G1421">
        <v>25</v>
      </c>
    </row>
    <row r="1422" spans="1:7" x14ac:dyDescent="0.3">
      <c r="A1422">
        <v>177131</v>
      </c>
      <c r="B1422">
        <v>28</v>
      </c>
      <c r="C1422" s="1" t="s">
        <v>51</v>
      </c>
      <c r="D1422">
        <v>2101</v>
      </c>
      <c r="E1422" s="1" t="s">
        <v>89</v>
      </c>
      <c r="F1422" s="1" t="s">
        <v>17</v>
      </c>
      <c r="G1422">
        <v>10</v>
      </c>
    </row>
    <row r="1423" spans="1:7" x14ac:dyDescent="0.3">
      <c r="A1423">
        <v>42689</v>
      </c>
      <c r="B1423">
        <v>2</v>
      </c>
      <c r="C1423" s="1" t="s">
        <v>13</v>
      </c>
      <c r="D1423">
        <v>0</v>
      </c>
      <c r="E1423" s="1" t="s">
        <v>89</v>
      </c>
      <c r="F1423" s="1" t="s">
        <v>17</v>
      </c>
      <c r="G1423">
        <v>4</v>
      </c>
    </row>
    <row r="1424" spans="1:7" x14ac:dyDescent="0.3">
      <c r="A1424">
        <v>7879</v>
      </c>
      <c r="B1424">
        <v>2</v>
      </c>
      <c r="C1424" s="1" t="s">
        <v>22</v>
      </c>
      <c r="D1424">
        <v>3011</v>
      </c>
      <c r="E1424" s="1" t="s">
        <v>89</v>
      </c>
      <c r="F1424" s="1" t="s">
        <v>17</v>
      </c>
      <c r="G1424">
        <v>25</v>
      </c>
    </row>
    <row r="1425" spans="1:7" x14ac:dyDescent="0.3">
      <c r="A1425">
        <v>13089</v>
      </c>
      <c r="B1425">
        <v>0</v>
      </c>
      <c r="C1425" s="1" t="s">
        <v>30</v>
      </c>
      <c r="D1425">
        <v>6112</v>
      </c>
      <c r="E1425" s="1" t="s">
        <v>90</v>
      </c>
      <c r="F1425" s="1" t="s">
        <v>17</v>
      </c>
      <c r="G1425">
        <v>34</v>
      </c>
    </row>
    <row r="1426" spans="1:7" x14ac:dyDescent="0.3">
      <c r="A1426">
        <v>98085</v>
      </c>
      <c r="B1426">
        <v>1</v>
      </c>
      <c r="C1426" s="1" t="s">
        <v>16</v>
      </c>
      <c r="D1426">
        <v>0</v>
      </c>
      <c r="E1426" s="1" t="s">
        <v>92</v>
      </c>
      <c r="F1426" s="1" t="s">
        <v>14</v>
      </c>
      <c r="G1426">
        <v>10</v>
      </c>
    </row>
    <row r="1427" spans="1:7" x14ac:dyDescent="0.3">
      <c r="A1427">
        <v>5614</v>
      </c>
      <c r="B1427">
        <v>1</v>
      </c>
      <c r="C1427" s="1" t="s">
        <v>22</v>
      </c>
      <c r="D1427">
        <v>1908</v>
      </c>
      <c r="E1427" s="1" t="s">
        <v>89</v>
      </c>
      <c r="F1427" s="1" t="s">
        <v>14</v>
      </c>
      <c r="G1427">
        <v>19</v>
      </c>
    </row>
    <row r="1428" spans="1:7" x14ac:dyDescent="0.3">
      <c r="A1428">
        <v>122198</v>
      </c>
      <c r="B1428">
        <v>2</v>
      </c>
      <c r="C1428" s="1" t="s">
        <v>21</v>
      </c>
      <c r="D1428">
        <v>5601</v>
      </c>
      <c r="E1428" s="1" t="s">
        <v>93</v>
      </c>
      <c r="F1428" s="1" t="s">
        <v>17</v>
      </c>
      <c r="G1428">
        <v>6</v>
      </c>
    </row>
    <row r="1429" spans="1:7" x14ac:dyDescent="0.3">
      <c r="A1429">
        <v>131537</v>
      </c>
      <c r="B1429">
        <v>0</v>
      </c>
      <c r="C1429" s="1" t="s">
        <v>44</v>
      </c>
      <c r="D1429">
        <v>0</v>
      </c>
      <c r="E1429" s="1" t="s">
        <v>89</v>
      </c>
      <c r="F1429" s="1" t="s">
        <v>17</v>
      </c>
      <c r="G1429">
        <v>7</v>
      </c>
    </row>
    <row r="1430" spans="1:7" x14ac:dyDescent="0.3">
      <c r="A1430">
        <v>171609</v>
      </c>
      <c r="B1430">
        <v>0</v>
      </c>
      <c r="C1430" s="1" t="s">
        <v>22</v>
      </c>
      <c r="D1430">
        <v>4201</v>
      </c>
      <c r="E1430" s="1" t="s">
        <v>94</v>
      </c>
      <c r="F1430" s="1" t="s">
        <v>17</v>
      </c>
      <c r="G1430">
        <v>20</v>
      </c>
    </row>
    <row r="1431" spans="1:7" x14ac:dyDescent="0.3">
      <c r="A1431">
        <v>47914</v>
      </c>
      <c r="B1431">
        <v>30</v>
      </c>
      <c r="C1431" s="1" t="s">
        <v>44</v>
      </c>
      <c r="D1431">
        <v>1901</v>
      </c>
      <c r="E1431" s="1" t="s">
        <v>90</v>
      </c>
      <c r="F1431" s="1" t="s">
        <v>17</v>
      </c>
      <c r="G1431">
        <v>5</v>
      </c>
    </row>
    <row r="1432" spans="1:7" x14ac:dyDescent="0.3">
      <c r="A1432">
        <v>25226</v>
      </c>
      <c r="B1432">
        <v>1</v>
      </c>
      <c r="C1432" s="1" t="s">
        <v>47</v>
      </c>
      <c r="D1432">
        <v>2703</v>
      </c>
      <c r="E1432" s="1" t="s">
        <v>90</v>
      </c>
      <c r="F1432" s="1" t="s">
        <v>14</v>
      </c>
      <c r="G1432">
        <v>125</v>
      </c>
    </row>
    <row r="1433" spans="1:7" x14ac:dyDescent="0.3">
      <c r="A1433">
        <v>158567</v>
      </c>
      <c r="B1433">
        <v>0</v>
      </c>
      <c r="C1433" s="1" t="s">
        <v>22</v>
      </c>
      <c r="D1433">
        <v>1110</v>
      </c>
      <c r="E1433" s="1" t="s">
        <v>94</v>
      </c>
      <c r="F1433" s="1" t="s">
        <v>97</v>
      </c>
      <c r="G1433">
        <v>6</v>
      </c>
    </row>
    <row r="1434" spans="1:7" x14ac:dyDescent="0.3">
      <c r="A1434">
        <v>103535</v>
      </c>
      <c r="B1434">
        <v>2</v>
      </c>
      <c r="C1434" s="1" t="s">
        <v>37</v>
      </c>
      <c r="D1434">
        <v>3801</v>
      </c>
      <c r="E1434" s="1" t="s">
        <v>100</v>
      </c>
      <c r="F1434" s="1" t="s">
        <v>17</v>
      </c>
      <c r="G1434">
        <v>15</v>
      </c>
    </row>
    <row r="1435" spans="1:7" x14ac:dyDescent="0.3">
      <c r="A1435">
        <v>13394</v>
      </c>
      <c r="B1435">
        <v>0</v>
      </c>
      <c r="C1435" s="1" t="s">
        <v>16</v>
      </c>
      <c r="D1435">
        <v>3001</v>
      </c>
      <c r="E1435" s="1" t="s">
        <v>94</v>
      </c>
      <c r="F1435" s="1" t="s">
        <v>17</v>
      </c>
      <c r="G1435">
        <v>15</v>
      </c>
    </row>
    <row r="1436" spans="1:7" x14ac:dyDescent="0.3">
      <c r="A1436">
        <v>45870</v>
      </c>
      <c r="B1436">
        <v>1</v>
      </c>
      <c r="C1436" s="1" t="s">
        <v>13</v>
      </c>
      <c r="D1436">
        <v>3001</v>
      </c>
      <c r="E1436" s="1" t="s">
        <v>98</v>
      </c>
      <c r="F1436" s="1" t="s">
        <v>14</v>
      </c>
      <c r="G1436">
        <v>20</v>
      </c>
    </row>
    <row r="1437" spans="1:7" x14ac:dyDescent="0.3">
      <c r="A1437">
        <v>169703</v>
      </c>
      <c r="B1437">
        <v>0</v>
      </c>
      <c r="C1437" s="1" t="s">
        <v>22</v>
      </c>
      <c r="D1437">
        <v>1501</v>
      </c>
      <c r="E1437" s="1" t="s">
        <v>89</v>
      </c>
      <c r="F1437" s="1" t="s">
        <v>17</v>
      </c>
      <c r="G1437">
        <v>25</v>
      </c>
    </row>
    <row r="1438" spans="1:7" x14ac:dyDescent="0.3">
      <c r="A1438">
        <v>147484</v>
      </c>
      <c r="B1438">
        <v>0</v>
      </c>
      <c r="C1438" s="1" t="s">
        <v>22</v>
      </c>
      <c r="D1438">
        <v>1601</v>
      </c>
      <c r="E1438" s="1" t="s">
        <v>94</v>
      </c>
      <c r="F1438" s="1" t="s">
        <v>14</v>
      </c>
      <c r="G1438">
        <v>12</v>
      </c>
    </row>
    <row r="1439" spans="1:7" x14ac:dyDescent="0.3">
      <c r="A1439">
        <v>151907</v>
      </c>
      <c r="B1439">
        <v>0</v>
      </c>
      <c r="C1439" s="1" t="s">
        <v>22</v>
      </c>
      <c r="D1439">
        <v>5901</v>
      </c>
      <c r="E1439" s="1" t="s">
        <v>93</v>
      </c>
      <c r="F1439" s="1" t="s">
        <v>17</v>
      </c>
      <c r="G1439">
        <v>6</v>
      </c>
    </row>
    <row r="1440" spans="1:7" x14ac:dyDescent="0.3">
      <c r="A1440">
        <v>152283</v>
      </c>
      <c r="B1440">
        <v>0</v>
      </c>
      <c r="C1440" s="1" t="s">
        <v>22</v>
      </c>
      <c r="D1440">
        <v>3604</v>
      </c>
      <c r="E1440" s="1" t="s">
        <v>89</v>
      </c>
      <c r="F1440" s="1" t="s">
        <v>17</v>
      </c>
      <c r="G1440">
        <v>10</v>
      </c>
    </row>
    <row r="1441" spans="1:7" x14ac:dyDescent="0.3">
      <c r="A1441">
        <v>146742</v>
      </c>
      <c r="B1441">
        <v>1</v>
      </c>
      <c r="C1441" s="1" t="s">
        <v>22</v>
      </c>
      <c r="D1441">
        <v>3001</v>
      </c>
      <c r="E1441" s="1" t="s">
        <v>94</v>
      </c>
      <c r="F1441" s="1" t="s">
        <v>14</v>
      </c>
      <c r="G1441">
        <v>15</v>
      </c>
    </row>
    <row r="1442" spans="1:7" x14ac:dyDescent="0.3">
      <c r="A1442">
        <v>68240</v>
      </c>
      <c r="B1442">
        <v>0</v>
      </c>
      <c r="C1442" s="1" t="s">
        <v>30</v>
      </c>
      <c r="D1442">
        <v>3001</v>
      </c>
      <c r="E1442" s="1" t="s">
        <v>103</v>
      </c>
      <c r="F1442" s="1" t="s">
        <v>14</v>
      </c>
      <c r="G1442">
        <v>25</v>
      </c>
    </row>
    <row r="1443" spans="1:7" x14ac:dyDescent="0.3">
      <c r="A1443">
        <v>24975</v>
      </c>
      <c r="B1443">
        <v>0</v>
      </c>
      <c r="C1443" s="1" t="s">
        <v>47</v>
      </c>
      <c r="D1443">
        <v>4401</v>
      </c>
      <c r="E1443" s="1" t="s">
        <v>92</v>
      </c>
      <c r="F1443" s="1" t="s">
        <v>17</v>
      </c>
      <c r="G1443">
        <v>20</v>
      </c>
    </row>
    <row r="1444" spans="1:7" x14ac:dyDescent="0.3">
      <c r="A1444">
        <v>25027</v>
      </c>
      <c r="B1444">
        <v>0</v>
      </c>
      <c r="C1444" s="1" t="s">
        <v>47</v>
      </c>
      <c r="D1444">
        <v>5502</v>
      </c>
      <c r="E1444" s="1" t="s">
        <v>92</v>
      </c>
      <c r="F1444" s="1" t="s">
        <v>14</v>
      </c>
      <c r="G1444">
        <v>5</v>
      </c>
    </row>
    <row r="1445" spans="1:7" x14ac:dyDescent="0.3">
      <c r="A1445">
        <v>184269</v>
      </c>
      <c r="B1445">
        <v>0</v>
      </c>
      <c r="C1445" s="1" t="s">
        <v>41</v>
      </c>
      <c r="D1445">
        <v>1406</v>
      </c>
      <c r="E1445" s="1" t="s">
        <v>89</v>
      </c>
      <c r="F1445" s="1" t="s">
        <v>97</v>
      </c>
      <c r="G1445">
        <v>10</v>
      </c>
    </row>
    <row r="1446" spans="1:7" x14ac:dyDescent="0.3">
      <c r="A1446">
        <v>187915</v>
      </c>
      <c r="B1446">
        <v>0</v>
      </c>
      <c r="C1446" s="1" t="s">
        <v>59</v>
      </c>
      <c r="D1446">
        <v>0</v>
      </c>
      <c r="E1446" s="1" t="s">
        <v>90</v>
      </c>
      <c r="F1446" s="1" t="s">
        <v>17</v>
      </c>
      <c r="G1446">
        <v>20</v>
      </c>
    </row>
    <row r="1447" spans="1:7" x14ac:dyDescent="0.3">
      <c r="A1447">
        <v>16972</v>
      </c>
      <c r="B1447">
        <v>1</v>
      </c>
      <c r="C1447" s="1" t="s">
        <v>18</v>
      </c>
      <c r="D1447">
        <v>5801</v>
      </c>
      <c r="E1447" s="1" t="s">
        <v>92</v>
      </c>
      <c r="F1447" s="1" t="s">
        <v>14</v>
      </c>
      <c r="G1447">
        <v>12</v>
      </c>
    </row>
    <row r="1448" spans="1:7" x14ac:dyDescent="0.3">
      <c r="A1448">
        <v>126469</v>
      </c>
      <c r="B1448">
        <v>0</v>
      </c>
      <c r="C1448" s="1" t="s">
        <v>21</v>
      </c>
      <c r="D1448">
        <v>1808</v>
      </c>
      <c r="E1448" s="1" t="s">
        <v>93</v>
      </c>
      <c r="F1448" s="1" t="s">
        <v>14</v>
      </c>
      <c r="G1448">
        <v>15</v>
      </c>
    </row>
    <row r="1449" spans="1:7" x14ac:dyDescent="0.3">
      <c r="A1449">
        <v>42548</v>
      </c>
      <c r="B1449">
        <v>0</v>
      </c>
      <c r="C1449" s="1" t="s">
        <v>13</v>
      </c>
      <c r="D1449">
        <v>2401</v>
      </c>
      <c r="E1449" s="1" t="s">
        <v>105</v>
      </c>
      <c r="F1449" s="1" t="s">
        <v>17</v>
      </c>
      <c r="G1449">
        <v>11</v>
      </c>
    </row>
    <row r="1450" spans="1:7" x14ac:dyDescent="0.3">
      <c r="A1450">
        <v>72416</v>
      </c>
      <c r="B1450">
        <v>1002</v>
      </c>
      <c r="C1450" s="1" t="s">
        <v>30</v>
      </c>
      <c r="D1450">
        <v>1606</v>
      </c>
      <c r="E1450" s="1" t="s">
        <v>92</v>
      </c>
      <c r="F1450" s="1" t="s">
        <v>14</v>
      </c>
      <c r="G1450">
        <v>5</v>
      </c>
    </row>
    <row r="1451" spans="1:7" x14ac:dyDescent="0.3">
      <c r="A1451">
        <v>118163</v>
      </c>
      <c r="B1451">
        <v>2</v>
      </c>
      <c r="C1451" s="1" t="s">
        <v>21</v>
      </c>
      <c r="D1451">
        <v>0</v>
      </c>
      <c r="E1451" s="1" t="s">
        <v>92</v>
      </c>
      <c r="F1451" s="1" t="s">
        <v>14</v>
      </c>
      <c r="G1451">
        <v>5</v>
      </c>
    </row>
    <row r="1452" spans="1:7" x14ac:dyDescent="0.3">
      <c r="A1452">
        <v>174833</v>
      </c>
      <c r="B1452">
        <v>2</v>
      </c>
      <c r="C1452" s="1" t="s">
        <v>51</v>
      </c>
      <c r="D1452">
        <v>2002</v>
      </c>
      <c r="E1452" s="1" t="s">
        <v>91</v>
      </c>
      <c r="F1452" s="1" t="s">
        <v>17</v>
      </c>
      <c r="G1452">
        <v>20</v>
      </c>
    </row>
    <row r="1453" spans="1:7" x14ac:dyDescent="0.3">
      <c r="A1453">
        <v>19623</v>
      </c>
      <c r="B1453">
        <v>0</v>
      </c>
      <c r="C1453" s="1" t="s">
        <v>18</v>
      </c>
      <c r="D1453">
        <v>6201</v>
      </c>
      <c r="E1453" s="1" t="s">
        <v>95</v>
      </c>
      <c r="F1453" s="1" t="s">
        <v>17</v>
      </c>
      <c r="G1453">
        <v>14</v>
      </c>
    </row>
    <row r="1454" spans="1:7" x14ac:dyDescent="0.3">
      <c r="A1454">
        <v>159506</v>
      </c>
      <c r="B1454">
        <v>1</v>
      </c>
      <c r="C1454" s="1" t="s">
        <v>22</v>
      </c>
      <c r="D1454">
        <v>0</v>
      </c>
      <c r="E1454" s="1" t="s">
        <v>92</v>
      </c>
      <c r="F1454" s="1" t="s">
        <v>14</v>
      </c>
      <c r="G1454">
        <v>10</v>
      </c>
    </row>
    <row r="1455" spans="1:7" x14ac:dyDescent="0.3">
      <c r="A1455">
        <v>153743</v>
      </c>
      <c r="B1455">
        <v>0</v>
      </c>
      <c r="C1455" s="1" t="s">
        <v>22</v>
      </c>
      <c r="D1455">
        <v>5901</v>
      </c>
      <c r="E1455" s="1" t="s">
        <v>94</v>
      </c>
      <c r="F1455" s="1" t="s">
        <v>14</v>
      </c>
      <c r="G1455">
        <v>26</v>
      </c>
    </row>
    <row r="1456" spans="1:7" x14ac:dyDescent="0.3">
      <c r="A1456">
        <v>100447</v>
      </c>
      <c r="B1456">
        <v>0</v>
      </c>
      <c r="C1456" s="1" t="s">
        <v>37</v>
      </c>
      <c r="D1456">
        <v>5401</v>
      </c>
      <c r="E1456" s="1" t="s">
        <v>91</v>
      </c>
      <c r="F1456" s="1" t="s">
        <v>17</v>
      </c>
      <c r="G1456">
        <v>3</v>
      </c>
    </row>
    <row r="1457" spans="1:7" x14ac:dyDescent="0.3">
      <c r="A1457">
        <v>126403</v>
      </c>
      <c r="B1457">
        <v>2</v>
      </c>
      <c r="C1457" s="1" t="s">
        <v>21</v>
      </c>
      <c r="D1457">
        <v>2403</v>
      </c>
      <c r="E1457" s="1" t="s">
        <v>98</v>
      </c>
      <c r="F1457" s="1" t="s">
        <v>17</v>
      </c>
      <c r="G1457">
        <v>10</v>
      </c>
    </row>
    <row r="1458" spans="1:7" x14ac:dyDescent="0.3">
      <c r="A1458">
        <v>77695</v>
      </c>
      <c r="B1458">
        <v>1</v>
      </c>
      <c r="C1458" s="1" t="s">
        <v>36</v>
      </c>
      <c r="D1458">
        <v>5801</v>
      </c>
      <c r="E1458" s="1" t="s">
        <v>95</v>
      </c>
      <c r="F1458" s="1" t="s">
        <v>14</v>
      </c>
      <c r="G1458">
        <v>20</v>
      </c>
    </row>
    <row r="1459" spans="1:7" x14ac:dyDescent="0.3">
      <c r="A1459">
        <v>18266</v>
      </c>
      <c r="B1459">
        <v>0</v>
      </c>
      <c r="C1459" s="1" t="s">
        <v>18</v>
      </c>
      <c r="D1459">
        <v>2505</v>
      </c>
      <c r="E1459" s="1" t="s">
        <v>98</v>
      </c>
      <c r="F1459" s="1" t="s">
        <v>14</v>
      </c>
      <c r="G1459">
        <v>5</v>
      </c>
    </row>
    <row r="1460" spans="1:7" x14ac:dyDescent="0.3">
      <c r="A1460">
        <v>80893</v>
      </c>
      <c r="B1460">
        <v>1</v>
      </c>
      <c r="C1460" s="1" t="s">
        <v>36</v>
      </c>
      <c r="D1460">
        <v>1507</v>
      </c>
      <c r="E1460" s="1" t="s">
        <v>90</v>
      </c>
      <c r="F1460" s="1" t="s">
        <v>14</v>
      </c>
      <c r="G1460">
        <v>25</v>
      </c>
    </row>
    <row r="1461" spans="1:7" x14ac:dyDescent="0.3">
      <c r="A1461">
        <v>169553</v>
      </c>
      <c r="B1461">
        <v>28</v>
      </c>
      <c r="C1461" s="1" t="s">
        <v>22</v>
      </c>
      <c r="D1461">
        <v>5901</v>
      </c>
      <c r="E1461" s="1" t="s">
        <v>92</v>
      </c>
      <c r="F1461" s="1" t="s">
        <v>17</v>
      </c>
      <c r="G1461">
        <v>10</v>
      </c>
    </row>
    <row r="1462" spans="1:7" x14ac:dyDescent="0.3">
      <c r="A1462">
        <v>30450</v>
      </c>
      <c r="B1462">
        <v>2</v>
      </c>
      <c r="C1462" s="1" t="s">
        <v>40</v>
      </c>
      <c r="D1462">
        <v>2407</v>
      </c>
      <c r="E1462" s="1" t="s">
        <v>89</v>
      </c>
      <c r="F1462" s="1" t="s">
        <v>17</v>
      </c>
      <c r="G1462">
        <v>50</v>
      </c>
    </row>
    <row r="1463" spans="1:7" x14ac:dyDescent="0.3">
      <c r="A1463">
        <v>98220</v>
      </c>
      <c r="B1463">
        <v>0</v>
      </c>
      <c r="C1463" s="1" t="s">
        <v>16</v>
      </c>
      <c r="D1463">
        <v>3601</v>
      </c>
      <c r="E1463" s="1" t="s">
        <v>100</v>
      </c>
      <c r="F1463" s="1" t="s">
        <v>14</v>
      </c>
      <c r="G1463">
        <v>10</v>
      </c>
    </row>
    <row r="1464" spans="1:7" x14ac:dyDescent="0.3">
      <c r="A1464">
        <v>134833</v>
      </c>
      <c r="B1464">
        <v>1</v>
      </c>
      <c r="C1464" s="1" t="s">
        <v>39</v>
      </c>
      <c r="D1464">
        <v>3901</v>
      </c>
      <c r="E1464" s="1" t="s">
        <v>92</v>
      </c>
      <c r="F1464" s="1" t="s">
        <v>14</v>
      </c>
      <c r="G1464">
        <v>6</v>
      </c>
    </row>
    <row r="1465" spans="1:7" x14ac:dyDescent="0.3">
      <c r="A1465">
        <v>179014</v>
      </c>
      <c r="B1465">
        <v>2</v>
      </c>
      <c r="C1465" s="1" t="s">
        <v>41</v>
      </c>
      <c r="D1465">
        <v>1001</v>
      </c>
      <c r="E1465" s="1" t="s">
        <v>95</v>
      </c>
      <c r="F1465" s="1" t="s">
        <v>17</v>
      </c>
      <c r="G1465">
        <v>23</v>
      </c>
    </row>
    <row r="1466" spans="1:7" x14ac:dyDescent="0.3">
      <c r="A1466">
        <v>77023</v>
      </c>
      <c r="B1466">
        <v>1</v>
      </c>
      <c r="C1466" s="1" t="s">
        <v>48</v>
      </c>
      <c r="D1466">
        <v>4301</v>
      </c>
      <c r="E1466" s="1" t="s">
        <v>98</v>
      </c>
      <c r="F1466" s="1" t="s">
        <v>14</v>
      </c>
      <c r="G1466">
        <v>15</v>
      </c>
    </row>
    <row r="1467" spans="1:7" x14ac:dyDescent="0.3">
      <c r="A1467">
        <v>10028</v>
      </c>
      <c r="B1467">
        <v>1</v>
      </c>
      <c r="C1467" s="1" t="s">
        <v>22</v>
      </c>
      <c r="D1467">
        <v>0</v>
      </c>
      <c r="E1467" s="1" t="s">
        <v>89</v>
      </c>
      <c r="F1467" s="1" t="s">
        <v>14</v>
      </c>
      <c r="G1467">
        <v>20</v>
      </c>
    </row>
    <row r="1468" spans="1:7" x14ac:dyDescent="0.3">
      <c r="A1468">
        <v>20522</v>
      </c>
      <c r="B1468">
        <v>1</v>
      </c>
      <c r="C1468" s="1" t="s">
        <v>18</v>
      </c>
      <c r="D1468">
        <v>5001</v>
      </c>
      <c r="E1468" s="1" t="s">
        <v>95</v>
      </c>
      <c r="F1468" s="1" t="s">
        <v>14</v>
      </c>
      <c r="G1468">
        <v>15</v>
      </c>
    </row>
    <row r="1469" spans="1:7" x14ac:dyDescent="0.3">
      <c r="A1469">
        <v>82065</v>
      </c>
      <c r="B1469">
        <v>0</v>
      </c>
      <c r="C1469" s="1" t="s">
        <v>57</v>
      </c>
      <c r="D1469">
        <v>3601</v>
      </c>
      <c r="E1469" s="1" t="s">
        <v>90</v>
      </c>
      <c r="F1469" s="1" t="s">
        <v>14</v>
      </c>
      <c r="G1469">
        <v>10</v>
      </c>
    </row>
    <row r="1470" spans="1:7" x14ac:dyDescent="0.3">
      <c r="A1470">
        <v>20769</v>
      </c>
      <c r="B1470">
        <v>2</v>
      </c>
      <c r="C1470" s="1" t="s">
        <v>18</v>
      </c>
      <c r="D1470">
        <v>4601</v>
      </c>
      <c r="E1470" s="1" t="s">
        <v>90</v>
      </c>
      <c r="F1470" s="1" t="s">
        <v>14</v>
      </c>
      <c r="G1470">
        <v>5</v>
      </c>
    </row>
    <row r="1471" spans="1:7" x14ac:dyDescent="0.3">
      <c r="A1471">
        <v>160970</v>
      </c>
      <c r="B1471">
        <v>1</v>
      </c>
      <c r="C1471" s="1" t="s">
        <v>22</v>
      </c>
      <c r="D1471">
        <v>2111</v>
      </c>
      <c r="E1471" s="1" t="s">
        <v>95</v>
      </c>
      <c r="F1471" s="1" t="s">
        <v>14</v>
      </c>
      <c r="G1471">
        <v>5</v>
      </c>
    </row>
    <row r="1472" spans="1:7" x14ac:dyDescent="0.3">
      <c r="A1472">
        <v>174609</v>
      </c>
      <c r="B1472">
        <v>0</v>
      </c>
      <c r="C1472" s="1" t="s">
        <v>51</v>
      </c>
      <c r="D1472">
        <v>0</v>
      </c>
      <c r="E1472" s="1" t="s">
        <v>90</v>
      </c>
      <c r="F1472" s="1" t="s">
        <v>17</v>
      </c>
      <c r="G1472">
        <v>10</v>
      </c>
    </row>
    <row r="1473" spans="1:7" x14ac:dyDescent="0.3">
      <c r="A1473">
        <v>127166</v>
      </c>
      <c r="B1473">
        <v>1002</v>
      </c>
      <c r="C1473" s="1" t="s">
        <v>21</v>
      </c>
      <c r="D1473">
        <v>2512</v>
      </c>
      <c r="E1473" s="1" t="s">
        <v>94</v>
      </c>
      <c r="F1473" s="1" t="s">
        <v>45</v>
      </c>
      <c r="G1473">
        <v>30</v>
      </c>
    </row>
    <row r="1474" spans="1:7" x14ac:dyDescent="0.3">
      <c r="A1474">
        <v>155967</v>
      </c>
      <c r="B1474">
        <v>0</v>
      </c>
      <c r="C1474" s="1" t="s">
        <v>22</v>
      </c>
      <c r="D1474">
        <v>2001</v>
      </c>
      <c r="E1474" s="1" t="s">
        <v>89</v>
      </c>
      <c r="F1474" s="1" t="s">
        <v>17</v>
      </c>
      <c r="G1474">
        <v>5</v>
      </c>
    </row>
    <row r="1475" spans="1:7" x14ac:dyDescent="0.3">
      <c r="A1475">
        <v>14790</v>
      </c>
      <c r="B1475">
        <v>1</v>
      </c>
      <c r="C1475" s="1" t="s">
        <v>22</v>
      </c>
      <c r="D1475">
        <v>2104</v>
      </c>
      <c r="E1475" s="1" t="s">
        <v>96</v>
      </c>
      <c r="F1475" s="1" t="s">
        <v>14</v>
      </c>
      <c r="G1475">
        <v>15</v>
      </c>
    </row>
    <row r="1476" spans="1:7" x14ac:dyDescent="0.3">
      <c r="A1476">
        <v>20583</v>
      </c>
      <c r="B1476">
        <v>28</v>
      </c>
      <c r="C1476" s="1" t="s">
        <v>18</v>
      </c>
      <c r="D1476">
        <v>2801</v>
      </c>
      <c r="E1476" s="1" t="s">
        <v>93</v>
      </c>
      <c r="F1476" s="1" t="s">
        <v>17</v>
      </c>
      <c r="G1476">
        <v>14</v>
      </c>
    </row>
    <row r="1477" spans="1:7" x14ac:dyDescent="0.3">
      <c r="A1477">
        <v>185934</v>
      </c>
      <c r="B1477">
        <v>2</v>
      </c>
      <c r="C1477" s="1" t="s">
        <v>22</v>
      </c>
      <c r="D1477">
        <v>0</v>
      </c>
      <c r="E1477" s="1" t="s">
        <v>103</v>
      </c>
      <c r="F1477" s="1" t="s">
        <v>17</v>
      </c>
      <c r="G1477">
        <v>25</v>
      </c>
    </row>
    <row r="1478" spans="1:7" x14ac:dyDescent="0.3">
      <c r="A1478">
        <v>109449</v>
      </c>
      <c r="B1478">
        <v>2</v>
      </c>
      <c r="C1478" s="1" t="s">
        <v>50</v>
      </c>
      <c r="D1478">
        <v>2211</v>
      </c>
      <c r="E1478" s="1" t="s">
        <v>90</v>
      </c>
      <c r="F1478" s="1" t="s">
        <v>17</v>
      </c>
      <c r="G1478">
        <v>12</v>
      </c>
    </row>
    <row r="1479" spans="1:7" x14ac:dyDescent="0.3">
      <c r="A1479">
        <v>64115</v>
      </c>
      <c r="B1479">
        <v>1</v>
      </c>
      <c r="C1479" s="1" t="s">
        <v>34</v>
      </c>
      <c r="D1479">
        <v>2506</v>
      </c>
      <c r="E1479" s="1" t="s">
        <v>89</v>
      </c>
      <c r="F1479" s="1" t="s">
        <v>14</v>
      </c>
      <c r="G1479">
        <v>15</v>
      </c>
    </row>
    <row r="1480" spans="1:7" x14ac:dyDescent="0.3">
      <c r="A1480">
        <v>154202</v>
      </c>
      <c r="B1480">
        <v>0</v>
      </c>
      <c r="C1480" s="1" t="s">
        <v>22</v>
      </c>
      <c r="D1480">
        <v>0</v>
      </c>
      <c r="E1480" s="1" t="s">
        <v>90</v>
      </c>
      <c r="F1480" s="1" t="s">
        <v>17</v>
      </c>
      <c r="G1480">
        <v>50</v>
      </c>
    </row>
    <row r="1481" spans="1:7" x14ac:dyDescent="0.3">
      <c r="A1481">
        <v>153001</v>
      </c>
      <c r="B1481">
        <v>1</v>
      </c>
      <c r="C1481" s="1" t="s">
        <v>22</v>
      </c>
      <c r="D1481">
        <v>5203</v>
      </c>
      <c r="E1481" s="1" t="s">
        <v>91</v>
      </c>
      <c r="F1481" s="1" t="s">
        <v>14</v>
      </c>
      <c r="G1481">
        <v>5</v>
      </c>
    </row>
    <row r="1482" spans="1:7" x14ac:dyDescent="0.3">
      <c r="A1482">
        <v>154216</v>
      </c>
      <c r="B1482">
        <v>2</v>
      </c>
      <c r="C1482" s="1" t="s">
        <v>22</v>
      </c>
      <c r="D1482">
        <v>1301</v>
      </c>
      <c r="E1482" s="1" t="s">
        <v>90</v>
      </c>
      <c r="F1482" s="1" t="s">
        <v>17</v>
      </c>
      <c r="G1482">
        <v>13</v>
      </c>
    </row>
    <row r="1483" spans="1:7" x14ac:dyDescent="0.3">
      <c r="A1483">
        <v>174976</v>
      </c>
      <c r="B1483">
        <v>0</v>
      </c>
      <c r="C1483" s="1" t="s">
        <v>51</v>
      </c>
      <c r="D1483">
        <v>5901</v>
      </c>
      <c r="E1483" s="1" t="s">
        <v>92</v>
      </c>
      <c r="F1483" s="1" t="s">
        <v>17</v>
      </c>
      <c r="G1483">
        <v>15</v>
      </c>
    </row>
    <row r="1484" spans="1:7" x14ac:dyDescent="0.3">
      <c r="A1484">
        <v>140547</v>
      </c>
      <c r="B1484">
        <v>0</v>
      </c>
      <c r="C1484" s="1" t="s">
        <v>55</v>
      </c>
      <c r="D1484">
        <v>0</v>
      </c>
      <c r="E1484" s="1" t="s">
        <v>92</v>
      </c>
      <c r="F1484" s="1" t="s">
        <v>14</v>
      </c>
      <c r="G1484">
        <v>20</v>
      </c>
    </row>
    <row r="1485" spans="1:7" x14ac:dyDescent="0.3">
      <c r="A1485">
        <v>169371</v>
      </c>
      <c r="B1485">
        <v>0</v>
      </c>
      <c r="C1485" s="1" t="s">
        <v>22</v>
      </c>
      <c r="D1485">
        <v>1601</v>
      </c>
      <c r="E1485" s="1" t="s">
        <v>90</v>
      </c>
      <c r="F1485" s="1" t="s">
        <v>17</v>
      </c>
      <c r="G1485">
        <v>20</v>
      </c>
    </row>
    <row r="1486" spans="1:7" x14ac:dyDescent="0.3">
      <c r="A1486">
        <v>167100</v>
      </c>
      <c r="B1486">
        <v>0</v>
      </c>
      <c r="C1486" s="1" t="s">
        <v>22</v>
      </c>
      <c r="D1486">
        <v>1704</v>
      </c>
      <c r="E1486" s="1" t="s">
        <v>94</v>
      </c>
      <c r="F1486" s="1" t="s">
        <v>14</v>
      </c>
      <c r="G1486">
        <v>10</v>
      </c>
    </row>
    <row r="1487" spans="1:7" x14ac:dyDescent="0.3">
      <c r="A1487">
        <v>157295</v>
      </c>
      <c r="B1487">
        <v>2</v>
      </c>
      <c r="C1487" s="1" t="s">
        <v>22</v>
      </c>
      <c r="D1487">
        <v>1501</v>
      </c>
      <c r="E1487" s="1" t="s">
        <v>94</v>
      </c>
      <c r="F1487" s="1" t="s">
        <v>31</v>
      </c>
      <c r="G1487">
        <v>35</v>
      </c>
    </row>
    <row r="1488" spans="1:7" x14ac:dyDescent="0.3">
      <c r="A1488">
        <v>19020</v>
      </c>
      <c r="B1488">
        <v>2</v>
      </c>
      <c r="C1488" s="1" t="s">
        <v>18</v>
      </c>
      <c r="D1488">
        <v>2801</v>
      </c>
      <c r="E1488" s="1" t="s">
        <v>95</v>
      </c>
      <c r="F1488" s="1" t="s">
        <v>17</v>
      </c>
      <c r="G1488">
        <v>19</v>
      </c>
    </row>
    <row r="1489" spans="1:7" x14ac:dyDescent="0.3">
      <c r="A1489">
        <v>105325</v>
      </c>
      <c r="B1489">
        <v>28</v>
      </c>
      <c r="C1489" s="1" t="s">
        <v>28</v>
      </c>
      <c r="D1489">
        <v>0</v>
      </c>
      <c r="E1489" s="1" t="s">
        <v>90</v>
      </c>
      <c r="F1489" s="1" t="s">
        <v>17</v>
      </c>
      <c r="G1489">
        <v>6</v>
      </c>
    </row>
    <row r="1490" spans="1:7" x14ac:dyDescent="0.3">
      <c r="A1490">
        <v>30117</v>
      </c>
      <c r="B1490">
        <v>1</v>
      </c>
      <c r="C1490" s="1" t="s">
        <v>40</v>
      </c>
      <c r="D1490">
        <v>7101</v>
      </c>
      <c r="E1490" s="1" t="s">
        <v>90</v>
      </c>
      <c r="F1490" s="1" t="s">
        <v>14</v>
      </c>
      <c r="G1490">
        <v>16</v>
      </c>
    </row>
    <row r="1491" spans="1:7" x14ac:dyDescent="0.3">
      <c r="A1491">
        <v>121798</v>
      </c>
      <c r="B1491">
        <v>1</v>
      </c>
      <c r="C1491" s="1" t="s">
        <v>21</v>
      </c>
      <c r="D1491">
        <v>3601</v>
      </c>
      <c r="E1491" s="1" t="s">
        <v>96</v>
      </c>
      <c r="F1491" s="1" t="s">
        <v>14</v>
      </c>
      <c r="G1491">
        <v>15</v>
      </c>
    </row>
    <row r="1492" spans="1:7" x14ac:dyDescent="0.3">
      <c r="A1492">
        <v>86322</v>
      </c>
      <c r="B1492">
        <v>0</v>
      </c>
      <c r="C1492" s="1" t="s">
        <v>53</v>
      </c>
      <c r="D1492">
        <v>6701</v>
      </c>
      <c r="E1492" s="1" t="s">
        <v>90</v>
      </c>
      <c r="F1492" s="1" t="s">
        <v>17</v>
      </c>
      <c r="G1492">
        <v>5</v>
      </c>
    </row>
    <row r="1493" spans="1:7" x14ac:dyDescent="0.3">
      <c r="A1493">
        <v>56886</v>
      </c>
      <c r="B1493">
        <v>1</v>
      </c>
      <c r="C1493" s="1" t="s">
        <v>58</v>
      </c>
      <c r="D1493">
        <v>2601</v>
      </c>
      <c r="E1493" s="1" t="s">
        <v>94</v>
      </c>
      <c r="F1493" s="1" t="s">
        <v>14</v>
      </c>
      <c r="G1493">
        <v>12</v>
      </c>
    </row>
    <row r="1494" spans="1:7" x14ac:dyDescent="0.3">
      <c r="A1494">
        <v>177613</v>
      </c>
      <c r="B1494">
        <v>0</v>
      </c>
      <c r="C1494" s="1" t="s">
        <v>51</v>
      </c>
      <c r="D1494">
        <v>0</v>
      </c>
      <c r="E1494" s="1" t="s">
        <v>92</v>
      </c>
      <c r="F1494" s="1" t="s">
        <v>14</v>
      </c>
      <c r="G1494">
        <v>20</v>
      </c>
    </row>
    <row r="1495" spans="1:7" x14ac:dyDescent="0.3">
      <c r="A1495">
        <v>43492</v>
      </c>
      <c r="B1495">
        <v>0</v>
      </c>
      <c r="C1495" s="1" t="s">
        <v>13</v>
      </c>
      <c r="D1495">
        <v>0</v>
      </c>
      <c r="E1495" s="1" t="s">
        <v>91</v>
      </c>
      <c r="F1495" s="1" t="s">
        <v>17</v>
      </c>
      <c r="G1495">
        <v>12</v>
      </c>
    </row>
    <row r="1496" spans="1:7" x14ac:dyDescent="0.3">
      <c r="A1496">
        <v>931</v>
      </c>
      <c r="B1496">
        <v>1002</v>
      </c>
      <c r="C1496" s="1" t="s">
        <v>51</v>
      </c>
      <c r="D1496">
        <v>4711</v>
      </c>
      <c r="E1496" s="1" t="s">
        <v>92</v>
      </c>
      <c r="F1496" s="1" t="s">
        <v>14</v>
      </c>
      <c r="G1496">
        <v>12</v>
      </c>
    </row>
    <row r="1497" spans="1:7" x14ac:dyDescent="0.3">
      <c r="A1497">
        <v>19510</v>
      </c>
      <c r="B1497">
        <v>0</v>
      </c>
      <c r="C1497" s="1" t="s">
        <v>18</v>
      </c>
      <c r="D1497">
        <v>2001</v>
      </c>
      <c r="E1497" s="1" t="s">
        <v>93</v>
      </c>
      <c r="F1497" s="1" t="s">
        <v>14</v>
      </c>
      <c r="G1497">
        <v>125</v>
      </c>
    </row>
    <row r="1498" spans="1:7" x14ac:dyDescent="0.3">
      <c r="A1498">
        <v>38165</v>
      </c>
      <c r="B1498">
        <v>1002</v>
      </c>
      <c r="C1498" s="1" t="s">
        <v>22</v>
      </c>
      <c r="D1498">
        <v>4607</v>
      </c>
      <c r="E1498" s="1" t="s">
        <v>104</v>
      </c>
      <c r="F1498" s="1" t="s">
        <v>17</v>
      </c>
      <c r="G1498">
        <v>14</v>
      </c>
    </row>
    <row r="1499" spans="1:7" x14ac:dyDescent="0.3">
      <c r="A1499">
        <v>171879</v>
      </c>
      <c r="B1499">
        <v>0</v>
      </c>
      <c r="C1499" s="1" t="s">
        <v>22</v>
      </c>
      <c r="D1499">
        <v>0</v>
      </c>
      <c r="E1499" s="1" t="s">
        <v>102</v>
      </c>
      <c r="F1499" s="1" t="s">
        <v>17</v>
      </c>
      <c r="G1499">
        <v>20</v>
      </c>
    </row>
    <row r="1500" spans="1:7" x14ac:dyDescent="0.3">
      <c r="A1500">
        <v>135248</v>
      </c>
      <c r="B1500">
        <v>1</v>
      </c>
      <c r="C1500" s="1" t="s">
        <v>56</v>
      </c>
      <c r="D1500">
        <v>1612</v>
      </c>
      <c r="E1500" s="1" t="s">
        <v>104</v>
      </c>
      <c r="F1500" s="1" t="s">
        <v>14</v>
      </c>
      <c r="G1500">
        <v>20</v>
      </c>
    </row>
    <row r="1501" spans="1:7" x14ac:dyDescent="0.3">
      <c r="A1501">
        <v>187171</v>
      </c>
      <c r="B1501">
        <v>1</v>
      </c>
      <c r="C1501" s="1" t="s">
        <v>56</v>
      </c>
      <c r="D1501">
        <v>0</v>
      </c>
      <c r="E1501" s="1" t="s">
        <v>89</v>
      </c>
      <c r="F1501" s="1" t="s">
        <v>14</v>
      </c>
      <c r="G1501">
        <v>15</v>
      </c>
    </row>
    <row r="1502" spans="1:7" x14ac:dyDescent="0.3">
      <c r="A1502">
        <v>77915</v>
      </c>
      <c r="B1502">
        <v>0</v>
      </c>
      <c r="C1502" s="1" t="s">
        <v>36</v>
      </c>
      <c r="D1502">
        <v>2212</v>
      </c>
      <c r="E1502" s="1" t="s">
        <v>99</v>
      </c>
      <c r="F1502" s="1" t="s">
        <v>14</v>
      </c>
      <c r="G1502">
        <v>15</v>
      </c>
    </row>
    <row r="1503" spans="1:7" x14ac:dyDescent="0.3">
      <c r="A1503">
        <v>64419</v>
      </c>
      <c r="B1503">
        <v>1</v>
      </c>
      <c r="C1503" s="1" t="s">
        <v>34</v>
      </c>
      <c r="D1503">
        <v>0</v>
      </c>
      <c r="E1503" s="1" t="s">
        <v>92</v>
      </c>
      <c r="F1503" s="1" t="s">
        <v>14</v>
      </c>
      <c r="G1503">
        <v>14</v>
      </c>
    </row>
    <row r="1504" spans="1:7" x14ac:dyDescent="0.3">
      <c r="A1504">
        <v>51185</v>
      </c>
      <c r="B1504">
        <v>1</v>
      </c>
      <c r="C1504" s="1" t="s">
        <v>54</v>
      </c>
      <c r="D1504">
        <v>0</v>
      </c>
      <c r="E1504" s="1" t="s">
        <v>92</v>
      </c>
      <c r="F1504" s="1" t="s">
        <v>14</v>
      </c>
      <c r="G1504">
        <v>10</v>
      </c>
    </row>
    <row r="1505" spans="1:7" x14ac:dyDescent="0.3">
      <c r="A1505">
        <v>79116</v>
      </c>
      <c r="B1505">
        <v>0</v>
      </c>
      <c r="C1505" s="1" t="s">
        <v>36</v>
      </c>
      <c r="D1505">
        <v>3601</v>
      </c>
      <c r="E1505" s="1" t="s">
        <v>89</v>
      </c>
      <c r="F1505" s="1" t="s">
        <v>17</v>
      </c>
      <c r="G1505">
        <v>10</v>
      </c>
    </row>
    <row r="1506" spans="1:7" x14ac:dyDescent="0.3">
      <c r="A1506">
        <v>68951</v>
      </c>
      <c r="B1506">
        <v>1</v>
      </c>
      <c r="C1506" s="1" t="s">
        <v>30</v>
      </c>
      <c r="D1506">
        <v>7107</v>
      </c>
      <c r="E1506" s="1" t="s">
        <v>94</v>
      </c>
      <c r="F1506" s="1" t="s">
        <v>14</v>
      </c>
      <c r="G1506">
        <v>25</v>
      </c>
    </row>
    <row r="1507" spans="1:7" x14ac:dyDescent="0.3">
      <c r="A1507">
        <v>50570</v>
      </c>
      <c r="B1507">
        <v>1</v>
      </c>
      <c r="C1507" s="1" t="s">
        <v>54</v>
      </c>
      <c r="D1507">
        <v>0</v>
      </c>
      <c r="E1507" s="1" t="s">
        <v>100</v>
      </c>
      <c r="F1507" s="1" t="s">
        <v>14</v>
      </c>
      <c r="G1507">
        <v>10</v>
      </c>
    </row>
    <row r="1508" spans="1:7" x14ac:dyDescent="0.3">
      <c r="A1508">
        <v>90775</v>
      </c>
      <c r="B1508">
        <v>1</v>
      </c>
      <c r="C1508" s="1" t="s">
        <v>16</v>
      </c>
      <c r="D1508">
        <v>5103</v>
      </c>
      <c r="E1508" s="1" t="s">
        <v>91</v>
      </c>
      <c r="F1508" s="1" t="s">
        <v>14</v>
      </c>
      <c r="G1508">
        <v>17</v>
      </c>
    </row>
    <row r="1509" spans="1:7" x14ac:dyDescent="0.3">
      <c r="A1509">
        <v>186375</v>
      </c>
      <c r="B1509">
        <v>0</v>
      </c>
      <c r="C1509" s="1" t="s">
        <v>51</v>
      </c>
      <c r="D1509">
        <v>0</v>
      </c>
      <c r="E1509" s="1" t="s">
        <v>93</v>
      </c>
      <c r="F1509" s="1" t="s">
        <v>14</v>
      </c>
      <c r="G1509">
        <v>10</v>
      </c>
    </row>
    <row r="1510" spans="1:7" x14ac:dyDescent="0.3">
      <c r="A1510">
        <v>90765</v>
      </c>
      <c r="B1510">
        <v>3</v>
      </c>
      <c r="C1510" s="1" t="s">
        <v>16</v>
      </c>
      <c r="D1510">
        <v>0</v>
      </c>
      <c r="E1510" s="1" t="s">
        <v>104</v>
      </c>
      <c r="F1510" s="1" t="s">
        <v>17</v>
      </c>
      <c r="G1510">
        <v>20</v>
      </c>
    </row>
    <row r="1511" spans="1:7" x14ac:dyDescent="0.3">
      <c r="A1511">
        <v>76128</v>
      </c>
      <c r="B1511">
        <v>0</v>
      </c>
      <c r="C1511" s="1" t="s">
        <v>48</v>
      </c>
      <c r="D1511">
        <v>3201</v>
      </c>
      <c r="E1511" s="1" t="s">
        <v>92</v>
      </c>
      <c r="F1511" s="1" t="s">
        <v>14</v>
      </c>
      <c r="G1511">
        <v>5</v>
      </c>
    </row>
    <row r="1512" spans="1:7" x14ac:dyDescent="0.3">
      <c r="A1512">
        <v>28082</v>
      </c>
      <c r="B1512">
        <v>0</v>
      </c>
      <c r="C1512" s="1" t="s">
        <v>40</v>
      </c>
      <c r="D1512">
        <v>0</v>
      </c>
      <c r="E1512" s="1" t="s">
        <v>90</v>
      </c>
      <c r="F1512" s="1" t="s">
        <v>97</v>
      </c>
      <c r="G1512">
        <v>20</v>
      </c>
    </row>
    <row r="1513" spans="1:7" x14ac:dyDescent="0.3">
      <c r="A1513">
        <v>47869</v>
      </c>
      <c r="B1513">
        <v>2</v>
      </c>
      <c r="C1513" s="1" t="s">
        <v>44</v>
      </c>
      <c r="D1513">
        <v>2401</v>
      </c>
      <c r="E1513" s="1" t="s">
        <v>98</v>
      </c>
      <c r="F1513" s="1" t="s">
        <v>17</v>
      </c>
      <c r="G1513">
        <v>20</v>
      </c>
    </row>
    <row r="1514" spans="1:7" x14ac:dyDescent="0.3">
      <c r="A1514">
        <v>176740</v>
      </c>
      <c r="B1514">
        <v>1</v>
      </c>
      <c r="C1514" s="1" t="s">
        <v>51</v>
      </c>
      <c r="D1514">
        <v>0</v>
      </c>
      <c r="E1514" s="1" t="s">
        <v>93</v>
      </c>
      <c r="F1514" s="1" t="s">
        <v>14</v>
      </c>
      <c r="G1514">
        <v>30</v>
      </c>
    </row>
    <row r="1515" spans="1:7" x14ac:dyDescent="0.3">
      <c r="A1515">
        <v>48487</v>
      </c>
      <c r="B1515">
        <v>0</v>
      </c>
      <c r="C1515" s="1" t="s">
        <v>44</v>
      </c>
      <c r="D1515">
        <v>4601</v>
      </c>
      <c r="E1515" s="1" t="s">
        <v>100</v>
      </c>
      <c r="F1515" s="1" t="s">
        <v>17</v>
      </c>
      <c r="G1515">
        <v>25</v>
      </c>
    </row>
    <row r="1516" spans="1:7" x14ac:dyDescent="0.3">
      <c r="A1516">
        <v>2490</v>
      </c>
      <c r="B1516">
        <v>0</v>
      </c>
      <c r="C1516" s="1" t="s">
        <v>47</v>
      </c>
      <c r="D1516">
        <v>2901</v>
      </c>
      <c r="E1516" s="1" t="s">
        <v>90</v>
      </c>
      <c r="F1516" s="1" t="s">
        <v>14</v>
      </c>
      <c r="G1516">
        <v>3</v>
      </c>
    </row>
    <row r="1517" spans="1:7" x14ac:dyDescent="0.3">
      <c r="A1517">
        <v>41312</v>
      </c>
      <c r="B1517">
        <v>2</v>
      </c>
      <c r="C1517" s="1" t="s">
        <v>13</v>
      </c>
      <c r="D1517">
        <v>2912</v>
      </c>
      <c r="E1517" s="1" t="s">
        <v>102</v>
      </c>
      <c r="F1517" s="1" t="s">
        <v>17</v>
      </c>
      <c r="G1517">
        <v>23</v>
      </c>
    </row>
    <row r="1518" spans="1:7" x14ac:dyDescent="0.3">
      <c r="A1518">
        <v>17094</v>
      </c>
      <c r="B1518">
        <v>0</v>
      </c>
      <c r="C1518" s="1" t="s">
        <v>18</v>
      </c>
      <c r="D1518">
        <v>4001</v>
      </c>
      <c r="E1518" s="1" t="s">
        <v>95</v>
      </c>
      <c r="F1518" s="1" t="s">
        <v>17</v>
      </c>
      <c r="G1518">
        <v>15</v>
      </c>
    </row>
    <row r="1519" spans="1:7" x14ac:dyDescent="0.3">
      <c r="A1519">
        <v>56787</v>
      </c>
      <c r="B1519">
        <v>1</v>
      </c>
      <c r="C1519" s="1" t="s">
        <v>58</v>
      </c>
      <c r="D1519">
        <v>6508</v>
      </c>
      <c r="E1519" s="1" t="s">
        <v>91</v>
      </c>
      <c r="F1519" s="1" t="s">
        <v>14</v>
      </c>
      <c r="G1519">
        <v>13</v>
      </c>
    </row>
    <row r="1520" spans="1:7" x14ac:dyDescent="0.3">
      <c r="A1520">
        <v>164167</v>
      </c>
      <c r="B1520">
        <v>0</v>
      </c>
      <c r="C1520" s="1" t="s">
        <v>22</v>
      </c>
      <c r="D1520">
        <v>5301</v>
      </c>
      <c r="E1520" s="1" t="s">
        <v>94</v>
      </c>
      <c r="F1520" s="1" t="s">
        <v>17</v>
      </c>
      <c r="G1520">
        <v>13</v>
      </c>
    </row>
    <row r="1521" spans="1:7" x14ac:dyDescent="0.3">
      <c r="A1521">
        <v>41785</v>
      </c>
      <c r="B1521">
        <v>0</v>
      </c>
      <c r="C1521" s="1" t="s">
        <v>13</v>
      </c>
      <c r="D1521">
        <v>2811</v>
      </c>
      <c r="E1521" s="1" t="s">
        <v>93</v>
      </c>
      <c r="F1521" s="1" t="s">
        <v>17</v>
      </c>
      <c r="G1521">
        <v>17</v>
      </c>
    </row>
    <row r="1522" spans="1:7" x14ac:dyDescent="0.3">
      <c r="A1522">
        <v>126959</v>
      </c>
      <c r="B1522">
        <v>1</v>
      </c>
      <c r="C1522" s="1" t="s">
        <v>21</v>
      </c>
      <c r="D1522">
        <v>5601</v>
      </c>
      <c r="E1522" s="1" t="s">
        <v>101</v>
      </c>
      <c r="F1522" s="1" t="s">
        <v>14</v>
      </c>
      <c r="G1522">
        <v>15</v>
      </c>
    </row>
    <row r="1523" spans="1:7" x14ac:dyDescent="0.3">
      <c r="A1523">
        <v>29526</v>
      </c>
      <c r="B1523">
        <v>28</v>
      </c>
      <c r="C1523" s="1" t="s">
        <v>40</v>
      </c>
      <c r="D1523">
        <v>4001</v>
      </c>
      <c r="E1523" s="1" t="s">
        <v>100</v>
      </c>
      <c r="F1523" s="1" t="s">
        <v>17</v>
      </c>
      <c r="G1523">
        <v>10</v>
      </c>
    </row>
    <row r="1524" spans="1:7" x14ac:dyDescent="0.3">
      <c r="A1524">
        <v>142901</v>
      </c>
      <c r="B1524">
        <v>2</v>
      </c>
      <c r="C1524" s="1" t="s">
        <v>22</v>
      </c>
      <c r="D1524">
        <v>2101</v>
      </c>
      <c r="E1524" s="1" t="s">
        <v>96</v>
      </c>
      <c r="F1524" s="1" t="s">
        <v>17</v>
      </c>
      <c r="G1524">
        <v>10</v>
      </c>
    </row>
    <row r="1525" spans="1:7" x14ac:dyDescent="0.3">
      <c r="A1525">
        <v>105827</v>
      </c>
      <c r="B1525">
        <v>0</v>
      </c>
      <c r="C1525" s="1" t="s">
        <v>28</v>
      </c>
      <c r="D1525">
        <v>5001</v>
      </c>
      <c r="E1525" s="1" t="s">
        <v>98</v>
      </c>
      <c r="F1525" s="1" t="s">
        <v>17</v>
      </c>
      <c r="G1525">
        <v>20</v>
      </c>
    </row>
    <row r="1526" spans="1:7" x14ac:dyDescent="0.3">
      <c r="A1526">
        <v>159439</v>
      </c>
      <c r="B1526">
        <v>1</v>
      </c>
      <c r="C1526" s="1" t="s">
        <v>22</v>
      </c>
      <c r="D1526">
        <v>0</v>
      </c>
      <c r="E1526" s="1" t="s">
        <v>100</v>
      </c>
      <c r="F1526" s="1" t="s">
        <v>14</v>
      </c>
      <c r="G1526">
        <v>5</v>
      </c>
    </row>
    <row r="1527" spans="1:7" x14ac:dyDescent="0.3">
      <c r="A1527">
        <v>11459</v>
      </c>
      <c r="B1527">
        <v>1</v>
      </c>
      <c r="C1527" s="1" t="s">
        <v>22</v>
      </c>
      <c r="D1527">
        <v>0</v>
      </c>
      <c r="E1527" s="1" t="s">
        <v>90</v>
      </c>
      <c r="F1527" s="1" t="s">
        <v>14</v>
      </c>
      <c r="G1527">
        <v>7</v>
      </c>
    </row>
    <row r="1528" spans="1:7" x14ac:dyDescent="0.3">
      <c r="A1528">
        <v>129268</v>
      </c>
      <c r="B1528">
        <v>2</v>
      </c>
      <c r="C1528" s="1" t="s">
        <v>49</v>
      </c>
      <c r="D1528">
        <v>3109</v>
      </c>
      <c r="E1528" s="1" t="s">
        <v>94</v>
      </c>
      <c r="F1528" s="1" t="s">
        <v>17</v>
      </c>
      <c r="G1528">
        <v>10</v>
      </c>
    </row>
    <row r="1529" spans="1:7" x14ac:dyDescent="0.3">
      <c r="A1529">
        <v>122256</v>
      </c>
      <c r="B1529">
        <v>0</v>
      </c>
      <c r="C1529" s="1" t="s">
        <v>21</v>
      </c>
      <c r="D1529">
        <v>5401</v>
      </c>
      <c r="E1529" s="1" t="s">
        <v>96</v>
      </c>
      <c r="F1529" s="1" t="s">
        <v>17</v>
      </c>
      <c r="G1529">
        <v>20</v>
      </c>
    </row>
    <row r="1530" spans="1:7" x14ac:dyDescent="0.3">
      <c r="A1530">
        <v>92355</v>
      </c>
      <c r="B1530">
        <v>1</v>
      </c>
      <c r="C1530" s="1" t="s">
        <v>16</v>
      </c>
      <c r="D1530">
        <v>2601</v>
      </c>
      <c r="E1530" s="1" t="s">
        <v>93</v>
      </c>
      <c r="F1530" s="1" t="s">
        <v>14</v>
      </c>
      <c r="G1530">
        <v>25</v>
      </c>
    </row>
    <row r="1531" spans="1:7" x14ac:dyDescent="0.3">
      <c r="A1531">
        <v>59811</v>
      </c>
      <c r="B1531">
        <v>0</v>
      </c>
      <c r="C1531" s="1" t="s">
        <v>34</v>
      </c>
      <c r="D1531">
        <v>0</v>
      </c>
      <c r="E1531" s="1" t="s">
        <v>105</v>
      </c>
      <c r="F1531" s="1" t="s">
        <v>17</v>
      </c>
      <c r="G1531">
        <v>5</v>
      </c>
    </row>
    <row r="1532" spans="1:7" x14ac:dyDescent="0.3">
      <c r="A1532">
        <v>173497</v>
      </c>
      <c r="B1532">
        <v>2</v>
      </c>
      <c r="C1532" s="1" t="s">
        <v>38</v>
      </c>
      <c r="D1532">
        <v>2801</v>
      </c>
      <c r="E1532" s="1" t="s">
        <v>94</v>
      </c>
      <c r="F1532" s="1" t="s">
        <v>17</v>
      </c>
      <c r="G1532">
        <v>5</v>
      </c>
    </row>
    <row r="1533" spans="1:7" x14ac:dyDescent="0.3">
      <c r="A1533">
        <v>177017</v>
      </c>
      <c r="B1533">
        <v>1</v>
      </c>
      <c r="C1533" s="1" t="s">
        <v>51</v>
      </c>
      <c r="D1533">
        <v>0</v>
      </c>
      <c r="E1533" s="1" t="s">
        <v>92</v>
      </c>
      <c r="F1533" s="1" t="s">
        <v>14</v>
      </c>
      <c r="G1533">
        <v>15</v>
      </c>
    </row>
    <row r="1534" spans="1:7" x14ac:dyDescent="0.3">
      <c r="A1534">
        <v>15350</v>
      </c>
      <c r="B1534">
        <v>28</v>
      </c>
      <c r="C1534" s="1" t="s">
        <v>18</v>
      </c>
      <c r="D1534">
        <v>2701</v>
      </c>
      <c r="E1534" s="1" t="s">
        <v>93</v>
      </c>
      <c r="F1534" s="1" t="s">
        <v>17</v>
      </c>
      <c r="G1534">
        <v>15</v>
      </c>
    </row>
    <row r="1535" spans="1:7" x14ac:dyDescent="0.3">
      <c r="A1535">
        <v>4629</v>
      </c>
      <c r="B1535">
        <v>1</v>
      </c>
      <c r="C1535" s="1" t="s">
        <v>49</v>
      </c>
      <c r="D1535">
        <v>2302</v>
      </c>
      <c r="E1535" s="1" t="s">
        <v>93</v>
      </c>
      <c r="F1535" s="1" t="s">
        <v>14</v>
      </c>
      <c r="G1535">
        <v>15</v>
      </c>
    </row>
    <row r="1536" spans="1:7" x14ac:dyDescent="0.3">
      <c r="A1536">
        <v>162598</v>
      </c>
      <c r="B1536">
        <v>2</v>
      </c>
      <c r="C1536" s="1" t="s">
        <v>22</v>
      </c>
      <c r="D1536">
        <v>2001</v>
      </c>
      <c r="E1536" s="1" t="s">
        <v>94</v>
      </c>
      <c r="F1536" s="1" t="s">
        <v>17</v>
      </c>
      <c r="G1536">
        <v>20</v>
      </c>
    </row>
    <row r="1537" spans="1:7" x14ac:dyDescent="0.3">
      <c r="A1537">
        <v>178949</v>
      </c>
      <c r="B1537">
        <v>1</v>
      </c>
      <c r="C1537" s="1" t="s">
        <v>41</v>
      </c>
      <c r="D1537">
        <v>3901</v>
      </c>
      <c r="E1537" s="1" t="s">
        <v>94</v>
      </c>
      <c r="F1537" s="1" t="s">
        <v>14</v>
      </c>
      <c r="G1537">
        <v>15</v>
      </c>
    </row>
    <row r="1538" spans="1:7" x14ac:dyDescent="0.3">
      <c r="A1538">
        <v>189880</v>
      </c>
      <c r="B1538">
        <v>2</v>
      </c>
      <c r="C1538" s="1" t="s">
        <v>57</v>
      </c>
      <c r="D1538">
        <v>1801</v>
      </c>
      <c r="E1538" s="1" t="s">
        <v>90</v>
      </c>
      <c r="F1538" s="1" t="s">
        <v>17</v>
      </c>
      <c r="G1538">
        <v>10</v>
      </c>
    </row>
    <row r="1539" spans="1:7" x14ac:dyDescent="0.3">
      <c r="A1539">
        <v>132031</v>
      </c>
      <c r="B1539">
        <v>1</v>
      </c>
      <c r="C1539" s="1" t="s">
        <v>55</v>
      </c>
      <c r="D1539">
        <v>2301</v>
      </c>
      <c r="E1539" s="1" t="s">
        <v>92</v>
      </c>
      <c r="F1539" s="1" t="s">
        <v>14</v>
      </c>
      <c r="G1539">
        <v>23</v>
      </c>
    </row>
    <row r="1540" spans="1:7" x14ac:dyDescent="0.3">
      <c r="A1540">
        <v>38111</v>
      </c>
      <c r="B1540">
        <v>1</v>
      </c>
      <c r="C1540" s="1" t="s">
        <v>13</v>
      </c>
      <c r="D1540">
        <v>1311</v>
      </c>
      <c r="E1540" s="1" t="s">
        <v>93</v>
      </c>
      <c r="F1540" s="1" t="s">
        <v>14</v>
      </c>
      <c r="G1540">
        <v>7</v>
      </c>
    </row>
    <row r="1541" spans="1:7" x14ac:dyDescent="0.3">
      <c r="A1541">
        <v>21375</v>
      </c>
      <c r="B1541">
        <v>0</v>
      </c>
      <c r="C1541" s="1" t="s">
        <v>18</v>
      </c>
      <c r="D1541">
        <v>5401</v>
      </c>
      <c r="E1541" s="1" t="s">
        <v>90</v>
      </c>
      <c r="F1541" s="1" t="s">
        <v>17</v>
      </c>
      <c r="G1541">
        <v>25</v>
      </c>
    </row>
    <row r="1542" spans="1:7" x14ac:dyDescent="0.3">
      <c r="A1542">
        <v>31735</v>
      </c>
      <c r="B1542">
        <v>28</v>
      </c>
      <c r="C1542" s="1" t="s">
        <v>13</v>
      </c>
      <c r="D1542">
        <v>0</v>
      </c>
      <c r="E1542" s="1" t="s">
        <v>95</v>
      </c>
      <c r="F1542" s="1" t="s">
        <v>17</v>
      </c>
      <c r="G1542">
        <v>19</v>
      </c>
    </row>
    <row r="1543" spans="1:7" x14ac:dyDescent="0.3">
      <c r="A1543">
        <v>132456</v>
      </c>
      <c r="B1543">
        <v>2</v>
      </c>
      <c r="C1543" s="1" t="s">
        <v>49</v>
      </c>
      <c r="D1543">
        <v>2201</v>
      </c>
      <c r="E1543" s="1" t="s">
        <v>101</v>
      </c>
      <c r="F1543" s="1" t="s">
        <v>17</v>
      </c>
      <c r="G1543">
        <v>7</v>
      </c>
    </row>
    <row r="1544" spans="1:7" x14ac:dyDescent="0.3">
      <c r="A1544">
        <v>121165</v>
      </c>
      <c r="B1544">
        <v>1</v>
      </c>
      <c r="C1544" s="1" t="s">
        <v>21</v>
      </c>
      <c r="D1544">
        <v>6601</v>
      </c>
      <c r="E1544" s="1" t="s">
        <v>96</v>
      </c>
      <c r="F1544" s="1" t="s">
        <v>14</v>
      </c>
      <c r="G1544">
        <v>10</v>
      </c>
    </row>
    <row r="1545" spans="1:7" x14ac:dyDescent="0.3">
      <c r="A1545">
        <v>175226</v>
      </c>
      <c r="B1545">
        <v>1</v>
      </c>
      <c r="C1545" s="1" t="s">
        <v>51</v>
      </c>
      <c r="D1545">
        <v>1809</v>
      </c>
      <c r="E1545" s="1" t="s">
        <v>92</v>
      </c>
      <c r="F1545" s="1" t="s">
        <v>14</v>
      </c>
      <c r="G1545">
        <v>11</v>
      </c>
    </row>
    <row r="1546" spans="1:7" x14ac:dyDescent="0.3">
      <c r="A1546">
        <v>190534</v>
      </c>
      <c r="B1546">
        <v>0</v>
      </c>
      <c r="C1546" s="1" t="s">
        <v>22</v>
      </c>
      <c r="D1546">
        <v>501</v>
      </c>
      <c r="E1546" s="1" t="s">
        <v>102</v>
      </c>
      <c r="F1546" s="1" t="s">
        <v>17</v>
      </c>
      <c r="G1546">
        <v>6</v>
      </c>
    </row>
    <row r="1547" spans="1:7" x14ac:dyDescent="0.3">
      <c r="A1547">
        <v>33383</v>
      </c>
      <c r="B1547">
        <v>28</v>
      </c>
      <c r="C1547" s="1" t="s">
        <v>13</v>
      </c>
      <c r="D1547">
        <v>0</v>
      </c>
      <c r="E1547" s="1" t="s">
        <v>95</v>
      </c>
      <c r="F1547" s="1" t="s">
        <v>17</v>
      </c>
      <c r="G1547">
        <v>11</v>
      </c>
    </row>
    <row r="1548" spans="1:7" x14ac:dyDescent="0.3">
      <c r="A1548">
        <v>64261</v>
      </c>
      <c r="B1548">
        <v>2</v>
      </c>
      <c r="C1548" s="1" t="s">
        <v>34</v>
      </c>
      <c r="D1548">
        <v>0</v>
      </c>
      <c r="E1548" s="1" t="s">
        <v>90</v>
      </c>
      <c r="F1548" s="1" t="s">
        <v>17</v>
      </c>
      <c r="G1548">
        <v>10</v>
      </c>
    </row>
    <row r="1549" spans="1:7" x14ac:dyDescent="0.3">
      <c r="A1549">
        <v>106854</v>
      </c>
      <c r="B1549">
        <v>2</v>
      </c>
      <c r="C1549" s="1" t="s">
        <v>49</v>
      </c>
      <c r="D1549">
        <v>0</v>
      </c>
      <c r="E1549" s="1" t="s">
        <v>95</v>
      </c>
      <c r="F1549" s="1" t="s">
        <v>17</v>
      </c>
      <c r="G1549">
        <v>8</v>
      </c>
    </row>
    <row r="1550" spans="1:7" x14ac:dyDescent="0.3">
      <c r="A1550">
        <v>115676</v>
      </c>
      <c r="B1550">
        <v>4</v>
      </c>
      <c r="C1550" s="1" t="s">
        <v>21</v>
      </c>
      <c r="D1550">
        <v>0</v>
      </c>
      <c r="E1550" s="1" t="s">
        <v>90</v>
      </c>
      <c r="F1550" s="1" t="s">
        <v>97</v>
      </c>
      <c r="G1550">
        <v>20</v>
      </c>
    </row>
    <row r="1551" spans="1:7" x14ac:dyDescent="0.3">
      <c r="A1551">
        <v>60195</v>
      </c>
      <c r="B1551">
        <v>0</v>
      </c>
      <c r="C1551" s="1" t="s">
        <v>34</v>
      </c>
      <c r="D1551">
        <v>5501</v>
      </c>
      <c r="E1551" s="1" t="s">
        <v>94</v>
      </c>
      <c r="F1551" s="1" t="s">
        <v>17</v>
      </c>
      <c r="G1551">
        <v>25</v>
      </c>
    </row>
    <row r="1552" spans="1:7" x14ac:dyDescent="0.3">
      <c r="A1552">
        <v>6308</v>
      </c>
      <c r="B1552">
        <v>0</v>
      </c>
      <c r="C1552" s="1" t="s">
        <v>47</v>
      </c>
      <c r="D1552">
        <v>1803</v>
      </c>
      <c r="E1552" s="1" t="s">
        <v>92</v>
      </c>
      <c r="F1552" s="1" t="s">
        <v>14</v>
      </c>
      <c r="G1552">
        <v>12</v>
      </c>
    </row>
    <row r="1553" spans="1:7" x14ac:dyDescent="0.3">
      <c r="A1553">
        <v>93883</v>
      </c>
      <c r="B1553">
        <v>0</v>
      </c>
      <c r="C1553" s="1" t="s">
        <v>16</v>
      </c>
      <c r="D1553">
        <v>4601</v>
      </c>
      <c r="E1553" s="1" t="s">
        <v>102</v>
      </c>
      <c r="F1553" s="1" t="s">
        <v>14</v>
      </c>
      <c r="G1553">
        <v>4</v>
      </c>
    </row>
    <row r="1554" spans="1:7" x14ac:dyDescent="0.3">
      <c r="A1554">
        <v>38812</v>
      </c>
      <c r="B1554">
        <v>2</v>
      </c>
      <c r="C1554" s="1" t="s">
        <v>13</v>
      </c>
      <c r="D1554">
        <v>2310</v>
      </c>
      <c r="E1554" s="1" t="s">
        <v>96</v>
      </c>
      <c r="F1554" s="1" t="s">
        <v>17</v>
      </c>
      <c r="G1554">
        <v>17</v>
      </c>
    </row>
    <row r="1555" spans="1:7" x14ac:dyDescent="0.3">
      <c r="A1555">
        <v>15219</v>
      </c>
      <c r="B1555">
        <v>0</v>
      </c>
      <c r="C1555" s="1" t="s">
        <v>18</v>
      </c>
      <c r="D1555">
        <v>0</v>
      </c>
      <c r="E1555" s="1" t="s">
        <v>90</v>
      </c>
      <c r="F1555" s="1" t="s">
        <v>17</v>
      </c>
      <c r="G1555">
        <v>25</v>
      </c>
    </row>
    <row r="1556" spans="1:7" x14ac:dyDescent="0.3">
      <c r="A1556">
        <v>76442</v>
      </c>
      <c r="B1556">
        <v>1</v>
      </c>
      <c r="C1556" s="1" t="s">
        <v>48</v>
      </c>
      <c r="D1556">
        <v>3801</v>
      </c>
      <c r="E1556" s="1" t="s">
        <v>92</v>
      </c>
      <c r="F1556" s="1" t="s">
        <v>14</v>
      </c>
      <c r="G1556">
        <v>5</v>
      </c>
    </row>
    <row r="1557" spans="1:7" x14ac:dyDescent="0.3">
      <c r="A1557">
        <v>175659</v>
      </c>
      <c r="B1557">
        <v>2</v>
      </c>
      <c r="C1557" s="1" t="s">
        <v>51</v>
      </c>
      <c r="D1557">
        <v>1504</v>
      </c>
      <c r="E1557" s="1" t="s">
        <v>94</v>
      </c>
      <c r="F1557" s="1" t="s">
        <v>17</v>
      </c>
      <c r="G1557">
        <v>10</v>
      </c>
    </row>
    <row r="1558" spans="1:7" x14ac:dyDescent="0.3">
      <c r="A1558">
        <v>21859</v>
      </c>
      <c r="B1558">
        <v>0</v>
      </c>
      <c r="C1558" s="1" t="s">
        <v>18</v>
      </c>
      <c r="D1558">
        <v>3901</v>
      </c>
      <c r="E1558" s="1" t="s">
        <v>92</v>
      </c>
      <c r="F1558" s="1" t="s">
        <v>17</v>
      </c>
      <c r="G1558">
        <v>10</v>
      </c>
    </row>
    <row r="1559" spans="1:7" x14ac:dyDescent="0.3">
      <c r="A1559">
        <v>32892</v>
      </c>
      <c r="B1559">
        <v>0</v>
      </c>
      <c r="C1559" s="1" t="s">
        <v>13</v>
      </c>
      <c r="D1559">
        <v>5010</v>
      </c>
      <c r="E1559" s="1" t="s">
        <v>94</v>
      </c>
      <c r="F1559" s="1" t="s">
        <v>14</v>
      </c>
      <c r="G1559">
        <v>10</v>
      </c>
    </row>
    <row r="1560" spans="1:7" x14ac:dyDescent="0.3">
      <c r="A1560">
        <v>65740</v>
      </c>
      <c r="B1560">
        <v>0</v>
      </c>
      <c r="C1560" s="1" t="s">
        <v>30</v>
      </c>
      <c r="D1560">
        <v>6901</v>
      </c>
      <c r="E1560" s="1" t="s">
        <v>91</v>
      </c>
      <c r="F1560" s="1" t="s">
        <v>17</v>
      </c>
      <c r="G1560">
        <v>12</v>
      </c>
    </row>
    <row r="1561" spans="1:7" x14ac:dyDescent="0.3">
      <c r="A1561">
        <v>117264</v>
      </c>
      <c r="B1561">
        <v>2</v>
      </c>
      <c r="C1561" s="1" t="s">
        <v>21</v>
      </c>
      <c r="D1561">
        <v>5208</v>
      </c>
      <c r="E1561" s="1" t="s">
        <v>102</v>
      </c>
      <c r="F1561" s="1" t="s">
        <v>17</v>
      </c>
      <c r="G1561">
        <v>17</v>
      </c>
    </row>
    <row r="1562" spans="1:7" x14ac:dyDescent="0.3">
      <c r="A1562">
        <v>156344</v>
      </c>
      <c r="B1562">
        <v>1</v>
      </c>
      <c r="C1562" s="1" t="s">
        <v>22</v>
      </c>
      <c r="D1562">
        <v>0</v>
      </c>
      <c r="E1562" s="1" t="s">
        <v>94</v>
      </c>
      <c r="F1562" s="1" t="s">
        <v>14</v>
      </c>
      <c r="G1562">
        <v>10</v>
      </c>
    </row>
    <row r="1563" spans="1:7" x14ac:dyDescent="0.3">
      <c r="A1563">
        <v>152816</v>
      </c>
      <c r="B1563">
        <v>2</v>
      </c>
      <c r="C1563" s="1" t="s">
        <v>22</v>
      </c>
      <c r="D1563">
        <v>3201</v>
      </c>
      <c r="E1563" s="1" t="s">
        <v>91</v>
      </c>
      <c r="F1563" s="1" t="s">
        <v>17</v>
      </c>
      <c r="G1563">
        <v>35</v>
      </c>
    </row>
    <row r="1564" spans="1:7" x14ac:dyDescent="0.3">
      <c r="A1564">
        <v>133042</v>
      </c>
      <c r="B1564">
        <v>1</v>
      </c>
      <c r="C1564" s="1" t="s">
        <v>42</v>
      </c>
      <c r="D1564">
        <v>1301</v>
      </c>
      <c r="E1564" s="1" t="s">
        <v>100</v>
      </c>
      <c r="F1564" s="1" t="s">
        <v>14</v>
      </c>
      <c r="G1564">
        <v>40</v>
      </c>
    </row>
    <row r="1565" spans="1:7" x14ac:dyDescent="0.3">
      <c r="A1565">
        <v>9063</v>
      </c>
      <c r="B1565">
        <v>1</v>
      </c>
      <c r="C1565" s="1" t="s">
        <v>56</v>
      </c>
      <c r="D1565">
        <v>1601</v>
      </c>
      <c r="E1565" s="1" t="s">
        <v>97</v>
      </c>
      <c r="F1565" s="1" t="s">
        <v>14</v>
      </c>
      <c r="G1565">
        <v>10</v>
      </c>
    </row>
    <row r="1566" spans="1:7" x14ac:dyDescent="0.3">
      <c r="A1566">
        <v>127527</v>
      </c>
      <c r="B1566">
        <v>1002</v>
      </c>
      <c r="C1566" s="1" t="s">
        <v>21</v>
      </c>
      <c r="D1566">
        <v>6002</v>
      </c>
      <c r="E1566" s="1" t="s">
        <v>101</v>
      </c>
      <c r="F1566" s="1" t="s">
        <v>14</v>
      </c>
      <c r="G1566">
        <v>12</v>
      </c>
    </row>
    <row r="1567" spans="1:7" x14ac:dyDescent="0.3">
      <c r="A1567">
        <v>24940</v>
      </c>
      <c r="B1567">
        <v>0</v>
      </c>
      <c r="C1567" s="1" t="s">
        <v>47</v>
      </c>
      <c r="D1567">
        <v>0</v>
      </c>
      <c r="E1567" s="1" t="s">
        <v>95</v>
      </c>
      <c r="F1567" s="1" t="s">
        <v>17</v>
      </c>
      <c r="G1567">
        <v>15</v>
      </c>
    </row>
    <row r="1568" spans="1:7" x14ac:dyDescent="0.3">
      <c r="A1568">
        <v>40520</v>
      </c>
      <c r="B1568">
        <v>0</v>
      </c>
      <c r="C1568" s="1" t="s">
        <v>13</v>
      </c>
      <c r="D1568">
        <v>1012</v>
      </c>
      <c r="E1568" s="1" t="s">
        <v>94</v>
      </c>
      <c r="F1568" s="1" t="s">
        <v>17</v>
      </c>
      <c r="G1568">
        <v>10</v>
      </c>
    </row>
    <row r="1569" spans="1:7" x14ac:dyDescent="0.3">
      <c r="A1569">
        <v>101263</v>
      </c>
      <c r="B1569">
        <v>28</v>
      </c>
      <c r="C1569" s="1" t="s">
        <v>37</v>
      </c>
      <c r="D1569">
        <v>1601</v>
      </c>
      <c r="E1569" s="1" t="s">
        <v>100</v>
      </c>
      <c r="F1569" s="1" t="s">
        <v>17</v>
      </c>
      <c r="G1569">
        <v>10</v>
      </c>
    </row>
    <row r="1570" spans="1:7" x14ac:dyDescent="0.3">
      <c r="A1570">
        <v>130185</v>
      </c>
      <c r="B1570">
        <v>2</v>
      </c>
      <c r="C1570" s="1" t="s">
        <v>49</v>
      </c>
      <c r="D1570">
        <v>1601</v>
      </c>
      <c r="E1570" s="1" t="s">
        <v>102</v>
      </c>
      <c r="F1570" s="1" t="s">
        <v>17</v>
      </c>
      <c r="G1570">
        <v>3</v>
      </c>
    </row>
    <row r="1571" spans="1:7" x14ac:dyDescent="0.3">
      <c r="A1571">
        <v>84599</v>
      </c>
      <c r="B1571">
        <v>28</v>
      </c>
      <c r="C1571" s="1" t="s">
        <v>57</v>
      </c>
      <c r="D1571">
        <v>5801</v>
      </c>
      <c r="E1571" s="1" t="s">
        <v>89</v>
      </c>
      <c r="F1571" s="1" t="s">
        <v>17</v>
      </c>
      <c r="G1571">
        <v>11</v>
      </c>
    </row>
    <row r="1572" spans="1:7" x14ac:dyDescent="0.3">
      <c r="A1572">
        <v>95208</v>
      </c>
      <c r="B1572">
        <v>0</v>
      </c>
      <c r="C1572" s="1" t="s">
        <v>16</v>
      </c>
      <c r="D1572">
        <v>2312</v>
      </c>
      <c r="E1572" s="1" t="s">
        <v>92</v>
      </c>
      <c r="F1572" s="1" t="s">
        <v>17</v>
      </c>
      <c r="G1572">
        <v>10</v>
      </c>
    </row>
    <row r="1573" spans="1:7" x14ac:dyDescent="0.3">
      <c r="A1573">
        <v>129822</v>
      </c>
      <c r="B1573">
        <v>28</v>
      </c>
      <c r="C1573" s="1" t="s">
        <v>49</v>
      </c>
      <c r="D1573">
        <v>4701</v>
      </c>
      <c r="E1573" s="1" t="s">
        <v>94</v>
      </c>
      <c r="F1573" s="1" t="s">
        <v>17</v>
      </c>
      <c r="G1573">
        <v>20</v>
      </c>
    </row>
    <row r="1574" spans="1:7" x14ac:dyDescent="0.3">
      <c r="A1574">
        <v>97026</v>
      </c>
      <c r="B1574">
        <v>0</v>
      </c>
      <c r="C1574" s="1" t="s">
        <v>16</v>
      </c>
      <c r="D1574">
        <v>4701</v>
      </c>
      <c r="E1574" s="1" t="s">
        <v>93</v>
      </c>
      <c r="F1574" s="1" t="s">
        <v>17</v>
      </c>
      <c r="G1574">
        <v>10</v>
      </c>
    </row>
    <row r="1575" spans="1:7" x14ac:dyDescent="0.3">
      <c r="A1575">
        <v>165378</v>
      </c>
      <c r="B1575">
        <v>0</v>
      </c>
      <c r="C1575" s="1" t="s">
        <v>22</v>
      </c>
      <c r="D1575">
        <v>6006</v>
      </c>
      <c r="E1575" s="1" t="s">
        <v>94</v>
      </c>
      <c r="F1575" s="1" t="s">
        <v>17</v>
      </c>
      <c r="G1575">
        <v>23</v>
      </c>
    </row>
    <row r="1576" spans="1:7" x14ac:dyDescent="0.3">
      <c r="A1576">
        <v>160196</v>
      </c>
      <c r="B1576">
        <v>0</v>
      </c>
      <c r="C1576" s="1" t="s">
        <v>22</v>
      </c>
      <c r="D1576">
        <v>5101</v>
      </c>
      <c r="E1576" s="1" t="s">
        <v>95</v>
      </c>
      <c r="F1576" s="1" t="s">
        <v>17</v>
      </c>
      <c r="G1576">
        <v>10</v>
      </c>
    </row>
    <row r="1577" spans="1:7" x14ac:dyDescent="0.3">
      <c r="A1577">
        <v>57052</v>
      </c>
      <c r="B1577">
        <v>0</v>
      </c>
      <c r="C1577" s="1" t="s">
        <v>58</v>
      </c>
      <c r="D1577">
        <v>4701</v>
      </c>
      <c r="E1577" s="1" t="s">
        <v>92</v>
      </c>
      <c r="F1577" s="1" t="s">
        <v>31</v>
      </c>
      <c r="G1577">
        <v>29</v>
      </c>
    </row>
    <row r="1578" spans="1:7" x14ac:dyDescent="0.3">
      <c r="A1578">
        <v>144577</v>
      </c>
      <c r="B1578">
        <v>1</v>
      </c>
      <c r="C1578" s="1" t="s">
        <v>22</v>
      </c>
      <c r="D1578">
        <v>1603</v>
      </c>
      <c r="E1578" s="1" t="s">
        <v>96</v>
      </c>
      <c r="F1578" s="1" t="s">
        <v>14</v>
      </c>
      <c r="G1578">
        <v>15</v>
      </c>
    </row>
    <row r="1579" spans="1:7" x14ac:dyDescent="0.3">
      <c r="A1579">
        <v>103591</v>
      </c>
      <c r="B1579">
        <v>39002</v>
      </c>
      <c r="C1579" s="1" t="s">
        <v>37</v>
      </c>
      <c r="D1579">
        <v>0</v>
      </c>
      <c r="E1579" s="1" t="s">
        <v>92</v>
      </c>
      <c r="F1579" s="1" t="s">
        <v>14</v>
      </c>
      <c r="G1579">
        <v>3</v>
      </c>
    </row>
    <row r="1580" spans="1:7" x14ac:dyDescent="0.3">
      <c r="A1580">
        <v>111708</v>
      </c>
      <c r="B1580">
        <v>0</v>
      </c>
      <c r="C1580" s="1" t="s">
        <v>33</v>
      </c>
      <c r="D1580">
        <v>0</v>
      </c>
      <c r="E1580" s="1" t="s">
        <v>94</v>
      </c>
      <c r="F1580" s="1" t="s">
        <v>17</v>
      </c>
      <c r="G1580">
        <v>15</v>
      </c>
    </row>
    <row r="1581" spans="1:7" x14ac:dyDescent="0.3">
      <c r="A1581">
        <v>89030</v>
      </c>
      <c r="B1581">
        <v>0</v>
      </c>
      <c r="C1581" s="1" t="s">
        <v>16</v>
      </c>
      <c r="D1581">
        <v>2501</v>
      </c>
      <c r="E1581" s="1" t="s">
        <v>102</v>
      </c>
      <c r="F1581" s="1" t="s">
        <v>17</v>
      </c>
      <c r="G1581">
        <v>11</v>
      </c>
    </row>
    <row r="1582" spans="1:7" x14ac:dyDescent="0.3">
      <c r="A1582">
        <v>169678</v>
      </c>
      <c r="B1582">
        <v>0</v>
      </c>
      <c r="C1582" s="1" t="s">
        <v>22</v>
      </c>
      <c r="D1582">
        <v>2401</v>
      </c>
      <c r="E1582" s="1" t="s">
        <v>94</v>
      </c>
      <c r="F1582" s="1" t="s">
        <v>17</v>
      </c>
      <c r="G1582">
        <v>20</v>
      </c>
    </row>
    <row r="1583" spans="1:7" x14ac:dyDescent="0.3">
      <c r="A1583">
        <v>95831</v>
      </c>
      <c r="B1583">
        <v>1</v>
      </c>
      <c r="C1583" s="1" t="s">
        <v>16</v>
      </c>
      <c r="D1583">
        <v>2701</v>
      </c>
      <c r="E1583" s="1" t="s">
        <v>92</v>
      </c>
      <c r="F1583" s="1" t="s">
        <v>14</v>
      </c>
      <c r="G1583">
        <v>10</v>
      </c>
    </row>
    <row r="1584" spans="1:7" x14ac:dyDescent="0.3">
      <c r="A1584">
        <v>48047</v>
      </c>
      <c r="B1584">
        <v>0</v>
      </c>
      <c r="C1584" s="1" t="s">
        <v>44</v>
      </c>
      <c r="D1584">
        <v>0</v>
      </c>
      <c r="E1584" s="1" t="s">
        <v>95</v>
      </c>
      <c r="F1584" s="1" t="s">
        <v>17</v>
      </c>
      <c r="G1584">
        <v>6</v>
      </c>
    </row>
    <row r="1585" spans="1:7" x14ac:dyDescent="0.3">
      <c r="A1585">
        <v>156378</v>
      </c>
      <c r="B1585">
        <v>0</v>
      </c>
      <c r="C1585" s="1" t="s">
        <v>22</v>
      </c>
      <c r="D1585">
        <v>2807</v>
      </c>
      <c r="E1585" s="1" t="s">
        <v>94</v>
      </c>
      <c r="F1585" s="1" t="s">
        <v>17</v>
      </c>
      <c r="G1585">
        <v>13</v>
      </c>
    </row>
    <row r="1586" spans="1:7" x14ac:dyDescent="0.3">
      <c r="A1586">
        <v>58130</v>
      </c>
      <c r="B1586">
        <v>0</v>
      </c>
      <c r="C1586" s="1" t="s">
        <v>58</v>
      </c>
      <c r="D1586">
        <v>0</v>
      </c>
      <c r="E1586" s="1" t="s">
        <v>100</v>
      </c>
      <c r="F1586" s="1" t="s">
        <v>17</v>
      </c>
      <c r="G1586">
        <v>7</v>
      </c>
    </row>
    <row r="1587" spans="1:7" x14ac:dyDescent="0.3">
      <c r="A1587">
        <v>111459</v>
      </c>
      <c r="B1587">
        <v>28</v>
      </c>
      <c r="C1587" s="1" t="s">
        <v>33</v>
      </c>
      <c r="D1587">
        <v>5801</v>
      </c>
      <c r="E1587" s="1" t="s">
        <v>93</v>
      </c>
      <c r="F1587" s="1" t="s">
        <v>17</v>
      </c>
      <c r="G1587">
        <v>20</v>
      </c>
    </row>
    <row r="1588" spans="1:7" x14ac:dyDescent="0.3">
      <c r="A1588">
        <v>77574</v>
      </c>
      <c r="B1588">
        <v>2</v>
      </c>
      <c r="C1588" s="1" t="s">
        <v>36</v>
      </c>
      <c r="D1588">
        <v>2301</v>
      </c>
      <c r="E1588" s="1" t="s">
        <v>89</v>
      </c>
      <c r="F1588" s="1" t="s">
        <v>17</v>
      </c>
      <c r="G1588">
        <v>5</v>
      </c>
    </row>
    <row r="1589" spans="1:7" x14ac:dyDescent="0.3">
      <c r="A1589">
        <v>157536</v>
      </c>
      <c r="B1589">
        <v>2</v>
      </c>
      <c r="C1589" s="1" t="s">
        <v>22</v>
      </c>
      <c r="D1589">
        <v>1901</v>
      </c>
      <c r="E1589" s="1" t="s">
        <v>89</v>
      </c>
      <c r="F1589" s="1" t="s">
        <v>17</v>
      </c>
      <c r="G1589">
        <v>17</v>
      </c>
    </row>
    <row r="1590" spans="1:7" x14ac:dyDescent="0.3">
      <c r="A1590">
        <v>86270</v>
      </c>
      <c r="B1590">
        <v>2</v>
      </c>
      <c r="C1590" s="1" t="s">
        <v>53</v>
      </c>
      <c r="D1590">
        <v>5501</v>
      </c>
      <c r="E1590" s="1" t="s">
        <v>89</v>
      </c>
      <c r="F1590" s="1" t="s">
        <v>14</v>
      </c>
      <c r="G1590">
        <v>16</v>
      </c>
    </row>
    <row r="1591" spans="1:7" x14ac:dyDescent="0.3">
      <c r="A1591">
        <v>71882</v>
      </c>
      <c r="B1591">
        <v>0</v>
      </c>
      <c r="C1591" s="1" t="s">
        <v>30</v>
      </c>
      <c r="D1591">
        <v>0</v>
      </c>
      <c r="E1591" s="1" t="s">
        <v>89</v>
      </c>
      <c r="F1591" s="1" t="s">
        <v>17</v>
      </c>
      <c r="G1591">
        <v>14</v>
      </c>
    </row>
    <row r="1592" spans="1:7" x14ac:dyDescent="0.3">
      <c r="A1592">
        <v>53213</v>
      </c>
      <c r="B1592">
        <v>0</v>
      </c>
      <c r="C1592" s="1" t="s">
        <v>54</v>
      </c>
      <c r="D1592">
        <v>4401</v>
      </c>
      <c r="E1592" s="1" t="s">
        <v>100</v>
      </c>
      <c r="F1592" s="1" t="s">
        <v>17</v>
      </c>
      <c r="G1592">
        <v>15</v>
      </c>
    </row>
    <row r="1593" spans="1:7" x14ac:dyDescent="0.3">
      <c r="A1593">
        <v>121292</v>
      </c>
      <c r="B1593">
        <v>3</v>
      </c>
      <c r="C1593" s="1" t="s">
        <v>21</v>
      </c>
      <c r="D1593">
        <v>0</v>
      </c>
      <c r="E1593" s="1" t="s">
        <v>102</v>
      </c>
      <c r="F1593" s="1" t="s">
        <v>17</v>
      </c>
      <c r="G1593">
        <v>16</v>
      </c>
    </row>
    <row r="1594" spans="1:7" x14ac:dyDescent="0.3">
      <c r="A1594">
        <v>101614</v>
      </c>
      <c r="B1594">
        <v>0</v>
      </c>
      <c r="C1594" s="1" t="s">
        <v>37</v>
      </c>
      <c r="D1594">
        <v>4401</v>
      </c>
      <c r="E1594" s="1" t="s">
        <v>92</v>
      </c>
      <c r="F1594" s="1" t="s">
        <v>17</v>
      </c>
      <c r="G1594">
        <v>21</v>
      </c>
    </row>
    <row r="1595" spans="1:7" x14ac:dyDescent="0.3">
      <c r="A1595">
        <v>161479</v>
      </c>
      <c r="B1595">
        <v>2</v>
      </c>
      <c r="C1595" s="1" t="s">
        <v>51</v>
      </c>
      <c r="D1595">
        <v>2101</v>
      </c>
      <c r="E1595" s="1" t="s">
        <v>91</v>
      </c>
      <c r="F1595" s="1" t="s">
        <v>17</v>
      </c>
      <c r="G1595">
        <v>11</v>
      </c>
    </row>
    <row r="1596" spans="1:7" x14ac:dyDescent="0.3">
      <c r="A1596">
        <v>74183</v>
      </c>
      <c r="B1596">
        <v>2</v>
      </c>
      <c r="C1596" s="1" t="s">
        <v>30</v>
      </c>
      <c r="D1596">
        <v>0</v>
      </c>
      <c r="E1596" s="1" t="s">
        <v>97</v>
      </c>
      <c r="F1596" s="1" t="s">
        <v>17</v>
      </c>
      <c r="G1596">
        <v>5</v>
      </c>
    </row>
    <row r="1597" spans="1:7" x14ac:dyDescent="0.3">
      <c r="A1597">
        <v>53611</v>
      </c>
      <c r="B1597">
        <v>28</v>
      </c>
      <c r="C1597" s="1" t="s">
        <v>54</v>
      </c>
      <c r="D1597">
        <v>5401</v>
      </c>
      <c r="E1597" s="1" t="s">
        <v>99</v>
      </c>
      <c r="F1597" s="1" t="s">
        <v>17</v>
      </c>
      <c r="G1597">
        <v>1825</v>
      </c>
    </row>
    <row r="1598" spans="1:7" x14ac:dyDescent="0.3">
      <c r="A1598">
        <v>143610</v>
      </c>
      <c r="B1598">
        <v>0</v>
      </c>
      <c r="C1598" s="1" t="s">
        <v>22</v>
      </c>
      <c r="D1598">
        <v>0</v>
      </c>
      <c r="E1598" s="1" t="s">
        <v>96</v>
      </c>
      <c r="F1598" s="1" t="s">
        <v>17</v>
      </c>
      <c r="G1598">
        <v>525</v>
      </c>
    </row>
    <row r="1599" spans="1:7" x14ac:dyDescent="0.3">
      <c r="A1599">
        <v>158534</v>
      </c>
      <c r="B1599">
        <v>0</v>
      </c>
      <c r="C1599" s="1" t="s">
        <v>22</v>
      </c>
      <c r="D1599">
        <v>4801</v>
      </c>
      <c r="E1599" s="1" t="s">
        <v>94</v>
      </c>
      <c r="F1599" s="1" t="s">
        <v>17</v>
      </c>
      <c r="G1599">
        <v>25</v>
      </c>
    </row>
    <row r="1600" spans="1:7" x14ac:dyDescent="0.3">
      <c r="A1600">
        <v>66265</v>
      </c>
      <c r="B1600">
        <v>1</v>
      </c>
      <c r="C1600" s="1" t="s">
        <v>30</v>
      </c>
      <c r="D1600">
        <v>4511</v>
      </c>
      <c r="E1600" s="1" t="s">
        <v>99</v>
      </c>
      <c r="F1600" s="1" t="s">
        <v>14</v>
      </c>
      <c r="G1600">
        <v>40</v>
      </c>
    </row>
    <row r="1601" spans="1:7" x14ac:dyDescent="0.3">
      <c r="A1601">
        <v>141468</v>
      </c>
      <c r="B1601">
        <v>0</v>
      </c>
      <c r="C1601" s="1" t="s">
        <v>24</v>
      </c>
      <c r="D1601">
        <v>1801</v>
      </c>
      <c r="E1601" s="1" t="s">
        <v>91</v>
      </c>
      <c r="F1601" s="1" t="s">
        <v>14</v>
      </c>
      <c r="G1601">
        <v>25</v>
      </c>
    </row>
    <row r="1602" spans="1:7" x14ac:dyDescent="0.3">
      <c r="A1602">
        <v>121683</v>
      </c>
      <c r="B1602">
        <v>1</v>
      </c>
      <c r="C1602" s="1" t="s">
        <v>21</v>
      </c>
      <c r="D1602">
        <v>5101</v>
      </c>
      <c r="E1602" s="1" t="s">
        <v>94</v>
      </c>
      <c r="F1602" s="1" t="s">
        <v>14</v>
      </c>
      <c r="G1602">
        <v>10</v>
      </c>
    </row>
    <row r="1603" spans="1:7" x14ac:dyDescent="0.3">
      <c r="A1603">
        <v>130239</v>
      </c>
      <c r="B1603">
        <v>0</v>
      </c>
      <c r="C1603" s="1" t="s">
        <v>49</v>
      </c>
      <c r="D1603">
        <v>5601</v>
      </c>
      <c r="E1603" s="1" t="s">
        <v>91</v>
      </c>
      <c r="F1603" s="1" t="s">
        <v>14</v>
      </c>
      <c r="G1603">
        <v>20</v>
      </c>
    </row>
    <row r="1604" spans="1:7" x14ac:dyDescent="0.3">
      <c r="A1604">
        <v>987</v>
      </c>
      <c r="B1604">
        <v>0</v>
      </c>
      <c r="C1604" s="1" t="s">
        <v>40</v>
      </c>
      <c r="D1604">
        <v>4301</v>
      </c>
      <c r="E1604" s="1" t="s">
        <v>94</v>
      </c>
      <c r="F1604" s="1" t="s">
        <v>17</v>
      </c>
      <c r="G1604">
        <v>3</v>
      </c>
    </row>
    <row r="1605" spans="1:7" x14ac:dyDescent="0.3">
      <c r="A1605">
        <v>76585</v>
      </c>
      <c r="B1605">
        <v>0</v>
      </c>
      <c r="C1605" s="1" t="s">
        <v>48</v>
      </c>
      <c r="D1605">
        <v>3110</v>
      </c>
      <c r="E1605" s="1" t="s">
        <v>93</v>
      </c>
      <c r="F1605" s="1" t="s">
        <v>17</v>
      </c>
      <c r="G1605">
        <v>5</v>
      </c>
    </row>
    <row r="1606" spans="1:7" x14ac:dyDescent="0.3">
      <c r="A1606">
        <v>155240</v>
      </c>
      <c r="B1606">
        <v>28</v>
      </c>
      <c r="C1606" s="1" t="s">
        <v>22</v>
      </c>
      <c r="D1606">
        <v>2201</v>
      </c>
      <c r="E1606" s="1" t="s">
        <v>89</v>
      </c>
      <c r="F1606" s="1" t="s">
        <v>17</v>
      </c>
      <c r="G1606">
        <v>15</v>
      </c>
    </row>
    <row r="1607" spans="1:7" x14ac:dyDescent="0.3">
      <c r="A1607">
        <v>147841</v>
      </c>
      <c r="B1607">
        <v>0</v>
      </c>
      <c r="C1607" s="1" t="s">
        <v>22</v>
      </c>
      <c r="D1607">
        <v>1706</v>
      </c>
      <c r="E1607" s="1" t="s">
        <v>94</v>
      </c>
      <c r="F1607" s="1" t="s">
        <v>17</v>
      </c>
      <c r="G1607">
        <v>100</v>
      </c>
    </row>
    <row r="1608" spans="1:7" x14ac:dyDescent="0.3">
      <c r="A1608">
        <v>140481</v>
      </c>
      <c r="B1608">
        <v>2</v>
      </c>
      <c r="C1608" s="1" t="s">
        <v>55</v>
      </c>
      <c r="D1608">
        <v>5201</v>
      </c>
      <c r="E1608" s="1" t="s">
        <v>105</v>
      </c>
      <c r="F1608" s="1" t="s">
        <v>17</v>
      </c>
      <c r="G1608">
        <v>20</v>
      </c>
    </row>
    <row r="1609" spans="1:7" x14ac:dyDescent="0.3">
      <c r="A1609">
        <v>159034</v>
      </c>
      <c r="B1609">
        <v>1</v>
      </c>
      <c r="C1609" s="1" t="s">
        <v>22</v>
      </c>
      <c r="D1609">
        <v>1601</v>
      </c>
      <c r="E1609" s="1" t="s">
        <v>104</v>
      </c>
      <c r="F1609" s="1" t="s">
        <v>14</v>
      </c>
      <c r="G1609">
        <v>21</v>
      </c>
    </row>
    <row r="1610" spans="1:7" x14ac:dyDescent="0.3">
      <c r="A1610">
        <v>3933</v>
      </c>
      <c r="B1610">
        <v>1</v>
      </c>
      <c r="C1610" s="1" t="s">
        <v>16</v>
      </c>
      <c r="D1610">
        <v>6606</v>
      </c>
      <c r="E1610" s="1" t="s">
        <v>104</v>
      </c>
      <c r="F1610" s="1" t="s">
        <v>14</v>
      </c>
      <c r="G1610">
        <v>20</v>
      </c>
    </row>
    <row r="1611" spans="1:7" x14ac:dyDescent="0.3">
      <c r="A1611">
        <v>167138</v>
      </c>
      <c r="B1611">
        <v>0</v>
      </c>
      <c r="C1611" s="1" t="s">
        <v>22</v>
      </c>
      <c r="D1611">
        <v>5301</v>
      </c>
      <c r="E1611" s="1" t="s">
        <v>96</v>
      </c>
      <c r="F1611" s="1" t="s">
        <v>17</v>
      </c>
      <c r="G1611">
        <v>30</v>
      </c>
    </row>
    <row r="1612" spans="1:7" x14ac:dyDescent="0.3">
      <c r="A1612">
        <v>100900</v>
      </c>
      <c r="B1612">
        <v>2</v>
      </c>
      <c r="C1612" s="1" t="s">
        <v>37</v>
      </c>
      <c r="D1612">
        <v>0</v>
      </c>
      <c r="E1612" s="1" t="s">
        <v>93</v>
      </c>
      <c r="F1612" s="1" t="s">
        <v>17</v>
      </c>
      <c r="G1612">
        <v>5</v>
      </c>
    </row>
    <row r="1613" spans="1:7" x14ac:dyDescent="0.3">
      <c r="A1613">
        <v>161634</v>
      </c>
      <c r="B1613">
        <v>28</v>
      </c>
      <c r="C1613" s="1" t="s">
        <v>22</v>
      </c>
      <c r="D1613">
        <v>6302</v>
      </c>
      <c r="E1613" s="1" t="s">
        <v>89</v>
      </c>
      <c r="F1613" s="1" t="s">
        <v>17</v>
      </c>
      <c r="G1613">
        <v>15</v>
      </c>
    </row>
    <row r="1614" spans="1:7" x14ac:dyDescent="0.3">
      <c r="A1614">
        <v>162945</v>
      </c>
      <c r="B1614">
        <v>0</v>
      </c>
      <c r="C1614" s="1" t="s">
        <v>22</v>
      </c>
      <c r="D1614">
        <v>1201</v>
      </c>
      <c r="E1614" s="1" t="s">
        <v>103</v>
      </c>
      <c r="F1614" s="1" t="s">
        <v>17</v>
      </c>
      <c r="G1614">
        <v>5</v>
      </c>
    </row>
    <row r="1615" spans="1:7" x14ac:dyDescent="0.3">
      <c r="A1615">
        <v>12626</v>
      </c>
      <c r="B1615">
        <v>2</v>
      </c>
      <c r="C1615" s="1" t="s">
        <v>40</v>
      </c>
      <c r="D1615">
        <v>0</v>
      </c>
      <c r="E1615" s="1" t="s">
        <v>92</v>
      </c>
      <c r="F1615" s="1" t="s">
        <v>17</v>
      </c>
      <c r="G1615">
        <v>9</v>
      </c>
    </row>
    <row r="1616" spans="1:7" x14ac:dyDescent="0.3">
      <c r="A1616">
        <v>134005</v>
      </c>
      <c r="B1616">
        <v>13</v>
      </c>
      <c r="C1616" s="1" t="s">
        <v>39</v>
      </c>
      <c r="D1616">
        <v>1409</v>
      </c>
      <c r="E1616" s="1" t="s">
        <v>89</v>
      </c>
      <c r="F1616" s="1" t="s">
        <v>14</v>
      </c>
      <c r="G1616">
        <v>10</v>
      </c>
    </row>
    <row r="1617" spans="1:7" x14ac:dyDescent="0.3">
      <c r="A1617">
        <v>176948</v>
      </c>
      <c r="B1617">
        <v>1</v>
      </c>
      <c r="C1617" s="1" t="s">
        <v>51</v>
      </c>
      <c r="D1617">
        <v>2401</v>
      </c>
      <c r="E1617" s="1" t="s">
        <v>90</v>
      </c>
      <c r="F1617" s="1" t="s">
        <v>14</v>
      </c>
      <c r="G1617">
        <v>20</v>
      </c>
    </row>
    <row r="1618" spans="1:7" x14ac:dyDescent="0.3">
      <c r="A1618">
        <v>123270</v>
      </c>
      <c r="B1618">
        <v>0</v>
      </c>
      <c r="C1618" s="1" t="s">
        <v>21</v>
      </c>
      <c r="D1618">
        <v>3508</v>
      </c>
      <c r="E1618" s="1" t="s">
        <v>98</v>
      </c>
      <c r="F1618" s="1" t="s">
        <v>14</v>
      </c>
      <c r="G1618">
        <v>10</v>
      </c>
    </row>
    <row r="1619" spans="1:7" x14ac:dyDescent="0.3">
      <c r="A1619">
        <v>133884</v>
      </c>
      <c r="B1619">
        <v>0</v>
      </c>
      <c r="C1619" s="1" t="s">
        <v>42</v>
      </c>
      <c r="D1619">
        <v>0</v>
      </c>
      <c r="E1619" s="1" t="s">
        <v>90</v>
      </c>
      <c r="F1619" s="1" t="s">
        <v>17</v>
      </c>
      <c r="G1619">
        <v>50</v>
      </c>
    </row>
    <row r="1620" spans="1:7" x14ac:dyDescent="0.3">
      <c r="A1620">
        <v>21815</v>
      </c>
      <c r="B1620">
        <v>0</v>
      </c>
      <c r="C1620" s="1" t="s">
        <v>18</v>
      </c>
      <c r="D1620">
        <v>7101</v>
      </c>
      <c r="E1620" s="1" t="s">
        <v>90</v>
      </c>
      <c r="F1620" s="1" t="s">
        <v>17</v>
      </c>
      <c r="G1620">
        <v>5</v>
      </c>
    </row>
    <row r="1621" spans="1:7" x14ac:dyDescent="0.3">
      <c r="A1621">
        <v>56700</v>
      </c>
      <c r="B1621">
        <v>1</v>
      </c>
      <c r="C1621" s="1" t="s">
        <v>58</v>
      </c>
      <c r="D1621">
        <v>0</v>
      </c>
      <c r="E1621" s="1" t="s">
        <v>98</v>
      </c>
      <c r="F1621" s="1" t="s">
        <v>14</v>
      </c>
      <c r="G1621">
        <v>20</v>
      </c>
    </row>
    <row r="1622" spans="1:7" x14ac:dyDescent="0.3">
      <c r="A1622">
        <v>41920</v>
      </c>
      <c r="B1622">
        <v>0</v>
      </c>
      <c r="C1622" s="1" t="s">
        <v>13</v>
      </c>
      <c r="D1622">
        <v>4201</v>
      </c>
      <c r="E1622" s="1" t="s">
        <v>103</v>
      </c>
      <c r="F1622" s="1" t="s">
        <v>14</v>
      </c>
      <c r="G1622">
        <v>15</v>
      </c>
    </row>
    <row r="1623" spans="1:7" x14ac:dyDescent="0.3">
      <c r="A1623">
        <v>68440</v>
      </c>
      <c r="B1623">
        <v>2</v>
      </c>
      <c r="C1623" s="1" t="s">
        <v>30</v>
      </c>
      <c r="D1623">
        <v>3101</v>
      </c>
      <c r="E1623" s="1" t="s">
        <v>103</v>
      </c>
      <c r="F1623" s="1" t="s">
        <v>14</v>
      </c>
      <c r="G1623">
        <v>15</v>
      </c>
    </row>
    <row r="1624" spans="1:7" x14ac:dyDescent="0.3">
      <c r="A1624">
        <v>8013</v>
      </c>
      <c r="B1624">
        <v>0</v>
      </c>
      <c r="C1624" s="1" t="s">
        <v>16</v>
      </c>
      <c r="D1624">
        <v>3701</v>
      </c>
      <c r="E1624" s="1" t="s">
        <v>94</v>
      </c>
      <c r="F1624" s="1" t="s">
        <v>17</v>
      </c>
      <c r="G1624">
        <v>10</v>
      </c>
    </row>
    <row r="1625" spans="1:7" x14ac:dyDescent="0.3">
      <c r="A1625">
        <v>12801</v>
      </c>
      <c r="B1625">
        <v>28</v>
      </c>
      <c r="C1625" s="1" t="s">
        <v>22</v>
      </c>
      <c r="D1625">
        <v>2001</v>
      </c>
      <c r="E1625" s="1" t="s">
        <v>94</v>
      </c>
      <c r="F1625" s="1" t="s">
        <v>17</v>
      </c>
      <c r="G1625">
        <v>15</v>
      </c>
    </row>
    <row r="1626" spans="1:7" x14ac:dyDescent="0.3">
      <c r="A1626">
        <v>36495</v>
      </c>
      <c r="B1626">
        <v>0</v>
      </c>
      <c r="C1626" s="1" t="s">
        <v>13</v>
      </c>
      <c r="D1626">
        <v>401</v>
      </c>
      <c r="E1626" s="1" t="s">
        <v>102</v>
      </c>
      <c r="F1626" s="1" t="s">
        <v>17</v>
      </c>
      <c r="G1626">
        <v>10</v>
      </c>
    </row>
    <row r="1627" spans="1:7" x14ac:dyDescent="0.3">
      <c r="A1627">
        <v>151730</v>
      </c>
      <c r="B1627">
        <v>0</v>
      </c>
      <c r="C1627" s="1" t="s">
        <v>22</v>
      </c>
      <c r="D1627">
        <v>0</v>
      </c>
      <c r="E1627" s="1" t="s">
        <v>104</v>
      </c>
      <c r="F1627" s="1" t="s">
        <v>17</v>
      </c>
      <c r="G1627">
        <v>5</v>
      </c>
    </row>
    <row r="1628" spans="1:7" x14ac:dyDescent="0.3">
      <c r="A1628">
        <v>89174</v>
      </c>
      <c r="B1628">
        <v>1</v>
      </c>
      <c r="C1628" s="1" t="s">
        <v>16</v>
      </c>
      <c r="D1628">
        <v>805</v>
      </c>
      <c r="E1628" s="1" t="s">
        <v>94</v>
      </c>
      <c r="F1628" s="1" t="s">
        <v>14</v>
      </c>
      <c r="G1628">
        <v>20</v>
      </c>
    </row>
    <row r="1629" spans="1:7" x14ac:dyDescent="0.3">
      <c r="A1629">
        <v>5123</v>
      </c>
      <c r="B1629">
        <v>2</v>
      </c>
      <c r="C1629" s="1" t="s">
        <v>22</v>
      </c>
      <c r="D1629">
        <v>0</v>
      </c>
      <c r="E1629" s="1" t="s">
        <v>90</v>
      </c>
      <c r="F1629" s="1" t="s">
        <v>17</v>
      </c>
      <c r="G1629">
        <v>6</v>
      </c>
    </row>
    <row r="1630" spans="1:7" x14ac:dyDescent="0.3">
      <c r="A1630">
        <v>3931</v>
      </c>
      <c r="B1630">
        <v>2</v>
      </c>
      <c r="C1630" s="1" t="s">
        <v>34</v>
      </c>
      <c r="D1630">
        <v>0</v>
      </c>
      <c r="E1630" s="1" t="s">
        <v>89</v>
      </c>
      <c r="F1630" s="1" t="s">
        <v>17</v>
      </c>
      <c r="G1630">
        <v>10</v>
      </c>
    </row>
    <row r="1631" spans="1:7" x14ac:dyDescent="0.3">
      <c r="A1631">
        <v>8330</v>
      </c>
      <c r="B1631">
        <v>28</v>
      </c>
      <c r="C1631" s="1" t="s">
        <v>13</v>
      </c>
      <c r="D1631">
        <v>2501</v>
      </c>
      <c r="E1631" s="1" t="s">
        <v>89</v>
      </c>
      <c r="F1631" s="1" t="s">
        <v>17</v>
      </c>
      <c r="G1631">
        <v>5</v>
      </c>
    </row>
    <row r="1632" spans="1:7" x14ac:dyDescent="0.3">
      <c r="A1632">
        <v>113354</v>
      </c>
      <c r="B1632">
        <v>0</v>
      </c>
      <c r="C1632" s="1" t="s">
        <v>32</v>
      </c>
      <c r="D1632">
        <v>5501</v>
      </c>
      <c r="E1632" s="1" t="s">
        <v>91</v>
      </c>
      <c r="F1632" s="1" t="s">
        <v>17</v>
      </c>
      <c r="G1632">
        <v>20</v>
      </c>
    </row>
    <row r="1633" spans="1:7" x14ac:dyDescent="0.3">
      <c r="A1633">
        <v>164296</v>
      </c>
      <c r="B1633">
        <v>2</v>
      </c>
      <c r="C1633" s="1" t="s">
        <v>22</v>
      </c>
      <c r="D1633">
        <v>3601</v>
      </c>
      <c r="E1633" s="1" t="s">
        <v>91</v>
      </c>
      <c r="F1633" s="1" t="s">
        <v>17</v>
      </c>
      <c r="G1633">
        <v>10</v>
      </c>
    </row>
    <row r="1634" spans="1:7" x14ac:dyDescent="0.3">
      <c r="A1634">
        <v>184017</v>
      </c>
      <c r="B1634">
        <v>1002</v>
      </c>
      <c r="C1634" s="1" t="s">
        <v>41</v>
      </c>
      <c r="D1634">
        <v>3501</v>
      </c>
      <c r="E1634" s="1" t="s">
        <v>101</v>
      </c>
      <c r="F1634" s="1" t="s">
        <v>14</v>
      </c>
      <c r="G1634">
        <v>20</v>
      </c>
    </row>
    <row r="1635" spans="1:7" x14ac:dyDescent="0.3">
      <c r="A1635">
        <v>37852</v>
      </c>
      <c r="B1635">
        <v>0</v>
      </c>
      <c r="C1635" s="1" t="s">
        <v>13</v>
      </c>
      <c r="D1635">
        <v>6009</v>
      </c>
      <c r="E1635" s="1" t="s">
        <v>102</v>
      </c>
      <c r="F1635" s="1" t="s">
        <v>14</v>
      </c>
      <c r="G1635">
        <v>20</v>
      </c>
    </row>
    <row r="1636" spans="1:7" x14ac:dyDescent="0.3">
      <c r="A1636">
        <v>64170</v>
      </c>
      <c r="B1636">
        <v>0</v>
      </c>
      <c r="C1636" s="1" t="s">
        <v>34</v>
      </c>
      <c r="D1636">
        <v>3001</v>
      </c>
      <c r="E1636" s="1" t="s">
        <v>90</v>
      </c>
      <c r="F1636" s="1" t="s">
        <v>17</v>
      </c>
      <c r="G1636">
        <v>15</v>
      </c>
    </row>
    <row r="1637" spans="1:7" x14ac:dyDescent="0.3">
      <c r="A1637">
        <v>152118</v>
      </c>
      <c r="B1637">
        <v>2</v>
      </c>
      <c r="C1637" s="1" t="s">
        <v>22</v>
      </c>
      <c r="D1637">
        <v>2209</v>
      </c>
      <c r="E1637" s="1" t="s">
        <v>91</v>
      </c>
      <c r="F1637" s="1" t="s">
        <v>17</v>
      </c>
      <c r="G1637">
        <v>4</v>
      </c>
    </row>
    <row r="1638" spans="1:7" x14ac:dyDescent="0.3">
      <c r="A1638">
        <v>190281</v>
      </c>
      <c r="B1638">
        <v>2</v>
      </c>
      <c r="C1638" s="1" t="s">
        <v>49</v>
      </c>
      <c r="D1638">
        <v>0</v>
      </c>
      <c r="E1638" s="1" t="s">
        <v>99</v>
      </c>
      <c r="F1638" s="1" t="s">
        <v>17</v>
      </c>
      <c r="G1638">
        <v>25</v>
      </c>
    </row>
    <row r="1639" spans="1:7" x14ac:dyDescent="0.3">
      <c r="A1639">
        <v>28786</v>
      </c>
      <c r="B1639">
        <v>0</v>
      </c>
      <c r="C1639" s="1" t="s">
        <v>40</v>
      </c>
      <c r="D1639">
        <v>0</v>
      </c>
      <c r="E1639" s="1" t="s">
        <v>100</v>
      </c>
      <c r="F1639" s="1" t="s">
        <v>17</v>
      </c>
      <c r="G1639">
        <v>10</v>
      </c>
    </row>
    <row r="1640" spans="1:7" x14ac:dyDescent="0.3">
      <c r="A1640">
        <v>45551</v>
      </c>
      <c r="B1640">
        <v>2</v>
      </c>
      <c r="C1640" s="1" t="s">
        <v>13</v>
      </c>
      <c r="D1640">
        <v>0</v>
      </c>
      <c r="E1640" s="1" t="s">
        <v>99</v>
      </c>
      <c r="F1640" s="1" t="s">
        <v>97</v>
      </c>
      <c r="G1640">
        <v>15</v>
      </c>
    </row>
    <row r="1641" spans="1:7" x14ac:dyDescent="0.3">
      <c r="A1641">
        <v>181931</v>
      </c>
      <c r="B1641">
        <v>0</v>
      </c>
      <c r="C1641" s="1" t="s">
        <v>41</v>
      </c>
      <c r="D1641">
        <v>1909</v>
      </c>
      <c r="E1641" s="1" t="s">
        <v>96</v>
      </c>
      <c r="F1641" s="1" t="s">
        <v>17</v>
      </c>
      <c r="G1641">
        <v>13</v>
      </c>
    </row>
    <row r="1642" spans="1:7" x14ac:dyDescent="0.3">
      <c r="A1642">
        <v>45431</v>
      </c>
      <c r="B1642">
        <v>1</v>
      </c>
      <c r="C1642" s="1" t="s">
        <v>13</v>
      </c>
      <c r="D1642">
        <v>2609</v>
      </c>
      <c r="E1642" s="1" t="s">
        <v>98</v>
      </c>
      <c r="F1642" s="1" t="s">
        <v>17</v>
      </c>
      <c r="G1642">
        <v>20</v>
      </c>
    </row>
    <row r="1643" spans="1:7" x14ac:dyDescent="0.3">
      <c r="A1643">
        <v>25635</v>
      </c>
      <c r="B1643">
        <v>1</v>
      </c>
      <c r="C1643" s="1" t="s">
        <v>40</v>
      </c>
      <c r="D1643">
        <v>2001</v>
      </c>
      <c r="E1643" s="1" t="s">
        <v>91</v>
      </c>
      <c r="F1643" s="1" t="s">
        <v>14</v>
      </c>
      <c r="G1643">
        <v>11</v>
      </c>
    </row>
    <row r="1644" spans="1:7" x14ac:dyDescent="0.3">
      <c r="A1644">
        <v>135112</v>
      </c>
      <c r="B1644">
        <v>0</v>
      </c>
      <c r="C1644" s="1" t="s">
        <v>56</v>
      </c>
      <c r="D1644">
        <v>3001</v>
      </c>
      <c r="E1644" s="1" t="s">
        <v>104</v>
      </c>
      <c r="F1644" s="1" t="s">
        <v>17</v>
      </c>
      <c r="G1644">
        <v>8</v>
      </c>
    </row>
    <row r="1645" spans="1:7" x14ac:dyDescent="0.3">
      <c r="A1645">
        <v>179111</v>
      </c>
      <c r="B1645">
        <v>0</v>
      </c>
      <c r="C1645" s="1" t="s">
        <v>41</v>
      </c>
      <c r="D1645">
        <v>4201</v>
      </c>
      <c r="E1645" s="1" t="s">
        <v>94</v>
      </c>
      <c r="F1645" s="1" t="s">
        <v>14</v>
      </c>
      <c r="G1645">
        <v>20</v>
      </c>
    </row>
    <row r="1646" spans="1:7" x14ac:dyDescent="0.3">
      <c r="A1646">
        <v>65596</v>
      </c>
      <c r="B1646">
        <v>1002</v>
      </c>
      <c r="C1646" s="1" t="s">
        <v>30</v>
      </c>
      <c r="D1646">
        <v>5801</v>
      </c>
      <c r="E1646" s="1" t="s">
        <v>91</v>
      </c>
      <c r="F1646" s="1" t="s">
        <v>14</v>
      </c>
      <c r="G1646">
        <v>9</v>
      </c>
    </row>
    <row r="1647" spans="1:7" x14ac:dyDescent="0.3">
      <c r="A1647">
        <v>73282</v>
      </c>
      <c r="B1647">
        <v>1</v>
      </c>
      <c r="C1647" s="1" t="s">
        <v>30</v>
      </c>
      <c r="D1647">
        <v>2201</v>
      </c>
      <c r="E1647" s="1" t="s">
        <v>91</v>
      </c>
      <c r="F1647" s="1" t="s">
        <v>14</v>
      </c>
      <c r="G1647">
        <v>25</v>
      </c>
    </row>
    <row r="1648" spans="1:7" x14ac:dyDescent="0.3">
      <c r="A1648">
        <v>146241</v>
      </c>
      <c r="B1648">
        <v>1</v>
      </c>
      <c r="C1648" s="1" t="s">
        <v>22</v>
      </c>
      <c r="D1648">
        <v>3401</v>
      </c>
      <c r="E1648" s="1" t="s">
        <v>96</v>
      </c>
      <c r="F1648" s="1" t="s">
        <v>14</v>
      </c>
      <c r="G1648">
        <v>50</v>
      </c>
    </row>
    <row r="1649" spans="1:7" x14ac:dyDescent="0.3">
      <c r="A1649">
        <v>60098</v>
      </c>
      <c r="B1649">
        <v>1</v>
      </c>
      <c r="C1649" s="1" t="s">
        <v>34</v>
      </c>
      <c r="D1649">
        <v>4106</v>
      </c>
      <c r="E1649" s="1" t="s">
        <v>91</v>
      </c>
      <c r="F1649" s="1" t="s">
        <v>14</v>
      </c>
      <c r="G1649">
        <v>25</v>
      </c>
    </row>
    <row r="1650" spans="1:7" x14ac:dyDescent="0.3">
      <c r="A1650">
        <v>74361</v>
      </c>
      <c r="B1650">
        <v>0</v>
      </c>
      <c r="C1650" s="1" t="s">
        <v>30</v>
      </c>
      <c r="D1650">
        <v>7012</v>
      </c>
      <c r="E1650" s="1" t="s">
        <v>92</v>
      </c>
      <c r="F1650" s="1" t="s">
        <v>14</v>
      </c>
      <c r="G1650">
        <v>10</v>
      </c>
    </row>
    <row r="1651" spans="1:7" x14ac:dyDescent="0.3">
      <c r="A1651">
        <v>82857</v>
      </c>
      <c r="B1651">
        <v>1</v>
      </c>
      <c r="C1651" s="1" t="s">
        <v>57</v>
      </c>
      <c r="D1651">
        <v>3804</v>
      </c>
      <c r="E1651" s="1" t="s">
        <v>94</v>
      </c>
      <c r="F1651" s="1" t="s">
        <v>14</v>
      </c>
      <c r="G1651">
        <v>10</v>
      </c>
    </row>
    <row r="1652" spans="1:7" x14ac:dyDescent="0.3">
      <c r="A1652">
        <v>38580</v>
      </c>
      <c r="B1652">
        <v>0</v>
      </c>
      <c r="C1652" s="1" t="s">
        <v>13</v>
      </c>
      <c r="D1652">
        <v>3607</v>
      </c>
      <c r="E1652" s="1" t="s">
        <v>91</v>
      </c>
      <c r="F1652" s="1" t="s">
        <v>14</v>
      </c>
      <c r="G1652">
        <v>10</v>
      </c>
    </row>
    <row r="1653" spans="1:7" x14ac:dyDescent="0.3">
      <c r="A1653">
        <v>36471</v>
      </c>
      <c r="B1653">
        <v>28</v>
      </c>
      <c r="C1653" s="1" t="s">
        <v>13</v>
      </c>
      <c r="D1653">
        <v>2710</v>
      </c>
      <c r="E1653" s="1" t="s">
        <v>102</v>
      </c>
      <c r="F1653" s="1" t="s">
        <v>17</v>
      </c>
      <c r="G1653">
        <v>20</v>
      </c>
    </row>
    <row r="1654" spans="1:7" x14ac:dyDescent="0.3">
      <c r="A1654">
        <v>140135</v>
      </c>
      <c r="B1654">
        <v>28</v>
      </c>
      <c r="C1654" s="1" t="s">
        <v>55</v>
      </c>
      <c r="D1654">
        <v>3901</v>
      </c>
      <c r="E1654" s="1" t="s">
        <v>92</v>
      </c>
      <c r="F1654" s="1" t="s">
        <v>17</v>
      </c>
      <c r="G1654">
        <v>20</v>
      </c>
    </row>
    <row r="1655" spans="1:7" x14ac:dyDescent="0.3">
      <c r="A1655">
        <v>133029</v>
      </c>
      <c r="B1655">
        <v>0</v>
      </c>
      <c r="C1655" s="1" t="s">
        <v>42</v>
      </c>
      <c r="D1655">
        <v>3801</v>
      </c>
      <c r="E1655" s="1" t="s">
        <v>89</v>
      </c>
      <c r="F1655" s="1" t="s">
        <v>17</v>
      </c>
      <c r="G1655">
        <v>5</v>
      </c>
    </row>
    <row r="1656" spans="1:7" x14ac:dyDescent="0.3">
      <c r="A1656">
        <v>161829</v>
      </c>
      <c r="B1656">
        <v>0</v>
      </c>
      <c r="C1656" s="1" t="s">
        <v>22</v>
      </c>
      <c r="D1656">
        <v>3402</v>
      </c>
      <c r="E1656" s="1" t="s">
        <v>91</v>
      </c>
      <c r="F1656" s="1" t="s">
        <v>17</v>
      </c>
      <c r="G1656">
        <v>10</v>
      </c>
    </row>
    <row r="1657" spans="1:7" x14ac:dyDescent="0.3">
      <c r="A1657">
        <v>168268</v>
      </c>
      <c r="B1657">
        <v>0</v>
      </c>
      <c r="C1657" s="1" t="s">
        <v>22</v>
      </c>
      <c r="D1657">
        <v>2207</v>
      </c>
      <c r="E1657" s="1" t="s">
        <v>104</v>
      </c>
      <c r="F1657" s="1" t="s">
        <v>17</v>
      </c>
      <c r="G1657">
        <v>15</v>
      </c>
    </row>
    <row r="1658" spans="1:7" x14ac:dyDescent="0.3">
      <c r="A1658">
        <v>19490</v>
      </c>
      <c r="B1658">
        <v>28</v>
      </c>
      <c r="C1658" s="1" t="s">
        <v>18</v>
      </c>
      <c r="D1658">
        <v>4201</v>
      </c>
      <c r="E1658" s="1" t="s">
        <v>89</v>
      </c>
      <c r="F1658" s="1" t="s">
        <v>17</v>
      </c>
      <c r="G1658">
        <v>10</v>
      </c>
    </row>
    <row r="1659" spans="1:7" x14ac:dyDescent="0.3">
      <c r="A1659">
        <v>166899</v>
      </c>
      <c r="B1659">
        <v>2</v>
      </c>
      <c r="C1659" s="1" t="s">
        <v>22</v>
      </c>
      <c r="D1659">
        <v>3601</v>
      </c>
      <c r="E1659" s="1" t="s">
        <v>91</v>
      </c>
      <c r="F1659" s="1" t="s">
        <v>17</v>
      </c>
      <c r="G1659">
        <v>35</v>
      </c>
    </row>
    <row r="1660" spans="1:7" x14ac:dyDescent="0.3">
      <c r="A1660">
        <v>145982</v>
      </c>
      <c r="B1660">
        <v>0</v>
      </c>
      <c r="C1660" s="1" t="s">
        <v>22</v>
      </c>
      <c r="D1660">
        <v>5801</v>
      </c>
      <c r="E1660" s="1" t="s">
        <v>91</v>
      </c>
      <c r="F1660" s="1" t="s">
        <v>17</v>
      </c>
      <c r="G1660">
        <v>30</v>
      </c>
    </row>
    <row r="1661" spans="1:7" x14ac:dyDescent="0.3">
      <c r="A1661">
        <v>187764</v>
      </c>
      <c r="B1661">
        <v>0</v>
      </c>
      <c r="C1661" s="1" t="s">
        <v>56</v>
      </c>
      <c r="D1661">
        <v>0</v>
      </c>
      <c r="E1661" s="1" t="s">
        <v>97</v>
      </c>
      <c r="F1661" s="1" t="s">
        <v>97</v>
      </c>
      <c r="G1661">
        <v>25</v>
      </c>
    </row>
    <row r="1662" spans="1:7" x14ac:dyDescent="0.3">
      <c r="A1662">
        <v>171227</v>
      </c>
      <c r="B1662">
        <v>1</v>
      </c>
      <c r="C1662" s="1" t="s">
        <v>22</v>
      </c>
      <c r="D1662">
        <v>0</v>
      </c>
      <c r="E1662" s="1" t="s">
        <v>91</v>
      </c>
      <c r="F1662" s="1" t="s">
        <v>14</v>
      </c>
      <c r="G1662">
        <v>7</v>
      </c>
    </row>
    <row r="1663" spans="1:7" x14ac:dyDescent="0.3">
      <c r="A1663">
        <v>27419</v>
      </c>
      <c r="B1663">
        <v>1</v>
      </c>
      <c r="C1663" s="1" t="s">
        <v>40</v>
      </c>
      <c r="D1663">
        <v>0</v>
      </c>
      <c r="E1663" s="1" t="s">
        <v>100</v>
      </c>
      <c r="F1663" s="1" t="s">
        <v>14</v>
      </c>
      <c r="G1663">
        <v>20</v>
      </c>
    </row>
    <row r="1664" spans="1:7" x14ac:dyDescent="0.3">
      <c r="A1664">
        <v>106488</v>
      </c>
      <c r="B1664">
        <v>0</v>
      </c>
      <c r="C1664" s="1" t="s">
        <v>28</v>
      </c>
      <c r="D1664">
        <v>0</v>
      </c>
      <c r="E1664" s="1" t="s">
        <v>92</v>
      </c>
      <c r="F1664" s="1" t="s">
        <v>17</v>
      </c>
      <c r="G1664">
        <v>26</v>
      </c>
    </row>
    <row r="1665" spans="1:7" x14ac:dyDescent="0.3">
      <c r="A1665">
        <v>70722</v>
      </c>
      <c r="B1665">
        <v>0</v>
      </c>
      <c r="C1665" s="1" t="s">
        <v>30</v>
      </c>
      <c r="D1665">
        <v>907</v>
      </c>
      <c r="E1665" s="1" t="s">
        <v>98</v>
      </c>
      <c r="F1665" s="1" t="s">
        <v>17</v>
      </c>
      <c r="G1665">
        <v>16</v>
      </c>
    </row>
    <row r="1666" spans="1:7" x14ac:dyDescent="0.3">
      <c r="A1666">
        <v>187495</v>
      </c>
      <c r="B1666">
        <v>1</v>
      </c>
      <c r="C1666" s="1" t="s">
        <v>32</v>
      </c>
      <c r="D1666">
        <v>0</v>
      </c>
      <c r="E1666" s="1" t="s">
        <v>95</v>
      </c>
      <c r="F1666" s="1" t="s">
        <v>14</v>
      </c>
      <c r="G1666">
        <v>17</v>
      </c>
    </row>
    <row r="1667" spans="1:7" x14ac:dyDescent="0.3">
      <c r="A1667">
        <v>18543</v>
      </c>
      <c r="B1667">
        <v>0</v>
      </c>
      <c r="C1667" s="1" t="s">
        <v>18</v>
      </c>
      <c r="D1667">
        <v>6001</v>
      </c>
      <c r="E1667" s="1" t="s">
        <v>90</v>
      </c>
      <c r="F1667" s="1" t="s">
        <v>17</v>
      </c>
      <c r="G1667">
        <v>14</v>
      </c>
    </row>
    <row r="1668" spans="1:7" x14ac:dyDescent="0.3">
      <c r="A1668">
        <v>38707</v>
      </c>
      <c r="B1668">
        <v>1</v>
      </c>
      <c r="C1668" s="1" t="s">
        <v>13</v>
      </c>
      <c r="D1668">
        <v>0</v>
      </c>
      <c r="E1668" s="1" t="s">
        <v>93</v>
      </c>
      <c r="F1668" s="1" t="s">
        <v>14</v>
      </c>
      <c r="G1668">
        <v>17</v>
      </c>
    </row>
    <row r="1669" spans="1:7" x14ac:dyDescent="0.3">
      <c r="A1669">
        <v>138528</v>
      </c>
      <c r="B1669">
        <v>1</v>
      </c>
      <c r="C1669" s="1" t="s">
        <v>56</v>
      </c>
      <c r="D1669">
        <v>2406</v>
      </c>
      <c r="E1669" s="1" t="s">
        <v>91</v>
      </c>
      <c r="F1669" s="1" t="s">
        <v>14</v>
      </c>
      <c r="G1669">
        <v>26</v>
      </c>
    </row>
    <row r="1670" spans="1:7" x14ac:dyDescent="0.3">
      <c r="A1670">
        <v>177960</v>
      </c>
      <c r="B1670">
        <v>1</v>
      </c>
      <c r="C1670" s="1" t="s">
        <v>51</v>
      </c>
      <c r="D1670">
        <v>3803</v>
      </c>
      <c r="E1670" s="1" t="s">
        <v>90</v>
      </c>
      <c r="F1670" s="1" t="s">
        <v>14</v>
      </c>
      <c r="G1670">
        <v>25</v>
      </c>
    </row>
    <row r="1671" spans="1:7" x14ac:dyDescent="0.3">
      <c r="A1671">
        <v>97221</v>
      </c>
      <c r="B1671">
        <v>0</v>
      </c>
      <c r="C1671" s="1" t="s">
        <v>16</v>
      </c>
      <c r="D1671">
        <v>3101</v>
      </c>
      <c r="E1671" s="1" t="s">
        <v>92</v>
      </c>
      <c r="F1671" s="1" t="s">
        <v>17</v>
      </c>
      <c r="G1671">
        <v>25</v>
      </c>
    </row>
    <row r="1672" spans="1:7" x14ac:dyDescent="0.3">
      <c r="A1672">
        <v>158816</v>
      </c>
      <c r="B1672">
        <v>2</v>
      </c>
      <c r="C1672" s="1" t="s">
        <v>22</v>
      </c>
      <c r="D1672">
        <v>3601</v>
      </c>
      <c r="E1672" s="1" t="s">
        <v>93</v>
      </c>
      <c r="F1672" s="1" t="s">
        <v>17</v>
      </c>
      <c r="G1672">
        <v>11</v>
      </c>
    </row>
    <row r="1673" spans="1:7" x14ac:dyDescent="0.3">
      <c r="A1673">
        <v>93713</v>
      </c>
      <c r="B1673">
        <v>0</v>
      </c>
      <c r="C1673" s="1" t="s">
        <v>16</v>
      </c>
      <c r="D1673">
        <v>3101</v>
      </c>
      <c r="E1673" s="1" t="s">
        <v>102</v>
      </c>
      <c r="F1673" s="1" t="s">
        <v>17</v>
      </c>
      <c r="G1673">
        <v>20</v>
      </c>
    </row>
    <row r="1674" spans="1:7" x14ac:dyDescent="0.3">
      <c r="A1674">
        <v>135535</v>
      </c>
      <c r="B1674">
        <v>28</v>
      </c>
      <c r="C1674" s="1" t="s">
        <v>56</v>
      </c>
      <c r="D1674">
        <v>4707</v>
      </c>
      <c r="E1674" s="1" t="s">
        <v>96</v>
      </c>
      <c r="F1674" s="1" t="s">
        <v>17</v>
      </c>
      <c r="G1674">
        <v>13</v>
      </c>
    </row>
    <row r="1675" spans="1:7" x14ac:dyDescent="0.3">
      <c r="A1675">
        <v>91194</v>
      </c>
      <c r="B1675">
        <v>0</v>
      </c>
      <c r="C1675" s="1" t="s">
        <v>16</v>
      </c>
      <c r="D1675">
        <v>5001</v>
      </c>
      <c r="E1675" s="1" t="s">
        <v>98</v>
      </c>
      <c r="F1675" s="1" t="s">
        <v>17</v>
      </c>
      <c r="G1675">
        <v>7</v>
      </c>
    </row>
    <row r="1676" spans="1:7" x14ac:dyDescent="0.3">
      <c r="A1676">
        <v>62232</v>
      </c>
      <c r="B1676">
        <v>0</v>
      </c>
      <c r="C1676" s="1" t="s">
        <v>34</v>
      </c>
      <c r="D1676">
        <v>4206</v>
      </c>
      <c r="E1676" s="1" t="s">
        <v>95</v>
      </c>
      <c r="F1676" s="1" t="s">
        <v>17</v>
      </c>
      <c r="G1676">
        <v>19</v>
      </c>
    </row>
    <row r="1677" spans="1:7" x14ac:dyDescent="0.3">
      <c r="A1677">
        <v>91507</v>
      </c>
      <c r="B1677">
        <v>0</v>
      </c>
      <c r="C1677" s="1" t="s">
        <v>16</v>
      </c>
      <c r="D1677">
        <v>3601</v>
      </c>
      <c r="E1677" s="1" t="s">
        <v>94</v>
      </c>
      <c r="F1677" s="1" t="s">
        <v>17</v>
      </c>
      <c r="G1677">
        <v>14</v>
      </c>
    </row>
    <row r="1678" spans="1:7" x14ac:dyDescent="0.3">
      <c r="A1678">
        <v>153467</v>
      </c>
      <c r="B1678">
        <v>1</v>
      </c>
      <c r="C1678" s="1" t="s">
        <v>22</v>
      </c>
      <c r="D1678">
        <v>2301</v>
      </c>
      <c r="E1678" s="1" t="s">
        <v>94</v>
      </c>
      <c r="F1678" s="1" t="s">
        <v>14</v>
      </c>
      <c r="G1678">
        <v>21</v>
      </c>
    </row>
    <row r="1679" spans="1:7" x14ac:dyDescent="0.3">
      <c r="A1679">
        <v>28718</v>
      </c>
      <c r="B1679">
        <v>1</v>
      </c>
      <c r="C1679" s="1" t="s">
        <v>40</v>
      </c>
      <c r="D1679">
        <v>2201</v>
      </c>
      <c r="E1679" s="1" t="s">
        <v>98</v>
      </c>
      <c r="F1679" s="1" t="s">
        <v>14</v>
      </c>
      <c r="G1679">
        <v>20</v>
      </c>
    </row>
    <row r="1680" spans="1:7" x14ac:dyDescent="0.3">
      <c r="A1680">
        <v>119902</v>
      </c>
      <c r="B1680">
        <v>1</v>
      </c>
      <c r="C1680" s="1" t="s">
        <v>21</v>
      </c>
      <c r="D1680">
        <v>2201</v>
      </c>
      <c r="E1680" s="1" t="s">
        <v>100</v>
      </c>
      <c r="F1680" s="1" t="s">
        <v>14</v>
      </c>
      <c r="G1680">
        <v>5</v>
      </c>
    </row>
    <row r="1681" spans="1:7" x14ac:dyDescent="0.3">
      <c r="A1681">
        <v>179339</v>
      </c>
      <c r="B1681">
        <v>0</v>
      </c>
      <c r="C1681" s="1" t="s">
        <v>41</v>
      </c>
      <c r="D1681">
        <v>9310</v>
      </c>
      <c r="E1681" s="1" t="s">
        <v>95</v>
      </c>
      <c r="F1681" s="1" t="s">
        <v>14</v>
      </c>
      <c r="G1681">
        <v>13</v>
      </c>
    </row>
    <row r="1682" spans="1:7" x14ac:dyDescent="0.3">
      <c r="A1682">
        <v>74880</v>
      </c>
      <c r="B1682">
        <v>0</v>
      </c>
      <c r="C1682" s="1" t="s">
        <v>48</v>
      </c>
      <c r="D1682">
        <v>2201</v>
      </c>
      <c r="E1682" s="1" t="s">
        <v>90</v>
      </c>
      <c r="F1682" s="1" t="s">
        <v>17</v>
      </c>
      <c r="G1682">
        <v>25</v>
      </c>
    </row>
    <row r="1683" spans="1:7" x14ac:dyDescent="0.3">
      <c r="A1683">
        <v>29988</v>
      </c>
      <c r="B1683">
        <v>1</v>
      </c>
      <c r="C1683" s="1" t="s">
        <v>40</v>
      </c>
      <c r="D1683">
        <v>0</v>
      </c>
      <c r="E1683" s="1" t="s">
        <v>101</v>
      </c>
      <c r="F1683" s="1" t="s">
        <v>14</v>
      </c>
      <c r="G1683">
        <v>25</v>
      </c>
    </row>
    <row r="1684" spans="1:7" x14ac:dyDescent="0.3">
      <c r="A1684">
        <v>132508</v>
      </c>
      <c r="B1684">
        <v>28</v>
      </c>
      <c r="C1684" s="1" t="s">
        <v>67</v>
      </c>
      <c r="D1684">
        <v>0</v>
      </c>
      <c r="E1684" s="1" t="s">
        <v>89</v>
      </c>
      <c r="F1684" s="1" t="s">
        <v>17</v>
      </c>
      <c r="G1684">
        <v>10</v>
      </c>
    </row>
    <row r="1685" spans="1:7" x14ac:dyDescent="0.3">
      <c r="A1685">
        <v>144351</v>
      </c>
      <c r="B1685">
        <v>0</v>
      </c>
      <c r="C1685" s="1" t="s">
        <v>22</v>
      </c>
      <c r="D1685">
        <v>3609</v>
      </c>
      <c r="E1685" s="1" t="s">
        <v>104</v>
      </c>
      <c r="F1685" s="1" t="s">
        <v>17</v>
      </c>
      <c r="G1685">
        <v>40</v>
      </c>
    </row>
    <row r="1686" spans="1:7" x14ac:dyDescent="0.3">
      <c r="A1686">
        <v>38388</v>
      </c>
      <c r="B1686">
        <v>2</v>
      </c>
      <c r="C1686" s="1" t="s">
        <v>13</v>
      </c>
      <c r="D1686">
        <v>4810</v>
      </c>
      <c r="E1686" s="1" t="s">
        <v>104</v>
      </c>
      <c r="F1686" s="1" t="s">
        <v>17</v>
      </c>
      <c r="G1686">
        <v>10</v>
      </c>
    </row>
    <row r="1687" spans="1:7" x14ac:dyDescent="0.3">
      <c r="A1687">
        <v>176863</v>
      </c>
      <c r="B1687">
        <v>1</v>
      </c>
      <c r="C1687" s="1" t="s">
        <v>51</v>
      </c>
      <c r="D1687">
        <v>6101</v>
      </c>
      <c r="E1687" s="1" t="s">
        <v>100</v>
      </c>
      <c r="F1687" s="1" t="s">
        <v>14</v>
      </c>
      <c r="G1687">
        <v>20</v>
      </c>
    </row>
    <row r="1688" spans="1:7" x14ac:dyDescent="0.3">
      <c r="A1688">
        <v>70696</v>
      </c>
      <c r="B1688">
        <v>0</v>
      </c>
      <c r="C1688" s="1" t="s">
        <v>30</v>
      </c>
      <c r="D1688">
        <v>4701</v>
      </c>
      <c r="E1688" s="1" t="s">
        <v>89</v>
      </c>
      <c r="F1688" s="1" t="s">
        <v>17</v>
      </c>
      <c r="G1688">
        <v>12</v>
      </c>
    </row>
    <row r="1689" spans="1:7" x14ac:dyDescent="0.3">
      <c r="A1689">
        <v>151819</v>
      </c>
      <c r="B1689">
        <v>0</v>
      </c>
      <c r="C1689" s="1" t="s">
        <v>22</v>
      </c>
      <c r="D1689">
        <v>4601</v>
      </c>
      <c r="E1689" s="1" t="s">
        <v>103</v>
      </c>
      <c r="F1689" s="1" t="s">
        <v>14</v>
      </c>
      <c r="G1689">
        <v>6</v>
      </c>
    </row>
    <row r="1690" spans="1:7" x14ac:dyDescent="0.3">
      <c r="A1690">
        <v>146500</v>
      </c>
      <c r="B1690">
        <v>28</v>
      </c>
      <c r="C1690" s="1" t="s">
        <v>22</v>
      </c>
      <c r="D1690">
        <v>2201</v>
      </c>
      <c r="E1690" s="1" t="s">
        <v>91</v>
      </c>
      <c r="F1690" s="1" t="s">
        <v>17</v>
      </c>
      <c r="G1690">
        <v>25</v>
      </c>
    </row>
    <row r="1691" spans="1:7" x14ac:dyDescent="0.3">
      <c r="A1691">
        <v>72679</v>
      </c>
      <c r="B1691">
        <v>0</v>
      </c>
      <c r="C1691" s="1" t="s">
        <v>30</v>
      </c>
      <c r="D1691">
        <v>6401</v>
      </c>
      <c r="E1691" s="1" t="s">
        <v>92</v>
      </c>
      <c r="F1691" s="1" t="s">
        <v>17</v>
      </c>
      <c r="G1691">
        <v>10</v>
      </c>
    </row>
    <row r="1692" spans="1:7" x14ac:dyDescent="0.3">
      <c r="A1692">
        <v>61805</v>
      </c>
      <c r="B1692">
        <v>0</v>
      </c>
      <c r="C1692" s="1" t="s">
        <v>34</v>
      </c>
      <c r="D1692">
        <v>0</v>
      </c>
      <c r="E1692" s="1" t="s">
        <v>92</v>
      </c>
      <c r="F1692" s="1" t="s">
        <v>17</v>
      </c>
      <c r="G1692">
        <v>5</v>
      </c>
    </row>
    <row r="1693" spans="1:7" x14ac:dyDescent="0.3">
      <c r="A1693">
        <v>142742</v>
      </c>
      <c r="B1693">
        <v>2</v>
      </c>
      <c r="C1693" s="1" t="s">
        <v>22</v>
      </c>
      <c r="D1693">
        <v>4801</v>
      </c>
      <c r="E1693" s="1" t="s">
        <v>102</v>
      </c>
      <c r="F1693" s="1" t="s">
        <v>17</v>
      </c>
      <c r="G1693">
        <v>15</v>
      </c>
    </row>
    <row r="1694" spans="1:7" x14ac:dyDescent="0.3">
      <c r="A1694">
        <v>29342</v>
      </c>
      <c r="B1694">
        <v>0</v>
      </c>
      <c r="C1694" s="1" t="s">
        <v>40</v>
      </c>
      <c r="D1694">
        <v>0</v>
      </c>
      <c r="E1694" s="1" t="s">
        <v>97</v>
      </c>
      <c r="F1694" s="1" t="s">
        <v>17</v>
      </c>
      <c r="G1694">
        <v>10</v>
      </c>
    </row>
    <row r="1695" spans="1:7" x14ac:dyDescent="0.3">
      <c r="A1695">
        <v>49712</v>
      </c>
      <c r="B1695">
        <v>1</v>
      </c>
      <c r="C1695" s="1" t="s">
        <v>44</v>
      </c>
      <c r="D1695">
        <v>0</v>
      </c>
      <c r="E1695" s="1" t="s">
        <v>100</v>
      </c>
      <c r="F1695" s="1" t="s">
        <v>14</v>
      </c>
      <c r="G1695">
        <v>17</v>
      </c>
    </row>
    <row r="1696" spans="1:7" x14ac:dyDescent="0.3">
      <c r="A1696">
        <v>53529</v>
      </c>
      <c r="B1696">
        <v>0</v>
      </c>
      <c r="C1696" s="1" t="s">
        <v>54</v>
      </c>
      <c r="D1696">
        <v>0</v>
      </c>
      <c r="E1696" s="1" t="s">
        <v>94</v>
      </c>
      <c r="F1696" s="1" t="s">
        <v>17</v>
      </c>
      <c r="G1696">
        <v>5</v>
      </c>
    </row>
    <row r="1697" spans="1:7" x14ac:dyDescent="0.3">
      <c r="A1697">
        <v>70803</v>
      </c>
      <c r="B1697">
        <v>1</v>
      </c>
      <c r="C1697" s="1" t="s">
        <v>30</v>
      </c>
      <c r="D1697">
        <v>1112</v>
      </c>
      <c r="E1697" s="1" t="s">
        <v>100</v>
      </c>
      <c r="F1697" s="1" t="s">
        <v>14</v>
      </c>
      <c r="G1697">
        <v>4</v>
      </c>
    </row>
    <row r="1698" spans="1:7" x14ac:dyDescent="0.3">
      <c r="A1698">
        <v>20721</v>
      </c>
      <c r="B1698">
        <v>0</v>
      </c>
      <c r="C1698" s="1" t="s">
        <v>18</v>
      </c>
      <c r="D1698">
        <v>5805</v>
      </c>
      <c r="E1698" s="1" t="s">
        <v>92</v>
      </c>
      <c r="F1698" s="1" t="s">
        <v>17</v>
      </c>
      <c r="G1698">
        <v>10</v>
      </c>
    </row>
    <row r="1699" spans="1:7" x14ac:dyDescent="0.3">
      <c r="A1699">
        <v>15445</v>
      </c>
      <c r="B1699">
        <v>1</v>
      </c>
      <c r="C1699" s="1" t="s">
        <v>18</v>
      </c>
      <c r="D1699">
        <v>5501</v>
      </c>
      <c r="E1699" s="1" t="s">
        <v>89</v>
      </c>
      <c r="F1699" s="1" t="s">
        <v>14</v>
      </c>
      <c r="G1699">
        <v>20</v>
      </c>
    </row>
    <row r="1700" spans="1:7" x14ac:dyDescent="0.3">
      <c r="A1700">
        <v>24030</v>
      </c>
      <c r="B1700">
        <v>0</v>
      </c>
      <c r="C1700" s="1" t="s">
        <v>47</v>
      </c>
      <c r="D1700">
        <v>3306</v>
      </c>
      <c r="E1700" s="1" t="s">
        <v>105</v>
      </c>
      <c r="F1700" s="1" t="s">
        <v>17</v>
      </c>
      <c r="G1700">
        <v>20</v>
      </c>
    </row>
    <row r="1701" spans="1:7" x14ac:dyDescent="0.3">
      <c r="A1701">
        <v>150177</v>
      </c>
      <c r="B1701">
        <v>0</v>
      </c>
      <c r="C1701" s="1" t="s">
        <v>22</v>
      </c>
      <c r="D1701">
        <v>2001</v>
      </c>
      <c r="E1701" s="1" t="s">
        <v>91</v>
      </c>
      <c r="F1701" s="1" t="s">
        <v>14</v>
      </c>
      <c r="G1701">
        <v>20</v>
      </c>
    </row>
    <row r="1702" spans="1:7" x14ac:dyDescent="0.3">
      <c r="A1702">
        <v>137540</v>
      </c>
      <c r="B1702">
        <v>2</v>
      </c>
      <c r="C1702" s="1" t="s">
        <v>56</v>
      </c>
      <c r="D1702">
        <v>4801</v>
      </c>
      <c r="E1702" s="1" t="s">
        <v>93</v>
      </c>
      <c r="F1702" s="1" t="s">
        <v>17</v>
      </c>
      <c r="G1702">
        <v>10</v>
      </c>
    </row>
    <row r="1703" spans="1:7" x14ac:dyDescent="0.3">
      <c r="A1703">
        <v>13496</v>
      </c>
      <c r="B1703">
        <v>28</v>
      </c>
      <c r="C1703" s="1" t="s">
        <v>22</v>
      </c>
      <c r="D1703">
        <v>2801</v>
      </c>
      <c r="E1703" s="1" t="s">
        <v>96</v>
      </c>
      <c r="F1703" s="1" t="s">
        <v>17</v>
      </c>
      <c r="G1703">
        <v>25</v>
      </c>
    </row>
    <row r="1704" spans="1:7" x14ac:dyDescent="0.3">
      <c r="A1704">
        <v>28040</v>
      </c>
      <c r="B1704">
        <v>1</v>
      </c>
      <c r="C1704" s="1" t="s">
        <v>40</v>
      </c>
      <c r="D1704">
        <v>2901</v>
      </c>
      <c r="E1704" s="1" t="s">
        <v>90</v>
      </c>
      <c r="F1704" s="1" t="s">
        <v>14</v>
      </c>
      <c r="G1704">
        <v>11</v>
      </c>
    </row>
    <row r="1705" spans="1:7" x14ac:dyDescent="0.3">
      <c r="A1705">
        <v>156174</v>
      </c>
      <c r="B1705">
        <v>1</v>
      </c>
      <c r="C1705" s="1" t="s">
        <v>24</v>
      </c>
      <c r="D1705">
        <v>2601</v>
      </c>
      <c r="E1705" s="1" t="s">
        <v>89</v>
      </c>
      <c r="F1705" s="1" t="s">
        <v>14</v>
      </c>
      <c r="G1705">
        <v>10</v>
      </c>
    </row>
    <row r="1706" spans="1:7" x14ac:dyDescent="0.3">
      <c r="A1706">
        <v>75461</v>
      </c>
      <c r="B1706">
        <v>2</v>
      </c>
      <c r="C1706" s="1" t="s">
        <v>48</v>
      </c>
      <c r="D1706">
        <v>1612</v>
      </c>
      <c r="E1706" s="1" t="s">
        <v>97</v>
      </c>
      <c r="F1706" s="1" t="s">
        <v>97</v>
      </c>
      <c r="G1706">
        <v>15</v>
      </c>
    </row>
    <row r="1707" spans="1:7" x14ac:dyDescent="0.3">
      <c r="A1707">
        <v>2781</v>
      </c>
      <c r="B1707">
        <v>0</v>
      </c>
      <c r="C1707" s="1" t="s">
        <v>22</v>
      </c>
      <c r="D1707">
        <v>4501</v>
      </c>
      <c r="E1707" s="1" t="s">
        <v>104</v>
      </c>
      <c r="F1707" s="1" t="s">
        <v>17</v>
      </c>
      <c r="G1707">
        <v>20</v>
      </c>
    </row>
    <row r="1708" spans="1:7" x14ac:dyDescent="0.3">
      <c r="A1708">
        <v>85476</v>
      </c>
      <c r="B1708">
        <v>2</v>
      </c>
      <c r="C1708" s="1" t="s">
        <v>57</v>
      </c>
      <c r="D1708">
        <v>3801</v>
      </c>
      <c r="E1708" s="1" t="s">
        <v>100</v>
      </c>
      <c r="F1708" s="1" t="s">
        <v>17</v>
      </c>
      <c r="G1708">
        <v>5</v>
      </c>
    </row>
    <row r="1709" spans="1:7" x14ac:dyDescent="0.3">
      <c r="A1709">
        <v>177640</v>
      </c>
      <c r="B1709">
        <v>1</v>
      </c>
      <c r="C1709" s="1" t="s">
        <v>51</v>
      </c>
      <c r="D1709">
        <v>4911</v>
      </c>
      <c r="E1709" s="1" t="s">
        <v>92</v>
      </c>
      <c r="F1709" s="1" t="s">
        <v>14</v>
      </c>
      <c r="G1709">
        <v>30</v>
      </c>
    </row>
    <row r="1710" spans="1:7" x14ac:dyDescent="0.3">
      <c r="A1710">
        <v>183052</v>
      </c>
      <c r="B1710">
        <v>1</v>
      </c>
      <c r="C1710" s="1" t="s">
        <v>41</v>
      </c>
      <c r="D1710">
        <v>3511</v>
      </c>
      <c r="E1710" s="1" t="s">
        <v>90</v>
      </c>
      <c r="F1710" s="1" t="s">
        <v>14</v>
      </c>
      <c r="G1710">
        <v>5</v>
      </c>
    </row>
    <row r="1711" spans="1:7" x14ac:dyDescent="0.3">
      <c r="A1711">
        <v>115935</v>
      </c>
      <c r="B1711">
        <v>28</v>
      </c>
      <c r="C1711" s="1" t="s">
        <v>21</v>
      </c>
      <c r="D1711">
        <v>0</v>
      </c>
      <c r="E1711" s="1" t="s">
        <v>89</v>
      </c>
      <c r="F1711" s="1" t="s">
        <v>17</v>
      </c>
      <c r="G1711">
        <v>20</v>
      </c>
    </row>
    <row r="1712" spans="1:7" x14ac:dyDescent="0.3">
      <c r="A1712">
        <v>103872</v>
      </c>
      <c r="B1712">
        <v>2</v>
      </c>
      <c r="C1712" s="1" t="s">
        <v>37</v>
      </c>
      <c r="D1712">
        <v>3401</v>
      </c>
      <c r="E1712" s="1" t="s">
        <v>100</v>
      </c>
      <c r="F1712" s="1" t="s">
        <v>17</v>
      </c>
      <c r="G1712">
        <v>20</v>
      </c>
    </row>
    <row r="1713" spans="1:7" x14ac:dyDescent="0.3">
      <c r="A1713">
        <v>10064</v>
      </c>
      <c r="B1713">
        <v>0</v>
      </c>
      <c r="C1713" s="1" t="s">
        <v>34</v>
      </c>
      <c r="D1713">
        <v>0</v>
      </c>
      <c r="E1713" s="1" t="s">
        <v>105</v>
      </c>
      <c r="F1713" s="1" t="s">
        <v>17</v>
      </c>
      <c r="G1713">
        <v>18</v>
      </c>
    </row>
    <row r="1714" spans="1:7" x14ac:dyDescent="0.3">
      <c r="A1714">
        <v>84854</v>
      </c>
      <c r="B1714">
        <v>0</v>
      </c>
      <c r="C1714" s="1" t="s">
        <v>57</v>
      </c>
      <c r="D1714">
        <v>3701</v>
      </c>
      <c r="E1714" s="1" t="s">
        <v>89</v>
      </c>
      <c r="F1714" s="1" t="s">
        <v>17</v>
      </c>
      <c r="G1714">
        <v>3</v>
      </c>
    </row>
    <row r="1715" spans="1:7" x14ac:dyDescent="0.3">
      <c r="A1715">
        <v>106430</v>
      </c>
      <c r="B1715">
        <v>3</v>
      </c>
      <c r="C1715" s="1" t="s">
        <v>28</v>
      </c>
      <c r="D1715">
        <v>5104</v>
      </c>
      <c r="E1715" s="1" t="s">
        <v>90</v>
      </c>
      <c r="F1715" s="1" t="s">
        <v>17</v>
      </c>
      <c r="G1715">
        <v>14</v>
      </c>
    </row>
    <row r="1716" spans="1:7" x14ac:dyDescent="0.3">
      <c r="A1716">
        <v>18438</v>
      </c>
      <c r="B1716">
        <v>1</v>
      </c>
      <c r="C1716" s="1" t="s">
        <v>18</v>
      </c>
      <c r="D1716">
        <v>2806</v>
      </c>
      <c r="E1716" s="1" t="s">
        <v>92</v>
      </c>
      <c r="F1716" s="1" t="s">
        <v>14</v>
      </c>
      <c r="G1716">
        <v>5</v>
      </c>
    </row>
    <row r="1717" spans="1:7" x14ac:dyDescent="0.3">
      <c r="A1717">
        <v>49519</v>
      </c>
      <c r="B1717">
        <v>2</v>
      </c>
      <c r="C1717" s="1" t="s">
        <v>44</v>
      </c>
      <c r="D1717">
        <v>4007</v>
      </c>
      <c r="E1717" s="1" t="s">
        <v>99</v>
      </c>
      <c r="F1717" s="1" t="s">
        <v>14</v>
      </c>
      <c r="G1717">
        <v>5</v>
      </c>
    </row>
    <row r="1718" spans="1:7" x14ac:dyDescent="0.3">
      <c r="A1718">
        <v>63971</v>
      </c>
      <c r="B1718">
        <v>1002</v>
      </c>
      <c r="C1718" s="1" t="s">
        <v>34</v>
      </c>
      <c r="D1718">
        <v>4201</v>
      </c>
      <c r="E1718" s="1" t="s">
        <v>92</v>
      </c>
      <c r="F1718" s="1" t="s">
        <v>14</v>
      </c>
      <c r="G1718">
        <v>4</v>
      </c>
    </row>
    <row r="1719" spans="1:7" x14ac:dyDescent="0.3">
      <c r="A1719">
        <v>34079</v>
      </c>
      <c r="B1719">
        <v>0</v>
      </c>
      <c r="C1719" s="1" t="s">
        <v>13</v>
      </c>
      <c r="D1719">
        <v>2201</v>
      </c>
      <c r="E1719" s="1" t="s">
        <v>89</v>
      </c>
      <c r="F1719" s="1" t="s">
        <v>17</v>
      </c>
      <c r="G1719">
        <v>5</v>
      </c>
    </row>
    <row r="1720" spans="1:7" x14ac:dyDescent="0.3">
      <c r="A1720">
        <v>120509</v>
      </c>
      <c r="B1720">
        <v>2</v>
      </c>
      <c r="C1720" s="1" t="s">
        <v>21</v>
      </c>
      <c r="D1720">
        <v>1502</v>
      </c>
      <c r="E1720" s="1" t="s">
        <v>100</v>
      </c>
      <c r="F1720" s="1" t="s">
        <v>17</v>
      </c>
      <c r="G1720">
        <v>10</v>
      </c>
    </row>
    <row r="1721" spans="1:7" x14ac:dyDescent="0.3">
      <c r="A1721">
        <v>66244</v>
      </c>
      <c r="B1721">
        <v>1002</v>
      </c>
      <c r="C1721" s="1" t="s">
        <v>30</v>
      </c>
      <c r="D1721">
        <v>0</v>
      </c>
      <c r="E1721" s="1" t="s">
        <v>99</v>
      </c>
      <c r="F1721" s="1" t="s">
        <v>14</v>
      </c>
      <c r="G1721">
        <v>10</v>
      </c>
    </row>
    <row r="1722" spans="1:7" x14ac:dyDescent="0.3">
      <c r="A1722">
        <v>44715</v>
      </c>
      <c r="B1722">
        <v>28</v>
      </c>
      <c r="C1722" s="1" t="s">
        <v>13</v>
      </c>
      <c r="D1722">
        <v>2601</v>
      </c>
      <c r="E1722" s="1" t="s">
        <v>89</v>
      </c>
      <c r="F1722" s="1" t="s">
        <v>17</v>
      </c>
      <c r="G1722">
        <v>12</v>
      </c>
    </row>
    <row r="1723" spans="1:7" x14ac:dyDescent="0.3">
      <c r="A1723">
        <v>104891</v>
      </c>
      <c r="B1723">
        <v>0</v>
      </c>
      <c r="C1723" s="1" t="s">
        <v>28</v>
      </c>
      <c r="D1723">
        <v>1706</v>
      </c>
      <c r="E1723" s="1" t="s">
        <v>91</v>
      </c>
      <c r="F1723" s="1" t="s">
        <v>14</v>
      </c>
      <c r="G1723">
        <v>23</v>
      </c>
    </row>
    <row r="1724" spans="1:7" x14ac:dyDescent="0.3">
      <c r="A1724">
        <v>30988</v>
      </c>
      <c r="B1724">
        <v>0</v>
      </c>
      <c r="C1724" s="1" t="s">
        <v>40</v>
      </c>
      <c r="D1724">
        <v>5401</v>
      </c>
      <c r="E1724" s="1" t="s">
        <v>92</v>
      </c>
      <c r="F1724" s="1" t="s">
        <v>17</v>
      </c>
      <c r="G1724">
        <v>10</v>
      </c>
    </row>
    <row r="1725" spans="1:7" x14ac:dyDescent="0.3">
      <c r="A1725">
        <v>158389</v>
      </c>
      <c r="B1725">
        <v>1</v>
      </c>
      <c r="C1725" s="1" t="s">
        <v>22</v>
      </c>
      <c r="D1725">
        <v>1101</v>
      </c>
      <c r="E1725" s="1" t="s">
        <v>99</v>
      </c>
      <c r="F1725" s="1" t="s">
        <v>14</v>
      </c>
      <c r="G1725">
        <v>12</v>
      </c>
    </row>
    <row r="1726" spans="1:7" x14ac:dyDescent="0.3">
      <c r="A1726">
        <v>97020</v>
      </c>
      <c r="B1726">
        <v>0</v>
      </c>
      <c r="C1726" s="1" t="s">
        <v>16</v>
      </c>
      <c r="D1726">
        <v>3901</v>
      </c>
      <c r="E1726" s="1" t="s">
        <v>93</v>
      </c>
      <c r="F1726" s="1" t="s">
        <v>17</v>
      </c>
      <c r="G1726">
        <v>17</v>
      </c>
    </row>
    <row r="1727" spans="1:7" x14ac:dyDescent="0.3">
      <c r="A1727">
        <v>92801</v>
      </c>
      <c r="B1727">
        <v>1</v>
      </c>
      <c r="C1727" s="1" t="s">
        <v>16</v>
      </c>
      <c r="D1727">
        <v>3503</v>
      </c>
      <c r="E1727" s="1" t="s">
        <v>96</v>
      </c>
      <c r="F1727" s="1" t="s">
        <v>14</v>
      </c>
      <c r="G1727">
        <v>15</v>
      </c>
    </row>
    <row r="1728" spans="1:7" x14ac:dyDescent="0.3">
      <c r="A1728">
        <v>28960</v>
      </c>
      <c r="B1728">
        <v>0</v>
      </c>
      <c r="C1728" s="1" t="s">
        <v>40</v>
      </c>
      <c r="D1728">
        <v>0</v>
      </c>
      <c r="E1728" s="1" t="s">
        <v>90</v>
      </c>
      <c r="F1728" s="1" t="s">
        <v>17</v>
      </c>
      <c r="G1728">
        <v>10</v>
      </c>
    </row>
    <row r="1729" spans="1:7" x14ac:dyDescent="0.3">
      <c r="A1729">
        <v>121969</v>
      </c>
      <c r="B1729">
        <v>0</v>
      </c>
      <c r="C1729" s="1" t="s">
        <v>21</v>
      </c>
      <c r="D1729">
        <v>5005</v>
      </c>
      <c r="E1729" s="1" t="s">
        <v>91</v>
      </c>
      <c r="F1729" s="1" t="s">
        <v>17</v>
      </c>
      <c r="G1729">
        <v>8</v>
      </c>
    </row>
    <row r="1730" spans="1:7" x14ac:dyDescent="0.3">
      <c r="A1730">
        <v>52330</v>
      </c>
      <c r="B1730">
        <v>0</v>
      </c>
      <c r="C1730" s="1" t="s">
        <v>54</v>
      </c>
      <c r="D1730">
        <v>2801</v>
      </c>
      <c r="E1730" s="1" t="s">
        <v>90</v>
      </c>
      <c r="F1730" s="1" t="s">
        <v>31</v>
      </c>
      <c r="G1730">
        <v>3</v>
      </c>
    </row>
    <row r="1731" spans="1:7" x14ac:dyDescent="0.3">
      <c r="A1731">
        <v>105709</v>
      </c>
      <c r="B1731">
        <v>1</v>
      </c>
      <c r="C1731" s="1" t="s">
        <v>28</v>
      </c>
      <c r="D1731">
        <v>3501</v>
      </c>
      <c r="E1731" s="1" t="s">
        <v>90</v>
      </c>
      <c r="F1731" s="1" t="s">
        <v>14</v>
      </c>
      <c r="G1731">
        <v>5</v>
      </c>
    </row>
    <row r="1732" spans="1:7" x14ac:dyDescent="0.3">
      <c r="A1732">
        <v>177329</v>
      </c>
      <c r="B1732">
        <v>2</v>
      </c>
      <c r="C1732" s="1" t="s">
        <v>51</v>
      </c>
      <c r="D1732">
        <v>4801</v>
      </c>
      <c r="E1732" s="1" t="s">
        <v>105</v>
      </c>
      <c r="F1732" s="1" t="s">
        <v>17</v>
      </c>
      <c r="G1732">
        <v>20</v>
      </c>
    </row>
    <row r="1733" spans="1:7" x14ac:dyDescent="0.3">
      <c r="A1733">
        <v>18196</v>
      </c>
      <c r="B1733">
        <v>2</v>
      </c>
      <c r="C1733" s="1" t="s">
        <v>18</v>
      </c>
      <c r="D1733">
        <v>0</v>
      </c>
      <c r="E1733" s="1" t="s">
        <v>90</v>
      </c>
      <c r="F1733" s="1" t="s">
        <v>14</v>
      </c>
      <c r="G1733">
        <v>12</v>
      </c>
    </row>
    <row r="1734" spans="1:7" x14ac:dyDescent="0.3">
      <c r="A1734">
        <v>185572</v>
      </c>
      <c r="B1734">
        <v>1</v>
      </c>
      <c r="C1734" s="1" t="s">
        <v>58</v>
      </c>
      <c r="D1734">
        <v>0</v>
      </c>
      <c r="E1734" s="1" t="s">
        <v>94</v>
      </c>
      <c r="F1734" s="1" t="s">
        <v>14</v>
      </c>
      <c r="G1734">
        <v>5</v>
      </c>
    </row>
    <row r="1735" spans="1:7" x14ac:dyDescent="0.3">
      <c r="A1735">
        <v>103613</v>
      </c>
      <c r="B1735">
        <v>28</v>
      </c>
      <c r="C1735" s="1" t="s">
        <v>37</v>
      </c>
      <c r="D1735">
        <v>3801</v>
      </c>
      <c r="E1735" s="1" t="s">
        <v>92</v>
      </c>
      <c r="F1735" s="1" t="s">
        <v>17</v>
      </c>
      <c r="G1735">
        <v>15</v>
      </c>
    </row>
    <row r="1736" spans="1:7" x14ac:dyDescent="0.3">
      <c r="A1736">
        <v>84144</v>
      </c>
      <c r="B1736">
        <v>0</v>
      </c>
      <c r="C1736" s="1" t="s">
        <v>57</v>
      </c>
      <c r="D1736">
        <v>6408</v>
      </c>
      <c r="E1736" s="1" t="s">
        <v>94</v>
      </c>
      <c r="F1736" s="1" t="s">
        <v>17</v>
      </c>
      <c r="G1736">
        <v>20</v>
      </c>
    </row>
    <row r="1737" spans="1:7" x14ac:dyDescent="0.3">
      <c r="A1737">
        <v>83530</v>
      </c>
      <c r="B1737">
        <v>0</v>
      </c>
      <c r="C1737" s="1" t="s">
        <v>57</v>
      </c>
      <c r="D1737">
        <v>2207</v>
      </c>
      <c r="E1737" s="1" t="s">
        <v>102</v>
      </c>
      <c r="F1737" s="1" t="s">
        <v>97</v>
      </c>
      <c r="G1737">
        <v>5</v>
      </c>
    </row>
    <row r="1738" spans="1:7" x14ac:dyDescent="0.3">
      <c r="A1738">
        <v>46495</v>
      </c>
      <c r="B1738">
        <v>0</v>
      </c>
      <c r="C1738" s="1" t="s">
        <v>13</v>
      </c>
      <c r="D1738">
        <v>3005</v>
      </c>
      <c r="E1738" s="1" t="s">
        <v>89</v>
      </c>
      <c r="F1738" s="1" t="s">
        <v>17</v>
      </c>
      <c r="G1738">
        <v>15</v>
      </c>
    </row>
    <row r="1739" spans="1:7" x14ac:dyDescent="0.3">
      <c r="A1739">
        <v>186458</v>
      </c>
      <c r="B1739">
        <v>2</v>
      </c>
      <c r="C1739" s="1" t="s">
        <v>41</v>
      </c>
      <c r="D1739">
        <v>0</v>
      </c>
      <c r="E1739" s="1" t="s">
        <v>89</v>
      </c>
      <c r="F1739" s="1" t="s">
        <v>17</v>
      </c>
      <c r="G1739">
        <v>3</v>
      </c>
    </row>
    <row r="1740" spans="1:7" x14ac:dyDescent="0.3">
      <c r="A1740">
        <v>162253</v>
      </c>
      <c r="B1740">
        <v>0</v>
      </c>
      <c r="C1740" s="1" t="s">
        <v>22</v>
      </c>
      <c r="D1740">
        <v>0</v>
      </c>
      <c r="E1740" s="1" t="s">
        <v>94</v>
      </c>
      <c r="F1740" s="1" t="s">
        <v>17</v>
      </c>
      <c r="G1740">
        <v>5</v>
      </c>
    </row>
    <row r="1741" spans="1:7" x14ac:dyDescent="0.3">
      <c r="A1741">
        <v>24915</v>
      </c>
      <c r="B1741">
        <v>0</v>
      </c>
      <c r="C1741" s="1" t="s">
        <v>44</v>
      </c>
      <c r="D1741">
        <v>5301</v>
      </c>
      <c r="E1741" s="1" t="s">
        <v>97</v>
      </c>
      <c r="F1741" s="1" t="s">
        <v>17</v>
      </c>
      <c r="G1741">
        <v>10</v>
      </c>
    </row>
    <row r="1742" spans="1:7" x14ac:dyDescent="0.3">
      <c r="A1742">
        <v>2081</v>
      </c>
      <c r="B1742">
        <v>0</v>
      </c>
      <c r="C1742" s="1" t="s">
        <v>41</v>
      </c>
      <c r="D1742">
        <v>0</v>
      </c>
      <c r="E1742" s="1" t="s">
        <v>97</v>
      </c>
      <c r="F1742" s="1" t="s">
        <v>17</v>
      </c>
      <c r="G1742">
        <v>7</v>
      </c>
    </row>
    <row r="1743" spans="1:7" x14ac:dyDescent="0.3">
      <c r="A1743">
        <v>121654</v>
      </c>
      <c r="B1743">
        <v>2</v>
      </c>
      <c r="C1743" s="1" t="s">
        <v>21</v>
      </c>
      <c r="D1743">
        <v>4710</v>
      </c>
      <c r="E1743" s="1" t="s">
        <v>93</v>
      </c>
      <c r="F1743" s="1" t="s">
        <v>14</v>
      </c>
      <c r="G1743">
        <v>21</v>
      </c>
    </row>
    <row r="1744" spans="1:7" x14ac:dyDescent="0.3">
      <c r="A1744">
        <v>132627</v>
      </c>
      <c r="B1744">
        <v>0</v>
      </c>
      <c r="C1744" s="1" t="s">
        <v>67</v>
      </c>
      <c r="D1744">
        <v>3601</v>
      </c>
      <c r="E1744" s="1" t="s">
        <v>92</v>
      </c>
      <c r="F1744" s="1" t="s">
        <v>14</v>
      </c>
      <c r="G1744">
        <v>10</v>
      </c>
    </row>
    <row r="1745" spans="1:7" x14ac:dyDescent="0.3">
      <c r="A1745">
        <v>149089</v>
      </c>
      <c r="B1745">
        <v>2</v>
      </c>
      <c r="C1745" s="1" t="s">
        <v>22</v>
      </c>
      <c r="D1745">
        <v>2601</v>
      </c>
      <c r="E1745" s="1" t="s">
        <v>95</v>
      </c>
      <c r="F1745" s="1" t="s">
        <v>17</v>
      </c>
      <c r="G1745">
        <v>20</v>
      </c>
    </row>
    <row r="1746" spans="1:7" x14ac:dyDescent="0.3">
      <c r="A1746">
        <v>150497</v>
      </c>
      <c r="B1746">
        <v>0</v>
      </c>
      <c r="C1746" s="1" t="s">
        <v>22</v>
      </c>
      <c r="D1746">
        <v>7701</v>
      </c>
      <c r="E1746" s="1" t="s">
        <v>94</v>
      </c>
      <c r="F1746" s="1" t="s">
        <v>14</v>
      </c>
      <c r="G1746">
        <v>40</v>
      </c>
    </row>
    <row r="1747" spans="1:7" x14ac:dyDescent="0.3">
      <c r="A1747">
        <v>180633</v>
      </c>
      <c r="B1747">
        <v>2</v>
      </c>
      <c r="C1747" s="1" t="s">
        <v>41</v>
      </c>
      <c r="D1747">
        <v>2102</v>
      </c>
      <c r="E1747" s="1" t="s">
        <v>90</v>
      </c>
      <c r="F1747" s="1" t="s">
        <v>17</v>
      </c>
      <c r="G1747">
        <v>15</v>
      </c>
    </row>
    <row r="1748" spans="1:7" x14ac:dyDescent="0.3">
      <c r="A1748">
        <v>50200</v>
      </c>
      <c r="B1748">
        <v>2</v>
      </c>
      <c r="C1748" s="1" t="s">
        <v>54</v>
      </c>
      <c r="D1748">
        <v>2201</v>
      </c>
      <c r="E1748" s="1" t="s">
        <v>93</v>
      </c>
      <c r="F1748" s="1" t="s">
        <v>14</v>
      </c>
      <c r="G1748">
        <v>10</v>
      </c>
    </row>
    <row r="1749" spans="1:7" x14ac:dyDescent="0.3">
      <c r="A1749">
        <v>172176</v>
      </c>
      <c r="B1749">
        <v>28</v>
      </c>
      <c r="C1749" s="1" t="s">
        <v>22</v>
      </c>
      <c r="D1749">
        <v>0</v>
      </c>
      <c r="E1749" s="1" t="s">
        <v>94</v>
      </c>
      <c r="F1749" s="1" t="s">
        <v>17</v>
      </c>
      <c r="G1749">
        <v>20</v>
      </c>
    </row>
    <row r="1750" spans="1:7" x14ac:dyDescent="0.3">
      <c r="A1750">
        <v>130884</v>
      </c>
      <c r="B1750">
        <v>0</v>
      </c>
      <c r="C1750" s="1" t="s">
        <v>49</v>
      </c>
      <c r="D1750">
        <v>2711</v>
      </c>
      <c r="E1750" s="1" t="s">
        <v>95</v>
      </c>
      <c r="F1750" s="1" t="s">
        <v>17</v>
      </c>
      <c r="G1750">
        <v>7</v>
      </c>
    </row>
    <row r="1751" spans="1:7" x14ac:dyDescent="0.3">
      <c r="A1751">
        <v>139857</v>
      </c>
      <c r="B1751">
        <v>0</v>
      </c>
      <c r="C1751" s="1" t="s">
        <v>55</v>
      </c>
      <c r="D1751">
        <v>1701</v>
      </c>
      <c r="E1751" s="1" t="s">
        <v>90</v>
      </c>
      <c r="F1751" s="1" t="s">
        <v>17</v>
      </c>
      <c r="G1751">
        <v>5</v>
      </c>
    </row>
    <row r="1752" spans="1:7" x14ac:dyDescent="0.3">
      <c r="A1752">
        <v>152325</v>
      </c>
      <c r="B1752">
        <v>1</v>
      </c>
      <c r="C1752" s="1" t="s">
        <v>22</v>
      </c>
      <c r="D1752">
        <v>4601</v>
      </c>
      <c r="E1752" s="1" t="s">
        <v>91</v>
      </c>
      <c r="F1752" s="1" t="s">
        <v>14</v>
      </c>
      <c r="G1752">
        <v>25</v>
      </c>
    </row>
    <row r="1753" spans="1:7" x14ac:dyDescent="0.3">
      <c r="A1753">
        <v>43559</v>
      </c>
      <c r="B1753">
        <v>0</v>
      </c>
      <c r="C1753" s="1" t="s">
        <v>13</v>
      </c>
      <c r="D1753">
        <v>1301</v>
      </c>
      <c r="E1753" s="1" t="s">
        <v>101</v>
      </c>
      <c r="F1753" s="1" t="s">
        <v>14</v>
      </c>
      <c r="G1753">
        <v>2</v>
      </c>
    </row>
    <row r="1754" spans="1:7" x14ac:dyDescent="0.3">
      <c r="A1754">
        <v>81527</v>
      </c>
      <c r="B1754">
        <v>2</v>
      </c>
      <c r="C1754" s="1" t="s">
        <v>36</v>
      </c>
      <c r="D1754">
        <v>1501</v>
      </c>
      <c r="E1754" s="1" t="s">
        <v>92</v>
      </c>
      <c r="F1754" s="1" t="s">
        <v>17</v>
      </c>
      <c r="G1754">
        <v>3</v>
      </c>
    </row>
    <row r="1755" spans="1:7" x14ac:dyDescent="0.3">
      <c r="A1755">
        <v>146913</v>
      </c>
      <c r="B1755">
        <v>28</v>
      </c>
      <c r="C1755" s="1" t="s">
        <v>22</v>
      </c>
      <c r="D1755">
        <v>3201</v>
      </c>
      <c r="E1755" s="1" t="s">
        <v>94</v>
      </c>
      <c r="F1755" s="1" t="s">
        <v>17</v>
      </c>
      <c r="G1755">
        <v>25</v>
      </c>
    </row>
    <row r="1756" spans="1:7" x14ac:dyDescent="0.3">
      <c r="A1756">
        <v>5968</v>
      </c>
      <c r="B1756">
        <v>0</v>
      </c>
      <c r="C1756" s="1" t="s">
        <v>36</v>
      </c>
      <c r="D1756">
        <v>0</v>
      </c>
      <c r="E1756" s="1" t="s">
        <v>96</v>
      </c>
      <c r="F1756" s="1" t="s">
        <v>17</v>
      </c>
      <c r="G1756">
        <v>12</v>
      </c>
    </row>
    <row r="1757" spans="1:7" x14ac:dyDescent="0.3">
      <c r="A1757">
        <v>3953</v>
      </c>
      <c r="B1757">
        <v>0</v>
      </c>
      <c r="C1757" s="1" t="s">
        <v>38</v>
      </c>
      <c r="D1757">
        <v>0</v>
      </c>
      <c r="E1757" s="1" t="s">
        <v>91</v>
      </c>
      <c r="F1757" s="1" t="s">
        <v>14</v>
      </c>
      <c r="G1757">
        <v>20</v>
      </c>
    </row>
    <row r="1758" spans="1:7" x14ac:dyDescent="0.3">
      <c r="A1758">
        <v>13177</v>
      </c>
      <c r="B1758">
        <v>0</v>
      </c>
      <c r="C1758" s="1" t="s">
        <v>22</v>
      </c>
      <c r="D1758">
        <v>3901</v>
      </c>
      <c r="E1758" s="1" t="s">
        <v>90</v>
      </c>
      <c r="F1758" s="1" t="s">
        <v>14</v>
      </c>
      <c r="G1758">
        <v>10</v>
      </c>
    </row>
    <row r="1759" spans="1:7" x14ac:dyDescent="0.3">
      <c r="A1759">
        <v>38632</v>
      </c>
      <c r="B1759">
        <v>0</v>
      </c>
      <c r="C1759" s="1" t="s">
        <v>13</v>
      </c>
      <c r="D1759">
        <v>5008</v>
      </c>
      <c r="E1759" s="1" t="s">
        <v>94</v>
      </c>
      <c r="F1759" s="1" t="s">
        <v>17</v>
      </c>
      <c r="G1759">
        <v>38</v>
      </c>
    </row>
    <row r="1760" spans="1:7" x14ac:dyDescent="0.3">
      <c r="A1760">
        <v>578</v>
      </c>
      <c r="B1760">
        <v>28</v>
      </c>
      <c r="C1760" s="1" t="s">
        <v>22</v>
      </c>
      <c r="D1760">
        <v>0</v>
      </c>
      <c r="E1760" s="1" t="s">
        <v>91</v>
      </c>
      <c r="F1760" s="1" t="s">
        <v>17</v>
      </c>
      <c r="G1760">
        <v>10</v>
      </c>
    </row>
    <row r="1761" spans="1:7" x14ac:dyDescent="0.3">
      <c r="A1761">
        <v>186980</v>
      </c>
      <c r="B1761">
        <v>0</v>
      </c>
      <c r="C1761" s="1" t="s">
        <v>21</v>
      </c>
      <c r="D1761">
        <v>5311</v>
      </c>
      <c r="E1761" s="1" t="s">
        <v>92</v>
      </c>
      <c r="F1761" s="1" t="s">
        <v>14</v>
      </c>
      <c r="G1761">
        <v>50</v>
      </c>
    </row>
    <row r="1762" spans="1:7" x14ac:dyDescent="0.3">
      <c r="A1762">
        <v>172475</v>
      </c>
      <c r="B1762">
        <v>0</v>
      </c>
      <c r="C1762" s="1" t="s">
        <v>22</v>
      </c>
      <c r="D1762">
        <v>4602</v>
      </c>
      <c r="E1762" s="1" t="s">
        <v>90</v>
      </c>
      <c r="F1762" s="1" t="s">
        <v>17</v>
      </c>
      <c r="G1762">
        <v>16</v>
      </c>
    </row>
    <row r="1763" spans="1:7" x14ac:dyDescent="0.3">
      <c r="A1763">
        <v>33526</v>
      </c>
      <c r="B1763">
        <v>0</v>
      </c>
      <c r="C1763" s="1" t="s">
        <v>13</v>
      </c>
      <c r="D1763">
        <v>5308</v>
      </c>
      <c r="E1763" s="1" t="s">
        <v>92</v>
      </c>
      <c r="F1763" s="1" t="s">
        <v>17</v>
      </c>
      <c r="G1763">
        <v>5</v>
      </c>
    </row>
    <row r="1764" spans="1:7" x14ac:dyDescent="0.3">
      <c r="A1764">
        <v>69465</v>
      </c>
      <c r="B1764">
        <v>1</v>
      </c>
      <c r="C1764" s="1" t="s">
        <v>30</v>
      </c>
      <c r="D1764">
        <v>4601</v>
      </c>
      <c r="E1764" s="1" t="s">
        <v>94</v>
      </c>
      <c r="F1764" s="1" t="s">
        <v>14</v>
      </c>
      <c r="G1764">
        <v>20</v>
      </c>
    </row>
    <row r="1765" spans="1:7" x14ac:dyDescent="0.3">
      <c r="A1765">
        <v>190391</v>
      </c>
      <c r="B1765">
        <v>1</v>
      </c>
      <c r="C1765" s="1" t="s">
        <v>18</v>
      </c>
      <c r="D1765">
        <v>3003</v>
      </c>
      <c r="E1765" s="1" t="s">
        <v>100</v>
      </c>
      <c r="F1765" s="1" t="s">
        <v>14</v>
      </c>
      <c r="G1765">
        <v>16</v>
      </c>
    </row>
    <row r="1766" spans="1:7" x14ac:dyDescent="0.3">
      <c r="A1766">
        <v>26378</v>
      </c>
      <c r="B1766">
        <v>0</v>
      </c>
      <c r="C1766" s="1" t="s">
        <v>40</v>
      </c>
      <c r="D1766">
        <v>3701</v>
      </c>
      <c r="E1766" s="1" t="s">
        <v>95</v>
      </c>
      <c r="F1766" s="1" t="s">
        <v>97</v>
      </c>
      <c r="G1766">
        <v>100</v>
      </c>
    </row>
    <row r="1767" spans="1:7" x14ac:dyDescent="0.3">
      <c r="A1767">
        <v>12998</v>
      </c>
      <c r="B1767">
        <v>0</v>
      </c>
      <c r="C1767" s="1" t="s">
        <v>41</v>
      </c>
      <c r="D1767">
        <v>1801</v>
      </c>
      <c r="E1767" s="1" t="s">
        <v>96</v>
      </c>
      <c r="F1767" s="1" t="s">
        <v>17</v>
      </c>
      <c r="G1767">
        <v>6</v>
      </c>
    </row>
    <row r="1768" spans="1:7" x14ac:dyDescent="0.3">
      <c r="A1768">
        <v>128035</v>
      </c>
      <c r="B1768">
        <v>1</v>
      </c>
      <c r="C1768" s="1" t="s">
        <v>21</v>
      </c>
      <c r="D1768">
        <v>2506</v>
      </c>
      <c r="E1768" s="1" t="s">
        <v>90</v>
      </c>
      <c r="F1768" s="1" t="s">
        <v>17</v>
      </c>
      <c r="G1768">
        <v>21</v>
      </c>
    </row>
    <row r="1769" spans="1:7" x14ac:dyDescent="0.3">
      <c r="A1769">
        <v>16756</v>
      </c>
      <c r="B1769">
        <v>0</v>
      </c>
      <c r="C1769" s="1" t="s">
        <v>18</v>
      </c>
      <c r="D1769">
        <v>6801</v>
      </c>
      <c r="E1769" s="1" t="s">
        <v>91</v>
      </c>
      <c r="F1769" s="1" t="s">
        <v>14</v>
      </c>
      <c r="G1769">
        <v>15</v>
      </c>
    </row>
    <row r="1770" spans="1:7" x14ac:dyDescent="0.3">
      <c r="A1770">
        <v>142313</v>
      </c>
      <c r="B1770">
        <v>28</v>
      </c>
      <c r="C1770" s="1" t="s">
        <v>24</v>
      </c>
      <c r="D1770">
        <v>3701</v>
      </c>
      <c r="E1770" s="1" t="s">
        <v>90</v>
      </c>
      <c r="F1770" s="1" t="s">
        <v>17</v>
      </c>
      <c r="G1770">
        <v>1</v>
      </c>
    </row>
    <row r="1771" spans="1:7" x14ac:dyDescent="0.3">
      <c r="A1771">
        <v>132903</v>
      </c>
      <c r="B1771">
        <v>0</v>
      </c>
      <c r="C1771" s="1" t="s">
        <v>67</v>
      </c>
      <c r="D1771">
        <v>6201</v>
      </c>
      <c r="E1771" s="1" t="s">
        <v>92</v>
      </c>
      <c r="F1771" s="1" t="s">
        <v>17</v>
      </c>
      <c r="G1771">
        <v>21</v>
      </c>
    </row>
    <row r="1772" spans="1:7" x14ac:dyDescent="0.3">
      <c r="A1772">
        <v>153957</v>
      </c>
      <c r="B1772">
        <v>28</v>
      </c>
      <c r="C1772" s="1" t="s">
        <v>22</v>
      </c>
      <c r="D1772">
        <v>5601</v>
      </c>
      <c r="E1772" s="1" t="s">
        <v>91</v>
      </c>
      <c r="F1772" s="1" t="s">
        <v>17</v>
      </c>
      <c r="G1772">
        <v>5</v>
      </c>
    </row>
    <row r="1773" spans="1:7" x14ac:dyDescent="0.3">
      <c r="A1773">
        <v>61808</v>
      </c>
      <c r="B1773">
        <v>1</v>
      </c>
      <c r="C1773" s="1" t="s">
        <v>34</v>
      </c>
      <c r="D1773">
        <v>4901</v>
      </c>
      <c r="E1773" s="1" t="s">
        <v>90</v>
      </c>
      <c r="F1773" s="1" t="s">
        <v>14</v>
      </c>
      <c r="G1773">
        <v>25</v>
      </c>
    </row>
    <row r="1774" spans="1:7" x14ac:dyDescent="0.3">
      <c r="A1774">
        <v>143707</v>
      </c>
      <c r="B1774">
        <v>0</v>
      </c>
      <c r="C1774" s="1" t="s">
        <v>22</v>
      </c>
      <c r="D1774">
        <v>5901</v>
      </c>
      <c r="E1774" s="1" t="s">
        <v>104</v>
      </c>
      <c r="F1774" s="1" t="s">
        <v>14</v>
      </c>
      <c r="G1774">
        <v>4</v>
      </c>
    </row>
    <row r="1775" spans="1:7" x14ac:dyDescent="0.3">
      <c r="A1775">
        <v>122001</v>
      </c>
      <c r="B1775">
        <v>1</v>
      </c>
      <c r="C1775" s="1" t="s">
        <v>21</v>
      </c>
      <c r="D1775">
        <v>6001</v>
      </c>
      <c r="E1775" s="1" t="s">
        <v>94</v>
      </c>
      <c r="F1775" s="1" t="s">
        <v>14</v>
      </c>
      <c r="G1775">
        <v>30</v>
      </c>
    </row>
    <row r="1776" spans="1:7" x14ac:dyDescent="0.3">
      <c r="A1776">
        <v>180786</v>
      </c>
      <c r="B1776">
        <v>1</v>
      </c>
      <c r="C1776" s="1" t="s">
        <v>41</v>
      </c>
      <c r="D1776">
        <v>2106</v>
      </c>
      <c r="E1776" s="1" t="s">
        <v>93</v>
      </c>
      <c r="F1776" s="1" t="s">
        <v>14</v>
      </c>
      <c r="G1776">
        <v>18</v>
      </c>
    </row>
    <row r="1777" spans="1:7" x14ac:dyDescent="0.3">
      <c r="A1777">
        <v>96031</v>
      </c>
      <c r="B1777">
        <v>1002</v>
      </c>
      <c r="C1777" s="1" t="s">
        <v>16</v>
      </c>
      <c r="D1777">
        <v>3601</v>
      </c>
      <c r="E1777" s="1" t="s">
        <v>92</v>
      </c>
      <c r="F1777" s="1" t="s">
        <v>14</v>
      </c>
      <c r="G1777">
        <v>5</v>
      </c>
    </row>
    <row r="1778" spans="1:7" x14ac:dyDescent="0.3">
      <c r="A1778">
        <v>60477</v>
      </c>
      <c r="B1778">
        <v>30</v>
      </c>
      <c r="C1778" s="1" t="s">
        <v>34</v>
      </c>
      <c r="D1778">
        <v>2401</v>
      </c>
      <c r="E1778" s="1" t="s">
        <v>98</v>
      </c>
      <c r="F1778" s="1" t="s">
        <v>14</v>
      </c>
      <c r="G1778">
        <v>20</v>
      </c>
    </row>
    <row r="1779" spans="1:7" x14ac:dyDescent="0.3">
      <c r="A1779">
        <v>144310</v>
      </c>
      <c r="B1779">
        <v>1</v>
      </c>
      <c r="C1779" s="1" t="s">
        <v>22</v>
      </c>
      <c r="D1779">
        <v>3801</v>
      </c>
      <c r="E1779" s="1" t="s">
        <v>104</v>
      </c>
      <c r="F1779" s="1" t="s">
        <v>14</v>
      </c>
      <c r="G1779">
        <v>6</v>
      </c>
    </row>
    <row r="1780" spans="1:7" x14ac:dyDescent="0.3">
      <c r="A1780">
        <v>2170</v>
      </c>
      <c r="B1780">
        <v>0</v>
      </c>
      <c r="C1780" s="1" t="s">
        <v>30</v>
      </c>
      <c r="D1780">
        <v>3003</v>
      </c>
      <c r="E1780" s="1" t="s">
        <v>90</v>
      </c>
      <c r="F1780" s="1" t="s">
        <v>17</v>
      </c>
      <c r="G1780">
        <v>7</v>
      </c>
    </row>
    <row r="1781" spans="1:7" x14ac:dyDescent="0.3">
      <c r="A1781">
        <v>7846</v>
      </c>
      <c r="B1781">
        <v>0</v>
      </c>
      <c r="C1781" s="1" t="s">
        <v>21</v>
      </c>
      <c r="D1781">
        <v>0</v>
      </c>
      <c r="E1781" s="1" t="s">
        <v>91</v>
      </c>
      <c r="F1781" s="1" t="s">
        <v>14</v>
      </c>
      <c r="G1781">
        <v>10</v>
      </c>
    </row>
    <row r="1782" spans="1:7" x14ac:dyDescent="0.3">
      <c r="A1782">
        <v>71904</v>
      </c>
      <c r="B1782">
        <v>1</v>
      </c>
      <c r="C1782" s="1" t="s">
        <v>30</v>
      </c>
      <c r="D1782">
        <v>1901</v>
      </c>
      <c r="E1782" s="1" t="s">
        <v>98</v>
      </c>
      <c r="F1782" s="1" t="s">
        <v>14</v>
      </c>
      <c r="G1782">
        <v>7</v>
      </c>
    </row>
    <row r="1783" spans="1:7" x14ac:dyDescent="0.3">
      <c r="A1783">
        <v>2512</v>
      </c>
      <c r="B1783">
        <v>1002</v>
      </c>
      <c r="C1783" s="1" t="s">
        <v>18</v>
      </c>
      <c r="D1783">
        <v>2601</v>
      </c>
      <c r="E1783" s="1" t="s">
        <v>97</v>
      </c>
      <c r="F1783" s="1" t="s">
        <v>14</v>
      </c>
      <c r="G1783">
        <v>25</v>
      </c>
    </row>
    <row r="1784" spans="1:7" x14ac:dyDescent="0.3">
      <c r="A1784">
        <v>71682</v>
      </c>
      <c r="B1784">
        <v>1</v>
      </c>
      <c r="C1784" s="1" t="s">
        <v>30</v>
      </c>
      <c r="D1784">
        <v>5511</v>
      </c>
      <c r="E1784" s="1" t="s">
        <v>90</v>
      </c>
      <c r="F1784" s="1" t="s">
        <v>14</v>
      </c>
      <c r="G1784">
        <v>20</v>
      </c>
    </row>
    <row r="1785" spans="1:7" x14ac:dyDescent="0.3">
      <c r="A1785">
        <v>142552</v>
      </c>
      <c r="B1785">
        <v>1</v>
      </c>
      <c r="C1785" s="1" t="s">
        <v>22</v>
      </c>
      <c r="D1785">
        <v>2801</v>
      </c>
      <c r="E1785" s="1" t="s">
        <v>104</v>
      </c>
      <c r="F1785" s="1" t="s">
        <v>14</v>
      </c>
      <c r="G1785">
        <v>5</v>
      </c>
    </row>
    <row r="1786" spans="1:7" x14ac:dyDescent="0.3">
      <c r="A1786">
        <v>109429</v>
      </c>
      <c r="B1786">
        <v>0</v>
      </c>
      <c r="C1786" s="1" t="s">
        <v>50</v>
      </c>
      <c r="D1786">
        <v>0</v>
      </c>
      <c r="E1786" s="1" t="s">
        <v>90</v>
      </c>
      <c r="F1786" s="1" t="s">
        <v>31</v>
      </c>
      <c r="G1786">
        <v>20</v>
      </c>
    </row>
    <row r="1787" spans="1:7" x14ac:dyDescent="0.3">
      <c r="A1787">
        <v>57332</v>
      </c>
      <c r="B1787">
        <v>1</v>
      </c>
      <c r="C1787" s="1" t="s">
        <v>58</v>
      </c>
      <c r="D1787">
        <v>2808</v>
      </c>
      <c r="E1787" s="1" t="s">
        <v>91</v>
      </c>
      <c r="F1787" s="1" t="s">
        <v>14</v>
      </c>
      <c r="G1787">
        <v>6</v>
      </c>
    </row>
    <row r="1788" spans="1:7" x14ac:dyDescent="0.3">
      <c r="A1788">
        <v>190778</v>
      </c>
      <c r="B1788">
        <v>4</v>
      </c>
      <c r="C1788" s="1" t="s">
        <v>18</v>
      </c>
      <c r="D1788">
        <v>0</v>
      </c>
      <c r="E1788" s="1" t="s">
        <v>92</v>
      </c>
      <c r="F1788" s="1" t="s">
        <v>14</v>
      </c>
      <c r="G1788">
        <v>20</v>
      </c>
    </row>
    <row r="1789" spans="1:7" x14ac:dyDescent="0.3">
      <c r="A1789">
        <v>128235</v>
      </c>
      <c r="B1789">
        <v>2</v>
      </c>
      <c r="C1789" s="1" t="s">
        <v>21</v>
      </c>
      <c r="D1789">
        <v>0</v>
      </c>
      <c r="E1789" s="1" t="s">
        <v>93</v>
      </c>
      <c r="F1789" s="1" t="s">
        <v>14</v>
      </c>
      <c r="G1789">
        <v>8</v>
      </c>
    </row>
    <row r="1790" spans="1:7" x14ac:dyDescent="0.3">
      <c r="A1790">
        <v>175113</v>
      </c>
      <c r="B1790">
        <v>28</v>
      </c>
      <c r="C1790" s="1" t="s">
        <v>51</v>
      </c>
      <c r="D1790">
        <v>0</v>
      </c>
      <c r="E1790" s="1" t="s">
        <v>90</v>
      </c>
      <c r="F1790" s="1" t="s">
        <v>17</v>
      </c>
      <c r="G1790">
        <v>25</v>
      </c>
    </row>
    <row r="1791" spans="1:7" x14ac:dyDescent="0.3">
      <c r="A1791">
        <v>66757</v>
      </c>
      <c r="B1791">
        <v>2</v>
      </c>
      <c r="C1791" s="1" t="s">
        <v>30</v>
      </c>
      <c r="D1791">
        <v>1209</v>
      </c>
      <c r="E1791" s="1" t="s">
        <v>97</v>
      </c>
      <c r="F1791" s="1" t="s">
        <v>17</v>
      </c>
      <c r="G1791">
        <v>4</v>
      </c>
    </row>
    <row r="1792" spans="1:7" x14ac:dyDescent="0.3">
      <c r="A1792">
        <v>154150</v>
      </c>
      <c r="B1792">
        <v>1</v>
      </c>
      <c r="C1792" s="1" t="s">
        <v>22</v>
      </c>
      <c r="D1792">
        <v>4801</v>
      </c>
      <c r="E1792" s="1" t="s">
        <v>92</v>
      </c>
      <c r="F1792" s="1" t="s">
        <v>14</v>
      </c>
      <c r="G1792">
        <v>14</v>
      </c>
    </row>
    <row r="1793" spans="1:7" x14ac:dyDescent="0.3">
      <c r="A1793">
        <v>55392</v>
      </c>
      <c r="B1793">
        <v>0</v>
      </c>
      <c r="C1793" s="1" t="s">
        <v>63</v>
      </c>
      <c r="D1793">
        <v>4601</v>
      </c>
      <c r="E1793" s="1" t="s">
        <v>92</v>
      </c>
      <c r="F1793" s="1" t="s">
        <v>14</v>
      </c>
      <c r="G1793">
        <v>6</v>
      </c>
    </row>
    <row r="1794" spans="1:7" x14ac:dyDescent="0.3">
      <c r="A1794">
        <v>162234</v>
      </c>
      <c r="B1794">
        <v>1</v>
      </c>
      <c r="C1794" s="1" t="s">
        <v>22</v>
      </c>
      <c r="D1794">
        <v>1707</v>
      </c>
      <c r="E1794" s="1" t="s">
        <v>94</v>
      </c>
      <c r="F1794" s="1" t="s">
        <v>14</v>
      </c>
      <c r="G1794">
        <v>26</v>
      </c>
    </row>
    <row r="1795" spans="1:7" x14ac:dyDescent="0.3">
      <c r="A1795">
        <v>8880</v>
      </c>
      <c r="B1795">
        <v>0</v>
      </c>
      <c r="C1795" s="1" t="s">
        <v>22</v>
      </c>
      <c r="D1795">
        <v>4401</v>
      </c>
      <c r="E1795" s="1" t="s">
        <v>94</v>
      </c>
      <c r="F1795" s="1" t="s">
        <v>17</v>
      </c>
      <c r="G1795">
        <v>25</v>
      </c>
    </row>
    <row r="1796" spans="1:7" x14ac:dyDescent="0.3">
      <c r="A1796">
        <v>6643</v>
      </c>
      <c r="B1796">
        <v>1</v>
      </c>
      <c r="C1796" s="1" t="s">
        <v>22</v>
      </c>
      <c r="D1796">
        <v>2203</v>
      </c>
      <c r="E1796" s="1" t="s">
        <v>93</v>
      </c>
      <c r="F1796" s="1" t="s">
        <v>14</v>
      </c>
      <c r="G1796">
        <v>16</v>
      </c>
    </row>
    <row r="1797" spans="1:7" x14ac:dyDescent="0.3">
      <c r="A1797">
        <v>170827</v>
      </c>
      <c r="B1797">
        <v>2</v>
      </c>
      <c r="C1797" s="1" t="s">
        <v>22</v>
      </c>
      <c r="D1797">
        <v>201</v>
      </c>
      <c r="E1797" s="1" t="s">
        <v>91</v>
      </c>
      <c r="F1797" s="1" t="s">
        <v>17</v>
      </c>
      <c r="G1797">
        <v>17</v>
      </c>
    </row>
    <row r="1798" spans="1:7" x14ac:dyDescent="0.3">
      <c r="A1798">
        <v>105459</v>
      </c>
      <c r="B1798">
        <v>0</v>
      </c>
      <c r="C1798" s="1" t="s">
        <v>28</v>
      </c>
      <c r="D1798">
        <v>0</v>
      </c>
      <c r="E1798" s="1" t="s">
        <v>100</v>
      </c>
      <c r="F1798" s="1" t="s">
        <v>17</v>
      </c>
      <c r="G1798">
        <v>5</v>
      </c>
    </row>
    <row r="1799" spans="1:7" x14ac:dyDescent="0.3">
      <c r="A1799">
        <v>26289</v>
      </c>
      <c r="B1799">
        <v>0</v>
      </c>
      <c r="C1799" s="1" t="s">
        <v>40</v>
      </c>
      <c r="D1799">
        <v>4601</v>
      </c>
      <c r="E1799" s="1" t="s">
        <v>93</v>
      </c>
      <c r="F1799" s="1" t="s">
        <v>17</v>
      </c>
      <c r="G1799">
        <v>10</v>
      </c>
    </row>
    <row r="1800" spans="1:7" x14ac:dyDescent="0.3">
      <c r="A1800">
        <v>67315</v>
      </c>
      <c r="B1800">
        <v>2</v>
      </c>
      <c r="C1800" s="1" t="s">
        <v>30</v>
      </c>
      <c r="D1800">
        <v>2005</v>
      </c>
      <c r="E1800" s="1" t="s">
        <v>91</v>
      </c>
      <c r="F1800" s="1" t="s">
        <v>17</v>
      </c>
      <c r="G1800">
        <v>27</v>
      </c>
    </row>
    <row r="1801" spans="1:7" x14ac:dyDescent="0.3">
      <c r="A1801">
        <v>75910</v>
      </c>
      <c r="B1801">
        <v>0</v>
      </c>
      <c r="C1801" s="1" t="s">
        <v>48</v>
      </c>
      <c r="D1801">
        <v>0</v>
      </c>
      <c r="E1801" s="1" t="s">
        <v>97</v>
      </c>
      <c r="F1801" s="1" t="s">
        <v>17</v>
      </c>
      <c r="G1801">
        <v>10</v>
      </c>
    </row>
    <row r="1802" spans="1:7" x14ac:dyDescent="0.3">
      <c r="A1802">
        <v>103527</v>
      </c>
      <c r="B1802">
        <v>1</v>
      </c>
      <c r="C1802" s="1" t="s">
        <v>37</v>
      </c>
      <c r="D1802">
        <v>5002</v>
      </c>
      <c r="E1802" s="1" t="s">
        <v>100</v>
      </c>
      <c r="F1802" s="1" t="s">
        <v>14</v>
      </c>
      <c r="G1802">
        <v>4</v>
      </c>
    </row>
    <row r="1803" spans="1:7" x14ac:dyDescent="0.3">
      <c r="A1803">
        <v>16247</v>
      </c>
      <c r="B1803">
        <v>2</v>
      </c>
      <c r="C1803" s="1" t="s">
        <v>18</v>
      </c>
      <c r="D1803">
        <v>0</v>
      </c>
      <c r="E1803" s="1" t="s">
        <v>92</v>
      </c>
      <c r="F1803" s="1" t="s">
        <v>97</v>
      </c>
      <c r="G1803">
        <v>10</v>
      </c>
    </row>
    <row r="1804" spans="1:7" x14ac:dyDescent="0.3">
      <c r="A1804">
        <v>166770</v>
      </c>
      <c r="B1804">
        <v>0</v>
      </c>
      <c r="C1804" s="1" t="s">
        <v>22</v>
      </c>
      <c r="D1804">
        <v>3901</v>
      </c>
      <c r="E1804" s="1" t="s">
        <v>101</v>
      </c>
      <c r="F1804" s="1" t="s">
        <v>17</v>
      </c>
      <c r="G1804">
        <v>5</v>
      </c>
    </row>
    <row r="1805" spans="1:7" x14ac:dyDescent="0.3">
      <c r="A1805">
        <v>82580</v>
      </c>
      <c r="B1805">
        <v>2</v>
      </c>
      <c r="C1805" s="1" t="s">
        <v>57</v>
      </c>
      <c r="D1805">
        <v>1001</v>
      </c>
      <c r="E1805" s="1" t="s">
        <v>98</v>
      </c>
      <c r="F1805" s="1" t="s">
        <v>17</v>
      </c>
      <c r="G1805">
        <v>5</v>
      </c>
    </row>
    <row r="1806" spans="1:7" x14ac:dyDescent="0.3">
      <c r="A1806">
        <v>34883</v>
      </c>
      <c r="B1806">
        <v>2</v>
      </c>
      <c r="C1806" s="1" t="s">
        <v>13</v>
      </c>
      <c r="D1806">
        <v>3001</v>
      </c>
      <c r="E1806" s="1" t="s">
        <v>90</v>
      </c>
      <c r="F1806" s="1" t="s">
        <v>14</v>
      </c>
      <c r="G1806">
        <v>5</v>
      </c>
    </row>
    <row r="1807" spans="1:7" x14ac:dyDescent="0.3">
      <c r="A1807">
        <v>57647</v>
      </c>
      <c r="B1807">
        <v>0</v>
      </c>
      <c r="C1807" s="1" t="s">
        <v>58</v>
      </c>
      <c r="D1807">
        <v>7309</v>
      </c>
      <c r="E1807" s="1" t="s">
        <v>92</v>
      </c>
      <c r="F1807" s="1" t="s">
        <v>14</v>
      </c>
      <c r="G1807">
        <v>20</v>
      </c>
    </row>
    <row r="1808" spans="1:7" x14ac:dyDescent="0.3">
      <c r="A1808">
        <v>82995</v>
      </c>
      <c r="B1808">
        <v>1002</v>
      </c>
      <c r="C1808" s="1" t="s">
        <v>57</v>
      </c>
      <c r="D1808">
        <v>3603</v>
      </c>
      <c r="E1808" s="1" t="s">
        <v>91</v>
      </c>
      <c r="F1808" s="1" t="s">
        <v>14</v>
      </c>
      <c r="G1808">
        <v>5</v>
      </c>
    </row>
    <row r="1809" spans="1:7" x14ac:dyDescent="0.3">
      <c r="A1809">
        <v>74043</v>
      </c>
      <c r="B1809">
        <v>0</v>
      </c>
      <c r="C1809" s="1" t="s">
        <v>30</v>
      </c>
      <c r="D1809">
        <v>2401</v>
      </c>
      <c r="E1809" s="1" t="s">
        <v>92</v>
      </c>
      <c r="F1809" s="1" t="s">
        <v>17</v>
      </c>
      <c r="G1809">
        <v>12</v>
      </c>
    </row>
    <row r="1810" spans="1:7" x14ac:dyDescent="0.3">
      <c r="A1810">
        <v>114438</v>
      </c>
      <c r="B1810">
        <v>1</v>
      </c>
      <c r="C1810" s="1" t="s">
        <v>32</v>
      </c>
      <c r="D1810">
        <v>2512</v>
      </c>
      <c r="E1810" s="1" t="s">
        <v>90</v>
      </c>
      <c r="F1810" s="1" t="s">
        <v>14</v>
      </c>
      <c r="G1810">
        <v>20</v>
      </c>
    </row>
    <row r="1811" spans="1:7" x14ac:dyDescent="0.3">
      <c r="A1811">
        <v>122046</v>
      </c>
      <c r="B1811">
        <v>0</v>
      </c>
      <c r="C1811" s="1" t="s">
        <v>21</v>
      </c>
      <c r="D1811">
        <v>3601</v>
      </c>
      <c r="E1811" s="1" t="s">
        <v>93</v>
      </c>
      <c r="F1811" s="1" t="s">
        <v>17</v>
      </c>
      <c r="G1811">
        <v>25</v>
      </c>
    </row>
    <row r="1812" spans="1:7" x14ac:dyDescent="0.3">
      <c r="A1812">
        <v>69122</v>
      </c>
      <c r="B1812">
        <v>1</v>
      </c>
      <c r="C1812" s="1" t="s">
        <v>30</v>
      </c>
      <c r="D1812">
        <v>2701</v>
      </c>
      <c r="E1812" s="1" t="s">
        <v>91</v>
      </c>
      <c r="F1812" s="1" t="s">
        <v>14</v>
      </c>
      <c r="G1812">
        <v>13</v>
      </c>
    </row>
    <row r="1813" spans="1:7" x14ac:dyDescent="0.3">
      <c r="A1813">
        <v>118739</v>
      </c>
      <c r="B1813">
        <v>0</v>
      </c>
      <c r="C1813" s="1" t="s">
        <v>21</v>
      </c>
      <c r="D1813">
        <v>4701</v>
      </c>
      <c r="E1813" s="1" t="s">
        <v>93</v>
      </c>
      <c r="F1813" s="1" t="s">
        <v>14</v>
      </c>
      <c r="G1813">
        <v>15</v>
      </c>
    </row>
    <row r="1814" spans="1:7" x14ac:dyDescent="0.3">
      <c r="A1814">
        <v>68148</v>
      </c>
      <c r="B1814">
        <v>0</v>
      </c>
      <c r="C1814" s="1" t="s">
        <v>30</v>
      </c>
      <c r="D1814">
        <v>5401</v>
      </c>
      <c r="E1814" s="1" t="s">
        <v>103</v>
      </c>
      <c r="F1814" s="1" t="s">
        <v>17</v>
      </c>
      <c r="G1814">
        <v>10</v>
      </c>
    </row>
    <row r="1815" spans="1:7" x14ac:dyDescent="0.3">
      <c r="A1815">
        <v>22644</v>
      </c>
      <c r="B1815">
        <v>2</v>
      </c>
      <c r="C1815" s="1" t="s">
        <v>47</v>
      </c>
      <c r="D1815">
        <v>4201</v>
      </c>
      <c r="E1815" s="1" t="s">
        <v>92</v>
      </c>
      <c r="F1815" s="1" t="s">
        <v>17</v>
      </c>
      <c r="G1815">
        <v>21</v>
      </c>
    </row>
    <row r="1816" spans="1:7" x14ac:dyDescent="0.3">
      <c r="A1816">
        <v>87239</v>
      </c>
      <c r="B1816">
        <v>1002</v>
      </c>
      <c r="C1816" s="1" t="s">
        <v>35</v>
      </c>
      <c r="D1816">
        <v>1601</v>
      </c>
      <c r="E1816" s="1" t="s">
        <v>90</v>
      </c>
      <c r="F1816" s="1" t="s">
        <v>14</v>
      </c>
      <c r="G1816">
        <v>7</v>
      </c>
    </row>
    <row r="1817" spans="1:7" x14ac:dyDescent="0.3">
      <c r="A1817">
        <v>108447</v>
      </c>
      <c r="B1817">
        <v>0</v>
      </c>
      <c r="C1817" s="1" t="s">
        <v>50</v>
      </c>
      <c r="D1817">
        <v>0</v>
      </c>
      <c r="E1817" s="1" t="s">
        <v>91</v>
      </c>
      <c r="F1817" s="1" t="s">
        <v>17</v>
      </c>
      <c r="G1817">
        <v>10</v>
      </c>
    </row>
    <row r="1818" spans="1:7" x14ac:dyDescent="0.3">
      <c r="A1818">
        <v>49860</v>
      </c>
      <c r="B1818">
        <v>0</v>
      </c>
      <c r="C1818" s="1" t="s">
        <v>54</v>
      </c>
      <c r="D1818">
        <v>3512</v>
      </c>
      <c r="E1818" s="1" t="s">
        <v>91</v>
      </c>
      <c r="F1818" s="1" t="s">
        <v>17</v>
      </c>
      <c r="G1818">
        <v>4</v>
      </c>
    </row>
    <row r="1819" spans="1:7" x14ac:dyDescent="0.3">
      <c r="A1819">
        <v>88662</v>
      </c>
      <c r="B1819">
        <v>0</v>
      </c>
      <c r="C1819" s="1" t="s">
        <v>16</v>
      </c>
      <c r="D1819">
        <v>3004</v>
      </c>
      <c r="E1819" s="1" t="s">
        <v>91</v>
      </c>
      <c r="F1819" s="1" t="s">
        <v>14</v>
      </c>
      <c r="G1819">
        <v>12</v>
      </c>
    </row>
    <row r="1820" spans="1:7" x14ac:dyDescent="0.3">
      <c r="A1820">
        <v>59225</v>
      </c>
      <c r="B1820">
        <v>2</v>
      </c>
      <c r="C1820" s="1" t="s">
        <v>34</v>
      </c>
      <c r="D1820">
        <v>0</v>
      </c>
      <c r="E1820" s="1" t="s">
        <v>92</v>
      </c>
      <c r="F1820" s="1" t="s">
        <v>17</v>
      </c>
      <c r="G1820">
        <v>10</v>
      </c>
    </row>
    <row r="1821" spans="1:7" x14ac:dyDescent="0.3">
      <c r="A1821">
        <v>190377</v>
      </c>
      <c r="B1821">
        <v>28</v>
      </c>
      <c r="C1821" s="1" t="s">
        <v>13</v>
      </c>
      <c r="D1821">
        <v>0</v>
      </c>
      <c r="E1821" s="1" t="s">
        <v>97</v>
      </c>
      <c r="F1821" s="1" t="s">
        <v>17</v>
      </c>
      <c r="G1821">
        <v>24</v>
      </c>
    </row>
    <row r="1822" spans="1:7" x14ac:dyDescent="0.3">
      <c r="A1822">
        <v>151695</v>
      </c>
      <c r="B1822">
        <v>1</v>
      </c>
      <c r="C1822" s="1" t="s">
        <v>22</v>
      </c>
      <c r="D1822">
        <v>0</v>
      </c>
      <c r="E1822" s="1" t="s">
        <v>95</v>
      </c>
      <c r="F1822" s="1" t="s">
        <v>14</v>
      </c>
      <c r="G1822">
        <v>35</v>
      </c>
    </row>
    <row r="1823" spans="1:7" x14ac:dyDescent="0.3">
      <c r="A1823">
        <v>146301</v>
      </c>
      <c r="B1823">
        <v>0</v>
      </c>
      <c r="C1823" s="1" t="s">
        <v>42</v>
      </c>
      <c r="D1823">
        <v>6301</v>
      </c>
      <c r="E1823" s="1" t="s">
        <v>104</v>
      </c>
      <c r="F1823" s="1" t="s">
        <v>17</v>
      </c>
      <c r="G1823">
        <v>17</v>
      </c>
    </row>
    <row r="1824" spans="1:7" x14ac:dyDescent="0.3">
      <c r="A1824">
        <v>27944</v>
      </c>
      <c r="B1824">
        <v>0</v>
      </c>
      <c r="C1824" s="1" t="s">
        <v>40</v>
      </c>
      <c r="D1824">
        <v>5011</v>
      </c>
      <c r="E1824" s="1" t="s">
        <v>89</v>
      </c>
      <c r="F1824" s="1" t="s">
        <v>17</v>
      </c>
      <c r="G1824">
        <v>33</v>
      </c>
    </row>
    <row r="1825" spans="1:7" x14ac:dyDescent="0.3">
      <c r="A1825">
        <v>172801</v>
      </c>
      <c r="B1825">
        <v>1002</v>
      </c>
      <c r="C1825" s="1" t="s">
        <v>22</v>
      </c>
      <c r="D1825">
        <v>0</v>
      </c>
      <c r="E1825" s="1" t="s">
        <v>92</v>
      </c>
      <c r="F1825" s="1" t="s">
        <v>14</v>
      </c>
      <c r="G1825">
        <v>10</v>
      </c>
    </row>
    <row r="1826" spans="1:7" x14ac:dyDescent="0.3">
      <c r="A1826">
        <v>78179</v>
      </c>
      <c r="B1826">
        <v>1</v>
      </c>
      <c r="C1826" s="1" t="s">
        <v>36</v>
      </c>
      <c r="D1826">
        <v>6401</v>
      </c>
      <c r="E1826" s="1" t="s">
        <v>98</v>
      </c>
      <c r="F1826" s="1" t="s">
        <v>14</v>
      </c>
      <c r="G1826">
        <v>10</v>
      </c>
    </row>
    <row r="1827" spans="1:7" x14ac:dyDescent="0.3">
      <c r="A1827">
        <v>121755</v>
      </c>
      <c r="B1827">
        <v>0</v>
      </c>
      <c r="C1827" s="1" t="s">
        <v>21</v>
      </c>
      <c r="D1827">
        <v>2001</v>
      </c>
      <c r="E1827" s="1" t="s">
        <v>93</v>
      </c>
      <c r="F1827" s="1" t="s">
        <v>14</v>
      </c>
      <c r="G1827">
        <v>15</v>
      </c>
    </row>
    <row r="1828" spans="1:7" x14ac:dyDescent="0.3">
      <c r="A1828">
        <v>147747</v>
      </c>
      <c r="B1828">
        <v>0</v>
      </c>
      <c r="C1828" s="1" t="s">
        <v>22</v>
      </c>
      <c r="D1828">
        <v>2008</v>
      </c>
      <c r="E1828" s="1" t="s">
        <v>94</v>
      </c>
      <c r="F1828" s="1" t="s">
        <v>17</v>
      </c>
      <c r="G1828">
        <v>13</v>
      </c>
    </row>
    <row r="1829" spans="1:7" x14ac:dyDescent="0.3">
      <c r="A1829">
        <v>3685</v>
      </c>
      <c r="B1829">
        <v>0</v>
      </c>
      <c r="C1829" s="1" t="s">
        <v>41</v>
      </c>
      <c r="D1829">
        <v>4201</v>
      </c>
      <c r="E1829" s="1" t="s">
        <v>99</v>
      </c>
      <c r="F1829" s="1" t="s">
        <v>17</v>
      </c>
      <c r="G1829">
        <v>15</v>
      </c>
    </row>
    <row r="1830" spans="1:7" x14ac:dyDescent="0.3">
      <c r="A1830">
        <v>128934</v>
      </c>
      <c r="B1830">
        <v>0</v>
      </c>
      <c r="C1830" s="1" t="s">
        <v>21</v>
      </c>
      <c r="D1830">
        <v>1</v>
      </c>
      <c r="E1830" s="1" t="s">
        <v>94</v>
      </c>
      <c r="F1830" s="1" t="s">
        <v>17</v>
      </c>
      <c r="G1830">
        <v>20</v>
      </c>
    </row>
    <row r="1831" spans="1:7" x14ac:dyDescent="0.3">
      <c r="A1831">
        <v>18038</v>
      </c>
      <c r="B1831">
        <v>0</v>
      </c>
      <c r="C1831" s="1" t="s">
        <v>18</v>
      </c>
      <c r="D1831">
        <v>0</v>
      </c>
      <c r="E1831" s="1" t="s">
        <v>92</v>
      </c>
      <c r="F1831" s="1" t="s">
        <v>97</v>
      </c>
      <c r="G1831">
        <v>16</v>
      </c>
    </row>
    <row r="1832" spans="1:7" x14ac:dyDescent="0.3">
      <c r="A1832">
        <v>180272</v>
      </c>
      <c r="B1832">
        <v>0</v>
      </c>
      <c r="C1832" s="1" t="s">
        <v>41</v>
      </c>
      <c r="D1832">
        <v>1801</v>
      </c>
      <c r="E1832" s="1" t="s">
        <v>89</v>
      </c>
      <c r="F1832" s="1" t="s">
        <v>17</v>
      </c>
      <c r="G1832">
        <v>20</v>
      </c>
    </row>
    <row r="1833" spans="1:7" x14ac:dyDescent="0.3">
      <c r="A1833">
        <v>164986</v>
      </c>
      <c r="B1833">
        <v>0</v>
      </c>
      <c r="C1833" s="1" t="s">
        <v>22</v>
      </c>
      <c r="D1833">
        <v>2901</v>
      </c>
      <c r="E1833" s="1" t="s">
        <v>94</v>
      </c>
      <c r="F1833" s="1" t="s">
        <v>17</v>
      </c>
      <c r="G1833">
        <v>15</v>
      </c>
    </row>
    <row r="1834" spans="1:7" x14ac:dyDescent="0.3">
      <c r="A1834">
        <v>65117</v>
      </c>
      <c r="B1834">
        <v>28</v>
      </c>
      <c r="C1834" s="1" t="s">
        <v>30</v>
      </c>
      <c r="D1834">
        <v>5610</v>
      </c>
      <c r="E1834" s="1" t="s">
        <v>105</v>
      </c>
      <c r="F1834" s="1" t="s">
        <v>17</v>
      </c>
      <c r="G1834">
        <v>10</v>
      </c>
    </row>
    <row r="1835" spans="1:7" x14ac:dyDescent="0.3">
      <c r="A1835">
        <v>93995</v>
      </c>
      <c r="B1835">
        <v>0</v>
      </c>
      <c r="C1835" s="1" t="s">
        <v>16</v>
      </c>
      <c r="D1835">
        <v>0</v>
      </c>
      <c r="E1835" s="1" t="s">
        <v>96</v>
      </c>
      <c r="F1835" s="1" t="s">
        <v>17</v>
      </c>
      <c r="G1835">
        <v>10</v>
      </c>
    </row>
    <row r="1836" spans="1:7" x14ac:dyDescent="0.3">
      <c r="A1836">
        <v>84097</v>
      </c>
      <c r="B1836">
        <v>2</v>
      </c>
      <c r="C1836" s="1" t="s">
        <v>57</v>
      </c>
      <c r="D1836">
        <v>1001</v>
      </c>
      <c r="E1836" s="1" t="s">
        <v>94</v>
      </c>
      <c r="F1836" s="1" t="s">
        <v>17</v>
      </c>
      <c r="G1836">
        <v>25</v>
      </c>
    </row>
    <row r="1837" spans="1:7" x14ac:dyDescent="0.3">
      <c r="A1837">
        <v>116267</v>
      </c>
      <c r="B1837">
        <v>0</v>
      </c>
      <c r="C1837" s="1" t="s">
        <v>21</v>
      </c>
      <c r="D1837">
        <v>2401</v>
      </c>
      <c r="E1837" s="1" t="s">
        <v>94</v>
      </c>
      <c r="F1837" s="1" t="s">
        <v>17</v>
      </c>
      <c r="G1837">
        <v>20</v>
      </c>
    </row>
    <row r="1838" spans="1:7" x14ac:dyDescent="0.3">
      <c r="A1838">
        <v>153898</v>
      </c>
      <c r="B1838">
        <v>0</v>
      </c>
      <c r="C1838" s="1" t="s">
        <v>22</v>
      </c>
      <c r="D1838">
        <v>0</v>
      </c>
      <c r="E1838" s="1" t="s">
        <v>104</v>
      </c>
      <c r="F1838" s="1" t="s">
        <v>17</v>
      </c>
      <c r="G1838">
        <v>10</v>
      </c>
    </row>
    <row r="1839" spans="1:7" x14ac:dyDescent="0.3">
      <c r="A1839">
        <v>161627</v>
      </c>
      <c r="B1839">
        <v>2</v>
      </c>
      <c r="C1839" s="1" t="s">
        <v>22</v>
      </c>
      <c r="D1839">
        <v>4401</v>
      </c>
      <c r="E1839" s="1" t="s">
        <v>91</v>
      </c>
      <c r="F1839" s="1" t="s">
        <v>14</v>
      </c>
      <c r="G1839">
        <v>21</v>
      </c>
    </row>
    <row r="1840" spans="1:7" x14ac:dyDescent="0.3">
      <c r="A1840">
        <v>22337</v>
      </c>
      <c r="B1840">
        <v>0</v>
      </c>
      <c r="C1840" s="1" t="s">
        <v>18</v>
      </c>
      <c r="D1840">
        <v>0</v>
      </c>
      <c r="E1840" s="1" t="s">
        <v>89</v>
      </c>
      <c r="F1840" s="1" t="s">
        <v>17</v>
      </c>
      <c r="G1840">
        <v>10</v>
      </c>
    </row>
    <row r="1841" spans="1:7" x14ac:dyDescent="0.3">
      <c r="A1841">
        <v>7590</v>
      </c>
      <c r="B1841">
        <v>2</v>
      </c>
      <c r="C1841" s="1" t="s">
        <v>21</v>
      </c>
      <c r="D1841">
        <v>606</v>
      </c>
      <c r="E1841" s="1" t="s">
        <v>92</v>
      </c>
      <c r="F1841" s="1" t="s">
        <v>17</v>
      </c>
      <c r="G1841">
        <v>30</v>
      </c>
    </row>
    <row r="1842" spans="1:7" x14ac:dyDescent="0.3">
      <c r="A1842">
        <v>108905</v>
      </c>
      <c r="B1842">
        <v>0</v>
      </c>
      <c r="C1842" s="1" t="s">
        <v>50</v>
      </c>
      <c r="D1842">
        <v>0</v>
      </c>
      <c r="E1842" s="1" t="s">
        <v>93</v>
      </c>
      <c r="F1842" s="1" t="s">
        <v>17</v>
      </c>
      <c r="G1842">
        <v>20</v>
      </c>
    </row>
    <row r="1843" spans="1:7" x14ac:dyDescent="0.3">
      <c r="A1843">
        <v>100411</v>
      </c>
      <c r="B1843">
        <v>1</v>
      </c>
      <c r="C1843" s="1" t="s">
        <v>37</v>
      </c>
      <c r="D1843">
        <v>6607</v>
      </c>
      <c r="E1843" s="1" t="s">
        <v>91</v>
      </c>
      <c r="F1843" s="1" t="s">
        <v>14</v>
      </c>
      <c r="G1843">
        <v>30</v>
      </c>
    </row>
    <row r="1844" spans="1:7" x14ac:dyDescent="0.3">
      <c r="A1844">
        <v>103488</v>
      </c>
      <c r="B1844">
        <v>0</v>
      </c>
      <c r="C1844" s="1" t="s">
        <v>37</v>
      </c>
      <c r="D1844">
        <v>3001</v>
      </c>
      <c r="E1844" s="1" t="s">
        <v>90</v>
      </c>
      <c r="F1844" s="1" t="s">
        <v>17</v>
      </c>
      <c r="G1844">
        <v>10</v>
      </c>
    </row>
    <row r="1845" spans="1:7" x14ac:dyDescent="0.3">
      <c r="A1845">
        <v>99410</v>
      </c>
      <c r="B1845">
        <v>0</v>
      </c>
      <c r="C1845" s="1" t="s">
        <v>37</v>
      </c>
      <c r="D1845">
        <v>2001</v>
      </c>
      <c r="E1845" s="1" t="s">
        <v>93</v>
      </c>
      <c r="F1845" s="1" t="s">
        <v>17</v>
      </c>
      <c r="G1845">
        <v>17</v>
      </c>
    </row>
    <row r="1846" spans="1:7" x14ac:dyDescent="0.3">
      <c r="A1846">
        <v>43949</v>
      </c>
      <c r="B1846">
        <v>0</v>
      </c>
      <c r="C1846" s="1" t="s">
        <v>13</v>
      </c>
      <c r="D1846">
        <v>1901</v>
      </c>
      <c r="E1846" s="1" t="s">
        <v>89</v>
      </c>
      <c r="F1846" s="1" t="s">
        <v>14</v>
      </c>
      <c r="G1846">
        <v>6</v>
      </c>
    </row>
    <row r="1847" spans="1:7" x14ac:dyDescent="0.3">
      <c r="A1847">
        <v>87706</v>
      </c>
      <c r="B1847">
        <v>1</v>
      </c>
      <c r="C1847" s="1" t="s">
        <v>35</v>
      </c>
      <c r="D1847">
        <v>3201</v>
      </c>
      <c r="E1847" s="1" t="s">
        <v>90</v>
      </c>
      <c r="F1847" s="1" t="s">
        <v>14</v>
      </c>
      <c r="G1847">
        <v>12</v>
      </c>
    </row>
    <row r="1848" spans="1:7" x14ac:dyDescent="0.3">
      <c r="A1848">
        <v>122217</v>
      </c>
      <c r="B1848">
        <v>0</v>
      </c>
      <c r="C1848" s="1" t="s">
        <v>21</v>
      </c>
      <c r="D1848">
        <v>3001</v>
      </c>
      <c r="E1848" s="1" t="s">
        <v>96</v>
      </c>
      <c r="F1848" s="1" t="s">
        <v>17</v>
      </c>
      <c r="G1848">
        <v>5</v>
      </c>
    </row>
    <row r="1849" spans="1:7" x14ac:dyDescent="0.3">
      <c r="A1849">
        <v>29724</v>
      </c>
      <c r="B1849">
        <v>2</v>
      </c>
      <c r="C1849" s="1" t="s">
        <v>40</v>
      </c>
      <c r="D1849">
        <v>3606</v>
      </c>
      <c r="E1849" s="1" t="s">
        <v>92</v>
      </c>
      <c r="F1849" s="1" t="s">
        <v>17</v>
      </c>
      <c r="G1849">
        <v>5</v>
      </c>
    </row>
    <row r="1850" spans="1:7" x14ac:dyDescent="0.3">
      <c r="A1850">
        <v>172214</v>
      </c>
      <c r="B1850">
        <v>0</v>
      </c>
      <c r="C1850" s="1" t="s">
        <v>22</v>
      </c>
      <c r="D1850">
        <v>4803</v>
      </c>
      <c r="E1850" s="1" t="s">
        <v>91</v>
      </c>
      <c r="F1850" s="1" t="s">
        <v>17</v>
      </c>
      <c r="G1850">
        <v>5</v>
      </c>
    </row>
    <row r="1851" spans="1:7" x14ac:dyDescent="0.3">
      <c r="A1851">
        <v>106719</v>
      </c>
      <c r="B1851">
        <v>28</v>
      </c>
      <c r="C1851" s="1" t="s">
        <v>21</v>
      </c>
      <c r="D1851">
        <v>601</v>
      </c>
      <c r="E1851" s="1" t="s">
        <v>102</v>
      </c>
      <c r="F1851" s="1" t="s">
        <v>17</v>
      </c>
      <c r="G1851">
        <v>10</v>
      </c>
    </row>
    <row r="1852" spans="1:7" x14ac:dyDescent="0.3">
      <c r="A1852">
        <v>12932</v>
      </c>
      <c r="B1852">
        <v>28</v>
      </c>
      <c r="C1852" s="1" t="s">
        <v>54</v>
      </c>
      <c r="D1852">
        <v>4704</v>
      </c>
      <c r="E1852" s="1" t="s">
        <v>89</v>
      </c>
      <c r="F1852" s="1" t="s">
        <v>17</v>
      </c>
      <c r="G1852">
        <v>21</v>
      </c>
    </row>
    <row r="1853" spans="1:7" x14ac:dyDescent="0.3">
      <c r="A1853">
        <v>190726</v>
      </c>
      <c r="B1853">
        <v>2</v>
      </c>
      <c r="C1853" s="1" t="s">
        <v>70</v>
      </c>
      <c r="D1853">
        <v>508</v>
      </c>
      <c r="E1853" s="1" t="s">
        <v>97</v>
      </c>
      <c r="F1853" s="1" t="s">
        <v>17</v>
      </c>
      <c r="G1853">
        <v>10</v>
      </c>
    </row>
    <row r="1854" spans="1:7" x14ac:dyDescent="0.3">
      <c r="A1854">
        <v>127511</v>
      </c>
      <c r="B1854">
        <v>2</v>
      </c>
      <c r="C1854" s="1" t="s">
        <v>21</v>
      </c>
      <c r="D1854">
        <v>4104</v>
      </c>
      <c r="E1854" s="1" t="s">
        <v>94</v>
      </c>
      <c r="F1854" s="1" t="s">
        <v>17</v>
      </c>
      <c r="G1854">
        <v>23</v>
      </c>
    </row>
    <row r="1855" spans="1:7" x14ac:dyDescent="0.3">
      <c r="A1855">
        <v>56337</v>
      </c>
      <c r="B1855">
        <v>0</v>
      </c>
      <c r="C1855" s="1" t="s">
        <v>58</v>
      </c>
      <c r="D1855">
        <v>3710</v>
      </c>
      <c r="E1855" s="1" t="s">
        <v>90</v>
      </c>
      <c r="F1855" s="1" t="s">
        <v>17</v>
      </c>
      <c r="G1855">
        <v>15</v>
      </c>
    </row>
    <row r="1856" spans="1:7" x14ac:dyDescent="0.3">
      <c r="A1856">
        <v>113692</v>
      </c>
      <c r="B1856">
        <v>1</v>
      </c>
      <c r="C1856" s="1" t="s">
        <v>32</v>
      </c>
      <c r="D1856">
        <v>5101</v>
      </c>
      <c r="E1856" s="1" t="s">
        <v>95</v>
      </c>
      <c r="F1856" s="1" t="s">
        <v>14</v>
      </c>
      <c r="G1856">
        <v>8</v>
      </c>
    </row>
    <row r="1857" spans="1:7" x14ac:dyDescent="0.3">
      <c r="A1857">
        <v>79850</v>
      </c>
      <c r="B1857">
        <v>2</v>
      </c>
      <c r="C1857" s="1" t="s">
        <v>36</v>
      </c>
      <c r="D1857">
        <v>1401</v>
      </c>
      <c r="E1857" s="1" t="s">
        <v>92</v>
      </c>
      <c r="F1857" s="1" t="s">
        <v>14</v>
      </c>
      <c r="G1857">
        <v>10</v>
      </c>
    </row>
    <row r="1858" spans="1:7" x14ac:dyDescent="0.3">
      <c r="A1858">
        <v>28796</v>
      </c>
      <c r="B1858">
        <v>2</v>
      </c>
      <c r="C1858" s="1" t="s">
        <v>40</v>
      </c>
      <c r="D1858">
        <v>0</v>
      </c>
      <c r="E1858" s="1" t="s">
        <v>92</v>
      </c>
      <c r="F1858" s="1" t="s">
        <v>14</v>
      </c>
      <c r="G1858">
        <v>10</v>
      </c>
    </row>
    <row r="1859" spans="1:7" x14ac:dyDescent="0.3">
      <c r="A1859">
        <v>131032</v>
      </c>
      <c r="B1859">
        <v>0</v>
      </c>
      <c r="C1859" s="1" t="s">
        <v>49</v>
      </c>
      <c r="D1859">
        <v>5801</v>
      </c>
      <c r="E1859" s="1" t="s">
        <v>90</v>
      </c>
      <c r="F1859" s="1" t="s">
        <v>17</v>
      </c>
      <c r="G1859">
        <v>25</v>
      </c>
    </row>
    <row r="1860" spans="1:7" x14ac:dyDescent="0.3">
      <c r="A1860">
        <v>86318</v>
      </c>
      <c r="B1860">
        <v>2</v>
      </c>
      <c r="C1860" s="1" t="s">
        <v>53</v>
      </c>
      <c r="D1860">
        <v>0</v>
      </c>
      <c r="E1860" s="1" t="s">
        <v>92</v>
      </c>
      <c r="F1860" s="1" t="s">
        <v>17</v>
      </c>
      <c r="G1860">
        <v>5</v>
      </c>
    </row>
    <row r="1861" spans="1:7" x14ac:dyDescent="0.3">
      <c r="A1861">
        <v>63725</v>
      </c>
      <c r="B1861">
        <v>1002</v>
      </c>
      <c r="C1861" s="1" t="s">
        <v>34</v>
      </c>
      <c r="D1861">
        <v>2301</v>
      </c>
      <c r="E1861" s="1" t="s">
        <v>92</v>
      </c>
      <c r="F1861" s="1" t="s">
        <v>14</v>
      </c>
      <c r="G1861">
        <v>25</v>
      </c>
    </row>
    <row r="1862" spans="1:7" x14ac:dyDescent="0.3">
      <c r="A1862">
        <v>63572</v>
      </c>
      <c r="B1862">
        <v>0</v>
      </c>
      <c r="C1862" s="1" t="s">
        <v>34</v>
      </c>
      <c r="D1862">
        <v>4102</v>
      </c>
      <c r="E1862" s="1" t="s">
        <v>101</v>
      </c>
      <c r="F1862" s="1" t="s">
        <v>17</v>
      </c>
      <c r="G1862">
        <v>12</v>
      </c>
    </row>
    <row r="1863" spans="1:7" x14ac:dyDescent="0.3">
      <c r="A1863">
        <v>139663</v>
      </c>
      <c r="B1863">
        <v>28</v>
      </c>
      <c r="C1863" s="1" t="s">
        <v>55</v>
      </c>
      <c r="D1863">
        <v>0</v>
      </c>
      <c r="E1863" s="1" t="s">
        <v>94</v>
      </c>
      <c r="F1863" s="1" t="s">
        <v>17</v>
      </c>
      <c r="G1863">
        <v>5</v>
      </c>
    </row>
    <row r="1864" spans="1:7" x14ac:dyDescent="0.3">
      <c r="A1864">
        <v>104848</v>
      </c>
      <c r="B1864">
        <v>0</v>
      </c>
      <c r="C1864" s="1" t="s">
        <v>28</v>
      </c>
      <c r="D1864">
        <v>1501</v>
      </c>
      <c r="E1864" s="1" t="s">
        <v>94</v>
      </c>
      <c r="F1864" s="1" t="s">
        <v>17</v>
      </c>
      <c r="G1864">
        <v>7</v>
      </c>
    </row>
    <row r="1865" spans="1:7" x14ac:dyDescent="0.3">
      <c r="A1865">
        <v>150776</v>
      </c>
      <c r="B1865">
        <v>28028</v>
      </c>
      <c r="C1865" s="1" t="s">
        <v>22</v>
      </c>
      <c r="D1865">
        <v>4112</v>
      </c>
      <c r="E1865" s="1" t="s">
        <v>102</v>
      </c>
      <c r="F1865" s="1" t="s">
        <v>17</v>
      </c>
      <c r="G1865">
        <v>8</v>
      </c>
    </row>
    <row r="1866" spans="1:7" x14ac:dyDescent="0.3">
      <c r="A1866">
        <v>43104</v>
      </c>
      <c r="B1866">
        <v>1</v>
      </c>
      <c r="C1866" s="1" t="s">
        <v>22</v>
      </c>
      <c r="D1866">
        <v>5708</v>
      </c>
      <c r="E1866" s="1" t="s">
        <v>93</v>
      </c>
      <c r="F1866" s="1" t="s">
        <v>17</v>
      </c>
      <c r="G1866">
        <v>9</v>
      </c>
    </row>
    <row r="1867" spans="1:7" x14ac:dyDescent="0.3">
      <c r="A1867">
        <v>162254</v>
      </c>
      <c r="B1867">
        <v>0</v>
      </c>
      <c r="C1867" s="1" t="s">
        <v>22</v>
      </c>
      <c r="D1867">
        <v>5801</v>
      </c>
      <c r="E1867" s="1" t="s">
        <v>94</v>
      </c>
      <c r="F1867" s="1" t="s">
        <v>17</v>
      </c>
      <c r="G1867">
        <v>35</v>
      </c>
    </row>
    <row r="1868" spans="1:7" x14ac:dyDescent="0.3">
      <c r="A1868">
        <v>52902</v>
      </c>
      <c r="B1868">
        <v>28</v>
      </c>
      <c r="C1868" s="1" t="s">
        <v>54</v>
      </c>
      <c r="D1868">
        <v>0</v>
      </c>
      <c r="E1868" s="1" t="s">
        <v>93</v>
      </c>
      <c r="F1868" s="1" t="s">
        <v>17</v>
      </c>
      <c r="G1868">
        <v>17</v>
      </c>
    </row>
    <row r="1869" spans="1:7" x14ac:dyDescent="0.3">
      <c r="A1869">
        <v>79213</v>
      </c>
      <c r="B1869">
        <v>2</v>
      </c>
      <c r="C1869" s="1" t="s">
        <v>36</v>
      </c>
      <c r="D1869">
        <v>2903</v>
      </c>
      <c r="E1869" s="1" t="s">
        <v>92</v>
      </c>
      <c r="F1869" s="1" t="s">
        <v>14</v>
      </c>
      <c r="G1869">
        <v>12</v>
      </c>
    </row>
    <row r="1870" spans="1:7" x14ac:dyDescent="0.3">
      <c r="A1870">
        <v>178432</v>
      </c>
      <c r="B1870">
        <v>2</v>
      </c>
      <c r="C1870" s="1" t="s">
        <v>41</v>
      </c>
      <c r="D1870">
        <v>2806</v>
      </c>
      <c r="E1870" s="1" t="s">
        <v>94</v>
      </c>
      <c r="F1870" s="1" t="s">
        <v>17</v>
      </c>
      <c r="G1870">
        <v>14</v>
      </c>
    </row>
    <row r="1871" spans="1:7" x14ac:dyDescent="0.3">
      <c r="A1871">
        <v>11267</v>
      </c>
      <c r="B1871">
        <v>2</v>
      </c>
      <c r="C1871" s="1" t="s">
        <v>30</v>
      </c>
      <c r="D1871">
        <v>1002</v>
      </c>
      <c r="E1871" s="1" t="s">
        <v>92</v>
      </c>
      <c r="F1871" s="1" t="s">
        <v>17</v>
      </c>
      <c r="G1871">
        <v>6</v>
      </c>
    </row>
    <row r="1872" spans="1:7" x14ac:dyDescent="0.3">
      <c r="A1872">
        <v>129468</v>
      </c>
      <c r="B1872">
        <v>0</v>
      </c>
      <c r="C1872" s="1" t="s">
        <v>49</v>
      </c>
      <c r="D1872">
        <v>5301</v>
      </c>
      <c r="E1872" s="1" t="s">
        <v>91</v>
      </c>
      <c r="F1872" s="1" t="s">
        <v>17</v>
      </c>
      <c r="G1872">
        <v>20</v>
      </c>
    </row>
    <row r="1873" spans="1:7" x14ac:dyDescent="0.3">
      <c r="A1873">
        <v>54134</v>
      </c>
      <c r="B1873">
        <v>1</v>
      </c>
      <c r="C1873" s="1" t="s">
        <v>54</v>
      </c>
      <c r="D1873">
        <v>1601</v>
      </c>
      <c r="E1873" s="1" t="s">
        <v>105</v>
      </c>
      <c r="F1873" s="1" t="s">
        <v>14</v>
      </c>
      <c r="G1873">
        <v>10</v>
      </c>
    </row>
    <row r="1874" spans="1:7" x14ac:dyDescent="0.3">
      <c r="A1874">
        <v>162492</v>
      </c>
      <c r="B1874">
        <v>0</v>
      </c>
      <c r="C1874" s="1" t="s">
        <v>22</v>
      </c>
      <c r="D1874">
        <v>3710</v>
      </c>
      <c r="E1874" s="1" t="s">
        <v>94</v>
      </c>
      <c r="F1874" s="1" t="s">
        <v>17</v>
      </c>
      <c r="G1874">
        <v>10</v>
      </c>
    </row>
    <row r="1875" spans="1:7" x14ac:dyDescent="0.3">
      <c r="A1875">
        <v>13342</v>
      </c>
      <c r="B1875">
        <v>0</v>
      </c>
      <c r="C1875" s="1" t="s">
        <v>22</v>
      </c>
      <c r="D1875">
        <v>4601</v>
      </c>
      <c r="E1875" s="1" t="s">
        <v>96</v>
      </c>
      <c r="F1875" s="1" t="s">
        <v>17</v>
      </c>
      <c r="G1875">
        <v>5</v>
      </c>
    </row>
    <row r="1876" spans="1:7" x14ac:dyDescent="0.3">
      <c r="A1876">
        <v>169323</v>
      </c>
      <c r="B1876">
        <v>0</v>
      </c>
      <c r="C1876" s="1" t="s">
        <v>22</v>
      </c>
      <c r="D1876">
        <v>2608</v>
      </c>
      <c r="E1876" s="1" t="s">
        <v>91</v>
      </c>
      <c r="F1876" s="1" t="s">
        <v>17</v>
      </c>
      <c r="G1876">
        <v>3</v>
      </c>
    </row>
    <row r="1877" spans="1:7" x14ac:dyDescent="0.3">
      <c r="A1877">
        <v>125444</v>
      </c>
      <c r="B1877">
        <v>1</v>
      </c>
      <c r="C1877" s="1" t="s">
        <v>21</v>
      </c>
      <c r="D1877">
        <v>4811</v>
      </c>
      <c r="E1877" s="1" t="s">
        <v>103</v>
      </c>
      <c r="F1877" s="1" t="s">
        <v>14</v>
      </c>
      <c r="G1877">
        <v>10</v>
      </c>
    </row>
    <row r="1878" spans="1:7" x14ac:dyDescent="0.3">
      <c r="A1878">
        <v>70076</v>
      </c>
      <c r="B1878">
        <v>1</v>
      </c>
      <c r="C1878" s="1" t="s">
        <v>30</v>
      </c>
      <c r="D1878">
        <v>3407</v>
      </c>
      <c r="E1878" s="1" t="s">
        <v>99</v>
      </c>
      <c r="F1878" s="1" t="s">
        <v>14</v>
      </c>
      <c r="G1878">
        <v>10</v>
      </c>
    </row>
    <row r="1879" spans="1:7" x14ac:dyDescent="0.3">
      <c r="A1879">
        <v>4048</v>
      </c>
      <c r="B1879">
        <v>0</v>
      </c>
      <c r="C1879" s="1" t="s">
        <v>16</v>
      </c>
      <c r="D1879">
        <v>3401</v>
      </c>
      <c r="E1879" s="1" t="s">
        <v>104</v>
      </c>
      <c r="F1879" s="1" t="s">
        <v>17</v>
      </c>
      <c r="G1879">
        <v>17</v>
      </c>
    </row>
    <row r="1880" spans="1:7" x14ac:dyDescent="0.3">
      <c r="A1880">
        <v>68669</v>
      </c>
      <c r="B1880">
        <v>0</v>
      </c>
      <c r="C1880" s="1" t="s">
        <v>30</v>
      </c>
      <c r="D1880">
        <v>1801</v>
      </c>
      <c r="E1880" s="1" t="s">
        <v>91</v>
      </c>
      <c r="F1880" s="1" t="s">
        <v>17</v>
      </c>
      <c r="G1880">
        <v>15</v>
      </c>
    </row>
    <row r="1881" spans="1:7" x14ac:dyDescent="0.3">
      <c r="A1881">
        <v>155943</v>
      </c>
      <c r="B1881">
        <v>1</v>
      </c>
      <c r="C1881" s="1" t="s">
        <v>22</v>
      </c>
      <c r="D1881">
        <v>2201</v>
      </c>
      <c r="E1881" s="1" t="s">
        <v>89</v>
      </c>
      <c r="F1881" s="1" t="s">
        <v>14</v>
      </c>
      <c r="G1881">
        <v>12</v>
      </c>
    </row>
    <row r="1882" spans="1:7" x14ac:dyDescent="0.3">
      <c r="A1882">
        <v>40968</v>
      </c>
      <c r="B1882">
        <v>0</v>
      </c>
      <c r="C1882" s="1" t="s">
        <v>13</v>
      </c>
      <c r="D1882">
        <v>0</v>
      </c>
      <c r="E1882" s="1" t="s">
        <v>90</v>
      </c>
      <c r="F1882" s="1" t="s">
        <v>17</v>
      </c>
      <c r="G1882">
        <v>17</v>
      </c>
    </row>
    <row r="1883" spans="1:7" x14ac:dyDescent="0.3">
      <c r="A1883">
        <v>101109</v>
      </c>
      <c r="B1883">
        <v>0</v>
      </c>
      <c r="C1883" s="1" t="s">
        <v>37</v>
      </c>
      <c r="D1883">
        <v>2801</v>
      </c>
      <c r="E1883" s="1" t="s">
        <v>93</v>
      </c>
      <c r="F1883" s="1" t="s">
        <v>17</v>
      </c>
      <c r="G1883">
        <v>10</v>
      </c>
    </row>
    <row r="1884" spans="1:7" x14ac:dyDescent="0.3">
      <c r="A1884">
        <v>14279</v>
      </c>
      <c r="B1884">
        <v>2</v>
      </c>
      <c r="C1884" s="1" t="s">
        <v>49</v>
      </c>
      <c r="D1884">
        <v>5701</v>
      </c>
      <c r="E1884" s="1" t="s">
        <v>95</v>
      </c>
      <c r="F1884" s="1" t="s">
        <v>14</v>
      </c>
      <c r="G1884">
        <v>11</v>
      </c>
    </row>
    <row r="1885" spans="1:7" x14ac:dyDescent="0.3">
      <c r="A1885">
        <v>83887</v>
      </c>
      <c r="B1885">
        <v>2</v>
      </c>
      <c r="C1885" s="1" t="s">
        <v>57</v>
      </c>
      <c r="D1885">
        <v>6801</v>
      </c>
      <c r="E1885" s="1" t="s">
        <v>91</v>
      </c>
      <c r="F1885" s="1" t="s">
        <v>17</v>
      </c>
      <c r="G1885">
        <v>17</v>
      </c>
    </row>
    <row r="1886" spans="1:7" x14ac:dyDescent="0.3">
      <c r="A1886">
        <v>17089</v>
      </c>
      <c r="B1886">
        <v>0</v>
      </c>
      <c r="C1886" s="1" t="s">
        <v>18</v>
      </c>
      <c r="D1886">
        <v>0</v>
      </c>
      <c r="E1886" s="1" t="s">
        <v>92</v>
      </c>
      <c r="F1886" s="1" t="s">
        <v>17</v>
      </c>
      <c r="G1886">
        <v>5</v>
      </c>
    </row>
    <row r="1887" spans="1:7" x14ac:dyDescent="0.3">
      <c r="A1887">
        <v>92183</v>
      </c>
      <c r="B1887">
        <v>28</v>
      </c>
      <c r="C1887" s="1" t="s">
        <v>16</v>
      </c>
      <c r="D1887">
        <v>1101</v>
      </c>
      <c r="E1887" s="1" t="s">
        <v>93</v>
      </c>
      <c r="F1887" s="1" t="s">
        <v>17</v>
      </c>
      <c r="G1887">
        <v>5</v>
      </c>
    </row>
    <row r="1888" spans="1:7" x14ac:dyDescent="0.3">
      <c r="A1888">
        <v>65374</v>
      </c>
      <c r="B1888">
        <v>1</v>
      </c>
      <c r="C1888" s="1" t="s">
        <v>30</v>
      </c>
      <c r="D1888">
        <v>2608</v>
      </c>
      <c r="E1888" s="1" t="s">
        <v>103</v>
      </c>
      <c r="F1888" s="1" t="s">
        <v>14</v>
      </c>
      <c r="G1888">
        <v>20</v>
      </c>
    </row>
    <row r="1889" spans="1:7" x14ac:dyDescent="0.3">
      <c r="A1889">
        <v>27082</v>
      </c>
      <c r="B1889">
        <v>1</v>
      </c>
      <c r="C1889" s="1" t="s">
        <v>21</v>
      </c>
      <c r="D1889">
        <v>4612</v>
      </c>
      <c r="E1889" s="1" t="s">
        <v>91</v>
      </c>
      <c r="F1889" s="1" t="s">
        <v>14</v>
      </c>
      <c r="G1889">
        <v>10</v>
      </c>
    </row>
    <row r="1890" spans="1:7" x14ac:dyDescent="0.3">
      <c r="A1890">
        <v>108115</v>
      </c>
      <c r="B1890">
        <v>1</v>
      </c>
      <c r="C1890" s="1" t="s">
        <v>50</v>
      </c>
      <c r="D1890">
        <v>3511</v>
      </c>
      <c r="E1890" s="1" t="s">
        <v>94</v>
      </c>
      <c r="F1890" s="1" t="s">
        <v>14</v>
      </c>
      <c r="G1890">
        <v>100</v>
      </c>
    </row>
    <row r="1891" spans="1:7" x14ac:dyDescent="0.3">
      <c r="A1891">
        <v>86278</v>
      </c>
      <c r="B1891">
        <v>1</v>
      </c>
      <c r="C1891" s="1" t="s">
        <v>53</v>
      </c>
      <c r="D1891">
        <v>3201</v>
      </c>
      <c r="E1891" s="1" t="s">
        <v>89</v>
      </c>
      <c r="F1891" s="1" t="s">
        <v>14</v>
      </c>
      <c r="G1891">
        <v>9</v>
      </c>
    </row>
    <row r="1892" spans="1:7" x14ac:dyDescent="0.3">
      <c r="A1892">
        <v>87904</v>
      </c>
      <c r="B1892">
        <v>1</v>
      </c>
      <c r="C1892" s="1" t="s">
        <v>16</v>
      </c>
      <c r="D1892">
        <v>3209</v>
      </c>
      <c r="E1892" s="1" t="s">
        <v>104</v>
      </c>
      <c r="F1892" s="1" t="s">
        <v>14</v>
      </c>
      <c r="G1892">
        <v>21</v>
      </c>
    </row>
    <row r="1893" spans="1:7" x14ac:dyDescent="0.3">
      <c r="A1893">
        <v>5798</v>
      </c>
      <c r="B1893">
        <v>0</v>
      </c>
      <c r="C1893" s="1" t="s">
        <v>21</v>
      </c>
      <c r="D1893">
        <v>6501</v>
      </c>
      <c r="E1893" s="1" t="s">
        <v>94</v>
      </c>
      <c r="F1893" s="1" t="s">
        <v>31</v>
      </c>
      <c r="G1893">
        <v>50</v>
      </c>
    </row>
    <row r="1894" spans="1:7" x14ac:dyDescent="0.3">
      <c r="A1894">
        <v>115289</v>
      </c>
      <c r="B1894">
        <v>0</v>
      </c>
      <c r="C1894" s="1" t="s">
        <v>32</v>
      </c>
      <c r="D1894">
        <v>3801</v>
      </c>
      <c r="E1894" s="1" t="s">
        <v>105</v>
      </c>
      <c r="F1894" s="1" t="s">
        <v>17</v>
      </c>
      <c r="G1894">
        <v>25</v>
      </c>
    </row>
    <row r="1895" spans="1:7" x14ac:dyDescent="0.3">
      <c r="A1895">
        <v>186185</v>
      </c>
      <c r="B1895">
        <v>1</v>
      </c>
      <c r="C1895" s="1" t="s">
        <v>49</v>
      </c>
      <c r="D1895">
        <v>2010</v>
      </c>
      <c r="E1895" s="1" t="s">
        <v>94</v>
      </c>
      <c r="F1895" s="1" t="s">
        <v>14</v>
      </c>
      <c r="G1895">
        <v>15</v>
      </c>
    </row>
    <row r="1896" spans="1:7" x14ac:dyDescent="0.3">
      <c r="A1896">
        <v>74589</v>
      </c>
      <c r="B1896">
        <v>0</v>
      </c>
      <c r="C1896" s="1" t="s">
        <v>30</v>
      </c>
      <c r="D1896">
        <v>5401</v>
      </c>
      <c r="E1896" s="1" t="s">
        <v>95</v>
      </c>
      <c r="F1896" s="1" t="s">
        <v>17</v>
      </c>
      <c r="G1896">
        <v>12</v>
      </c>
    </row>
    <row r="1897" spans="1:7" x14ac:dyDescent="0.3">
      <c r="A1897">
        <v>65558</v>
      </c>
      <c r="B1897">
        <v>0</v>
      </c>
      <c r="C1897" s="1" t="s">
        <v>30</v>
      </c>
      <c r="D1897">
        <v>5612</v>
      </c>
      <c r="E1897" s="1" t="s">
        <v>102</v>
      </c>
      <c r="F1897" s="1" t="s">
        <v>17</v>
      </c>
      <c r="G1897">
        <v>10</v>
      </c>
    </row>
    <row r="1898" spans="1:7" x14ac:dyDescent="0.3">
      <c r="A1898">
        <v>22696</v>
      </c>
      <c r="B1898">
        <v>0</v>
      </c>
      <c r="C1898" s="1" t="s">
        <v>47</v>
      </c>
      <c r="D1898">
        <v>6201</v>
      </c>
      <c r="E1898" s="1" t="s">
        <v>92</v>
      </c>
      <c r="F1898" s="1" t="s">
        <v>17</v>
      </c>
      <c r="G1898">
        <v>20</v>
      </c>
    </row>
    <row r="1899" spans="1:7" x14ac:dyDescent="0.3">
      <c r="A1899">
        <v>387</v>
      </c>
      <c r="B1899">
        <v>2</v>
      </c>
      <c r="C1899" s="1" t="s">
        <v>34</v>
      </c>
      <c r="D1899">
        <v>0</v>
      </c>
      <c r="E1899" s="1" t="s">
        <v>90</v>
      </c>
      <c r="F1899" s="1" t="s">
        <v>17</v>
      </c>
      <c r="G1899">
        <v>5</v>
      </c>
    </row>
    <row r="1900" spans="1:7" x14ac:dyDescent="0.3">
      <c r="A1900">
        <v>98033</v>
      </c>
      <c r="B1900">
        <v>2</v>
      </c>
      <c r="C1900" s="1" t="s">
        <v>16</v>
      </c>
      <c r="D1900">
        <v>1912</v>
      </c>
      <c r="E1900" s="1" t="s">
        <v>100</v>
      </c>
      <c r="F1900" s="1" t="s">
        <v>17</v>
      </c>
      <c r="G1900">
        <v>20</v>
      </c>
    </row>
    <row r="1901" spans="1:7" x14ac:dyDescent="0.3">
      <c r="A1901">
        <v>110308</v>
      </c>
      <c r="B1901">
        <v>0</v>
      </c>
      <c r="C1901" s="1" t="s">
        <v>50</v>
      </c>
      <c r="D1901">
        <v>3701</v>
      </c>
      <c r="E1901" s="1" t="s">
        <v>93</v>
      </c>
      <c r="F1901" s="1" t="s">
        <v>17</v>
      </c>
      <c r="G1901">
        <v>15</v>
      </c>
    </row>
    <row r="1902" spans="1:7" x14ac:dyDescent="0.3">
      <c r="A1902">
        <v>3496</v>
      </c>
      <c r="B1902">
        <v>1</v>
      </c>
      <c r="C1902" s="1" t="s">
        <v>21</v>
      </c>
      <c r="D1902">
        <v>6703</v>
      </c>
      <c r="E1902" s="1" t="s">
        <v>93</v>
      </c>
      <c r="F1902" s="1" t="s">
        <v>14</v>
      </c>
      <c r="G1902">
        <v>10</v>
      </c>
    </row>
    <row r="1903" spans="1:7" x14ac:dyDescent="0.3">
      <c r="A1903">
        <v>138262</v>
      </c>
      <c r="B1903">
        <v>28</v>
      </c>
      <c r="C1903" s="1" t="s">
        <v>56</v>
      </c>
      <c r="D1903">
        <v>6201</v>
      </c>
      <c r="E1903" s="1" t="s">
        <v>89</v>
      </c>
      <c r="F1903" s="1" t="s">
        <v>17</v>
      </c>
      <c r="G1903">
        <v>5</v>
      </c>
    </row>
    <row r="1904" spans="1:7" x14ac:dyDescent="0.3">
      <c r="A1904">
        <v>80437</v>
      </c>
      <c r="B1904">
        <v>1</v>
      </c>
      <c r="C1904" s="1" t="s">
        <v>36</v>
      </c>
      <c r="D1904">
        <v>6702</v>
      </c>
      <c r="E1904" s="1" t="s">
        <v>89</v>
      </c>
      <c r="F1904" s="1" t="s">
        <v>14</v>
      </c>
      <c r="G1904">
        <v>10</v>
      </c>
    </row>
    <row r="1905" spans="1:7" x14ac:dyDescent="0.3">
      <c r="A1905">
        <v>186580</v>
      </c>
      <c r="B1905">
        <v>0</v>
      </c>
      <c r="C1905" s="1" t="s">
        <v>21</v>
      </c>
      <c r="D1905">
        <v>3007</v>
      </c>
      <c r="E1905" s="1" t="s">
        <v>90</v>
      </c>
      <c r="F1905" s="1" t="s">
        <v>17</v>
      </c>
      <c r="G1905">
        <v>5</v>
      </c>
    </row>
    <row r="1906" spans="1:7" x14ac:dyDescent="0.3">
      <c r="A1906">
        <v>8863</v>
      </c>
      <c r="B1906">
        <v>1</v>
      </c>
      <c r="C1906" s="1" t="s">
        <v>13</v>
      </c>
      <c r="D1906">
        <v>5503</v>
      </c>
      <c r="E1906" s="1" t="s">
        <v>104</v>
      </c>
      <c r="F1906" s="1" t="s">
        <v>14</v>
      </c>
      <c r="G1906">
        <v>40</v>
      </c>
    </row>
    <row r="1907" spans="1:7" x14ac:dyDescent="0.3">
      <c r="A1907">
        <v>120734</v>
      </c>
      <c r="B1907">
        <v>0</v>
      </c>
      <c r="C1907" s="1" t="s">
        <v>21</v>
      </c>
      <c r="D1907">
        <v>0</v>
      </c>
      <c r="E1907" s="1" t="s">
        <v>100</v>
      </c>
      <c r="F1907" s="1" t="s">
        <v>17</v>
      </c>
      <c r="G1907">
        <v>5</v>
      </c>
    </row>
    <row r="1908" spans="1:7" x14ac:dyDescent="0.3">
      <c r="A1908">
        <v>149414</v>
      </c>
      <c r="B1908">
        <v>0</v>
      </c>
      <c r="C1908" s="1" t="s">
        <v>22</v>
      </c>
      <c r="D1908">
        <v>4606</v>
      </c>
      <c r="E1908" s="1" t="s">
        <v>104</v>
      </c>
      <c r="F1908" s="1" t="s">
        <v>17</v>
      </c>
      <c r="G1908">
        <v>9</v>
      </c>
    </row>
    <row r="1909" spans="1:7" x14ac:dyDescent="0.3">
      <c r="A1909">
        <v>79900</v>
      </c>
      <c r="B1909">
        <v>0</v>
      </c>
      <c r="C1909" s="1" t="s">
        <v>36</v>
      </c>
      <c r="D1909">
        <v>2905</v>
      </c>
      <c r="E1909" s="1" t="s">
        <v>92</v>
      </c>
      <c r="F1909" s="1" t="s">
        <v>17</v>
      </c>
      <c r="G1909">
        <v>50</v>
      </c>
    </row>
    <row r="1910" spans="1:7" x14ac:dyDescent="0.3">
      <c r="A1910">
        <v>154158</v>
      </c>
      <c r="B1910">
        <v>0</v>
      </c>
      <c r="C1910" s="1" t="s">
        <v>22</v>
      </c>
      <c r="D1910">
        <v>3601</v>
      </c>
      <c r="E1910" s="1" t="s">
        <v>92</v>
      </c>
      <c r="F1910" s="1" t="s">
        <v>17</v>
      </c>
      <c r="G1910">
        <v>7</v>
      </c>
    </row>
    <row r="1911" spans="1:7" x14ac:dyDescent="0.3">
      <c r="A1911">
        <v>23146</v>
      </c>
      <c r="B1911">
        <v>1</v>
      </c>
      <c r="C1911" s="1" t="s">
        <v>47</v>
      </c>
      <c r="D1911">
        <v>2801</v>
      </c>
      <c r="E1911" s="1" t="s">
        <v>93</v>
      </c>
      <c r="F1911" s="1" t="s">
        <v>14</v>
      </c>
      <c r="G1911">
        <v>5</v>
      </c>
    </row>
    <row r="1912" spans="1:7" x14ac:dyDescent="0.3">
      <c r="A1912">
        <v>1617</v>
      </c>
      <c r="B1912">
        <v>0</v>
      </c>
      <c r="C1912" s="1" t="s">
        <v>22</v>
      </c>
      <c r="D1912">
        <v>2201</v>
      </c>
      <c r="E1912" s="1" t="s">
        <v>94</v>
      </c>
      <c r="F1912" s="1" t="s">
        <v>17</v>
      </c>
      <c r="G1912">
        <v>15</v>
      </c>
    </row>
    <row r="1913" spans="1:7" x14ac:dyDescent="0.3">
      <c r="A1913">
        <v>68022</v>
      </c>
      <c r="B1913">
        <v>0</v>
      </c>
      <c r="C1913" s="1" t="s">
        <v>30</v>
      </c>
      <c r="D1913">
        <v>3104</v>
      </c>
      <c r="E1913" s="1" t="s">
        <v>104</v>
      </c>
      <c r="F1913" s="1" t="s">
        <v>17</v>
      </c>
      <c r="G1913">
        <v>15</v>
      </c>
    </row>
    <row r="1914" spans="1:7" x14ac:dyDescent="0.3">
      <c r="A1914">
        <v>44705</v>
      </c>
      <c r="B1914">
        <v>28</v>
      </c>
      <c r="C1914" s="1" t="s">
        <v>13</v>
      </c>
      <c r="D1914">
        <v>2601</v>
      </c>
      <c r="E1914" s="1" t="s">
        <v>89</v>
      </c>
      <c r="F1914" s="1" t="s">
        <v>17</v>
      </c>
      <c r="G1914">
        <v>15</v>
      </c>
    </row>
    <row r="1915" spans="1:7" x14ac:dyDescent="0.3">
      <c r="A1915">
        <v>49943</v>
      </c>
      <c r="B1915">
        <v>1</v>
      </c>
      <c r="C1915" s="1" t="s">
        <v>13</v>
      </c>
      <c r="D1915">
        <v>4001</v>
      </c>
      <c r="E1915" s="1" t="s">
        <v>92</v>
      </c>
      <c r="F1915" s="1" t="s">
        <v>14</v>
      </c>
      <c r="G1915">
        <v>10</v>
      </c>
    </row>
    <row r="1916" spans="1:7" x14ac:dyDescent="0.3">
      <c r="A1916">
        <v>24152</v>
      </c>
      <c r="B1916">
        <v>1</v>
      </c>
      <c r="C1916" s="1" t="s">
        <v>47</v>
      </c>
      <c r="D1916">
        <v>2406</v>
      </c>
      <c r="E1916" s="1" t="s">
        <v>90</v>
      </c>
      <c r="F1916" s="1" t="s">
        <v>14</v>
      </c>
      <c r="G1916">
        <v>8</v>
      </c>
    </row>
    <row r="1917" spans="1:7" x14ac:dyDescent="0.3">
      <c r="A1917">
        <v>136645</v>
      </c>
      <c r="B1917">
        <v>1002</v>
      </c>
      <c r="C1917" s="1" t="s">
        <v>56</v>
      </c>
      <c r="D1917">
        <v>3801</v>
      </c>
      <c r="E1917" s="1" t="s">
        <v>99</v>
      </c>
      <c r="F1917" s="1" t="s">
        <v>45</v>
      </c>
      <c r="G1917">
        <v>10</v>
      </c>
    </row>
    <row r="1918" spans="1:7" x14ac:dyDescent="0.3">
      <c r="A1918">
        <v>58597</v>
      </c>
      <c r="B1918">
        <v>1</v>
      </c>
      <c r="C1918" s="1" t="s">
        <v>58</v>
      </c>
      <c r="D1918">
        <v>1707</v>
      </c>
      <c r="E1918" s="1" t="s">
        <v>105</v>
      </c>
      <c r="F1918" s="1" t="s">
        <v>14</v>
      </c>
      <c r="G1918">
        <v>50</v>
      </c>
    </row>
    <row r="1919" spans="1:7" x14ac:dyDescent="0.3">
      <c r="A1919">
        <v>165628</v>
      </c>
      <c r="B1919">
        <v>1</v>
      </c>
      <c r="C1919" s="1" t="s">
        <v>22</v>
      </c>
      <c r="D1919">
        <v>2601</v>
      </c>
      <c r="E1919" s="1" t="s">
        <v>104</v>
      </c>
      <c r="F1919" s="1" t="s">
        <v>14</v>
      </c>
      <c r="G1919">
        <v>5</v>
      </c>
    </row>
    <row r="1920" spans="1:7" x14ac:dyDescent="0.3">
      <c r="A1920">
        <v>45201</v>
      </c>
      <c r="B1920">
        <v>1</v>
      </c>
      <c r="C1920" s="1" t="s">
        <v>13</v>
      </c>
      <c r="D1920">
        <v>0</v>
      </c>
      <c r="E1920" s="1" t="s">
        <v>104</v>
      </c>
      <c r="F1920" s="1" t="s">
        <v>14</v>
      </c>
      <c r="G1920">
        <v>11</v>
      </c>
    </row>
    <row r="1921" spans="1:7" x14ac:dyDescent="0.3">
      <c r="A1921">
        <v>34735</v>
      </c>
      <c r="B1921">
        <v>0</v>
      </c>
      <c r="C1921" s="1" t="s">
        <v>13</v>
      </c>
      <c r="D1921">
        <v>3601</v>
      </c>
      <c r="E1921" s="1" t="s">
        <v>99</v>
      </c>
      <c r="F1921" s="1" t="s">
        <v>17</v>
      </c>
      <c r="G1921">
        <v>20</v>
      </c>
    </row>
    <row r="1922" spans="1:7" x14ac:dyDescent="0.3">
      <c r="A1922">
        <v>6845</v>
      </c>
      <c r="B1922">
        <v>0</v>
      </c>
      <c r="C1922" s="1" t="s">
        <v>42</v>
      </c>
      <c r="D1922">
        <v>2004</v>
      </c>
      <c r="E1922" s="1" t="s">
        <v>90</v>
      </c>
      <c r="F1922" s="1" t="s">
        <v>17</v>
      </c>
      <c r="G1922">
        <v>20</v>
      </c>
    </row>
    <row r="1923" spans="1:7" x14ac:dyDescent="0.3">
      <c r="A1923">
        <v>181799</v>
      </c>
      <c r="B1923">
        <v>0</v>
      </c>
      <c r="C1923" s="1" t="s">
        <v>41</v>
      </c>
      <c r="D1923">
        <v>0</v>
      </c>
      <c r="E1923" s="1" t="s">
        <v>93</v>
      </c>
      <c r="F1923" s="1" t="s">
        <v>14</v>
      </c>
      <c r="G1923">
        <v>35</v>
      </c>
    </row>
    <row r="1924" spans="1:7" x14ac:dyDescent="0.3">
      <c r="A1924">
        <v>88153</v>
      </c>
      <c r="B1924">
        <v>2</v>
      </c>
      <c r="C1924" s="1" t="s">
        <v>16</v>
      </c>
      <c r="D1924">
        <v>4801</v>
      </c>
      <c r="E1924" s="1" t="s">
        <v>91</v>
      </c>
      <c r="F1924" s="1" t="s">
        <v>17</v>
      </c>
      <c r="G1924">
        <v>13</v>
      </c>
    </row>
    <row r="1925" spans="1:7" x14ac:dyDescent="0.3">
      <c r="A1925">
        <v>92514</v>
      </c>
      <c r="B1925">
        <v>0</v>
      </c>
      <c r="C1925" s="1" t="s">
        <v>16</v>
      </c>
      <c r="D1925">
        <v>6901</v>
      </c>
      <c r="E1925" s="1" t="s">
        <v>94</v>
      </c>
      <c r="F1925" s="1" t="s">
        <v>17</v>
      </c>
      <c r="G1925">
        <v>15</v>
      </c>
    </row>
    <row r="1926" spans="1:7" x14ac:dyDescent="0.3">
      <c r="A1926">
        <v>183954</v>
      </c>
      <c r="B1926">
        <v>0</v>
      </c>
      <c r="C1926" s="1" t="s">
        <v>41</v>
      </c>
      <c r="D1926">
        <v>2201</v>
      </c>
      <c r="E1926" s="1" t="s">
        <v>98</v>
      </c>
      <c r="F1926" s="1" t="s">
        <v>14</v>
      </c>
      <c r="G1926">
        <v>10</v>
      </c>
    </row>
    <row r="1927" spans="1:7" x14ac:dyDescent="0.3">
      <c r="A1927">
        <v>141134</v>
      </c>
      <c r="B1927">
        <v>1</v>
      </c>
      <c r="C1927" s="1" t="s">
        <v>24</v>
      </c>
      <c r="D1927">
        <v>2601</v>
      </c>
      <c r="E1927" s="1" t="s">
        <v>103</v>
      </c>
      <c r="F1927" s="1" t="s">
        <v>14</v>
      </c>
      <c r="G1927">
        <v>9</v>
      </c>
    </row>
    <row r="1928" spans="1:7" x14ac:dyDescent="0.3">
      <c r="A1928">
        <v>66532</v>
      </c>
      <c r="B1928">
        <v>1</v>
      </c>
      <c r="C1928" s="1" t="s">
        <v>30</v>
      </c>
      <c r="D1928">
        <v>6801</v>
      </c>
      <c r="E1928" s="1" t="s">
        <v>103</v>
      </c>
      <c r="F1928" s="1" t="s">
        <v>14</v>
      </c>
      <c r="G1928">
        <v>2</v>
      </c>
    </row>
    <row r="1929" spans="1:7" x14ac:dyDescent="0.3">
      <c r="A1929">
        <v>7924</v>
      </c>
      <c r="B1929">
        <v>0</v>
      </c>
      <c r="C1929" s="1" t="s">
        <v>21</v>
      </c>
      <c r="D1929">
        <v>1912</v>
      </c>
      <c r="E1929" s="1" t="s">
        <v>97</v>
      </c>
      <c r="F1929" s="1" t="s">
        <v>17</v>
      </c>
      <c r="G1929">
        <v>12</v>
      </c>
    </row>
    <row r="1930" spans="1:7" x14ac:dyDescent="0.3">
      <c r="A1930">
        <v>27890</v>
      </c>
      <c r="B1930">
        <v>0</v>
      </c>
      <c r="C1930" s="1" t="s">
        <v>40</v>
      </c>
      <c r="D1930">
        <v>4801</v>
      </c>
      <c r="E1930" s="1" t="s">
        <v>95</v>
      </c>
      <c r="F1930" s="1" t="s">
        <v>17</v>
      </c>
      <c r="G1930">
        <v>10</v>
      </c>
    </row>
    <row r="1931" spans="1:7" x14ac:dyDescent="0.3">
      <c r="A1931">
        <v>58649</v>
      </c>
      <c r="B1931">
        <v>0</v>
      </c>
      <c r="C1931" s="1" t="s">
        <v>58</v>
      </c>
      <c r="D1931">
        <v>2201</v>
      </c>
      <c r="E1931" s="1" t="s">
        <v>89</v>
      </c>
      <c r="F1931" s="1" t="s">
        <v>17</v>
      </c>
      <c r="G1931">
        <v>10</v>
      </c>
    </row>
    <row r="1932" spans="1:7" x14ac:dyDescent="0.3">
      <c r="A1932">
        <v>47371</v>
      </c>
      <c r="B1932">
        <v>0</v>
      </c>
      <c r="C1932" s="1" t="s">
        <v>44</v>
      </c>
      <c r="D1932">
        <v>2107</v>
      </c>
      <c r="E1932" s="1" t="s">
        <v>98</v>
      </c>
      <c r="F1932" s="1" t="s">
        <v>17</v>
      </c>
      <c r="G1932">
        <v>5</v>
      </c>
    </row>
    <row r="1933" spans="1:7" x14ac:dyDescent="0.3">
      <c r="A1933">
        <v>26887</v>
      </c>
      <c r="B1933">
        <v>28</v>
      </c>
      <c r="C1933" s="1" t="s">
        <v>40</v>
      </c>
      <c r="D1933">
        <v>4801</v>
      </c>
      <c r="E1933" s="1" t="s">
        <v>94</v>
      </c>
      <c r="F1933" s="1" t="s">
        <v>17</v>
      </c>
      <c r="G1933">
        <v>30</v>
      </c>
    </row>
    <row r="1934" spans="1:7" x14ac:dyDescent="0.3">
      <c r="A1934">
        <v>80577</v>
      </c>
      <c r="B1934">
        <v>0</v>
      </c>
      <c r="C1934" s="1" t="s">
        <v>36</v>
      </c>
      <c r="D1934">
        <v>6001</v>
      </c>
      <c r="E1934" s="1" t="s">
        <v>97</v>
      </c>
      <c r="F1934" s="1" t="s">
        <v>17</v>
      </c>
      <c r="G1934">
        <v>10</v>
      </c>
    </row>
    <row r="1935" spans="1:7" x14ac:dyDescent="0.3">
      <c r="A1935">
        <v>61933</v>
      </c>
      <c r="B1935">
        <v>0</v>
      </c>
      <c r="C1935" s="1" t="s">
        <v>34</v>
      </c>
      <c r="D1935">
        <v>0</v>
      </c>
      <c r="E1935" s="1" t="s">
        <v>89</v>
      </c>
      <c r="F1935" s="1" t="s">
        <v>14</v>
      </c>
      <c r="G1935">
        <v>20</v>
      </c>
    </row>
    <row r="1936" spans="1:7" x14ac:dyDescent="0.3">
      <c r="A1936">
        <v>174358</v>
      </c>
      <c r="B1936">
        <v>1</v>
      </c>
      <c r="C1936" s="1" t="s">
        <v>51</v>
      </c>
      <c r="D1936">
        <v>4201</v>
      </c>
      <c r="E1936" s="1" t="s">
        <v>91</v>
      </c>
      <c r="F1936" s="1" t="s">
        <v>14</v>
      </c>
      <c r="G1936">
        <v>10</v>
      </c>
    </row>
    <row r="1937" spans="1:7" x14ac:dyDescent="0.3">
      <c r="A1937">
        <v>133555</v>
      </c>
      <c r="B1937">
        <v>0</v>
      </c>
      <c r="C1937" s="1" t="s">
        <v>42</v>
      </c>
      <c r="D1937">
        <v>4701</v>
      </c>
      <c r="E1937" s="1" t="s">
        <v>90</v>
      </c>
      <c r="F1937" s="1" t="s">
        <v>17</v>
      </c>
      <c r="G1937">
        <v>21</v>
      </c>
    </row>
    <row r="1938" spans="1:7" x14ac:dyDescent="0.3">
      <c r="A1938">
        <v>82457</v>
      </c>
      <c r="B1938">
        <v>0</v>
      </c>
      <c r="C1938" s="1" t="s">
        <v>57</v>
      </c>
      <c r="D1938">
        <v>5301</v>
      </c>
      <c r="E1938" s="1" t="s">
        <v>102</v>
      </c>
      <c r="F1938" s="1" t="s">
        <v>17</v>
      </c>
      <c r="G1938">
        <v>5</v>
      </c>
    </row>
    <row r="1939" spans="1:7" x14ac:dyDescent="0.3">
      <c r="A1939">
        <v>23065</v>
      </c>
      <c r="B1939">
        <v>0</v>
      </c>
      <c r="C1939" s="1" t="s">
        <v>47</v>
      </c>
      <c r="D1939">
        <v>4809</v>
      </c>
      <c r="E1939" s="1" t="s">
        <v>94</v>
      </c>
      <c r="F1939" s="1" t="s">
        <v>17</v>
      </c>
      <c r="G1939">
        <v>20</v>
      </c>
    </row>
    <row r="1940" spans="1:7" x14ac:dyDescent="0.3">
      <c r="A1940">
        <v>88856</v>
      </c>
      <c r="B1940">
        <v>2</v>
      </c>
      <c r="C1940" s="1" t="s">
        <v>16</v>
      </c>
      <c r="D1940">
        <v>3501</v>
      </c>
      <c r="E1940" s="1" t="s">
        <v>94</v>
      </c>
      <c r="F1940" s="1" t="s">
        <v>17</v>
      </c>
      <c r="G1940">
        <v>4</v>
      </c>
    </row>
    <row r="1941" spans="1:7" x14ac:dyDescent="0.3">
      <c r="A1941">
        <v>168393</v>
      </c>
      <c r="B1941">
        <v>4</v>
      </c>
      <c r="C1941" s="1" t="s">
        <v>22</v>
      </c>
      <c r="D1941">
        <v>4001</v>
      </c>
      <c r="E1941" s="1" t="s">
        <v>104</v>
      </c>
      <c r="F1941" s="1" t="s">
        <v>14</v>
      </c>
      <c r="G1941">
        <v>25</v>
      </c>
    </row>
    <row r="1942" spans="1:7" x14ac:dyDescent="0.3">
      <c r="A1942">
        <v>143936</v>
      </c>
      <c r="B1942">
        <v>1</v>
      </c>
      <c r="C1942" s="1" t="s">
        <v>22</v>
      </c>
      <c r="D1942">
        <v>5101</v>
      </c>
      <c r="E1942" s="1" t="s">
        <v>96</v>
      </c>
      <c r="F1942" s="1" t="s">
        <v>14</v>
      </c>
      <c r="G1942">
        <v>55</v>
      </c>
    </row>
    <row r="1943" spans="1:7" x14ac:dyDescent="0.3">
      <c r="A1943">
        <v>86436</v>
      </c>
      <c r="B1943">
        <v>1</v>
      </c>
      <c r="C1943" s="1" t="s">
        <v>46</v>
      </c>
      <c r="D1943">
        <v>3011</v>
      </c>
      <c r="E1943" s="1" t="s">
        <v>91</v>
      </c>
      <c r="F1943" s="1" t="s">
        <v>14</v>
      </c>
      <c r="G1943">
        <v>5</v>
      </c>
    </row>
    <row r="1944" spans="1:7" x14ac:dyDescent="0.3">
      <c r="A1944">
        <v>138311</v>
      </c>
      <c r="B1944">
        <v>2</v>
      </c>
      <c r="C1944" s="1" t="s">
        <v>56</v>
      </c>
      <c r="D1944">
        <v>1403</v>
      </c>
      <c r="E1944" s="1" t="s">
        <v>94</v>
      </c>
      <c r="F1944" s="1" t="s">
        <v>17</v>
      </c>
      <c r="G1944">
        <v>20</v>
      </c>
    </row>
    <row r="1945" spans="1:7" x14ac:dyDescent="0.3">
      <c r="A1945">
        <v>123469</v>
      </c>
      <c r="B1945">
        <v>0</v>
      </c>
      <c r="C1945" s="1" t="s">
        <v>21</v>
      </c>
      <c r="D1945">
        <v>0</v>
      </c>
      <c r="E1945" s="1" t="s">
        <v>90</v>
      </c>
      <c r="F1945" s="1" t="s">
        <v>14</v>
      </c>
      <c r="G1945">
        <v>5</v>
      </c>
    </row>
    <row r="1946" spans="1:7" x14ac:dyDescent="0.3">
      <c r="A1946">
        <v>135341</v>
      </c>
      <c r="B1946">
        <v>0</v>
      </c>
      <c r="C1946" s="1" t="s">
        <v>56</v>
      </c>
      <c r="D1946">
        <v>0</v>
      </c>
      <c r="E1946" s="1" t="s">
        <v>89</v>
      </c>
      <c r="F1946" s="1" t="s">
        <v>17</v>
      </c>
      <c r="G1946">
        <v>12</v>
      </c>
    </row>
    <row r="1947" spans="1:7" x14ac:dyDescent="0.3">
      <c r="A1947">
        <v>33284</v>
      </c>
      <c r="B1947">
        <v>1</v>
      </c>
      <c r="C1947" s="1" t="s">
        <v>13</v>
      </c>
      <c r="D1947">
        <v>3001</v>
      </c>
      <c r="E1947" s="1" t="s">
        <v>93</v>
      </c>
      <c r="F1947" s="1" t="s">
        <v>14</v>
      </c>
      <c r="G1947">
        <v>20</v>
      </c>
    </row>
    <row r="1948" spans="1:7" x14ac:dyDescent="0.3">
      <c r="A1948">
        <v>180837</v>
      </c>
      <c r="B1948">
        <v>1</v>
      </c>
      <c r="C1948" s="1" t="s">
        <v>41</v>
      </c>
      <c r="D1948">
        <v>3101</v>
      </c>
      <c r="E1948" s="1" t="s">
        <v>89</v>
      </c>
      <c r="F1948" s="1" t="s">
        <v>14</v>
      </c>
      <c r="G1948">
        <v>50</v>
      </c>
    </row>
    <row r="1949" spans="1:7" x14ac:dyDescent="0.3">
      <c r="A1949">
        <v>37747</v>
      </c>
      <c r="B1949">
        <v>1</v>
      </c>
      <c r="C1949" s="1" t="s">
        <v>13</v>
      </c>
      <c r="D1949">
        <v>6006</v>
      </c>
      <c r="E1949" s="1" t="s">
        <v>96</v>
      </c>
      <c r="F1949" s="1" t="s">
        <v>14</v>
      </c>
      <c r="G1949">
        <v>18</v>
      </c>
    </row>
    <row r="1950" spans="1:7" x14ac:dyDescent="0.3">
      <c r="A1950">
        <v>108983</v>
      </c>
      <c r="B1950">
        <v>0</v>
      </c>
      <c r="C1950" s="1" t="s">
        <v>50</v>
      </c>
      <c r="D1950">
        <v>2412</v>
      </c>
      <c r="E1950" s="1" t="s">
        <v>89</v>
      </c>
      <c r="F1950" s="1" t="s">
        <v>14</v>
      </c>
      <c r="G1950">
        <v>17</v>
      </c>
    </row>
    <row r="1951" spans="1:7" x14ac:dyDescent="0.3">
      <c r="A1951">
        <v>34591</v>
      </c>
      <c r="B1951">
        <v>1</v>
      </c>
      <c r="C1951" s="1" t="s">
        <v>13</v>
      </c>
      <c r="D1951">
        <v>3401</v>
      </c>
      <c r="E1951" s="1" t="s">
        <v>91</v>
      </c>
      <c r="F1951" s="1" t="s">
        <v>14</v>
      </c>
      <c r="G1951">
        <v>23</v>
      </c>
    </row>
    <row r="1952" spans="1:7" x14ac:dyDescent="0.3">
      <c r="A1952">
        <v>100691</v>
      </c>
      <c r="B1952">
        <v>0</v>
      </c>
      <c r="C1952" s="1" t="s">
        <v>37</v>
      </c>
      <c r="D1952">
        <v>1305</v>
      </c>
      <c r="E1952" s="1" t="s">
        <v>98</v>
      </c>
      <c r="F1952" s="1" t="s">
        <v>14</v>
      </c>
      <c r="G1952">
        <v>5</v>
      </c>
    </row>
    <row r="1953" spans="1:7" x14ac:dyDescent="0.3">
      <c r="A1953">
        <v>95347</v>
      </c>
      <c r="B1953">
        <v>1</v>
      </c>
      <c r="C1953" s="1" t="s">
        <v>16</v>
      </c>
      <c r="D1953">
        <v>3705</v>
      </c>
      <c r="E1953" s="1" t="s">
        <v>90</v>
      </c>
      <c r="F1953" s="1" t="s">
        <v>14</v>
      </c>
      <c r="G1953">
        <v>7</v>
      </c>
    </row>
    <row r="1954" spans="1:7" x14ac:dyDescent="0.3">
      <c r="A1954">
        <v>14717</v>
      </c>
      <c r="B1954">
        <v>28</v>
      </c>
      <c r="C1954" s="1" t="s">
        <v>49</v>
      </c>
      <c r="D1954">
        <v>2610</v>
      </c>
      <c r="E1954" s="1" t="s">
        <v>104</v>
      </c>
      <c r="F1954" s="1" t="s">
        <v>17</v>
      </c>
      <c r="G1954">
        <v>15</v>
      </c>
    </row>
    <row r="1955" spans="1:7" x14ac:dyDescent="0.3">
      <c r="A1955">
        <v>63612</v>
      </c>
      <c r="B1955">
        <v>0</v>
      </c>
      <c r="C1955" s="1" t="s">
        <v>34</v>
      </c>
      <c r="D1955">
        <v>6801</v>
      </c>
      <c r="E1955" s="1" t="s">
        <v>89</v>
      </c>
      <c r="F1955" s="1" t="s">
        <v>17</v>
      </c>
      <c r="G1955">
        <v>18</v>
      </c>
    </row>
    <row r="1956" spans="1:7" x14ac:dyDescent="0.3">
      <c r="A1956">
        <v>21097</v>
      </c>
      <c r="B1956">
        <v>1</v>
      </c>
      <c r="C1956" s="1" t="s">
        <v>18</v>
      </c>
      <c r="D1956">
        <v>0</v>
      </c>
      <c r="E1956" s="1" t="s">
        <v>90</v>
      </c>
      <c r="F1956" s="1" t="s">
        <v>14</v>
      </c>
      <c r="G1956">
        <v>25</v>
      </c>
    </row>
    <row r="1957" spans="1:7" x14ac:dyDescent="0.3">
      <c r="A1957">
        <v>178598</v>
      </c>
      <c r="B1957">
        <v>0</v>
      </c>
      <c r="C1957" s="1" t="s">
        <v>41</v>
      </c>
      <c r="D1957">
        <v>4701</v>
      </c>
      <c r="E1957" s="1" t="s">
        <v>94</v>
      </c>
      <c r="F1957" s="1" t="s">
        <v>17</v>
      </c>
      <c r="G1957">
        <v>4</v>
      </c>
    </row>
    <row r="1958" spans="1:7" x14ac:dyDescent="0.3">
      <c r="A1958">
        <v>81630</v>
      </c>
      <c r="B1958">
        <v>0</v>
      </c>
      <c r="C1958" s="1" t="s">
        <v>36</v>
      </c>
      <c r="D1958">
        <v>0</v>
      </c>
      <c r="E1958" s="1" t="s">
        <v>98</v>
      </c>
      <c r="F1958" s="1" t="s">
        <v>17</v>
      </c>
      <c r="G1958">
        <v>12</v>
      </c>
    </row>
    <row r="1959" spans="1:7" x14ac:dyDescent="0.3">
      <c r="A1959">
        <v>57087</v>
      </c>
      <c r="B1959">
        <v>1</v>
      </c>
      <c r="C1959" s="1" t="s">
        <v>58</v>
      </c>
      <c r="D1959">
        <v>4601</v>
      </c>
      <c r="E1959" s="1" t="s">
        <v>92</v>
      </c>
      <c r="F1959" s="1" t="s">
        <v>14</v>
      </c>
      <c r="G1959">
        <v>15</v>
      </c>
    </row>
    <row r="1960" spans="1:7" x14ac:dyDescent="0.3">
      <c r="A1960">
        <v>81985</v>
      </c>
      <c r="B1960">
        <v>0</v>
      </c>
      <c r="C1960" s="1" t="s">
        <v>36</v>
      </c>
      <c r="D1960">
        <v>6611</v>
      </c>
      <c r="E1960" s="1" t="s">
        <v>92</v>
      </c>
      <c r="F1960" s="1" t="s">
        <v>14</v>
      </c>
      <c r="G1960">
        <v>14</v>
      </c>
    </row>
    <row r="1961" spans="1:7" x14ac:dyDescent="0.3">
      <c r="A1961">
        <v>148795</v>
      </c>
      <c r="B1961">
        <v>0</v>
      </c>
      <c r="C1961" s="1" t="s">
        <v>22</v>
      </c>
      <c r="D1961">
        <v>5401</v>
      </c>
      <c r="E1961" s="1" t="s">
        <v>94</v>
      </c>
      <c r="F1961" s="1" t="s">
        <v>14</v>
      </c>
      <c r="G1961">
        <v>10</v>
      </c>
    </row>
    <row r="1962" spans="1:7" x14ac:dyDescent="0.3">
      <c r="A1962">
        <v>78778</v>
      </c>
      <c r="B1962">
        <v>1</v>
      </c>
      <c r="C1962" s="1" t="s">
        <v>36</v>
      </c>
      <c r="D1962">
        <v>2706</v>
      </c>
      <c r="E1962" s="1" t="s">
        <v>91</v>
      </c>
      <c r="F1962" s="1" t="s">
        <v>14</v>
      </c>
      <c r="G1962">
        <v>21</v>
      </c>
    </row>
    <row r="1963" spans="1:7" x14ac:dyDescent="0.3">
      <c r="A1963">
        <v>121256</v>
      </c>
      <c r="B1963">
        <v>1</v>
      </c>
      <c r="C1963" s="1" t="s">
        <v>21</v>
      </c>
      <c r="D1963">
        <v>0</v>
      </c>
      <c r="E1963" s="1" t="s">
        <v>99</v>
      </c>
      <c r="F1963" s="1" t="s">
        <v>14</v>
      </c>
      <c r="G1963">
        <v>15</v>
      </c>
    </row>
    <row r="1964" spans="1:7" x14ac:dyDescent="0.3">
      <c r="A1964">
        <v>177041</v>
      </c>
      <c r="B1964">
        <v>2</v>
      </c>
      <c r="C1964" s="1" t="s">
        <v>51</v>
      </c>
      <c r="D1964">
        <v>0</v>
      </c>
      <c r="E1964" s="1" t="s">
        <v>92</v>
      </c>
      <c r="F1964" s="1" t="s">
        <v>17</v>
      </c>
      <c r="G1964">
        <v>15</v>
      </c>
    </row>
    <row r="1965" spans="1:7" x14ac:dyDescent="0.3">
      <c r="A1965">
        <v>141209</v>
      </c>
      <c r="B1965">
        <v>0</v>
      </c>
      <c r="C1965" s="1" t="s">
        <v>49</v>
      </c>
      <c r="D1965">
        <v>0</v>
      </c>
      <c r="E1965" s="1" t="s">
        <v>91</v>
      </c>
      <c r="F1965" s="1" t="s">
        <v>14</v>
      </c>
      <c r="G1965">
        <v>10</v>
      </c>
    </row>
    <row r="1966" spans="1:7" x14ac:dyDescent="0.3">
      <c r="A1966">
        <v>75346</v>
      </c>
      <c r="B1966">
        <v>0</v>
      </c>
      <c r="C1966" s="1" t="s">
        <v>48</v>
      </c>
      <c r="D1966">
        <v>2801</v>
      </c>
      <c r="E1966" s="1" t="s">
        <v>92</v>
      </c>
      <c r="F1966" s="1" t="s">
        <v>14</v>
      </c>
      <c r="G1966">
        <v>15</v>
      </c>
    </row>
    <row r="1967" spans="1:7" x14ac:dyDescent="0.3">
      <c r="A1967">
        <v>187318</v>
      </c>
      <c r="B1967">
        <v>0</v>
      </c>
      <c r="C1967" s="1" t="s">
        <v>18</v>
      </c>
      <c r="D1967">
        <v>0</v>
      </c>
      <c r="E1967" s="1" t="s">
        <v>90</v>
      </c>
      <c r="F1967" s="1" t="s">
        <v>17</v>
      </c>
      <c r="G1967">
        <v>18</v>
      </c>
    </row>
    <row r="1968" spans="1:7" x14ac:dyDescent="0.3">
      <c r="A1968">
        <v>22119</v>
      </c>
      <c r="B1968">
        <v>1</v>
      </c>
      <c r="C1968" s="1" t="s">
        <v>18</v>
      </c>
      <c r="D1968">
        <v>1902</v>
      </c>
      <c r="E1968" s="1" t="s">
        <v>92</v>
      </c>
      <c r="F1968" s="1" t="s">
        <v>14</v>
      </c>
      <c r="G1968">
        <v>10</v>
      </c>
    </row>
    <row r="1969" spans="1:7" x14ac:dyDescent="0.3">
      <c r="A1969">
        <v>22149</v>
      </c>
      <c r="B1969">
        <v>1</v>
      </c>
      <c r="C1969" s="1" t="s">
        <v>18</v>
      </c>
      <c r="D1969">
        <v>0</v>
      </c>
      <c r="E1969" s="1" t="s">
        <v>92</v>
      </c>
      <c r="F1969" s="1" t="s">
        <v>14</v>
      </c>
      <c r="G1969">
        <v>20</v>
      </c>
    </row>
    <row r="1970" spans="1:7" x14ac:dyDescent="0.3">
      <c r="A1970">
        <v>32622</v>
      </c>
      <c r="B1970">
        <v>1</v>
      </c>
      <c r="C1970" s="1" t="s">
        <v>13</v>
      </c>
      <c r="D1970">
        <v>805</v>
      </c>
      <c r="E1970" s="1" t="s">
        <v>92</v>
      </c>
      <c r="F1970" s="1" t="s">
        <v>14</v>
      </c>
      <c r="G1970">
        <v>47</v>
      </c>
    </row>
    <row r="1971" spans="1:7" x14ac:dyDescent="0.3">
      <c r="A1971">
        <v>76758</v>
      </c>
      <c r="B1971">
        <v>0</v>
      </c>
      <c r="C1971" s="1" t="s">
        <v>48</v>
      </c>
      <c r="D1971">
        <v>2801</v>
      </c>
      <c r="E1971" s="1" t="s">
        <v>92</v>
      </c>
      <c r="F1971" s="1" t="s">
        <v>17</v>
      </c>
      <c r="G1971">
        <v>10</v>
      </c>
    </row>
    <row r="1972" spans="1:7" x14ac:dyDescent="0.3">
      <c r="A1972">
        <v>161838</v>
      </c>
      <c r="B1972">
        <v>0</v>
      </c>
      <c r="C1972" s="1" t="s">
        <v>22</v>
      </c>
      <c r="D1972">
        <v>4212</v>
      </c>
      <c r="E1972" s="1" t="s">
        <v>89</v>
      </c>
      <c r="F1972" s="1" t="s">
        <v>17</v>
      </c>
      <c r="G1972">
        <v>14</v>
      </c>
    </row>
    <row r="1973" spans="1:7" x14ac:dyDescent="0.3">
      <c r="A1973">
        <v>70863</v>
      </c>
      <c r="B1973">
        <v>1</v>
      </c>
      <c r="C1973" s="1" t="s">
        <v>30</v>
      </c>
      <c r="D1973">
        <v>1803</v>
      </c>
      <c r="E1973" s="1" t="s">
        <v>92</v>
      </c>
      <c r="F1973" s="1" t="s">
        <v>14</v>
      </c>
      <c r="G1973">
        <v>20</v>
      </c>
    </row>
    <row r="1974" spans="1:7" x14ac:dyDescent="0.3">
      <c r="A1974">
        <v>143996</v>
      </c>
      <c r="B1974">
        <v>28</v>
      </c>
      <c r="C1974" s="1" t="s">
        <v>22</v>
      </c>
      <c r="D1974">
        <v>4912</v>
      </c>
      <c r="E1974" s="1" t="s">
        <v>94</v>
      </c>
      <c r="F1974" s="1" t="s">
        <v>17</v>
      </c>
      <c r="G1974">
        <v>10</v>
      </c>
    </row>
    <row r="1975" spans="1:7" x14ac:dyDescent="0.3">
      <c r="A1975">
        <v>4314</v>
      </c>
      <c r="B1975">
        <v>0</v>
      </c>
      <c r="C1975" s="1" t="s">
        <v>16</v>
      </c>
      <c r="D1975">
        <v>2210</v>
      </c>
      <c r="E1975" s="1" t="s">
        <v>104</v>
      </c>
      <c r="F1975" s="1" t="s">
        <v>17</v>
      </c>
      <c r="G1975">
        <v>6</v>
      </c>
    </row>
    <row r="1976" spans="1:7" x14ac:dyDescent="0.3">
      <c r="A1976">
        <v>5835</v>
      </c>
      <c r="B1976">
        <v>28</v>
      </c>
      <c r="C1976" s="1" t="s">
        <v>57</v>
      </c>
      <c r="D1976">
        <v>0</v>
      </c>
      <c r="E1976" s="1" t="s">
        <v>92</v>
      </c>
      <c r="F1976" s="1" t="s">
        <v>17</v>
      </c>
      <c r="G1976">
        <v>30</v>
      </c>
    </row>
    <row r="1977" spans="1:7" x14ac:dyDescent="0.3">
      <c r="A1977">
        <v>3891</v>
      </c>
      <c r="B1977">
        <v>2</v>
      </c>
      <c r="C1977" s="1" t="s">
        <v>21</v>
      </c>
      <c r="D1977">
        <v>1501</v>
      </c>
      <c r="E1977" s="1" t="s">
        <v>90</v>
      </c>
      <c r="F1977" s="1" t="s">
        <v>17</v>
      </c>
      <c r="G1977">
        <v>25</v>
      </c>
    </row>
    <row r="1978" spans="1:7" x14ac:dyDescent="0.3">
      <c r="A1978">
        <v>87775</v>
      </c>
      <c r="B1978">
        <v>0</v>
      </c>
      <c r="C1978" s="1" t="s">
        <v>16</v>
      </c>
      <c r="D1978">
        <v>4908</v>
      </c>
      <c r="E1978" s="1" t="s">
        <v>96</v>
      </c>
      <c r="F1978" s="1" t="s">
        <v>17</v>
      </c>
      <c r="G1978">
        <v>20</v>
      </c>
    </row>
    <row r="1979" spans="1:7" x14ac:dyDescent="0.3">
      <c r="A1979">
        <v>9727</v>
      </c>
      <c r="B1979">
        <v>0</v>
      </c>
      <c r="C1979" s="1" t="s">
        <v>22</v>
      </c>
      <c r="D1979">
        <v>4201</v>
      </c>
      <c r="E1979" s="1" t="s">
        <v>96</v>
      </c>
      <c r="F1979" s="1" t="s">
        <v>17</v>
      </c>
      <c r="G1979">
        <v>25</v>
      </c>
    </row>
    <row r="1980" spans="1:7" x14ac:dyDescent="0.3">
      <c r="A1980">
        <v>188841</v>
      </c>
      <c r="B1980">
        <v>28</v>
      </c>
      <c r="C1980" s="1" t="s">
        <v>55</v>
      </c>
      <c r="D1980">
        <v>0</v>
      </c>
      <c r="E1980" s="1" t="s">
        <v>93</v>
      </c>
      <c r="F1980" s="1" t="s">
        <v>17</v>
      </c>
      <c r="G1980">
        <v>10</v>
      </c>
    </row>
    <row r="1981" spans="1:7" x14ac:dyDescent="0.3">
      <c r="A1981">
        <v>15046</v>
      </c>
      <c r="B1981">
        <v>0</v>
      </c>
      <c r="C1981" s="1" t="s">
        <v>18</v>
      </c>
      <c r="D1981">
        <v>3801</v>
      </c>
      <c r="E1981" s="1" t="s">
        <v>92</v>
      </c>
      <c r="F1981" s="1" t="s">
        <v>17</v>
      </c>
      <c r="G1981">
        <v>10</v>
      </c>
    </row>
    <row r="1982" spans="1:7" x14ac:dyDescent="0.3">
      <c r="A1982">
        <v>43781</v>
      </c>
      <c r="B1982">
        <v>1</v>
      </c>
      <c r="C1982" s="1" t="s">
        <v>13</v>
      </c>
      <c r="D1982">
        <v>3001</v>
      </c>
      <c r="E1982" s="1" t="s">
        <v>89</v>
      </c>
      <c r="F1982" s="1" t="s">
        <v>14</v>
      </c>
      <c r="G1982">
        <v>10</v>
      </c>
    </row>
    <row r="1983" spans="1:7" x14ac:dyDescent="0.3">
      <c r="A1983">
        <v>182319</v>
      </c>
      <c r="B1983">
        <v>2</v>
      </c>
      <c r="C1983" s="1" t="s">
        <v>41</v>
      </c>
      <c r="D1983">
        <v>1406</v>
      </c>
      <c r="E1983" s="1" t="s">
        <v>89</v>
      </c>
      <c r="F1983" s="1" t="s">
        <v>14</v>
      </c>
      <c r="G1983">
        <v>10</v>
      </c>
    </row>
    <row r="1984" spans="1:7" x14ac:dyDescent="0.3">
      <c r="A1984">
        <v>130369</v>
      </c>
      <c r="B1984">
        <v>28</v>
      </c>
      <c r="C1984" s="1" t="s">
        <v>49</v>
      </c>
      <c r="D1984">
        <v>4106</v>
      </c>
      <c r="E1984" s="1" t="s">
        <v>94</v>
      </c>
      <c r="F1984" s="1" t="s">
        <v>17</v>
      </c>
      <c r="G1984">
        <v>50</v>
      </c>
    </row>
    <row r="1985" spans="1:7" x14ac:dyDescent="0.3">
      <c r="A1985">
        <v>147758</v>
      </c>
      <c r="B1985">
        <v>0</v>
      </c>
      <c r="C1985" s="1" t="s">
        <v>22</v>
      </c>
      <c r="D1985">
        <v>0</v>
      </c>
      <c r="E1985" s="1" t="s">
        <v>96</v>
      </c>
      <c r="F1985" s="1" t="s">
        <v>17</v>
      </c>
      <c r="G1985">
        <v>25</v>
      </c>
    </row>
    <row r="1986" spans="1:7" x14ac:dyDescent="0.3">
      <c r="A1986">
        <v>18761</v>
      </c>
      <c r="B1986">
        <v>0</v>
      </c>
      <c r="C1986" s="1" t="s">
        <v>18</v>
      </c>
      <c r="D1986">
        <v>4801</v>
      </c>
      <c r="E1986" s="1" t="s">
        <v>90</v>
      </c>
      <c r="F1986" s="1" t="s">
        <v>17</v>
      </c>
      <c r="G1986">
        <v>15</v>
      </c>
    </row>
    <row r="1987" spans="1:7" x14ac:dyDescent="0.3">
      <c r="A1987">
        <v>104234</v>
      </c>
      <c r="B1987">
        <v>0</v>
      </c>
      <c r="C1987" s="1" t="s">
        <v>37</v>
      </c>
      <c r="D1987">
        <v>5507</v>
      </c>
      <c r="E1987" s="1" t="s">
        <v>94</v>
      </c>
      <c r="F1987" s="1" t="s">
        <v>14</v>
      </c>
      <c r="G1987">
        <v>18</v>
      </c>
    </row>
    <row r="1988" spans="1:7" x14ac:dyDescent="0.3">
      <c r="A1988">
        <v>30185</v>
      </c>
      <c r="B1988">
        <v>0</v>
      </c>
      <c r="C1988" s="1" t="s">
        <v>40</v>
      </c>
      <c r="D1988">
        <v>6401</v>
      </c>
      <c r="E1988" s="1" t="s">
        <v>90</v>
      </c>
      <c r="F1988" s="1" t="s">
        <v>17</v>
      </c>
      <c r="G1988">
        <v>30</v>
      </c>
    </row>
    <row r="1989" spans="1:7" x14ac:dyDescent="0.3">
      <c r="A1989">
        <v>30907</v>
      </c>
      <c r="B1989">
        <v>1</v>
      </c>
      <c r="C1989" s="1" t="s">
        <v>40</v>
      </c>
      <c r="D1989">
        <v>0</v>
      </c>
      <c r="E1989" s="1" t="s">
        <v>90</v>
      </c>
      <c r="F1989" s="1" t="s">
        <v>14</v>
      </c>
      <c r="G1989">
        <v>15</v>
      </c>
    </row>
    <row r="1990" spans="1:7" x14ac:dyDescent="0.3">
      <c r="A1990">
        <v>105371</v>
      </c>
      <c r="B1990">
        <v>0</v>
      </c>
      <c r="C1990" s="1" t="s">
        <v>28</v>
      </c>
      <c r="D1990">
        <v>3204</v>
      </c>
      <c r="E1990" s="1" t="s">
        <v>100</v>
      </c>
      <c r="F1990" s="1" t="s">
        <v>97</v>
      </c>
      <c r="G1990">
        <v>20</v>
      </c>
    </row>
    <row r="1991" spans="1:7" x14ac:dyDescent="0.3">
      <c r="A1991">
        <v>57058</v>
      </c>
      <c r="B1991">
        <v>0</v>
      </c>
      <c r="C1991" s="1" t="s">
        <v>58</v>
      </c>
      <c r="D1991">
        <v>2001</v>
      </c>
      <c r="E1991" s="1" t="s">
        <v>92</v>
      </c>
      <c r="F1991" s="1" t="s">
        <v>14</v>
      </c>
      <c r="G1991">
        <v>25</v>
      </c>
    </row>
    <row r="1992" spans="1:7" x14ac:dyDescent="0.3">
      <c r="A1992">
        <v>160851</v>
      </c>
      <c r="B1992">
        <v>0</v>
      </c>
      <c r="C1992" s="1" t="s">
        <v>22</v>
      </c>
      <c r="D1992">
        <v>4004</v>
      </c>
      <c r="E1992" s="1" t="s">
        <v>89</v>
      </c>
      <c r="F1992" s="1" t="s">
        <v>14</v>
      </c>
      <c r="G1992">
        <v>16</v>
      </c>
    </row>
    <row r="1993" spans="1:7" x14ac:dyDescent="0.3">
      <c r="A1993">
        <v>163546</v>
      </c>
      <c r="B1993">
        <v>1</v>
      </c>
      <c r="C1993" s="1" t="s">
        <v>22</v>
      </c>
      <c r="D1993">
        <v>4301</v>
      </c>
      <c r="E1993" s="1" t="s">
        <v>96</v>
      </c>
      <c r="F1993" s="1" t="s">
        <v>14</v>
      </c>
      <c r="G1993">
        <v>15</v>
      </c>
    </row>
    <row r="1994" spans="1:7" x14ac:dyDescent="0.3">
      <c r="A1994">
        <v>176053</v>
      </c>
      <c r="B1994">
        <v>1</v>
      </c>
      <c r="C1994" s="1" t="s">
        <v>51</v>
      </c>
      <c r="D1994">
        <v>4210</v>
      </c>
      <c r="E1994" s="1" t="s">
        <v>102</v>
      </c>
      <c r="F1994" s="1" t="s">
        <v>14</v>
      </c>
      <c r="G1994">
        <v>12</v>
      </c>
    </row>
    <row r="1995" spans="1:7" x14ac:dyDescent="0.3">
      <c r="A1995">
        <v>149534</v>
      </c>
      <c r="B1995">
        <v>28</v>
      </c>
      <c r="C1995" s="1" t="s">
        <v>22</v>
      </c>
      <c r="D1995">
        <v>0</v>
      </c>
      <c r="E1995" s="1" t="s">
        <v>94</v>
      </c>
      <c r="F1995" s="1" t="s">
        <v>17</v>
      </c>
      <c r="G1995">
        <v>30</v>
      </c>
    </row>
    <row r="1996" spans="1:7" x14ac:dyDescent="0.3">
      <c r="A1996">
        <v>156152</v>
      </c>
      <c r="B1996">
        <v>2</v>
      </c>
      <c r="C1996" s="1" t="s">
        <v>22</v>
      </c>
      <c r="D1996">
        <v>2501</v>
      </c>
      <c r="E1996" s="1" t="s">
        <v>90</v>
      </c>
      <c r="F1996" s="1" t="s">
        <v>17</v>
      </c>
      <c r="G1996">
        <v>16</v>
      </c>
    </row>
    <row r="1997" spans="1:7" x14ac:dyDescent="0.3">
      <c r="A1997">
        <v>67177</v>
      </c>
      <c r="B1997">
        <v>0</v>
      </c>
      <c r="C1997" s="1" t="s">
        <v>30</v>
      </c>
      <c r="D1997">
        <v>2609</v>
      </c>
      <c r="E1997" s="1" t="s">
        <v>91</v>
      </c>
      <c r="F1997" s="1" t="s">
        <v>17</v>
      </c>
      <c r="G1997">
        <v>12</v>
      </c>
    </row>
    <row r="1998" spans="1:7" x14ac:dyDescent="0.3">
      <c r="A1998">
        <v>34475</v>
      </c>
      <c r="B1998">
        <v>2</v>
      </c>
      <c r="C1998" s="1" t="s">
        <v>13</v>
      </c>
      <c r="D1998">
        <v>3009</v>
      </c>
      <c r="E1998" s="1" t="s">
        <v>92</v>
      </c>
      <c r="F1998" s="1" t="s">
        <v>14</v>
      </c>
      <c r="G1998">
        <v>20</v>
      </c>
    </row>
    <row r="1999" spans="1:7" x14ac:dyDescent="0.3">
      <c r="A1999">
        <v>114803</v>
      </c>
      <c r="B1999">
        <v>28</v>
      </c>
      <c r="C1999" s="1" t="s">
        <v>32</v>
      </c>
      <c r="D1999">
        <v>0</v>
      </c>
      <c r="E1999" s="1" t="s">
        <v>93</v>
      </c>
      <c r="F1999" s="1" t="s">
        <v>17</v>
      </c>
      <c r="G1999">
        <v>20</v>
      </c>
    </row>
    <row r="2000" spans="1:7" x14ac:dyDescent="0.3">
      <c r="A2000">
        <v>15332</v>
      </c>
      <c r="B2000">
        <v>1</v>
      </c>
      <c r="C2000" s="1" t="s">
        <v>18</v>
      </c>
      <c r="D2000">
        <v>1701</v>
      </c>
      <c r="E2000" s="1" t="s">
        <v>93</v>
      </c>
      <c r="F2000" s="1" t="s">
        <v>14</v>
      </c>
      <c r="G2000">
        <v>10</v>
      </c>
    </row>
    <row r="2001" spans="1:7" x14ac:dyDescent="0.3">
      <c r="A2001">
        <v>119966</v>
      </c>
      <c r="B2001">
        <v>0</v>
      </c>
      <c r="C2001" s="1" t="s">
        <v>21</v>
      </c>
      <c r="D2001">
        <v>3212</v>
      </c>
      <c r="E2001" s="1" t="s">
        <v>105</v>
      </c>
      <c r="F2001" s="1" t="s">
        <v>17</v>
      </c>
      <c r="G2001">
        <v>11</v>
      </c>
    </row>
    <row r="2002" spans="1:7" x14ac:dyDescent="0.3">
      <c r="A2002">
        <v>152470</v>
      </c>
      <c r="B2002">
        <v>0</v>
      </c>
      <c r="C2002" s="1" t="s">
        <v>22</v>
      </c>
      <c r="D2002">
        <v>0</v>
      </c>
      <c r="E2002" s="1" t="s">
        <v>94</v>
      </c>
      <c r="F2002" s="1" t="s">
        <v>17</v>
      </c>
      <c r="G2002">
        <v>45</v>
      </c>
    </row>
    <row r="2003" spans="1:7" x14ac:dyDescent="0.3">
      <c r="A2003">
        <v>48527</v>
      </c>
      <c r="B2003">
        <v>2</v>
      </c>
      <c r="C2003" s="1" t="s">
        <v>44</v>
      </c>
      <c r="D2003">
        <v>0</v>
      </c>
      <c r="E2003" s="1" t="s">
        <v>100</v>
      </c>
      <c r="F2003" s="1" t="s">
        <v>14</v>
      </c>
      <c r="G2003">
        <v>3</v>
      </c>
    </row>
    <row r="2004" spans="1:7" x14ac:dyDescent="0.3">
      <c r="A2004">
        <v>171528</v>
      </c>
      <c r="B2004">
        <v>0</v>
      </c>
      <c r="C2004" s="1" t="s">
        <v>22</v>
      </c>
      <c r="D2004">
        <v>5501</v>
      </c>
      <c r="E2004" s="1" t="s">
        <v>92</v>
      </c>
      <c r="F2004" s="1" t="s">
        <v>17</v>
      </c>
      <c r="G2004">
        <v>5</v>
      </c>
    </row>
    <row r="2005" spans="1:7" x14ac:dyDescent="0.3">
      <c r="A2005">
        <v>50122</v>
      </c>
      <c r="B2005">
        <v>2</v>
      </c>
      <c r="C2005" s="1" t="s">
        <v>54</v>
      </c>
      <c r="D2005">
        <v>0</v>
      </c>
      <c r="E2005" s="1" t="s">
        <v>95</v>
      </c>
      <c r="F2005" s="1" t="s">
        <v>17</v>
      </c>
      <c r="G2005">
        <v>10</v>
      </c>
    </row>
    <row r="2006" spans="1:7" x14ac:dyDescent="0.3">
      <c r="A2006">
        <v>92293</v>
      </c>
      <c r="B2006">
        <v>0</v>
      </c>
      <c r="C2006" s="1" t="s">
        <v>16</v>
      </c>
      <c r="D2006">
        <v>2201</v>
      </c>
      <c r="E2006" s="1" t="s">
        <v>94</v>
      </c>
      <c r="F2006" s="1" t="s">
        <v>17</v>
      </c>
      <c r="G2006">
        <v>5</v>
      </c>
    </row>
    <row r="2007" spans="1:7" x14ac:dyDescent="0.3">
      <c r="A2007">
        <v>47191</v>
      </c>
      <c r="B2007">
        <v>2</v>
      </c>
      <c r="C2007" s="1" t="s">
        <v>44</v>
      </c>
      <c r="D2007">
        <v>2601</v>
      </c>
      <c r="E2007" s="1" t="s">
        <v>93</v>
      </c>
      <c r="F2007" s="1" t="s">
        <v>17</v>
      </c>
      <c r="G2007">
        <v>5</v>
      </c>
    </row>
    <row r="2008" spans="1:7" x14ac:dyDescent="0.3">
      <c r="A2008">
        <v>89288</v>
      </c>
      <c r="B2008">
        <v>0</v>
      </c>
      <c r="C2008" s="1" t="s">
        <v>16</v>
      </c>
      <c r="D2008">
        <v>5308</v>
      </c>
      <c r="E2008" s="1" t="s">
        <v>91</v>
      </c>
      <c r="F2008" s="1" t="s">
        <v>17</v>
      </c>
      <c r="G2008">
        <v>15</v>
      </c>
    </row>
    <row r="2009" spans="1:7" x14ac:dyDescent="0.3">
      <c r="A2009">
        <v>101676</v>
      </c>
      <c r="B2009">
        <v>1</v>
      </c>
      <c r="C2009" s="1" t="s">
        <v>37</v>
      </c>
      <c r="D2009">
        <v>3405</v>
      </c>
      <c r="E2009" s="1" t="s">
        <v>93</v>
      </c>
      <c r="F2009" s="1" t="s">
        <v>14</v>
      </c>
      <c r="G2009">
        <v>15</v>
      </c>
    </row>
    <row r="2010" spans="1:7" x14ac:dyDescent="0.3">
      <c r="A2010">
        <v>30051</v>
      </c>
      <c r="B2010">
        <v>0</v>
      </c>
      <c r="C2010" s="1" t="s">
        <v>40</v>
      </c>
      <c r="D2010">
        <v>4501</v>
      </c>
      <c r="E2010" s="1" t="s">
        <v>97</v>
      </c>
      <c r="F2010" s="1" t="s">
        <v>17</v>
      </c>
      <c r="G2010">
        <v>10</v>
      </c>
    </row>
    <row r="2011" spans="1:7" x14ac:dyDescent="0.3">
      <c r="A2011">
        <v>141500</v>
      </c>
      <c r="B2011">
        <v>0</v>
      </c>
      <c r="C2011" s="1" t="s">
        <v>24</v>
      </c>
      <c r="D2011">
        <v>7001</v>
      </c>
      <c r="E2011" s="1" t="s">
        <v>91</v>
      </c>
      <c r="F2011" s="1" t="s">
        <v>14</v>
      </c>
      <c r="G2011">
        <v>18</v>
      </c>
    </row>
    <row r="2012" spans="1:7" x14ac:dyDescent="0.3">
      <c r="A2012">
        <v>21599</v>
      </c>
      <c r="B2012">
        <v>1</v>
      </c>
      <c r="C2012" s="1" t="s">
        <v>47</v>
      </c>
      <c r="D2012">
        <v>0</v>
      </c>
      <c r="E2012" s="1" t="s">
        <v>90</v>
      </c>
      <c r="F2012" s="1" t="s">
        <v>14</v>
      </c>
      <c r="G2012">
        <v>7</v>
      </c>
    </row>
    <row r="2013" spans="1:7" x14ac:dyDescent="0.3">
      <c r="A2013">
        <v>110789</v>
      </c>
      <c r="B2013">
        <v>2</v>
      </c>
      <c r="C2013" s="1" t="s">
        <v>50</v>
      </c>
      <c r="D2013">
        <v>2912</v>
      </c>
      <c r="E2013" s="1" t="s">
        <v>92</v>
      </c>
      <c r="F2013" s="1" t="s">
        <v>17</v>
      </c>
      <c r="G2013">
        <v>15</v>
      </c>
    </row>
    <row r="2014" spans="1:7" x14ac:dyDescent="0.3">
      <c r="A2014">
        <v>139512</v>
      </c>
      <c r="B2014">
        <v>1</v>
      </c>
      <c r="C2014" s="1" t="s">
        <v>55</v>
      </c>
      <c r="D2014">
        <v>0</v>
      </c>
      <c r="E2014" s="1" t="s">
        <v>94</v>
      </c>
      <c r="F2014" s="1" t="s">
        <v>14</v>
      </c>
      <c r="G2014">
        <v>20</v>
      </c>
    </row>
    <row r="2015" spans="1:7" x14ac:dyDescent="0.3">
      <c r="A2015">
        <v>142662</v>
      </c>
      <c r="B2015">
        <v>28</v>
      </c>
      <c r="C2015" s="1" t="s">
        <v>22</v>
      </c>
      <c r="D2015">
        <v>2401</v>
      </c>
      <c r="E2015" s="1" t="s">
        <v>102</v>
      </c>
      <c r="F2015" s="1" t="s">
        <v>17</v>
      </c>
      <c r="G2015">
        <v>10</v>
      </c>
    </row>
    <row r="2016" spans="1:7" x14ac:dyDescent="0.3">
      <c r="A2016">
        <v>82920</v>
      </c>
      <c r="B2016">
        <v>3</v>
      </c>
      <c r="C2016" s="1" t="s">
        <v>57</v>
      </c>
      <c r="D2016">
        <v>5601</v>
      </c>
      <c r="E2016" s="1" t="s">
        <v>94</v>
      </c>
      <c r="F2016" s="1" t="s">
        <v>17</v>
      </c>
      <c r="G2016">
        <v>5</v>
      </c>
    </row>
    <row r="2017" spans="1:7" x14ac:dyDescent="0.3">
      <c r="A2017">
        <v>168186</v>
      </c>
      <c r="B2017">
        <v>0</v>
      </c>
      <c r="C2017" s="1" t="s">
        <v>22</v>
      </c>
      <c r="D2017">
        <v>0</v>
      </c>
      <c r="E2017" s="1" t="s">
        <v>96</v>
      </c>
      <c r="F2017" s="1" t="s">
        <v>97</v>
      </c>
      <c r="G2017">
        <v>10</v>
      </c>
    </row>
    <row r="2018" spans="1:7" x14ac:dyDescent="0.3">
      <c r="A2018">
        <v>94503</v>
      </c>
      <c r="B2018">
        <v>0</v>
      </c>
      <c r="C2018" s="1" t="s">
        <v>16</v>
      </c>
      <c r="D2018">
        <v>6201</v>
      </c>
      <c r="E2018" s="1" t="s">
        <v>103</v>
      </c>
      <c r="F2018" s="1" t="s">
        <v>17</v>
      </c>
      <c r="G2018">
        <v>10</v>
      </c>
    </row>
    <row r="2019" spans="1:7" x14ac:dyDescent="0.3">
      <c r="A2019">
        <v>167406</v>
      </c>
      <c r="B2019">
        <v>0</v>
      </c>
      <c r="C2019" s="1" t="s">
        <v>22</v>
      </c>
      <c r="D2019">
        <v>2601</v>
      </c>
      <c r="E2019" s="1" t="s">
        <v>96</v>
      </c>
      <c r="F2019" s="1" t="s">
        <v>17</v>
      </c>
      <c r="G2019">
        <v>7</v>
      </c>
    </row>
    <row r="2020" spans="1:7" x14ac:dyDescent="0.3">
      <c r="A2020">
        <v>170722</v>
      </c>
      <c r="B2020">
        <v>0</v>
      </c>
      <c r="C2020" s="1" t="s">
        <v>22</v>
      </c>
      <c r="D2020">
        <v>4001</v>
      </c>
      <c r="E2020" s="1" t="s">
        <v>93</v>
      </c>
      <c r="F2020" s="1" t="s">
        <v>17</v>
      </c>
      <c r="G2020">
        <v>20</v>
      </c>
    </row>
    <row r="2021" spans="1:7" x14ac:dyDescent="0.3">
      <c r="A2021">
        <v>101989</v>
      </c>
      <c r="B2021">
        <v>0</v>
      </c>
      <c r="C2021" s="1" t="s">
        <v>37</v>
      </c>
      <c r="D2021">
        <v>2306</v>
      </c>
      <c r="E2021" s="1" t="s">
        <v>92</v>
      </c>
      <c r="F2021" s="1" t="s">
        <v>17</v>
      </c>
      <c r="G2021">
        <v>5</v>
      </c>
    </row>
    <row r="2022" spans="1:7" x14ac:dyDescent="0.3">
      <c r="A2022">
        <v>66577</v>
      </c>
      <c r="B2022">
        <v>2</v>
      </c>
      <c r="C2022" s="1" t="s">
        <v>30</v>
      </c>
      <c r="D2022">
        <v>2001</v>
      </c>
      <c r="E2022" s="1" t="s">
        <v>91</v>
      </c>
      <c r="F2022" s="1" t="s">
        <v>17</v>
      </c>
      <c r="G2022">
        <v>10</v>
      </c>
    </row>
    <row r="2023" spans="1:7" x14ac:dyDescent="0.3">
      <c r="A2023">
        <v>33003</v>
      </c>
      <c r="B2023">
        <v>0</v>
      </c>
      <c r="C2023" s="1" t="s">
        <v>13</v>
      </c>
      <c r="D2023">
        <v>5201</v>
      </c>
      <c r="E2023" s="1" t="s">
        <v>93</v>
      </c>
      <c r="F2023" s="1" t="s">
        <v>17</v>
      </c>
      <c r="G2023">
        <v>8</v>
      </c>
    </row>
    <row r="2024" spans="1:7" x14ac:dyDescent="0.3">
      <c r="A2024">
        <v>70216</v>
      </c>
      <c r="B2024">
        <v>1</v>
      </c>
      <c r="C2024" s="1" t="s">
        <v>30</v>
      </c>
      <c r="D2024">
        <v>0</v>
      </c>
      <c r="E2024" s="1" t="s">
        <v>99</v>
      </c>
      <c r="F2024" s="1" t="s">
        <v>14</v>
      </c>
      <c r="G2024">
        <v>20</v>
      </c>
    </row>
    <row r="2025" spans="1:7" x14ac:dyDescent="0.3">
      <c r="A2025">
        <v>43086</v>
      </c>
      <c r="B2025">
        <v>28</v>
      </c>
      <c r="C2025" s="1" t="s">
        <v>13</v>
      </c>
      <c r="D2025">
        <v>2501</v>
      </c>
      <c r="E2025" s="1" t="s">
        <v>89</v>
      </c>
      <c r="F2025" s="1" t="s">
        <v>17</v>
      </c>
      <c r="G2025">
        <v>20</v>
      </c>
    </row>
    <row r="2026" spans="1:7" x14ac:dyDescent="0.3">
      <c r="A2026">
        <v>122110</v>
      </c>
      <c r="B2026">
        <v>0</v>
      </c>
      <c r="C2026" s="1" t="s">
        <v>21</v>
      </c>
      <c r="D2026">
        <v>6401</v>
      </c>
      <c r="E2026" s="1" t="s">
        <v>99</v>
      </c>
      <c r="F2026" s="1" t="s">
        <v>31</v>
      </c>
      <c r="G2026">
        <v>10</v>
      </c>
    </row>
    <row r="2027" spans="1:7" x14ac:dyDescent="0.3">
      <c r="A2027">
        <v>150684</v>
      </c>
      <c r="B2027">
        <v>1</v>
      </c>
      <c r="C2027" s="1" t="s">
        <v>22</v>
      </c>
      <c r="D2027">
        <v>0</v>
      </c>
      <c r="E2027" s="1" t="s">
        <v>97</v>
      </c>
      <c r="F2027" s="1" t="s">
        <v>14</v>
      </c>
      <c r="G2027">
        <v>34</v>
      </c>
    </row>
    <row r="2028" spans="1:7" x14ac:dyDescent="0.3">
      <c r="A2028">
        <v>162341</v>
      </c>
      <c r="B2028">
        <v>0</v>
      </c>
      <c r="C2028" s="1" t="s">
        <v>22</v>
      </c>
      <c r="D2028">
        <v>0</v>
      </c>
      <c r="E2028" s="1" t="s">
        <v>94</v>
      </c>
      <c r="F2028" s="1" t="s">
        <v>17</v>
      </c>
      <c r="G2028">
        <v>14</v>
      </c>
    </row>
    <row r="2029" spans="1:7" x14ac:dyDescent="0.3">
      <c r="A2029">
        <v>56407</v>
      </c>
      <c r="B2029">
        <v>0</v>
      </c>
      <c r="C2029" s="1" t="s">
        <v>58</v>
      </c>
      <c r="D2029">
        <v>2707</v>
      </c>
      <c r="E2029" s="1" t="s">
        <v>100</v>
      </c>
      <c r="F2029" s="1" t="s">
        <v>17</v>
      </c>
      <c r="G2029">
        <v>20</v>
      </c>
    </row>
    <row r="2030" spans="1:7" x14ac:dyDescent="0.3">
      <c r="A2030">
        <v>188988</v>
      </c>
      <c r="B2030">
        <v>28</v>
      </c>
      <c r="C2030" s="1" t="s">
        <v>34</v>
      </c>
      <c r="D2030">
        <v>0</v>
      </c>
      <c r="E2030" s="1" t="s">
        <v>97</v>
      </c>
      <c r="F2030" s="1" t="s">
        <v>97</v>
      </c>
      <c r="G2030">
        <v>7</v>
      </c>
    </row>
    <row r="2031" spans="1:7" x14ac:dyDescent="0.3">
      <c r="A2031">
        <v>35581</v>
      </c>
      <c r="B2031">
        <v>1</v>
      </c>
      <c r="C2031" s="1" t="s">
        <v>13</v>
      </c>
      <c r="D2031">
        <v>2812</v>
      </c>
      <c r="E2031" s="1" t="s">
        <v>94</v>
      </c>
      <c r="F2031" s="1" t="s">
        <v>14</v>
      </c>
      <c r="G2031">
        <v>15</v>
      </c>
    </row>
    <row r="2032" spans="1:7" x14ac:dyDescent="0.3">
      <c r="A2032">
        <v>46358</v>
      </c>
      <c r="B2032">
        <v>1</v>
      </c>
      <c r="C2032" s="1" t="s">
        <v>13</v>
      </c>
      <c r="D2032">
        <v>1801</v>
      </c>
      <c r="E2032" s="1" t="s">
        <v>90</v>
      </c>
      <c r="F2032" s="1" t="s">
        <v>14</v>
      </c>
      <c r="G2032">
        <v>9</v>
      </c>
    </row>
    <row r="2033" spans="1:7" x14ac:dyDescent="0.3">
      <c r="A2033">
        <v>109533</v>
      </c>
      <c r="B2033">
        <v>0</v>
      </c>
      <c r="C2033" s="1" t="s">
        <v>50</v>
      </c>
      <c r="D2033">
        <v>3201</v>
      </c>
      <c r="E2033" s="1" t="s">
        <v>90</v>
      </c>
      <c r="F2033" s="1" t="s">
        <v>14</v>
      </c>
      <c r="G2033">
        <v>25</v>
      </c>
    </row>
    <row r="2034" spans="1:7" x14ac:dyDescent="0.3">
      <c r="A2034">
        <v>81322</v>
      </c>
      <c r="B2034">
        <v>1</v>
      </c>
      <c r="C2034" s="1" t="s">
        <v>36</v>
      </c>
      <c r="D2034">
        <v>0</v>
      </c>
      <c r="E2034" s="1" t="s">
        <v>100</v>
      </c>
      <c r="F2034" s="1" t="s">
        <v>14</v>
      </c>
      <c r="G2034">
        <v>15</v>
      </c>
    </row>
    <row r="2035" spans="1:7" x14ac:dyDescent="0.3">
      <c r="A2035">
        <v>179275</v>
      </c>
      <c r="B2035">
        <v>0</v>
      </c>
      <c r="C2035" s="1" t="s">
        <v>41</v>
      </c>
      <c r="D2035">
        <v>4501</v>
      </c>
      <c r="E2035" s="1" t="s">
        <v>90</v>
      </c>
      <c r="F2035" s="1" t="s">
        <v>17</v>
      </c>
      <c r="G2035">
        <v>25</v>
      </c>
    </row>
    <row r="2036" spans="1:7" x14ac:dyDescent="0.3">
      <c r="A2036">
        <v>48691</v>
      </c>
      <c r="B2036">
        <v>0</v>
      </c>
      <c r="C2036" s="1" t="s">
        <v>44</v>
      </c>
      <c r="D2036">
        <v>2702</v>
      </c>
      <c r="E2036" s="1" t="s">
        <v>89</v>
      </c>
      <c r="F2036" s="1" t="s">
        <v>17</v>
      </c>
      <c r="G2036">
        <v>20</v>
      </c>
    </row>
    <row r="2037" spans="1:7" x14ac:dyDescent="0.3">
      <c r="A2037">
        <v>24420</v>
      </c>
      <c r="B2037">
        <v>4</v>
      </c>
      <c r="C2037" s="1" t="s">
        <v>47</v>
      </c>
      <c r="D2037">
        <v>4001</v>
      </c>
      <c r="E2037" s="1" t="s">
        <v>93</v>
      </c>
      <c r="F2037" s="1" t="s">
        <v>17</v>
      </c>
      <c r="G2037">
        <v>12</v>
      </c>
    </row>
    <row r="2038" spans="1:7" x14ac:dyDescent="0.3">
      <c r="A2038">
        <v>165368</v>
      </c>
      <c r="B2038">
        <v>1</v>
      </c>
      <c r="C2038" s="1" t="s">
        <v>22</v>
      </c>
      <c r="D2038">
        <v>3201</v>
      </c>
      <c r="E2038" s="1" t="s">
        <v>94</v>
      </c>
      <c r="F2038" s="1" t="s">
        <v>14</v>
      </c>
      <c r="G2038">
        <v>20</v>
      </c>
    </row>
    <row r="2039" spans="1:7" x14ac:dyDescent="0.3">
      <c r="A2039">
        <v>41545</v>
      </c>
      <c r="B2039">
        <v>1</v>
      </c>
      <c r="C2039" s="1" t="s">
        <v>13</v>
      </c>
      <c r="D2039">
        <v>0</v>
      </c>
      <c r="E2039" s="1" t="s">
        <v>91</v>
      </c>
      <c r="F2039" s="1" t="s">
        <v>14</v>
      </c>
      <c r="G2039">
        <v>5</v>
      </c>
    </row>
    <row r="2040" spans="1:7" x14ac:dyDescent="0.3">
      <c r="A2040">
        <v>106235</v>
      </c>
      <c r="B2040">
        <v>1</v>
      </c>
      <c r="C2040" s="1" t="s">
        <v>28</v>
      </c>
      <c r="D2040">
        <v>1801</v>
      </c>
      <c r="E2040" s="1" t="s">
        <v>90</v>
      </c>
      <c r="F2040" s="1" t="s">
        <v>14</v>
      </c>
      <c r="G2040">
        <v>5</v>
      </c>
    </row>
    <row r="2041" spans="1:7" x14ac:dyDescent="0.3">
      <c r="A2041">
        <v>133640</v>
      </c>
      <c r="B2041">
        <v>1</v>
      </c>
      <c r="C2041" s="1" t="s">
        <v>42</v>
      </c>
      <c r="D2041">
        <v>3210</v>
      </c>
      <c r="E2041" s="1" t="s">
        <v>89</v>
      </c>
      <c r="F2041" s="1" t="s">
        <v>14</v>
      </c>
      <c r="G2041">
        <v>10</v>
      </c>
    </row>
    <row r="2042" spans="1:7" x14ac:dyDescent="0.3">
      <c r="A2042">
        <v>176443</v>
      </c>
      <c r="B2042">
        <v>0</v>
      </c>
      <c r="C2042" s="1" t="s">
        <v>51</v>
      </c>
      <c r="D2042">
        <v>2103</v>
      </c>
      <c r="E2042" s="1" t="s">
        <v>92</v>
      </c>
      <c r="F2042" s="1" t="s">
        <v>17</v>
      </c>
      <c r="G2042">
        <v>10</v>
      </c>
    </row>
    <row r="2043" spans="1:7" x14ac:dyDescent="0.3">
      <c r="A2043">
        <v>190976</v>
      </c>
      <c r="B2043">
        <v>0</v>
      </c>
      <c r="C2043" s="1" t="s">
        <v>56</v>
      </c>
      <c r="D2043">
        <v>0</v>
      </c>
      <c r="E2043" s="1" t="s">
        <v>89</v>
      </c>
      <c r="F2043" s="1" t="s">
        <v>97</v>
      </c>
      <c r="G2043">
        <v>20</v>
      </c>
    </row>
    <row r="2044" spans="1:7" x14ac:dyDescent="0.3">
      <c r="A2044">
        <v>145911</v>
      </c>
      <c r="B2044">
        <v>0</v>
      </c>
      <c r="C2044" s="1" t="s">
        <v>22</v>
      </c>
      <c r="D2044">
        <v>0</v>
      </c>
      <c r="E2044" s="1" t="s">
        <v>94</v>
      </c>
      <c r="F2044" s="1" t="s">
        <v>17</v>
      </c>
      <c r="G2044">
        <v>10</v>
      </c>
    </row>
    <row r="2045" spans="1:7" x14ac:dyDescent="0.3">
      <c r="A2045">
        <v>32984</v>
      </c>
      <c r="B2045">
        <v>1</v>
      </c>
      <c r="C2045" s="1" t="s">
        <v>26</v>
      </c>
      <c r="D2045">
        <v>0</v>
      </c>
      <c r="E2045" s="1" t="s">
        <v>94</v>
      </c>
      <c r="F2045" s="1" t="s">
        <v>14</v>
      </c>
      <c r="G2045">
        <v>8</v>
      </c>
    </row>
    <row r="2046" spans="1:7" x14ac:dyDescent="0.3">
      <c r="A2046">
        <v>67541</v>
      </c>
      <c r="B2046">
        <v>28</v>
      </c>
      <c r="C2046" s="1" t="s">
        <v>30</v>
      </c>
      <c r="D2046">
        <v>5601</v>
      </c>
      <c r="E2046" s="1" t="s">
        <v>89</v>
      </c>
      <c r="F2046" s="1" t="s">
        <v>17</v>
      </c>
      <c r="G2046">
        <v>7</v>
      </c>
    </row>
    <row r="2047" spans="1:7" x14ac:dyDescent="0.3">
      <c r="A2047">
        <v>86803</v>
      </c>
      <c r="B2047">
        <v>2</v>
      </c>
      <c r="C2047" s="1" t="s">
        <v>35</v>
      </c>
      <c r="D2047">
        <v>0</v>
      </c>
      <c r="E2047" s="1" t="s">
        <v>92</v>
      </c>
      <c r="F2047" s="1" t="s">
        <v>17</v>
      </c>
      <c r="G2047">
        <v>10</v>
      </c>
    </row>
    <row r="2048" spans="1:7" x14ac:dyDescent="0.3">
      <c r="A2048">
        <v>100324</v>
      </c>
      <c r="B2048">
        <v>0</v>
      </c>
      <c r="C2048" s="1" t="s">
        <v>37</v>
      </c>
      <c r="D2048">
        <v>4901</v>
      </c>
      <c r="E2048" s="1" t="s">
        <v>94</v>
      </c>
      <c r="F2048" s="1" t="s">
        <v>17</v>
      </c>
      <c r="G2048">
        <v>20</v>
      </c>
    </row>
    <row r="2049" spans="1:7" x14ac:dyDescent="0.3">
      <c r="A2049">
        <v>132444</v>
      </c>
      <c r="B2049">
        <v>0</v>
      </c>
      <c r="C2049" s="1" t="s">
        <v>49</v>
      </c>
      <c r="D2049">
        <v>4804</v>
      </c>
      <c r="E2049" s="1" t="s">
        <v>90</v>
      </c>
      <c r="F2049" s="1" t="s">
        <v>17</v>
      </c>
      <c r="G2049">
        <v>20</v>
      </c>
    </row>
    <row r="2050" spans="1:7" x14ac:dyDescent="0.3">
      <c r="A2050">
        <v>107235</v>
      </c>
      <c r="B2050">
        <v>1</v>
      </c>
      <c r="C2050" s="1" t="s">
        <v>60</v>
      </c>
      <c r="D2050">
        <v>3001</v>
      </c>
      <c r="E2050" s="1" t="s">
        <v>94</v>
      </c>
      <c r="F2050" s="1" t="s">
        <v>14</v>
      </c>
      <c r="G2050">
        <v>11</v>
      </c>
    </row>
    <row r="2051" spans="1:7" x14ac:dyDescent="0.3">
      <c r="A2051">
        <v>67304</v>
      </c>
      <c r="B2051">
        <v>0</v>
      </c>
      <c r="C2051" s="1" t="s">
        <v>30</v>
      </c>
      <c r="D2051">
        <v>4802</v>
      </c>
      <c r="E2051" s="1" t="s">
        <v>95</v>
      </c>
      <c r="F2051" s="1" t="s">
        <v>17</v>
      </c>
      <c r="G2051">
        <v>20</v>
      </c>
    </row>
    <row r="2052" spans="1:7" x14ac:dyDescent="0.3">
      <c r="A2052">
        <v>82040</v>
      </c>
      <c r="B2052">
        <v>1</v>
      </c>
      <c r="C2052" s="1" t="s">
        <v>36</v>
      </c>
      <c r="D2052">
        <v>2403</v>
      </c>
      <c r="E2052" s="1" t="s">
        <v>92</v>
      </c>
      <c r="F2052" s="1" t="s">
        <v>14</v>
      </c>
      <c r="G2052">
        <v>3</v>
      </c>
    </row>
    <row r="2053" spans="1:7" x14ac:dyDescent="0.3">
      <c r="A2053">
        <v>43674</v>
      </c>
      <c r="B2053">
        <v>28</v>
      </c>
      <c r="C2053" s="1" t="s">
        <v>13</v>
      </c>
      <c r="D2053">
        <v>0</v>
      </c>
      <c r="E2053" s="1" t="s">
        <v>89</v>
      </c>
      <c r="F2053" s="1" t="s">
        <v>17</v>
      </c>
      <c r="G2053">
        <v>10</v>
      </c>
    </row>
    <row r="2054" spans="1:7" x14ac:dyDescent="0.3">
      <c r="A2054">
        <v>159171</v>
      </c>
      <c r="B2054">
        <v>0</v>
      </c>
      <c r="C2054" s="1" t="s">
        <v>22</v>
      </c>
      <c r="D2054">
        <v>3308</v>
      </c>
      <c r="E2054" s="1" t="s">
        <v>89</v>
      </c>
      <c r="F2054" s="1" t="s">
        <v>17</v>
      </c>
      <c r="G2054">
        <v>15</v>
      </c>
    </row>
    <row r="2055" spans="1:7" x14ac:dyDescent="0.3">
      <c r="A2055">
        <v>64400</v>
      </c>
      <c r="B2055">
        <v>1</v>
      </c>
      <c r="C2055" s="1" t="s">
        <v>34</v>
      </c>
      <c r="D2055">
        <v>5701</v>
      </c>
      <c r="E2055" s="1" t="s">
        <v>93</v>
      </c>
      <c r="F2055" s="1" t="s">
        <v>14</v>
      </c>
      <c r="G2055">
        <v>21</v>
      </c>
    </row>
    <row r="2056" spans="1:7" x14ac:dyDescent="0.3">
      <c r="A2056">
        <v>11284</v>
      </c>
      <c r="B2056">
        <v>0</v>
      </c>
      <c r="C2056" s="1" t="s">
        <v>13</v>
      </c>
      <c r="D2056">
        <v>3201</v>
      </c>
      <c r="E2056" s="1" t="s">
        <v>89</v>
      </c>
      <c r="F2056" s="1" t="s">
        <v>14</v>
      </c>
      <c r="G2056">
        <v>4</v>
      </c>
    </row>
    <row r="2057" spans="1:7" x14ac:dyDescent="0.3">
      <c r="A2057">
        <v>74419</v>
      </c>
      <c r="B2057">
        <v>0</v>
      </c>
      <c r="C2057" s="1" t="s">
        <v>30</v>
      </c>
      <c r="D2057">
        <v>0</v>
      </c>
      <c r="E2057" s="1" t="s">
        <v>90</v>
      </c>
      <c r="F2057" s="1" t="s">
        <v>17</v>
      </c>
      <c r="G2057">
        <v>10</v>
      </c>
    </row>
    <row r="2058" spans="1:7" x14ac:dyDescent="0.3">
      <c r="A2058">
        <v>55840</v>
      </c>
      <c r="B2058">
        <v>0</v>
      </c>
      <c r="C2058" s="1" t="s">
        <v>63</v>
      </c>
      <c r="D2058">
        <v>4701</v>
      </c>
      <c r="E2058" s="1" t="s">
        <v>90</v>
      </c>
      <c r="F2058" s="1" t="s">
        <v>14</v>
      </c>
      <c r="G2058">
        <v>16</v>
      </c>
    </row>
    <row r="2059" spans="1:7" x14ac:dyDescent="0.3">
      <c r="A2059">
        <v>22176</v>
      </c>
      <c r="B2059">
        <v>1</v>
      </c>
      <c r="C2059" s="1" t="s">
        <v>18</v>
      </c>
      <c r="D2059">
        <v>0</v>
      </c>
      <c r="E2059" s="1" t="s">
        <v>100</v>
      </c>
      <c r="F2059" s="1" t="s">
        <v>14</v>
      </c>
      <c r="G2059">
        <v>12</v>
      </c>
    </row>
    <row r="2060" spans="1:7" x14ac:dyDescent="0.3">
      <c r="A2060">
        <v>25678</v>
      </c>
      <c r="B2060">
        <v>1</v>
      </c>
      <c r="C2060" s="1" t="s">
        <v>13</v>
      </c>
      <c r="D2060">
        <v>0</v>
      </c>
      <c r="E2060" s="1" t="s">
        <v>93</v>
      </c>
      <c r="F2060" s="1" t="s">
        <v>14</v>
      </c>
      <c r="G2060">
        <v>20</v>
      </c>
    </row>
    <row r="2061" spans="1:7" x14ac:dyDescent="0.3">
      <c r="A2061">
        <v>107569</v>
      </c>
      <c r="B2061">
        <v>1</v>
      </c>
      <c r="C2061" s="1" t="s">
        <v>60</v>
      </c>
      <c r="D2061">
        <v>4601</v>
      </c>
      <c r="E2061" s="1" t="s">
        <v>92</v>
      </c>
      <c r="F2061" s="1" t="s">
        <v>14</v>
      </c>
      <c r="G2061">
        <v>50</v>
      </c>
    </row>
    <row r="2062" spans="1:7" x14ac:dyDescent="0.3">
      <c r="A2062">
        <v>70301</v>
      </c>
      <c r="B2062">
        <v>2</v>
      </c>
      <c r="C2062" s="1" t="s">
        <v>30</v>
      </c>
      <c r="D2062">
        <v>3101</v>
      </c>
      <c r="E2062" s="1" t="s">
        <v>94</v>
      </c>
      <c r="F2062" s="1" t="s">
        <v>17</v>
      </c>
      <c r="G2062">
        <v>5</v>
      </c>
    </row>
    <row r="2063" spans="1:7" x14ac:dyDescent="0.3">
      <c r="A2063">
        <v>39020</v>
      </c>
      <c r="B2063">
        <v>1002</v>
      </c>
      <c r="C2063" s="1" t="s">
        <v>13</v>
      </c>
      <c r="D2063">
        <v>4801</v>
      </c>
      <c r="E2063" s="1" t="s">
        <v>94</v>
      </c>
      <c r="F2063" s="1" t="s">
        <v>14</v>
      </c>
      <c r="G2063">
        <v>21</v>
      </c>
    </row>
    <row r="2064" spans="1:7" x14ac:dyDescent="0.3">
      <c r="A2064">
        <v>125906</v>
      </c>
      <c r="B2064">
        <v>1</v>
      </c>
      <c r="C2064" s="1" t="s">
        <v>21</v>
      </c>
      <c r="D2064">
        <v>2901</v>
      </c>
      <c r="E2064" s="1" t="s">
        <v>95</v>
      </c>
      <c r="F2064" s="1" t="s">
        <v>17</v>
      </c>
      <c r="G2064">
        <v>6</v>
      </c>
    </row>
    <row r="2065" spans="1:7" x14ac:dyDescent="0.3">
      <c r="A2065">
        <v>23934</v>
      </c>
      <c r="B2065">
        <v>2</v>
      </c>
      <c r="C2065" s="1" t="s">
        <v>47</v>
      </c>
      <c r="D2065">
        <v>5201</v>
      </c>
      <c r="E2065" s="1" t="s">
        <v>90</v>
      </c>
      <c r="F2065" s="1" t="s">
        <v>17</v>
      </c>
      <c r="G2065">
        <v>25</v>
      </c>
    </row>
    <row r="2066" spans="1:7" x14ac:dyDescent="0.3">
      <c r="A2066">
        <v>112751</v>
      </c>
      <c r="B2066">
        <v>0</v>
      </c>
      <c r="C2066" s="1" t="s">
        <v>32</v>
      </c>
      <c r="D2066">
        <v>4201</v>
      </c>
      <c r="E2066" s="1" t="s">
        <v>95</v>
      </c>
      <c r="F2066" s="1" t="s">
        <v>17</v>
      </c>
      <c r="G2066">
        <v>50</v>
      </c>
    </row>
    <row r="2067" spans="1:7" x14ac:dyDescent="0.3">
      <c r="A2067">
        <v>3651</v>
      </c>
      <c r="B2067">
        <v>2</v>
      </c>
      <c r="C2067" s="1" t="s">
        <v>30</v>
      </c>
      <c r="D2067">
        <v>3001</v>
      </c>
      <c r="E2067" s="1" t="s">
        <v>97</v>
      </c>
      <c r="F2067" s="1" t="s">
        <v>17</v>
      </c>
      <c r="G2067">
        <v>25</v>
      </c>
    </row>
    <row r="2068" spans="1:7" x14ac:dyDescent="0.3">
      <c r="A2068">
        <v>1068</v>
      </c>
      <c r="B2068">
        <v>2</v>
      </c>
      <c r="C2068" s="1" t="s">
        <v>22</v>
      </c>
      <c r="D2068">
        <v>3103</v>
      </c>
      <c r="E2068" s="1" t="s">
        <v>94</v>
      </c>
      <c r="F2068" s="1" t="s">
        <v>17</v>
      </c>
      <c r="G2068">
        <v>5</v>
      </c>
    </row>
    <row r="2069" spans="1:7" x14ac:dyDescent="0.3">
      <c r="A2069">
        <v>120128</v>
      </c>
      <c r="B2069">
        <v>0</v>
      </c>
      <c r="C2069" s="1" t="s">
        <v>21</v>
      </c>
      <c r="D2069">
        <v>3501</v>
      </c>
      <c r="E2069" s="1" t="s">
        <v>92</v>
      </c>
      <c r="F2069" s="1" t="s">
        <v>17</v>
      </c>
      <c r="G2069">
        <v>15</v>
      </c>
    </row>
    <row r="2070" spans="1:7" x14ac:dyDescent="0.3">
      <c r="A2070">
        <v>152092</v>
      </c>
      <c r="B2070">
        <v>28</v>
      </c>
      <c r="C2070" s="1" t="s">
        <v>22</v>
      </c>
      <c r="D2070">
        <v>3201</v>
      </c>
      <c r="E2070" s="1" t="s">
        <v>98</v>
      </c>
      <c r="F2070" s="1" t="s">
        <v>17</v>
      </c>
      <c r="G2070">
        <v>5</v>
      </c>
    </row>
    <row r="2071" spans="1:7" x14ac:dyDescent="0.3">
      <c r="A2071">
        <v>85913</v>
      </c>
      <c r="B2071">
        <v>1</v>
      </c>
      <c r="C2071" s="1" t="s">
        <v>53</v>
      </c>
      <c r="D2071">
        <v>3001</v>
      </c>
      <c r="E2071" s="1" t="s">
        <v>92</v>
      </c>
      <c r="F2071" s="1" t="s">
        <v>14</v>
      </c>
      <c r="G2071">
        <v>14</v>
      </c>
    </row>
    <row r="2072" spans="1:7" x14ac:dyDescent="0.3">
      <c r="A2072">
        <v>43226</v>
      </c>
      <c r="B2072">
        <v>1</v>
      </c>
      <c r="C2072" s="1" t="s">
        <v>13</v>
      </c>
      <c r="D2072">
        <v>2201</v>
      </c>
      <c r="E2072" s="1" t="s">
        <v>89</v>
      </c>
      <c r="F2072" s="1" t="s">
        <v>14</v>
      </c>
      <c r="G2072">
        <v>20</v>
      </c>
    </row>
    <row r="2073" spans="1:7" x14ac:dyDescent="0.3">
      <c r="A2073">
        <v>60738</v>
      </c>
      <c r="B2073">
        <v>2</v>
      </c>
      <c r="C2073" s="1" t="s">
        <v>34</v>
      </c>
      <c r="D2073">
        <v>4901</v>
      </c>
      <c r="E2073" s="1" t="s">
        <v>94</v>
      </c>
      <c r="F2073" s="1" t="s">
        <v>17</v>
      </c>
      <c r="G2073">
        <v>5</v>
      </c>
    </row>
    <row r="2074" spans="1:7" x14ac:dyDescent="0.3">
      <c r="A2074">
        <v>60571</v>
      </c>
      <c r="B2074">
        <v>1</v>
      </c>
      <c r="C2074" s="1" t="s">
        <v>34</v>
      </c>
      <c r="D2074">
        <v>0</v>
      </c>
      <c r="E2074" s="1" t="s">
        <v>90</v>
      </c>
      <c r="F2074" s="1" t="s">
        <v>14</v>
      </c>
      <c r="G2074">
        <v>15</v>
      </c>
    </row>
    <row r="2075" spans="1:7" x14ac:dyDescent="0.3">
      <c r="A2075">
        <v>131913</v>
      </c>
      <c r="B2075">
        <v>0</v>
      </c>
      <c r="C2075" s="1" t="s">
        <v>49</v>
      </c>
      <c r="D2075">
        <v>1607</v>
      </c>
      <c r="E2075" s="1" t="s">
        <v>94</v>
      </c>
      <c r="F2075" s="1" t="s">
        <v>17</v>
      </c>
      <c r="G2075">
        <v>19</v>
      </c>
    </row>
    <row r="2076" spans="1:7" x14ac:dyDescent="0.3">
      <c r="A2076">
        <v>172140</v>
      </c>
      <c r="B2076">
        <v>0</v>
      </c>
      <c r="C2076" s="1" t="s">
        <v>22</v>
      </c>
      <c r="D2076">
        <v>5201</v>
      </c>
      <c r="E2076" s="1" t="s">
        <v>95</v>
      </c>
      <c r="F2076" s="1" t="s">
        <v>17</v>
      </c>
      <c r="G2076">
        <v>10</v>
      </c>
    </row>
    <row r="2077" spans="1:7" x14ac:dyDescent="0.3">
      <c r="A2077">
        <v>147753</v>
      </c>
      <c r="B2077">
        <v>0</v>
      </c>
      <c r="C2077" s="1" t="s">
        <v>22</v>
      </c>
      <c r="D2077">
        <v>2701</v>
      </c>
      <c r="E2077" s="1" t="s">
        <v>94</v>
      </c>
      <c r="F2077" s="1" t="s">
        <v>17</v>
      </c>
      <c r="G2077">
        <v>25</v>
      </c>
    </row>
    <row r="2078" spans="1:7" x14ac:dyDescent="0.3">
      <c r="A2078">
        <v>161856</v>
      </c>
      <c r="B2078">
        <v>1</v>
      </c>
      <c r="C2078" s="1" t="s">
        <v>22</v>
      </c>
      <c r="D2078">
        <v>1901</v>
      </c>
      <c r="E2078" s="1" t="s">
        <v>93</v>
      </c>
      <c r="F2078" s="1" t="s">
        <v>14</v>
      </c>
      <c r="G2078">
        <v>15</v>
      </c>
    </row>
    <row r="2079" spans="1:7" x14ac:dyDescent="0.3">
      <c r="A2079">
        <v>140611</v>
      </c>
      <c r="B2079">
        <v>2</v>
      </c>
      <c r="C2079" s="1" t="s">
        <v>55</v>
      </c>
      <c r="D2079">
        <v>5101</v>
      </c>
      <c r="E2079" s="1" t="s">
        <v>90</v>
      </c>
      <c r="F2079" s="1" t="s">
        <v>17</v>
      </c>
      <c r="G2079">
        <v>4</v>
      </c>
    </row>
    <row r="2080" spans="1:7" x14ac:dyDescent="0.3">
      <c r="A2080">
        <v>30068</v>
      </c>
      <c r="B2080">
        <v>0</v>
      </c>
      <c r="C2080" s="1" t="s">
        <v>40</v>
      </c>
      <c r="D2080">
        <v>5001</v>
      </c>
      <c r="E2080" s="1" t="s">
        <v>92</v>
      </c>
      <c r="F2080" s="1" t="s">
        <v>17</v>
      </c>
      <c r="G2080">
        <v>12</v>
      </c>
    </row>
    <row r="2081" spans="1:7" x14ac:dyDescent="0.3">
      <c r="A2081">
        <v>96175</v>
      </c>
      <c r="B2081">
        <v>1</v>
      </c>
      <c r="C2081" s="1" t="s">
        <v>16</v>
      </c>
      <c r="D2081">
        <v>1501</v>
      </c>
      <c r="E2081" s="1" t="s">
        <v>105</v>
      </c>
      <c r="F2081" s="1" t="s">
        <v>14</v>
      </c>
      <c r="G2081">
        <v>5</v>
      </c>
    </row>
    <row r="2082" spans="1:7" x14ac:dyDescent="0.3">
      <c r="A2082">
        <v>727</v>
      </c>
      <c r="B2082">
        <v>0</v>
      </c>
      <c r="C2082" s="1" t="s">
        <v>48</v>
      </c>
      <c r="D2082">
        <v>2401</v>
      </c>
      <c r="E2082" s="1" t="s">
        <v>100</v>
      </c>
      <c r="F2082" s="1" t="s">
        <v>17</v>
      </c>
      <c r="G2082">
        <v>2</v>
      </c>
    </row>
    <row r="2083" spans="1:7" x14ac:dyDescent="0.3">
      <c r="A2083">
        <v>188893</v>
      </c>
      <c r="B2083">
        <v>4</v>
      </c>
      <c r="C2083" s="1" t="s">
        <v>18</v>
      </c>
      <c r="D2083">
        <v>0</v>
      </c>
      <c r="E2083" s="1" t="s">
        <v>90</v>
      </c>
      <c r="F2083" s="1" t="s">
        <v>14</v>
      </c>
      <c r="G2083">
        <v>25</v>
      </c>
    </row>
    <row r="2084" spans="1:7" x14ac:dyDescent="0.3">
      <c r="A2084">
        <v>110425</v>
      </c>
      <c r="B2084">
        <v>0</v>
      </c>
      <c r="C2084" s="1" t="s">
        <v>50</v>
      </c>
      <c r="D2084">
        <v>5201</v>
      </c>
      <c r="E2084" s="1" t="s">
        <v>100</v>
      </c>
      <c r="F2084" s="1" t="s">
        <v>17</v>
      </c>
      <c r="G2084">
        <v>20</v>
      </c>
    </row>
    <row r="2085" spans="1:7" x14ac:dyDescent="0.3">
      <c r="A2085">
        <v>54897</v>
      </c>
      <c r="B2085">
        <v>1</v>
      </c>
      <c r="C2085" s="1" t="s">
        <v>40</v>
      </c>
      <c r="D2085">
        <v>5509</v>
      </c>
      <c r="E2085" s="1" t="s">
        <v>94</v>
      </c>
      <c r="F2085" s="1" t="s">
        <v>97</v>
      </c>
      <c r="G2085">
        <v>20</v>
      </c>
    </row>
    <row r="2086" spans="1:7" x14ac:dyDescent="0.3">
      <c r="A2086">
        <v>173772</v>
      </c>
      <c r="B2086">
        <v>0</v>
      </c>
      <c r="C2086" s="1" t="s">
        <v>38</v>
      </c>
      <c r="D2086">
        <v>0</v>
      </c>
      <c r="E2086" s="1" t="s">
        <v>92</v>
      </c>
      <c r="F2086" s="1" t="s">
        <v>17</v>
      </c>
      <c r="G2086">
        <v>10</v>
      </c>
    </row>
    <row r="2087" spans="1:7" x14ac:dyDescent="0.3">
      <c r="A2087">
        <v>25560</v>
      </c>
      <c r="B2087">
        <v>2</v>
      </c>
      <c r="C2087" s="1" t="s">
        <v>40</v>
      </c>
      <c r="D2087">
        <v>4101</v>
      </c>
      <c r="E2087" s="1" t="s">
        <v>89</v>
      </c>
      <c r="F2087" s="1" t="s">
        <v>17</v>
      </c>
      <c r="G2087">
        <v>14</v>
      </c>
    </row>
    <row r="2088" spans="1:7" x14ac:dyDescent="0.3">
      <c r="A2088">
        <v>185886</v>
      </c>
      <c r="B2088">
        <v>1</v>
      </c>
      <c r="C2088" s="1" t="s">
        <v>36</v>
      </c>
      <c r="D2088">
        <v>0</v>
      </c>
      <c r="E2088" s="1" t="s">
        <v>91</v>
      </c>
      <c r="F2088" s="1" t="s">
        <v>14</v>
      </c>
      <c r="G2088">
        <v>5</v>
      </c>
    </row>
    <row r="2089" spans="1:7" x14ac:dyDescent="0.3">
      <c r="A2089">
        <v>175847</v>
      </c>
      <c r="B2089">
        <v>0</v>
      </c>
      <c r="C2089" s="1" t="s">
        <v>51</v>
      </c>
      <c r="D2089">
        <v>3001</v>
      </c>
      <c r="E2089" s="1" t="s">
        <v>94</v>
      </c>
      <c r="F2089" s="1" t="s">
        <v>17</v>
      </c>
      <c r="G2089">
        <v>10</v>
      </c>
    </row>
    <row r="2090" spans="1:7" x14ac:dyDescent="0.3">
      <c r="A2090">
        <v>29610</v>
      </c>
      <c r="B2090">
        <v>1002</v>
      </c>
      <c r="C2090" s="1" t="s">
        <v>40</v>
      </c>
      <c r="D2090">
        <v>0</v>
      </c>
      <c r="E2090" s="1" t="s">
        <v>90</v>
      </c>
      <c r="F2090" s="1" t="s">
        <v>14</v>
      </c>
      <c r="G2090">
        <v>5</v>
      </c>
    </row>
    <row r="2091" spans="1:7" x14ac:dyDescent="0.3">
      <c r="A2091">
        <v>86926</v>
      </c>
      <c r="B2091">
        <v>0</v>
      </c>
      <c r="C2091" s="1" t="s">
        <v>35</v>
      </c>
      <c r="D2091">
        <v>3001</v>
      </c>
      <c r="E2091" s="1" t="s">
        <v>92</v>
      </c>
      <c r="F2091" s="1" t="s">
        <v>17</v>
      </c>
      <c r="G2091">
        <v>15</v>
      </c>
    </row>
    <row r="2092" spans="1:7" x14ac:dyDescent="0.3">
      <c r="A2092">
        <v>179235</v>
      </c>
      <c r="B2092">
        <v>1</v>
      </c>
      <c r="C2092" s="1" t="s">
        <v>41</v>
      </c>
      <c r="D2092">
        <v>6401</v>
      </c>
      <c r="E2092" s="1" t="s">
        <v>94</v>
      </c>
      <c r="F2092" s="1" t="s">
        <v>14</v>
      </c>
      <c r="G2092">
        <v>12</v>
      </c>
    </row>
    <row r="2093" spans="1:7" x14ac:dyDescent="0.3">
      <c r="A2093">
        <v>8276</v>
      </c>
      <c r="B2093">
        <v>1</v>
      </c>
      <c r="C2093" s="1" t="s">
        <v>22</v>
      </c>
      <c r="D2093">
        <v>4409</v>
      </c>
      <c r="E2093" s="1" t="s">
        <v>94</v>
      </c>
      <c r="F2093" s="1" t="s">
        <v>14</v>
      </c>
      <c r="G2093">
        <v>15</v>
      </c>
    </row>
    <row r="2094" spans="1:7" x14ac:dyDescent="0.3">
      <c r="A2094">
        <v>27108</v>
      </c>
      <c r="B2094">
        <v>2</v>
      </c>
      <c r="C2094" s="1" t="s">
        <v>40</v>
      </c>
      <c r="D2094">
        <v>2101</v>
      </c>
      <c r="E2094" s="1" t="s">
        <v>91</v>
      </c>
      <c r="F2094" s="1" t="s">
        <v>17</v>
      </c>
      <c r="G2094">
        <v>15</v>
      </c>
    </row>
    <row r="2095" spans="1:7" x14ac:dyDescent="0.3">
      <c r="A2095">
        <v>56860</v>
      </c>
      <c r="B2095">
        <v>0</v>
      </c>
      <c r="C2095" s="1" t="s">
        <v>58</v>
      </c>
      <c r="D2095">
        <v>6601</v>
      </c>
      <c r="E2095" s="1" t="s">
        <v>90</v>
      </c>
      <c r="F2095" s="1" t="s">
        <v>17</v>
      </c>
      <c r="G2095">
        <v>24</v>
      </c>
    </row>
    <row r="2096" spans="1:7" x14ac:dyDescent="0.3">
      <c r="A2096">
        <v>157817</v>
      </c>
      <c r="B2096">
        <v>3</v>
      </c>
      <c r="C2096" s="1" t="s">
        <v>22</v>
      </c>
      <c r="D2096">
        <v>4101</v>
      </c>
      <c r="E2096" s="1" t="s">
        <v>94</v>
      </c>
      <c r="F2096" s="1" t="s">
        <v>17</v>
      </c>
      <c r="G2096">
        <v>11</v>
      </c>
    </row>
    <row r="2097" spans="1:7" x14ac:dyDescent="0.3">
      <c r="A2097">
        <v>135296</v>
      </c>
      <c r="B2097">
        <v>0</v>
      </c>
      <c r="C2097" s="1" t="s">
        <v>56</v>
      </c>
      <c r="D2097">
        <v>1501</v>
      </c>
      <c r="E2097" s="1" t="s">
        <v>89</v>
      </c>
      <c r="F2097" s="1" t="s">
        <v>17</v>
      </c>
      <c r="G2097">
        <v>11</v>
      </c>
    </row>
    <row r="2098" spans="1:7" x14ac:dyDescent="0.3">
      <c r="A2098">
        <v>80995</v>
      </c>
      <c r="B2098">
        <v>1</v>
      </c>
      <c r="C2098" s="1" t="s">
        <v>36</v>
      </c>
      <c r="D2098">
        <v>2509</v>
      </c>
      <c r="E2098" s="1" t="s">
        <v>100</v>
      </c>
      <c r="F2098" s="1" t="s">
        <v>14</v>
      </c>
      <c r="G2098">
        <v>5</v>
      </c>
    </row>
    <row r="2099" spans="1:7" x14ac:dyDescent="0.3">
      <c r="A2099">
        <v>95943</v>
      </c>
      <c r="B2099">
        <v>1</v>
      </c>
      <c r="C2099" s="1" t="s">
        <v>16</v>
      </c>
      <c r="D2099">
        <v>2901</v>
      </c>
      <c r="E2099" s="1" t="s">
        <v>89</v>
      </c>
      <c r="F2099" s="1" t="s">
        <v>14</v>
      </c>
      <c r="G2099">
        <v>13</v>
      </c>
    </row>
    <row r="2100" spans="1:7" x14ac:dyDescent="0.3">
      <c r="A2100">
        <v>188141</v>
      </c>
      <c r="B2100">
        <v>1</v>
      </c>
      <c r="C2100" s="1" t="s">
        <v>13</v>
      </c>
      <c r="D2100">
        <v>0</v>
      </c>
      <c r="E2100" s="1" t="s">
        <v>94</v>
      </c>
      <c r="F2100" s="1" t="s">
        <v>97</v>
      </c>
      <c r="G2100">
        <v>25</v>
      </c>
    </row>
    <row r="2101" spans="1:7" x14ac:dyDescent="0.3">
      <c r="A2101">
        <v>13523</v>
      </c>
      <c r="B2101">
        <v>0</v>
      </c>
      <c r="C2101" s="1" t="s">
        <v>24</v>
      </c>
      <c r="D2101">
        <v>4103</v>
      </c>
      <c r="E2101" s="1" t="s">
        <v>92</v>
      </c>
      <c r="F2101" s="1" t="s">
        <v>17</v>
      </c>
      <c r="G2101">
        <v>40</v>
      </c>
    </row>
    <row r="2102" spans="1:7" x14ac:dyDescent="0.3">
      <c r="A2102">
        <v>7518</v>
      </c>
      <c r="B2102">
        <v>1</v>
      </c>
      <c r="C2102" s="1" t="s">
        <v>36</v>
      </c>
      <c r="D2102">
        <v>0</v>
      </c>
      <c r="E2102" s="1" t="s">
        <v>97</v>
      </c>
      <c r="F2102" s="1" t="s">
        <v>14</v>
      </c>
      <c r="G2102">
        <v>5</v>
      </c>
    </row>
    <row r="2103" spans="1:7" x14ac:dyDescent="0.3">
      <c r="A2103">
        <v>7637</v>
      </c>
      <c r="B2103">
        <v>0</v>
      </c>
      <c r="C2103" s="1" t="s">
        <v>54</v>
      </c>
      <c r="D2103">
        <v>1801</v>
      </c>
      <c r="E2103" s="1" t="s">
        <v>100</v>
      </c>
      <c r="F2103" s="1" t="s">
        <v>17</v>
      </c>
      <c r="G2103">
        <v>10</v>
      </c>
    </row>
    <row r="2104" spans="1:7" x14ac:dyDescent="0.3">
      <c r="A2104">
        <v>40655</v>
      </c>
      <c r="B2104">
        <v>0</v>
      </c>
      <c r="C2104" s="1" t="s">
        <v>13</v>
      </c>
      <c r="D2104">
        <v>3601</v>
      </c>
      <c r="E2104" s="1" t="s">
        <v>89</v>
      </c>
      <c r="F2104" s="1" t="s">
        <v>14</v>
      </c>
      <c r="G2104">
        <v>20</v>
      </c>
    </row>
    <row r="2105" spans="1:7" x14ac:dyDescent="0.3">
      <c r="A2105">
        <v>87505</v>
      </c>
      <c r="B2105">
        <v>0</v>
      </c>
      <c r="C2105" s="1" t="s">
        <v>35</v>
      </c>
      <c r="D2105">
        <v>2101</v>
      </c>
      <c r="E2105" s="1" t="s">
        <v>98</v>
      </c>
      <c r="F2105" s="1" t="s">
        <v>17</v>
      </c>
      <c r="G2105">
        <v>8</v>
      </c>
    </row>
    <row r="2106" spans="1:7" x14ac:dyDescent="0.3">
      <c r="A2106">
        <v>176380</v>
      </c>
      <c r="B2106">
        <v>0</v>
      </c>
      <c r="C2106" s="1" t="s">
        <v>51</v>
      </c>
      <c r="D2106">
        <v>4901</v>
      </c>
      <c r="E2106" s="1" t="s">
        <v>93</v>
      </c>
      <c r="F2106" s="1" t="s">
        <v>14</v>
      </c>
      <c r="G2106">
        <v>15</v>
      </c>
    </row>
    <row r="2107" spans="1:7" x14ac:dyDescent="0.3">
      <c r="A2107">
        <v>45367</v>
      </c>
      <c r="B2107">
        <v>1002</v>
      </c>
      <c r="C2107" s="1" t="s">
        <v>13</v>
      </c>
      <c r="D2107">
        <v>6501</v>
      </c>
      <c r="E2107" s="1" t="s">
        <v>96</v>
      </c>
      <c r="F2107" s="1" t="s">
        <v>14</v>
      </c>
      <c r="G2107">
        <v>30</v>
      </c>
    </row>
    <row r="2108" spans="1:7" x14ac:dyDescent="0.3">
      <c r="A2108">
        <v>112496</v>
      </c>
      <c r="B2108">
        <v>0</v>
      </c>
      <c r="C2108" s="1" t="s">
        <v>33</v>
      </c>
      <c r="D2108">
        <v>0</v>
      </c>
      <c r="E2108" s="1" t="s">
        <v>93</v>
      </c>
      <c r="F2108" s="1" t="s">
        <v>17</v>
      </c>
      <c r="G2108">
        <v>10</v>
      </c>
    </row>
    <row r="2109" spans="1:7" x14ac:dyDescent="0.3">
      <c r="A2109">
        <v>119576</v>
      </c>
      <c r="B2109">
        <v>1</v>
      </c>
      <c r="C2109" s="1" t="s">
        <v>21</v>
      </c>
      <c r="D2109">
        <v>5901</v>
      </c>
      <c r="E2109" s="1" t="s">
        <v>94</v>
      </c>
      <c r="F2109" s="1" t="s">
        <v>14</v>
      </c>
      <c r="G2109">
        <v>9</v>
      </c>
    </row>
    <row r="2110" spans="1:7" x14ac:dyDescent="0.3">
      <c r="A2110">
        <v>9923</v>
      </c>
      <c r="B2110">
        <v>28</v>
      </c>
      <c r="C2110" s="1" t="s">
        <v>21</v>
      </c>
      <c r="D2110">
        <v>4501</v>
      </c>
      <c r="E2110" s="1" t="s">
        <v>97</v>
      </c>
      <c r="F2110" s="1" t="s">
        <v>17</v>
      </c>
      <c r="G2110">
        <v>14</v>
      </c>
    </row>
    <row r="2111" spans="1:7" x14ac:dyDescent="0.3">
      <c r="A2111">
        <v>69963</v>
      </c>
      <c r="B2111">
        <v>0</v>
      </c>
      <c r="C2111" s="1" t="s">
        <v>30</v>
      </c>
      <c r="D2111">
        <v>3908</v>
      </c>
      <c r="E2111" s="1" t="s">
        <v>99</v>
      </c>
      <c r="F2111" s="1" t="s">
        <v>17</v>
      </c>
      <c r="G2111">
        <v>25</v>
      </c>
    </row>
    <row r="2112" spans="1:7" x14ac:dyDescent="0.3">
      <c r="A2112">
        <v>32538</v>
      </c>
      <c r="B2112">
        <v>0</v>
      </c>
      <c r="C2112" s="1" t="s">
        <v>13</v>
      </c>
      <c r="D2112">
        <v>1509</v>
      </c>
      <c r="E2112" s="1" t="s">
        <v>91</v>
      </c>
      <c r="F2112" s="1" t="s">
        <v>17</v>
      </c>
      <c r="G2112">
        <v>6</v>
      </c>
    </row>
    <row r="2113" spans="1:7" x14ac:dyDescent="0.3">
      <c r="A2113">
        <v>175139</v>
      </c>
      <c r="B2113">
        <v>1</v>
      </c>
      <c r="C2113" s="1" t="s">
        <v>51</v>
      </c>
      <c r="D2113">
        <v>2812</v>
      </c>
      <c r="E2113" s="1" t="s">
        <v>90</v>
      </c>
      <c r="F2113" s="1" t="s">
        <v>14</v>
      </c>
      <c r="G2113">
        <v>15</v>
      </c>
    </row>
    <row r="2114" spans="1:7" x14ac:dyDescent="0.3">
      <c r="A2114">
        <v>138552</v>
      </c>
      <c r="B2114">
        <v>1</v>
      </c>
      <c r="C2114" s="1" t="s">
        <v>56</v>
      </c>
      <c r="D2114">
        <v>2103</v>
      </c>
      <c r="E2114" s="1" t="s">
        <v>91</v>
      </c>
      <c r="F2114" s="1" t="s">
        <v>14</v>
      </c>
      <c r="G2114">
        <v>10</v>
      </c>
    </row>
    <row r="2115" spans="1:7" x14ac:dyDescent="0.3">
      <c r="A2115">
        <v>160103</v>
      </c>
      <c r="B2115">
        <v>0</v>
      </c>
      <c r="C2115" s="1" t="s">
        <v>22</v>
      </c>
      <c r="D2115">
        <v>3601</v>
      </c>
      <c r="E2115" s="1" t="s">
        <v>91</v>
      </c>
      <c r="F2115" s="1" t="s">
        <v>17</v>
      </c>
      <c r="G2115">
        <v>5</v>
      </c>
    </row>
    <row r="2116" spans="1:7" x14ac:dyDescent="0.3">
      <c r="A2116">
        <v>152151</v>
      </c>
      <c r="B2116">
        <v>0</v>
      </c>
      <c r="C2116" s="1" t="s">
        <v>22</v>
      </c>
      <c r="D2116">
        <v>0</v>
      </c>
      <c r="E2116" s="1" t="s">
        <v>99</v>
      </c>
      <c r="F2116" s="1" t="s">
        <v>14</v>
      </c>
      <c r="G2116">
        <v>42</v>
      </c>
    </row>
    <row r="2117" spans="1:7" x14ac:dyDescent="0.3">
      <c r="A2117">
        <v>174271</v>
      </c>
      <c r="B2117">
        <v>1</v>
      </c>
      <c r="C2117" s="1" t="s">
        <v>38</v>
      </c>
      <c r="D2117">
        <v>0</v>
      </c>
      <c r="E2117" s="1" t="s">
        <v>96</v>
      </c>
      <c r="F2117" s="1" t="s">
        <v>14</v>
      </c>
      <c r="G2117">
        <v>18</v>
      </c>
    </row>
    <row r="2118" spans="1:7" x14ac:dyDescent="0.3">
      <c r="A2118">
        <v>41434</v>
      </c>
      <c r="B2118">
        <v>1002</v>
      </c>
      <c r="C2118" s="1" t="s">
        <v>13</v>
      </c>
      <c r="D2118">
        <v>4710</v>
      </c>
      <c r="E2118" s="1" t="s">
        <v>103</v>
      </c>
      <c r="F2118" s="1" t="s">
        <v>14</v>
      </c>
      <c r="G2118">
        <v>5</v>
      </c>
    </row>
    <row r="2119" spans="1:7" x14ac:dyDescent="0.3">
      <c r="A2119">
        <v>3312</v>
      </c>
      <c r="B2119">
        <v>1</v>
      </c>
      <c r="C2119" s="1" t="s">
        <v>36</v>
      </c>
      <c r="D2119">
        <v>5001</v>
      </c>
      <c r="E2119" s="1" t="s">
        <v>95</v>
      </c>
      <c r="F2119" s="1" t="s">
        <v>14</v>
      </c>
      <c r="G2119">
        <v>15</v>
      </c>
    </row>
    <row r="2120" spans="1:7" x14ac:dyDescent="0.3">
      <c r="A2120">
        <v>120805</v>
      </c>
      <c r="B2120">
        <v>0</v>
      </c>
      <c r="C2120" s="1" t="s">
        <v>21</v>
      </c>
      <c r="D2120">
        <v>3501</v>
      </c>
      <c r="E2120" s="1" t="s">
        <v>89</v>
      </c>
      <c r="F2120" s="1" t="s">
        <v>17</v>
      </c>
      <c r="G2120">
        <v>5</v>
      </c>
    </row>
    <row r="2121" spans="1:7" x14ac:dyDescent="0.3">
      <c r="A2121">
        <v>2889</v>
      </c>
      <c r="B2121">
        <v>2</v>
      </c>
      <c r="C2121" s="1" t="s">
        <v>32</v>
      </c>
      <c r="D2121">
        <v>1601</v>
      </c>
      <c r="E2121" s="1" t="s">
        <v>92</v>
      </c>
      <c r="F2121" s="1" t="s">
        <v>17</v>
      </c>
      <c r="G2121">
        <v>3</v>
      </c>
    </row>
    <row r="2122" spans="1:7" x14ac:dyDescent="0.3">
      <c r="A2122">
        <v>162271</v>
      </c>
      <c r="B2122">
        <v>0</v>
      </c>
      <c r="C2122" s="1" t="s">
        <v>22</v>
      </c>
      <c r="D2122">
        <v>0</v>
      </c>
      <c r="E2122" s="1" t="s">
        <v>94</v>
      </c>
      <c r="F2122" s="1" t="s">
        <v>14</v>
      </c>
      <c r="G2122">
        <v>15</v>
      </c>
    </row>
    <row r="2123" spans="1:7" x14ac:dyDescent="0.3">
      <c r="A2123">
        <v>74955</v>
      </c>
      <c r="B2123">
        <v>0</v>
      </c>
      <c r="C2123" s="1" t="s">
        <v>48</v>
      </c>
      <c r="D2123">
        <v>2411</v>
      </c>
      <c r="E2123" s="1" t="s">
        <v>105</v>
      </c>
      <c r="F2123" s="1" t="s">
        <v>17</v>
      </c>
      <c r="G2123">
        <v>10</v>
      </c>
    </row>
    <row r="2124" spans="1:7" x14ac:dyDescent="0.3">
      <c r="A2124">
        <v>151846</v>
      </c>
      <c r="B2124">
        <v>0</v>
      </c>
      <c r="C2124" s="1" t="s">
        <v>22</v>
      </c>
      <c r="D2124">
        <v>0</v>
      </c>
      <c r="E2124" s="1" t="s">
        <v>94</v>
      </c>
      <c r="F2124" s="1" t="s">
        <v>14</v>
      </c>
      <c r="G2124">
        <v>10</v>
      </c>
    </row>
    <row r="2125" spans="1:7" x14ac:dyDescent="0.3">
      <c r="A2125">
        <v>148546</v>
      </c>
      <c r="B2125">
        <v>1</v>
      </c>
      <c r="C2125" s="1" t="s">
        <v>22</v>
      </c>
      <c r="D2125">
        <v>1201</v>
      </c>
      <c r="E2125" s="1" t="s">
        <v>94</v>
      </c>
      <c r="F2125" s="1" t="s">
        <v>14</v>
      </c>
      <c r="G2125">
        <v>6</v>
      </c>
    </row>
    <row r="2126" spans="1:7" x14ac:dyDescent="0.3">
      <c r="A2126">
        <v>12837</v>
      </c>
      <c r="B2126">
        <v>28</v>
      </c>
      <c r="C2126" s="1" t="s">
        <v>16</v>
      </c>
      <c r="D2126">
        <v>5401</v>
      </c>
      <c r="E2126" s="1" t="s">
        <v>91</v>
      </c>
      <c r="F2126" s="1" t="s">
        <v>17</v>
      </c>
      <c r="G2126">
        <v>10</v>
      </c>
    </row>
    <row r="2127" spans="1:7" x14ac:dyDescent="0.3">
      <c r="A2127">
        <v>119868</v>
      </c>
      <c r="B2127">
        <v>0</v>
      </c>
      <c r="C2127" s="1" t="s">
        <v>21</v>
      </c>
      <c r="D2127">
        <v>1302</v>
      </c>
      <c r="E2127" s="1" t="s">
        <v>95</v>
      </c>
      <c r="F2127" s="1" t="s">
        <v>17</v>
      </c>
      <c r="G2127">
        <v>10</v>
      </c>
    </row>
    <row r="2128" spans="1:7" x14ac:dyDescent="0.3">
      <c r="A2128">
        <v>185517</v>
      </c>
      <c r="B2128">
        <v>1</v>
      </c>
      <c r="C2128" s="1" t="s">
        <v>22</v>
      </c>
      <c r="D2128">
        <v>3301</v>
      </c>
      <c r="E2128" s="1" t="s">
        <v>94</v>
      </c>
      <c r="F2128" s="1" t="s">
        <v>14</v>
      </c>
      <c r="G2128">
        <v>10</v>
      </c>
    </row>
    <row r="2129" spans="1:7" x14ac:dyDescent="0.3">
      <c r="A2129">
        <v>441</v>
      </c>
      <c r="B2129">
        <v>2</v>
      </c>
      <c r="C2129" s="1" t="s">
        <v>16</v>
      </c>
      <c r="D2129">
        <v>4101</v>
      </c>
      <c r="E2129" s="1" t="s">
        <v>103</v>
      </c>
      <c r="F2129" s="1" t="s">
        <v>17</v>
      </c>
      <c r="G2129">
        <v>10</v>
      </c>
    </row>
    <row r="2130" spans="1:7" x14ac:dyDescent="0.3">
      <c r="A2130">
        <v>132347</v>
      </c>
      <c r="B2130">
        <v>1</v>
      </c>
      <c r="C2130" s="1" t="s">
        <v>22</v>
      </c>
      <c r="D2130">
        <v>0</v>
      </c>
      <c r="E2130" s="1" t="s">
        <v>93</v>
      </c>
      <c r="F2130" s="1" t="s">
        <v>14</v>
      </c>
      <c r="G2130">
        <v>20</v>
      </c>
    </row>
    <row r="2131" spans="1:7" x14ac:dyDescent="0.3">
      <c r="A2131">
        <v>127444</v>
      </c>
      <c r="B2131">
        <v>1</v>
      </c>
      <c r="C2131" s="1" t="s">
        <v>49</v>
      </c>
      <c r="D2131">
        <v>5609</v>
      </c>
      <c r="E2131" s="1" t="s">
        <v>93</v>
      </c>
      <c r="F2131" s="1" t="s">
        <v>14</v>
      </c>
      <c r="G2131">
        <v>21</v>
      </c>
    </row>
    <row r="2132" spans="1:7" x14ac:dyDescent="0.3">
      <c r="A2132">
        <v>149767</v>
      </c>
      <c r="B2132">
        <v>1</v>
      </c>
      <c r="C2132" s="1" t="s">
        <v>22</v>
      </c>
      <c r="D2132">
        <v>2903</v>
      </c>
      <c r="E2132" s="1" t="s">
        <v>104</v>
      </c>
      <c r="F2132" s="1" t="s">
        <v>14</v>
      </c>
      <c r="G2132">
        <v>15</v>
      </c>
    </row>
    <row r="2133" spans="1:7" x14ac:dyDescent="0.3">
      <c r="A2133">
        <v>172315</v>
      </c>
      <c r="B2133">
        <v>2</v>
      </c>
      <c r="C2133" s="1" t="s">
        <v>22</v>
      </c>
      <c r="D2133">
        <v>1506</v>
      </c>
      <c r="E2133" s="1" t="s">
        <v>96</v>
      </c>
      <c r="F2133" s="1" t="s">
        <v>17</v>
      </c>
      <c r="G2133">
        <v>8</v>
      </c>
    </row>
    <row r="2134" spans="1:7" x14ac:dyDescent="0.3">
      <c r="A2134">
        <v>43001</v>
      </c>
      <c r="B2134">
        <v>0</v>
      </c>
      <c r="C2134" s="1" t="s">
        <v>13</v>
      </c>
      <c r="D2134">
        <v>0</v>
      </c>
      <c r="E2134" s="1" t="s">
        <v>89</v>
      </c>
      <c r="F2134" s="1" t="s">
        <v>17</v>
      </c>
      <c r="G2134">
        <v>15</v>
      </c>
    </row>
    <row r="2135" spans="1:7" x14ac:dyDescent="0.3">
      <c r="A2135">
        <v>15416</v>
      </c>
      <c r="B2135">
        <v>1</v>
      </c>
      <c r="C2135" s="1" t="s">
        <v>18</v>
      </c>
      <c r="D2135">
        <v>5001</v>
      </c>
      <c r="E2135" s="1" t="s">
        <v>89</v>
      </c>
      <c r="F2135" s="1" t="s">
        <v>14</v>
      </c>
      <c r="G2135">
        <v>30</v>
      </c>
    </row>
    <row r="2136" spans="1:7" x14ac:dyDescent="0.3">
      <c r="A2136">
        <v>141396</v>
      </c>
      <c r="B2136">
        <v>1</v>
      </c>
      <c r="C2136" s="1" t="s">
        <v>24</v>
      </c>
      <c r="D2136">
        <v>0</v>
      </c>
      <c r="E2136" s="1" t="s">
        <v>94</v>
      </c>
      <c r="F2136" s="1" t="s">
        <v>14</v>
      </c>
      <c r="G2136">
        <v>10</v>
      </c>
    </row>
    <row r="2137" spans="1:7" x14ac:dyDescent="0.3">
      <c r="A2137">
        <v>137743</v>
      </c>
      <c r="B2137">
        <v>2</v>
      </c>
      <c r="C2137" s="1" t="s">
        <v>56</v>
      </c>
      <c r="D2137">
        <v>2309</v>
      </c>
      <c r="E2137" s="1" t="s">
        <v>93</v>
      </c>
      <c r="F2137" s="1" t="s">
        <v>17</v>
      </c>
      <c r="G2137">
        <v>8</v>
      </c>
    </row>
    <row r="2138" spans="1:7" x14ac:dyDescent="0.3">
      <c r="A2138">
        <v>118487</v>
      </c>
      <c r="B2138">
        <v>0</v>
      </c>
      <c r="C2138" s="1" t="s">
        <v>21</v>
      </c>
      <c r="D2138">
        <v>6801</v>
      </c>
      <c r="E2138" s="1" t="s">
        <v>92</v>
      </c>
      <c r="F2138" s="1" t="s">
        <v>17</v>
      </c>
      <c r="G2138">
        <v>20</v>
      </c>
    </row>
    <row r="2139" spans="1:7" x14ac:dyDescent="0.3">
      <c r="A2139">
        <v>33393</v>
      </c>
      <c r="B2139">
        <v>28</v>
      </c>
      <c r="C2139" s="1" t="s">
        <v>13</v>
      </c>
      <c r="D2139">
        <v>5101</v>
      </c>
      <c r="E2139" s="1" t="s">
        <v>95</v>
      </c>
      <c r="F2139" s="1" t="s">
        <v>17</v>
      </c>
      <c r="G2139">
        <v>10</v>
      </c>
    </row>
    <row r="2140" spans="1:7" x14ac:dyDescent="0.3">
      <c r="A2140">
        <v>79622</v>
      </c>
      <c r="B2140">
        <v>202</v>
      </c>
      <c r="C2140" s="1" t="s">
        <v>36</v>
      </c>
      <c r="D2140">
        <v>1610</v>
      </c>
      <c r="E2140" s="1" t="s">
        <v>90</v>
      </c>
      <c r="F2140" s="1" t="s">
        <v>17</v>
      </c>
      <c r="G2140">
        <v>5</v>
      </c>
    </row>
    <row r="2141" spans="1:7" x14ac:dyDescent="0.3">
      <c r="A2141">
        <v>99209</v>
      </c>
      <c r="B2141">
        <v>2</v>
      </c>
      <c r="C2141" s="1" t="s">
        <v>16</v>
      </c>
      <c r="D2141">
        <v>701</v>
      </c>
      <c r="E2141" s="1" t="s">
        <v>89</v>
      </c>
      <c r="F2141" s="1" t="s">
        <v>17</v>
      </c>
      <c r="G2141">
        <v>3</v>
      </c>
    </row>
    <row r="2142" spans="1:7" x14ac:dyDescent="0.3">
      <c r="A2142">
        <v>23056</v>
      </c>
      <c r="B2142">
        <v>0</v>
      </c>
      <c r="C2142" s="1" t="s">
        <v>47</v>
      </c>
      <c r="D2142">
        <v>4601</v>
      </c>
      <c r="E2142" s="1" t="s">
        <v>94</v>
      </c>
      <c r="F2142" s="1" t="s">
        <v>17</v>
      </c>
      <c r="G2142">
        <v>125</v>
      </c>
    </row>
    <row r="2143" spans="1:7" x14ac:dyDescent="0.3">
      <c r="A2143">
        <v>105068</v>
      </c>
      <c r="B2143">
        <v>0</v>
      </c>
      <c r="C2143" s="1" t="s">
        <v>28</v>
      </c>
      <c r="D2143">
        <v>0</v>
      </c>
      <c r="E2143" s="1" t="s">
        <v>92</v>
      </c>
      <c r="F2143" s="1" t="s">
        <v>31</v>
      </c>
      <c r="G2143">
        <v>7</v>
      </c>
    </row>
    <row r="2144" spans="1:7" x14ac:dyDescent="0.3">
      <c r="A2144">
        <v>170479</v>
      </c>
      <c r="B2144">
        <v>0</v>
      </c>
      <c r="C2144" s="1" t="s">
        <v>22</v>
      </c>
      <c r="D2144">
        <v>4201</v>
      </c>
      <c r="E2144" s="1" t="s">
        <v>92</v>
      </c>
      <c r="F2144" s="1" t="s">
        <v>17</v>
      </c>
      <c r="G2144">
        <v>10</v>
      </c>
    </row>
    <row r="2145" spans="1:7" x14ac:dyDescent="0.3">
      <c r="A2145">
        <v>135174</v>
      </c>
      <c r="B2145">
        <v>28</v>
      </c>
      <c r="C2145" s="1" t="s">
        <v>56</v>
      </c>
      <c r="D2145">
        <v>3002</v>
      </c>
      <c r="E2145" s="1" t="s">
        <v>102</v>
      </c>
      <c r="F2145" s="1" t="s">
        <v>17</v>
      </c>
      <c r="G2145">
        <v>25</v>
      </c>
    </row>
    <row r="2146" spans="1:7" x14ac:dyDescent="0.3">
      <c r="A2146">
        <v>116669</v>
      </c>
      <c r="B2146">
        <v>1</v>
      </c>
      <c r="C2146" s="1" t="s">
        <v>21</v>
      </c>
      <c r="D2146">
        <v>3201</v>
      </c>
      <c r="E2146" s="1" t="s">
        <v>91</v>
      </c>
      <c r="F2146" s="1" t="s">
        <v>14</v>
      </c>
      <c r="G2146">
        <v>10</v>
      </c>
    </row>
    <row r="2147" spans="1:7" x14ac:dyDescent="0.3">
      <c r="A2147">
        <v>126415</v>
      </c>
      <c r="B2147">
        <v>1</v>
      </c>
      <c r="C2147" s="1" t="s">
        <v>21</v>
      </c>
      <c r="D2147">
        <v>3501</v>
      </c>
      <c r="E2147" s="1" t="s">
        <v>91</v>
      </c>
      <c r="F2147" s="1" t="s">
        <v>14</v>
      </c>
      <c r="G2147">
        <v>5</v>
      </c>
    </row>
    <row r="2148" spans="1:7" x14ac:dyDescent="0.3">
      <c r="A2148">
        <v>97736</v>
      </c>
      <c r="B2148">
        <v>1</v>
      </c>
      <c r="C2148" s="1" t="s">
        <v>16</v>
      </c>
      <c r="D2148">
        <v>5303</v>
      </c>
      <c r="E2148" s="1" t="s">
        <v>89</v>
      </c>
      <c r="F2148" s="1" t="s">
        <v>14</v>
      </c>
      <c r="G2148">
        <v>15</v>
      </c>
    </row>
    <row r="2149" spans="1:7" x14ac:dyDescent="0.3">
      <c r="A2149">
        <v>132437</v>
      </c>
      <c r="B2149">
        <v>2</v>
      </c>
      <c r="C2149" s="1" t="s">
        <v>49</v>
      </c>
      <c r="D2149">
        <v>3501</v>
      </c>
      <c r="E2149" s="1" t="s">
        <v>92</v>
      </c>
      <c r="F2149" s="1" t="s">
        <v>17</v>
      </c>
      <c r="G2149">
        <v>13</v>
      </c>
    </row>
    <row r="2150" spans="1:7" x14ac:dyDescent="0.3">
      <c r="A2150">
        <v>169198</v>
      </c>
      <c r="B2150">
        <v>0</v>
      </c>
      <c r="C2150" s="1" t="s">
        <v>22</v>
      </c>
      <c r="D2150">
        <v>4201</v>
      </c>
      <c r="E2150" s="1" t="s">
        <v>89</v>
      </c>
      <c r="F2150" s="1" t="s">
        <v>17</v>
      </c>
      <c r="G2150">
        <v>25</v>
      </c>
    </row>
    <row r="2151" spans="1:7" x14ac:dyDescent="0.3">
      <c r="A2151">
        <v>126949</v>
      </c>
      <c r="B2151">
        <v>0</v>
      </c>
      <c r="C2151" s="1" t="s">
        <v>21</v>
      </c>
      <c r="D2151">
        <v>4001</v>
      </c>
      <c r="E2151" s="1" t="s">
        <v>98</v>
      </c>
      <c r="F2151" s="1" t="s">
        <v>17</v>
      </c>
      <c r="G2151">
        <v>10</v>
      </c>
    </row>
    <row r="2152" spans="1:7" x14ac:dyDescent="0.3">
      <c r="A2152">
        <v>24040</v>
      </c>
      <c r="B2152">
        <v>2</v>
      </c>
      <c r="C2152" s="1" t="s">
        <v>47</v>
      </c>
      <c r="D2152">
        <v>3504</v>
      </c>
      <c r="E2152" s="1" t="s">
        <v>95</v>
      </c>
      <c r="F2152" s="1" t="s">
        <v>14</v>
      </c>
      <c r="G2152">
        <v>20</v>
      </c>
    </row>
    <row r="2153" spans="1:7" x14ac:dyDescent="0.3">
      <c r="A2153">
        <v>51692</v>
      </c>
      <c r="B2153">
        <v>0</v>
      </c>
      <c r="C2153" s="1" t="s">
        <v>54</v>
      </c>
      <c r="D2153">
        <v>2607</v>
      </c>
      <c r="E2153" s="1" t="s">
        <v>95</v>
      </c>
      <c r="F2153" s="1" t="s">
        <v>17</v>
      </c>
      <c r="G2153">
        <v>15</v>
      </c>
    </row>
    <row r="2154" spans="1:7" x14ac:dyDescent="0.3">
      <c r="A2154">
        <v>38539</v>
      </c>
      <c r="B2154">
        <v>0</v>
      </c>
      <c r="C2154" s="1" t="s">
        <v>13</v>
      </c>
      <c r="D2154">
        <v>3205</v>
      </c>
      <c r="E2154" s="1" t="s">
        <v>93</v>
      </c>
      <c r="F2154" s="1" t="s">
        <v>17</v>
      </c>
      <c r="G2154">
        <v>13</v>
      </c>
    </row>
    <row r="2155" spans="1:7" x14ac:dyDescent="0.3">
      <c r="A2155">
        <v>181462</v>
      </c>
      <c r="B2155">
        <v>2</v>
      </c>
      <c r="C2155" s="1" t="s">
        <v>41</v>
      </c>
      <c r="D2155">
        <v>2001</v>
      </c>
      <c r="E2155" s="1" t="s">
        <v>101</v>
      </c>
      <c r="F2155" s="1" t="s">
        <v>17</v>
      </c>
      <c r="G2155">
        <v>23</v>
      </c>
    </row>
    <row r="2156" spans="1:7" x14ac:dyDescent="0.3">
      <c r="A2156">
        <v>153771</v>
      </c>
      <c r="B2156">
        <v>0</v>
      </c>
      <c r="C2156" s="1" t="s">
        <v>22</v>
      </c>
      <c r="D2156">
        <v>3201</v>
      </c>
      <c r="E2156" s="1" t="s">
        <v>93</v>
      </c>
      <c r="F2156" s="1" t="s">
        <v>17</v>
      </c>
      <c r="G2156">
        <v>25</v>
      </c>
    </row>
    <row r="2157" spans="1:7" x14ac:dyDescent="0.3">
      <c r="A2157">
        <v>25558</v>
      </c>
      <c r="B2157">
        <v>1</v>
      </c>
      <c r="C2157" s="1" t="s">
        <v>40</v>
      </c>
      <c r="D2157">
        <v>4901</v>
      </c>
      <c r="E2157" s="1" t="s">
        <v>89</v>
      </c>
      <c r="F2157" s="1" t="s">
        <v>14</v>
      </c>
      <c r="G2157">
        <v>15</v>
      </c>
    </row>
    <row r="2158" spans="1:7" x14ac:dyDescent="0.3">
      <c r="A2158">
        <v>182916</v>
      </c>
      <c r="B2158">
        <v>28</v>
      </c>
      <c r="C2158" s="1" t="s">
        <v>41</v>
      </c>
      <c r="D2158">
        <v>3401</v>
      </c>
      <c r="E2158" s="1" t="s">
        <v>89</v>
      </c>
      <c r="F2158" s="1" t="s">
        <v>17</v>
      </c>
      <c r="G2158">
        <v>25</v>
      </c>
    </row>
    <row r="2159" spans="1:7" x14ac:dyDescent="0.3">
      <c r="A2159">
        <v>162213</v>
      </c>
      <c r="B2159">
        <v>1</v>
      </c>
      <c r="C2159" s="1" t="s">
        <v>22</v>
      </c>
      <c r="D2159">
        <v>2201</v>
      </c>
      <c r="E2159" s="1" t="s">
        <v>94</v>
      </c>
      <c r="F2159" s="1" t="s">
        <v>14</v>
      </c>
      <c r="G2159">
        <v>7</v>
      </c>
    </row>
    <row r="2160" spans="1:7" x14ac:dyDescent="0.3">
      <c r="A2160">
        <v>177039</v>
      </c>
      <c r="B2160">
        <v>0</v>
      </c>
      <c r="C2160" s="1" t="s">
        <v>51</v>
      </c>
      <c r="D2160">
        <v>2206</v>
      </c>
      <c r="E2160" s="1" t="s">
        <v>92</v>
      </c>
      <c r="F2160" s="1" t="s">
        <v>17</v>
      </c>
      <c r="G2160">
        <v>21</v>
      </c>
    </row>
    <row r="2161" spans="1:7" x14ac:dyDescent="0.3">
      <c r="A2161">
        <v>107264</v>
      </c>
      <c r="B2161">
        <v>2</v>
      </c>
      <c r="C2161" s="1" t="s">
        <v>60</v>
      </c>
      <c r="D2161">
        <v>5201</v>
      </c>
      <c r="E2161" s="1" t="s">
        <v>93</v>
      </c>
      <c r="F2161" s="1" t="s">
        <v>14</v>
      </c>
      <c r="G2161">
        <v>20</v>
      </c>
    </row>
    <row r="2162" spans="1:7" x14ac:dyDescent="0.3">
      <c r="A2162">
        <v>60708</v>
      </c>
      <c r="B2162">
        <v>2</v>
      </c>
      <c r="C2162" s="1" t="s">
        <v>34</v>
      </c>
      <c r="D2162">
        <v>0</v>
      </c>
      <c r="E2162" s="1" t="s">
        <v>90</v>
      </c>
      <c r="F2162" s="1" t="s">
        <v>31</v>
      </c>
      <c r="G2162">
        <v>5</v>
      </c>
    </row>
    <row r="2163" spans="1:7" x14ac:dyDescent="0.3">
      <c r="A2163">
        <v>12234</v>
      </c>
      <c r="B2163">
        <v>0</v>
      </c>
      <c r="C2163" s="1" t="s">
        <v>22</v>
      </c>
      <c r="D2163">
        <v>2201</v>
      </c>
      <c r="E2163" s="1" t="s">
        <v>89</v>
      </c>
      <c r="F2163" s="1" t="s">
        <v>17</v>
      </c>
      <c r="G2163">
        <v>10</v>
      </c>
    </row>
    <row r="2164" spans="1:7" x14ac:dyDescent="0.3">
      <c r="A2164">
        <v>59240</v>
      </c>
      <c r="B2164">
        <v>0</v>
      </c>
      <c r="C2164" s="1" t="s">
        <v>34</v>
      </c>
      <c r="D2164">
        <v>0</v>
      </c>
      <c r="E2164" s="1" t="s">
        <v>94</v>
      </c>
      <c r="F2164" s="1" t="s">
        <v>17</v>
      </c>
      <c r="G2164">
        <v>10</v>
      </c>
    </row>
    <row r="2165" spans="1:7" x14ac:dyDescent="0.3">
      <c r="A2165">
        <v>127028</v>
      </c>
      <c r="B2165">
        <v>0</v>
      </c>
      <c r="C2165" s="1" t="s">
        <v>21</v>
      </c>
      <c r="D2165">
        <v>0</v>
      </c>
      <c r="E2165" s="1" t="s">
        <v>91</v>
      </c>
      <c r="F2165" s="1" t="s">
        <v>17</v>
      </c>
      <c r="G2165">
        <v>18</v>
      </c>
    </row>
    <row r="2166" spans="1:7" x14ac:dyDescent="0.3">
      <c r="A2166">
        <v>72321</v>
      </c>
      <c r="B2166">
        <v>1</v>
      </c>
      <c r="C2166" s="1" t="s">
        <v>30</v>
      </c>
      <c r="D2166">
        <v>0</v>
      </c>
      <c r="E2166" s="1" t="s">
        <v>92</v>
      </c>
      <c r="F2166" s="1" t="s">
        <v>14</v>
      </c>
      <c r="G2166">
        <v>10</v>
      </c>
    </row>
    <row r="2167" spans="1:7" x14ac:dyDescent="0.3">
      <c r="A2167">
        <v>161309</v>
      </c>
      <c r="B2167">
        <v>1</v>
      </c>
      <c r="C2167" s="1" t="s">
        <v>22</v>
      </c>
      <c r="D2167">
        <v>5509</v>
      </c>
      <c r="E2167" s="1" t="s">
        <v>101</v>
      </c>
      <c r="F2167" s="1" t="s">
        <v>14</v>
      </c>
      <c r="G2167">
        <v>18</v>
      </c>
    </row>
    <row r="2168" spans="1:7" x14ac:dyDescent="0.3">
      <c r="A2168">
        <v>58991</v>
      </c>
      <c r="B2168">
        <v>1</v>
      </c>
      <c r="C2168" s="1" t="s">
        <v>58</v>
      </c>
      <c r="D2168">
        <v>3302</v>
      </c>
      <c r="E2168" s="1" t="s">
        <v>100</v>
      </c>
      <c r="F2168" s="1" t="s">
        <v>14</v>
      </c>
      <c r="G2168">
        <v>10</v>
      </c>
    </row>
    <row r="2169" spans="1:7" x14ac:dyDescent="0.3">
      <c r="A2169">
        <v>136772</v>
      </c>
      <c r="B2169">
        <v>980</v>
      </c>
      <c r="C2169" s="1" t="s">
        <v>56</v>
      </c>
      <c r="D2169">
        <v>5206</v>
      </c>
      <c r="E2169" s="1" t="s">
        <v>91</v>
      </c>
      <c r="F2169" s="1" t="s">
        <v>97</v>
      </c>
      <c r="G2169">
        <v>19</v>
      </c>
    </row>
    <row r="2170" spans="1:7" x14ac:dyDescent="0.3">
      <c r="A2170">
        <v>190560</v>
      </c>
      <c r="B2170">
        <v>0</v>
      </c>
      <c r="C2170" s="1" t="s">
        <v>28</v>
      </c>
      <c r="D2170">
        <v>2601</v>
      </c>
      <c r="E2170" s="1" t="s">
        <v>97</v>
      </c>
      <c r="F2170" s="1" t="s">
        <v>14</v>
      </c>
      <c r="G2170">
        <v>5</v>
      </c>
    </row>
    <row r="2171" spans="1:7" x14ac:dyDescent="0.3">
      <c r="A2171">
        <v>158022</v>
      </c>
      <c r="B2171">
        <v>0</v>
      </c>
      <c r="C2171" s="1" t="s">
        <v>22</v>
      </c>
      <c r="D2171">
        <v>1801</v>
      </c>
      <c r="E2171" s="1" t="s">
        <v>93</v>
      </c>
      <c r="F2171" s="1" t="s">
        <v>17</v>
      </c>
      <c r="G2171">
        <v>15</v>
      </c>
    </row>
    <row r="2172" spans="1:7" x14ac:dyDescent="0.3">
      <c r="A2172">
        <v>177260</v>
      </c>
      <c r="B2172">
        <v>1</v>
      </c>
      <c r="C2172" s="1" t="s">
        <v>51</v>
      </c>
      <c r="D2172">
        <v>4606</v>
      </c>
      <c r="E2172" s="1" t="s">
        <v>92</v>
      </c>
      <c r="F2172" s="1" t="s">
        <v>14</v>
      </c>
      <c r="G2172">
        <v>2</v>
      </c>
    </row>
    <row r="2173" spans="1:7" x14ac:dyDescent="0.3">
      <c r="A2173">
        <v>179257</v>
      </c>
      <c r="B2173">
        <v>1</v>
      </c>
      <c r="C2173" s="1" t="s">
        <v>41</v>
      </c>
      <c r="D2173">
        <v>6201</v>
      </c>
      <c r="E2173" s="1" t="s">
        <v>94</v>
      </c>
      <c r="F2173" s="1" t="s">
        <v>14</v>
      </c>
      <c r="G2173">
        <v>10</v>
      </c>
    </row>
    <row r="2174" spans="1:7" x14ac:dyDescent="0.3">
      <c r="A2174">
        <v>13434</v>
      </c>
      <c r="B2174">
        <v>2</v>
      </c>
      <c r="C2174" s="1" t="s">
        <v>18</v>
      </c>
      <c r="D2174">
        <v>2202</v>
      </c>
      <c r="E2174" s="1" t="s">
        <v>92</v>
      </c>
      <c r="F2174" s="1" t="s">
        <v>14</v>
      </c>
      <c r="G2174">
        <v>15</v>
      </c>
    </row>
    <row r="2175" spans="1:7" x14ac:dyDescent="0.3">
      <c r="A2175">
        <v>45351</v>
      </c>
      <c r="B2175">
        <v>2</v>
      </c>
      <c r="C2175" s="1" t="s">
        <v>13</v>
      </c>
      <c r="D2175">
        <v>2906</v>
      </c>
      <c r="E2175" s="1" t="s">
        <v>89</v>
      </c>
      <c r="F2175" s="1" t="s">
        <v>17</v>
      </c>
      <c r="G2175">
        <v>25</v>
      </c>
    </row>
    <row r="2176" spans="1:7" x14ac:dyDescent="0.3">
      <c r="A2176">
        <v>102534</v>
      </c>
      <c r="B2176">
        <v>2</v>
      </c>
      <c r="C2176" s="1" t="s">
        <v>56</v>
      </c>
      <c r="D2176">
        <v>2209</v>
      </c>
      <c r="E2176" s="1" t="s">
        <v>95</v>
      </c>
      <c r="F2176" s="1" t="s">
        <v>14</v>
      </c>
      <c r="G2176">
        <v>10</v>
      </c>
    </row>
    <row r="2177" spans="1:7" x14ac:dyDescent="0.3">
      <c r="A2177">
        <v>134159</v>
      </c>
      <c r="B2177">
        <v>0</v>
      </c>
      <c r="C2177" s="1" t="s">
        <v>39</v>
      </c>
      <c r="D2177">
        <v>0</v>
      </c>
      <c r="E2177" s="1" t="s">
        <v>90</v>
      </c>
      <c r="F2177" s="1" t="s">
        <v>17</v>
      </c>
      <c r="G2177">
        <v>15</v>
      </c>
    </row>
    <row r="2178" spans="1:7" x14ac:dyDescent="0.3">
      <c r="A2178">
        <v>59746</v>
      </c>
      <c r="B2178">
        <v>2</v>
      </c>
      <c r="C2178" s="1" t="s">
        <v>34</v>
      </c>
      <c r="D2178">
        <v>0</v>
      </c>
      <c r="E2178" s="1" t="s">
        <v>90</v>
      </c>
      <c r="F2178" s="1" t="s">
        <v>17</v>
      </c>
      <c r="G2178">
        <v>4</v>
      </c>
    </row>
    <row r="2179" spans="1:7" x14ac:dyDescent="0.3">
      <c r="A2179">
        <v>102953</v>
      </c>
      <c r="B2179">
        <v>0</v>
      </c>
      <c r="C2179" s="1" t="s">
        <v>37</v>
      </c>
      <c r="D2179">
        <v>5601</v>
      </c>
      <c r="E2179" s="1" t="s">
        <v>90</v>
      </c>
      <c r="F2179" s="1" t="s">
        <v>17</v>
      </c>
      <c r="G2179">
        <v>21</v>
      </c>
    </row>
    <row r="2180" spans="1:7" x14ac:dyDescent="0.3">
      <c r="A2180">
        <v>149598</v>
      </c>
      <c r="B2180">
        <v>2</v>
      </c>
      <c r="C2180" s="1" t="s">
        <v>22</v>
      </c>
      <c r="D2180">
        <v>710</v>
      </c>
      <c r="E2180" s="1" t="s">
        <v>96</v>
      </c>
      <c r="F2180" s="1" t="s">
        <v>17</v>
      </c>
      <c r="G2180">
        <v>10</v>
      </c>
    </row>
    <row r="2181" spans="1:7" x14ac:dyDescent="0.3">
      <c r="A2181">
        <v>45968</v>
      </c>
      <c r="B2181">
        <v>0</v>
      </c>
      <c r="C2181" s="1" t="s">
        <v>13</v>
      </c>
      <c r="D2181">
        <v>6101</v>
      </c>
      <c r="E2181" s="1" t="s">
        <v>92</v>
      </c>
      <c r="F2181" s="1" t="s">
        <v>17</v>
      </c>
      <c r="G2181">
        <v>18</v>
      </c>
    </row>
    <row r="2182" spans="1:7" x14ac:dyDescent="0.3">
      <c r="A2182">
        <v>94486</v>
      </c>
      <c r="B2182">
        <v>1</v>
      </c>
      <c r="C2182" s="1" t="s">
        <v>16</v>
      </c>
      <c r="D2182">
        <v>1501</v>
      </c>
      <c r="E2182" s="1" t="s">
        <v>96</v>
      </c>
      <c r="F2182" s="1" t="s">
        <v>14</v>
      </c>
      <c r="G2182">
        <v>6</v>
      </c>
    </row>
    <row r="2183" spans="1:7" x14ac:dyDescent="0.3">
      <c r="A2183">
        <v>165641</v>
      </c>
      <c r="B2183">
        <v>2</v>
      </c>
      <c r="C2183" s="1" t="s">
        <v>22</v>
      </c>
      <c r="D2183">
        <v>2501</v>
      </c>
      <c r="E2183" s="1" t="s">
        <v>96</v>
      </c>
      <c r="F2183" s="1" t="s">
        <v>17</v>
      </c>
      <c r="G2183">
        <v>4</v>
      </c>
    </row>
    <row r="2184" spans="1:7" x14ac:dyDescent="0.3">
      <c r="A2184">
        <v>19779</v>
      </c>
      <c r="B2184">
        <v>1</v>
      </c>
      <c r="C2184" s="1" t="s">
        <v>18</v>
      </c>
      <c r="D2184">
        <v>4301</v>
      </c>
      <c r="E2184" s="1" t="s">
        <v>94</v>
      </c>
      <c r="F2184" s="1" t="s">
        <v>14</v>
      </c>
      <c r="G2184">
        <v>15</v>
      </c>
    </row>
    <row r="2185" spans="1:7" x14ac:dyDescent="0.3">
      <c r="A2185">
        <v>1249</v>
      </c>
      <c r="B2185">
        <v>1</v>
      </c>
      <c r="C2185" s="1" t="s">
        <v>16</v>
      </c>
      <c r="D2185">
        <v>0</v>
      </c>
      <c r="E2185" s="1" t="s">
        <v>91</v>
      </c>
      <c r="F2185" s="1" t="s">
        <v>14</v>
      </c>
      <c r="G2185">
        <v>32</v>
      </c>
    </row>
    <row r="2186" spans="1:7" x14ac:dyDescent="0.3">
      <c r="A2186">
        <v>57119</v>
      </c>
      <c r="B2186">
        <v>2</v>
      </c>
      <c r="C2186" s="1" t="s">
        <v>58</v>
      </c>
      <c r="D2186">
        <v>2111</v>
      </c>
      <c r="E2186" s="1" t="s">
        <v>90</v>
      </c>
      <c r="F2186" s="1" t="s">
        <v>14</v>
      </c>
      <c r="G2186">
        <v>20</v>
      </c>
    </row>
    <row r="2187" spans="1:7" x14ac:dyDescent="0.3">
      <c r="A2187">
        <v>158615</v>
      </c>
      <c r="B2187">
        <v>0</v>
      </c>
      <c r="C2187" s="1" t="s">
        <v>22</v>
      </c>
      <c r="D2187">
        <v>2601</v>
      </c>
      <c r="E2187" s="1" t="s">
        <v>94</v>
      </c>
      <c r="F2187" s="1" t="s">
        <v>17</v>
      </c>
      <c r="G2187">
        <v>15</v>
      </c>
    </row>
    <row r="2188" spans="1:7" x14ac:dyDescent="0.3">
      <c r="A2188">
        <v>153353</v>
      </c>
      <c r="B2188">
        <v>2</v>
      </c>
      <c r="C2188" s="1" t="s">
        <v>22</v>
      </c>
      <c r="D2188">
        <v>2710</v>
      </c>
      <c r="E2188" s="1" t="s">
        <v>103</v>
      </c>
      <c r="F2188" s="1" t="s">
        <v>17</v>
      </c>
      <c r="G2188">
        <v>27</v>
      </c>
    </row>
    <row r="2189" spans="1:7" x14ac:dyDescent="0.3">
      <c r="A2189">
        <v>42686</v>
      </c>
      <c r="B2189">
        <v>0</v>
      </c>
      <c r="C2189" s="1" t="s">
        <v>13</v>
      </c>
      <c r="D2189">
        <v>0</v>
      </c>
      <c r="E2189" s="1" t="s">
        <v>89</v>
      </c>
      <c r="F2189" s="1" t="s">
        <v>17</v>
      </c>
      <c r="G2189">
        <v>20</v>
      </c>
    </row>
    <row r="2190" spans="1:7" x14ac:dyDescent="0.3">
      <c r="A2190">
        <v>71744</v>
      </c>
      <c r="B2190">
        <v>1</v>
      </c>
      <c r="C2190" s="1" t="s">
        <v>30</v>
      </c>
      <c r="D2190">
        <v>1104</v>
      </c>
      <c r="E2190" s="1" t="s">
        <v>89</v>
      </c>
      <c r="F2190" s="1" t="s">
        <v>14</v>
      </c>
      <c r="G2190">
        <v>36</v>
      </c>
    </row>
    <row r="2191" spans="1:7" x14ac:dyDescent="0.3">
      <c r="A2191">
        <v>116608</v>
      </c>
      <c r="B2191">
        <v>2</v>
      </c>
      <c r="C2191" s="1" t="s">
        <v>21</v>
      </c>
      <c r="D2191">
        <v>2201</v>
      </c>
      <c r="E2191" s="1" t="s">
        <v>92</v>
      </c>
      <c r="F2191" s="1" t="s">
        <v>17</v>
      </c>
      <c r="G2191">
        <v>25</v>
      </c>
    </row>
    <row r="2192" spans="1:7" x14ac:dyDescent="0.3">
      <c r="A2192">
        <v>176138</v>
      </c>
      <c r="B2192">
        <v>2</v>
      </c>
      <c r="C2192" s="1" t="s">
        <v>51</v>
      </c>
      <c r="D2192">
        <v>0</v>
      </c>
      <c r="E2192" s="1" t="s">
        <v>89</v>
      </c>
      <c r="F2192" s="1" t="s">
        <v>14</v>
      </c>
      <c r="G2192">
        <v>10</v>
      </c>
    </row>
    <row r="2193" spans="1:7" x14ac:dyDescent="0.3">
      <c r="A2193">
        <v>190789</v>
      </c>
      <c r="B2193">
        <v>0</v>
      </c>
      <c r="C2193" s="1" t="s">
        <v>30</v>
      </c>
      <c r="D2193">
        <v>1707</v>
      </c>
      <c r="E2193" s="1" t="s">
        <v>94</v>
      </c>
      <c r="F2193" s="1" t="s">
        <v>14</v>
      </c>
      <c r="G2193">
        <v>18</v>
      </c>
    </row>
    <row r="2194" spans="1:7" x14ac:dyDescent="0.3">
      <c r="A2194">
        <v>109450</v>
      </c>
      <c r="B2194">
        <v>2</v>
      </c>
      <c r="C2194" s="1" t="s">
        <v>50</v>
      </c>
      <c r="D2194">
        <v>2501</v>
      </c>
      <c r="E2194" s="1" t="s">
        <v>90</v>
      </c>
      <c r="F2194" s="1" t="s">
        <v>17</v>
      </c>
      <c r="G2194">
        <v>11</v>
      </c>
    </row>
    <row r="2195" spans="1:7" x14ac:dyDescent="0.3">
      <c r="A2195">
        <v>102741</v>
      </c>
      <c r="B2195">
        <v>0</v>
      </c>
      <c r="C2195" s="1" t="s">
        <v>37</v>
      </c>
      <c r="D2195">
        <v>2201</v>
      </c>
      <c r="E2195" s="1" t="s">
        <v>92</v>
      </c>
      <c r="F2195" s="1" t="s">
        <v>17</v>
      </c>
      <c r="G2195">
        <v>20</v>
      </c>
    </row>
    <row r="2196" spans="1:7" x14ac:dyDescent="0.3">
      <c r="A2196">
        <v>59598</v>
      </c>
      <c r="B2196">
        <v>2</v>
      </c>
      <c r="C2196" s="1" t="s">
        <v>34</v>
      </c>
      <c r="D2196">
        <v>0</v>
      </c>
      <c r="E2196" s="1" t="s">
        <v>90</v>
      </c>
      <c r="F2196" s="1" t="s">
        <v>14</v>
      </c>
      <c r="G2196">
        <v>15</v>
      </c>
    </row>
    <row r="2197" spans="1:7" x14ac:dyDescent="0.3">
      <c r="A2197">
        <v>157481</v>
      </c>
      <c r="B2197">
        <v>0</v>
      </c>
      <c r="C2197" s="1" t="s">
        <v>22</v>
      </c>
      <c r="D2197">
        <v>5201</v>
      </c>
      <c r="E2197" s="1" t="s">
        <v>94</v>
      </c>
      <c r="F2197" s="1" t="s">
        <v>97</v>
      </c>
      <c r="G2197">
        <v>19</v>
      </c>
    </row>
    <row r="2198" spans="1:7" x14ac:dyDescent="0.3">
      <c r="A2198">
        <v>21922</v>
      </c>
      <c r="B2198">
        <v>0</v>
      </c>
      <c r="C2198" s="1" t="s">
        <v>18</v>
      </c>
      <c r="D2198">
        <v>3001</v>
      </c>
      <c r="E2198" s="1" t="s">
        <v>100</v>
      </c>
      <c r="F2198" s="1" t="s">
        <v>17</v>
      </c>
      <c r="G2198">
        <v>20</v>
      </c>
    </row>
    <row r="2199" spans="1:7" x14ac:dyDescent="0.3">
      <c r="A2199">
        <v>35908</v>
      </c>
      <c r="B2199">
        <v>0</v>
      </c>
      <c r="C2199" s="1" t="s">
        <v>13</v>
      </c>
      <c r="D2199">
        <v>5001</v>
      </c>
      <c r="E2199" s="1" t="s">
        <v>91</v>
      </c>
      <c r="F2199" s="1" t="s">
        <v>17</v>
      </c>
      <c r="G2199">
        <v>20</v>
      </c>
    </row>
    <row r="2200" spans="1:7" x14ac:dyDescent="0.3">
      <c r="A2200">
        <v>105331</v>
      </c>
      <c r="B2200">
        <v>1</v>
      </c>
      <c r="C2200" s="1" t="s">
        <v>28</v>
      </c>
      <c r="D2200">
        <v>4801</v>
      </c>
      <c r="E2200" s="1" t="s">
        <v>92</v>
      </c>
      <c r="F2200" s="1" t="s">
        <v>14</v>
      </c>
      <c r="G2200">
        <v>20</v>
      </c>
    </row>
    <row r="2201" spans="1:7" x14ac:dyDescent="0.3">
      <c r="A2201">
        <v>157728</v>
      </c>
      <c r="B2201">
        <v>1</v>
      </c>
      <c r="C2201" s="1" t="s">
        <v>22</v>
      </c>
      <c r="D2201">
        <v>0</v>
      </c>
      <c r="E2201" s="1" t="s">
        <v>91</v>
      </c>
      <c r="F2201" s="1" t="s">
        <v>14</v>
      </c>
      <c r="G2201">
        <v>20</v>
      </c>
    </row>
    <row r="2202" spans="1:7" x14ac:dyDescent="0.3">
      <c r="A2202">
        <v>81073</v>
      </c>
      <c r="B2202">
        <v>2</v>
      </c>
      <c r="C2202" s="1" t="s">
        <v>36</v>
      </c>
      <c r="D2202">
        <v>4701</v>
      </c>
      <c r="E2202" s="1" t="s">
        <v>89</v>
      </c>
      <c r="F2202" s="1" t="s">
        <v>17</v>
      </c>
      <c r="G2202">
        <v>10</v>
      </c>
    </row>
    <row r="2203" spans="1:7" x14ac:dyDescent="0.3">
      <c r="A2203">
        <v>38471</v>
      </c>
      <c r="B2203">
        <v>2</v>
      </c>
      <c r="C2203" s="1" t="s">
        <v>13</v>
      </c>
      <c r="D2203">
        <v>5001</v>
      </c>
      <c r="E2203" s="1" t="s">
        <v>97</v>
      </c>
      <c r="F2203" s="1" t="s">
        <v>17</v>
      </c>
      <c r="G2203">
        <v>25</v>
      </c>
    </row>
    <row r="2204" spans="1:7" x14ac:dyDescent="0.3">
      <c r="A2204">
        <v>163675</v>
      </c>
      <c r="B2204">
        <v>0</v>
      </c>
      <c r="C2204" s="1" t="s">
        <v>22</v>
      </c>
      <c r="D2204">
        <v>3501</v>
      </c>
      <c r="E2204" s="1" t="s">
        <v>104</v>
      </c>
      <c r="F2204" s="1" t="s">
        <v>97</v>
      </c>
      <c r="G2204">
        <v>10</v>
      </c>
    </row>
    <row r="2205" spans="1:7" x14ac:dyDescent="0.3">
      <c r="A2205">
        <v>11195</v>
      </c>
      <c r="B2205">
        <v>2</v>
      </c>
      <c r="C2205" s="1" t="s">
        <v>35</v>
      </c>
      <c r="D2205">
        <v>1801</v>
      </c>
      <c r="E2205" s="1" t="s">
        <v>89</v>
      </c>
      <c r="F2205" s="1" t="s">
        <v>14</v>
      </c>
      <c r="G2205">
        <v>10</v>
      </c>
    </row>
    <row r="2206" spans="1:7" x14ac:dyDescent="0.3">
      <c r="A2206">
        <v>5144</v>
      </c>
      <c r="B2206">
        <v>1</v>
      </c>
      <c r="C2206" s="1" t="s">
        <v>21</v>
      </c>
      <c r="D2206">
        <v>0</v>
      </c>
      <c r="E2206" s="1" t="s">
        <v>89</v>
      </c>
      <c r="F2206" s="1" t="s">
        <v>14</v>
      </c>
      <c r="G2206">
        <v>15</v>
      </c>
    </row>
    <row r="2207" spans="1:7" x14ac:dyDescent="0.3">
      <c r="A2207">
        <v>37221</v>
      </c>
      <c r="B2207">
        <v>0</v>
      </c>
      <c r="C2207" s="1" t="s">
        <v>13</v>
      </c>
      <c r="D2207">
        <v>1107</v>
      </c>
      <c r="E2207" s="1" t="s">
        <v>102</v>
      </c>
      <c r="F2207" s="1" t="s">
        <v>14</v>
      </c>
      <c r="G2207">
        <v>6</v>
      </c>
    </row>
    <row r="2208" spans="1:7" x14ac:dyDescent="0.3">
      <c r="A2208">
        <v>187959</v>
      </c>
      <c r="B2208">
        <v>0</v>
      </c>
      <c r="C2208" s="1" t="s">
        <v>18</v>
      </c>
      <c r="D2208">
        <v>0</v>
      </c>
      <c r="E2208" s="1" t="s">
        <v>90</v>
      </c>
      <c r="F2208" s="1" t="s">
        <v>97</v>
      </c>
      <c r="G2208">
        <v>10</v>
      </c>
    </row>
    <row r="2209" spans="1:7" x14ac:dyDescent="0.3">
      <c r="A2209">
        <v>95536</v>
      </c>
      <c r="B2209">
        <v>28</v>
      </c>
      <c r="C2209" s="1" t="s">
        <v>16</v>
      </c>
      <c r="D2209">
        <v>4601</v>
      </c>
      <c r="E2209" s="1" t="s">
        <v>90</v>
      </c>
      <c r="F2209" s="1" t="s">
        <v>17</v>
      </c>
      <c r="G2209">
        <v>20</v>
      </c>
    </row>
    <row r="2210" spans="1:7" x14ac:dyDescent="0.3">
      <c r="A2210">
        <v>103330</v>
      </c>
      <c r="B2210">
        <v>0</v>
      </c>
      <c r="C2210" s="1" t="s">
        <v>37</v>
      </c>
      <c r="D2210">
        <v>4508</v>
      </c>
      <c r="E2210" s="1" t="s">
        <v>95</v>
      </c>
      <c r="F2210" s="1" t="s">
        <v>17</v>
      </c>
      <c r="G2210">
        <v>50</v>
      </c>
    </row>
    <row r="2211" spans="1:7" x14ac:dyDescent="0.3">
      <c r="A2211">
        <v>174360</v>
      </c>
      <c r="B2211">
        <v>0</v>
      </c>
      <c r="C2211" s="1" t="s">
        <v>51</v>
      </c>
      <c r="D2211">
        <v>5408</v>
      </c>
      <c r="E2211" s="1" t="s">
        <v>94</v>
      </c>
      <c r="F2211" s="1" t="s">
        <v>17</v>
      </c>
      <c r="G2211">
        <v>11</v>
      </c>
    </row>
    <row r="2212" spans="1:7" x14ac:dyDescent="0.3">
      <c r="A2212">
        <v>173805</v>
      </c>
      <c r="B2212">
        <v>28</v>
      </c>
      <c r="C2212" s="1" t="s">
        <v>38</v>
      </c>
      <c r="D2212">
        <v>1501</v>
      </c>
      <c r="E2212" s="1" t="s">
        <v>95</v>
      </c>
      <c r="F2212" s="1" t="s">
        <v>17</v>
      </c>
      <c r="G2212">
        <v>50</v>
      </c>
    </row>
    <row r="2213" spans="1:7" x14ac:dyDescent="0.3">
      <c r="A2213">
        <v>30745</v>
      </c>
      <c r="B2213">
        <v>0</v>
      </c>
      <c r="C2213" s="1" t="s">
        <v>40</v>
      </c>
      <c r="D2213">
        <v>0</v>
      </c>
      <c r="E2213" s="1" t="s">
        <v>105</v>
      </c>
      <c r="F2213" s="1" t="s">
        <v>17</v>
      </c>
      <c r="G2213">
        <v>25</v>
      </c>
    </row>
    <row r="2214" spans="1:7" x14ac:dyDescent="0.3">
      <c r="A2214">
        <v>20645</v>
      </c>
      <c r="B2214">
        <v>0</v>
      </c>
      <c r="C2214" s="1" t="s">
        <v>18</v>
      </c>
      <c r="D2214">
        <v>0</v>
      </c>
      <c r="E2214" s="1" t="s">
        <v>100</v>
      </c>
      <c r="F2214" s="1" t="s">
        <v>17</v>
      </c>
      <c r="G2214">
        <v>10</v>
      </c>
    </row>
    <row r="2215" spans="1:7" x14ac:dyDescent="0.3">
      <c r="A2215">
        <v>27928</v>
      </c>
      <c r="B2215">
        <v>1</v>
      </c>
      <c r="C2215" s="1" t="s">
        <v>40</v>
      </c>
      <c r="D2215">
        <v>1804</v>
      </c>
      <c r="E2215" s="1" t="s">
        <v>95</v>
      </c>
      <c r="F2215" s="1" t="s">
        <v>14</v>
      </c>
      <c r="G2215">
        <v>12</v>
      </c>
    </row>
    <row r="2216" spans="1:7" x14ac:dyDescent="0.3">
      <c r="A2216">
        <v>80866</v>
      </c>
      <c r="B2216">
        <v>0</v>
      </c>
      <c r="C2216" s="1" t="s">
        <v>36</v>
      </c>
      <c r="D2216">
        <v>2701</v>
      </c>
      <c r="E2216" s="1" t="s">
        <v>92</v>
      </c>
      <c r="F2216" s="1" t="s">
        <v>17</v>
      </c>
      <c r="G2216">
        <v>4</v>
      </c>
    </row>
    <row r="2217" spans="1:7" x14ac:dyDescent="0.3">
      <c r="A2217">
        <v>55408</v>
      </c>
      <c r="B2217">
        <v>28</v>
      </c>
      <c r="C2217" s="1" t="s">
        <v>63</v>
      </c>
      <c r="D2217">
        <v>4612</v>
      </c>
      <c r="E2217" s="1" t="s">
        <v>95</v>
      </c>
      <c r="F2217" s="1" t="s">
        <v>14</v>
      </c>
      <c r="G2217">
        <v>4</v>
      </c>
    </row>
    <row r="2218" spans="1:7" x14ac:dyDescent="0.3">
      <c r="A2218">
        <v>54674</v>
      </c>
      <c r="B2218">
        <v>1</v>
      </c>
      <c r="C2218" s="1" t="s">
        <v>63</v>
      </c>
      <c r="D2218">
        <v>2201</v>
      </c>
      <c r="E2218" s="1" t="s">
        <v>90</v>
      </c>
      <c r="F2218" s="1" t="s">
        <v>14</v>
      </c>
      <c r="G2218">
        <v>5</v>
      </c>
    </row>
    <row r="2219" spans="1:7" x14ac:dyDescent="0.3">
      <c r="A2219">
        <v>185287</v>
      </c>
      <c r="B2219">
        <v>2</v>
      </c>
      <c r="C2219" s="1" t="s">
        <v>22</v>
      </c>
      <c r="D2219">
        <v>6301</v>
      </c>
      <c r="E2219" s="1" t="s">
        <v>91</v>
      </c>
      <c r="F2219" s="1" t="s">
        <v>17</v>
      </c>
      <c r="G2219">
        <v>5</v>
      </c>
    </row>
    <row r="2220" spans="1:7" x14ac:dyDescent="0.3">
      <c r="A2220">
        <v>178009</v>
      </c>
      <c r="B2220">
        <v>1</v>
      </c>
      <c r="C2220" s="1" t="s">
        <v>51</v>
      </c>
      <c r="D2220">
        <v>1803</v>
      </c>
      <c r="E2220" s="1" t="s">
        <v>92</v>
      </c>
      <c r="F2220" s="1" t="s">
        <v>14</v>
      </c>
      <c r="G2220">
        <v>5</v>
      </c>
    </row>
    <row r="2221" spans="1:7" x14ac:dyDescent="0.3">
      <c r="A2221">
        <v>143069</v>
      </c>
      <c r="B2221">
        <v>1</v>
      </c>
      <c r="C2221" s="1" t="s">
        <v>22</v>
      </c>
      <c r="D2221">
        <v>2601</v>
      </c>
      <c r="E2221" s="1" t="s">
        <v>102</v>
      </c>
      <c r="F2221" s="1" t="s">
        <v>14</v>
      </c>
      <c r="G2221">
        <v>20</v>
      </c>
    </row>
    <row r="2222" spans="1:7" x14ac:dyDescent="0.3">
      <c r="A2222">
        <v>28874</v>
      </c>
      <c r="B2222">
        <v>2</v>
      </c>
      <c r="C2222" s="1" t="s">
        <v>40</v>
      </c>
      <c r="D2222">
        <v>3601</v>
      </c>
      <c r="E2222" s="1" t="s">
        <v>90</v>
      </c>
      <c r="F2222" s="1" t="s">
        <v>14</v>
      </c>
      <c r="G2222">
        <v>21</v>
      </c>
    </row>
    <row r="2223" spans="1:7" x14ac:dyDescent="0.3">
      <c r="A2223">
        <v>144110</v>
      </c>
      <c r="B2223">
        <v>0</v>
      </c>
      <c r="C2223" s="1" t="s">
        <v>22</v>
      </c>
      <c r="D2223">
        <v>3509</v>
      </c>
      <c r="E2223" s="1" t="s">
        <v>96</v>
      </c>
      <c r="F2223" s="1" t="s">
        <v>17</v>
      </c>
      <c r="G2223">
        <v>15</v>
      </c>
    </row>
    <row r="2224" spans="1:7" x14ac:dyDescent="0.3">
      <c r="A2224">
        <v>77116</v>
      </c>
      <c r="B2224">
        <v>0</v>
      </c>
      <c r="C2224" s="1" t="s">
        <v>36</v>
      </c>
      <c r="D2224">
        <v>6101</v>
      </c>
      <c r="E2224" s="1" t="s">
        <v>92</v>
      </c>
      <c r="F2224" s="1" t="s">
        <v>17</v>
      </c>
      <c r="G2224">
        <v>10</v>
      </c>
    </row>
    <row r="2225" spans="1:7" x14ac:dyDescent="0.3">
      <c r="A2225">
        <v>3553</v>
      </c>
      <c r="B2225">
        <v>1</v>
      </c>
      <c r="C2225" s="1" t="s">
        <v>41</v>
      </c>
      <c r="D2225">
        <v>1601</v>
      </c>
      <c r="E2225" s="1" t="s">
        <v>91</v>
      </c>
      <c r="F2225" s="1" t="s">
        <v>14</v>
      </c>
      <c r="G2225">
        <v>20</v>
      </c>
    </row>
    <row r="2226" spans="1:7" x14ac:dyDescent="0.3">
      <c r="A2226">
        <v>60265</v>
      </c>
      <c r="B2226">
        <v>0</v>
      </c>
      <c r="C2226" s="1" t="s">
        <v>34</v>
      </c>
      <c r="D2226">
        <v>3803</v>
      </c>
      <c r="E2226" s="1" t="s">
        <v>98</v>
      </c>
      <c r="F2226" s="1" t="s">
        <v>17</v>
      </c>
      <c r="G2226">
        <v>5</v>
      </c>
    </row>
    <row r="2227" spans="1:7" x14ac:dyDescent="0.3">
      <c r="A2227">
        <v>74552</v>
      </c>
      <c r="B2227">
        <v>0</v>
      </c>
      <c r="C2227" s="1" t="s">
        <v>30</v>
      </c>
      <c r="D2227">
        <v>0</v>
      </c>
      <c r="E2227" s="1" t="s">
        <v>90</v>
      </c>
      <c r="F2227" s="1" t="s">
        <v>17</v>
      </c>
      <c r="G2227">
        <v>3</v>
      </c>
    </row>
    <row r="2228" spans="1:7" x14ac:dyDescent="0.3">
      <c r="A2228">
        <v>29215</v>
      </c>
      <c r="B2228">
        <v>0</v>
      </c>
      <c r="C2228" s="1" t="s">
        <v>40</v>
      </c>
      <c r="D2228">
        <v>2009</v>
      </c>
      <c r="E2228" s="1" t="s">
        <v>93</v>
      </c>
      <c r="F2228" s="1" t="s">
        <v>17</v>
      </c>
      <c r="G2228">
        <v>38</v>
      </c>
    </row>
    <row r="2229" spans="1:7" x14ac:dyDescent="0.3">
      <c r="A2229">
        <v>3504</v>
      </c>
      <c r="B2229">
        <v>0</v>
      </c>
      <c r="C2229" s="1" t="s">
        <v>51</v>
      </c>
      <c r="D2229">
        <v>1901</v>
      </c>
      <c r="E2229" s="1" t="s">
        <v>91</v>
      </c>
      <c r="F2229" s="1" t="s">
        <v>17</v>
      </c>
      <c r="G2229">
        <v>17</v>
      </c>
    </row>
    <row r="2230" spans="1:7" x14ac:dyDescent="0.3">
      <c r="A2230">
        <v>65114</v>
      </c>
      <c r="B2230">
        <v>2</v>
      </c>
      <c r="C2230" s="1" t="s">
        <v>30</v>
      </c>
      <c r="D2230">
        <v>0</v>
      </c>
      <c r="E2230" s="1" t="s">
        <v>90</v>
      </c>
      <c r="F2230" s="1" t="s">
        <v>14</v>
      </c>
      <c r="G2230">
        <v>3</v>
      </c>
    </row>
    <row r="2231" spans="1:7" x14ac:dyDescent="0.3">
      <c r="A2231">
        <v>105823</v>
      </c>
      <c r="B2231">
        <v>1</v>
      </c>
      <c r="C2231" s="1" t="s">
        <v>28</v>
      </c>
      <c r="D2231">
        <v>4601</v>
      </c>
      <c r="E2231" s="1" t="s">
        <v>94</v>
      </c>
      <c r="F2231" s="1" t="s">
        <v>14</v>
      </c>
      <c r="G2231">
        <v>25</v>
      </c>
    </row>
    <row r="2232" spans="1:7" x14ac:dyDescent="0.3">
      <c r="A2232">
        <v>26410</v>
      </c>
      <c r="B2232">
        <v>28</v>
      </c>
      <c r="C2232" s="1" t="s">
        <v>40</v>
      </c>
      <c r="D2232">
        <v>2201</v>
      </c>
      <c r="E2232" s="1" t="s">
        <v>94</v>
      </c>
      <c r="F2232" s="1" t="s">
        <v>17</v>
      </c>
      <c r="G2232">
        <v>28</v>
      </c>
    </row>
    <row r="2233" spans="1:7" x14ac:dyDescent="0.3">
      <c r="A2233">
        <v>24080</v>
      </c>
      <c r="B2233">
        <v>0</v>
      </c>
      <c r="C2233" s="1" t="s">
        <v>47</v>
      </c>
      <c r="D2233">
        <v>4501</v>
      </c>
      <c r="E2233" s="1" t="s">
        <v>92</v>
      </c>
      <c r="F2233" s="1" t="s">
        <v>14</v>
      </c>
      <c r="G2233">
        <v>25</v>
      </c>
    </row>
    <row r="2234" spans="1:7" x14ac:dyDescent="0.3">
      <c r="A2234">
        <v>159696</v>
      </c>
      <c r="B2234">
        <v>28</v>
      </c>
      <c r="C2234" s="1" t="s">
        <v>22</v>
      </c>
      <c r="D2234">
        <v>5401</v>
      </c>
      <c r="E2234" s="1" t="s">
        <v>92</v>
      </c>
      <c r="F2234" s="1" t="s">
        <v>17</v>
      </c>
      <c r="G2234">
        <v>15</v>
      </c>
    </row>
    <row r="2235" spans="1:7" x14ac:dyDescent="0.3">
      <c r="A2235">
        <v>24644</v>
      </c>
      <c r="B2235">
        <v>28</v>
      </c>
      <c r="C2235" s="1" t="s">
        <v>39</v>
      </c>
      <c r="D2235">
        <v>5201</v>
      </c>
      <c r="E2235" s="1" t="s">
        <v>90</v>
      </c>
      <c r="F2235" s="1" t="s">
        <v>17</v>
      </c>
      <c r="G2235">
        <v>25</v>
      </c>
    </row>
    <row r="2236" spans="1:7" x14ac:dyDescent="0.3">
      <c r="A2236">
        <v>6457</v>
      </c>
      <c r="B2236">
        <v>2</v>
      </c>
      <c r="C2236" s="1" t="s">
        <v>22</v>
      </c>
      <c r="D2236">
        <v>0</v>
      </c>
      <c r="E2236" s="1" t="s">
        <v>90</v>
      </c>
      <c r="F2236" s="1" t="s">
        <v>17</v>
      </c>
      <c r="G2236">
        <v>15</v>
      </c>
    </row>
    <row r="2237" spans="1:7" x14ac:dyDescent="0.3">
      <c r="A2237">
        <v>168317</v>
      </c>
      <c r="B2237">
        <v>0</v>
      </c>
      <c r="C2237" s="1" t="s">
        <v>22</v>
      </c>
      <c r="D2237">
        <v>0</v>
      </c>
      <c r="E2237" s="1" t="s">
        <v>96</v>
      </c>
      <c r="F2237" s="1" t="s">
        <v>31</v>
      </c>
      <c r="G2237">
        <v>13</v>
      </c>
    </row>
    <row r="2238" spans="1:7" x14ac:dyDescent="0.3">
      <c r="A2238">
        <v>159553</v>
      </c>
      <c r="B2238">
        <v>1</v>
      </c>
      <c r="C2238" s="1" t="s">
        <v>41</v>
      </c>
      <c r="D2238">
        <v>3601</v>
      </c>
      <c r="E2238" s="1" t="s">
        <v>92</v>
      </c>
      <c r="F2238" s="1" t="s">
        <v>14</v>
      </c>
      <c r="G2238">
        <v>7</v>
      </c>
    </row>
    <row r="2239" spans="1:7" x14ac:dyDescent="0.3">
      <c r="A2239">
        <v>56049</v>
      </c>
      <c r="B2239">
        <v>0</v>
      </c>
      <c r="C2239" s="1" t="s">
        <v>63</v>
      </c>
      <c r="D2239">
        <v>2709</v>
      </c>
      <c r="E2239" s="1" t="s">
        <v>92</v>
      </c>
      <c r="F2239" s="1" t="s">
        <v>17</v>
      </c>
      <c r="G2239">
        <v>14</v>
      </c>
    </row>
    <row r="2240" spans="1:7" x14ac:dyDescent="0.3">
      <c r="A2240">
        <v>63865</v>
      </c>
      <c r="B2240">
        <v>1</v>
      </c>
      <c r="C2240" s="1" t="s">
        <v>34</v>
      </c>
      <c r="D2240">
        <v>3506</v>
      </c>
      <c r="E2240" s="1" t="s">
        <v>90</v>
      </c>
      <c r="F2240" s="1" t="s">
        <v>14</v>
      </c>
      <c r="G2240">
        <v>12</v>
      </c>
    </row>
    <row r="2241" spans="1:7" x14ac:dyDescent="0.3">
      <c r="A2241">
        <v>62084</v>
      </c>
      <c r="B2241">
        <v>1</v>
      </c>
      <c r="C2241" s="1" t="s">
        <v>34</v>
      </c>
      <c r="D2241">
        <v>0</v>
      </c>
      <c r="E2241" s="1" t="s">
        <v>92</v>
      </c>
      <c r="F2241" s="1" t="s">
        <v>14</v>
      </c>
      <c r="G2241">
        <v>20</v>
      </c>
    </row>
    <row r="2242" spans="1:7" x14ac:dyDescent="0.3">
      <c r="A2242">
        <v>165719</v>
      </c>
      <c r="B2242">
        <v>0</v>
      </c>
      <c r="C2242" s="1" t="s">
        <v>22</v>
      </c>
      <c r="D2242">
        <v>4901</v>
      </c>
      <c r="E2242" s="1" t="s">
        <v>93</v>
      </c>
      <c r="F2242" s="1" t="s">
        <v>17</v>
      </c>
      <c r="G2242">
        <v>4</v>
      </c>
    </row>
    <row r="2243" spans="1:7" x14ac:dyDescent="0.3">
      <c r="A2243">
        <v>171950</v>
      </c>
      <c r="B2243">
        <v>0</v>
      </c>
      <c r="C2243" s="1" t="s">
        <v>22</v>
      </c>
      <c r="D2243">
        <v>3001</v>
      </c>
      <c r="E2243" s="1" t="s">
        <v>91</v>
      </c>
      <c r="F2243" s="1" t="s">
        <v>17</v>
      </c>
      <c r="G2243">
        <v>10</v>
      </c>
    </row>
    <row r="2244" spans="1:7" x14ac:dyDescent="0.3">
      <c r="A2244">
        <v>118367</v>
      </c>
      <c r="B2244">
        <v>1</v>
      </c>
      <c r="C2244" s="1" t="s">
        <v>21</v>
      </c>
      <c r="D2244">
        <v>3701</v>
      </c>
      <c r="E2244" s="1" t="s">
        <v>92</v>
      </c>
      <c r="F2244" s="1" t="s">
        <v>97</v>
      </c>
      <c r="G2244">
        <v>19</v>
      </c>
    </row>
    <row r="2245" spans="1:7" x14ac:dyDescent="0.3">
      <c r="A2245">
        <v>41187</v>
      </c>
      <c r="B2245">
        <v>0</v>
      </c>
      <c r="C2245" s="1" t="s">
        <v>13</v>
      </c>
      <c r="D2245">
        <v>0</v>
      </c>
      <c r="E2245" s="1" t="s">
        <v>103</v>
      </c>
      <c r="F2245" s="1" t="s">
        <v>14</v>
      </c>
      <c r="G2245">
        <v>15</v>
      </c>
    </row>
    <row r="2246" spans="1:7" x14ac:dyDescent="0.3">
      <c r="A2246">
        <v>132304</v>
      </c>
      <c r="B2246">
        <v>0</v>
      </c>
      <c r="C2246" s="1" t="s">
        <v>49</v>
      </c>
      <c r="D2246">
        <v>2001</v>
      </c>
      <c r="E2246" s="1" t="s">
        <v>95</v>
      </c>
      <c r="F2246" s="1" t="s">
        <v>17</v>
      </c>
      <c r="G2246">
        <v>10</v>
      </c>
    </row>
    <row r="2247" spans="1:7" x14ac:dyDescent="0.3">
      <c r="A2247">
        <v>138944</v>
      </c>
      <c r="B2247">
        <v>0</v>
      </c>
      <c r="C2247" s="1" t="s">
        <v>56</v>
      </c>
      <c r="D2247">
        <v>3201</v>
      </c>
      <c r="E2247" s="1" t="s">
        <v>93</v>
      </c>
      <c r="F2247" s="1" t="s">
        <v>17</v>
      </c>
      <c r="G2247">
        <v>11</v>
      </c>
    </row>
    <row r="2248" spans="1:7" x14ac:dyDescent="0.3">
      <c r="A2248">
        <v>161204</v>
      </c>
      <c r="B2248">
        <v>1</v>
      </c>
      <c r="C2248" s="1" t="s">
        <v>22</v>
      </c>
      <c r="D2248">
        <v>0</v>
      </c>
      <c r="E2248" s="1" t="s">
        <v>92</v>
      </c>
      <c r="F2248" s="1" t="s">
        <v>14</v>
      </c>
      <c r="G2248">
        <v>20</v>
      </c>
    </row>
    <row r="2249" spans="1:7" x14ac:dyDescent="0.3">
      <c r="A2249">
        <v>186579</v>
      </c>
      <c r="B2249">
        <v>0</v>
      </c>
      <c r="C2249" s="1" t="s">
        <v>22</v>
      </c>
      <c r="D2249">
        <v>0</v>
      </c>
      <c r="E2249" s="1" t="s">
        <v>90</v>
      </c>
      <c r="F2249" s="1" t="s">
        <v>17</v>
      </c>
      <c r="G2249">
        <v>5</v>
      </c>
    </row>
    <row r="2250" spans="1:7" x14ac:dyDescent="0.3">
      <c r="A2250">
        <v>11978</v>
      </c>
      <c r="B2250">
        <v>1</v>
      </c>
      <c r="C2250" s="1" t="s">
        <v>49</v>
      </c>
      <c r="D2250">
        <v>4401</v>
      </c>
      <c r="E2250" s="1" t="s">
        <v>101</v>
      </c>
      <c r="F2250" s="1" t="s">
        <v>14</v>
      </c>
      <c r="G2250">
        <v>15</v>
      </c>
    </row>
    <row r="2251" spans="1:7" x14ac:dyDescent="0.3">
      <c r="A2251">
        <v>117711</v>
      </c>
      <c r="B2251">
        <v>0</v>
      </c>
      <c r="C2251" s="1" t="s">
        <v>21</v>
      </c>
      <c r="D2251">
        <v>3004</v>
      </c>
      <c r="E2251" s="1" t="s">
        <v>89</v>
      </c>
      <c r="F2251" s="1" t="s">
        <v>17</v>
      </c>
      <c r="G2251">
        <v>16</v>
      </c>
    </row>
    <row r="2252" spans="1:7" x14ac:dyDescent="0.3">
      <c r="A2252">
        <v>38924</v>
      </c>
      <c r="B2252">
        <v>1</v>
      </c>
      <c r="C2252" s="1" t="s">
        <v>13</v>
      </c>
      <c r="D2252">
        <v>3201</v>
      </c>
      <c r="E2252" s="1" t="s">
        <v>102</v>
      </c>
      <c r="F2252" s="1" t="s">
        <v>14</v>
      </c>
      <c r="G2252">
        <v>20</v>
      </c>
    </row>
    <row r="2253" spans="1:7" x14ac:dyDescent="0.3">
      <c r="A2253">
        <v>47448</v>
      </c>
      <c r="B2253">
        <v>1</v>
      </c>
      <c r="C2253" s="1" t="s">
        <v>44</v>
      </c>
      <c r="D2253">
        <v>0</v>
      </c>
      <c r="E2253" s="1" t="s">
        <v>91</v>
      </c>
      <c r="F2253" s="1" t="s">
        <v>14</v>
      </c>
      <c r="G2253">
        <v>5</v>
      </c>
    </row>
    <row r="2254" spans="1:7" x14ac:dyDescent="0.3">
      <c r="A2254">
        <v>182479</v>
      </c>
      <c r="B2254">
        <v>28</v>
      </c>
      <c r="C2254" s="1" t="s">
        <v>41</v>
      </c>
      <c r="D2254">
        <v>0</v>
      </c>
      <c r="E2254" s="1" t="s">
        <v>90</v>
      </c>
      <c r="F2254" s="1" t="s">
        <v>17</v>
      </c>
      <c r="G2254">
        <v>15</v>
      </c>
    </row>
    <row r="2255" spans="1:7" x14ac:dyDescent="0.3">
      <c r="A2255">
        <v>96075</v>
      </c>
      <c r="B2255">
        <v>1</v>
      </c>
      <c r="C2255" s="1" t="s">
        <v>16</v>
      </c>
      <c r="D2255">
        <v>2402</v>
      </c>
      <c r="E2255" s="1" t="s">
        <v>90</v>
      </c>
      <c r="F2255" s="1" t="s">
        <v>14</v>
      </c>
      <c r="G2255">
        <v>5</v>
      </c>
    </row>
    <row r="2256" spans="1:7" x14ac:dyDescent="0.3">
      <c r="A2256">
        <v>138997</v>
      </c>
      <c r="B2256">
        <v>1</v>
      </c>
      <c r="C2256" s="1" t="s">
        <v>56</v>
      </c>
      <c r="D2256">
        <v>2506</v>
      </c>
      <c r="E2256" s="1" t="s">
        <v>105</v>
      </c>
      <c r="F2256" s="1" t="s">
        <v>14</v>
      </c>
      <c r="G2256">
        <v>12</v>
      </c>
    </row>
    <row r="2257" spans="1:7" x14ac:dyDescent="0.3">
      <c r="A2257">
        <v>108989</v>
      </c>
      <c r="B2257">
        <v>0</v>
      </c>
      <c r="C2257" s="1" t="s">
        <v>50</v>
      </c>
      <c r="D2257">
        <v>5701</v>
      </c>
      <c r="E2257" s="1" t="s">
        <v>93</v>
      </c>
      <c r="F2257" s="1" t="s">
        <v>17</v>
      </c>
      <c r="G2257">
        <v>15</v>
      </c>
    </row>
    <row r="2258" spans="1:7" x14ac:dyDescent="0.3">
      <c r="A2258">
        <v>87016</v>
      </c>
      <c r="B2258">
        <v>2</v>
      </c>
      <c r="C2258" s="1" t="s">
        <v>35</v>
      </c>
      <c r="D2258">
        <v>0</v>
      </c>
      <c r="E2258" s="1" t="s">
        <v>92</v>
      </c>
      <c r="F2258" s="1" t="s">
        <v>17</v>
      </c>
      <c r="G2258">
        <v>23</v>
      </c>
    </row>
    <row r="2259" spans="1:7" x14ac:dyDescent="0.3">
      <c r="A2259">
        <v>12666</v>
      </c>
      <c r="B2259">
        <v>0</v>
      </c>
      <c r="C2259" s="1" t="s">
        <v>56</v>
      </c>
      <c r="D2259">
        <v>3201</v>
      </c>
      <c r="E2259" s="1" t="s">
        <v>95</v>
      </c>
      <c r="F2259" s="1" t="s">
        <v>14</v>
      </c>
      <c r="G2259">
        <v>75</v>
      </c>
    </row>
    <row r="2260" spans="1:7" x14ac:dyDescent="0.3">
      <c r="A2260">
        <v>34302</v>
      </c>
      <c r="B2260">
        <v>0</v>
      </c>
      <c r="C2260" s="1" t="s">
        <v>13</v>
      </c>
      <c r="D2260">
        <v>2403</v>
      </c>
      <c r="E2260" s="1" t="s">
        <v>90</v>
      </c>
      <c r="F2260" s="1" t="s">
        <v>17</v>
      </c>
      <c r="G2260">
        <v>14</v>
      </c>
    </row>
    <row r="2261" spans="1:7" x14ac:dyDescent="0.3">
      <c r="A2261">
        <v>3018</v>
      </c>
      <c r="B2261">
        <v>76</v>
      </c>
      <c r="C2261" s="1" t="s">
        <v>22</v>
      </c>
      <c r="D2261">
        <v>0</v>
      </c>
      <c r="E2261" s="1" t="s">
        <v>97</v>
      </c>
      <c r="F2261" s="1" t="s">
        <v>17</v>
      </c>
      <c r="G2261">
        <v>25</v>
      </c>
    </row>
    <row r="2262" spans="1:7" x14ac:dyDescent="0.3">
      <c r="A2262">
        <v>145231</v>
      </c>
      <c r="B2262">
        <v>0</v>
      </c>
      <c r="C2262" s="1" t="s">
        <v>22</v>
      </c>
      <c r="D2262">
        <v>0</v>
      </c>
      <c r="E2262" s="1" t="s">
        <v>104</v>
      </c>
      <c r="F2262" s="1" t="s">
        <v>97</v>
      </c>
      <c r="G2262">
        <v>6</v>
      </c>
    </row>
    <row r="2263" spans="1:7" x14ac:dyDescent="0.3">
      <c r="A2263">
        <v>152418</v>
      </c>
      <c r="B2263">
        <v>1</v>
      </c>
      <c r="C2263" s="1" t="s">
        <v>22</v>
      </c>
      <c r="D2263">
        <v>3101</v>
      </c>
      <c r="E2263" s="1" t="s">
        <v>92</v>
      </c>
      <c r="F2263" s="1" t="s">
        <v>14</v>
      </c>
      <c r="G2263">
        <v>12</v>
      </c>
    </row>
    <row r="2264" spans="1:7" x14ac:dyDescent="0.3">
      <c r="A2264">
        <v>65061</v>
      </c>
      <c r="B2264">
        <v>0</v>
      </c>
      <c r="C2264" s="1" t="s">
        <v>30</v>
      </c>
      <c r="D2264">
        <v>5211</v>
      </c>
      <c r="E2264" s="1" t="s">
        <v>94</v>
      </c>
      <c r="F2264" s="1" t="s">
        <v>14</v>
      </c>
      <c r="G2264">
        <v>25</v>
      </c>
    </row>
    <row r="2265" spans="1:7" x14ac:dyDescent="0.3">
      <c r="A2265">
        <v>72220</v>
      </c>
      <c r="B2265">
        <v>2</v>
      </c>
      <c r="C2265" s="1" t="s">
        <v>30</v>
      </c>
      <c r="D2265">
        <v>2307</v>
      </c>
      <c r="E2265" s="1" t="s">
        <v>93</v>
      </c>
      <c r="F2265" s="1" t="s">
        <v>17</v>
      </c>
      <c r="G2265">
        <v>15</v>
      </c>
    </row>
    <row r="2266" spans="1:7" x14ac:dyDescent="0.3">
      <c r="A2266">
        <v>112288</v>
      </c>
      <c r="B2266">
        <v>0</v>
      </c>
      <c r="C2266" s="1" t="s">
        <v>22</v>
      </c>
      <c r="D2266">
        <v>3001</v>
      </c>
      <c r="E2266" s="1" t="s">
        <v>100</v>
      </c>
      <c r="F2266" s="1" t="s">
        <v>17</v>
      </c>
      <c r="G2266">
        <v>12</v>
      </c>
    </row>
    <row r="2267" spans="1:7" x14ac:dyDescent="0.3">
      <c r="A2267">
        <v>109539</v>
      </c>
      <c r="B2267">
        <v>2</v>
      </c>
      <c r="C2267" s="1" t="s">
        <v>50</v>
      </c>
      <c r="D2267">
        <v>5212</v>
      </c>
      <c r="E2267" s="1" t="s">
        <v>90</v>
      </c>
      <c r="F2267" s="1" t="s">
        <v>17</v>
      </c>
      <c r="G2267">
        <v>20</v>
      </c>
    </row>
    <row r="2268" spans="1:7" x14ac:dyDescent="0.3">
      <c r="A2268">
        <v>7836</v>
      </c>
      <c r="B2268">
        <v>1002</v>
      </c>
      <c r="C2268" s="1" t="s">
        <v>22</v>
      </c>
      <c r="D2268">
        <v>2201</v>
      </c>
      <c r="E2268" s="1" t="s">
        <v>95</v>
      </c>
      <c r="F2268" s="1" t="s">
        <v>14</v>
      </c>
      <c r="G2268">
        <v>25</v>
      </c>
    </row>
    <row r="2269" spans="1:7" x14ac:dyDescent="0.3">
      <c r="A2269">
        <v>41448</v>
      </c>
      <c r="B2269">
        <v>0</v>
      </c>
      <c r="C2269" s="1" t="s">
        <v>13</v>
      </c>
      <c r="D2269">
        <v>4206</v>
      </c>
      <c r="E2269" s="1" t="s">
        <v>96</v>
      </c>
      <c r="F2269" s="1" t="s">
        <v>17</v>
      </c>
      <c r="G2269">
        <v>15</v>
      </c>
    </row>
    <row r="2270" spans="1:7" x14ac:dyDescent="0.3">
      <c r="A2270">
        <v>110822</v>
      </c>
      <c r="B2270">
        <v>2</v>
      </c>
      <c r="C2270" s="1" t="s">
        <v>33</v>
      </c>
      <c r="D2270">
        <v>0</v>
      </c>
      <c r="E2270" s="1" t="s">
        <v>93</v>
      </c>
      <c r="F2270" s="1" t="s">
        <v>17</v>
      </c>
      <c r="G2270">
        <v>20</v>
      </c>
    </row>
    <row r="2271" spans="1:7" x14ac:dyDescent="0.3">
      <c r="A2271">
        <v>66163</v>
      </c>
      <c r="B2271">
        <v>2</v>
      </c>
      <c r="C2271" s="1" t="s">
        <v>30</v>
      </c>
      <c r="D2271">
        <v>0</v>
      </c>
      <c r="E2271" s="1" t="s">
        <v>94</v>
      </c>
      <c r="F2271" s="1" t="s">
        <v>17</v>
      </c>
      <c r="G2271">
        <v>10</v>
      </c>
    </row>
    <row r="2272" spans="1:7" x14ac:dyDescent="0.3">
      <c r="A2272">
        <v>6183</v>
      </c>
      <c r="B2272">
        <v>1</v>
      </c>
      <c r="C2272" s="1" t="s">
        <v>41</v>
      </c>
      <c r="D2272">
        <v>2409</v>
      </c>
      <c r="E2272" s="1" t="s">
        <v>97</v>
      </c>
      <c r="F2272" s="1" t="s">
        <v>14</v>
      </c>
      <c r="G2272">
        <v>100</v>
      </c>
    </row>
    <row r="2273" spans="1:7" x14ac:dyDescent="0.3">
      <c r="A2273">
        <v>124787</v>
      </c>
      <c r="B2273">
        <v>0</v>
      </c>
      <c r="C2273" s="1" t="s">
        <v>21</v>
      </c>
      <c r="D2273">
        <v>0</v>
      </c>
      <c r="E2273" s="1" t="s">
        <v>91</v>
      </c>
      <c r="F2273" s="1" t="s">
        <v>17</v>
      </c>
      <c r="G2273">
        <v>20</v>
      </c>
    </row>
    <row r="2274" spans="1:7" x14ac:dyDescent="0.3">
      <c r="A2274">
        <v>109644</v>
      </c>
      <c r="B2274">
        <v>1002</v>
      </c>
      <c r="C2274" s="1" t="s">
        <v>13</v>
      </c>
      <c r="D2274">
        <v>2509</v>
      </c>
      <c r="E2274" s="1" t="s">
        <v>90</v>
      </c>
      <c r="F2274" s="1" t="s">
        <v>45</v>
      </c>
      <c r="G2274">
        <v>5</v>
      </c>
    </row>
    <row r="2275" spans="1:7" x14ac:dyDescent="0.3">
      <c r="A2275">
        <v>105650</v>
      </c>
      <c r="B2275">
        <v>0</v>
      </c>
      <c r="C2275" s="1" t="s">
        <v>28</v>
      </c>
      <c r="D2275">
        <v>1901</v>
      </c>
      <c r="E2275" s="1" t="s">
        <v>90</v>
      </c>
      <c r="F2275" s="1" t="s">
        <v>17</v>
      </c>
      <c r="G2275">
        <v>10</v>
      </c>
    </row>
    <row r="2276" spans="1:7" x14ac:dyDescent="0.3">
      <c r="A2276">
        <v>45982</v>
      </c>
      <c r="B2276">
        <v>0</v>
      </c>
      <c r="C2276" s="1" t="s">
        <v>13</v>
      </c>
      <c r="D2276">
        <v>0</v>
      </c>
      <c r="E2276" s="1" t="s">
        <v>90</v>
      </c>
      <c r="F2276" s="1" t="s">
        <v>17</v>
      </c>
      <c r="G2276">
        <v>15</v>
      </c>
    </row>
    <row r="2277" spans="1:7" x14ac:dyDescent="0.3">
      <c r="A2277">
        <v>14437</v>
      </c>
      <c r="B2277">
        <v>1</v>
      </c>
      <c r="C2277" s="1" t="s">
        <v>49</v>
      </c>
      <c r="D2277">
        <v>2705</v>
      </c>
      <c r="E2277" s="1" t="s">
        <v>91</v>
      </c>
      <c r="F2277" s="1" t="s">
        <v>14</v>
      </c>
      <c r="G2277">
        <v>20</v>
      </c>
    </row>
    <row r="2278" spans="1:7" x14ac:dyDescent="0.3">
      <c r="A2278">
        <v>10399</v>
      </c>
      <c r="B2278">
        <v>2</v>
      </c>
      <c r="C2278" s="1" t="s">
        <v>60</v>
      </c>
      <c r="D2278">
        <v>0</v>
      </c>
      <c r="E2278" s="1" t="s">
        <v>92</v>
      </c>
      <c r="F2278" s="1" t="s">
        <v>17</v>
      </c>
      <c r="G2278">
        <v>10</v>
      </c>
    </row>
    <row r="2279" spans="1:7" x14ac:dyDescent="0.3">
      <c r="A2279">
        <v>151828</v>
      </c>
      <c r="B2279">
        <v>1</v>
      </c>
      <c r="C2279" s="1" t="s">
        <v>22</v>
      </c>
      <c r="D2279">
        <v>2701</v>
      </c>
      <c r="E2279" s="1" t="s">
        <v>103</v>
      </c>
      <c r="F2279" s="1" t="s">
        <v>14</v>
      </c>
      <c r="G2279">
        <v>10</v>
      </c>
    </row>
    <row r="2280" spans="1:7" x14ac:dyDescent="0.3">
      <c r="A2280">
        <v>162606</v>
      </c>
      <c r="B2280">
        <v>0</v>
      </c>
      <c r="C2280" s="1" t="s">
        <v>22</v>
      </c>
      <c r="D2280">
        <v>4301</v>
      </c>
      <c r="E2280" s="1" t="s">
        <v>91</v>
      </c>
      <c r="F2280" s="1" t="s">
        <v>17</v>
      </c>
      <c r="G2280">
        <v>9</v>
      </c>
    </row>
    <row r="2281" spans="1:7" x14ac:dyDescent="0.3">
      <c r="A2281">
        <v>141809</v>
      </c>
      <c r="B2281">
        <v>2</v>
      </c>
      <c r="C2281" s="1" t="s">
        <v>22</v>
      </c>
      <c r="D2281">
        <v>0</v>
      </c>
      <c r="E2281" s="1" t="s">
        <v>105</v>
      </c>
      <c r="F2281" s="1" t="s">
        <v>17</v>
      </c>
      <c r="G2281">
        <v>8</v>
      </c>
    </row>
    <row r="2282" spans="1:7" x14ac:dyDescent="0.3">
      <c r="A2282">
        <v>178884</v>
      </c>
      <c r="B2282">
        <v>2</v>
      </c>
      <c r="C2282" s="1" t="s">
        <v>41</v>
      </c>
      <c r="D2282">
        <v>5201</v>
      </c>
      <c r="E2282" s="1" t="s">
        <v>91</v>
      </c>
      <c r="F2282" s="1" t="s">
        <v>14</v>
      </c>
      <c r="G2282">
        <v>15</v>
      </c>
    </row>
    <row r="2283" spans="1:7" x14ac:dyDescent="0.3">
      <c r="A2283">
        <v>178098</v>
      </c>
      <c r="B2283">
        <v>2</v>
      </c>
      <c r="C2283" s="1" t="s">
        <v>51</v>
      </c>
      <c r="D2283">
        <v>3103</v>
      </c>
      <c r="E2283" s="1" t="s">
        <v>92</v>
      </c>
      <c r="F2283" s="1" t="s">
        <v>17</v>
      </c>
      <c r="G2283">
        <v>6</v>
      </c>
    </row>
    <row r="2284" spans="1:7" x14ac:dyDescent="0.3">
      <c r="A2284">
        <v>116082</v>
      </c>
      <c r="B2284">
        <v>1</v>
      </c>
      <c r="C2284" s="1" t="s">
        <v>21</v>
      </c>
      <c r="D2284">
        <v>3301</v>
      </c>
      <c r="E2284" s="1" t="s">
        <v>89</v>
      </c>
      <c r="F2284" s="1" t="s">
        <v>14</v>
      </c>
      <c r="G2284">
        <v>10</v>
      </c>
    </row>
    <row r="2285" spans="1:7" x14ac:dyDescent="0.3">
      <c r="A2285">
        <v>190769</v>
      </c>
      <c r="B2285">
        <v>0</v>
      </c>
      <c r="C2285" s="1" t="s">
        <v>33</v>
      </c>
      <c r="D2285">
        <v>0</v>
      </c>
      <c r="E2285" s="1" t="s">
        <v>91</v>
      </c>
      <c r="F2285" s="1" t="s">
        <v>14</v>
      </c>
      <c r="G2285">
        <v>10</v>
      </c>
    </row>
    <row r="2286" spans="1:7" x14ac:dyDescent="0.3">
      <c r="A2286">
        <v>177087</v>
      </c>
      <c r="B2286">
        <v>0</v>
      </c>
      <c r="C2286" s="1" t="s">
        <v>51</v>
      </c>
      <c r="D2286">
        <v>6401</v>
      </c>
      <c r="E2286" s="1" t="s">
        <v>89</v>
      </c>
      <c r="F2286" s="1" t="s">
        <v>14</v>
      </c>
      <c r="G2286">
        <v>12</v>
      </c>
    </row>
    <row r="2287" spans="1:7" x14ac:dyDescent="0.3">
      <c r="A2287">
        <v>101654</v>
      </c>
      <c r="B2287">
        <v>0</v>
      </c>
      <c r="C2287" s="1" t="s">
        <v>37</v>
      </c>
      <c r="D2287">
        <v>4201</v>
      </c>
      <c r="E2287" s="1" t="s">
        <v>89</v>
      </c>
      <c r="F2287" s="1" t="s">
        <v>17</v>
      </c>
      <c r="G2287">
        <v>18</v>
      </c>
    </row>
    <row r="2288" spans="1:7" x14ac:dyDescent="0.3">
      <c r="A2288">
        <v>62760</v>
      </c>
      <c r="B2288">
        <v>0</v>
      </c>
      <c r="C2288" s="1" t="s">
        <v>34</v>
      </c>
      <c r="D2288">
        <v>0</v>
      </c>
      <c r="E2288" s="1" t="s">
        <v>92</v>
      </c>
      <c r="F2288" s="1" t="s">
        <v>14</v>
      </c>
      <c r="G2288">
        <v>5</v>
      </c>
    </row>
    <row r="2289" spans="1:7" x14ac:dyDescent="0.3">
      <c r="A2289">
        <v>135406</v>
      </c>
      <c r="B2289">
        <v>1</v>
      </c>
      <c r="C2289" s="1" t="s">
        <v>56</v>
      </c>
      <c r="D2289">
        <v>4106</v>
      </c>
      <c r="E2289" s="1" t="s">
        <v>91</v>
      </c>
      <c r="F2289" s="1" t="s">
        <v>14</v>
      </c>
      <c r="G2289">
        <v>25</v>
      </c>
    </row>
    <row r="2290" spans="1:7" x14ac:dyDescent="0.3">
      <c r="A2290">
        <v>142409</v>
      </c>
      <c r="B2290">
        <v>1</v>
      </c>
      <c r="C2290" s="1" t="s">
        <v>24</v>
      </c>
      <c r="D2290">
        <v>2201</v>
      </c>
      <c r="E2290" s="1" t="s">
        <v>92</v>
      </c>
      <c r="F2290" s="1" t="s">
        <v>14</v>
      </c>
      <c r="G2290">
        <v>10</v>
      </c>
    </row>
    <row r="2291" spans="1:7" x14ac:dyDescent="0.3">
      <c r="A2291">
        <v>79627</v>
      </c>
      <c r="B2291">
        <v>1</v>
      </c>
      <c r="C2291" s="1" t="s">
        <v>36</v>
      </c>
      <c r="D2291">
        <v>2408</v>
      </c>
      <c r="E2291" s="1" t="s">
        <v>94</v>
      </c>
      <c r="F2291" s="1" t="s">
        <v>14</v>
      </c>
      <c r="G2291">
        <v>10</v>
      </c>
    </row>
    <row r="2292" spans="1:7" x14ac:dyDescent="0.3">
      <c r="A2292">
        <v>27310</v>
      </c>
      <c r="B2292">
        <v>1</v>
      </c>
      <c r="C2292" s="1" t="s">
        <v>40</v>
      </c>
      <c r="D2292">
        <v>2101</v>
      </c>
      <c r="E2292" s="1" t="s">
        <v>90</v>
      </c>
      <c r="F2292" s="1" t="s">
        <v>14</v>
      </c>
      <c r="G2292">
        <v>15</v>
      </c>
    </row>
    <row r="2293" spans="1:7" x14ac:dyDescent="0.3">
      <c r="A2293">
        <v>122131</v>
      </c>
      <c r="B2293">
        <v>0</v>
      </c>
      <c r="C2293" s="1" t="s">
        <v>21</v>
      </c>
      <c r="D2293">
        <v>4601</v>
      </c>
      <c r="E2293" s="1" t="s">
        <v>94</v>
      </c>
      <c r="F2293" s="1" t="s">
        <v>17</v>
      </c>
      <c r="G2293">
        <v>15</v>
      </c>
    </row>
    <row r="2294" spans="1:7" x14ac:dyDescent="0.3">
      <c r="A2294">
        <v>131169</v>
      </c>
      <c r="B2294">
        <v>2</v>
      </c>
      <c r="C2294" s="1" t="s">
        <v>49</v>
      </c>
      <c r="D2294">
        <v>2612</v>
      </c>
      <c r="E2294" s="1" t="s">
        <v>89</v>
      </c>
      <c r="F2294" s="1" t="s">
        <v>17</v>
      </c>
      <c r="G2294">
        <v>25</v>
      </c>
    </row>
    <row r="2295" spans="1:7" x14ac:dyDescent="0.3">
      <c r="A2295">
        <v>78009</v>
      </c>
      <c r="B2295">
        <v>0</v>
      </c>
      <c r="C2295" s="1" t="s">
        <v>36</v>
      </c>
      <c r="D2295">
        <v>0</v>
      </c>
      <c r="E2295" s="1" t="s">
        <v>90</v>
      </c>
      <c r="F2295" s="1" t="s">
        <v>17</v>
      </c>
      <c r="G2295">
        <v>20</v>
      </c>
    </row>
    <row r="2296" spans="1:7" x14ac:dyDescent="0.3">
      <c r="A2296">
        <v>86445</v>
      </c>
      <c r="B2296">
        <v>0</v>
      </c>
      <c r="C2296" s="1" t="s">
        <v>46</v>
      </c>
      <c r="D2296">
        <v>4506</v>
      </c>
      <c r="E2296" s="1" t="s">
        <v>93</v>
      </c>
      <c r="F2296" s="1" t="s">
        <v>17</v>
      </c>
      <c r="G2296">
        <v>15</v>
      </c>
    </row>
    <row r="2297" spans="1:7" x14ac:dyDescent="0.3">
      <c r="A2297">
        <v>162343</v>
      </c>
      <c r="B2297">
        <v>0</v>
      </c>
      <c r="C2297" s="1" t="s">
        <v>22</v>
      </c>
      <c r="D2297">
        <v>4701</v>
      </c>
      <c r="E2297" s="1" t="s">
        <v>94</v>
      </c>
      <c r="F2297" s="1" t="s">
        <v>14</v>
      </c>
      <c r="G2297">
        <v>20</v>
      </c>
    </row>
    <row r="2298" spans="1:7" x14ac:dyDescent="0.3">
      <c r="A2298">
        <v>35316</v>
      </c>
      <c r="B2298">
        <v>28</v>
      </c>
      <c r="C2298" s="1" t="s">
        <v>13</v>
      </c>
      <c r="D2298">
        <v>2403</v>
      </c>
      <c r="E2298" s="1" t="s">
        <v>89</v>
      </c>
      <c r="F2298" s="1" t="s">
        <v>17</v>
      </c>
      <c r="G2298">
        <v>14</v>
      </c>
    </row>
    <row r="2299" spans="1:7" x14ac:dyDescent="0.3">
      <c r="A2299">
        <v>148946</v>
      </c>
      <c r="B2299">
        <v>0</v>
      </c>
      <c r="C2299" s="1" t="s">
        <v>22</v>
      </c>
      <c r="D2299">
        <v>0</v>
      </c>
      <c r="E2299" s="1" t="s">
        <v>102</v>
      </c>
      <c r="F2299" s="1" t="s">
        <v>17</v>
      </c>
      <c r="G2299">
        <v>10</v>
      </c>
    </row>
    <row r="2300" spans="1:7" x14ac:dyDescent="0.3">
      <c r="A2300">
        <v>5524</v>
      </c>
      <c r="B2300">
        <v>2</v>
      </c>
      <c r="C2300" s="1" t="s">
        <v>56</v>
      </c>
      <c r="D2300">
        <v>2301</v>
      </c>
      <c r="E2300" s="1" t="s">
        <v>95</v>
      </c>
      <c r="F2300" s="1" t="s">
        <v>17</v>
      </c>
      <c r="G2300">
        <v>15</v>
      </c>
    </row>
    <row r="2301" spans="1:7" x14ac:dyDescent="0.3">
      <c r="A2301">
        <v>57593</v>
      </c>
      <c r="B2301">
        <v>1</v>
      </c>
      <c r="C2301" s="1" t="s">
        <v>58</v>
      </c>
      <c r="D2301">
        <v>0</v>
      </c>
      <c r="E2301" s="1" t="s">
        <v>100</v>
      </c>
      <c r="F2301" s="1" t="s">
        <v>14</v>
      </c>
      <c r="G2301">
        <v>5</v>
      </c>
    </row>
    <row r="2302" spans="1:7" x14ac:dyDescent="0.3">
      <c r="A2302">
        <v>144339</v>
      </c>
      <c r="B2302">
        <v>980</v>
      </c>
      <c r="C2302" s="1" t="s">
        <v>22</v>
      </c>
      <c r="D2302">
        <v>6601</v>
      </c>
      <c r="E2302" s="1" t="s">
        <v>96</v>
      </c>
      <c r="F2302" s="1" t="s">
        <v>31</v>
      </c>
      <c r="G2302">
        <v>10</v>
      </c>
    </row>
    <row r="2303" spans="1:7" x14ac:dyDescent="0.3">
      <c r="A2303">
        <v>158355</v>
      </c>
      <c r="B2303">
        <v>1</v>
      </c>
      <c r="C2303" s="1" t="s">
        <v>22</v>
      </c>
      <c r="D2303">
        <v>4801</v>
      </c>
      <c r="E2303" s="1" t="s">
        <v>96</v>
      </c>
      <c r="F2303" s="1" t="s">
        <v>14</v>
      </c>
      <c r="G2303">
        <v>15</v>
      </c>
    </row>
    <row r="2304" spans="1:7" x14ac:dyDescent="0.3">
      <c r="A2304">
        <v>24311</v>
      </c>
      <c r="B2304">
        <v>28</v>
      </c>
      <c r="C2304" s="1" t="s">
        <v>18</v>
      </c>
      <c r="D2304">
        <v>0</v>
      </c>
      <c r="E2304" s="1" t="s">
        <v>101</v>
      </c>
      <c r="F2304" s="1" t="s">
        <v>17</v>
      </c>
      <c r="G2304">
        <v>3</v>
      </c>
    </row>
    <row r="2305" spans="1:7" x14ac:dyDescent="0.3">
      <c r="A2305">
        <v>44009</v>
      </c>
      <c r="B2305">
        <v>0</v>
      </c>
      <c r="C2305" s="1" t="s">
        <v>13</v>
      </c>
      <c r="D2305">
        <v>1103</v>
      </c>
      <c r="E2305" s="1" t="s">
        <v>91</v>
      </c>
      <c r="F2305" s="1" t="s">
        <v>17</v>
      </c>
      <c r="G2305">
        <v>20</v>
      </c>
    </row>
    <row r="2306" spans="1:7" x14ac:dyDescent="0.3">
      <c r="A2306">
        <v>7059</v>
      </c>
      <c r="B2306">
        <v>2</v>
      </c>
      <c r="C2306" s="1" t="s">
        <v>47</v>
      </c>
      <c r="D2306">
        <v>2007</v>
      </c>
      <c r="E2306" s="1" t="s">
        <v>94</v>
      </c>
      <c r="F2306" s="1" t="s">
        <v>17</v>
      </c>
      <c r="G2306">
        <v>10</v>
      </c>
    </row>
    <row r="2307" spans="1:7" x14ac:dyDescent="0.3">
      <c r="A2307">
        <v>11399</v>
      </c>
      <c r="B2307">
        <v>2</v>
      </c>
      <c r="C2307" s="1" t="s">
        <v>22</v>
      </c>
      <c r="D2307">
        <v>1102</v>
      </c>
      <c r="E2307" s="1" t="s">
        <v>93</v>
      </c>
      <c r="F2307" s="1" t="s">
        <v>17</v>
      </c>
      <c r="G2307">
        <v>8</v>
      </c>
    </row>
    <row r="2308" spans="1:7" x14ac:dyDescent="0.3">
      <c r="A2308">
        <v>50262</v>
      </c>
      <c r="B2308">
        <v>1</v>
      </c>
      <c r="C2308" s="1" t="s">
        <v>54</v>
      </c>
      <c r="D2308">
        <v>4801</v>
      </c>
      <c r="E2308" s="1" t="s">
        <v>92</v>
      </c>
      <c r="F2308" s="1" t="s">
        <v>14</v>
      </c>
      <c r="G2308">
        <v>10</v>
      </c>
    </row>
    <row r="2309" spans="1:7" x14ac:dyDescent="0.3">
      <c r="A2309">
        <v>40338</v>
      </c>
      <c r="B2309">
        <v>0</v>
      </c>
      <c r="C2309" s="1" t="s">
        <v>13</v>
      </c>
      <c r="D2309">
        <v>6901</v>
      </c>
      <c r="E2309" s="1" t="s">
        <v>91</v>
      </c>
      <c r="F2309" s="1" t="s">
        <v>17</v>
      </c>
      <c r="G2309">
        <v>21</v>
      </c>
    </row>
    <row r="2310" spans="1:7" x14ac:dyDescent="0.3">
      <c r="A2310">
        <v>91101</v>
      </c>
      <c r="B2310">
        <v>0</v>
      </c>
      <c r="C2310" s="1" t="s">
        <v>16</v>
      </c>
      <c r="D2310">
        <v>4507</v>
      </c>
      <c r="E2310" s="1" t="s">
        <v>91</v>
      </c>
      <c r="F2310" s="1" t="s">
        <v>14</v>
      </c>
      <c r="G2310">
        <v>25</v>
      </c>
    </row>
    <row r="2311" spans="1:7" x14ac:dyDescent="0.3">
      <c r="A2311">
        <v>130969</v>
      </c>
      <c r="B2311">
        <v>2</v>
      </c>
      <c r="C2311" s="1" t="s">
        <v>49</v>
      </c>
      <c r="D2311">
        <v>301</v>
      </c>
      <c r="E2311" s="1" t="s">
        <v>93</v>
      </c>
      <c r="F2311" s="1" t="s">
        <v>17</v>
      </c>
      <c r="G2311">
        <v>20</v>
      </c>
    </row>
    <row r="2312" spans="1:7" x14ac:dyDescent="0.3">
      <c r="A2312">
        <v>128122</v>
      </c>
      <c r="B2312">
        <v>0</v>
      </c>
      <c r="C2312" s="1" t="s">
        <v>21</v>
      </c>
      <c r="D2312">
        <v>0</v>
      </c>
      <c r="E2312" s="1" t="s">
        <v>90</v>
      </c>
      <c r="F2312" s="1" t="s">
        <v>14</v>
      </c>
      <c r="G2312">
        <v>5</v>
      </c>
    </row>
    <row r="2313" spans="1:7" x14ac:dyDescent="0.3">
      <c r="A2313">
        <v>167149</v>
      </c>
      <c r="B2313">
        <v>1</v>
      </c>
      <c r="C2313" s="1" t="s">
        <v>22</v>
      </c>
      <c r="D2313">
        <v>4501</v>
      </c>
      <c r="E2313" s="1" t="s">
        <v>96</v>
      </c>
      <c r="F2313" s="1" t="s">
        <v>14</v>
      </c>
      <c r="G2313">
        <v>20</v>
      </c>
    </row>
    <row r="2314" spans="1:7" x14ac:dyDescent="0.3">
      <c r="A2314">
        <v>67742</v>
      </c>
      <c r="B2314">
        <v>0</v>
      </c>
      <c r="C2314" s="1" t="s">
        <v>30</v>
      </c>
      <c r="D2314">
        <v>2309</v>
      </c>
      <c r="E2314" s="1" t="s">
        <v>95</v>
      </c>
      <c r="F2314" s="1" t="s">
        <v>17</v>
      </c>
      <c r="G2314">
        <v>5</v>
      </c>
    </row>
    <row r="2315" spans="1:7" x14ac:dyDescent="0.3">
      <c r="A2315">
        <v>66303</v>
      </c>
      <c r="B2315">
        <v>0</v>
      </c>
      <c r="C2315" s="1" t="s">
        <v>30</v>
      </c>
      <c r="D2315">
        <v>1401</v>
      </c>
      <c r="E2315" s="1" t="s">
        <v>104</v>
      </c>
      <c r="F2315" s="1" t="s">
        <v>17</v>
      </c>
      <c r="G2315">
        <v>2</v>
      </c>
    </row>
    <row r="2316" spans="1:7" x14ac:dyDescent="0.3">
      <c r="A2316">
        <v>86205</v>
      </c>
      <c r="B2316">
        <v>3</v>
      </c>
      <c r="C2316" s="1" t="s">
        <v>53</v>
      </c>
      <c r="D2316">
        <v>5007</v>
      </c>
      <c r="E2316" s="1" t="s">
        <v>90</v>
      </c>
      <c r="F2316" s="1" t="s">
        <v>17</v>
      </c>
      <c r="G2316">
        <v>25</v>
      </c>
    </row>
    <row r="2317" spans="1:7" x14ac:dyDescent="0.3">
      <c r="A2317">
        <v>1899</v>
      </c>
      <c r="B2317">
        <v>1</v>
      </c>
      <c r="C2317" s="1" t="s">
        <v>22</v>
      </c>
      <c r="D2317">
        <v>4801</v>
      </c>
      <c r="E2317" s="1" t="s">
        <v>91</v>
      </c>
      <c r="F2317" s="1" t="s">
        <v>14</v>
      </c>
      <c r="G2317">
        <v>125</v>
      </c>
    </row>
    <row r="2318" spans="1:7" x14ac:dyDescent="0.3">
      <c r="A2318">
        <v>184690</v>
      </c>
      <c r="B2318">
        <v>0</v>
      </c>
      <c r="C2318" s="1" t="s">
        <v>71</v>
      </c>
      <c r="D2318">
        <v>0</v>
      </c>
      <c r="E2318" s="1" t="s">
        <v>89</v>
      </c>
      <c r="F2318" s="1" t="s">
        <v>14</v>
      </c>
      <c r="G2318">
        <v>20</v>
      </c>
    </row>
    <row r="2319" spans="1:7" x14ac:dyDescent="0.3">
      <c r="A2319">
        <v>7265</v>
      </c>
      <c r="B2319">
        <v>0</v>
      </c>
      <c r="C2319" s="1" t="s">
        <v>22</v>
      </c>
      <c r="D2319">
        <v>0</v>
      </c>
      <c r="E2319" s="1" t="s">
        <v>97</v>
      </c>
      <c r="F2319" s="1" t="s">
        <v>17</v>
      </c>
      <c r="G2319">
        <v>10</v>
      </c>
    </row>
    <row r="2320" spans="1:7" x14ac:dyDescent="0.3">
      <c r="A2320">
        <v>159178</v>
      </c>
      <c r="B2320">
        <v>1</v>
      </c>
      <c r="C2320" s="1" t="s">
        <v>22</v>
      </c>
      <c r="D2320">
        <v>0</v>
      </c>
      <c r="E2320" s="1" t="s">
        <v>93</v>
      </c>
      <c r="F2320" s="1" t="s">
        <v>14</v>
      </c>
      <c r="G2320">
        <v>10</v>
      </c>
    </row>
    <row r="2321" spans="1:7" x14ac:dyDescent="0.3">
      <c r="A2321">
        <v>49812</v>
      </c>
      <c r="B2321">
        <v>2</v>
      </c>
      <c r="C2321" s="1" t="s">
        <v>44</v>
      </c>
      <c r="D2321">
        <v>3701</v>
      </c>
      <c r="E2321" s="1" t="s">
        <v>100</v>
      </c>
      <c r="F2321" s="1" t="s">
        <v>17</v>
      </c>
      <c r="G2321">
        <v>3</v>
      </c>
    </row>
    <row r="2322" spans="1:7" x14ac:dyDescent="0.3">
      <c r="A2322">
        <v>33135</v>
      </c>
      <c r="B2322">
        <v>0</v>
      </c>
      <c r="C2322" s="1" t="s">
        <v>13</v>
      </c>
      <c r="D2322">
        <v>3410</v>
      </c>
      <c r="E2322" s="1" t="s">
        <v>99</v>
      </c>
      <c r="F2322" s="1" t="s">
        <v>17</v>
      </c>
      <c r="G2322">
        <v>10</v>
      </c>
    </row>
    <row r="2323" spans="1:7" x14ac:dyDescent="0.3">
      <c r="A2323">
        <v>23459</v>
      </c>
      <c r="B2323">
        <v>28</v>
      </c>
      <c r="C2323" s="1" t="s">
        <v>47</v>
      </c>
      <c r="D2323">
        <v>0</v>
      </c>
      <c r="E2323" s="1" t="s">
        <v>91</v>
      </c>
      <c r="F2323" s="1" t="s">
        <v>17</v>
      </c>
      <c r="G2323">
        <v>25</v>
      </c>
    </row>
    <row r="2324" spans="1:7" x14ac:dyDescent="0.3">
      <c r="A2324">
        <v>186271</v>
      </c>
      <c r="B2324">
        <v>1</v>
      </c>
      <c r="C2324" s="1" t="s">
        <v>22</v>
      </c>
      <c r="D2324">
        <v>2001</v>
      </c>
      <c r="E2324" s="1" t="s">
        <v>96</v>
      </c>
      <c r="F2324" s="1" t="s">
        <v>14</v>
      </c>
      <c r="G2324">
        <v>40</v>
      </c>
    </row>
    <row r="2325" spans="1:7" x14ac:dyDescent="0.3">
      <c r="A2325">
        <v>55624</v>
      </c>
      <c r="B2325">
        <v>0</v>
      </c>
      <c r="C2325" s="1" t="s">
        <v>63</v>
      </c>
      <c r="D2325">
        <v>2311</v>
      </c>
      <c r="E2325" s="1" t="s">
        <v>105</v>
      </c>
      <c r="F2325" s="1" t="s">
        <v>17</v>
      </c>
      <c r="G2325">
        <v>10</v>
      </c>
    </row>
    <row r="2326" spans="1:7" x14ac:dyDescent="0.3">
      <c r="A2326">
        <v>129912</v>
      </c>
      <c r="B2326">
        <v>1</v>
      </c>
      <c r="C2326" s="1" t="s">
        <v>49</v>
      </c>
      <c r="D2326">
        <v>0</v>
      </c>
      <c r="E2326" s="1" t="s">
        <v>96</v>
      </c>
      <c r="F2326" s="1" t="s">
        <v>14</v>
      </c>
      <c r="G2326">
        <v>50</v>
      </c>
    </row>
    <row r="2327" spans="1:7" x14ac:dyDescent="0.3">
      <c r="A2327">
        <v>8657</v>
      </c>
      <c r="B2327">
        <v>0</v>
      </c>
      <c r="C2327" s="1" t="s">
        <v>41</v>
      </c>
      <c r="D2327">
        <v>2107</v>
      </c>
      <c r="E2327" s="1" t="s">
        <v>91</v>
      </c>
      <c r="F2327" s="1" t="s">
        <v>17</v>
      </c>
      <c r="G2327">
        <v>15</v>
      </c>
    </row>
    <row r="2328" spans="1:7" x14ac:dyDescent="0.3">
      <c r="A2328">
        <v>129174</v>
      </c>
      <c r="B2328">
        <v>0</v>
      </c>
      <c r="C2328" s="1" t="s">
        <v>56</v>
      </c>
      <c r="D2328">
        <v>0</v>
      </c>
      <c r="E2328" s="1" t="s">
        <v>97</v>
      </c>
      <c r="F2328" s="1" t="s">
        <v>31</v>
      </c>
      <c r="G2328">
        <v>10</v>
      </c>
    </row>
    <row r="2329" spans="1:7" x14ac:dyDescent="0.3">
      <c r="A2329">
        <v>129453</v>
      </c>
      <c r="B2329">
        <v>0</v>
      </c>
      <c r="C2329" s="1" t="s">
        <v>49</v>
      </c>
      <c r="D2329">
        <v>2801</v>
      </c>
      <c r="E2329" s="1" t="s">
        <v>95</v>
      </c>
      <c r="F2329" s="1" t="s">
        <v>17</v>
      </c>
      <c r="G2329">
        <v>5</v>
      </c>
    </row>
    <row r="2330" spans="1:7" x14ac:dyDescent="0.3">
      <c r="A2330">
        <v>50027</v>
      </c>
      <c r="B2330">
        <v>0</v>
      </c>
      <c r="C2330" s="1" t="s">
        <v>54</v>
      </c>
      <c r="D2330">
        <v>0</v>
      </c>
      <c r="E2330" s="1" t="s">
        <v>92</v>
      </c>
      <c r="F2330" s="1" t="s">
        <v>17</v>
      </c>
      <c r="G2330">
        <v>40</v>
      </c>
    </row>
    <row r="2331" spans="1:7" x14ac:dyDescent="0.3">
      <c r="A2331">
        <v>85804</v>
      </c>
      <c r="B2331">
        <v>1</v>
      </c>
      <c r="C2331" s="1" t="s">
        <v>57</v>
      </c>
      <c r="D2331">
        <v>2501</v>
      </c>
      <c r="E2331" s="1" t="s">
        <v>100</v>
      </c>
      <c r="F2331" s="1" t="s">
        <v>14</v>
      </c>
      <c r="G2331">
        <v>20</v>
      </c>
    </row>
    <row r="2332" spans="1:7" x14ac:dyDescent="0.3">
      <c r="A2332">
        <v>9742</v>
      </c>
      <c r="B2332">
        <v>0</v>
      </c>
      <c r="C2332" s="1" t="s">
        <v>51</v>
      </c>
      <c r="D2332">
        <v>4701</v>
      </c>
      <c r="E2332" s="1" t="s">
        <v>91</v>
      </c>
      <c r="F2332" s="1" t="s">
        <v>14</v>
      </c>
      <c r="G2332">
        <v>14</v>
      </c>
    </row>
    <row r="2333" spans="1:7" x14ac:dyDescent="0.3">
      <c r="A2333">
        <v>1986</v>
      </c>
      <c r="B2333">
        <v>2</v>
      </c>
      <c r="C2333" s="1" t="s">
        <v>22</v>
      </c>
      <c r="D2333">
        <v>2201</v>
      </c>
      <c r="E2333" s="1" t="s">
        <v>96</v>
      </c>
      <c r="F2333" s="1" t="s">
        <v>17</v>
      </c>
      <c r="G2333">
        <v>5</v>
      </c>
    </row>
    <row r="2334" spans="1:7" x14ac:dyDescent="0.3">
      <c r="A2334">
        <v>26924</v>
      </c>
      <c r="B2334">
        <v>1</v>
      </c>
      <c r="C2334" s="1" t="s">
        <v>40</v>
      </c>
      <c r="D2334">
        <v>2901</v>
      </c>
      <c r="E2334" s="1" t="s">
        <v>97</v>
      </c>
      <c r="F2334" s="1" t="s">
        <v>14</v>
      </c>
      <c r="G2334">
        <v>60</v>
      </c>
    </row>
    <row r="2335" spans="1:7" x14ac:dyDescent="0.3">
      <c r="A2335">
        <v>145480</v>
      </c>
      <c r="B2335">
        <v>2</v>
      </c>
      <c r="C2335" s="1" t="s">
        <v>22</v>
      </c>
      <c r="D2335">
        <v>4201</v>
      </c>
      <c r="E2335" s="1" t="s">
        <v>96</v>
      </c>
      <c r="F2335" s="1" t="s">
        <v>17</v>
      </c>
      <c r="G2335">
        <v>12</v>
      </c>
    </row>
    <row r="2336" spans="1:7" x14ac:dyDescent="0.3">
      <c r="A2336">
        <v>45824</v>
      </c>
      <c r="B2336">
        <v>1</v>
      </c>
      <c r="C2336" s="1" t="s">
        <v>13</v>
      </c>
      <c r="D2336">
        <v>5704</v>
      </c>
      <c r="E2336" s="1" t="s">
        <v>94</v>
      </c>
      <c r="F2336" s="1" t="s">
        <v>14</v>
      </c>
      <c r="G2336">
        <v>25</v>
      </c>
    </row>
    <row r="2337" spans="1:7" x14ac:dyDescent="0.3">
      <c r="A2337">
        <v>187417</v>
      </c>
      <c r="B2337">
        <v>1</v>
      </c>
      <c r="C2337" s="1" t="s">
        <v>74</v>
      </c>
      <c r="D2337">
        <v>0</v>
      </c>
      <c r="E2337" s="1" t="s">
        <v>103</v>
      </c>
      <c r="F2337" s="1" t="s">
        <v>14</v>
      </c>
      <c r="G2337">
        <v>45</v>
      </c>
    </row>
    <row r="2338" spans="1:7" x14ac:dyDescent="0.3">
      <c r="A2338">
        <v>173094</v>
      </c>
      <c r="B2338">
        <v>0</v>
      </c>
      <c r="C2338" s="1" t="s">
        <v>22</v>
      </c>
      <c r="D2338">
        <v>2401</v>
      </c>
      <c r="E2338" s="1" t="s">
        <v>100</v>
      </c>
      <c r="F2338" s="1" t="s">
        <v>14</v>
      </c>
      <c r="G2338">
        <v>15</v>
      </c>
    </row>
    <row r="2339" spans="1:7" x14ac:dyDescent="0.3">
      <c r="A2339">
        <v>182573</v>
      </c>
      <c r="B2339">
        <v>0</v>
      </c>
      <c r="C2339" s="1" t="s">
        <v>41</v>
      </c>
      <c r="D2339">
        <v>3504</v>
      </c>
      <c r="E2339" s="1" t="s">
        <v>92</v>
      </c>
      <c r="F2339" s="1" t="s">
        <v>14</v>
      </c>
      <c r="G2339">
        <v>12</v>
      </c>
    </row>
    <row r="2340" spans="1:7" x14ac:dyDescent="0.3">
      <c r="A2340">
        <v>185815</v>
      </c>
      <c r="B2340">
        <v>0</v>
      </c>
      <c r="C2340" s="1" t="s">
        <v>13</v>
      </c>
      <c r="D2340">
        <v>2901</v>
      </c>
      <c r="E2340" s="1" t="s">
        <v>102</v>
      </c>
      <c r="F2340" s="1" t="s">
        <v>17</v>
      </c>
      <c r="G2340">
        <v>7</v>
      </c>
    </row>
    <row r="2341" spans="1:7" x14ac:dyDescent="0.3">
      <c r="A2341">
        <v>86580</v>
      </c>
      <c r="B2341">
        <v>2</v>
      </c>
      <c r="C2341" s="1" t="s">
        <v>46</v>
      </c>
      <c r="D2341">
        <v>601</v>
      </c>
      <c r="E2341" s="1" t="s">
        <v>92</v>
      </c>
      <c r="F2341" s="1" t="s">
        <v>17</v>
      </c>
      <c r="G2341">
        <v>5</v>
      </c>
    </row>
    <row r="2342" spans="1:7" x14ac:dyDescent="0.3">
      <c r="A2342">
        <v>113680</v>
      </c>
      <c r="B2342">
        <v>1002</v>
      </c>
      <c r="C2342" s="1" t="s">
        <v>21</v>
      </c>
      <c r="D2342">
        <v>5201</v>
      </c>
      <c r="E2342" s="1" t="s">
        <v>105</v>
      </c>
      <c r="F2342" s="1" t="s">
        <v>14</v>
      </c>
      <c r="G2342">
        <v>30</v>
      </c>
    </row>
    <row r="2343" spans="1:7" x14ac:dyDescent="0.3">
      <c r="A2343">
        <v>179876</v>
      </c>
      <c r="B2343">
        <v>0</v>
      </c>
      <c r="C2343" s="1" t="s">
        <v>41</v>
      </c>
      <c r="D2343">
        <v>2801</v>
      </c>
      <c r="E2343" s="1" t="s">
        <v>98</v>
      </c>
      <c r="F2343" s="1" t="s">
        <v>17</v>
      </c>
      <c r="G2343">
        <v>10</v>
      </c>
    </row>
    <row r="2344" spans="1:7" x14ac:dyDescent="0.3">
      <c r="A2344">
        <v>52171</v>
      </c>
      <c r="B2344">
        <v>1002</v>
      </c>
      <c r="C2344" s="1" t="s">
        <v>54</v>
      </c>
      <c r="D2344">
        <v>0</v>
      </c>
      <c r="E2344" s="1" t="s">
        <v>90</v>
      </c>
      <c r="F2344" s="1" t="s">
        <v>14</v>
      </c>
      <c r="G2344">
        <v>5</v>
      </c>
    </row>
    <row r="2345" spans="1:7" x14ac:dyDescent="0.3">
      <c r="A2345">
        <v>2586</v>
      </c>
      <c r="B2345">
        <v>0</v>
      </c>
      <c r="C2345" s="1" t="s">
        <v>40</v>
      </c>
      <c r="D2345">
        <v>4201</v>
      </c>
      <c r="E2345" s="1" t="s">
        <v>94</v>
      </c>
      <c r="F2345" s="1" t="s">
        <v>14</v>
      </c>
      <c r="G2345">
        <v>20</v>
      </c>
    </row>
    <row r="2346" spans="1:7" x14ac:dyDescent="0.3">
      <c r="A2346">
        <v>22499</v>
      </c>
      <c r="B2346">
        <v>0</v>
      </c>
      <c r="C2346" s="1" t="s">
        <v>47</v>
      </c>
      <c r="D2346">
        <v>3102</v>
      </c>
      <c r="E2346" s="1" t="s">
        <v>100</v>
      </c>
      <c r="F2346" s="1" t="s">
        <v>17</v>
      </c>
      <c r="G2346">
        <v>10</v>
      </c>
    </row>
    <row r="2347" spans="1:7" x14ac:dyDescent="0.3">
      <c r="A2347">
        <v>186773</v>
      </c>
      <c r="B2347">
        <v>0</v>
      </c>
      <c r="C2347" s="1" t="s">
        <v>58</v>
      </c>
      <c r="D2347">
        <v>0</v>
      </c>
      <c r="E2347" s="1" t="s">
        <v>91</v>
      </c>
      <c r="F2347" s="1" t="s">
        <v>17</v>
      </c>
      <c r="G2347">
        <v>8</v>
      </c>
    </row>
    <row r="2348" spans="1:7" x14ac:dyDescent="0.3">
      <c r="A2348">
        <v>90680</v>
      </c>
      <c r="B2348">
        <v>0</v>
      </c>
      <c r="C2348" s="1" t="s">
        <v>16</v>
      </c>
      <c r="D2348">
        <v>4801</v>
      </c>
      <c r="E2348" s="1" t="s">
        <v>96</v>
      </c>
      <c r="F2348" s="1" t="s">
        <v>17</v>
      </c>
      <c r="G2348">
        <v>24</v>
      </c>
    </row>
    <row r="2349" spans="1:7" x14ac:dyDescent="0.3">
      <c r="A2349">
        <v>123669</v>
      </c>
      <c r="B2349">
        <v>0</v>
      </c>
      <c r="C2349" s="1" t="s">
        <v>21</v>
      </c>
      <c r="D2349">
        <v>608</v>
      </c>
      <c r="E2349" s="1" t="s">
        <v>95</v>
      </c>
      <c r="F2349" s="1" t="s">
        <v>97</v>
      </c>
      <c r="G2349">
        <v>10</v>
      </c>
    </row>
    <row r="2350" spans="1:7" x14ac:dyDescent="0.3">
      <c r="A2350">
        <v>106850</v>
      </c>
      <c r="B2350">
        <v>28</v>
      </c>
      <c r="C2350" s="1" t="s">
        <v>60</v>
      </c>
      <c r="D2350">
        <v>6301</v>
      </c>
      <c r="E2350" s="1" t="s">
        <v>95</v>
      </c>
      <c r="F2350" s="1" t="s">
        <v>17</v>
      </c>
      <c r="G2350">
        <v>23</v>
      </c>
    </row>
    <row r="2351" spans="1:7" x14ac:dyDescent="0.3">
      <c r="A2351">
        <v>172068</v>
      </c>
      <c r="B2351">
        <v>1</v>
      </c>
      <c r="C2351" s="1" t="s">
        <v>22</v>
      </c>
      <c r="D2351">
        <v>4602</v>
      </c>
      <c r="E2351" s="1" t="s">
        <v>96</v>
      </c>
      <c r="F2351" s="1" t="s">
        <v>14</v>
      </c>
      <c r="G2351">
        <v>20</v>
      </c>
    </row>
    <row r="2352" spans="1:7" x14ac:dyDescent="0.3">
      <c r="A2352">
        <v>109451</v>
      </c>
      <c r="B2352">
        <v>0</v>
      </c>
      <c r="C2352" s="1" t="s">
        <v>50</v>
      </c>
      <c r="D2352">
        <v>5801</v>
      </c>
      <c r="E2352" s="1" t="s">
        <v>92</v>
      </c>
      <c r="F2352" s="1" t="s">
        <v>17</v>
      </c>
      <c r="G2352">
        <v>25</v>
      </c>
    </row>
    <row r="2353" spans="1:7" x14ac:dyDescent="0.3">
      <c r="A2353">
        <v>113891</v>
      </c>
      <c r="B2353">
        <v>0</v>
      </c>
      <c r="C2353" s="1" t="s">
        <v>32</v>
      </c>
      <c r="D2353">
        <v>5601</v>
      </c>
      <c r="E2353" s="1" t="s">
        <v>92</v>
      </c>
      <c r="F2353" s="1" t="s">
        <v>14</v>
      </c>
      <c r="G2353">
        <v>11</v>
      </c>
    </row>
    <row r="2354" spans="1:7" x14ac:dyDescent="0.3">
      <c r="A2354">
        <v>148991</v>
      </c>
      <c r="B2354">
        <v>28</v>
      </c>
      <c r="C2354" s="1" t="s">
        <v>22</v>
      </c>
      <c r="D2354">
        <v>4401</v>
      </c>
      <c r="E2354" s="1" t="s">
        <v>93</v>
      </c>
      <c r="F2354" s="1" t="s">
        <v>17</v>
      </c>
      <c r="G2354">
        <v>25</v>
      </c>
    </row>
    <row r="2355" spans="1:7" x14ac:dyDescent="0.3">
      <c r="A2355">
        <v>63941</v>
      </c>
      <c r="B2355">
        <v>0</v>
      </c>
      <c r="C2355" s="1" t="s">
        <v>34</v>
      </c>
      <c r="D2355">
        <v>0</v>
      </c>
      <c r="E2355" s="1" t="s">
        <v>92</v>
      </c>
      <c r="F2355" s="1" t="s">
        <v>17</v>
      </c>
      <c r="G2355">
        <v>10</v>
      </c>
    </row>
    <row r="2356" spans="1:7" x14ac:dyDescent="0.3">
      <c r="A2356">
        <v>48006</v>
      </c>
      <c r="B2356">
        <v>28</v>
      </c>
      <c r="C2356" s="1" t="s">
        <v>44</v>
      </c>
      <c r="D2356">
        <v>0</v>
      </c>
      <c r="E2356" s="1" t="s">
        <v>92</v>
      </c>
      <c r="F2356" s="1" t="s">
        <v>17</v>
      </c>
      <c r="G2356">
        <v>5</v>
      </c>
    </row>
    <row r="2357" spans="1:7" x14ac:dyDescent="0.3">
      <c r="A2357">
        <v>170998</v>
      </c>
      <c r="B2357">
        <v>0</v>
      </c>
      <c r="C2357" s="1" t="s">
        <v>22</v>
      </c>
      <c r="D2357">
        <v>1401</v>
      </c>
      <c r="E2357" s="1" t="s">
        <v>92</v>
      </c>
      <c r="F2357" s="1" t="s">
        <v>17</v>
      </c>
      <c r="G2357">
        <v>10</v>
      </c>
    </row>
    <row r="2358" spans="1:7" x14ac:dyDescent="0.3">
      <c r="A2358">
        <v>31959</v>
      </c>
      <c r="B2358">
        <v>0</v>
      </c>
      <c r="C2358" s="1" t="s">
        <v>13</v>
      </c>
      <c r="D2358">
        <v>3401</v>
      </c>
      <c r="E2358" s="1" t="s">
        <v>95</v>
      </c>
      <c r="F2358" s="1" t="s">
        <v>14</v>
      </c>
      <c r="G2358">
        <v>20</v>
      </c>
    </row>
    <row r="2359" spans="1:7" x14ac:dyDescent="0.3">
      <c r="A2359">
        <v>13805</v>
      </c>
      <c r="B2359">
        <v>0</v>
      </c>
      <c r="C2359" s="1" t="s">
        <v>22</v>
      </c>
      <c r="D2359">
        <v>3201</v>
      </c>
      <c r="E2359" s="1" t="s">
        <v>101</v>
      </c>
      <c r="F2359" s="1" t="s">
        <v>14</v>
      </c>
      <c r="G2359">
        <v>107</v>
      </c>
    </row>
    <row r="2360" spans="1:7" x14ac:dyDescent="0.3">
      <c r="A2360">
        <v>104170</v>
      </c>
      <c r="B2360">
        <v>2</v>
      </c>
      <c r="C2360" s="1" t="s">
        <v>37</v>
      </c>
      <c r="D2360">
        <v>1603</v>
      </c>
      <c r="E2360" s="1" t="s">
        <v>93</v>
      </c>
      <c r="F2360" s="1" t="s">
        <v>14</v>
      </c>
      <c r="G2360">
        <v>5</v>
      </c>
    </row>
    <row r="2361" spans="1:7" x14ac:dyDescent="0.3">
      <c r="A2361">
        <v>28339</v>
      </c>
      <c r="B2361">
        <v>0</v>
      </c>
      <c r="C2361" s="1" t="s">
        <v>40</v>
      </c>
      <c r="D2361">
        <v>0</v>
      </c>
      <c r="E2361" s="1" t="s">
        <v>93</v>
      </c>
      <c r="F2361" s="1" t="s">
        <v>17</v>
      </c>
      <c r="G2361">
        <v>11</v>
      </c>
    </row>
    <row r="2362" spans="1:7" x14ac:dyDescent="0.3">
      <c r="A2362">
        <v>1920</v>
      </c>
      <c r="B2362">
        <v>1002</v>
      </c>
      <c r="C2362" s="1" t="s">
        <v>24</v>
      </c>
      <c r="D2362">
        <v>1610</v>
      </c>
      <c r="E2362" s="1" t="s">
        <v>102</v>
      </c>
      <c r="F2362" s="1" t="s">
        <v>14</v>
      </c>
      <c r="G2362">
        <v>10</v>
      </c>
    </row>
    <row r="2363" spans="1:7" x14ac:dyDescent="0.3">
      <c r="A2363">
        <v>88920</v>
      </c>
      <c r="B2363">
        <v>0</v>
      </c>
      <c r="C2363" s="1" t="s">
        <v>16</v>
      </c>
      <c r="D2363">
        <v>5501</v>
      </c>
      <c r="E2363" s="1" t="s">
        <v>94</v>
      </c>
      <c r="F2363" s="1" t="s">
        <v>17</v>
      </c>
      <c r="G2363">
        <v>25</v>
      </c>
    </row>
    <row r="2364" spans="1:7" x14ac:dyDescent="0.3">
      <c r="A2364">
        <v>45656</v>
      </c>
      <c r="B2364">
        <v>1002</v>
      </c>
      <c r="C2364" s="1" t="s">
        <v>13</v>
      </c>
      <c r="D2364">
        <v>4301</v>
      </c>
      <c r="E2364" s="1" t="s">
        <v>98</v>
      </c>
      <c r="F2364" s="1" t="s">
        <v>14</v>
      </c>
      <c r="G2364">
        <v>27</v>
      </c>
    </row>
    <row r="2365" spans="1:7" x14ac:dyDescent="0.3">
      <c r="A2365">
        <v>175471</v>
      </c>
      <c r="B2365">
        <v>28</v>
      </c>
      <c r="C2365" s="1" t="s">
        <v>51</v>
      </c>
      <c r="D2365">
        <v>0</v>
      </c>
      <c r="E2365" s="1" t="s">
        <v>104</v>
      </c>
      <c r="F2365" s="1" t="s">
        <v>17</v>
      </c>
      <c r="G2365">
        <v>5</v>
      </c>
    </row>
    <row r="2366" spans="1:7" x14ac:dyDescent="0.3">
      <c r="A2366">
        <v>108820</v>
      </c>
      <c r="B2366">
        <v>1</v>
      </c>
      <c r="C2366" s="1" t="s">
        <v>50</v>
      </c>
      <c r="D2366">
        <v>2301</v>
      </c>
      <c r="E2366" s="1" t="s">
        <v>92</v>
      </c>
      <c r="F2366" s="1" t="s">
        <v>14</v>
      </c>
      <c r="G2366">
        <v>5</v>
      </c>
    </row>
    <row r="2367" spans="1:7" x14ac:dyDescent="0.3">
      <c r="A2367">
        <v>190619</v>
      </c>
      <c r="B2367">
        <v>2</v>
      </c>
      <c r="C2367" s="1" t="s">
        <v>30</v>
      </c>
      <c r="D2367">
        <v>1710</v>
      </c>
      <c r="E2367" s="1" t="s">
        <v>90</v>
      </c>
      <c r="F2367" s="1" t="s">
        <v>17</v>
      </c>
      <c r="G2367">
        <v>3</v>
      </c>
    </row>
    <row r="2368" spans="1:7" x14ac:dyDescent="0.3">
      <c r="A2368">
        <v>13727</v>
      </c>
      <c r="B2368">
        <v>0</v>
      </c>
      <c r="C2368" s="1" t="s">
        <v>60</v>
      </c>
      <c r="D2368">
        <v>5807</v>
      </c>
      <c r="E2368" s="1" t="s">
        <v>95</v>
      </c>
      <c r="F2368" s="1" t="s">
        <v>17</v>
      </c>
      <c r="G2368">
        <v>30</v>
      </c>
    </row>
    <row r="2369" spans="1:7" x14ac:dyDescent="0.3">
      <c r="A2369">
        <v>114909</v>
      </c>
      <c r="B2369">
        <v>93</v>
      </c>
      <c r="C2369" s="1" t="s">
        <v>21</v>
      </c>
      <c r="D2369">
        <v>0</v>
      </c>
      <c r="E2369" s="1" t="s">
        <v>90</v>
      </c>
      <c r="F2369" s="1" t="s">
        <v>14</v>
      </c>
      <c r="G2369">
        <v>10</v>
      </c>
    </row>
    <row r="2370" spans="1:7" x14ac:dyDescent="0.3">
      <c r="A2370">
        <v>190410</v>
      </c>
      <c r="B2370">
        <v>0</v>
      </c>
      <c r="C2370" s="1" t="s">
        <v>18</v>
      </c>
      <c r="D2370">
        <v>0</v>
      </c>
      <c r="E2370" s="1" t="s">
        <v>89</v>
      </c>
      <c r="F2370" s="1" t="s">
        <v>17</v>
      </c>
      <c r="G2370">
        <v>9</v>
      </c>
    </row>
    <row r="2371" spans="1:7" x14ac:dyDescent="0.3">
      <c r="A2371">
        <v>166711</v>
      </c>
      <c r="B2371">
        <v>0</v>
      </c>
      <c r="C2371" s="1" t="s">
        <v>22</v>
      </c>
      <c r="D2371">
        <v>3508</v>
      </c>
      <c r="E2371" s="1" t="s">
        <v>91</v>
      </c>
      <c r="F2371" s="1" t="s">
        <v>17</v>
      </c>
      <c r="G2371">
        <v>45</v>
      </c>
    </row>
    <row r="2372" spans="1:7" x14ac:dyDescent="0.3">
      <c r="A2372">
        <v>78669</v>
      </c>
      <c r="B2372">
        <v>28</v>
      </c>
      <c r="C2372" s="1" t="s">
        <v>36</v>
      </c>
      <c r="D2372">
        <v>1801</v>
      </c>
      <c r="E2372" s="1" t="s">
        <v>98</v>
      </c>
      <c r="F2372" s="1" t="s">
        <v>17</v>
      </c>
      <c r="G2372">
        <v>6</v>
      </c>
    </row>
    <row r="2373" spans="1:7" x14ac:dyDescent="0.3">
      <c r="A2373">
        <v>35267</v>
      </c>
      <c r="B2373">
        <v>1002</v>
      </c>
      <c r="C2373" s="1" t="s">
        <v>13</v>
      </c>
      <c r="D2373">
        <v>1703</v>
      </c>
      <c r="E2373" s="1" t="s">
        <v>89</v>
      </c>
      <c r="F2373" s="1" t="s">
        <v>14</v>
      </c>
      <c r="G2373">
        <v>17</v>
      </c>
    </row>
    <row r="2374" spans="1:7" x14ac:dyDescent="0.3">
      <c r="A2374">
        <v>14547</v>
      </c>
      <c r="B2374">
        <v>0</v>
      </c>
      <c r="C2374" s="1" t="s">
        <v>22</v>
      </c>
      <c r="D2374">
        <v>5501</v>
      </c>
      <c r="E2374" s="1" t="s">
        <v>94</v>
      </c>
      <c r="F2374" s="1" t="s">
        <v>17</v>
      </c>
      <c r="G2374">
        <v>20</v>
      </c>
    </row>
    <row r="2375" spans="1:7" x14ac:dyDescent="0.3">
      <c r="A2375">
        <v>136721</v>
      </c>
      <c r="B2375">
        <v>0</v>
      </c>
      <c r="C2375" s="1" t="s">
        <v>56</v>
      </c>
      <c r="D2375">
        <v>3401</v>
      </c>
      <c r="E2375" s="1" t="s">
        <v>96</v>
      </c>
      <c r="F2375" s="1" t="s">
        <v>17</v>
      </c>
      <c r="G2375">
        <v>30</v>
      </c>
    </row>
    <row r="2376" spans="1:7" x14ac:dyDescent="0.3">
      <c r="A2376">
        <v>162026</v>
      </c>
      <c r="B2376">
        <v>1</v>
      </c>
      <c r="C2376" s="1" t="s">
        <v>22</v>
      </c>
      <c r="D2376">
        <v>3501</v>
      </c>
      <c r="E2376" s="1" t="s">
        <v>94</v>
      </c>
      <c r="F2376" s="1" t="s">
        <v>14</v>
      </c>
      <c r="G2376">
        <v>16</v>
      </c>
    </row>
    <row r="2377" spans="1:7" x14ac:dyDescent="0.3">
      <c r="A2377">
        <v>172359</v>
      </c>
      <c r="B2377">
        <v>0</v>
      </c>
      <c r="C2377" s="1" t="s">
        <v>22</v>
      </c>
      <c r="D2377">
        <v>3503</v>
      </c>
      <c r="E2377" s="1" t="s">
        <v>98</v>
      </c>
      <c r="F2377" s="1" t="s">
        <v>97</v>
      </c>
      <c r="G2377">
        <v>20</v>
      </c>
    </row>
    <row r="2378" spans="1:7" x14ac:dyDescent="0.3">
      <c r="A2378">
        <v>90727</v>
      </c>
      <c r="B2378">
        <v>2</v>
      </c>
      <c r="C2378" s="1" t="s">
        <v>16</v>
      </c>
      <c r="D2378">
        <v>4610</v>
      </c>
      <c r="E2378" s="1" t="s">
        <v>94</v>
      </c>
      <c r="F2378" s="1" t="s">
        <v>14</v>
      </c>
      <c r="G2378">
        <v>5</v>
      </c>
    </row>
    <row r="2379" spans="1:7" x14ac:dyDescent="0.3">
      <c r="A2379">
        <v>46560</v>
      </c>
      <c r="B2379">
        <v>1</v>
      </c>
      <c r="C2379" s="1" t="s">
        <v>13</v>
      </c>
      <c r="D2379">
        <v>5801</v>
      </c>
      <c r="E2379" s="1" t="s">
        <v>95</v>
      </c>
      <c r="F2379" s="1" t="s">
        <v>14</v>
      </c>
      <c r="G2379">
        <v>5</v>
      </c>
    </row>
    <row r="2380" spans="1:7" x14ac:dyDescent="0.3">
      <c r="A2380">
        <v>2321</v>
      </c>
      <c r="B2380">
        <v>1</v>
      </c>
      <c r="C2380" s="1" t="s">
        <v>22</v>
      </c>
      <c r="D2380">
        <v>3101</v>
      </c>
      <c r="E2380" s="1" t="s">
        <v>91</v>
      </c>
      <c r="F2380" s="1" t="s">
        <v>14</v>
      </c>
      <c r="G2380">
        <v>25</v>
      </c>
    </row>
    <row r="2381" spans="1:7" x14ac:dyDescent="0.3">
      <c r="A2381">
        <v>179262</v>
      </c>
      <c r="B2381">
        <v>0</v>
      </c>
      <c r="C2381" s="1" t="s">
        <v>41</v>
      </c>
      <c r="D2381">
        <v>4701</v>
      </c>
      <c r="E2381" s="1" t="s">
        <v>94</v>
      </c>
      <c r="F2381" s="1" t="s">
        <v>31</v>
      </c>
      <c r="G2381">
        <v>10</v>
      </c>
    </row>
    <row r="2382" spans="1:7" x14ac:dyDescent="0.3">
      <c r="A2382">
        <v>28890</v>
      </c>
      <c r="B2382">
        <v>0</v>
      </c>
      <c r="C2382" s="1" t="s">
        <v>40</v>
      </c>
      <c r="D2382">
        <v>4501</v>
      </c>
      <c r="E2382" s="1" t="s">
        <v>90</v>
      </c>
      <c r="F2382" s="1" t="s">
        <v>14</v>
      </c>
      <c r="G2382">
        <v>15</v>
      </c>
    </row>
    <row r="2383" spans="1:7" x14ac:dyDescent="0.3">
      <c r="A2383">
        <v>143787</v>
      </c>
      <c r="B2383">
        <v>3</v>
      </c>
      <c r="C2383" s="1" t="s">
        <v>22</v>
      </c>
      <c r="D2383">
        <v>0</v>
      </c>
      <c r="E2383" s="1" t="s">
        <v>96</v>
      </c>
      <c r="F2383" s="1" t="s">
        <v>17</v>
      </c>
      <c r="G2383">
        <v>10</v>
      </c>
    </row>
    <row r="2384" spans="1:7" x14ac:dyDescent="0.3">
      <c r="A2384">
        <v>88735</v>
      </c>
      <c r="B2384">
        <v>3</v>
      </c>
      <c r="C2384" s="1" t="s">
        <v>16</v>
      </c>
      <c r="D2384">
        <v>2702</v>
      </c>
      <c r="E2384" s="1" t="s">
        <v>91</v>
      </c>
      <c r="F2384" s="1" t="s">
        <v>17</v>
      </c>
      <c r="G2384">
        <v>10</v>
      </c>
    </row>
    <row r="2385" spans="1:7" x14ac:dyDescent="0.3">
      <c r="A2385">
        <v>89367</v>
      </c>
      <c r="B2385">
        <v>0</v>
      </c>
      <c r="C2385" s="1" t="s">
        <v>16</v>
      </c>
      <c r="D2385">
        <v>6707</v>
      </c>
      <c r="E2385" s="1" t="s">
        <v>94</v>
      </c>
      <c r="F2385" s="1" t="s">
        <v>14</v>
      </c>
      <c r="G2385">
        <v>3</v>
      </c>
    </row>
    <row r="2386" spans="1:7" x14ac:dyDescent="0.3">
      <c r="A2386">
        <v>75703</v>
      </c>
      <c r="B2386">
        <v>2</v>
      </c>
      <c r="C2386" s="1" t="s">
        <v>48</v>
      </c>
      <c r="D2386">
        <v>4401</v>
      </c>
      <c r="E2386" s="1" t="s">
        <v>100</v>
      </c>
      <c r="F2386" s="1" t="s">
        <v>17</v>
      </c>
      <c r="G2386">
        <v>6</v>
      </c>
    </row>
    <row r="2387" spans="1:7" x14ac:dyDescent="0.3">
      <c r="A2387">
        <v>19641</v>
      </c>
      <c r="B2387">
        <v>0</v>
      </c>
      <c r="C2387" s="1" t="s">
        <v>18</v>
      </c>
      <c r="D2387">
        <v>4401</v>
      </c>
      <c r="E2387" s="1" t="s">
        <v>91</v>
      </c>
      <c r="F2387" s="1" t="s">
        <v>17</v>
      </c>
      <c r="G2387">
        <v>30</v>
      </c>
    </row>
    <row r="2388" spans="1:7" x14ac:dyDescent="0.3">
      <c r="A2388">
        <v>191531</v>
      </c>
      <c r="B2388">
        <v>4</v>
      </c>
      <c r="C2388" s="1" t="s">
        <v>22</v>
      </c>
      <c r="D2388">
        <v>3701</v>
      </c>
      <c r="E2388" s="1" t="s">
        <v>97</v>
      </c>
      <c r="F2388" s="1" t="s">
        <v>97</v>
      </c>
      <c r="G2388">
        <v>13</v>
      </c>
    </row>
    <row r="2389" spans="1:7" x14ac:dyDescent="0.3">
      <c r="A2389">
        <v>1092</v>
      </c>
      <c r="B2389">
        <v>0</v>
      </c>
      <c r="C2389" s="1" t="s">
        <v>22</v>
      </c>
      <c r="D2389">
        <v>2801</v>
      </c>
      <c r="E2389" s="1" t="s">
        <v>96</v>
      </c>
      <c r="F2389" s="1" t="s">
        <v>14</v>
      </c>
      <c r="G2389">
        <v>15</v>
      </c>
    </row>
    <row r="2390" spans="1:7" x14ac:dyDescent="0.3">
      <c r="A2390">
        <v>69034</v>
      </c>
      <c r="B2390">
        <v>1</v>
      </c>
      <c r="C2390" s="1" t="s">
        <v>30</v>
      </c>
      <c r="D2390">
        <v>2001</v>
      </c>
      <c r="E2390" s="1" t="s">
        <v>93</v>
      </c>
      <c r="F2390" s="1" t="s">
        <v>14</v>
      </c>
      <c r="G2390">
        <v>25</v>
      </c>
    </row>
    <row r="2391" spans="1:7" x14ac:dyDescent="0.3">
      <c r="A2391">
        <v>40919</v>
      </c>
      <c r="B2391">
        <v>0</v>
      </c>
      <c r="C2391" s="1" t="s">
        <v>13</v>
      </c>
      <c r="D2391">
        <v>1801</v>
      </c>
      <c r="E2391" s="1" t="s">
        <v>89</v>
      </c>
      <c r="F2391" s="1" t="s">
        <v>45</v>
      </c>
      <c r="G2391">
        <v>10</v>
      </c>
    </row>
    <row r="2392" spans="1:7" x14ac:dyDescent="0.3">
      <c r="A2392">
        <v>64203</v>
      </c>
      <c r="B2392">
        <v>1</v>
      </c>
      <c r="C2392" s="1" t="s">
        <v>34</v>
      </c>
      <c r="D2392">
        <v>3610</v>
      </c>
      <c r="E2392" s="1" t="s">
        <v>89</v>
      </c>
      <c r="F2392" s="1" t="s">
        <v>14</v>
      </c>
      <c r="G2392">
        <v>6</v>
      </c>
    </row>
    <row r="2393" spans="1:7" x14ac:dyDescent="0.3">
      <c r="A2393">
        <v>151995</v>
      </c>
      <c r="B2393">
        <v>2</v>
      </c>
      <c r="C2393" s="1" t="s">
        <v>22</v>
      </c>
      <c r="D2393">
        <v>2212</v>
      </c>
      <c r="E2393" s="1" t="s">
        <v>94</v>
      </c>
      <c r="F2393" s="1" t="s">
        <v>17</v>
      </c>
      <c r="G2393">
        <v>25</v>
      </c>
    </row>
    <row r="2394" spans="1:7" x14ac:dyDescent="0.3">
      <c r="A2394">
        <v>188284</v>
      </c>
      <c r="B2394">
        <v>0</v>
      </c>
      <c r="C2394" s="1" t="s">
        <v>18</v>
      </c>
      <c r="D2394">
        <v>3801</v>
      </c>
      <c r="E2394" s="1" t="s">
        <v>93</v>
      </c>
      <c r="F2394" s="1" t="s">
        <v>17</v>
      </c>
      <c r="G2394">
        <v>5</v>
      </c>
    </row>
    <row r="2395" spans="1:7" x14ac:dyDescent="0.3">
      <c r="A2395">
        <v>58147</v>
      </c>
      <c r="B2395">
        <v>1</v>
      </c>
      <c r="C2395" s="1" t="s">
        <v>58</v>
      </c>
      <c r="D2395">
        <v>4106</v>
      </c>
      <c r="E2395" s="1" t="s">
        <v>100</v>
      </c>
      <c r="F2395" s="1" t="s">
        <v>14</v>
      </c>
      <c r="G2395">
        <v>5</v>
      </c>
    </row>
    <row r="2396" spans="1:7" x14ac:dyDescent="0.3">
      <c r="A2396">
        <v>51269</v>
      </c>
      <c r="B2396">
        <v>0</v>
      </c>
      <c r="C2396" s="1" t="s">
        <v>54</v>
      </c>
      <c r="D2396">
        <v>4801</v>
      </c>
      <c r="E2396" s="1" t="s">
        <v>100</v>
      </c>
      <c r="F2396" s="1" t="s">
        <v>17</v>
      </c>
      <c r="G2396">
        <v>5</v>
      </c>
    </row>
    <row r="2397" spans="1:7" x14ac:dyDescent="0.3">
      <c r="A2397">
        <v>113261</v>
      </c>
      <c r="B2397">
        <v>1002</v>
      </c>
      <c r="C2397" s="1" t="s">
        <v>32</v>
      </c>
      <c r="D2397">
        <v>0</v>
      </c>
      <c r="E2397" s="1" t="s">
        <v>98</v>
      </c>
      <c r="F2397" s="1" t="s">
        <v>14</v>
      </c>
      <c r="G2397">
        <v>7</v>
      </c>
    </row>
    <row r="2398" spans="1:7" x14ac:dyDescent="0.3">
      <c r="A2398">
        <v>12785</v>
      </c>
      <c r="B2398">
        <v>28</v>
      </c>
      <c r="C2398" s="1" t="s">
        <v>16</v>
      </c>
      <c r="D2398">
        <v>1001</v>
      </c>
      <c r="E2398" s="1" t="s">
        <v>97</v>
      </c>
      <c r="F2398" s="1" t="s">
        <v>17</v>
      </c>
      <c r="G2398">
        <v>10</v>
      </c>
    </row>
    <row r="2399" spans="1:7" x14ac:dyDescent="0.3">
      <c r="A2399">
        <v>364</v>
      </c>
      <c r="B2399">
        <v>28</v>
      </c>
      <c r="C2399" s="1" t="s">
        <v>22</v>
      </c>
      <c r="D2399">
        <v>3801</v>
      </c>
      <c r="E2399" s="1" t="s">
        <v>96</v>
      </c>
      <c r="F2399" s="1" t="s">
        <v>17</v>
      </c>
      <c r="G2399">
        <v>10</v>
      </c>
    </row>
    <row r="2400" spans="1:7" x14ac:dyDescent="0.3">
      <c r="A2400">
        <v>163857</v>
      </c>
      <c r="B2400">
        <v>1</v>
      </c>
      <c r="C2400" s="1" t="s">
        <v>22</v>
      </c>
      <c r="D2400">
        <v>0</v>
      </c>
      <c r="E2400" s="1" t="s">
        <v>96</v>
      </c>
      <c r="F2400" s="1" t="s">
        <v>14</v>
      </c>
      <c r="G2400">
        <v>25</v>
      </c>
    </row>
    <row r="2401" spans="1:7" x14ac:dyDescent="0.3">
      <c r="A2401">
        <v>12312</v>
      </c>
      <c r="B2401">
        <v>0</v>
      </c>
      <c r="C2401" s="1" t="s">
        <v>22</v>
      </c>
      <c r="D2401">
        <v>0</v>
      </c>
      <c r="E2401" s="1" t="s">
        <v>98</v>
      </c>
      <c r="F2401" s="1" t="s">
        <v>17</v>
      </c>
      <c r="G2401">
        <v>95</v>
      </c>
    </row>
    <row r="2402" spans="1:7" x14ac:dyDescent="0.3">
      <c r="A2402">
        <v>95351</v>
      </c>
      <c r="B2402">
        <v>2</v>
      </c>
      <c r="C2402" s="1" t="s">
        <v>16</v>
      </c>
      <c r="D2402">
        <v>3804</v>
      </c>
      <c r="E2402" s="1" t="s">
        <v>95</v>
      </c>
      <c r="F2402" s="1" t="s">
        <v>17</v>
      </c>
      <c r="G2402">
        <v>12</v>
      </c>
    </row>
    <row r="2403" spans="1:7" x14ac:dyDescent="0.3">
      <c r="A2403">
        <v>147464</v>
      </c>
      <c r="B2403">
        <v>0</v>
      </c>
      <c r="C2403" s="1" t="s">
        <v>22</v>
      </c>
      <c r="D2403">
        <v>3301</v>
      </c>
      <c r="E2403" s="1" t="s">
        <v>94</v>
      </c>
      <c r="F2403" s="1" t="s">
        <v>14</v>
      </c>
      <c r="G2403">
        <v>30</v>
      </c>
    </row>
    <row r="2404" spans="1:7" x14ac:dyDescent="0.3">
      <c r="A2404">
        <v>155388</v>
      </c>
      <c r="B2404">
        <v>0</v>
      </c>
      <c r="C2404" s="1" t="s">
        <v>22</v>
      </c>
      <c r="D2404">
        <v>3201</v>
      </c>
      <c r="E2404" s="1" t="s">
        <v>91</v>
      </c>
      <c r="F2404" s="1" t="s">
        <v>17</v>
      </c>
      <c r="G2404">
        <v>20</v>
      </c>
    </row>
    <row r="2405" spans="1:7" x14ac:dyDescent="0.3">
      <c r="A2405">
        <v>90566</v>
      </c>
      <c r="B2405">
        <v>0</v>
      </c>
      <c r="C2405" s="1" t="s">
        <v>16</v>
      </c>
      <c r="D2405">
        <v>5703</v>
      </c>
      <c r="E2405" s="1" t="s">
        <v>89</v>
      </c>
      <c r="F2405" s="1" t="s">
        <v>17</v>
      </c>
      <c r="G2405">
        <v>15</v>
      </c>
    </row>
    <row r="2406" spans="1:7" x14ac:dyDescent="0.3">
      <c r="A2406">
        <v>186013</v>
      </c>
      <c r="B2406">
        <v>0</v>
      </c>
      <c r="C2406" s="1" t="s">
        <v>44</v>
      </c>
      <c r="D2406">
        <v>2002</v>
      </c>
      <c r="E2406" s="1" t="s">
        <v>90</v>
      </c>
      <c r="F2406" s="1" t="s">
        <v>17</v>
      </c>
      <c r="G2406">
        <v>15</v>
      </c>
    </row>
    <row r="2407" spans="1:7" x14ac:dyDescent="0.3">
      <c r="A2407">
        <v>112406</v>
      </c>
      <c r="B2407">
        <v>0</v>
      </c>
      <c r="C2407" s="1" t="s">
        <v>33</v>
      </c>
      <c r="D2407">
        <v>0</v>
      </c>
      <c r="E2407" s="1" t="s">
        <v>92</v>
      </c>
      <c r="F2407" s="1" t="s">
        <v>17</v>
      </c>
      <c r="G2407">
        <v>25</v>
      </c>
    </row>
    <row r="2408" spans="1:7" x14ac:dyDescent="0.3">
      <c r="A2408">
        <v>14191</v>
      </c>
      <c r="B2408">
        <v>1</v>
      </c>
      <c r="C2408" s="1" t="s">
        <v>21</v>
      </c>
      <c r="D2408">
        <v>0</v>
      </c>
      <c r="E2408" s="1" t="s">
        <v>92</v>
      </c>
      <c r="F2408" s="1" t="s">
        <v>14</v>
      </c>
      <c r="G2408">
        <v>5</v>
      </c>
    </row>
    <row r="2409" spans="1:7" x14ac:dyDescent="0.3">
      <c r="A2409">
        <v>95132</v>
      </c>
      <c r="B2409">
        <v>0</v>
      </c>
      <c r="C2409" s="1" t="s">
        <v>16</v>
      </c>
      <c r="D2409">
        <v>1601</v>
      </c>
      <c r="E2409" s="1" t="s">
        <v>92</v>
      </c>
      <c r="F2409" s="1" t="s">
        <v>17</v>
      </c>
      <c r="G2409">
        <v>25</v>
      </c>
    </row>
    <row r="2410" spans="1:7" x14ac:dyDescent="0.3">
      <c r="A2410">
        <v>130926</v>
      </c>
      <c r="B2410">
        <v>0</v>
      </c>
      <c r="C2410" s="1" t="s">
        <v>49</v>
      </c>
      <c r="D2410">
        <v>3001</v>
      </c>
      <c r="E2410" s="1" t="s">
        <v>95</v>
      </c>
      <c r="F2410" s="1" t="s">
        <v>17</v>
      </c>
      <c r="G2410">
        <v>5</v>
      </c>
    </row>
    <row r="2411" spans="1:7" x14ac:dyDescent="0.3">
      <c r="A2411">
        <v>168535</v>
      </c>
      <c r="B2411">
        <v>0</v>
      </c>
      <c r="C2411" s="1" t="s">
        <v>22</v>
      </c>
      <c r="D2411">
        <v>5401</v>
      </c>
      <c r="E2411" s="1" t="s">
        <v>104</v>
      </c>
      <c r="F2411" s="1" t="s">
        <v>14</v>
      </c>
      <c r="G2411">
        <v>35</v>
      </c>
    </row>
    <row r="2412" spans="1:7" x14ac:dyDescent="0.3">
      <c r="A2412">
        <v>92749</v>
      </c>
      <c r="B2412">
        <v>1</v>
      </c>
      <c r="C2412" s="1" t="s">
        <v>16</v>
      </c>
      <c r="D2412">
        <v>4201</v>
      </c>
      <c r="E2412" s="1" t="s">
        <v>94</v>
      </c>
      <c r="F2412" s="1" t="s">
        <v>14</v>
      </c>
      <c r="G2412">
        <v>15</v>
      </c>
    </row>
    <row r="2413" spans="1:7" x14ac:dyDescent="0.3">
      <c r="A2413">
        <v>19129</v>
      </c>
      <c r="B2413">
        <v>0</v>
      </c>
      <c r="C2413" s="1" t="s">
        <v>18</v>
      </c>
      <c r="D2413">
        <v>4201</v>
      </c>
      <c r="E2413" s="1" t="s">
        <v>90</v>
      </c>
      <c r="F2413" s="1" t="s">
        <v>17</v>
      </c>
      <c r="G2413">
        <v>5</v>
      </c>
    </row>
    <row r="2414" spans="1:7" x14ac:dyDescent="0.3">
      <c r="A2414">
        <v>114912</v>
      </c>
      <c r="B2414">
        <v>2</v>
      </c>
      <c r="C2414" s="1" t="s">
        <v>32</v>
      </c>
      <c r="D2414">
        <v>0</v>
      </c>
      <c r="E2414" s="1" t="s">
        <v>90</v>
      </c>
      <c r="F2414" s="1" t="s">
        <v>17</v>
      </c>
      <c r="G2414">
        <v>25</v>
      </c>
    </row>
    <row r="2415" spans="1:7" x14ac:dyDescent="0.3">
      <c r="A2415">
        <v>164651</v>
      </c>
      <c r="B2415">
        <v>0</v>
      </c>
      <c r="C2415" s="1" t="s">
        <v>22</v>
      </c>
      <c r="D2415">
        <v>3201</v>
      </c>
      <c r="E2415" s="1" t="s">
        <v>104</v>
      </c>
      <c r="F2415" s="1" t="s">
        <v>17</v>
      </c>
      <c r="G2415">
        <v>5</v>
      </c>
    </row>
    <row r="2416" spans="1:7" x14ac:dyDescent="0.3">
      <c r="A2416">
        <v>94113</v>
      </c>
      <c r="B2416">
        <v>0</v>
      </c>
      <c r="C2416" s="1" t="s">
        <v>16</v>
      </c>
      <c r="D2416">
        <v>4711</v>
      </c>
      <c r="E2416" s="1" t="s">
        <v>103</v>
      </c>
      <c r="F2416" s="1" t="s">
        <v>17</v>
      </c>
      <c r="G2416">
        <v>10</v>
      </c>
    </row>
    <row r="2417" spans="1:7" x14ac:dyDescent="0.3">
      <c r="A2417">
        <v>116453</v>
      </c>
      <c r="B2417">
        <v>0</v>
      </c>
      <c r="C2417" s="1" t="s">
        <v>21</v>
      </c>
      <c r="D2417">
        <v>7201</v>
      </c>
      <c r="E2417" s="1" t="s">
        <v>94</v>
      </c>
      <c r="F2417" s="1" t="s">
        <v>17</v>
      </c>
      <c r="G2417">
        <v>15</v>
      </c>
    </row>
    <row r="2418" spans="1:7" x14ac:dyDescent="0.3">
      <c r="A2418">
        <v>72409</v>
      </c>
      <c r="B2418">
        <v>0</v>
      </c>
      <c r="C2418" s="1" t="s">
        <v>30</v>
      </c>
      <c r="D2418">
        <v>811</v>
      </c>
      <c r="E2418" s="1" t="s">
        <v>105</v>
      </c>
      <c r="F2418" s="1" t="s">
        <v>17</v>
      </c>
      <c r="G2418">
        <v>10</v>
      </c>
    </row>
    <row r="2419" spans="1:7" x14ac:dyDescent="0.3">
      <c r="A2419">
        <v>190634</v>
      </c>
      <c r="B2419">
        <v>0</v>
      </c>
      <c r="C2419" s="1" t="s">
        <v>47</v>
      </c>
      <c r="D2419">
        <v>1711</v>
      </c>
      <c r="E2419" s="1" t="s">
        <v>93</v>
      </c>
      <c r="F2419" s="1" t="s">
        <v>97</v>
      </c>
      <c r="G2419">
        <v>20</v>
      </c>
    </row>
    <row r="2420" spans="1:7" x14ac:dyDescent="0.3">
      <c r="A2420">
        <v>128975</v>
      </c>
      <c r="B2420">
        <v>0</v>
      </c>
      <c r="C2420" s="1" t="s">
        <v>74</v>
      </c>
      <c r="D2420">
        <v>6007</v>
      </c>
      <c r="E2420" s="1" t="s">
        <v>91</v>
      </c>
      <c r="F2420" s="1" t="s">
        <v>14</v>
      </c>
      <c r="G2420">
        <v>15</v>
      </c>
    </row>
    <row r="2421" spans="1:7" x14ac:dyDescent="0.3">
      <c r="A2421">
        <v>137039</v>
      </c>
      <c r="B2421">
        <v>2</v>
      </c>
      <c r="C2421" s="1" t="s">
        <v>56</v>
      </c>
      <c r="D2421">
        <v>3601</v>
      </c>
      <c r="E2421" s="1" t="s">
        <v>95</v>
      </c>
      <c r="F2421" s="1" t="s">
        <v>17</v>
      </c>
      <c r="G2421">
        <v>10</v>
      </c>
    </row>
    <row r="2422" spans="1:7" x14ac:dyDescent="0.3">
      <c r="A2422">
        <v>177927</v>
      </c>
      <c r="B2422">
        <v>0</v>
      </c>
      <c r="C2422" s="1" t="s">
        <v>51</v>
      </c>
      <c r="D2422">
        <v>2310</v>
      </c>
      <c r="E2422" s="1" t="s">
        <v>92</v>
      </c>
      <c r="F2422" s="1" t="s">
        <v>14</v>
      </c>
      <c r="G2422">
        <v>15</v>
      </c>
    </row>
    <row r="2423" spans="1:7" x14ac:dyDescent="0.3">
      <c r="A2423">
        <v>122988</v>
      </c>
      <c r="B2423">
        <v>0</v>
      </c>
      <c r="C2423" s="1" t="s">
        <v>21</v>
      </c>
      <c r="D2423">
        <v>5601</v>
      </c>
      <c r="E2423" s="1" t="s">
        <v>93</v>
      </c>
      <c r="F2423" s="1" t="s">
        <v>17</v>
      </c>
      <c r="G2423">
        <v>14</v>
      </c>
    </row>
    <row r="2424" spans="1:7" x14ac:dyDescent="0.3">
      <c r="A2424">
        <v>142765</v>
      </c>
      <c r="B2424">
        <v>1</v>
      </c>
      <c r="C2424" s="1" t="s">
        <v>22</v>
      </c>
      <c r="D2424">
        <v>6601</v>
      </c>
      <c r="E2424" s="1" t="s">
        <v>104</v>
      </c>
      <c r="F2424" s="1" t="s">
        <v>14</v>
      </c>
      <c r="G2424">
        <v>20</v>
      </c>
    </row>
    <row r="2425" spans="1:7" x14ac:dyDescent="0.3">
      <c r="A2425">
        <v>48506</v>
      </c>
      <c r="B2425">
        <v>2</v>
      </c>
      <c r="C2425" s="1" t="s">
        <v>44</v>
      </c>
      <c r="D2425">
        <v>0</v>
      </c>
      <c r="E2425" s="1" t="s">
        <v>100</v>
      </c>
      <c r="F2425" s="1" t="s">
        <v>17</v>
      </c>
      <c r="G2425">
        <v>18</v>
      </c>
    </row>
    <row r="2426" spans="1:7" x14ac:dyDescent="0.3">
      <c r="A2426">
        <v>189666</v>
      </c>
      <c r="B2426">
        <v>2</v>
      </c>
      <c r="C2426" s="1" t="s">
        <v>51</v>
      </c>
      <c r="D2426">
        <v>0</v>
      </c>
      <c r="E2426" s="1" t="s">
        <v>94</v>
      </c>
      <c r="F2426" s="1" t="s">
        <v>17</v>
      </c>
      <c r="G2426">
        <v>15</v>
      </c>
    </row>
    <row r="2427" spans="1:7" x14ac:dyDescent="0.3">
      <c r="A2427">
        <v>159826</v>
      </c>
      <c r="B2427">
        <v>2</v>
      </c>
      <c r="C2427" s="1" t="s">
        <v>22</v>
      </c>
      <c r="D2427">
        <v>2401</v>
      </c>
      <c r="E2427" s="1" t="s">
        <v>89</v>
      </c>
      <c r="F2427" s="1" t="s">
        <v>17</v>
      </c>
      <c r="G2427">
        <v>5</v>
      </c>
    </row>
    <row r="2428" spans="1:7" x14ac:dyDescent="0.3">
      <c r="A2428">
        <v>181891</v>
      </c>
      <c r="B2428">
        <v>0</v>
      </c>
      <c r="C2428" s="1" t="s">
        <v>41</v>
      </c>
      <c r="D2428">
        <v>3401</v>
      </c>
      <c r="E2428" s="1" t="s">
        <v>90</v>
      </c>
      <c r="F2428" s="1" t="s">
        <v>31</v>
      </c>
      <c r="G2428">
        <v>25</v>
      </c>
    </row>
    <row r="2429" spans="1:7" x14ac:dyDescent="0.3">
      <c r="A2429">
        <v>128162</v>
      </c>
      <c r="B2429">
        <v>3</v>
      </c>
      <c r="C2429" s="1" t="s">
        <v>21</v>
      </c>
      <c r="D2429">
        <v>2901</v>
      </c>
      <c r="E2429" s="1" t="s">
        <v>93</v>
      </c>
      <c r="F2429" s="1" t="s">
        <v>17</v>
      </c>
      <c r="G2429">
        <v>8</v>
      </c>
    </row>
    <row r="2430" spans="1:7" x14ac:dyDescent="0.3">
      <c r="A2430">
        <v>107040</v>
      </c>
      <c r="B2430">
        <v>0</v>
      </c>
      <c r="C2430" s="1" t="s">
        <v>60</v>
      </c>
      <c r="D2430">
        <v>2701</v>
      </c>
      <c r="E2430" s="1" t="s">
        <v>89</v>
      </c>
      <c r="F2430" s="1" t="s">
        <v>14</v>
      </c>
      <c r="G2430">
        <v>10</v>
      </c>
    </row>
    <row r="2431" spans="1:7" x14ac:dyDescent="0.3">
      <c r="A2431">
        <v>97596</v>
      </c>
      <c r="B2431">
        <v>0</v>
      </c>
      <c r="C2431" s="1" t="s">
        <v>16</v>
      </c>
      <c r="D2431">
        <v>5801</v>
      </c>
      <c r="E2431" s="1" t="s">
        <v>98</v>
      </c>
      <c r="F2431" s="1" t="s">
        <v>17</v>
      </c>
      <c r="G2431">
        <v>15</v>
      </c>
    </row>
    <row r="2432" spans="1:7" x14ac:dyDescent="0.3">
      <c r="A2432">
        <v>12049</v>
      </c>
      <c r="B2432">
        <v>0</v>
      </c>
      <c r="C2432" s="1" t="s">
        <v>33</v>
      </c>
      <c r="D2432">
        <v>2812</v>
      </c>
      <c r="E2432" s="1" t="s">
        <v>100</v>
      </c>
      <c r="F2432" s="1" t="s">
        <v>14</v>
      </c>
      <c r="G2432">
        <v>5</v>
      </c>
    </row>
    <row r="2433" spans="1:7" x14ac:dyDescent="0.3">
      <c r="A2433">
        <v>160334</v>
      </c>
      <c r="B2433">
        <v>2</v>
      </c>
      <c r="C2433" s="1" t="s">
        <v>22</v>
      </c>
      <c r="D2433">
        <v>2001</v>
      </c>
      <c r="E2433" s="1" t="s">
        <v>93</v>
      </c>
      <c r="F2433" s="1" t="s">
        <v>17</v>
      </c>
      <c r="G2433">
        <v>15</v>
      </c>
    </row>
    <row r="2434" spans="1:7" x14ac:dyDescent="0.3">
      <c r="A2434">
        <v>132522</v>
      </c>
      <c r="B2434">
        <v>1</v>
      </c>
      <c r="C2434" s="1" t="s">
        <v>67</v>
      </c>
      <c r="D2434">
        <v>0</v>
      </c>
      <c r="E2434" s="1" t="s">
        <v>89</v>
      </c>
      <c r="F2434" s="1" t="s">
        <v>14</v>
      </c>
      <c r="G2434">
        <v>7</v>
      </c>
    </row>
    <row r="2435" spans="1:7" x14ac:dyDescent="0.3">
      <c r="A2435">
        <v>190155</v>
      </c>
      <c r="B2435">
        <v>0</v>
      </c>
      <c r="C2435" s="1" t="s">
        <v>56</v>
      </c>
      <c r="D2435">
        <v>0</v>
      </c>
      <c r="E2435" s="1" t="s">
        <v>102</v>
      </c>
      <c r="F2435" s="1" t="s">
        <v>17</v>
      </c>
      <c r="G2435">
        <v>15</v>
      </c>
    </row>
    <row r="2436" spans="1:7" x14ac:dyDescent="0.3">
      <c r="A2436">
        <v>151484</v>
      </c>
      <c r="B2436">
        <v>1</v>
      </c>
      <c r="C2436" s="1" t="s">
        <v>22</v>
      </c>
      <c r="D2436">
        <v>6201</v>
      </c>
      <c r="E2436" s="1" t="s">
        <v>96</v>
      </c>
      <c r="F2436" s="1" t="s">
        <v>14</v>
      </c>
      <c r="G2436">
        <v>14</v>
      </c>
    </row>
    <row r="2437" spans="1:7" x14ac:dyDescent="0.3">
      <c r="A2437">
        <v>6981</v>
      </c>
      <c r="B2437">
        <v>2</v>
      </c>
      <c r="C2437" s="1" t="s">
        <v>16</v>
      </c>
      <c r="D2437">
        <v>0</v>
      </c>
      <c r="E2437" s="1" t="s">
        <v>97</v>
      </c>
      <c r="F2437" s="1" t="s">
        <v>17</v>
      </c>
      <c r="G2437">
        <v>10</v>
      </c>
    </row>
    <row r="2438" spans="1:7" x14ac:dyDescent="0.3">
      <c r="A2438">
        <v>154055</v>
      </c>
      <c r="B2438">
        <v>0</v>
      </c>
      <c r="C2438" s="1" t="s">
        <v>22</v>
      </c>
      <c r="D2438">
        <v>0</v>
      </c>
      <c r="E2438" s="1" t="s">
        <v>94</v>
      </c>
      <c r="F2438" s="1" t="s">
        <v>17</v>
      </c>
      <c r="G2438">
        <v>10</v>
      </c>
    </row>
    <row r="2439" spans="1:7" x14ac:dyDescent="0.3">
      <c r="A2439">
        <v>122664</v>
      </c>
      <c r="B2439">
        <v>0</v>
      </c>
      <c r="C2439" s="1" t="s">
        <v>21</v>
      </c>
      <c r="D2439">
        <v>4501</v>
      </c>
      <c r="E2439" s="1" t="s">
        <v>90</v>
      </c>
      <c r="F2439" s="1" t="s">
        <v>17</v>
      </c>
      <c r="G2439">
        <v>20</v>
      </c>
    </row>
    <row r="2440" spans="1:7" x14ac:dyDescent="0.3">
      <c r="A2440">
        <v>157275</v>
      </c>
      <c r="B2440">
        <v>0</v>
      </c>
      <c r="C2440" s="1" t="s">
        <v>22</v>
      </c>
      <c r="D2440">
        <v>2001</v>
      </c>
      <c r="E2440" s="1" t="s">
        <v>94</v>
      </c>
      <c r="F2440" s="1" t="s">
        <v>17</v>
      </c>
      <c r="G2440">
        <v>10</v>
      </c>
    </row>
    <row r="2441" spans="1:7" x14ac:dyDescent="0.3">
      <c r="A2441">
        <v>149769</v>
      </c>
      <c r="B2441">
        <v>2</v>
      </c>
      <c r="C2441" s="1" t="s">
        <v>22</v>
      </c>
      <c r="D2441">
        <v>3001</v>
      </c>
      <c r="E2441" s="1" t="s">
        <v>104</v>
      </c>
      <c r="F2441" s="1" t="s">
        <v>17</v>
      </c>
      <c r="G2441">
        <v>46</v>
      </c>
    </row>
    <row r="2442" spans="1:7" x14ac:dyDescent="0.3">
      <c r="A2442">
        <v>90314</v>
      </c>
      <c r="B2442">
        <v>2</v>
      </c>
      <c r="C2442" s="1" t="s">
        <v>16</v>
      </c>
      <c r="D2442">
        <v>3407</v>
      </c>
      <c r="E2442" s="1" t="s">
        <v>94</v>
      </c>
      <c r="F2442" s="1" t="s">
        <v>17</v>
      </c>
      <c r="G2442">
        <v>7</v>
      </c>
    </row>
    <row r="2443" spans="1:7" x14ac:dyDescent="0.3">
      <c r="A2443">
        <v>175396</v>
      </c>
      <c r="B2443">
        <v>0</v>
      </c>
      <c r="C2443" s="1" t="s">
        <v>51</v>
      </c>
      <c r="D2443">
        <v>5312</v>
      </c>
      <c r="E2443" s="1" t="s">
        <v>103</v>
      </c>
      <c r="F2443" s="1" t="s">
        <v>17</v>
      </c>
      <c r="G2443">
        <v>22</v>
      </c>
    </row>
    <row r="2444" spans="1:7" x14ac:dyDescent="0.3">
      <c r="A2444">
        <v>133949</v>
      </c>
      <c r="B2444">
        <v>1</v>
      </c>
      <c r="C2444" s="1" t="s">
        <v>39</v>
      </c>
      <c r="D2444">
        <v>0</v>
      </c>
      <c r="E2444" s="1" t="s">
        <v>90</v>
      </c>
      <c r="F2444" s="1" t="s">
        <v>14</v>
      </c>
      <c r="G2444">
        <v>6</v>
      </c>
    </row>
    <row r="2445" spans="1:7" x14ac:dyDescent="0.3">
      <c r="A2445">
        <v>164461</v>
      </c>
      <c r="B2445">
        <v>0</v>
      </c>
      <c r="C2445" s="1" t="s">
        <v>22</v>
      </c>
      <c r="D2445">
        <v>5601</v>
      </c>
      <c r="E2445" s="1" t="s">
        <v>94</v>
      </c>
      <c r="F2445" s="1" t="s">
        <v>14</v>
      </c>
      <c r="G2445">
        <v>8</v>
      </c>
    </row>
    <row r="2446" spans="1:7" x14ac:dyDescent="0.3">
      <c r="A2446">
        <v>119089</v>
      </c>
      <c r="B2446">
        <v>0</v>
      </c>
      <c r="C2446" s="1" t="s">
        <v>21</v>
      </c>
      <c r="D2446">
        <v>2301</v>
      </c>
      <c r="E2446" s="1" t="s">
        <v>92</v>
      </c>
      <c r="F2446" s="1" t="s">
        <v>14</v>
      </c>
      <c r="G2446">
        <v>11</v>
      </c>
    </row>
    <row r="2447" spans="1:7" x14ac:dyDescent="0.3">
      <c r="A2447">
        <v>61421</v>
      </c>
      <c r="B2447">
        <v>2</v>
      </c>
      <c r="C2447" s="1" t="s">
        <v>34</v>
      </c>
      <c r="D2447">
        <v>1807</v>
      </c>
      <c r="E2447" s="1" t="s">
        <v>98</v>
      </c>
      <c r="F2447" s="1" t="s">
        <v>17</v>
      </c>
      <c r="G2447">
        <v>20</v>
      </c>
    </row>
    <row r="2448" spans="1:7" x14ac:dyDescent="0.3">
      <c r="A2448">
        <v>5546</v>
      </c>
      <c r="B2448">
        <v>2</v>
      </c>
      <c r="C2448" s="1" t="s">
        <v>13</v>
      </c>
      <c r="D2448">
        <v>1905</v>
      </c>
      <c r="E2448" s="1" t="s">
        <v>89</v>
      </c>
      <c r="F2448" s="1" t="s">
        <v>17</v>
      </c>
      <c r="G2448">
        <v>10</v>
      </c>
    </row>
    <row r="2449" spans="1:7" x14ac:dyDescent="0.3">
      <c r="A2449">
        <v>183747</v>
      </c>
      <c r="B2449">
        <v>0</v>
      </c>
      <c r="C2449" s="1" t="s">
        <v>41</v>
      </c>
      <c r="D2449">
        <v>4701</v>
      </c>
      <c r="E2449" s="1" t="s">
        <v>101</v>
      </c>
      <c r="F2449" s="1" t="s">
        <v>17</v>
      </c>
      <c r="G2449">
        <v>25</v>
      </c>
    </row>
    <row r="2450" spans="1:7" x14ac:dyDescent="0.3">
      <c r="A2450">
        <v>20802</v>
      </c>
      <c r="B2450">
        <v>0</v>
      </c>
      <c r="C2450" s="1" t="s">
        <v>18</v>
      </c>
      <c r="D2450">
        <v>2501</v>
      </c>
      <c r="E2450" s="1" t="s">
        <v>90</v>
      </c>
      <c r="F2450" s="1" t="s">
        <v>31</v>
      </c>
      <c r="G2450">
        <v>25</v>
      </c>
    </row>
    <row r="2451" spans="1:7" x14ac:dyDescent="0.3">
      <c r="A2451">
        <v>107644</v>
      </c>
      <c r="B2451">
        <v>1</v>
      </c>
      <c r="C2451" s="1" t="s">
        <v>60</v>
      </c>
      <c r="D2451">
        <v>2109</v>
      </c>
      <c r="E2451" s="1" t="s">
        <v>92</v>
      </c>
      <c r="F2451" s="1" t="s">
        <v>14</v>
      </c>
      <c r="G2451">
        <v>7</v>
      </c>
    </row>
    <row r="2452" spans="1:7" x14ac:dyDescent="0.3">
      <c r="A2452">
        <v>139563</v>
      </c>
      <c r="B2452">
        <v>0</v>
      </c>
      <c r="C2452" s="1" t="s">
        <v>55</v>
      </c>
      <c r="D2452">
        <v>0</v>
      </c>
      <c r="E2452" s="1" t="s">
        <v>94</v>
      </c>
      <c r="F2452" s="1" t="s">
        <v>14</v>
      </c>
      <c r="G2452">
        <v>8</v>
      </c>
    </row>
    <row r="2453" spans="1:7" x14ac:dyDescent="0.3">
      <c r="A2453">
        <v>191134</v>
      </c>
      <c r="B2453">
        <v>0</v>
      </c>
      <c r="C2453" s="1" t="s">
        <v>28</v>
      </c>
      <c r="D2453">
        <v>0</v>
      </c>
      <c r="E2453" s="1" t="s">
        <v>105</v>
      </c>
      <c r="F2453" s="1" t="s">
        <v>17</v>
      </c>
      <c r="G2453">
        <v>5</v>
      </c>
    </row>
    <row r="2454" spans="1:7" x14ac:dyDescent="0.3">
      <c r="A2454">
        <v>183043</v>
      </c>
      <c r="B2454">
        <v>0</v>
      </c>
      <c r="C2454" s="1" t="s">
        <v>41</v>
      </c>
      <c r="D2454">
        <v>3201</v>
      </c>
      <c r="E2454" s="1" t="s">
        <v>91</v>
      </c>
      <c r="F2454" s="1" t="s">
        <v>14</v>
      </c>
      <c r="G2454">
        <v>25</v>
      </c>
    </row>
    <row r="2455" spans="1:7" x14ac:dyDescent="0.3">
      <c r="A2455">
        <v>165392</v>
      </c>
      <c r="B2455">
        <v>1</v>
      </c>
      <c r="C2455" s="1" t="s">
        <v>22</v>
      </c>
      <c r="D2455">
        <v>0</v>
      </c>
      <c r="E2455" s="1" t="s">
        <v>91</v>
      </c>
      <c r="F2455" s="1" t="s">
        <v>14</v>
      </c>
      <c r="G2455">
        <v>21</v>
      </c>
    </row>
    <row r="2456" spans="1:7" x14ac:dyDescent="0.3">
      <c r="A2456">
        <v>50684</v>
      </c>
      <c r="B2456">
        <v>2</v>
      </c>
      <c r="C2456" s="1" t="s">
        <v>54</v>
      </c>
      <c r="D2456">
        <v>0</v>
      </c>
      <c r="E2456" s="1" t="s">
        <v>92</v>
      </c>
      <c r="F2456" s="1" t="s">
        <v>17</v>
      </c>
      <c r="G2456">
        <v>2</v>
      </c>
    </row>
    <row r="2457" spans="1:7" x14ac:dyDescent="0.3">
      <c r="A2457">
        <v>126819</v>
      </c>
      <c r="B2457">
        <v>1</v>
      </c>
      <c r="C2457" s="1" t="s">
        <v>21</v>
      </c>
      <c r="D2457">
        <v>6201</v>
      </c>
      <c r="E2457" s="1" t="s">
        <v>101</v>
      </c>
      <c r="F2457" s="1" t="s">
        <v>14</v>
      </c>
      <c r="G2457">
        <v>15</v>
      </c>
    </row>
    <row r="2458" spans="1:7" x14ac:dyDescent="0.3">
      <c r="A2458">
        <v>190412</v>
      </c>
      <c r="B2458">
        <v>2</v>
      </c>
      <c r="C2458" s="1" t="s">
        <v>49</v>
      </c>
      <c r="D2458">
        <v>610</v>
      </c>
      <c r="E2458" s="1" t="s">
        <v>94</v>
      </c>
      <c r="F2458" s="1" t="s">
        <v>97</v>
      </c>
      <c r="G2458">
        <v>20</v>
      </c>
    </row>
    <row r="2459" spans="1:7" x14ac:dyDescent="0.3">
      <c r="A2459">
        <v>92085</v>
      </c>
      <c r="B2459">
        <v>1</v>
      </c>
      <c r="C2459" s="1" t="s">
        <v>16</v>
      </c>
      <c r="D2459">
        <v>1909</v>
      </c>
      <c r="E2459" s="1" t="s">
        <v>93</v>
      </c>
      <c r="F2459" s="1" t="s">
        <v>14</v>
      </c>
      <c r="G2459">
        <v>15</v>
      </c>
    </row>
    <row r="2460" spans="1:7" x14ac:dyDescent="0.3">
      <c r="A2460">
        <v>176825</v>
      </c>
      <c r="B2460">
        <v>1</v>
      </c>
      <c r="C2460" s="1" t="s">
        <v>51</v>
      </c>
      <c r="D2460">
        <v>1702</v>
      </c>
      <c r="E2460" s="1" t="s">
        <v>97</v>
      </c>
      <c r="F2460" s="1" t="s">
        <v>14</v>
      </c>
      <c r="G2460">
        <v>12</v>
      </c>
    </row>
    <row r="2461" spans="1:7" x14ac:dyDescent="0.3">
      <c r="A2461">
        <v>168259</v>
      </c>
      <c r="B2461">
        <v>1</v>
      </c>
      <c r="C2461" s="1" t="s">
        <v>22</v>
      </c>
      <c r="D2461">
        <v>2106</v>
      </c>
      <c r="E2461" s="1" t="s">
        <v>96</v>
      </c>
      <c r="F2461" s="1" t="s">
        <v>14</v>
      </c>
      <c r="G2461">
        <v>10</v>
      </c>
    </row>
    <row r="2462" spans="1:7" x14ac:dyDescent="0.3">
      <c r="A2462">
        <v>188801</v>
      </c>
      <c r="B2462">
        <v>0</v>
      </c>
      <c r="C2462" s="1" t="s">
        <v>13</v>
      </c>
      <c r="D2462">
        <v>0</v>
      </c>
      <c r="E2462" s="1" t="s">
        <v>89</v>
      </c>
      <c r="F2462" s="1" t="s">
        <v>31</v>
      </c>
      <c r="G2462">
        <v>15</v>
      </c>
    </row>
    <row r="2463" spans="1:7" x14ac:dyDescent="0.3">
      <c r="A2463">
        <v>80960</v>
      </c>
      <c r="B2463">
        <v>2</v>
      </c>
      <c r="C2463" s="1" t="s">
        <v>36</v>
      </c>
      <c r="D2463">
        <v>2204</v>
      </c>
      <c r="E2463" s="1" t="s">
        <v>90</v>
      </c>
      <c r="F2463" s="1" t="s">
        <v>14</v>
      </c>
      <c r="G2463">
        <v>5</v>
      </c>
    </row>
    <row r="2464" spans="1:7" x14ac:dyDescent="0.3">
      <c r="A2464">
        <v>130407</v>
      </c>
      <c r="B2464">
        <v>0</v>
      </c>
      <c r="C2464" s="1" t="s">
        <v>13</v>
      </c>
      <c r="D2464">
        <v>3101</v>
      </c>
      <c r="E2464" s="1" t="s">
        <v>94</v>
      </c>
      <c r="F2464" s="1" t="s">
        <v>17</v>
      </c>
      <c r="G2464">
        <v>22</v>
      </c>
    </row>
    <row r="2465" spans="1:7" x14ac:dyDescent="0.3">
      <c r="A2465">
        <v>80335</v>
      </c>
      <c r="B2465">
        <v>1</v>
      </c>
      <c r="C2465" s="1" t="s">
        <v>36</v>
      </c>
      <c r="D2465">
        <v>1101</v>
      </c>
      <c r="E2465" s="1" t="s">
        <v>98</v>
      </c>
      <c r="F2465" s="1" t="s">
        <v>14</v>
      </c>
      <c r="G2465">
        <v>5</v>
      </c>
    </row>
    <row r="2466" spans="1:7" x14ac:dyDescent="0.3">
      <c r="A2466">
        <v>183793</v>
      </c>
      <c r="B2466">
        <v>0</v>
      </c>
      <c r="C2466" s="1" t="s">
        <v>41</v>
      </c>
      <c r="D2466">
        <v>0</v>
      </c>
      <c r="E2466" s="1" t="s">
        <v>93</v>
      </c>
      <c r="F2466" s="1" t="s">
        <v>17</v>
      </c>
      <c r="G2466">
        <v>12</v>
      </c>
    </row>
    <row r="2467" spans="1:7" x14ac:dyDescent="0.3">
      <c r="A2467">
        <v>170229</v>
      </c>
      <c r="B2467">
        <v>0</v>
      </c>
      <c r="C2467" s="1" t="s">
        <v>22</v>
      </c>
      <c r="D2467">
        <v>0</v>
      </c>
      <c r="E2467" s="1" t="s">
        <v>90</v>
      </c>
      <c r="F2467" s="1" t="s">
        <v>17</v>
      </c>
      <c r="G2467">
        <v>11</v>
      </c>
    </row>
    <row r="2468" spans="1:7" x14ac:dyDescent="0.3">
      <c r="A2468">
        <v>86073</v>
      </c>
      <c r="B2468">
        <v>0</v>
      </c>
      <c r="C2468" s="1" t="s">
        <v>53</v>
      </c>
      <c r="D2468">
        <v>3801</v>
      </c>
      <c r="E2468" s="1" t="s">
        <v>92</v>
      </c>
      <c r="F2468" s="1" t="s">
        <v>14</v>
      </c>
      <c r="G2468">
        <v>10</v>
      </c>
    </row>
    <row r="2469" spans="1:7" x14ac:dyDescent="0.3">
      <c r="A2469">
        <v>114942</v>
      </c>
      <c r="B2469">
        <v>2</v>
      </c>
      <c r="C2469" s="1" t="s">
        <v>32</v>
      </c>
      <c r="D2469">
        <v>2201</v>
      </c>
      <c r="E2469" s="1" t="s">
        <v>90</v>
      </c>
      <c r="F2469" s="1" t="s">
        <v>17</v>
      </c>
      <c r="G2469">
        <v>20</v>
      </c>
    </row>
    <row r="2470" spans="1:7" x14ac:dyDescent="0.3">
      <c r="A2470">
        <v>31239</v>
      </c>
      <c r="B2470">
        <v>0</v>
      </c>
      <c r="C2470" s="1" t="s">
        <v>40</v>
      </c>
      <c r="D2470">
        <v>0</v>
      </c>
      <c r="E2470" s="1" t="s">
        <v>92</v>
      </c>
      <c r="F2470" s="1" t="s">
        <v>17</v>
      </c>
      <c r="G2470">
        <v>10</v>
      </c>
    </row>
    <row r="2471" spans="1:7" x14ac:dyDescent="0.3">
      <c r="A2471">
        <v>185937</v>
      </c>
      <c r="B2471">
        <v>1</v>
      </c>
      <c r="C2471" s="1" t="s">
        <v>43</v>
      </c>
      <c r="D2471">
        <v>0</v>
      </c>
      <c r="E2471" s="1" t="s">
        <v>97</v>
      </c>
      <c r="F2471" s="1" t="s">
        <v>14</v>
      </c>
      <c r="G2471">
        <v>10</v>
      </c>
    </row>
    <row r="2472" spans="1:7" x14ac:dyDescent="0.3">
      <c r="A2472">
        <v>167799</v>
      </c>
      <c r="B2472">
        <v>0</v>
      </c>
      <c r="C2472" s="1" t="s">
        <v>22</v>
      </c>
      <c r="D2472">
        <v>601</v>
      </c>
      <c r="E2472" s="1" t="s">
        <v>89</v>
      </c>
      <c r="F2472" s="1" t="s">
        <v>17</v>
      </c>
      <c r="G2472">
        <v>20</v>
      </c>
    </row>
    <row r="2473" spans="1:7" x14ac:dyDescent="0.3">
      <c r="A2473">
        <v>23778</v>
      </c>
      <c r="B2473">
        <v>0</v>
      </c>
      <c r="C2473" s="1" t="s">
        <v>47</v>
      </c>
      <c r="D2473">
        <v>1411</v>
      </c>
      <c r="E2473" s="1" t="s">
        <v>94</v>
      </c>
      <c r="F2473" s="1" t="s">
        <v>17</v>
      </c>
      <c r="G2473">
        <v>100</v>
      </c>
    </row>
    <row r="2474" spans="1:7" x14ac:dyDescent="0.3">
      <c r="A2474">
        <v>66322</v>
      </c>
      <c r="B2474">
        <v>1</v>
      </c>
      <c r="C2474" s="1" t="s">
        <v>30</v>
      </c>
      <c r="D2474">
        <v>1301</v>
      </c>
      <c r="E2474" s="1" t="s">
        <v>91</v>
      </c>
      <c r="F2474" s="1" t="s">
        <v>14</v>
      </c>
      <c r="G2474">
        <v>10</v>
      </c>
    </row>
    <row r="2475" spans="1:7" x14ac:dyDescent="0.3">
      <c r="A2475">
        <v>177458</v>
      </c>
      <c r="B2475">
        <v>0</v>
      </c>
      <c r="C2475" s="1" t="s">
        <v>51</v>
      </c>
      <c r="D2475">
        <v>0</v>
      </c>
      <c r="E2475" s="1" t="s">
        <v>92</v>
      </c>
      <c r="F2475" s="1" t="s">
        <v>97</v>
      </c>
      <c r="G2475">
        <v>6</v>
      </c>
    </row>
    <row r="2476" spans="1:7" x14ac:dyDescent="0.3">
      <c r="A2476">
        <v>102222</v>
      </c>
      <c r="B2476">
        <v>0</v>
      </c>
      <c r="C2476" s="1" t="s">
        <v>37</v>
      </c>
      <c r="D2476">
        <v>3307</v>
      </c>
      <c r="E2476" s="1" t="s">
        <v>91</v>
      </c>
      <c r="F2476" s="1" t="s">
        <v>17</v>
      </c>
      <c r="G2476">
        <v>10</v>
      </c>
    </row>
    <row r="2477" spans="1:7" x14ac:dyDescent="0.3">
      <c r="A2477">
        <v>158977</v>
      </c>
      <c r="B2477">
        <v>0</v>
      </c>
      <c r="C2477" s="1" t="s">
        <v>22</v>
      </c>
      <c r="D2477">
        <v>2112</v>
      </c>
      <c r="E2477" s="1" t="s">
        <v>91</v>
      </c>
      <c r="F2477" s="1" t="s">
        <v>14</v>
      </c>
      <c r="G2477">
        <v>5</v>
      </c>
    </row>
    <row r="2478" spans="1:7" x14ac:dyDescent="0.3">
      <c r="A2478">
        <v>127030</v>
      </c>
      <c r="B2478">
        <v>0</v>
      </c>
      <c r="C2478" s="1" t="s">
        <v>21</v>
      </c>
      <c r="D2478">
        <v>0</v>
      </c>
      <c r="E2478" s="1" t="s">
        <v>96</v>
      </c>
      <c r="F2478" s="1" t="s">
        <v>17</v>
      </c>
      <c r="G2478">
        <v>10</v>
      </c>
    </row>
    <row r="2479" spans="1:7" x14ac:dyDescent="0.3">
      <c r="A2479">
        <v>151698</v>
      </c>
      <c r="B2479">
        <v>1</v>
      </c>
      <c r="C2479" s="1" t="s">
        <v>51</v>
      </c>
      <c r="D2479">
        <v>3201</v>
      </c>
      <c r="E2479" s="1" t="s">
        <v>95</v>
      </c>
      <c r="F2479" s="1" t="s">
        <v>14</v>
      </c>
      <c r="G2479">
        <v>20</v>
      </c>
    </row>
    <row r="2480" spans="1:7" x14ac:dyDescent="0.3">
      <c r="A2480">
        <v>1054</v>
      </c>
      <c r="B2480">
        <v>0</v>
      </c>
      <c r="C2480" s="1" t="s">
        <v>22</v>
      </c>
      <c r="D2480">
        <v>0</v>
      </c>
      <c r="E2480" s="1" t="s">
        <v>90</v>
      </c>
      <c r="F2480" s="1" t="s">
        <v>17</v>
      </c>
      <c r="G2480">
        <v>8</v>
      </c>
    </row>
    <row r="2481" spans="1:7" x14ac:dyDescent="0.3">
      <c r="A2481">
        <v>178293</v>
      </c>
      <c r="B2481">
        <v>2</v>
      </c>
      <c r="C2481" s="1" t="s">
        <v>41</v>
      </c>
      <c r="D2481">
        <v>0</v>
      </c>
      <c r="E2481" s="1" t="s">
        <v>94</v>
      </c>
      <c r="F2481" s="1" t="s">
        <v>17</v>
      </c>
      <c r="G2481">
        <v>12</v>
      </c>
    </row>
    <row r="2482" spans="1:7" x14ac:dyDescent="0.3">
      <c r="A2482">
        <v>187082</v>
      </c>
      <c r="B2482">
        <v>2</v>
      </c>
      <c r="C2482" s="1" t="s">
        <v>18</v>
      </c>
      <c r="D2482">
        <v>2001</v>
      </c>
      <c r="E2482" s="1" t="s">
        <v>92</v>
      </c>
      <c r="F2482" s="1" t="s">
        <v>17</v>
      </c>
      <c r="G2482">
        <v>8</v>
      </c>
    </row>
    <row r="2483" spans="1:7" x14ac:dyDescent="0.3">
      <c r="A2483">
        <v>156034</v>
      </c>
      <c r="B2483">
        <v>1</v>
      </c>
      <c r="C2483" s="1" t="s">
        <v>22</v>
      </c>
      <c r="D2483">
        <v>6001</v>
      </c>
      <c r="E2483" s="1" t="s">
        <v>90</v>
      </c>
      <c r="F2483" s="1" t="s">
        <v>14</v>
      </c>
      <c r="G2483">
        <v>15</v>
      </c>
    </row>
    <row r="2484" spans="1:7" x14ac:dyDescent="0.3">
      <c r="A2484">
        <v>72048</v>
      </c>
      <c r="B2484">
        <v>1</v>
      </c>
      <c r="C2484" s="1" t="s">
        <v>30</v>
      </c>
      <c r="D2484">
        <v>6001</v>
      </c>
      <c r="E2484" s="1" t="s">
        <v>92</v>
      </c>
      <c r="F2484" s="1" t="s">
        <v>14</v>
      </c>
      <c r="G2484">
        <v>10</v>
      </c>
    </row>
    <row r="2485" spans="1:7" x14ac:dyDescent="0.3">
      <c r="A2485">
        <v>104427</v>
      </c>
      <c r="B2485">
        <v>0</v>
      </c>
      <c r="C2485" s="1" t="s">
        <v>28</v>
      </c>
      <c r="D2485">
        <v>4601</v>
      </c>
      <c r="E2485" s="1" t="s">
        <v>92</v>
      </c>
      <c r="F2485" s="1" t="s">
        <v>17</v>
      </c>
      <c r="G2485">
        <v>15</v>
      </c>
    </row>
    <row r="2486" spans="1:7" x14ac:dyDescent="0.3">
      <c r="A2486">
        <v>34448</v>
      </c>
      <c r="B2486">
        <v>2</v>
      </c>
      <c r="C2486" s="1" t="s">
        <v>13</v>
      </c>
      <c r="D2486">
        <v>1601</v>
      </c>
      <c r="E2486" s="1" t="s">
        <v>92</v>
      </c>
      <c r="F2486" s="1" t="s">
        <v>17</v>
      </c>
      <c r="G2486">
        <v>10</v>
      </c>
    </row>
    <row r="2487" spans="1:7" x14ac:dyDescent="0.3">
      <c r="A2487">
        <v>10247</v>
      </c>
      <c r="B2487">
        <v>0</v>
      </c>
      <c r="C2487" s="1" t="s">
        <v>22</v>
      </c>
      <c r="D2487">
        <v>3005</v>
      </c>
      <c r="E2487" s="1" t="s">
        <v>93</v>
      </c>
      <c r="F2487" s="1" t="s">
        <v>17</v>
      </c>
      <c r="G2487">
        <v>10</v>
      </c>
    </row>
    <row r="2488" spans="1:7" x14ac:dyDescent="0.3">
      <c r="A2488">
        <v>158679</v>
      </c>
      <c r="B2488">
        <v>1</v>
      </c>
      <c r="C2488" s="1" t="s">
        <v>22</v>
      </c>
      <c r="D2488">
        <v>0</v>
      </c>
      <c r="E2488" s="1" t="s">
        <v>91</v>
      </c>
      <c r="F2488" s="1" t="s">
        <v>14</v>
      </c>
      <c r="G2488">
        <v>16</v>
      </c>
    </row>
    <row r="2489" spans="1:7" x14ac:dyDescent="0.3">
      <c r="A2489">
        <v>141742</v>
      </c>
      <c r="B2489">
        <v>2</v>
      </c>
      <c r="C2489" s="1" t="s">
        <v>24</v>
      </c>
      <c r="D2489">
        <v>2801</v>
      </c>
      <c r="E2489" s="1" t="s">
        <v>90</v>
      </c>
      <c r="F2489" s="1" t="s">
        <v>14</v>
      </c>
      <c r="G2489">
        <v>8</v>
      </c>
    </row>
    <row r="2490" spans="1:7" x14ac:dyDescent="0.3">
      <c r="A2490">
        <v>96679</v>
      </c>
      <c r="B2490">
        <v>0</v>
      </c>
      <c r="C2490" s="1" t="s">
        <v>16</v>
      </c>
      <c r="D2490">
        <v>5001</v>
      </c>
      <c r="E2490" s="1" t="s">
        <v>94</v>
      </c>
      <c r="F2490" s="1" t="s">
        <v>14</v>
      </c>
      <c r="G2490">
        <v>5</v>
      </c>
    </row>
    <row r="2491" spans="1:7" x14ac:dyDescent="0.3">
      <c r="A2491">
        <v>151513</v>
      </c>
      <c r="B2491">
        <v>0</v>
      </c>
      <c r="C2491" s="1" t="s">
        <v>22</v>
      </c>
      <c r="D2491">
        <v>2201</v>
      </c>
      <c r="E2491" s="1" t="s">
        <v>96</v>
      </c>
      <c r="F2491" s="1" t="s">
        <v>17</v>
      </c>
      <c r="G2491">
        <v>15</v>
      </c>
    </row>
    <row r="2492" spans="1:7" x14ac:dyDescent="0.3">
      <c r="A2492">
        <v>2085</v>
      </c>
      <c r="B2492">
        <v>1</v>
      </c>
      <c r="C2492" s="1" t="s">
        <v>13</v>
      </c>
      <c r="D2492">
        <v>4412</v>
      </c>
      <c r="E2492" s="1" t="s">
        <v>89</v>
      </c>
      <c r="F2492" s="1" t="s">
        <v>14</v>
      </c>
      <c r="G2492">
        <v>20</v>
      </c>
    </row>
    <row r="2493" spans="1:7" x14ac:dyDescent="0.3">
      <c r="A2493">
        <v>112532</v>
      </c>
      <c r="B2493">
        <v>0</v>
      </c>
      <c r="C2493" s="1" t="s">
        <v>33</v>
      </c>
      <c r="D2493">
        <v>0</v>
      </c>
      <c r="E2493" s="1" t="s">
        <v>92</v>
      </c>
      <c r="F2493" s="1" t="s">
        <v>17</v>
      </c>
      <c r="G2493">
        <v>11</v>
      </c>
    </row>
    <row r="2494" spans="1:7" x14ac:dyDescent="0.3">
      <c r="A2494">
        <v>164987</v>
      </c>
      <c r="B2494">
        <v>0</v>
      </c>
      <c r="C2494" s="1" t="s">
        <v>22</v>
      </c>
      <c r="D2494">
        <v>5201</v>
      </c>
      <c r="E2494" s="1" t="s">
        <v>94</v>
      </c>
      <c r="F2494" s="1" t="s">
        <v>14</v>
      </c>
      <c r="G2494">
        <v>12</v>
      </c>
    </row>
    <row r="2495" spans="1:7" x14ac:dyDescent="0.3">
      <c r="A2495">
        <v>142013</v>
      </c>
      <c r="B2495">
        <v>0</v>
      </c>
      <c r="C2495" s="1" t="s">
        <v>24</v>
      </c>
      <c r="D2495">
        <v>4401</v>
      </c>
      <c r="E2495" s="1" t="s">
        <v>92</v>
      </c>
      <c r="F2495" s="1" t="s">
        <v>17</v>
      </c>
      <c r="G2495">
        <v>23</v>
      </c>
    </row>
    <row r="2496" spans="1:7" x14ac:dyDescent="0.3">
      <c r="A2496">
        <v>185803</v>
      </c>
      <c r="B2496">
        <v>0</v>
      </c>
      <c r="C2496" s="1" t="s">
        <v>57</v>
      </c>
      <c r="D2496">
        <v>3808</v>
      </c>
      <c r="E2496" s="1" t="s">
        <v>97</v>
      </c>
      <c r="F2496" s="1" t="s">
        <v>14</v>
      </c>
      <c r="G2496">
        <v>20</v>
      </c>
    </row>
    <row r="2497" spans="1:7" x14ac:dyDescent="0.3">
      <c r="A2497">
        <v>130908</v>
      </c>
      <c r="B2497">
        <v>3</v>
      </c>
      <c r="C2497" s="1" t="s">
        <v>49</v>
      </c>
      <c r="D2497">
        <v>0</v>
      </c>
      <c r="E2497" s="1" t="s">
        <v>92</v>
      </c>
      <c r="F2497" s="1" t="s">
        <v>17</v>
      </c>
      <c r="G2497">
        <v>25</v>
      </c>
    </row>
    <row r="2498" spans="1:7" x14ac:dyDescent="0.3">
      <c r="A2498">
        <v>121208</v>
      </c>
      <c r="B2498">
        <v>0</v>
      </c>
      <c r="C2498" s="1" t="s">
        <v>21</v>
      </c>
      <c r="D2498">
        <v>6909</v>
      </c>
      <c r="E2498" s="1" t="s">
        <v>96</v>
      </c>
      <c r="F2498" s="1" t="s">
        <v>17</v>
      </c>
      <c r="G2498">
        <v>13</v>
      </c>
    </row>
    <row r="2499" spans="1:7" x14ac:dyDescent="0.3">
      <c r="A2499">
        <v>96441</v>
      </c>
      <c r="B2499">
        <v>0</v>
      </c>
      <c r="C2499" s="1" t="s">
        <v>16</v>
      </c>
      <c r="D2499">
        <v>2409</v>
      </c>
      <c r="E2499" s="1" t="s">
        <v>95</v>
      </c>
      <c r="F2499" s="1" t="s">
        <v>14</v>
      </c>
      <c r="G2499">
        <v>25</v>
      </c>
    </row>
    <row r="2500" spans="1:7" x14ac:dyDescent="0.3">
      <c r="A2500">
        <v>177190</v>
      </c>
      <c r="B2500">
        <v>28</v>
      </c>
      <c r="C2500" s="1" t="s">
        <v>51</v>
      </c>
      <c r="D2500">
        <v>0</v>
      </c>
      <c r="E2500" s="1" t="s">
        <v>98</v>
      </c>
      <c r="F2500" s="1" t="s">
        <v>17</v>
      </c>
      <c r="G2500">
        <v>8</v>
      </c>
    </row>
    <row r="2501" spans="1:7" x14ac:dyDescent="0.3">
      <c r="A2501">
        <v>113502</v>
      </c>
      <c r="B2501">
        <v>2</v>
      </c>
      <c r="C2501" s="1" t="s">
        <v>32</v>
      </c>
      <c r="D2501">
        <v>601</v>
      </c>
      <c r="E2501" s="1" t="s">
        <v>89</v>
      </c>
      <c r="F2501" s="1" t="s">
        <v>17</v>
      </c>
      <c r="G2501">
        <v>7</v>
      </c>
    </row>
    <row r="2502" spans="1:7" x14ac:dyDescent="0.3">
      <c r="A2502">
        <v>175016</v>
      </c>
      <c r="B2502">
        <v>2</v>
      </c>
      <c r="C2502" s="1" t="s">
        <v>51</v>
      </c>
      <c r="D2502">
        <v>0</v>
      </c>
      <c r="E2502" s="1" t="s">
        <v>90</v>
      </c>
      <c r="F2502" s="1" t="s">
        <v>17</v>
      </c>
      <c r="G2502">
        <v>9</v>
      </c>
    </row>
    <row r="2503" spans="1:7" x14ac:dyDescent="0.3">
      <c r="A2503">
        <v>150644</v>
      </c>
      <c r="B2503">
        <v>0</v>
      </c>
      <c r="C2503" s="1" t="s">
        <v>22</v>
      </c>
      <c r="D2503">
        <v>4801</v>
      </c>
      <c r="E2503" s="1" t="s">
        <v>96</v>
      </c>
      <c r="F2503" s="1" t="s">
        <v>17</v>
      </c>
      <c r="G2503">
        <v>35</v>
      </c>
    </row>
    <row r="2504" spans="1:7" x14ac:dyDescent="0.3">
      <c r="A2504">
        <v>50003</v>
      </c>
      <c r="B2504">
        <v>2</v>
      </c>
      <c r="C2504" s="1" t="s">
        <v>54</v>
      </c>
      <c r="D2504">
        <v>2706</v>
      </c>
      <c r="E2504" s="1" t="s">
        <v>90</v>
      </c>
      <c r="F2504" s="1" t="s">
        <v>17</v>
      </c>
      <c r="G2504">
        <v>10</v>
      </c>
    </row>
    <row r="2505" spans="1:7" x14ac:dyDescent="0.3">
      <c r="A2505">
        <v>106896</v>
      </c>
      <c r="B2505">
        <v>0</v>
      </c>
      <c r="C2505" s="1" t="s">
        <v>60</v>
      </c>
      <c r="D2505">
        <v>2401</v>
      </c>
      <c r="E2505" s="1" t="s">
        <v>91</v>
      </c>
      <c r="F2505" s="1" t="s">
        <v>17</v>
      </c>
      <c r="G2505">
        <v>5</v>
      </c>
    </row>
    <row r="2506" spans="1:7" x14ac:dyDescent="0.3">
      <c r="A2506">
        <v>14898</v>
      </c>
      <c r="B2506">
        <v>1</v>
      </c>
      <c r="C2506" s="1" t="s">
        <v>28</v>
      </c>
      <c r="D2506">
        <v>1408</v>
      </c>
      <c r="E2506" s="1" t="s">
        <v>94</v>
      </c>
      <c r="F2506" s="1" t="s">
        <v>14</v>
      </c>
      <c r="G2506">
        <v>15</v>
      </c>
    </row>
    <row r="2507" spans="1:7" x14ac:dyDescent="0.3">
      <c r="A2507">
        <v>139463</v>
      </c>
      <c r="B2507">
        <v>28</v>
      </c>
      <c r="C2507" s="1" t="s">
        <v>55</v>
      </c>
      <c r="D2507">
        <v>4901</v>
      </c>
      <c r="E2507" s="1" t="s">
        <v>104</v>
      </c>
      <c r="F2507" s="1" t="s">
        <v>17</v>
      </c>
      <c r="G2507">
        <v>9</v>
      </c>
    </row>
    <row r="2508" spans="1:7" x14ac:dyDescent="0.3">
      <c r="A2508">
        <v>12900</v>
      </c>
      <c r="B2508">
        <v>0</v>
      </c>
      <c r="C2508" s="1" t="s">
        <v>41</v>
      </c>
      <c r="D2508">
        <v>0</v>
      </c>
      <c r="E2508" s="1" t="s">
        <v>94</v>
      </c>
      <c r="F2508" s="1" t="s">
        <v>17</v>
      </c>
      <c r="G2508">
        <v>5</v>
      </c>
    </row>
    <row r="2509" spans="1:7" x14ac:dyDescent="0.3">
      <c r="A2509">
        <v>60897</v>
      </c>
      <c r="B2509">
        <v>0</v>
      </c>
      <c r="C2509" s="1" t="s">
        <v>34</v>
      </c>
      <c r="D2509">
        <v>0</v>
      </c>
      <c r="E2509" s="1" t="s">
        <v>91</v>
      </c>
      <c r="F2509" s="1" t="s">
        <v>17</v>
      </c>
      <c r="G2509">
        <v>5</v>
      </c>
    </row>
    <row r="2510" spans="1:7" x14ac:dyDescent="0.3">
      <c r="A2510">
        <v>5180</v>
      </c>
      <c r="B2510">
        <v>2</v>
      </c>
      <c r="C2510" s="1" t="s">
        <v>51</v>
      </c>
      <c r="D2510">
        <v>1901</v>
      </c>
      <c r="E2510" s="1" t="s">
        <v>91</v>
      </c>
      <c r="F2510" s="1" t="s">
        <v>17</v>
      </c>
      <c r="G2510">
        <v>13</v>
      </c>
    </row>
    <row r="2511" spans="1:7" x14ac:dyDescent="0.3">
      <c r="A2511">
        <v>137835</v>
      </c>
      <c r="B2511">
        <v>28</v>
      </c>
      <c r="C2511" s="1" t="s">
        <v>56</v>
      </c>
      <c r="D2511">
        <v>0</v>
      </c>
      <c r="E2511" s="1" t="s">
        <v>90</v>
      </c>
      <c r="F2511" s="1" t="s">
        <v>17</v>
      </c>
      <c r="G2511">
        <v>11</v>
      </c>
    </row>
    <row r="2512" spans="1:7" x14ac:dyDescent="0.3">
      <c r="A2512">
        <v>2867</v>
      </c>
      <c r="B2512">
        <v>0</v>
      </c>
      <c r="C2512" s="1" t="s">
        <v>32</v>
      </c>
      <c r="D2512">
        <v>0</v>
      </c>
      <c r="E2512" s="1" t="s">
        <v>92</v>
      </c>
      <c r="F2512" s="1" t="s">
        <v>17</v>
      </c>
      <c r="G2512">
        <v>13</v>
      </c>
    </row>
    <row r="2513" spans="1:7" x14ac:dyDescent="0.3">
      <c r="A2513">
        <v>150025</v>
      </c>
      <c r="B2513">
        <v>0</v>
      </c>
      <c r="C2513" s="1" t="s">
        <v>22</v>
      </c>
      <c r="D2513">
        <v>2005</v>
      </c>
      <c r="E2513" s="1" t="s">
        <v>91</v>
      </c>
      <c r="F2513" s="1" t="s">
        <v>17</v>
      </c>
      <c r="G2513">
        <v>3</v>
      </c>
    </row>
    <row r="2514" spans="1:7" x14ac:dyDescent="0.3">
      <c r="A2514">
        <v>111045</v>
      </c>
      <c r="B2514">
        <v>0</v>
      </c>
      <c r="C2514" s="1" t="s">
        <v>33</v>
      </c>
      <c r="D2514">
        <v>1812</v>
      </c>
      <c r="E2514" s="1" t="s">
        <v>92</v>
      </c>
      <c r="F2514" s="1" t="s">
        <v>97</v>
      </c>
      <c r="G2514">
        <v>10</v>
      </c>
    </row>
    <row r="2515" spans="1:7" x14ac:dyDescent="0.3">
      <c r="A2515">
        <v>3109</v>
      </c>
      <c r="B2515">
        <v>0</v>
      </c>
      <c r="C2515" s="1" t="s">
        <v>16</v>
      </c>
      <c r="D2515">
        <v>3408</v>
      </c>
      <c r="E2515" s="1" t="s">
        <v>93</v>
      </c>
      <c r="F2515" s="1" t="s">
        <v>14</v>
      </c>
      <c r="G2515">
        <v>25</v>
      </c>
    </row>
    <row r="2516" spans="1:7" x14ac:dyDescent="0.3">
      <c r="A2516">
        <v>45134</v>
      </c>
      <c r="B2516">
        <v>1</v>
      </c>
      <c r="C2516" s="1" t="s">
        <v>13</v>
      </c>
      <c r="D2516">
        <v>1312</v>
      </c>
      <c r="E2516" s="1" t="s">
        <v>89</v>
      </c>
      <c r="F2516" s="1" t="s">
        <v>14</v>
      </c>
      <c r="G2516">
        <v>12</v>
      </c>
    </row>
    <row r="2517" spans="1:7" x14ac:dyDescent="0.3">
      <c r="A2517">
        <v>85396</v>
      </c>
      <c r="B2517">
        <v>0</v>
      </c>
      <c r="C2517" s="1" t="s">
        <v>57</v>
      </c>
      <c r="D2517">
        <v>6301</v>
      </c>
      <c r="E2517" s="1" t="s">
        <v>95</v>
      </c>
      <c r="F2517" s="1" t="s">
        <v>17</v>
      </c>
      <c r="G2517">
        <v>9</v>
      </c>
    </row>
    <row r="2518" spans="1:7" x14ac:dyDescent="0.3">
      <c r="A2518">
        <v>164246</v>
      </c>
      <c r="B2518">
        <v>2</v>
      </c>
      <c r="C2518" s="1" t="s">
        <v>22</v>
      </c>
      <c r="D2518">
        <v>5001</v>
      </c>
      <c r="E2518" s="1" t="s">
        <v>96</v>
      </c>
      <c r="F2518" s="1" t="s">
        <v>17</v>
      </c>
      <c r="G2518">
        <v>15</v>
      </c>
    </row>
    <row r="2519" spans="1:7" x14ac:dyDescent="0.3">
      <c r="A2519">
        <v>49109</v>
      </c>
      <c r="B2519">
        <v>0</v>
      </c>
      <c r="C2519" s="1" t="s">
        <v>44</v>
      </c>
      <c r="D2519">
        <v>0</v>
      </c>
      <c r="E2519" s="1" t="s">
        <v>92</v>
      </c>
      <c r="F2519" s="1" t="s">
        <v>97</v>
      </c>
      <c r="G2519">
        <v>6</v>
      </c>
    </row>
    <row r="2520" spans="1:7" x14ac:dyDescent="0.3">
      <c r="A2520">
        <v>127346</v>
      </c>
      <c r="B2520">
        <v>0</v>
      </c>
      <c r="C2520" s="1" t="s">
        <v>75</v>
      </c>
      <c r="D2520">
        <v>5001</v>
      </c>
      <c r="E2520" s="1" t="s">
        <v>94</v>
      </c>
      <c r="F2520" s="1" t="s">
        <v>17</v>
      </c>
      <c r="G2520">
        <v>10</v>
      </c>
    </row>
    <row r="2521" spans="1:7" x14ac:dyDescent="0.3">
      <c r="A2521">
        <v>54123</v>
      </c>
      <c r="B2521">
        <v>0</v>
      </c>
      <c r="C2521" s="1" t="s">
        <v>54</v>
      </c>
      <c r="D2521">
        <v>0</v>
      </c>
      <c r="E2521" s="1" t="s">
        <v>90</v>
      </c>
      <c r="F2521" s="1" t="s">
        <v>17</v>
      </c>
      <c r="G2521">
        <v>5</v>
      </c>
    </row>
    <row r="2522" spans="1:7" x14ac:dyDescent="0.3">
      <c r="A2522">
        <v>125999</v>
      </c>
      <c r="B2522">
        <v>2</v>
      </c>
      <c r="C2522" s="1" t="s">
        <v>21</v>
      </c>
      <c r="D2522">
        <v>5701</v>
      </c>
      <c r="E2522" s="1" t="s">
        <v>105</v>
      </c>
      <c r="F2522" s="1" t="s">
        <v>17</v>
      </c>
      <c r="G2522">
        <v>20</v>
      </c>
    </row>
    <row r="2523" spans="1:7" x14ac:dyDescent="0.3">
      <c r="A2523">
        <v>130989</v>
      </c>
      <c r="B2523">
        <v>1</v>
      </c>
      <c r="C2523" s="1" t="s">
        <v>49</v>
      </c>
      <c r="D2523">
        <v>0</v>
      </c>
      <c r="E2523" s="1" t="s">
        <v>95</v>
      </c>
      <c r="F2523" s="1" t="s">
        <v>14</v>
      </c>
      <c r="G2523">
        <v>25</v>
      </c>
    </row>
    <row r="2524" spans="1:7" x14ac:dyDescent="0.3">
      <c r="A2524">
        <v>62721</v>
      </c>
      <c r="B2524">
        <v>1</v>
      </c>
      <c r="C2524" s="1" t="s">
        <v>34</v>
      </c>
      <c r="D2524">
        <v>0</v>
      </c>
      <c r="E2524" s="1" t="s">
        <v>92</v>
      </c>
      <c r="F2524" s="1" t="s">
        <v>31</v>
      </c>
      <c r="G2524">
        <v>6</v>
      </c>
    </row>
    <row r="2525" spans="1:7" x14ac:dyDescent="0.3">
      <c r="A2525">
        <v>104177</v>
      </c>
      <c r="B2525">
        <v>0</v>
      </c>
      <c r="C2525" s="1" t="s">
        <v>37</v>
      </c>
      <c r="D2525">
        <v>4201</v>
      </c>
      <c r="E2525" s="1" t="s">
        <v>94</v>
      </c>
      <c r="F2525" s="1" t="s">
        <v>17</v>
      </c>
      <c r="G2525">
        <v>15</v>
      </c>
    </row>
    <row r="2526" spans="1:7" x14ac:dyDescent="0.3">
      <c r="A2526">
        <v>70217</v>
      </c>
      <c r="B2526">
        <v>28</v>
      </c>
      <c r="C2526" s="1" t="s">
        <v>30</v>
      </c>
      <c r="D2526">
        <v>5201</v>
      </c>
      <c r="E2526" s="1" t="s">
        <v>99</v>
      </c>
      <c r="F2526" s="1" t="s">
        <v>17</v>
      </c>
      <c r="G2526">
        <v>10</v>
      </c>
    </row>
    <row r="2527" spans="1:7" x14ac:dyDescent="0.3">
      <c r="A2527">
        <v>160394</v>
      </c>
      <c r="B2527">
        <v>0</v>
      </c>
      <c r="C2527" s="1" t="s">
        <v>22</v>
      </c>
      <c r="D2527">
        <v>1001</v>
      </c>
      <c r="E2527" s="1" t="s">
        <v>91</v>
      </c>
      <c r="F2527" s="1" t="s">
        <v>17</v>
      </c>
      <c r="G2527">
        <v>8</v>
      </c>
    </row>
    <row r="2528" spans="1:7" x14ac:dyDescent="0.3">
      <c r="A2528">
        <v>134115</v>
      </c>
      <c r="B2528">
        <v>1002</v>
      </c>
      <c r="C2528" s="1" t="s">
        <v>26</v>
      </c>
      <c r="D2528">
        <v>5706</v>
      </c>
      <c r="E2528" s="1" t="s">
        <v>90</v>
      </c>
      <c r="F2528" s="1" t="s">
        <v>14</v>
      </c>
      <c r="G2528">
        <v>20</v>
      </c>
    </row>
    <row r="2529" spans="1:7" x14ac:dyDescent="0.3">
      <c r="A2529">
        <v>175602</v>
      </c>
      <c r="B2529">
        <v>2</v>
      </c>
      <c r="C2529" s="1" t="s">
        <v>51</v>
      </c>
      <c r="D2529">
        <v>2301</v>
      </c>
      <c r="E2529" s="1" t="s">
        <v>103</v>
      </c>
      <c r="F2529" s="1" t="s">
        <v>17</v>
      </c>
      <c r="G2529">
        <v>3</v>
      </c>
    </row>
    <row r="2530" spans="1:7" x14ac:dyDescent="0.3">
      <c r="A2530">
        <v>88489</v>
      </c>
      <c r="B2530">
        <v>0</v>
      </c>
      <c r="C2530" s="1" t="s">
        <v>16</v>
      </c>
      <c r="D2530">
        <v>3011</v>
      </c>
      <c r="E2530" s="1" t="s">
        <v>94</v>
      </c>
      <c r="F2530" s="1" t="s">
        <v>17</v>
      </c>
      <c r="G2530">
        <v>25</v>
      </c>
    </row>
    <row r="2531" spans="1:7" x14ac:dyDescent="0.3">
      <c r="A2531">
        <v>139664</v>
      </c>
      <c r="B2531">
        <v>28</v>
      </c>
      <c r="C2531" s="1" t="s">
        <v>55</v>
      </c>
      <c r="D2531">
        <v>4408</v>
      </c>
      <c r="E2531" s="1" t="s">
        <v>94</v>
      </c>
      <c r="F2531" s="1" t="s">
        <v>17</v>
      </c>
      <c r="G2531">
        <v>16</v>
      </c>
    </row>
    <row r="2532" spans="1:7" x14ac:dyDescent="0.3">
      <c r="A2532">
        <v>9947</v>
      </c>
      <c r="B2532">
        <v>1</v>
      </c>
      <c r="C2532" s="1" t="s">
        <v>49</v>
      </c>
      <c r="D2532">
        <v>2001</v>
      </c>
      <c r="E2532" s="1" t="s">
        <v>91</v>
      </c>
      <c r="F2532" s="1" t="s">
        <v>14</v>
      </c>
      <c r="G2532">
        <v>10</v>
      </c>
    </row>
    <row r="2533" spans="1:7" x14ac:dyDescent="0.3">
      <c r="A2533">
        <v>168368</v>
      </c>
      <c r="B2533">
        <v>0</v>
      </c>
      <c r="C2533" s="1" t="s">
        <v>22</v>
      </c>
      <c r="D2533">
        <v>4406</v>
      </c>
      <c r="E2533" s="1" t="s">
        <v>94</v>
      </c>
      <c r="F2533" s="1" t="s">
        <v>14</v>
      </c>
      <c r="G2533">
        <v>10</v>
      </c>
    </row>
    <row r="2534" spans="1:7" x14ac:dyDescent="0.3">
      <c r="A2534">
        <v>166927</v>
      </c>
      <c r="B2534">
        <v>1002</v>
      </c>
      <c r="C2534" s="1" t="s">
        <v>22</v>
      </c>
      <c r="D2534">
        <v>2908</v>
      </c>
      <c r="E2534" s="1" t="s">
        <v>94</v>
      </c>
      <c r="F2534" s="1" t="s">
        <v>14</v>
      </c>
      <c r="G2534">
        <v>20</v>
      </c>
    </row>
    <row r="2535" spans="1:7" x14ac:dyDescent="0.3">
      <c r="A2535">
        <v>189723</v>
      </c>
      <c r="B2535">
        <v>0</v>
      </c>
      <c r="C2535" s="1" t="s">
        <v>49</v>
      </c>
      <c r="D2535">
        <v>0</v>
      </c>
      <c r="E2535" s="1" t="s">
        <v>94</v>
      </c>
      <c r="F2535" s="1" t="s">
        <v>17</v>
      </c>
      <c r="G2535">
        <v>10</v>
      </c>
    </row>
    <row r="2536" spans="1:7" x14ac:dyDescent="0.3">
      <c r="A2536">
        <v>156559</v>
      </c>
      <c r="B2536">
        <v>1</v>
      </c>
      <c r="C2536" s="1" t="s">
        <v>22</v>
      </c>
      <c r="D2536">
        <v>4601</v>
      </c>
      <c r="E2536" s="1" t="s">
        <v>94</v>
      </c>
      <c r="F2536" s="1" t="s">
        <v>14</v>
      </c>
      <c r="G2536">
        <v>12</v>
      </c>
    </row>
    <row r="2537" spans="1:7" x14ac:dyDescent="0.3">
      <c r="A2537">
        <v>64683</v>
      </c>
      <c r="B2537">
        <v>28</v>
      </c>
      <c r="C2537" s="1" t="s">
        <v>30</v>
      </c>
      <c r="D2537">
        <v>5001</v>
      </c>
      <c r="E2537" s="1" t="s">
        <v>102</v>
      </c>
      <c r="F2537" s="1" t="s">
        <v>17</v>
      </c>
      <c r="G2537">
        <v>10</v>
      </c>
    </row>
    <row r="2538" spans="1:7" x14ac:dyDescent="0.3">
      <c r="A2538">
        <v>164697</v>
      </c>
      <c r="B2538">
        <v>28</v>
      </c>
      <c r="C2538" s="1" t="s">
        <v>22</v>
      </c>
      <c r="D2538">
        <v>1701</v>
      </c>
      <c r="E2538" s="1" t="s">
        <v>91</v>
      </c>
      <c r="F2538" s="1" t="s">
        <v>17</v>
      </c>
      <c r="G2538">
        <v>20</v>
      </c>
    </row>
    <row r="2539" spans="1:7" x14ac:dyDescent="0.3">
      <c r="A2539">
        <v>111918</v>
      </c>
      <c r="B2539">
        <v>0</v>
      </c>
      <c r="C2539" s="1" t="s">
        <v>33</v>
      </c>
      <c r="D2539">
        <v>3201</v>
      </c>
      <c r="E2539" s="1" t="s">
        <v>90</v>
      </c>
      <c r="F2539" s="1" t="s">
        <v>17</v>
      </c>
      <c r="G2539">
        <v>5</v>
      </c>
    </row>
    <row r="2540" spans="1:7" x14ac:dyDescent="0.3">
      <c r="A2540">
        <v>89816</v>
      </c>
      <c r="B2540">
        <v>0</v>
      </c>
      <c r="C2540" s="1" t="s">
        <v>16</v>
      </c>
      <c r="D2540">
        <v>4707</v>
      </c>
      <c r="E2540" s="1" t="s">
        <v>94</v>
      </c>
      <c r="F2540" s="1" t="s">
        <v>14</v>
      </c>
      <c r="G2540">
        <v>25</v>
      </c>
    </row>
    <row r="2541" spans="1:7" x14ac:dyDescent="0.3">
      <c r="A2541">
        <v>161115</v>
      </c>
      <c r="B2541">
        <v>2</v>
      </c>
      <c r="C2541" s="1" t="s">
        <v>22</v>
      </c>
      <c r="D2541">
        <v>0</v>
      </c>
      <c r="E2541" s="1" t="s">
        <v>89</v>
      </c>
      <c r="F2541" s="1" t="s">
        <v>31</v>
      </c>
      <c r="G2541">
        <v>10</v>
      </c>
    </row>
    <row r="2542" spans="1:7" x14ac:dyDescent="0.3">
      <c r="A2542">
        <v>165753</v>
      </c>
      <c r="B2542">
        <v>0</v>
      </c>
      <c r="C2542" s="1" t="s">
        <v>22</v>
      </c>
      <c r="D2542">
        <v>2801</v>
      </c>
      <c r="E2542" s="1" t="s">
        <v>91</v>
      </c>
      <c r="F2542" s="1" t="s">
        <v>14</v>
      </c>
      <c r="G2542">
        <v>15</v>
      </c>
    </row>
    <row r="2543" spans="1:7" x14ac:dyDescent="0.3">
      <c r="A2543">
        <v>117411</v>
      </c>
      <c r="B2543">
        <v>0</v>
      </c>
      <c r="C2543" s="1" t="s">
        <v>21</v>
      </c>
      <c r="D2543">
        <v>2009</v>
      </c>
      <c r="E2543" s="1" t="s">
        <v>94</v>
      </c>
      <c r="F2543" s="1" t="s">
        <v>17</v>
      </c>
      <c r="G2543">
        <v>20</v>
      </c>
    </row>
    <row r="2544" spans="1:7" x14ac:dyDescent="0.3">
      <c r="A2544">
        <v>112750</v>
      </c>
      <c r="B2544">
        <v>0</v>
      </c>
      <c r="C2544" s="1" t="s">
        <v>32</v>
      </c>
      <c r="D2544">
        <v>5801</v>
      </c>
      <c r="E2544" s="1" t="s">
        <v>94</v>
      </c>
      <c r="F2544" s="1" t="s">
        <v>17</v>
      </c>
      <c r="G2544">
        <v>20</v>
      </c>
    </row>
    <row r="2545" spans="1:7" x14ac:dyDescent="0.3">
      <c r="A2545">
        <v>134852</v>
      </c>
      <c r="B2545">
        <v>1</v>
      </c>
      <c r="C2545" s="1" t="s">
        <v>39</v>
      </c>
      <c r="D2545">
        <v>4901</v>
      </c>
      <c r="E2545" s="1" t="s">
        <v>92</v>
      </c>
      <c r="F2545" s="1" t="s">
        <v>14</v>
      </c>
      <c r="G2545">
        <v>50</v>
      </c>
    </row>
    <row r="2546" spans="1:7" x14ac:dyDescent="0.3">
      <c r="A2546">
        <v>69506</v>
      </c>
      <c r="B2546">
        <v>0</v>
      </c>
      <c r="C2546" s="1" t="s">
        <v>30</v>
      </c>
      <c r="D2546">
        <v>2005</v>
      </c>
      <c r="E2546" s="1" t="s">
        <v>91</v>
      </c>
      <c r="F2546" s="1" t="s">
        <v>17</v>
      </c>
      <c r="G2546">
        <v>15</v>
      </c>
    </row>
    <row r="2547" spans="1:7" x14ac:dyDescent="0.3">
      <c r="A2547">
        <v>94920</v>
      </c>
      <c r="B2547">
        <v>0</v>
      </c>
      <c r="C2547" s="1" t="s">
        <v>16</v>
      </c>
      <c r="D2547">
        <v>4105</v>
      </c>
      <c r="E2547" s="1" t="s">
        <v>96</v>
      </c>
      <c r="F2547" s="1" t="s">
        <v>17</v>
      </c>
      <c r="G2547">
        <v>15</v>
      </c>
    </row>
    <row r="2548" spans="1:7" x14ac:dyDescent="0.3">
      <c r="A2548">
        <v>186699</v>
      </c>
      <c r="B2548">
        <v>2</v>
      </c>
      <c r="C2548" s="1" t="s">
        <v>36</v>
      </c>
      <c r="D2548">
        <v>0</v>
      </c>
      <c r="E2548" s="1" t="s">
        <v>103</v>
      </c>
      <c r="F2548" s="1" t="s">
        <v>17</v>
      </c>
      <c r="G2548">
        <v>20</v>
      </c>
    </row>
    <row r="2549" spans="1:7" x14ac:dyDescent="0.3">
      <c r="A2549">
        <v>99276</v>
      </c>
      <c r="B2549">
        <v>2</v>
      </c>
      <c r="C2549" s="1" t="s">
        <v>37</v>
      </c>
      <c r="D2549">
        <v>5801</v>
      </c>
      <c r="E2549" s="1" t="s">
        <v>94</v>
      </c>
      <c r="F2549" s="1" t="s">
        <v>17</v>
      </c>
      <c r="G2549">
        <v>15</v>
      </c>
    </row>
    <row r="2550" spans="1:7" x14ac:dyDescent="0.3">
      <c r="A2550">
        <v>84582</v>
      </c>
      <c r="B2550">
        <v>2</v>
      </c>
      <c r="C2550" s="1" t="s">
        <v>57</v>
      </c>
      <c r="D2550">
        <v>3512</v>
      </c>
      <c r="E2550" s="1" t="s">
        <v>93</v>
      </c>
      <c r="F2550" s="1" t="s">
        <v>17</v>
      </c>
      <c r="G2550">
        <v>25</v>
      </c>
    </row>
    <row r="2551" spans="1:7" x14ac:dyDescent="0.3">
      <c r="A2551">
        <v>132339</v>
      </c>
      <c r="B2551">
        <v>0</v>
      </c>
      <c r="C2551" s="1" t="s">
        <v>49</v>
      </c>
      <c r="D2551">
        <v>3001</v>
      </c>
      <c r="E2551" s="1" t="s">
        <v>92</v>
      </c>
      <c r="F2551" s="1" t="s">
        <v>14</v>
      </c>
      <c r="G2551">
        <v>11</v>
      </c>
    </row>
    <row r="2552" spans="1:7" x14ac:dyDescent="0.3">
      <c r="A2552">
        <v>12011</v>
      </c>
      <c r="B2552">
        <v>1</v>
      </c>
      <c r="C2552" s="1" t="s">
        <v>22</v>
      </c>
      <c r="D2552">
        <v>2801</v>
      </c>
      <c r="E2552" s="1" t="s">
        <v>98</v>
      </c>
      <c r="F2552" s="1" t="s">
        <v>14</v>
      </c>
      <c r="G2552">
        <v>11</v>
      </c>
    </row>
    <row r="2553" spans="1:7" x14ac:dyDescent="0.3">
      <c r="A2553">
        <v>117673</v>
      </c>
      <c r="B2553">
        <v>1</v>
      </c>
      <c r="C2553" s="1" t="s">
        <v>21</v>
      </c>
      <c r="D2553">
        <v>3801</v>
      </c>
      <c r="E2553" s="1" t="s">
        <v>90</v>
      </c>
      <c r="F2553" s="1" t="s">
        <v>14</v>
      </c>
      <c r="G2553">
        <v>15</v>
      </c>
    </row>
    <row r="2554" spans="1:7" x14ac:dyDescent="0.3">
      <c r="A2554">
        <v>186170</v>
      </c>
      <c r="B2554">
        <v>1</v>
      </c>
      <c r="C2554" s="1" t="s">
        <v>21</v>
      </c>
      <c r="D2554">
        <v>1801</v>
      </c>
      <c r="E2554" s="1" t="s">
        <v>92</v>
      </c>
      <c r="F2554" s="1" t="s">
        <v>14</v>
      </c>
      <c r="G2554">
        <v>17</v>
      </c>
    </row>
    <row r="2555" spans="1:7" x14ac:dyDescent="0.3">
      <c r="A2555">
        <v>150186</v>
      </c>
      <c r="B2555">
        <v>28</v>
      </c>
      <c r="C2555" s="1" t="s">
        <v>22</v>
      </c>
      <c r="D2555">
        <v>0</v>
      </c>
      <c r="E2555" s="1" t="s">
        <v>91</v>
      </c>
      <c r="F2555" s="1" t="s">
        <v>17</v>
      </c>
      <c r="G2555">
        <v>10</v>
      </c>
    </row>
    <row r="2556" spans="1:7" x14ac:dyDescent="0.3">
      <c r="A2556">
        <v>3638</v>
      </c>
      <c r="B2556">
        <v>0</v>
      </c>
      <c r="C2556" s="1" t="s">
        <v>30</v>
      </c>
      <c r="D2556">
        <v>0</v>
      </c>
      <c r="E2556" s="1" t="s">
        <v>97</v>
      </c>
      <c r="F2556" s="1" t="s">
        <v>17</v>
      </c>
      <c r="G2556">
        <v>15</v>
      </c>
    </row>
    <row r="2557" spans="1:7" x14ac:dyDescent="0.3">
      <c r="A2557">
        <v>160633</v>
      </c>
      <c r="B2557">
        <v>0</v>
      </c>
      <c r="C2557" s="1" t="s">
        <v>22</v>
      </c>
      <c r="D2557">
        <v>4201</v>
      </c>
      <c r="E2557" s="1" t="s">
        <v>92</v>
      </c>
      <c r="F2557" s="1" t="s">
        <v>17</v>
      </c>
      <c r="G2557">
        <v>25</v>
      </c>
    </row>
    <row r="2558" spans="1:7" x14ac:dyDescent="0.3">
      <c r="A2558">
        <v>161514</v>
      </c>
      <c r="B2558">
        <v>0</v>
      </c>
      <c r="C2558" s="1" t="s">
        <v>22</v>
      </c>
      <c r="D2558">
        <v>1001</v>
      </c>
      <c r="E2558" s="1" t="s">
        <v>94</v>
      </c>
      <c r="F2558" s="1" t="s">
        <v>17</v>
      </c>
      <c r="G2558">
        <v>5</v>
      </c>
    </row>
    <row r="2559" spans="1:7" x14ac:dyDescent="0.3">
      <c r="A2559">
        <v>110539</v>
      </c>
      <c r="B2559">
        <v>2</v>
      </c>
      <c r="C2559" s="1" t="s">
        <v>50</v>
      </c>
      <c r="D2559">
        <v>4702</v>
      </c>
      <c r="E2559" s="1" t="s">
        <v>92</v>
      </c>
      <c r="F2559" s="1" t="s">
        <v>14</v>
      </c>
      <c r="G2559">
        <v>20</v>
      </c>
    </row>
    <row r="2560" spans="1:7" x14ac:dyDescent="0.3">
      <c r="A2560">
        <v>77379</v>
      </c>
      <c r="B2560">
        <v>0</v>
      </c>
      <c r="C2560" s="1" t="s">
        <v>36</v>
      </c>
      <c r="D2560">
        <v>0</v>
      </c>
      <c r="E2560" s="1" t="s">
        <v>90</v>
      </c>
      <c r="F2560" s="1" t="s">
        <v>97</v>
      </c>
      <c r="G2560">
        <v>20</v>
      </c>
    </row>
    <row r="2561" spans="1:7" x14ac:dyDescent="0.3">
      <c r="A2561">
        <v>176881</v>
      </c>
      <c r="B2561">
        <v>2</v>
      </c>
      <c r="C2561" s="1" t="s">
        <v>51</v>
      </c>
      <c r="D2561">
        <v>3001</v>
      </c>
      <c r="E2561" s="1" t="s">
        <v>90</v>
      </c>
      <c r="F2561" s="1" t="s">
        <v>17</v>
      </c>
      <c r="G2561">
        <v>5</v>
      </c>
    </row>
    <row r="2562" spans="1:7" x14ac:dyDescent="0.3">
      <c r="A2562">
        <v>115833</v>
      </c>
      <c r="B2562">
        <v>1</v>
      </c>
      <c r="C2562" s="1" t="s">
        <v>21</v>
      </c>
      <c r="D2562">
        <v>3106</v>
      </c>
      <c r="E2562" s="1" t="s">
        <v>104</v>
      </c>
      <c r="F2562" s="1" t="s">
        <v>14</v>
      </c>
      <c r="G2562">
        <v>5</v>
      </c>
    </row>
    <row r="2563" spans="1:7" x14ac:dyDescent="0.3">
      <c r="A2563">
        <v>65421</v>
      </c>
      <c r="B2563">
        <v>2</v>
      </c>
      <c r="C2563" s="1" t="s">
        <v>30</v>
      </c>
      <c r="D2563">
        <v>6301</v>
      </c>
      <c r="E2563" s="1" t="s">
        <v>91</v>
      </c>
      <c r="F2563" s="1" t="s">
        <v>17</v>
      </c>
      <c r="G2563">
        <v>15</v>
      </c>
    </row>
    <row r="2564" spans="1:7" x14ac:dyDescent="0.3">
      <c r="A2564">
        <v>132157</v>
      </c>
      <c r="B2564">
        <v>0</v>
      </c>
      <c r="C2564" s="1" t="s">
        <v>49</v>
      </c>
      <c r="D2564">
        <v>4201</v>
      </c>
      <c r="E2564" s="1" t="s">
        <v>90</v>
      </c>
      <c r="F2564" s="1" t="s">
        <v>17</v>
      </c>
      <c r="G2564">
        <v>25</v>
      </c>
    </row>
    <row r="2565" spans="1:7" x14ac:dyDescent="0.3">
      <c r="A2565">
        <v>36576</v>
      </c>
      <c r="B2565">
        <v>0</v>
      </c>
      <c r="C2565" s="1" t="s">
        <v>13</v>
      </c>
      <c r="D2565">
        <v>0</v>
      </c>
      <c r="E2565" s="1" t="s">
        <v>94</v>
      </c>
      <c r="F2565" s="1" t="s">
        <v>97</v>
      </c>
      <c r="G2565">
        <v>5</v>
      </c>
    </row>
    <row r="2566" spans="1:7" x14ac:dyDescent="0.3">
      <c r="A2566">
        <v>157739</v>
      </c>
      <c r="B2566">
        <v>1</v>
      </c>
      <c r="C2566" s="1" t="s">
        <v>22</v>
      </c>
      <c r="D2566">
        <v>2705</v>
      </c>
      <c r="E2566" s="1" t="s">
        <v>94</v>
      </c>
      <c r="F2566" s="1" t="s">
        <v>14</v>
      </c>
      <c r="G2566">
        <v>14</v>
      </c>
    </row>
    <row r="2567" spans="1:7" x14ac:dyDescent="0.3">
      <c r="A2567">
        <v>157660</v>
      </c>
      <c r="B2567">
        <v>0</v>
      </c>
      <c r="C2567" s="1" t="s">
        <v>22</v>
      </c>
      <c r="D2567">
        <v>3201</v>
      </c>
      <c r="E2567" s="1" t="s">
        <v>93</v>
      </c>
      <c r="F2567" s="1" t="s">
        <v>17</v>
      </c>
      <c r="G2567">
        <v>20</v>
      </c>
    </row>
    <row r="2568" spans="1:7" x14ac:dyDescent="0.3">
      <c r="A2568">
        <v>34681</v>
      </c>
      <c r="B2568">
        <v>0</v>
      </c>
      <c r="C2568" s="1" t="s">
        <v>13</v>
      </c>
      <c r="D2568">
        <v>6108</v>
      </c>
      <c r="E2568" s="1" t="s">
        <v>94</v>
      </c>
      <c r="F2568" s="1" t="s">
        <v>17</v>
      </c>
      <c r="G2568">
        <v>21</v>
      </c>
    </row>
    <row r="2569" spans="1:7" x14ac:dyDescent="0.3">
      <c r="A2569">
        <v>72139</v>
      </c>
      <c r="B2569">
        <v>0</v>
      </c>
      <c r="C2569" s="1" t="s">
        <v>30</v>
      </c>
      <c r="D2569">
        <v>3811</v>
      </c>
      <c r="E2569" s="1" t="s">
        <v>92</v>
      </c>
      <c r="F2569" s="1" t="s">
        <v>17</v>
      </c>
      <c r="G2569">
        <v>10</v>
      </c>
    </row>
    <row r="2570" spans="1:7" x14ac:dyDescent="0.3">
      <c r="A2570">
        <v>47525</v>
      </c>
      <c r="B2570">
        <v>1</v>
      </c>
      <c r="C2570" s="1" t="s">
        <v>44</v>
      </c>
      <c r="D2570">
        <v>3601</v>
      </c>
      <c r="E2570" s="1" t="s">
        <v>98</v>
      </c>
      <c r="F2570" s="1" t="s">
        <v>14</v>
      </c>
      <c r="G2570">
        <v>20</v>
      </c>
    </row>
    <row r="2571" spans="1:7" x14ac:dyDescent="0.3">
      <c r="A2571">
        <v>51467</v>
      </c>
      <c r="B2571">
        <v>0</v>
      </c>
      <c r="C2571" s="1" t="s">
        <v>54</v>
      </c>
      <c r="D2571">
        <v>0</v>
      </c>
      <c r="E2571" s="1" t="s">
        <v>98</v>
      </c>
      <c r="F2571" s="1" t="s">
        <v>17</v>
      </c>
      <c r="G2571">
        <v>11</v>
      </c>
    </row>
    <row r="2572" spans="1:7" x14ac:dyDescent="0.3">
      <c r="A2572">
        <v>34800</v>
      </c>
      <c r="B2572">
        <v>28</v>
      </c>
      <c r="C2572" s="1" t="s">
        <v>13</v>
      </c>
      <c r="D2572">
        <v>2801</v>
      </c>
      <c r="E2572" s="1" t="s">
        <v>89</v>
      </c>
      <c r="F2572" s="1" t="s">
        <v>17</v>
      </c>
      <c r="G2572">
        <v>10</v>
      </c>
    </row>
    <row r="2573" spans="1:7" x14ac:dyDescent="0.3">
      <c r="A2573">
        <v>186809</v>
      </c>
      <c r="B2573">
        <v>2</v>
      </c>
      <c r="C2573" s="1" t="s">
        <v>22</v>
      </c>
      <c r="D2573">
        <v>3201</v>
      </c>
      <c r="E2573" s="1" t="s">
        <v>94</v>
      </c>
      <c r="F2573" s="1" t="s">
        <v>17</v>
      </c>
      <c r="G2573">
        <v>15</v>
      </c>
    </row>
    <row r="2574" spans="1:7" x14ac:dyDescent="0.3">
      <c r="A2574">
        <v>3118</v>
      </c>
      <c r="B2574">
        <v>28</v>
      </c>
      <c r="C2574" s="1" t="s">
        <v>55</v>
      </c>
      <c r="D2574">
        <v>6201</v>
      </c>
      <c r="E2574" s="1" t="s">
        <v>94</v>
      </c>
      <c r="F2574" s="1" t="s">
        <v>17</v>
      </c>
      <c r="G2574">
        <v>10</v>
      </c>
    </row>
    <row r="2575" spans="1:7" x14ac:dyDescent="0.3">
      <c r="A2575">
        <v>120972</v>
      </c>
      <c r="B2575">
        <v>0</v>
      </c>
      <c r="C2575" s="1" t="s">
        <v>21</v>
      </c>
      <c r="D2575">
        <v>2606</v>
      </c>
      <c r="E2575" s="1" t="s">
        <v>103</v>
      </c>
      <c r="F2575" s="1" t="s">
        <v>17</v>
      </c>
      <c r="G2575">
        <v>7</v>
      </c>
    </row>
    <row r="2576" spans="1:7" x14ac:dyDescent="0.3">
      <c r="A2576">
        <v>53853</v>
      </c>
      <c r="B2576">
        <v>0</v>
      </c>
      <c r="C2576" s="1" t="s">
        <v>54</v>
      </c>
      <c r="D2576">
        <v>0</v>
      </c>
      <c r="E2576" s="1" t="s">
        <v>105</v>
      </c>
      <c r="F2576" s="1" t="s">
        <v>17</v>
      </c>
      <c r="G2576">
        <v>8</v>
      </c>
    </row>
    <row r="2577" spans="1:7" x14ac:dyDescent="0.3">
      <c r="A2577">
        <v>2320</v>
      </c>
      <c r="B2577">
        <v>0</v>
      </c>
      <c r="C2577" s="1" t="s">
        <v>28</v>
      </c>
      <c r="D2577">
        <v>8103</v>
      </c>
      <c r="E2577" s="1" t="s">
        <v>91</v>
      </c>
      <c r="F2577" s="1" t="s">
        <v>17</v>
      </c>
      <c r="G2577">
        <v>6</v>
      </c>
    </row>
    <row r="2578" spans="1:7" x14ac:dyDescent="0.3">
      <c r="A2578">
        <v>154799</v>
      </c>
      <c r="B2578">
        <v>1</v>
      </c>
      <c r="C2578" s="1" t="s">
        <v>22</v>
      </c>
      <c r="D2578">
        <v>0</v>
      </c>
      <c r="E2578" s="1" t="s">
        <v>92</v>
      </c>
      <c r="F2578" s="1" t="s">
        <v>14</v>
      </c>
      <c r="G2578">
        <v>50</v>
      </c>
    </row>
    <row r="2579" spans="1:7" x14ac:dyDescent="0.3">
      <c r="A2579">
        <v>102521</v>
      </c>
      <c r="B2579">
        <v>1</v>
      </c>
      <c r="C2579" s="1" t="s">
        <v>37</v>
      </c>
      <c r="D2579">
        <v>4401</v>
      </c>
      <c r="E2579" s="1" t="s">
        <v>92</v>
      </c>
      <c r="F2579" s="1" t="s">
        <v>14</v>
      </c>
      <c r="G2579">
        <v>5</v>
      </c>
    </row>
    <row r="2580" spans="1:7" x14ac:dyDescent="0.3">
      <c r="A2580">
        <v>30029</v>
      </c>
      <c r="B2580">
        <v>0</v>
      </c>
      <c r="C2580" s="1" t="s">
        <v>40</v>
      </c>
      <c r="D2580">
        <v>3001</v>
      </c>
      <c r="E2580" s="1" t="s">
        <v>95</v>
      </c>
      <c r="F2580" s="1" t="s">
        <v>17</v>
      </c>
      <c r="G2580">
        <v>14</v>
      </c>
    </row>
    <row r="2581" spans="1:7" x14ac:dyDescent="0.3">
      <c r="A2581">
        <v>148883</v>
      </c>
      <c r="B2581">
        <v>1</v>
      </c>
      <c r="C2581" s="1" t="s">
        <v>22</v>
      </c>
      <c r="D2581">
        <v>4701</v>
      </c>
      <c r="E2581" s="1" t="s">
        <v>95</v>
      </c>
      <c r="F2581" s="1" t="s">
        <v>14</v>
      </c>
      <c r="G2581">
        <v>21</v>
      </c>
    </row>
    <row r="2582" spans="1:7" x14ac:dyDescent="0.3">
      <c r="A2582">
        <v>177837</v>
      </c>
      <c r="B2582">
        <v>0</v>
      </c>
      <c r="C2582" s="1" t="s">
        <v>51</v>
      </c>
      <c r="D2582">
        <v>0</v>
      </c>
      <c r="E2582" s="1" t="s">
        <v>97</v>
      </c>
      <c r="F2582" s="1" t="s">
        <v>14</v>
      </c>
      <c r="G2582">
        <v>100</v>
      </c>
    </row>
    <row r="2583" spans="1:7" x14ac:dyDescent="0.3">
      <c r="A2583">
        <v>140377</v>
      </c>
      <c r="B2583">
        <v>0</v>
      </c>
      <c r="C2583" s="1" t="s">
        <v>55</v>
      </c>
      <c r="D2583">
        <v>3801</v>
      </c>
      <c r="E2583" s="1" t="s">
        <v>90</v>
      </c>
      <c r="F2583" s="1" t="s">
        <v>17</v>
      </c>
      <c r="G2583">
        <v>15</v>
      </c>
    </row>
    <row r="2584" spans="1:7" x14ac:dyDescent="0.3">
      <c r="A2584">
        <v>139363</v>
      </c>
      <c r="B2584">
        <v>0</v>
      </c>
      <c r="C2584" s="1" t="s">
        <v>55</v>
      </c>
      <c r="D2584">
        <v>5501</v>
      </c>
      <c r="E2584" s="1" t="s">
        <v>93</v>
      </c>
      <c r="F2584" s="1" t="s">
        <v>14</v>
      </c>
      <c r="G2584">
        <v>12</v>
      </c>
    </row>
    <row r="2585" spans="1:7" x14ac:dyDescent="0.3">
      <c r="A2585">
        <v>148131</v>
      </c>
      <c r="B2585">
        <v>0</v>
      </c>
      <c r="C2585" s="1" t="s">
        <v>22</v>
      </c>
      <c r="D2585">
        <v>5601</v>
      </c>
      <c r="E2585" s="1" t="s">
        <v>93</v>
      </c>
      <c r="F2585" s="1" t="s">
        <v>17</v>
      </c>
      <c r="G2585">
        <v>20</v>
      </c>
    </row>
    <row r="2586" spans="1:7" x14ac:dyDescent="0.3">
      <c r="A2586">
        <v>175902</v>
      </c>
      <c r="B2586">
        <v>2</v>
      </c>
      <c r="C2586" s="1" t="s">
        <v>51</v>
      </c>
      <c r="D2586">
        <v>0</v>
      </c>
      <c r="E2586" s="1" t="s">
        <v>89</v>
      </c>
      <c r="F2586" s="1" t="s">
        <v>17</v>
      </c>
      <c r="G2586">
        <v>15</v>
      </c>
    </row>
    <row r="2587" spans="1:7" x14ac:dyDescent="0.3">
      <c r="A2587">
        <v>148030</v>
      </c>
      <c r="B2587">
        <v>3</v>
      </c>
      <c r="C2587" s="1" t="s">
        <v>22</v>
      </c>
      <c r="D2587">
        <v>0</v>
      </c>
      <c r="E2587" s="1" t="s">
        <v>104</v>
      </c>
      <c r="F2587" s="1" t="s">
        <v>17</v>
      </c>
      <c r="G2587">
        <v>10</v>
      </c>
    </row>
    <row r="2588" spans="1:7" x14ac:dyDescent="0.3">
      <c r="A2588">
        <v>54003</v>
      </c>
      <c r="B2588">
        <v>0</v>
      </c>
      <c r="C2588" s="1" t="s">
        <v>54</v>
      </c>
      <c r="D2588">
        <v>3509</v>
      </c>
      <c r="E2588" s="1" t="s">
        <v>90</v>
      </c>
      <c r="F2588" s="1" t="s">
        <v>31</v>
      </c>
      <c r="G2588">
        <v>15</v>
      </c>
    </row>
    <row r="2589" spans="1:7" x14ac:dyDescent="0.3">
      <c r="A2589">
        <v>163412</v>
      </c>
      <c r="B2589">
        <v>0</v>
      </c>
      <c r="C2589" s="1" t="s">
        <v>22</v>
      </c>
      <c r="D2589">
        <v>0</v>
      </c>
      <c r="E2589" s="1" t="s">
        <v>96</v>
      </c>
      <c r="F2589" s="1" t="s">
        <v>17</v>
      </c>
      <c r="G2589">
        <v>20</v>
      </c>
    </row>
    <row r="2590" spans="1:7" x14ac:dyDescent="0.3">
      <c r="A2590">
        <v>134325</v>
      </c>
      <c r="B2590">
        <v>1</v>
      </c>
      <c r="C2590" s="1" t="s">
        <v>39</v>
      </c>
      <c r="D2590">
        <v>0</v>
      </c>
      <c r="E2590" s="1" t="s">
        <v>89</v>
      </c>
      <c r="F2590" s="1" t="s">
        <v>14</v>
      </c>
      <c r="G2590">
        <v>5</v>
      </c>
    </row>
    <row r="2591" spans="1:7" x14ac:dyDescent="0.3">
      <c r="A2591">
        <v>21135</v>
      </c>
      <c r="B2591">
        <v>14</v>
      </c>
      <c r="C2591" s="1" t="s">
        <v>18</v>
      </c>
      <c r="D2591">
        <v>0</v>
      </c>
      <c r="E2591" s="1" t="s">
        <v>92</v>
      </c>
      <c r="F2591" s="1" t="s">
        <v>14</v>
      </c>
      <c r="G2591">
        <v>5</v>
      </c>
    </row>
    <row r="2592" spans="1:7" x14ac:dyDescent="0.3">
      <c r="A2592">
        <v>133948</v>
      </c>
      <c r="B2592">
        <v>0</v>
      </c>
      <c r="C2592" s="1" t="s">
        <v>22</v>
      </c>
      <c r="D2592">
        <v>1603</v>
      </c>
      <c r="E2592" s="1" t="s">
        <v>90</v>
      </c>
      <c r="F2592" s="1" t="s">
        <v>97</v>
      </c>
      <c r="G2592">
        <v>13</v>
      </c>
    </row>
    <row r="2593" spans="1:7" x14ac:dyDescent="0.3">
      <c r="A2593">
        <v>129945</v>
      </c>
      <c r="B2593">
        <v>0</v>
      </c>
      <c r="C2593" s="1" t="s">
        <v>49</v>
      </c>
      <c r="D2593">
        <v>0</v>
      </c>
      <c r="E2593" s="1" t="s">
        <v>98</v>
      </c>
      <c r="F2593" s="1" t="s">
        <v>17</v>
      </c>
      <c r="G2593">
        <v>7</v>
      </c>
    </row>
    <row r="2594" spans="1:7" x14ac:dyDescent="0.3">
      <c r="A2594">
        <v>12832</v>
      </c>
      <c r="B2594">
        <v>0</v>
      </c>
      <c r="C2594" s="1" t="s">
        <v>33</v>
      </c>
      <c r="D2594">
        <v>2301</v>
      </c>
      <c r="E2594" s="1" t="s">
        <v>90</v>
      </c>
      <c r="F2594" s="1" t="s">
        <v>17</v>
      </c>
      <c r="G2594">
        <v>10</v>
      </c>
    </row>
    <row r="2595" spans="1:7" x14ac:dyDescent="0.3">
      <c r="A2595">
        <v>74706</v>
      </c>
      <c r="B2595">
        <v>1</v>
      </c>
      <c r="C2595" s="1" t="s">
        <v>30</v>
      </c>
      <c r="D2595">
        <v>5101</v>
      </c>
      <c r="E2595" s="1" t="s">
        <v>90</v>
      </c>
      <c r="F2595" s="1" t="s">
        <v>14</v>
      </c>
      <c r="G2595">
        <v>25</v>
      </c>
    </row>
    <row r="2596" spans="1:7" x14ac:dyDescent="0.3">
      <c r="A2596">
        <v>7649</v>
      </c>
      <c r="B2596">
        <v>2</v>
      </c>
      <c r="C2596" s="1" t="s">
        <v>54</v>
      </c>
      <c r="D2596">
        <v>0</v>
      </c>
      <c r="E2596" s="1" t="s">
        <v>94</v>
      </c>
      <c r="F2596" s="1" t="s">
        <v>17</v>
      </c>
      <c r="G2596">
        <v>13</v>
      </c>
    </row>
    <row r="2597" spans="1:7" x14ac:dyDescent="0.3">
      <c r="A2597">
        <v>45878</v>
      </c>
      <c r="B2597">
        <v>28</v>
      </c>
      <c r="C2597" s="1" t="s">
        <v>13</v>
      </c>
      <c r="D2597">
        <v>0</v>
      </c>
      <c r="E2597" s="1" t="s">
        <v>98</v>
      </c>
      <c r="F2597" s="1" t="s">
        <v>17</v>
      </c>
      <c r="G2597">
        <v>5</v>
      </c>
    </row>
    <row r="2598" spans="1:7" x14ac:dyDescent="0.3">
      <c r="A2598">
        <v>68650</v>
      </c>
      <c r="B2598">
        <v>0</v>
      </c>
      <c r="C2598" s="1" t="s">
        <v>30</v>
      </c>
      <c r="D2598">
        <v>5712</v>
      </c>
      <c r="E2598" s="1" t="s">
        <v>94</v>
      </c>
      <c r="F2598" s="1" t="s">
        <v>17</v>
      </c>
      <c r="G2598">
        <v>15</v>
      </c>
    </row>
    <row r="2599" spans="1:7" x14ac:dyDescent="0.3">
      <c r="A2599">
        <v>60859</v>
      </c>
      <c r="B2599">
        <v>2</v>
      </c>
      <c r="C2599" s="1" t="s">
        <v>34</v>
      </c>
      <c r="D2599">
        <v>4612</v>
      </c>
      <c r="E2599" s="1" t="s">
        <v>94</v>
      </c>
      <c r="F2599" s="1" t="s">
        <v>17</v>
      </c>
      <c r="G2599">
        <v>10</v>
      </c>
    </row>
    <row r="2600" spans="1:7" x14ac:dyDescent="0.3">
      <c r="A2600">
        <v>73030</v>
      </c>
      <c r="B2600">
        <v>1</v>
      </c>
      <c r="C2600" s="1" t="s">
        <v>30</v>
      </c>
      <c r="D2600">
        <v>4601</v>
      </c>
      <c r="E2600" s="1" t="s">
        <v>90</v>
      </c>
      <c r="F2600" s="1" t="s">
        <v>14</v>
      </c>
      <c r="G2600">
        <v>25</v>
      </c>
    </row>
    <row r="2601" spans="1:7" x14ac:dyDescent="0.3">
      <c r="A2601">
        <v>181972</v>
      </c>
      <c r="B2601">
        <v>0</v>
      </c>
      <c r="C2601" s="1" t="s">
        <v>41</v>
      </c>
      <c r="D2601">
        <v>5210</v>
      </c>
      <c r="E2601" s="1" t="s">
        <v>104</v>
      </c>
      <c r="F2601" s="1" t="s">
        <v>17</v>
      </c>
      <c r="G2601">
        <v>10</v>
      </c>
    </row>
    <row r="2602" spans="1:7" x14ac:dyDescent="0.3">
      <c r="A2602">
        <v>14598</v>
      </c>
      <c r="B2602">
        <v>1</v>
      </c>
      <c r="C2602" s="1" t="s">
        <v>18</v>
      </c>
      <c r="D2602">
        <v>1401</v>
      </c>
      <c r="E2602" s="1" t="s">
        <v>90</v>
      </c>
      <c r="F2602" s="1" t="s">
        <v>14</v>
      </c>
      <c r="G2602">
        <v>50</v>
      </c>
    </row>
    <row r="2603" spans="1:7" x14ac:dyDescent="0.3">
      <c r="A2603">
        <v>92052</v>
      </c>
      <c r="B2603">
        <v>1</v>
      </c>
      <c r="C2603" s="1" t="s">
        <v>16</v>
      </c>
      <c r="D2603">
        <v>1311</v>
      </c>
      <c r="E2603" s="1" t="s">
        <v>98</v>
      </c>
      <c r="F2603" s="1" t="s">
        <v>14</v>
      </c>
      <c r="G2603">
        <v>10</v>
      </c>
    </row>
    <row r="2604" spans="1:7" x14ac:dyDescent="0.3">
      <c r="A2604">
        <v>15086</v>
      </c>
      <c r="B2604">
        <v>0</v>
      </c>
      <c r="C2604" s="1" t="s">
        <v>18</v>
      </c>
      <c r="D2604">
        <v>0</v>
      </c>
      <c r="E2604" s="1" t="s">
        <v>92</v>
      </c>
      <c r="F2604" s="1" t="s">
        <v>17</v>
      </c>
      <c r="G2604">
        <v>10</v>
      </c>
    </row>
    <row r="2605" spans="1:7" x14ac:dyDescent="0.3">
      <c r="A2605">
        <v>92058</v>
      </c>
      <c r="B2605">
        <v>0</v>
      </c>
      <c r="C2605" s="1" t="s">
        <v>60</v>
      </c>
      <c r="D2605">
        <v>0</v>
      </c>
      <c r="E2605" s="1" t="s">
        <v>94</v>
      </c>
      <c r="F2605" s="1" t="s">
        <v>17</v>
      </c>
      <c r="G2605">
        <v>15</v>
      </c>
    </row>
    <row r="2606" spans="1:7" x14ac:dyDescent="0.3">
      <c r="A2606">
        <v>18104</v>
      </c>
      <c r="B2606">
        <v>0</v>
      </c>
      <c r="C2606" s="1" t="s">
        <v>18</v>
      </c>
      <c r="D2606">
        <v>5406</v>
      </c>
      <c r="E2606" s="1" t="s">
        <v>93</v>
      </c>
      <c r="F2606" s="1" t="s">
        <v>14</v>
      </c>
      <c r="G2606">
        <v>12</v>
      </c>
    </row>
    <row r="2607" spans="1:7" x14ac:dyDescent="0.3">
      <c r="A2607">
        <v>91942</v>
      </c>
      <c r="B2607">
        <v>2</v>
      </c>
      <c r="C2607" s="1" t="s">
        <v>16</v>
      </c>
      <c r="D2607">
        <v>2308</v>
      </c>
      <c r="E2607" s="1" t="s">
        <v>91</v>
      </c>
      <c r="F2607" s="1" t="s">
        <v>14</v>
      </c>
      <c r="G2607">
        <v>3</v>
      </c>
    </row>
    <row r="2608" spans="1:7" x14ac:dyDescent="0.3">
      <c r="A2608">
        <v>103926</v>
      </c>
      <c r="B2608">
        <v>1</v>
      </c>
      <c r="C2608" s="1" t="s">
        <v>37</v>
      </c>
      <c r="D2608">
        <v>804</v>
      </c>
      <c r="E2608" s="1" t="s">
        <v>92</v>
      </c>
      <c r="F2608" s="1" t="s">
        <v>14</v>
      </c>
      <c r="G2608">
        <v>5</v>
      </c>
    </row>
    <row r="2609" spans="1:7" x14ac:dyDescent="0.3">
      <c r="A2609">
        <v>149033</v>
      </c>
      <c r="B2609">
        <v>0</v>
      </c>
      <c r="C2609" s="1" t="s">
        <v>22</v>
      </c>
      <c r="D2609">
        <v>2801</v>
      </c>
      <c r="E2609" s="1" t="s">
        <v>98</v>
      </c>
      <c r="F2609" s="1" t="s">
        <v>17</v>
      </c>
      <c r="G2609">
        <v>7</v>
      </c>
    </row>
    <row r="2610" spans="1:7" x14ac:dyDescent="0.3">
      <c r="A2610">
        <v>52196</v>
      </c>
      <c r="B2610">
        <v>1</v>
      </c>
      <c r="C2610" s="1" t="s">
        <v>54</v>
      </c>
      <c r="D2610">
        <v>5001</v>
      </c>
      <c r="E2610" s="1" t="s">
        <v>90</v>
      </c>
      <c r="F2610" s="1" t="s">
        <v>14</v>
      </c>
      <c r="G2610">
        <v>10</v>
      </c>
    </row>
    <row r="2611" spans="1:7" x14ac:dyDescent="0.3">
      <c r="A2611">
        <v>38519</v>
      </c>
      <c r="B2611">
        <v>0</v>
      </c>
      <c r="C2611" s="1" t="s">
        <v>13</v>
      </c>
      <c r="D2611">
        <v>4601</v>
      </c>
      <c r="E2611" s="1" t="s">
        <v>94</v>
      </c>
      <c r="F2611" s="1" t="s">
        <v>17</v>
      </c>
      <c r="G2611">
        <v>2</v>
      </c>
    </row>
    <row r="2612" spans="1:7" x14ac:dyDescent="0.3">
      <c r="A2612">
        <v>107413</v>
      </c>
      <c r="B2612">
        <v>2</v>
      </c>
      <c r="C2612" s="1" t="s">
        <v>60</v>
      </c>
      <c r="D2612">
        <v>0</v>
      </c>
      <c r="E2612" s="1" t="s">
        <v>92</v>
      </c>
      <c r="F2612" s="1" t="s">
        <v>17</v>
      </c>
      <c r="G2612">
        <v>14</v>
      </c>
    </row>
    <row r="2613" spans="1:7" x14ac:dyDescent="0.3">
      <c r="A2613">
        <v>6099</v>
      </c>
      <c r="B2613">
        <v>0</v>
      </c>
      <c r="C2613" s="1" t="s">
        <v>22</v>
      </c>
      <c r="D2613">
        <v>5501</v>
      </c>
      <c r="E2613" s="1" t="s">
        <v>90</v>
      </c>
      <c r="F2613" s="1" t="s">
        <v>14</v>
      </c>
      <c r="G2613">
        <v>10</v>
      </c>
    </row>
    <row r="2614" spans="1:7" x14ac:dyDescent="0.3">
      <c r="A2614">
        <v>95879</v>
      </c>
      <c r="B2614">
        <v>28</v>
      </c>
      <c r="C2614" s="1" t="s">
        <v>16</v>
      </c>
      <c r="D2614">
        <v>4306</v>
      </c>
      <c r="E2614" s="1" t="s">
        <v>105</v>
      </c>
      <c r="F2614" s="1" t="s">
        <v>17</v>
      </c>
      <c r="G2614">
        <v>30</v>
      </c>
    </row>
    <row r="2615" spans="1:7" x14ac:dyDescent="0.3">
      <c r="A2615">
        <v>16175</v>
      </c>
      <c r="B2615">
        <v>0</v>
      </c>
      <c r="C2615" s="1" t="s">
        <v>18</v>
      </c>
      <c r="D2615">
        <v>2801</v>
      </c>
      <c r="E2615" s="1" t="s">
        <v>100</v>
      </c>
      <c r="F2615" s="1" t="s">
        <v>17</v>
      </c>
      <c r="G2615">
        <v>30</v>
      </c>
    </row>
    <row r="2616" spans="1:7" x14ac:dyDescent="0.3">
      <c r="A2616">
        <v>43564</v>
      </c>
      <c r="B2616">
        <v>1</v>
      </c>
      <c r="C2616" s="1" t="s">
        <v>13</v>
      </c>
      <c r="D2616">
        <v>4501</v>
      </c>
      <c r="E2616" s="1" t="s">
        <v>89</v>
      </c>
      <c r="F2616" s="1" t="s">
        <v>14</v>
      </c>
      <c r="G2616">
        <v>20</v>
      </c>
    </row>
    <row r="2617" spans="1:7" x14ac:dyDescent="0.3">
      <c r="A2617">
        <v>64906</v>
      </c>
      <c r="B2617">
        <v>0</v>
      </c>
      <c r="C2617" s="1" t="s">
        <v>30</v>
      </c>
      <c r="D2617">
        <v>3701</v>
      </c>
      <c r="E2617" s="1" t="s">
        <v>91</v>
      </c>
      <c r="F2617" s="1" t="s">
        <v>17</v>
      </c>
      <c r="G2617">
        <v>50</v>
      </c>
    </row>
    <row r="2618" spans="1:7" x14ac:dyDescent="0.3">
      <c r="A2618">
        <v>149110</v>
      </c>
      <c r="B2618">
        <v>0</v>
      </c>
      <c r="C2618" s="1" t="s">
        <v>22</v>
      </c>
      <c r="D2618">
        <v>0</v>
      </c>
      <c r="E2618" s="1" t="s">
        <v>93</v>
      </c>
      <c r="F2618" s="1" t="s">
        <v>14</v>
      </c>
      <c r="G2618">
        <v>6</v>
      </c>
    </row>
    <row r="2619" spans="1:7" x14ac:dyDescent="0.3">
      <c r="A2619">
        <v>24663</v>
      </c>
      <c r="B2619">
        <v>0</v>
      </c>
      <c r="C2619" s="1" t="s">
        <v>47</v>
      </c>
      <c r="D2619">
        <v>3311</v>
      </c>
      <c r="E2619" s="1" t="s">
        <v>90</v>
      </c>
      <c r="F2619" s="1" t="s">
        <v>17</v>
      </c>
      <c r="G2619">
        <v>16</v>
      </c>
    </row>
    <row r="2620" spans="1:7" x14ac:dyDescent="0.3">
      <c r="A2620">
        <v>85922</v>
      </c>
      <c r="B2620">
        <v>0</v>
      </c>
      <c r="C2620" s="1" t="s">
        <v>53</v>
      </c>
      <c r="D2620">
        <v>4001</v>
      </c>
      <c r="E2620" s="1" t="s">
        <v>90</v>
      </c>
      <c r="F2620" s="1" t="s">
        <v>17</v>
      </c>
      <c r="G2620">
        <v>10</v>
      </c>
    </row>
    <row r="2621" spans="1:7" x14ac:dyDescent="0.3">
      <c r="A2621">
        <v>84276</v>
      </c>
      <c r="B2621">
        <v>2</v>
      </c>
      <c r="C2621" s="1" t="s">
        <v>57</v>
      </c>
      <c r="D2621">
        <v>4311</v>
      </c>
      <c r="E2621" s="1" t="s">
        <v>92</v>
      </c>
      <c r="F2621" s="1" t="s">
        <v>17</v>
      </c>
      <c r="G2621">
        <v>3</v>
      </c>
    </row>
    <row r="2622" spans="1:7" x14ac:dyDescent="0.3">
      <c r="A2622">
        <v>154611</v>
      </c>
      <c r="B2622">
        <v>28</v>
      </c>
      <c r="C2622" s="1" t="s">
        <v>22</v>
      </c>
      <c r="D2622">
        <v>2101</v>
      </c>
      <c r="E2622" s="1" t="s">
        <v>90</v>
      </c>
      <c r="F2622" s="1" t="s">
        <v>17</v>
      </c>
      <c r="G2622">
        <v>5</v>
      </c>
    </row>
    <row r="2623" spans="1:7" x14ac:dyDescent="0.3">
      <c r="A2623">
        <v>55293</v>
      </c>
      <c r="B2623">
        <v>28</v>
      </c>
      <c r="C2623" s="1" t="s">
        <v>63</v>
      </c>
      <c r="D2623">
        <v>0</v>
      </c>
      <c r="E2623" s="1" t="s">
        <v>98</v>
      </c>
      <c r="F2623" s="1" t="s">
        <v>17</v>
      </c>
      <c r="G2623">
        <v>25</v>
      </c>
    </row>
    <row r="2624" spans="1:7" x14ac:dyDescent="0.3">
      <c r="A2624">
        <v>188812</v>
      </c>
      <c r="B2624">
        <v>0</v>
      </c>
      <c r="C2624" s="1" t="s">
        <v>30</v>
      </c>
      <c r="D2624">
        <v>1901</v>
      </c>
      <c r="E2624" s="1" t="s">
        <v>94</v>
      </c>
      <c r="F2624" s="1" t="s">
        <v>14</v>
      </c>
      <c r="G2624">
        <v>20</v>
      </c>
    </row>
    <row r="2625" spans="1:7" x14ac:dyDescent="0.3">
      <c r="A2625">
        <v>149506</v>
      </c>
      <c r="B2625">
        <v>1</v>
      </c>
      <c r="C2625" s="1" t="s">
        <v>22</v>
      </c>
      <c r="D2625">
        <v>4605</v>
      </c>
      <c r="E2625" s="1" t="s">
        <v>94</v>
      </c>
      <c r="F2625" s="1" t="s">
        <v>14</v>
      </c>
      <c r="G2625">
        <v>10</v>
      </c>
    </row>
    <row r="2626" spans="1:7" x14ac:dyDescent="0.3">
      <c r="A2626">
        <v>190727</v>
      </c>
      <c r="B2626">
        <v>2</v>
      </c>
      <c r="C2626" s="1" t="s">
        <v>13</v>
      </c>
      <c r="D2626">
        <v>1709</v>
      </c>
      <c r="E2626" s="1" t="s">
        <v>97</v>
      </c>
      <c r="F2626" s="1" t="s">
        <v>17</v>
      </c>
      <c r="G2626">
        <v>11</v>
      </c>
    </row>
    <row r="2627" spans="1:7" x14ac:dyDescent="0.3">
      <c r="A2627">
        <v>150248</v>
      </c>
      <c r="B2627">
        <v>28</v>
      </c>
      <c r="C2627" s="1" t="s">
        <v>22</v>
      </c>
      <c r="D2627">
        <v>0</v>
      </c>
      <c r="E2627" s="1" t="s">
        <v>91</v>
      </c>
      <c r="F2627" s="1" t="s">
        <v>14</v>
      </c>
      <c r="G2627">
        <v>25</v>
      </c>
    </row>
    <row r="2628" spans="1:7" x14ac:dyDescent="0.3">
      <c r="A2628">
        <v>177009</v>
      </c>
      <c r="B2628">
        <v>0</v>
      </c>
      <c r="C2628" s="1" t="s">
        <v>51</v>
      </c>
      <c r="D2628">
        <v>0</v>
      </c>
      <c r="E2628" s="1" t="s">
        <v>92</v>
      </c>
      <c r="F2628" s="1" t="s">
        <v>97</v>
      </c>
      <c r="G2628">
        <v>5</v>
      </c>
    </row>
    <row r="2629" spans="1:7" x14ac:dyDescent="0.3">
      <c r="A2629">
        <v>89642</v>
      </c>
      <c r="B2629">
        <v>0</v>
      </c>
      <c r="C2629" s="1" t="s">
        <v>16</v>
      </c>
      <c r="D2629">
        <v>0</v>
      </c>
      <c r="E2629" s="1" t="s">
        <v>93</v>
      </c>
      <c r="F2629" s="1" t="s">
        <v>17</v>
      </c>
      <c r="G2629">
        <v>15</v>
      </c>
    </row>
    <row r="2630" spans="1:7" x14ac:dyDescent="0.3">
      <c r="A2630">
        <v>103913</v>
      </c>
      <c r="B2630">
        <v>0</v>
      </c>
      <c r="C2630" s="1" t="s">
        <v>37</v>
      </c>
      <c r="D2630">
        <v>5406</v>
      </c>
      <c r="E2630" s="1" t="s">
        <v>100</v>
      </c>
      <c r="F2630" s="1" t="s">
        <v>17</v>
      </c>
      <c r="G2630">
        <v>11</v>
      </c>
    </row>
    <row r="2631" spans="1:7" x14ac:dyDescent="0.3">
      <c r="A2631">
        <v>76780</v>
      </c>
      <c r="B2631">
        <v>2</v>
      </c>
      <c r="C2631" s="1" t="s">
        <v>48</v>
      </c>
      <c r="D2631">
        <v>1601</v>
      </c>
      <c r="E2631" s="1" t="s">
        <v>95</v>
      </c>
      <c r="F2631" s="1" t="s">
        <v>17</v>
      </c>
      <c r="G2631">
        <v>75</v>
      </c>
    </row>
    <row r="2632" spans="1:7" x14ac:dyDescent="0.3">
      <c r="A2632">
        <v>41901</v>
      </c>
      <c r="B2632">
        <v>1</v>
      </c>
      <c r="C2632" s="1" t="s">
        <v>30</v>
      </c>
      <c r="D2632">
        <v>5601</v>
      </c>
      <c r="E2632" s="1" t="s">
        <v>102</v>
      </c>
      <c r="F2632" s="1" t="s">
        <v>14</v>
      </c>
      <c r="G2632">
        <v>100</v>
      </c>
    </row>
    <row r="2633" spans="1:7" x14ac:dyDescent="0.3">
      <c r="A2633">
        <v>137998</v>
      </c>
      <c r="B2633">
        <v>0</v>
      </c>
      <c r="C2633" s="1" t="s">
        <v>56</v>
      </c>
      <c r="D2633">
        <v>4701</v>
      </c>
      <c r="E2633" s="1" t="s">
        <v>91</v>
      </c>
      <c r="F2633" s="1" t="s">
        <v>17</v>
      </c>
      <c r="G2633">
        <v>20</v>
      </c>
    </row>
    <row r="2634" spans="1:7" x14ac:dyDescent="0.3">
      <c r="A2634">
        <v>79136</v>
      </c>
      <c r="B2634">
        <v>1</v>
      </c>
      <c r="C2634" s="1" t="s">
        <v>36</v>
      </c>
      <c r="D2634">
        <v>2401</v>
      </c>
      <c r="E2634" s="1" t="s">
        <v>98</v>
      </c>
      <c r="F2634" s="1" t="s">
        <v>14</v>
      </c>
      <c r="G2634">
        <v>10</v>
      </c>
    </row>
    <row r="2635" spans="1:7" x14ac:dyDescent="0.3">
      <c r="A2635">
        <v>46110</v>
      </c>
      <c r="B2635">
        <v>2</v>
      </c>
      <c r="C2635" s="1" t="s">
        <v>76</v>
      </c>
      <c r="D2635">
        <v>0</v>
      </c>
      <c r="E2635" s="1" t="s">
        <v>97</v>
      </c>
      <c r="F2635" s="1" t="s">
        <v>14</v>
      </c>
      <c r="G2635">
        <v>4</v>
      </c>
    </row>
    <row r="2636" spans="1:7" x14ac:dyDescent="0.3">
      <c r="A2636">
        <v>97774</v>
      </c>
      <c r="B2636">
        <v>0</v>
      </c>
      <c r="C2636" s="1" t="s">
        <v>16</v>
      </c>
      <c r="D2636">
        <v>5201</v>
      </c>
      <c r="E2636" s="1" t="s">
        <v>90</v>
      </c>
      <c r="F2636" s="1" t="s">
        <v>17</v>
      </c>
      <c r="G2636">
        <v>25</v>
      </c>
    </row>
    <row r="2637" spans="1:7" x14ac:dyDescent="0.3">
      <c r="A2637">
        <v>103590</v>
      </c>
      <c r="B2637">
        <v>39002</v>
      </c>
      <c r="C2637" s="1" t="s">
        <v>37</v>
      </c>
      <c r="D2637">
        <v>0</v>
      </c>
      <c r="E2637" s="1" t="s">
        <v>100</v>
      </c>
      <c r="F2637" s="1" t="s">
        <v>14</v>
      </c>
      <c r="G2637">
        <v>15</v>
      </c>
    </row>
    <row r="2638" spans="1:7" x14ac:dyDescent="0.3">
      <c r="A2638">
        <v>181998</v>
      </c>
      <c r="B2638">
        <v>0</v>
      </c>
      <c r="C2638" s="1" t="s">
        <v>41</v>
      </c>
      <c r="D2638">
        <v>6201</v>
      </c>
      <c r="E2638" s="1" t="s">
        <v>91</v>
      </c>
      <c r="F2638" s="1" t="s">
        <v>97</v>
      </c>
      <c r="G2638">
        <v>20</v>
      </c>
    </row>
    <row r="2639" spans="1:7" x14ac:dyDescent="0.3">
      <c r="A2639">
        <v>10036</v>
      </c>
      <c r="B2639">
        <v>2</v>
      </c>
      <c r="C2639" s="1" t="s">
        <v>41</v>
      </c>
      <c r="D2639">
        <v>2503</v>
      </c>
      <c r="E2639" s="1" t="s">
        <v>94</v>
      </c>
      <c r="F2639" s="1" t="s">
        <v>14</v>
      </c>
      <c r="G2639">
        <v>25</v>
      </c>
    </row>
    <row r="2640" spans="1:7" x14ac:dyDescent="0.3">
      <c r="A2640">
        <v>175584</v>
      </c>
      <c r="B2640">
        <v>1</v>
      </c>
      <c r="C2640" s="1" t="s">
        <v>51</v>
      </c>
      <c r="D2640">
        <v>2505</v>
      </c>
      <c r="E2640" s="1" t="s">
        <v>91</v>
      </c>
      <c r="F2640" s="1" t="s">
        <v>14</v>
      </c>
      <c r="G2640">
        <v>15</v>
      </c>
    </row>
    <row r="2641" spans="1:7" x14ac:dyDescent="0.3">
      <c r="A2641">
        <v>41905</v>
      </c>
      <c r="B2641">
        <v>0</v>
      </c>
      <c r="C2641" s="1" t="s">
        <v>13</v>
      </c>
      <c r="D2641">
        <v>0</v>
      </c>
      <c r="E2641" s="1" t="s">
        <v>103</v>
      </c>
      <c r="F2641" s="1" t="s">
        <v>17</v>
      </c>
      <c r="G2641">
        <v>15</v>
      </c>
    </row>
    <row r="2642" spans="1:7" x14ac:dyDescent="0.3">
      <c r="A2642">
        <v>156449</v>
      </c>
      <c r="B2642">
        <v>28</v>
      </c>
      <c r="C2642" s="1" t="s">
        <v>22</v>
      </c>
      <c r="D2642">
        <v>3601</v>
      </c>
      <c r="E2642" s="1" t="s">
        <v>96</v>
      </c>
      <c r="F2642" s="1" t="s">
        <v>17</v>
      </c>
      <c r="G2642">
        <v>20</v>
      </c>
    </row>
    <row r="2643" spans="1:7" x14ac:dyDescent="0.3">
      <c r="A2643">
        <v>131465</v>
      </c>
      <c r="B2643">
        <v>0</v>
      </c>
      <c r="C2643" s="1" t="s">
        <v>49</v>
      </c>
      <c r="D2643">
        <v>5401</v>
      </c>
      <c r="E2643" s="1" t="s">
        <v>95</v>
      </c>
      <c r="F2643" s="1" t="s">
        <v>17</v>
      </c>
      <c r="G2643">
        <v>15</v>
      </c>
    </row>
    <row r="2644" spans="1:7" x14ac:dyDescent="0.3">
      <c r="A2644">
        <v>170889</v>
      </c>
      <c r="B2644">
        <v>0</v>
      </c>
      <c r="C2644" s="1" t="s">
        <v>22</v>
      </c>
      <c r="D2644">
        <v>0</v>
      </c>
      <c r="E2644" s="1" t="s">
        <v>104</v>
      </c>
      <c r="F2644" s="1" t="s">
        <v>17</v>
      </c>
      <c r="G2644">
        <v>7</v>
      </c>
    </row>
    <row r="2645" spans="1:7" x14ac:dyDescent="0.3">
      <c r="A2645">
        <v>103593</v>
      </c>
      <c r="B2645">
        <v>0</v>
      </c>
      <c r="C2645" s="1" t="s">
        <v>37</v>
      </c>
      <c r="D2645">
        <v>1505</v>
      </c>
      <c r="E2645" s="1" t="s">
        <v>100</v>
      </c>
      <c r="F2645" s="1" t="s">
        <v>17</v>
      </c>
      <c r="G2645">
        <v>10</v>
      </c>
    </row>
    <row r="2646" spans="1:7" x14ac:dyDescent="0.3">
      <c r="A2646">
        <v>86017</v>
      </c>
      <c r="B2646">
        <v>1</v>
      </c>
      <c r="C2646" s="1" t="s">
        <v>53</v>
      </c>
      <c r="D2646">
        <v>702</v>
      </c>
      <c r="E2646" s="1" t="s">
        <v>89</v>
      </c>
      <c r="F2646" s="1" t="s">
        <v>14</v>
      </c>
      <c r="G2646">
        <v>10</v>
      </c>
    </row>
    <row r="2647" spans="1:7" x14ac:dyDescent="0.3">
      <c r="A2647">
        <v>92891</v>
      </c>
      <c r="B2647">
        <v>0</v>
      </c>
      <c r="C2647" s="1" t="s">
        <v>16</v>
      </c>
      <c r="D2647">
        <v>2601</v>
      </c>
      <c r="E2647" s="1" t="s">
        <v>103</v>
      </c>
      <c r="F2647" s="1" t="s">
        <v>17</v>
      </c>
      <c r="G2647">
        <v>5</v>
      </c>
    </row>
    <row r="2648" spans="1:7" x14ac:dyDescent="0.3">
      <c r="A2648">
        <v>143691</v>
      </c>
      <c r="B2648">
        <v>0</v>
      </c>
      <c r="C2648" s="1" t="s">
        <v>22</v>
      </c>
      <c r="D2648">
        <v>3001</v>
      </c>
      <c r="E2648" s="1" t="s">
        <v>96</v>
      </c>
      <c r="F2648" s="1" t="s">
        <v>17</v>
      </c>
      <c r="G2648">
        <v>15</v>
      </c>
    </row>
    <row r="2649" spans="1:7" x14ac:dyDescent="0.3">
      <c r="A2649">
        <v>44500</v>
      </c>
      <c r="B2649">
        <v>0</v>
      </c>
      <c r="C2649" s="1" t="s">
        <v>13</v>
      </c>
      <c r="D2649">
        <v>4503</v>
      </c>
      <c r="E2649" s="1" t="s">
        <v>92</v>
      </c>
      <c r="F2649" s="1" t="s">
        <v>17</v>
      </c>
      <c r="G2649">
        <v>5</v>
      </c>
    </row>
    <row r="2650" spans="1:7" x14ac:dyDescent="0.3">
      <c r="A2650">
        <v>7301</v>
      </c>
      <c r="B2650">
        <v>1</v>
      </c>
      <c r="C2650" s="1" t="s">
        <v>53</v>
      </c>
      <c r="D2650">
        <v>1801</v>
      </c>
      <c r="E2650" s="1" t="s">
        <v>97</v>
      </c>
      <c r="F2650" s="1" t="s">
        <v>14</v>
      </c>
      <c r="G2650">
        <v>10</v>
      </c>
    </row>
    <row r="2651" spans="1:7" x14ac:dyDescent="0.3">
      <c r="A2651">
        <v>8742</v>
      </c>
      <c r="B2651">
        <v>2</v>
      </c>
      <c r="C2651" s="1" t="s">
        <v>49</v>
      </c>
      <c r="D2651">
        <v>2011</v>
      </c>
      <c r="E2651" s="1" t="s">
        <v>98</v>
      </c>
      <c r="F2651" s="1" t="s">
        <v>97</v>
      </c>
      <c r="G2651">
        <v>3</v>
      </c>
    </row>
    <row r="2652" spans="1:7" x14ac:dyDescent="0.3">
      <c r="A2652">
        <v>42589</v>
      </c>
      <c r="B2652">
        <v>0</v>
      </c>
      <c r="C2652" s="1" t="s">
        <v>13</v>
      </c>
      <c r="D2652">
        <v>2809</v>
      </c>
      <c r="E2652" s="1" t="s">
        <v>89</v>
      </c>
      <c r="F2652" s="1" t="s">
        <v>17</v>
      </c>
      <c r="G2652">
        <v>15</v>
      </c>
    </row>
    <row r="2653" spans="1:7" x14ac:dyDescent="0.3">
      <c r="A2653">
        <v>125086</v>
      </c>
      <c r="B2653">
        <v>2</v>
      </c>
      <c r="C2653" s="1" t="s">
        <v>21</v>
      </c>
      <c r="D2653">
        <v>4601</v>
      </c>
      <c r="E2653" s="1" t="s">
        <v>103</v>
      </c>
      <c r="F2653" s="1" t="s">
        <v>17</v>
      </c>
      <c r="G2653">
        <v>6</v>
      </c>
    </row>
    <row r="2654" spans="1:7" x14ac:dyDescent="0.3">
      <c r="A2654">
        <v>82998</v>
      </c>
      <c r="B2654">
        <v>0</v>
      </c>
      <c r="C2654" s="1" t="s">
        <v>57</v>
      </c>
      <c r="D2654">
        <v>5510</v>
      </c>
      <c r="E2654" s="1" t="s">
        <v>91</v>
      </c>
      <c r="F2654" s="1" t="s">
        <v>17</v>
      </c>
      <c r="G2654">
        <v>25</v>
      </c>
    </row>
    <row r="2655" spans="1:7" x14ac:dyDescent="0.3">
      <c r="A2655">
        <v>82548</v>
      </c>
      <c r="B2655">
        <v>0</v>
      </c>
      <c r="C2655" s="1" t="s">
        <v>57</v>
      </c>
      <c r="D2655">
        <v>3801</v>
      </c>
      <c r="E2655" s="1" t="s">
        <v>102</v>
      </c>
      <c r="F2655" s="1" t="s">
        <v>14</v>
      </c>
      <c r="G2655">
        <v>10</v>
      </c>
    </row>
    <row r="2656" spans="1:7" x14ac:dyDescent="0.3">
      <c r="A2656">
        <v>190488</v>
      </c>
      <c r="B2656">
        <v>0</v>
      </c>
      <c r="C2656" s="1" t="s">
        <v>37</v>
      </c>
      <c r="D2656">
        <v>4901</v>
      </c>
      <c r="E2656" s="1" t="s">
        <v>95</v>
      </c>
      <c r="F2656" s="1" t="s">
        <v>17</v>
      </c>
      <c r="G2656">
        <v>25</v>
      </c>
    </row>
    <row r="2657" spans="1:7" x14ac:dyDescent="0.3">
      <c r="A2657">
        <v>54996</v>
      </c>
      <c r="B2657">
        <v>2</v>
      </c>
      <c r="C2657" s="1" t="s">
        <v>63</v>
      </c>
      <c r="D2657">
        <v>2812</v>
      </c>
      <c r="E2657" s="1" t="s">
        <v>100</v>
      </c>
      <c r="F2657" s="1" t="s">
        <v>14</v>
      </c>
      <c r="G2657">
        <v>10</v>
      </c>
    </row>
    <row r="2658" spans="1:7" x14ac:dyDescent="0.3">
      <c r="A2658">
        <v>185880</v>
      </c>
      <c r="B2658">
        <v>1</v>
      </c>
      <c r="C2658" s="1" t="s">
        <v>34</v>
      </c>
      <c r="D2658">
        <v>1801</v>
      </c>
      <c r="E2658" s="1" t="s">
        <v>99</v>
      </c>
      <c r="F2658" s="1" t="s">
        <v>14</v>
      </c>
      <c r="G2658">
        <v>13</v>
      </c>
    </row>
    <row r="2659" spans="1:7" x14ac:dyDescent="0.3">
      <c r="A2659">
        <v>119843</v>
      </c>
      <c r="B2659">
        <v>0</v>
      </c>
      <c r="C2659" s="1" t="s">
        <v>21</v>
      </c>
      <c r="D2659">
        <v>1209</v>
      </c>
      <c r="E2659" s="1" t="s">
        <v>92</v>
      </c>
      <c r="F2659" s="1" t="s">
        <v>17</v>
      </c>
      <c r="G2659">
        <v>20</v>
      </c>
    </row>
    <row r="2660" spans="1:7" x14ac:dyDescent="0.3">
      <c r="A2660">
        <v>142564</v>
      </c>
      <c r="B2660">
        <v>1</v>
      </c>
      <c r="C2660" s="1" t="s">
        <v>22</v>
      </c>
      <c r="D2660">
        <v>2401</v>
      </c>
      <c r="E2660" s="1" t="s">
        <v>104</v>
      </c>
      <c r="F2660" s="1" t="s">
        <v>14</v>
      </c>
      <c r="G2660">
        <v>38</v>
      </c>
    </row>
    <row r="2661" spans="1:7" x14ac:dyDescent="0.3">
      <c r="A2661">
        <v>164796</v>
      </c>
      <c r="B2661">
        <v>0</v>
      </c>
      <c r="C2661" s="1" t="s">
        <v>22</v>
      </c>
      <c r="D2661">
        <v>3607</v>
      </c>
      <c r="E2661" s="1" t="s">
        <v>91</v>
      </c>
      <c r="F2661" s="1" t="s">
        <v>97</v>
      </c>
      <c r="G2661">
        <v>12</v>
      </c>
    </row>
    <row r="2662" spans="1:7" x14ac:dyDescent="0.3">
      <c r="A2662">
        <v>171072</v>
      </c>
      <c r="B2662">
        <v>28</v>
      </c>
      <c r="C2662" s="1" t="s">
        <v>22</v>
      </c>
      <c r="D2662">
        <v>0</v>
      </c>
      <c r="E2662" s="1" t="s">
        <v>102</v>
      </c>
      <c r="F2662" s="1" t="s">
        <v>17</v>
      </c>
      <c r="G2662">
        <v>10</v>
      </c>
    </row>
    <row r="2663" spans="1:7" x14ac:dyDescent="0.3">
      <c r="A2663">
        <v>101143</v>
      </c>
      <c r="B2663">
        <v>0</v>
      </c>
      <c r="C2663" s="1" t="s">
        <v>37</v>
      </c>
      <c r="D2663">
        <v>2801</v>
      </c>
      <c r="E2663" s="1" t="s">
        <v>92</v>
      </c>
      <c r="F2663" s="1" t="s">
        <v>17</v>
      </c>
      <c r="G2663">
        <v>10</v>
      </c>
    </row>
    <row r="2664" spans="1:7" x14ac:dyDescent="0.3">
      <c r="A2664">
        <v>171612</v>
      </c>
      <c r="B2664">
        <v>0</v>
      </c>
      <c r="C2664" s="1" t="s">
        <v>22</v>
      </c>
      <c r="D2664">
        <v>3712</v>
      </c>
      <c r="E2664" s="1" t="s">
        <v>94</v>
      </c>
      <c r="F2664" s="1" t="s">
        <v>17</v>
      </c>
      <c r="G2664">
        <v>20</v>
      </c>
    </row>
    <row r="2665" spans="1:7" x14ac:dyDescent="0.3">
      <c r="A2665">
        <v>85619</v>
      </c>
      <c r="B2665">
        <v>0</v>
      </c>
      <c r="C2665" s="1" t="s">
        <v>57</v>
      </c>
      <c r="D2665">
        <v>3803</v>
      </c>
      <c r="E2665" s="1" t="s">
        <v>92</v>
      </c>
      <c r="F2665" s="1" t="s">
        <v>17</v>
      </c>
      <c r="G2665">
        <v>5</v>
      </c>
    </row>
    <row r="2666" spans="1:7" x14ac:dyDescent="0.3">
      <c r="A2666">
        <v>118905</v>
      </c>
      <c r="B2666">
        <v>0</v>
      </c>
      <c r="C2666" s="1" t="s">
        <v>21</v>
      </c>
      <c r="D2666">
        <v>4310</v>
      </c>
      <c r="E2666" s="1" t="s">
        <v>93</v>
      </c>
      <c r="F2666" s="1" t="s">
        <v>14</v>
      </c>
      <c r="G2666">
        <v>10</v>
      </c>
    </row>
    <row r="2667" spans="1:7" x14ac:dyDescent="0.3">
      <c r="A2667">
        <v>793</v>
      </c>
      <c r="B2667">
        <v>0</v>
      </c>
      <c r="C2667" s="1" t="s">
        <v>22</v>
      </c>
      <c r="D2667">
        <v>1006</v>
      </c>
      <c r="E2667" s="1" t="s">
        <v>91</v>
      </c>
      <c r="F2667" s="1" t="s">
        <v>17</v>
      </c>
      <c r="G2667">
        <v>15</v>
      </c>
    </row>
    <row r="2668" spans="1:7" x14ac:dyDescent="0.3">
      <c r="A2668">
        <v>52547</v>
      </c>
      <c r="B2668">
        <v>1</v>
      </c>
      <c r="C2668" s="1" t="s">
        <v>54</v>
      </c>
      <c r="D2668">
        <v>4001</v>
      </c>
      <c r="E2668" s="1" t="s">
        <v>92</v>
      </c>
      <c r="F2668" s="1" t="s">
        <v>14</v>
      </c>
      <c r="G2668">
        <v>5</v>
      </c>
    </row>
    <row r="2669" spans="1:7" x14ac:dyDescent="0.3">
      <c r="A2669">
        <v>162313</v>
      </c>
      <c r="B2669">
        <v>1</v>
      </c>
      <c r="C2669" s="1" t="s">
        <v>22</v>
      </c>
      <c r="D2669">
        <v>6201</v>
      </c>
      <c r="E2669" s="1" t="s">
        <v>94</v>
      </c>
      <c r="F2669" s="1" t="s">
        <v>17</v>
      </c>
      <c r="G2669">
        <v>25</v>
      </c>
    </row>
    <row r="2670" spans="1:7" x14ac:dyDescent="0.3">
      <c r="A2670">
        <v>4320</v>
      </c>
      <c r="B2670">
        <v>2</v>
      </c>
      <c r="C2670" s="1" t="s">
        <v>44</v>
      </c>
      <c r="D2670">
        <v>801</v>
      </c>
      <c r="E2670" s="1" t="s">
        <v>90</v>
      </c>
      <c r="F2670" s="1" t="s">
        <v>17</v>
      </c>
      <c r="G2670">
        <v>15</v>
      </c>
    </row>
    <row r="2671" spans="1:7" x14ac:dyDescent="0.3">
      <c r="A2671">
        <v>36690</v>
      </c>
      <c r="B2671">
        <v>0</v>
      </c>
      <c r="C2671" s="1" t="s">
        <v>13</v>
      </c>
      <c r="D2671">
        <v>0</v>
      </c>
      <c r="E2671" s="1" t="s">
        <v>94</v>
      </c>
      <c r="F2671" s="1" t="s">
        <v>17</v>
      </c>
      <c r="G2671">
        <v>3</v>
      </c>
    </row>
    <row r="2672" spans="1:7" x14ac:dyDescent="0.3">
      <c r="A2672">
        <v>158213</v>
      </c>
      <c r="B2672">
        <v>0</v>
      </c>
      <c r="C2672" s="1" t="s">
        <v>21</v>
      </c>
      <c r="D2672">
        <v>0</v>
      </c>
      <c r="E2672" s="1" t="s">
        <v>96</v>
      </c>
      <c r="F2672" s="1" t="s">
        <v>14</v>
      </c>
      <c r="G2672">
        <v>5</v>
      </c>
    </row>
    <row r="2673" spans="1:7" x14ac:dyDescent="0.3">
      <c r="A2673">
        <v>75522</v>
      </c>
      <c r="B2673">
        <v>2</v>
      </c>
      <c r="C2673" s="1" t="s">
        <v>48</v>
      </c>
      <c r="D2673">
        <v>0</v>
      </c>
      <c r="E2673" s="1" t="s">
        <v>89</v>
      </c>
      <c r="F2673" s="1" t="s">
        <v>14</v>
      </c>
      <c r="G2673">
        <v>10</v>
      </c>
    </row>
    <row r="2674" spans="1:7" x14ac:dyDescent="0.3">
      <c r="A2674">
        <v>7346</v>
      </c>
      <c r="B2674">
        <v>2</v>
      </c>
      <c r="C2674" s="1" t="s">
        <v>22</v>
      </c>
      <c r="D2674">
        <v>0</v>
      </c>
      <c r="E2674" s="1" t="s">
        <v>104</v>
      </c>
      <c r="F2674" s="1" t="s">
        <v>17</v>
      </c>
      <c r="G2674">
        <v>15</v>
      </c>
    </row>
    <row r="2675" spans="1:7" x14ac:dyDescent="0.3">
      <c r="A2675">
        <v>718</v>
      </c>
      <c r="B2675">
        <v>2</v>
      </c>
      <c r="C2675" s="1" t="s">
        <v>22</v>
      </c>
      <c r="D2675">
        <v>2201</v>
      </c>
      <c r="E2675" s="1" t="s">
        <v>89</v>
      </c>
      <c r="F2675" s="1" t="s">
        <v>17</v>
      </c>
      <c r="G2675">
        <v>35</v>
      </c>
    </row>
    <row r="2676" spans="1:7" x14ac:dyDescent="0.3">
      <c r="A2676">
        <v>171677</v>
      </c>
      <c r="B2676">
        <v>0</v>
      </c>
      <c r="C2676" s="1" t="s">
        <v>22</v>
      </c>
      <c r="D2676">
        <v>0</v>
      </c>
      <c r="E2676" s="1" t="s">
        <v>103</v>
      </c>
      <c r="F2676" s="1" t="s">
        <v>97</v>
      </c>
      <c r="G2676">
        <v>25</v>
      </c>
    </row>
    <row r="2677" spans="1:7" x14ac:dyDescent="0.3">
      <c r="A2677">
        <v>96344</v>
      </c>
      <c r="B2677">
        <v>2</v>
      </c>
      <c r="C2677" s="1" t="s">
        <v>16</v>
      </c>
      <c r="D2677">
        <v>0</v>
      </c>
      <c r="E2677" s="1" t="s">
        <v>105</v>
      </c>
      <c r="F2677" s="1" t="s">
        <v>17</v>
      </c>
      <c r="G2677">
        <v>10</v>
      </c>
    </row>
    <row r="2678" spans="1:7" x14ac:dyDescent="0.3">
      <c r="A2678">
        <v>178742</v>
      </c>
      <c r="B2678">
        <v>2</v>
      </c>
      <c r="C2678" s="1" t="s">
        <v>41</v>
      </c>
      <c r="D2678">
        <v>1201</v>
      </c>
      <c r="E2678" s="1" t="s">
        <v>91</v>
      </c>
      <c r="F2678" s="1" t="s">
        <v>17</v>
      </c>
      <c r="G2678">
        <v>10</v>
      </c>
    </row>
    <row r="2679" spans="1:7" x14ac:dyDescent="0.3">
      <c r="A2679">
        <v>22989</v>
      </c>
      <c r="B2679">
        <v>2</v>
      </c>
      <c r="C2679" s="1" t="s">
        <v>47</v>
      </c>
      <c r="D2679">
        <v>3101</v>
      </c>
      <c r="E2679" s="1" t="s">
        <v>90</v>
      </c>
      <c r="F2679" s="1" t="s">
        <v>17</v>
      </c>
      <c r="G2679">
        <v>11</v>
      </c>
    </row>
    <row r="2680" spans="1:7" x14ac:dyDescent="0.3">
      <c r="A2680">
        <v>184644</v>
      </c>
      <c r="B2680">
        <v>0</v>
      </c>
      <c r="C2680" s="1" t="s">
        <v>71</v>
      </c>
      <c r="D2680">
        <v>2601</v>
      </c>
      <c r="E2680" s="1" t="s">
        <v>105</v>
      </c>
      <c r="F2680" s="1" t="s">
        <v>14</v>
      </c>
      <c r="G2680">
        <v>20</v>
      </c>
    </row>
    <row r="2681" spans="1:7" x14ac:dyDescent="0.3">
      <c r="A2681">
        <v>7676</v>
      </c>
      <c r="B2681">
        <v>0</v>
      </c>
      <c r="C2681" s="1" t="s">
        <v>35</v>
      </c>
      <c r="D2681">
        <v>0</v>
      </c>
      <c r="E2681" s="1" t="s">
        <v>92</v>
      </c>
      <c r="F2681" s="1" t="s">
        <v>17</v>
      </c>
      <c r="G2681">
        <v>35</v>
      </c>
    </row>
    <row r="2682" spans="1:7" x14ac:dyDescent="0.3">
      <c r="A2682">
        <v>83983</v>
      </c>
      <c r="B2682">
        <v>0</v>
      </c>
      <c r="C2682" s="1" t="s">
        <v>57</v>
      </c>
      <c r="D2682">
        <v>2305</v>
      </c>
      <c r="E2682" s="1" t="s">
        <v>94</v>
      </c>
      <c r="F2682" s="1" t="s">
        <v>14</v>
      </c>
      <c r="G2682">
        <v>15</v>
      </c>
    </row>
    <row r="2683" spans="1:7" x14ac:dyDescent="0.3">
      <c r="A2683">
        <v>99567</v>
      </c>
      <c r="B2683">
        <v>0</v>
      </c>
      <c r="C2683" s="1" t="s">
        <v>37</v>
      </c>
      <c r="D2683">
        <v>3101</v>
      </c>
      <c r="E2683" s="1" t="s">
        <v>91</v>
      </c>
      <c r="F2683" s="1" t="s">
        <v>17</v>
      </c>
      <c r="G2683">
        <v>15</v>
      </c>
    </row>
    <row r="2684" spans="1:7" x14ac:dyDescent="0.3">
      <c r="A2684">
        <v>141652</v>
      </c>
      <c r="B2684">
        <v>0</v>
      </c>
      <c r="C2684" s="1" t="s">
        <v>24</v>
      </c>
      <c r="D2684">
        <v>3801</v>
      </c>
      <c r="E2684" s="1" t="s">
        <v>91</v>
      </c>
      <c r="F2684" s="1" t="s">
        <v>17</v>
      </c>
      <c r="G2684">
        <v>13</v>
      </c>
    </row>
    <row r="2685" spans="1:7" x14ac:dyDescent="0.3">
      <c r="A2685">
        <v>182325</v>
      </c>
      <c r="B2685">
        <v>0</v>
      </c>
      <c r="C2685" s="1" t="s">
        <v>41</v>
      </c>
      <c r="D2685">
        <v>0</v>
      </c>
      <c r="E2685" s="1" t="s">
        <v>89</v>
      </c>
      <c r="F2685" s="1" t="s">
        <v>14</v>
      </c>
      <c r="G2685">
        <v>10</v>
      </c>
    </row>
    <row r="2686" spans="1:7" x14ac:dyDescent="0.3">
      <c r="A2686">
        <v>44370</v>
      </c>
      <c r="B2686">
        <v>28</v>
      </c>
      <c r="C2686" s="1" t="s">
        <v>13</v>
      </c>
      <c r="D2686">
        <v>1502</v>
      </c>
      <c r="E2686" s="1" t="s">
        <v>89</v>
      </c>
      <c r="F2686" s="1" t="s">
        <v>17</v>
      </c>
      <c r="G2686">
        <v>5</v>
      </c>
    </row>
    <row r="2687" spans="1:7" x14ac:dyDescent="0.3">
      <c r="A2687">
        <v>48338</v>
      </c>
      <c r="B2687">
        <v>0</v>
      </c>
      <c r="C2687" s="1" t="s">
        <v>44</v>
      </c>
      <c r="D2687">
        <v>4301</v>
      </c>
      <c r="E2687" s="1" t="s">
        <v>90</v>
      </c>
      <c r="F2687" s="1" t="s">
        <v>14</v>
      </c>
      <c r="G2687">
        <v>25</v>
      </c>
    </row>
    <row r="2688" spans="1:7" x14ac:dyDescent="0.3">
      <c r="A2688">
        <v>97077</v>
      </c>
      <c r="B2688">
        <v>0</v>
      </c>
      <c r="C2688" s="1" t="s">
        <v>16</v>
      </c>
      <c r="D2688">
        <v>2807</v>
      </c>
      <c r="E2688" s="1" t="s">
        <v>93</v>
      </c>
      <c r="F2688" s="1" t="s">
        <v>17</v>
      </c>
      <c r="G2688">
        <v>12</v>
      </c>
    </row>
    <row r="2689" spans="1:7" x14ac:dyDescent="0.3">
      <c r="A2689">
        <v>160975</v>
      </c>
      <c r="B2689">
        <v>0</v>
      </c>
      <c r="C2689" s="1" t="s">
        <v>49</v>
      </c>
      <c r="D2689">
        <v>0</v>
      </c>
      <c r="E2689" s="1" t="s">
        <v>90</v>
      </c>
      <c r="F2689" s="1" t="s">
        <v>14</v>
      </c>
      <c r="G2689">
        <v>15</v>
      </c>
    </row>
    <row r="2690" spans="1:7" x14ac:dyDescent="0.3">
      <c r="A2690">
        <v>114828</v>
      </c>
      <c r="B2690">
        <v>2</v>
      </c>
      <c r="C2690" s="1" t="s">
        <v>32</v>
      </c>
      <c r="D2690">
        <v>0</v>
      </c>
      <c r="E2690" s="1" t="s">
        <v>92</v>
      </c>
      <c r="F2690" s="1" t="s">
        <v>31</v>
      </c>
      <c r="G2690">
        <v>4</v>
      </c>
    </row>
    <row r="2691" spans="1:7" x14ac:dyDescent="0.3">
      <c r="A2691">
        <v>182181</v>
      </c>
      <c r="B2691">
        <v>0</v>
      </c>
      <c r="C2691" s="1" t="s">
        <v>41</v>
      </c>
      <c r="D2691">
        <v>6201</v>
      </c>
      <c r="E2691" s="1" t="s">
        <v>94</v>
      </c>
      <c r="F2691" s="1" t="s">
        <v>14</v>
      </c>
      <c r="G2691">
        <v>20</v>
      </c>
    </row>
    <row r="2692" spans="1:7" x14ac:dyDescent="0.3">
      <c r="A2692">
        <v>75481</v>
      </c>
      <c r="B2692">
        <v>1</v>
      </c>
      <c r="C2692" s="1" t="s">
        <v>48</v>
      </c>
      <c r="D2692">
        <v>2901</v>
      </c>
      <c r="E2692" s="1" t="s">
        <v>92</v>
      </c>
      <c r="F2692" s="1" t="s">
        <v>14</v>
      </c>
      <c r="G2692">
        <v>8</v>
      </c>
    </row>
    <row r="2693" spans="1:7" x14ac:dyDescent="0.3">
      <c r="A2693">
        <v>13566</v>
      </c>
      <c r="B2693">
        <v>0</v>
      </c>
      <c r="C2693" s="1" t="s">
        <v>16</v>
      </c>
      <c r="D2693">
        <v>0</v>
      </c>
      <c r="E2693" s="1" t="s">
        <v>104</v>
      </c>
      <c r="F2693" s="1" t="s">
        <v>14</v>
      </c>
      <c r="G2693">
        <v>13</v>
      </c>
    </row>
    <row r="2694" spans="1:7" x14ac:dyDescent="0.3">
      <c r="A2694">
        <v>187612</v>
      </c>
      <c r="B2694">
        <v>1</v>
      </c>
      <c r="C2694" s="1" t="s">
        <v>56</v>
      </c>
      <c r="D2694">
        <v>0</v>
      </c>
      <c r="E2694" s="1" t="s">
        <v>94</v>
      </c>
      <c r="F2694" s="1" t="s">
        <v>14</v>
      </c>
      <c r="G2694">
        <v>15</v>
      </c>
    </row>
    <row r="2695" spans="1:7" x14ac:dyDescent="0.3">
      <c r="A2695">
        <v>143529</v>
      </c>
      <c r="B2695">
        <v>0</v>
      </c>
      <c r="C2695" s="1" t="s">
        <v>22</v>
      </c>
      <c r="D2695">
        <v>201</v>
      </c>
      <c r="E2695" s="1" t="s">
        <v>102</v>
      </c>
      <c r="F2695" s="1" t="s">
        <v>17</v>
      </c>
      <c r="G2695">
        <v>25</v>
      </c>
    </row>
    <row r="2696" spans="1:7" x14ac:dyDescent="0.3">
      <c r="A2696">
        <v>152376</v>
      </c>
      <c r="B2696">
        <v>0</v>
      </c>
      <c r="C2696" s="1" t="s">
        <v>22</v>
      </c>
      <c r="D2696">
        <v>0</v>
      </c>
      <c r="E2696" s="1" t="s">
        <v>91</v>
      </c>
      <c r="F2696" s="1" t="s">
        <v>17</v>
      </c>
      <c r="G2696">
        <v>10</v>
      </c>
    </row>
    <row r="2697" spans="1:7" x14ac:dyDescent="0.3">
      <c r="A2697">
        <v>22150</v>
      </c>
      <c r="B2697">
        <v>0</v>
      </c>
      <c r="C2697" s="1" t="s">
        <v>18</v>
      </c>
      <c r="D2697">
        <v>4401</v>
      </c>
      <c r="E2697" s="1" t="s">
        <v>105</v>
      </c>
      <c r="F2697" s="1" t="s">
        <v>17</v>
      </c>
      <c r="G2697">
        <v>5</v>
      </c>
    </row>
    <row r="2698" spans="1:7" x14ac:dyDescent="0.3">
      <c r="A2698">
        <v>120559</v>
      </c>
      <c r="B2698">
        <v>0</v>
      </c>
      <c r="C2698" s="1" t="s">
        <v>21</v>
      </c>
      <c r="D2698">
        <v>3601</v>
      </c>
      <c r="E2698" s="1" t="s">
        <v>90</v>
      </c>
      <c r="F2698" s="1" t="s">
        <v>14</v>
      </c>
      <c r="G2698">
        <v>12</v>
      </c>
    </row>
    <row r="2699" spans="1:7" x14ac:dyDescent="0.3">
      <c r="A2699">
        <v>148213</v>
      </c>
      <c r="B2699">
        <v>2</v>
      </c>
      <c r="C2699" s="1" t="s">
        <v>22</v>
      </c>
      <c r="D2699">
        <v>2901</v>
      </c>
      <c r="E2699" s="1" t="s">
        <v>94</v>
      </c>
      <c r="F2699" s="1" t="s">
        <v>14</v>
      </c>
      <c r="G2699">
        <v>14</v>
      </c>
    </row>
    <row r="2700" spans="1:7" x14ac:dyDescent="0.3">
      <c r="A2700">
        <v>180787</v>
      </c>
      <c r="B2700">
        <v>1002</v>
      </c>
      <c r="C2700" s="1" t="s">
        <v>41</v>
      </c>
      <c r="D2700">
        <v>6001</v>
      </c>
      <c r="E2700" s="1" t="s">
        <v>90</v>
      </c>
      <c r="F2700" s="1" t="s">
        <v>14</v>
      </c>
      <c r="G2700">
        <v>20</v>
      </c>
    </row>
    <row r="2701" spans="1:7" x14ac:dyDescent="0.3">
      <c r="A2701">
        <v>118847</v>
      </c>
      <c r="B2701">
        <v>0</v>
      </c>
      <c r="C2701" s="1" t="s">
        <v>21</v>
      </c>
      <c r="D2701">
        <v>4010</v>
      </c>
      <c r="E2701" s="1" t="s">
        <v>93</v>
      </c>
      <c r="F2701" s="1" t="s">
        <v>17</v>
      </c>
      <c r="G2701">
        <v>25</v>
      </c>
    </row>
    <row r="2702" spans="1:7" x14ac:dyDescent="0.3">
      <c r="A2702">
        <v>28713</v>
      </c>
      <c r="B2702">
        <v>2</v>
      </c>
      <c r="C2702" s="1" t="s">
        <v>40</v>
      </c>
      <c r="D2702">
        <v>4801</v>
      </c>
      <c r="E2702" s="1" t="s">
        <v>94</v>
      </c>
      <c r="F2702" s="1" t="s">
        <v>17</v>
      </c>
      <c r="G2702">
        <v>21</v>
      </c>
    </row>
    <row r="2703" spans="1:7" x14ac:dyDescent="0.3">
      <c r="A2703">
        <v>29777</v>
      </c>
      <c r="B2703">
        <v>0</v>
      </c>
      <c r="C2703" s="1" t="s">
        <v>40</v>
      </c>
      <c r="D2703">
        <v>2601</v>
      </c>
      <c r="E2703" s="1" t="s">
        <v>93</v>
      </c>
      <c r="F2703" s="1" t="s">
        <v>17</v>
      </c>
      <c r="G2703">
        <v>10</v>
      </c>
    </row>
    <row r="2704" spans="1:7" x14ac:dyDescent="0.3">
      <c r="A2704">
        <v>42499</v>
      </c>
      <c r="B2704">
        <v>0</v>
      </c>
      <c r="C2704" s="1" t="s">
        <v>13</v>
      </c>
      <c r="D2704">
        <v>2901</v>
      </c>
      <c r="E2704" s="1" t="s">
        <v>92</v>
      </c>
      <c r="F2704" s="1" t="s">
        <v>14</v>
      </c>
      <c r="G2704">
        <v>10</v>
      </c>
    </row>
    <row r="2705" spans="1:7" x14ac:dyDescent="0.3">
      <c r="A2705">
        <v>38987</v>
      </c>
      <c r="B2705">
        <v>2</v>
      </c>
      <c r="C2705" s="1" t="s">
        <v>13</v>
      </c>
      <c r="D2705">
        <v>2611</v>
      </c>
      <c r="E2705" s="1" t="s">
        <v>91</v>
      </c>
      <c r="F2705" s="1" t="s">
        <v>17</v>
      </c>
      <c r="G2705">
        <v>13</v>
      </c>
    </row>
    <row r="2706" spans="1:7" x14ac:dyDescent="0.3">
      <c r="A2706">
        <v>130936</v>
      </c>
      <c r="B2706">
        <v>1</v>
      </c>
      <c r="C2706" s="1" t="s">
        <v>49</v>
      </c>
      <c r="D2706">
        <v>1512</v>
      </c>
      <c r="E2706" s="1" t="s">
        <v>98</v>
      </c>
      <c r="F2706" s="1" t="s">
        <v>14</v>
      </c>
      <c r="G2706">
        <v>15</v>
      </c>
    </row>
    <row r="2707" spans="1:7" x14ac:dyDescent="0.3">
      <c r="A2707">
        <v>21463</v>
      </c>
      <c r="B2707">
        <v>0</v>
      </c>
      <c r="C2707" s="1" t="s">
        <v>18</v>
      </c>
      <c r="D2707">
        <v>6201</v>
      </c>
      <c r="E2707" s="1" t="s">
        <v>90</v>
      </c>
      <c r="F2707" s="1" t="s">
        <v>17</v>
      </c>
      <c r="G2707">
        <v>11</v>
      </c>
    </row>
    <row r="2708" spans="1:7" x14ac:dyDescent="0.3">
      <c r="A2708">
        <v>154531</v>
      </c>
      <c r="B2708">
        <v>0</v>
      </c>
      <c r="C2708" s="1" t="s">
        <v>22</v>
      </c>
      <c r="D2708">
        <v>2010</v>
      </c>
      <c r="E2708" s="1" t="s">
        <v>90</v>
      </c>
      <c r="F2708" s="1" t="s">
        <v>17</v>
      </c>
      <c r="G2708">
        <v>5</v>
      </c>
    </row>
    <row r="2709" spans="1:7" x14ac:dyDescent="0.3">
      <c r="A2709">
        <v>165033</v>
      </c>
      <c r="B2709">
        <v>1</v>
      </c>
      <c r="C2709" s="1" t="s">
        <v>22</v>
      </c>
      <c r="D2709">
        <v>5501</v>
      </c>
      <c r="E2709" s="1" t="s">
        <v>95</v>
      </c>
      <c r="F2709" s="1" t="s">
        <v>14</v>
      </c>
      <c r="G2709">
        <v>10</v>
      </c>
    </row>
    <row r="2710" spans="1:7" x14ac:dyDescent="0.3">
      <c r="A2710">
        <v>12171</v>
      </c>
      <c r="B2710">
        <v>2</v>
      </c>
      <c r="C2710" s="1" t="s">
        <v>41</v>
      </c>
      <c r="D2710">
        <v>1301</v>
      </c>
      <c r="E2710" s="1" t="s">
        <v>91</v>
      </c>
      <c r="F2710" s="1" t="s">
        <v>17</v>
      </c>
      <c r="G2710">
        <v>5</v>
      </c>
    </row>
    <row r="2711" spans="1:7" x14ac:dyDescent="0.3">
      <c r="A2711">
        <v>186462</v>
      </c>
      <c r="B2711">
        <v>2</v>
      </c>
      <c r="C2711" s="1" t="s">
        <v>18</v>
      </c>
      <c r="D2711">
        <v>1603</v>
      </c>
      <c r="E2711" s="1" t="s">
        <v>90</v>
      </c>
      <c r="F2711" s="1" t="s">
        <v>17</v>
      </c>
      <c r="G2711">
        <v>8</v>
      </c>
    </row>
    <row r="2712" spans="1:7" x14ac:dyDescent="0.3">
      <c r="A2712">
        <v>70312</v>
      </c>
      <c r="B2712">
        <v>2</v>
      </c>
      <c r="C2712" s="1" t="s">
        <v>30</v>
      </c>
      <c r="D2712">
        <v>5901</v>
      </c>
      <c r="E2712" s="1" t="s">
        <v>90</v>
      </c>
      <c r="F2712" s="1" t="s">
        <v>17</v>
      </c>
      <c r="G2712">
        <v>5</v>
      </c>
    </row>
    <row r="2713" spans="1:7" x14ac:dyDescent="0.3">
      <c r="A2713">
        <v>27267</v>
      </c>
      <c r="B2713">
        <v>0</v>
      </c>
      <c r="C2713" s="1" t="s">
        <v>40</v>
      </c>
      <c r="D2713">
        <v>5801</v>
      </c>
      <c r="E2713" s="1" t="s">
        <v>95</v>
      </c>
      <c r="F2713" s="1" t="s">
        <v>17</v>
      </c>
      <c r="G2713">
        <v>10</v>
      </c>
    </row>
    <row r="2714" spans="1:7" x14ac:dyDescent="0.3">
      <c r="A2714">
        <v>7048</v>
      </c>
      <c r="B2714">
        <v>1002</v>
      </c>
      <c r="C2714" s="1" t="s">
        <v>22</v>
      </c>
      <c r="D2714">
        <v>3301</v>
      </c>
      <c r="E2714" s="1" t="s">
        <v>94</v>
      </c>
      <c r="F2714" s="1" t="s">
        <v>14</v>
      </c>
      <c r="G2714">
        <v>15</v>
      </c>
    </row>
    <row r="2715" spans="1:7" x14ac:dyDescent="0.3">
      <c r="A2715">
        <v>144631</v>
      </c>
      <c r="B2715">
        <v>0</v>
      </c>
      <c r="C2715" s="1" t="s">
        <v>22</v>
      </c>
      <c r="D2715">
        <v>6203</v>
      </c>
      <c r="E2715" s="1" t="s">
        <v>104</v>
      </c>
      <c r="F2715" s="1" t="s">
        <v>17</v>
      </c>
      <c r="G2715">
        <v>25</v>
      </c>
    </row>
    <row r="2716" spans="1:7" x14ac:dyDescent="0.3">
      <c r="A2716">
        <v>134677</v>
      </c>
      <c r="B2716">
        <v>28</v>
      </c>
      <c r="C2716" s="1" t="s">
        <v>39</v>
      </c>
      <c r="D2716">
        <v>0</v>
      </c>
      <c r="E2716" s="1" t="s">
        <v>90</v>
      </c>
      <c r="F2716" s="1" t="s">
        <v>97</v>
      </c>
      <c r="G2716">
        <v>5</v>
      </c>
    </row>
    <row r="2717" spans="1:7" x14ac:dyDescent="0.3">
      <c r="A2717">
        <v>149792</v>
      </c>
      <c r="B2717">
        <v>1</v>
      </c>
      <c r="C2717" s="1" t="s">
        <v>22</v>
      </c>
      <c r="D2717">
        <v>2401</v>
      </c>
      <c r="E2717" s="1" t="s">
        <v>97</v>
      </c>
      <c r="F2717" s="1" t="s">
        <v>77</v>
      </c>
      <c r="G2717">
        <v>100</v>
      </c>
    </row>
    <row r="2718" spans="1:7" x14ac:dyDescent="0.3">
      <c r="A2718">
        <v>169813</v>
      </c>
      <c r="B2718">
        <v>0</v>
      </c>
      <c r="C2718" s="1" t="s">
        <v>22</v>
      </c>
      <c r="D2718">
        <v>5204</v>
      </c>
      <c r="E2718" s="1" t="s">
        <v>94</v>
      </c>
      <c r="F2718" s="1" t="s">
        <v>17</v>
      </c>
      <c r="G2718">
        <v>15</v>
      </c>
    </row>
    <row r="2719" spans="1:7" x14ac:dyDescent="0.3">
      <c r="A2719">
        <v>135152</v>
      </c>
      <c r="B2719">
        <v>2</v>
      </c>
      <c r="C2719" s="1" t="s">
        <v>56</v>
      </c>
      <c r="D2719">
        <v>6801</v>
      </c>
      <c r="E2719" s="1" t="s">
        <v>91</v>
      </c>
      <c r="F2719" s="1" t="s">
        <v>17</v>
      </c>
      <c r="G2719">
        <v>15</v>
      </c>
    </row>
    <row r="2720" spans="1:7" x14ac:dyDescent="0.3">
      <c r="A2720">
        <v>52593</v>
      </c>
      <c r="B2720">
        <v>2</v>
      </c>
      <c r="C2720" s="1" t="s">
        <v>54</v>
      </c>
      <c r="D2720">
        <v>3801</v>
      </c>
      <c r="E2720" s="1" t="s">
        <v>92</v>
      </c>
      <c r="F2720" s="1" t="s">
        <v>17</v>
      </c>
      <c r="G2720">
        <v>22</v>
      </c>
    </row>
    <row r="2721" spans="1:7" x14ac:dyDescent="0.3">
      <c r="A2721">
        <v>64161</v>
      </c>
      <c r="B2721">
        <v>1</v>
      </c>
      <c r="C2721" s="1" t="s">
        <v>34</v>
      </c>
      <c r="D2721">
        <v>2801</v>
      </c>
      <c r="E2721" s="1" t="s">
        <v>92</v>
      </c>
      <c r="F2721" s="1" t="s">
        <v>14</v>
      </c>
      <c r="G2721">
        <v>11</v>
      </c>
    </row>
    <row r="2722" spans="1:7" x14ac:dyDescent="0.3">
      <c r="A2722">
        <v>116738</v>
      </c>
      <c r="B2722">
        <v>0</v>
      </c>
      <c r="C2722" s="1" t="s">
        <v>21</v>
      </c>
      <c r="D2722">
        <v>6101</v>
      </c>
      <c r="E2722" s="1" t="s">
        <v>90</v>
      </c>
      <c r="F2722" s="1" t="s">
        <v>17</v>
      </c>
      <c r="G2722">
        <v>14</v>
      </c>
    </row>
    <row r="2723" spans="1:7" x14ac:dyDescent="0.3">
      <c r="A2723">
        <v>56831</v>
      </c>
      <c r="B2723">
        <v>2</v>
      </c>
      <c r="C2723" s="1" t="s">
        <v>58</v>
      </c>
      <c r="D2723">
        <v>6701</v>
      </c>
      <c r="E2723" s="1" t="s">
        <v>94</v>
      </c>
      <c r="F2723" s="1" t="s">
        <v>14</v>
      </c>
      <c r="G2723">
        <v>15</v>
      </c>
    </row>
    <row r="2724" spans="1:7" x14ac:dyDescent="0.3">
      <c r="A2724">
        <v>139107</v>
      </c>
      <c r="B2724">
        <v>0</v>
      </c>
      <c r="C2724" s="1" t="s">
        <v>56</v>
      </c>
      <c r="D2724">
        <v>3407</v>
      </c>
      <c r="E2724" s="1" t="s">
        <v>105</v>
      </c>
      <c r="F2724" s="1" t="s">
        <v>17</v>
      </c>
      <c r="G2724">
        <v>50</v>
      </c>
    </row>
    <row r="2725" spans="1:7" x14ac:dyDescent="0.3">
      <c r="A2725">
        <v>28681</v>
      </c>
      <c r="B2725">
        <v>1</v>
      </c>
      <c r="C2725" s="1" t="s">
        <v>40</v>
      </c>
      <c r="D2725">
        <v>4612</v>
      </c>
      <c r="E2725" s="1" t="s">
        <v>95</v>
      </c>
      <c r="F2725" s="1" t="s">
        <v>14</v>
      </c>
      <c r="G2725">
        <v>35</v>
      </c>
    </row>
    <row r="2726" spans="1:7" x14ac:dyDescent="0.3">
      <c r="A2726">
        <v>125446</v>
      </c>
      <c r="B2726">
        <v>2</v>
      </c>
      <c r="C2726" s="1" t="s">
        <v>21</v>
      </c>
      <c r="D2726">
        <v>3801</v>
      </c>
      <c r="E2726" s="1" t="s">
        <v>99</v>
      </c>
      <c r="F2726" s="1" t="s">
        <v>17</v>
      </c>
      <c r="G2726">
        <v>10</v>
      </c>
    </row>
    <row r="2727" spans="1:7" x14ac:dyDescent="0.3">
      <c r="A2727">
        <v>95151</v>
      </c>
      <c r="B2727">
        <v>0</v>
      </c>
      <c r="C2727" s="1" t="s">
        <v>16</v>
      </c>
      <c r="D2727">
        <v>4601</v>
      </c>
      <c r="E2727" s="1" t="s">
        <v>100</v>
      </c>
      <c r="F2727" s="1" t="s">
        <v>17</v>
      </c>
      <c r="G2727">
        <v>7</v>
      </c>
    </row>
    <row r="2728" spans="1:7" x14ac:dyDescent="0.3">
      <c r="A2728">
        <v>132394</v>
      </c>
      <c r="B2728">
        <v>2</v>
      </c>
      <c r="C2728" s="1" t="s">
        <v>49</v>
      </c>
      <c r="D2728">
        <v>1001</v>
      </c>
      <c r="E2728" s="1" t="s">
        <v>92</v>
      </c>
      <c r="F2728" s="1" t="s">
        <v>17</v>
      </c>
      <c r="G2728">
        <v>11</v>
      </c>
    </row>
    <row r="2729" spans="1:7" x14ac:dyDescent="0.3">
      <c r="A2729">
        <v>151702</v>
      </c>
      <c r="B2729">
        <v>0</v>
      </c>
      <c r="C2729" s="1" t="s">
        <v>22</v>
      </c>
      <c r="D2729">
        <v>4305</v>
      </c>
      <c r="E2729" s="1" t="s">
        <v>95</v>
      </c>
      <c r="F2729" s="1" t="s">
        <v>17</v>
      </c>
      <c r="G2729">
        <v>15</v>
      </c>
    </row>
    <row r="2730" spans="1:7" x14ac:dyDescent="0.3">
      <c r="A2730">
        <v>65668</v>
      </c>
      <c r="B2730">
        <v>2</v>
      </c>
      <c r="C2730" s="1" t="s">
        <v>30</v>
      </c>
      <c r="D2730">
        <v>0</v>
      </c>
      <c r="E2730" s="1" t="s">
        <v>100</v>
      </c>
      <c r="F2730" s="1" t="s">
        <v>17</v>
      </c>
      <c r="G2730">
        <v>10</v>
      </c>
    </row>
    <row r="2731" spans="1:7" x14ac:dyDescent="0.3">
      <c r="A2731">
        <v>167357</v>
      </c>
      <c r="B2731">
        <v>1</v>
      </c>
      <c r="C2731" s="1" t="s">
        <v>22</v>
      </c>
      <c r="D2731">
        <v>5501</v>
      </c>
      <c r="E2731" s="1" t="s">
        <v>94</v>
      </c>
      <c r="F2731" s="1" t="s">
        <v>14</v>
      </c>
      <c r="G2731">
        <v>12</v>
      </c>
    </row>
    <row r="2732" spans="1:7" x14ac:dyDescent="0.3">
      <c r="A2732">
        <v>117552</v>
      </c>
      <c r="B2732">
        <v>0</v>
      </c>
      <c r="C2732" s="1" t="s">
        <v>21</v>
      </c>
      <c r="D2732">
        <v>4403</v>
      </c>
      <c r="E2732" s="1" t="s">
        <v>94</v>
      </c>
      <c r="F2732" s="1" t="s">
        <v>17</v>
      </c>
      <c r="G2732">
        <v>20</v>
      </c>
    </row>
    <row r="2733" spans="1:7" x14ac:dyDescent="0.3">
      <c r="A2733">
        <v>75341</v>
      </c>
      <c r="B2733">
        <v>28</v>
      </c>
      <c r="C2733" s="1" t="s">
        <v>48</v>
      </c>
      <c r="D2733">
        <v>1403</v>
      </c>
      <c r="E2733" s="1" t="s">
        <v>95</v>
      </c>
      <c r="F2733" s="1" t="s">
        <v>17</v>
      </c>
      <c r="G2733">
        <v>15</v>
      </c>
    </row>
    <row r="2734" spans="1:7" x14ac:dyDescent="0.3">
      <c r="A2734">
        <v>36774</v>
      </c>
      <c r="B2734">
        <v>1</v>
      </c>
      <c r="C2734" s="1" t="s">
        <v>13</v>
      </c>
      <c r="D2734">
        <v>4401</v>
      </c>
      <c r="E2734" s="1" t="s">
        <v>94</v>
      </c>
      <c r="F2734" s="1" t="s">
        <v>14</v>
      </c>
      <c r="G2734">
        <v>21</v>
      </c>
    </row>
    <row r="2735" spans="1:7" x14ac:dyDescent="0.3">
      <c r="A2735">
        <v>139074</v>
      </c>
      <c r="B2735">
        <v>1</v>
      </c>
      <c r="C2735" s="1" t="s">
        <v>56</v>
      </c>
      <c r="D2735">
        <v>2103</v>
      </c>
      <c r="E2735" s="1" t="s">
        <v>92</v>
      </c>
      <c r="F2735" s="1" t="s">
        <v>14</v>
      </c>
      <c r="G2735">
        <v>20</v>
      </c>
    </row>
    <row r="2736" spans="1:7" x14ac:dyDescent="0.3">
      <c r="A2736">
        <v>58086</v>
      </c>
      <c r="B2736">
        <v>0</v>
      </c>
      <c r="C2736" s="1" t="s">
        <v>58</v>
      </c>
      <c r="D2736">
        <v>4401</v>
      </c>
      <c r="E2736" s="1" t="s">
        <v>100</v>
      </c>
      <c r="F2736" s="1" t="s">
        <v>17</v>
      </c>
      <c r="G2736">
        <v>4</v>
      </c>
    </row>
    <row r="2737" spans="1:7" x14ac:dyDescent="0.3">
      <c r="A2737">
        <v>37637</v>
      </c>
      <c r="B2737">
        <v>28</v>
      </c>
      <c r="C2737" s="1" t="s">
        <v>13</v>
      </c>
      <c r="D2737">
        <v>4906</v>
      </c>
      <c r="E2737" s="1" t="s">
        <v>93</v>
      </c>
      <c r="F2737" s="1" t="s">
        <v>17</v>
      </c>
      <c r="G2737">
        <v>10</v>
      </c>
    </row>
    <row r="2738" spans="1:7" x14ac:dyDescent="0.3">
      <c r="A2738">
        <v>73625</v>
      </c>
      <c r="B2738">
        <v>0</v>
      </c>
      <c r="C2738" s="1" t="s">
        <v>30</v>
      </c>
      <c r="D2738">
        <v>5806</v>
      </c>
      <c r="E2738" s="1" t="s">
        <v>103</v>
      </c>
      <c r="F2738" s="1" t="s">
        <v>17</v>
      </c>
      <c r="G2738">
        <v>10</v>
      </c>
    </row>
    <row r="2739" spans="1:7" x14ac:dyDescent="0.3">
      <c r="A2739">
        <v>77845</v>
      </c>
      <c r="B2739">
        <v>0</v>
      </c>
      <c r="C2739" s="1" t="s">
        <v>36</v>
      </c>
      <c r="D2739">
        <v>6101</v>
      </c>
      <c r="E2739" s="1" t="s">
        <v>90</v>
      </c>
      <c r="F2739" s="1" t="s">
        <v>17</v>
      </c>
      <c r="G2739">
        <v>15</v>
      </c>
    </row>
    <row r="2740" spans="1:7" x14ac:dyDescent="0.3">
      <c r="A2740">
        <v>6615</v>
      </c>
      <c r="B2740">
        <v>0</v>
      </c>
      <c r="C2740" s="1" t="s">
        <v>13</v>
      </c>
      <c r="D2740">
        <v>0</v>
      </c>
      <c r="E2740" s="1" t="s">
        <v>94</v>
      </c>
      <c r="F2740" s="1" t="s">
        <v>17</v>
      </c>
      <c r="G2740">
        <v>11</v>
      </c>
    </row>
    <row r="2741" spans="1:7" x14ac:dyDescent="0.3">
      <c r="A2741">
        <v>35504</v>
      </c>
      <c r="B2741">
        <v>0</v>
      </c>
      <c r="C2741" s="1" t="s">
        <v>13</v>
      </c>
      <c r="D2741">
        <v>4901</v>
      </c>
      <c r="E2741" s="1" t="s">
        <v>91</v>
      </c>
      <c r="F2741" s="1" t="s">
        <v>17</v>
      </c>
      <c r="G2741">
        <v>15</v>
      </c>
    </row>
    <row r="2742" spans="1:7" x14ac:dyDescent="0.3">
      <c r="A2742">
        <v>131845</v>
      </c>
      <c r="B2742">
        <v>2</v>
      </c>
      <c r="C2742" s="1" t="s">
        <v>49</v>
      </c>
      <c r="D2742">
        <v>4601</v>
      </c>
      <c r="E2742" s="1" t="s">
        <v>99</v>
      </c>
      <c r="F2742" s="1" t="s">
        <v>17</v>
      </c>
      <c r="G2742">
        <v>15</v>
      </c>
    </row>
    <row r="2743" spans="1:7" x14ac:dyDescent="0.3">
      <c r="A2743">
        <v>189902</v>
      </c>
      <c r="B2743">
        <v>0</v>
      </c>
      <c r="C2743" s="1" t="s">
        <v>22</v>
      </c>
      <c r="D2743">
        <v>4607</v>
      </c>
      <c r="E2743" s="1" t="s">
        <v>103</v>
      </c>
      <c r="F2743" s="1" t="s">
        <v>17</v>
      </c>
      <c r="G2743">
        <v>6</v>
      </c>
    </row>
    <row r="2744" spans="1:7" x14ac:dyDescent="0.3">
      <c r="A2744">
        <v>34836</v>
      </c>
      <c r="B2744">
        <v>0</v>
      </c>
      <c r="C2744" s="1" t="s">
        <v>13</v>
      </c>
      <c r="D2744">
        <v>0</v>
      </c>
      <c r="E2744" s="1" t="s">
        <v>89</v>
      </c>
      <c r="F2744" s="1" t="s">
        <v>17</v>
      </c>
      <c r="G2744">
        <v>15</v>
      </c>
    </row>
    <row r="2745" spans="1:7" x14ac:dyDescent="0.3">
      <c r="A2745">
        <v>123909</v>
      </c>
      <c r="B2745">
        <v>2</v>
      </c>
      <c r="C2745" s="1" t="s">
        <v>21</v>
      </c>
      <c r="D2745">
        <v>3211</v>
      </c>
      <c r="E2745" s="1" t="s">
        <v>89</v>
      </c>
      <c r="F2745" s="1" t="s">
        <v>14</v>
      </c>
      <c r="G2745">
        <v>5</v>
      </c>
    </row>
    <row r="2746" spans="1:7" x14ac:dyDescent="0.3">
      <c r="A2746">
        <v>188913</v>
      </c>
      <c r="B2746">
        <v>0</v>
      </c>
      <c r="C2746" s="1" t="s">
        <v>56</v>
      </c>
      <c r="D2746">
        <v>0</v>
      </c>
      <c r="E2746" s="1" t="s">
        <v>91</v>
      </c>
      <c r="F2746" s="1" t="s">
        <v>17</v>
      </c>
      <c r="G2746">
        <v>20</v>
      </c>
    </row>
    <row r="2747" spans="1:7" x14ac:dyDescent="0.3">
      <c r="A2747">
        <v>96426</v>
      </c>
      <c r="B2747">
        <v>2</v>
      </c>
      <c r="C2747" s="1" t="s">
        <v>16</v>
      </c>
      <c r="D2747">
        <v>5810</v>
      </c>
      <c r="E2747" s="1" t="s">
        <v>90</v>
      </c>
      <c r="F2747" s="1" t="s">
        <v>14</v>
      </c>
      <c r="G2747">
        <v>10</v>
      </c>
    </row>
    <row r="2748" spans="1:7" x14ac:dyDescent="0.3">
      <c r="A2748">
        <v>23022</v>
      </c>
      <c r="B2748">
        <v>0</v>
      </c>
      <c r="C2748" s="1" t="s">
        <v>47</v>
      </c>
      <c r="D2748">
        <v>4604</v>
      </c>
      <c r="E2748" s="1" t="s">
        <v>94</v>
      </c>
      <c r="F2748" s="1" t="s">
        <v>14</v>
      </c>
      <c r="G2748">
        <v>15</v>
      </c>
    </row>
    <row r="2749" spans="1:7" x14ac:dyDescent="0.3">
      <c r="A2749">
        <v>144099</v>
      </c>
      <c r="B2749">
        <v>28</v>
      </c>
      <c r="C2749" s="1" t="s">
        <v>22</v>
      </c>
      <c r="D2749">
        <v>5801</v>
      </c>
      <c r="E2749" s="1" t="s">
        <v>96</v>
      </c>
      <c r="F2749" s="1" t="s">
        <v>17</v>
      </c>
      <c r="G2749">
        <v>17</v>
      </c>
    </row>
    <row r="2750" spans="1:7" x14ac:dyDescent="0.3">
      <c r="A2750">
        <v>186965</v>
      </c>
      <c r="B2750">
        <v>0</v>
      </c>
      <c r="C2750" s="1" t="s">
        <v>28</v>
      </c>
      <c r="D2750">
        <v>3104</v>
      </c>
      <c r="E2750" s="1" t="s">
        <v>100</v>
      </c>
      <c r="F2750" s="1" t="s">
        <v>17</v>
      </c>
      <c r="G2750">
        <v>13</v>
      </c>
    </row>
    <row r="2751" spans="1:7" x14ac:dyDescent="0.3">
      <c r="A2751">
        <v>106161</v>
      </c>
      <c r="B2751">
        <v>0</v>
      </c>
      <c r="C2751" s="1" t="s">
        <v>28</v>
      </c>
      <c r="D2751">
        <v>3203</v>
      </c>
      <c r="E2751" s="1" t="s">
        <v>100</v>
      </c>
      <c r="F2751" s="1" t="s">
        <v>17</v>
      </c>
      <c r="G2751">
        <v>4</v>
      </c>
    </row>
    <row r="2752" spans="1:7" x14ac:dyDescent="0.3">
      <c r="A2752">
        <v>166742</v>
      </c>
      <c r="B2752">
        <v>0</v>
      </c>
      <c r="C2752" s="1" t="s">
        <v>22</v>
      </c>
      <c r="D2752">
        <v>3610</v>
      </c>
      <c r="E2752" s="1" t="s">
        <v>93</v>
      </c>
      <c r="F2752" s="1" t="s">
        <v>17</v>
      </c>
      <c r="G2752">
        <v>12</v>
      </c>
    </row>
    <row r="2753" spans="1:7" x14ac:dyDescent="0.3">
      <c r="A2753">
        <v>132145</v>
      </c>
      <c r="B2753">
        <v>0</v>
      </c>
      <c r="C2753" s="1" t="s">
        <v>49</v>
      </c>
      <c r="D2753">
        <v>0</v>
      </c>
      <c r="E2753" s="1" t="s">
        <v>92</v>
      </c>
      <c r="F2753" s="1" t="s">
        <v>14</v>
      </c>
      <c r="G2753">
        <v>10</v>
      </c>
    </row>
    <row r="2754" spans="1:7" x14ac:dyDescent="0.3">
      <c r="A2754">
        <v>166485</v>
      </c>
      <c r="B2754">
        <v>1</v>
      </c>
      <c r="C2754" s="1" t="s">
        <v>22</v>
      </c>
      <c r="D2754">
        <v>4406</v>
      </c>
      <c r="E2754" s="1" t="s">
        <v>96</v>
      </c>
      <c r="F2754" s="1" t="s">
        <v>14</v>
      </c>
      <c r="G2754">
        <v>45</v>
      </c>
    </row>
    <row r="2755" spans="1:7" x14ac:dyDescent="0.3">
      <c r="A2755">
        <v>89209</v>
      </c>
      <c r="B2755">
        <v>1</v>
      </c>
      <c r="C2755" s="1" t="s">
        <v>16</v>
      </c>
      <c r="D2755">
        <v>4703</v>
      </c>
      <c r="E2755" s="1" t="s">
        <v>91</v>
      </c>
      <c r="F2755" s="1" t="s">
        <v>14</v>
      </c>
      <c r="G2755">
        <v>6</v>
      </c>
    </row>
    <row r="2756" spans="1:7" x14ac:dyDescent="0.3">
      <c r="A2756">
        <v>167165</v>
      </c>
      <c r="B2756">
        <v>0</v>
      </c>
      <c r="C2756" s="1" t="s">
        <v>22</v>
      </c>
      <c r="D2756">
        <v>3501</v>
      </c>
      <c r="E2756" s="1" t="s">
        <v>96</v>
      </c>
      <c r="F2756" s="1" t="s">
        <v>17</v>
      </c>
      <c r="G2756">
        <v>16</v>
      </c>
    </row>
    <row r="2757" spans="1:7" x14ac:dyDescent="0.3">
      <c r="A2757">
        <v>162169</v>
      </c>
      <c r="B2757">
        <v>2</v>
      </c>
      <c r="C2757" s="1" t="s">
        <v>22</v>
      </c>
      <c r="D2757">
        <v>0</v>
      </c>
      <c r="E2757" s="1" t="s">
        <v>95</v>
      </c>
      <c r="F2757" s="1" t="s">
        <v>14</v>
      </c>
      <c r="G2757">
        <v>20</v>
      </c>
    </row>
    <row r="2758" spans="1:7" x14ac:dyDescent="0.3">
      <c r="A2758">
        <v>31183</v>
      </c>
      <c r="B2758">
        <v>0</v>
      </c>
      <c r="C2758" s="1" t="s">
        <v>40</v>
      </c>
      <c r="D2758">
        <v>4301</v>
      </c>
      <c r="E2758" s="1" t="s">
        <v>90</v>
      </c>
      <c r="F2758" s="1" t="s">
        <v>14</v>
      </c>
      <c r="G2758">
        <v>18</v>
      </c>
    </row>
    <row r="2759" spans="1:7" x14ac:dyDescent="0.3">
      <c r="A2759">
        <v>86340</v>
      </c>
      <c r="B2759">
        <v>2</v>
      </c>
      <c r="C2759" s="1" t="s">
        <v>53</v>
      </c>
      <c r="D2759">
        <v>0</v>
      </c>
      <c r="E2759" s="1" t="s">
        <v>92</v>
      </c>
      <c r="F2759" s="1" t="s">
        <v>14</v>
      </c>
      <c r="G2759">
        <v>3</v>
      </c>
    </row>
    <row r="2760" spans="1:7" x14ac:dyDescent="0.3">
      <c r="A2760">
        <v>45584</v>
      </c>
      <c r="B2760">
        <v>28</v>
      </c>
      <c r="C2760" s="1" t="s">
        <v>21</v>
      </c>
      <c r="D2760">
        <v>4706</v>
      </c>
      <c r="E2760" s="1" t="s">
        <v>91</v>
      </c>
      <c r="F2760" s="1" t="s">
        <v>17</v>
      </c>
      <c r="G2760">
        <v>25</v>
      </c>
    </row>
    <row r="2761" spans="1:7" x14ac:dyDescent="0.3">
      <c r="A2761">
        <v>131106</v>
      </c>
      <c r="B2761">
        <v>0</v>
      </c>
      <c r="C2761" s="1" t="s">
        <v>49</v>
      </c>
      <c r="D2761">
        <v>0</v>
      </c>
      <c r="E2761" s="1" t="s">
        <v>90</v>
      </c>
      <c r="F2761" s="1" t="s">
        <v>14</v>
      </c>
      <c r="G2761">
        <v>40</v>
      </c>
    </row>
    <row r="2762" spans="1:7" x14ac:dyDescent="0.3">
      <c r="A2762">
        <v>29105</v>
      </c>
      <c r="B2762">
        <v>0</v>
      </c>
      <c r="C2762" s="1" t="s">
        <v>40</v>
      </c>
      <c r="D2762">
        <v>0</v>
      </c>
      <c r="E2762" s="1" t="s">
        <v>92</v>
      </c>
      <c r="F2762" s="1" t="s">
        <v>14</v>
      </c>
      <c r="G2762">
        <v>11</v>
      </c>
    </row>
    <row r="2763" spans="1:7" x14ac:dyDescent="0.3">
      <c r="A2763">
        <v>123667</v>
      </c>
      <c r="B2763">
        <v>28</v>
      </c>
      <c r="C2763" s="1" t="s">
        <v>21</v>
      </c>
      <c r="D2763">
        <v>4301</v>
      </c>
      <c r="E2763" s="1" t="s">
        <v>95</v>
      </c>
      <c r="F2763" s="1" t="s">
        <v>17</v>
      </c>
      <c r="G2763">
        <v>15</v>
      </c>
    </row>
    <row r="2764" spans="1:7" x14ac:dyDescent="0.3">
      <c r="A2764">
        <v>164188</v>
      </c>
      <c r="B2764">
        <v>0</v>
      </c>
      <c r="C2764" s="1" t="s">
        <v>22</v>
      </c>
      <c r="D2764">
        <v>6201</v>
      </c>
      <c r="E2764" s="1" t="s">
        <v>95</v>
      </c>
      <c r="F2764" s="1" t="s">
        <v>17</v>
      </c>
      <c r="G2764">
        <v>14</v>
      </c>
    </row>
    <row r="2765" spans="1:7" x14ac:dyDescent="0.3">
      <c r="A2765">
        <v>37528</v>
      </c>
      <c r="B2765">
        <v>0</v>
      </c>
      <c r="C2765" s="1" t="s">
        <v>13</v>
      </c>
      <c r="D2765">
        <v>0</v>
      </c>
      <c r="E2765" s="1" t="s">
        <v>102</v>
      </c>
      <c r="F2765" s="1" t="s">
        <v>17</v>
      </c>
      <c r="G2765">
        <v>10</v>
      </c>
    </row>
    <row r="2766" spans="1:7" x14ac:dyDescent="0.3">
      <c r="A2766">
        <v>159417</v>
      </c>
      <c r="B2766">
        <v>0</v>
      </c>
      <c r="C2766" s="1" t="s">
        <v>22</v>
      </c>
      <c r="D2766">
        <v>5912</v>
      </c>
      <c r="E2766" s="1" t="s">
        <v>94</v>
      </c>
      <c r="F2766" s="1" t="s">
        <v>17</v>
      </c>
      <c r="G2766">
        <v>25</v>
      </c>
    </row>
    <row r="2767" spans="1:7" x14ac:dyDescent="0.3">
      <c r="A2767">
        <v>181382</v>
      </c>
      <c r="B2767">
        <v>2</v>
      </c>
      <c r="C2767" s="1" t="s">
        <v>41</v>
      </c>
      <c r="D2767">
        <v>0</v>
      </c>
      <c r="E2767" s="1" t="s">
        <v>92</v>
      </c>
      <c r="F2767" s="1" t="s">
        <v>14</v>
      </c>
      <c r="G2767">
        <v>12</v>
      </c>
    </row>
    <row r="2768" spans="1:7" x14ac:dyDescent="0.3">
      <c r="A2768">
        <v>159358</v>
      </c>
      <c r="B2768">
        <v>2</v>
      </c>
      <c r="C2768" s="1" t="s">
        <v>22</v>
      </c>
      <c r="D2768">
        <v>2201</v>
      </c>
      <c r="E2768" s="1" t="s">
        <v>94</v>
      </c>
      <c r="F2768" s="1" t="s">
        <v>14</v>
      </c>
      <c r="G2768">
        <v>10</v>
      </c>
    </row>
    <row r="2769" spans="1:7" x14ac:dyDescent="0.3">
      <c r="A2769">
        <v>159550</v>
      </c>
      <c r="B2769">
        <v>1</v>
      </c>
      <c r="C2769" s="1" t="s">
        <v>22</v>
      </c>
      <c r="D2769">
        <v>5801</v>
      </c>
      <c r="E2769" s="1" t="s">
        <v>92</v>
      </c>
      <c r="F2769" s="1" t="s">
        <v>14</v>
      </c>
      <c r="G2769">
        <v>10</v>
      </c>
    </row>
    <row r="2770" spans="1:7" x14ac:dyDescent="0.3">
      <c r="A2770">
        <v>167396</v>
      </c>
      <c r="B2770">
        <v>0</v>
      </c>
      <c r="C2770" s="1" t="s">
        <v>22</v>
      </c>
      <c r="D2770">
        <v>0</v>
      </c>
      <c r="E2770" s="1" t="s">
        <v>94</v>
      </c>
      <c r="F2770" s="1" t="s">
        <v>14</v>
      </c>
      <c r="G2770">
        <v>20</v>
      </c>
    </row>
    <row r="2771" spans="1:7" x14ac:dyDescent="0.3">
      <c r="A2771">
        <v>101673</v>
      </c>
      <c r="B2771">
        <v>0</v>
      </c>
      <c r="C2771" s="1" t="s">
        <v>37</v>
      </c>
      <c r="D2771">
        <v>5702</v>
      </c>
      <c r="E2771" s="1" t="s">
        <v>93</v>
      </c>
      <c r="F2771" s="1" t="s">
        <v>17</v>
      </c>
      <c r="G2771">
        <v>20</v>
      </c>
    </row>
    <row r="2772" spans="1:7" x14ac:dyDescent="0.3">
      <c r="A2772">
        <v>132767</v>
      </c>
      <c r="B2772">
        <v>1</v>
      </c>
      <c r="C2772" s="1" t="s">
        <v>67</v>
      </c>
      <c r="D2772">
        <v>2001</v>
      </c>
      <c r="E2772" s="1" t="s">
        <v>93</v>
      </c>
      <c r="F2772" s="1" t="s">
        <v>14</v>
      </c>
      <c r="G2772">
        <v>15</v>
      </c>
    </row>
    <row r="2773" spans="1:7" x14ac:dyDescent="0.3">
      <c r="A2773">
        <v>178334</v>
      </c>
      <c r="B2773">
        <v>0</v>
      </c>
      <c r="C2773" s="1" t="s">
        <v>41</v>
      </c>
      <c r="D2773">
        <v>2701</v>
      </c>
      <c r="E2773" s="1" t="s">
        <v>91</v>
      </c>
      <c r="F2773" s="1" t="s">
        <v>45</v>
      </c>
      <c r="G2773">
        <v>11</v>
      </c>
    </row>
    <row r="2774" spans="1:7" x14ac:dyDescent="0.3">
      <c r="A2774">
        <v>109778</v>
      </c>
      <c r="B2774">
        <v>2</v>
      </c>
      <c r="C2774" s="1" t="s">
        <v>50</v>
      </c>
      <c r="D2774">
        <v>1801</v>
      </c>
      <c r="E2774" s="1" t="s">
        <v>93</v>
      </c>
      <c r="F2774" s="1" t="s">
        <v>14</v>
      </c>
      <c r="G2774">
        <v>10</v>
      </c>
    </row>
    <row r="2775" spans="1:7" x14ac:dyDescent="0.3">
      <c r="A2775">
        <v>108176</v>
      </c>
      <c r="B2775">
        <v>2</v>
      </c>
      <c r="C2775" s="1" t="s">
        <v>50</v>
      </c>
      <c r="D2775">
        <v>5611</v>
      </c>
      <c r="E2775" s="1" t="s">
        <v>95</v>
      </c>
      <c r="F2775" s="1" t="s">
        <v>14</v>
      </c>
      <c r="G2775">
        <v>10</v>
      </c>
    </row>
    <row r="2776" spans="1:7" x14ac:dyDescent="0.3">
      <c r="A2776">
        <v>24949</v>
      </c>
      <c r="B2776">
        <v>0</v>
      </c>
      <c r="C2776" s="1" t="s">
        <v>47</v>
      </c>
      <c r="D2776">
        <v>4601</v>
      </c>
      <c r="E2776" s="1" t="s">
        <v>92</v>
      </c>
      <c r="F2776" s="1" t="s">
        <v>14</v>
      </c>
      <c r="G2776">
        <v>16</v>
      </c>
    </row>
    <row r="2777" spans="1:7" x14ac:dyDescent="0.3">
      <c r="A2777">
        <v>12122</v>
      </c>
      <c r="B2777">
        <v>2</v>
      </c>
      <c r="C2777" s="1" t="s">
        <v>22</v>
      </c>
      <c r="D2777">
        <v>5904</v>
      </c>
      <c r="E2777" s="1" t="s">
        <v>91</v>
      </c>
      <c r="F2777" s="1" t="s">
        <v>17</v>
      </c>
      <c r="G2777">
        <v>12</v>
      </c>
    </row>
    <row r="2778" spans="1:7" x14ac:dyDescent="0.3">
      <c r="A2778">
        <v>171014</v>
      </c>
      <c r="B2778">
        <v>1</v>
      </c>
      <c r="C2778" s="1" t="s">
        <v>22</v>
      </c>
      <c r="D2778">
        <v>4801</v>
      </c>
      <c r="E2778" s="1" t="s">
        <v>92</v>
      </c>
      <c r="F2778" s="1" t="s">
        <v>14</v>
      </c>
      <c r="G2778">
        <v>25</v>
      </c>
    </row>
    <row r="2779" spans="1:7" x14ac:dyDescent="0.3">
      <c r="A2779">
        <v>152822</v>
      </c>
      <c r="B2779">
        <v>0</v>
      </c>
      <c r="C2779" s="1" t="s">
        <v>22</v>
      </c>
      <c r="D2779">
        <v>6601</v>
      </c>
      <c r="E2779" s="1" t="s">
        <v>91</v>
      </c>
      <c r="F2779" s="1" t="s">
        <v>17</v>
      </c>
      <c r="G2779">
        <v>20</v>
      </c>
    </row>
    <row r="2780" spans="1:7" x14ac:dyDescent="0.3">
      <c r="A2780">
        <v>150730</v>
      </c>
      <c r="B2780">
        <v>28</v>
      </c>
      <c r="C2780" s="1" t="s">
        <v>22</v>
      </c>
      <c r="D2780">
        <v>4201</v>
      </c>
      <c r="E2780" s="1" t="s">
        <v>91</v>
      </c>
      <c r="F2780" s="1" t="s">
        <v>17</v>
      </c>
      <c r="G2780">
        <v>2</v>
      </c>
    </row>
    <row r="2781" spans="1:7" x14ac:dyDescent="0.3">
      <c r="A2781">
        <v>65189</v>
      </c>
      <c r="B2781">
        <v>2</v>
      </c>
      <c r="C2781" s="1" t="s">
        <v>30</v>
      </c>
      <c r="D2781">
        <v>2409</v>
      </c>
      <c r="E2781" s="1" t="s">
        <v>91</v>
      </c>
      <c r="F2781" s="1" t="s">
        <v>14</v>
      </c>
      <c r="G2781">
        <v>13</v>
      </c>
    </row>
    <row r="2782" spans="1:7" x14ac:dyDescent="0.3">
      <c r="A2782">
        <v>136990</v>
      </c>
      <c r="B2782">
        <v>0</v>
      </c>
      <c r="C2782" s="1" t="s">
        <v>56</v>
      </c>
      <c r="D2782">
        <v>5401</v>
      </c>
      <c r="E2782" s="1" t="s">
        <v>95</v>
      </c>
      <c r="F2782" s="1" t="s">
        <v>14</v>
      </c>
      <c r="G2782">
        <v>8</v>
      </c>
    </row>
    <row r="2783" spans="1:7" x14ac:dyDescent="0.3">
      <c r="A2783">
        <v>148143</v>
      </c>
      <c r="B2783">
        <v>0</v>
      </c>
      <c r="C2783" s="1" t="s">
        <v>22</v>
      </c>
      <c r="D2783">
        <v>0</v>
      </c>
      <c r="E2783" s="1" t="s">
        <v>93</v>
      </c>
      <c r="F2783" s="1" t="s">
        <v>17</v>
      </c>
      <c r="G2783">
        <v>20</v>
      </c>
    </row>
    <row r="2784" spans="1:7" x14ac:dyDescent="0.3">
      <c r="A2784">
        <v>54762</v>
      </c>
      <c r="B2784">
        <v>0</v>
      </c>
      <c r="C2784" s="1" t="s">
        <v>63</v>
      </c>
      <c r="D2784">
        <v>1403</v>
      </c>
      <c r="E2784" s="1" t="s">
        <v>92</v>
      </c>
      <c r="F2784" s="1" t="s">
        <v>14</v>
      </c>
      <c r="G2784">
        <v>16</v>
      </c>
    </row>
    <row r="2785" spans="1:7" x14ac:dyDescent="0.3">
      <c r="A2785">
        <v>107379</v>
      </c>
      <c r="B2785">
        <v>2</v>
      </c>
      <c r="C2785" s="1" t="s">
        <v>60</v>
      </c>
      <c r="D2785">
        <v>0</v>
      </c>
      <c r="E2785" s="1" t="s">
        <v>90</v>
      </c>
      <c r="F2785" s="1" t="s">
        <v>17</v>
      </c>
      <c r="G2785">
        <v>5</v>
      </c>
    </row>
    <row r="2786" spans="1:7" x14ac:dyDescent="0.3">
      <c r="A2786">
        <v>132316</v>
      </c>
      <c r="B2786">
        <v>2</v>
      </c>
      <c r="C2786" s="1" t="s">
        <v>49</v>
      </c>
      <c r="D2786">
        <v>3711</v>
      </c>
      <c r="E2786" s="1" t="s">
        <v>95</v>
      </c>
      <c r="F2786" s="1" t="s">
        <v>14</v>
      </c>
      <c r="G2786">
        <v>10</v>
      </c>
    </row>
    <row r="2787" spans="1:7" x14ac:dyDescent="0.3">
      <c r="A2787">
        <v>24277</v>
      </c>
      <c r="B2787">
        <v>2</v>
      </c>
      <c r="C2787" s="1" t="s">
        <v>47</v>
      </c>
      <c r="D2787">
        <v>0</v>
      </c>
      <c r="E2787" s="1" t="s">
        <v>90</v>
      </c>
      <c r="F2787" s="1" t="s">
        <v>17</v>
      </c>
      <c r="G2787">
        <v>40</v>
      </c>
    </row>
    <row r="2788" spans="1:7" x14ac:dyDescent="0.3">
      <c r="A2788">
        <v>87217</v>
      </c>
      <c r="B2788">
        <v>0</v>
      </c>
      <c r="C2788" s="1" t="s">
        <v>35</v>
      </c>
      <c r="D2788">
        <v>2601</v>
      </c>
      <c r="E2788" s="1" t="s">
        <v>92</v>
      </c>
      <c r="F2788" s="1" t="s">
        <v>14</v>
      </c>
      <c r="G2788">
        <v>20</v>
      </c>
    </row>
    <row r="2789" spans="1:7" x14ac:dyDescent="0.3">
      <c r="A2789">
        <v>113882</v>
      </c>
      <c r="B2789">
        <v>1</v>
      </c>
      <c r="C2789" s="1" t="s">
        <v>32</v>
      </c>
      <c r="D2789">
        <v>2601</v>
      </c>
      <c r="E2789" s="1" t="s">
        <v>105</v>
      </c>
      <c r="F2789" s="1" t="s">
        <v>14</v>
      </c>
      <c r="G2789">
        <v>5</v>
      </c>
    </row>
    <row r="2790" spans="1:7" x14ac:dyDescent="0.3">
      <c r="A2790">
        <v>8912</v>
      </c>
      <c r="B2790">
        <v>0</v>
      </c>
      <c r="C2790" s="1" t="s">
        <v>51</v>
      </c>
      <c r="D2790">
        <v>4001</v>
      </c>
      <c r="E2790" s="1" t="s">
        <v>91</v>
      </c>
      <c r="F2790" s="1" t="s">
        <v>17</v>
      </c>
      <c r="G2790">
        <v>20</v>
      </c>
    </row>
    <row r="2791" spans="1:7" x14ac:dyDescent="0.3">
      <c r="A2791">
        <v>28406</v>
      </c>
      <c r="B2791">
        <v>0</v>
      </c>
      <c r="C2791" s="1" t="s">
        <v>40</v>
      </c>
      <c r="D2791">
        <v>3401</v>
      </c>
      <c r="E2791" s="1" t="s">
        <v>94</v>
      </c>
      <c r="F2791" s="1" t="s">
        <v>14</v>
      </c>
      <c r="G2791">
        <v>19</v>
      </c>
    </row>
    <row r="2792" spans="1:7" x14ac:dyDescent="0.3">
      <c r="A2792">
        <v>70069</v>
      </c>
      <c r="B2792">
        <v>2</v>
      </c>
      <c r="C2792" s="1" t="s">
        <v>30</v>
      </c>
      <c r="D2792">
        <v>2603</v>
      </c>
      <c r="E2792" s="1" t="s">
        <v>98</v>
      </c>
      <c r="F2792" s="1" t="s">
        <v>17</v>
      </c>
      <c r="G2792">
        <v>11</v>
      </c>
    </row>
    <row r="2793" spans="1:7" x14ac:dyDescent="0.3">
      <c r="A2793">
        <v>1102</v>
      </c>
      <c r="B2793">
        <v>1</v>
      </c>
      <c r="C2793" s="1" t="s">
        <v>57</v>
      </c>
      <c r="D2793">
        <v>1110</v>
      </c>
      <c r="E2793" s="1" t="s">
        <v>97</v>
      </c>
      <c r="F2793" s="1" t="s">
        <v>14</v>
      </c>
      <c r="G2793">
        <v>11</v>
      </c>
    </row>
    <row r="2794" spans="1:7" x14ac:dyDescent="0.3">
      <c r="A2794">
        <v>141888</v>
      </c>
      <c r="B2794">
        <v>0</v>
      </c>
      <c r="C2794" s="1" t="s">
        <v>24</v>
      </c>
      <c r="D2794">
        <v>2807</v>
      </c>
      <c r="E2794" s="1" t="s">
        <v>95</v>
      </c>
      <c r="F2794" s="1" t="s">
        <v>14</v>
      </c>
      <c r="G2794">
        <v>5</v>
      </c>
    </row>
    <row r="2795" spans="1:7" x14ac:dyDescent="0.3">
      <c r="A2795">
        <v>183412</v>
      </c>
      <c r="B2795">
        <v>0</v>
      </c>
      <c r="C2795" s="1" t="s">
        <v>41</v>
      </c>
      <c r="D2795">
        <v>0</v>
      </c>
      <c r="E2795" s="1" t="s">
        <v>92</v>
      </c>
      <c r="F2795" s="1" t="s">
        <v>97</v>
      </c>
      <c r="G2795">
        <v>50</v>
      </c>
    </row>
    <row r="2796" spans="1:7" x14ac:dyDescent="0.3">
      <c r="A2796">
        <v>128599</v>
      </c>
      <c r="B2796">
        <v>1</v>
      </c>
      <c r="C2796" s="1" t="s">
        <v>21</v>
      </c>
      <c r="D2796">
        <v>4701</v>
      </c>
      <c r="E2796" s="1" t="s">
        <v>89</v>
      </c>
      <c r="F2796" s="1" t="s">
        <v>14</v>
      </c>
      <c r="G2796">
        <v>8</v>
      </c>
    </row>
    <row r="2797" spans="1:7" x14ac:dyDescent="0.3">
      <c r="A2797">
        <v>53496</v>
      </c>
      <c r="B2797">
        <v>28</v>
      </c>
      <c r="C2797" s="1" t="s">
        <v>54</v>
      </c>
      <c r="D2797">
        <v>5009</v>
      </c>
      <c r="E2797" s="1" t="s">
        <v>91</v>
      </c>
      <c r="F2797" s="1" t="s">
        <v>17</v>
      </c>
      <c r="G2797">
        <v>20</v>
      </c>
    </row>
    <row r="2798" spans="1:7" x14ac:dyDescent="0.3">
      <c r="A2798">
        <v>28381</v>
      </c>
      <c r="B2798">
        <v>1</v>
      </c>
      <c r="C2798" s="1" t="s">
        <v>40</v>
      </c>
      <c r="D2798">
        <v>0</v>
      </c>
      <c r="E2798" s="1" t="s">
        <v>94</v>
      </c>
      <c r="F2798" s="1" t="s">
        <v>14</v>
      </c>
      <c r="G2798">
        <v>15</v>
      </c>
    </row>
    <row r="2799" spans="1:7" x14ac:dyDescent="0.3">
      <c r="A2799">
        <v>6292</v>
      </c>
      <c r="B2799">
        <v>0</v>
      </c>
      <c r="C2799" s="1" t="s">
        <v>16</v>
      </c>
      <c r="D2799">
        <v>1601</v>
      </c>
      <c r="E2799" s="1" t="s">
        <v>94</v>
      </c>
      <c r="F2799" s="1" t="s">
        <v>17</v>
      </c>
      <c r="G2799">
        <v>20</v>
      </c>
    </row>
    <row r="2800" spans="1:7" x14ac:dyDescent="0.3">
      <c r="A2800">
        <v>21644</v>
      </c>
      <c r="B2800">
        <v>2</v>
      </c>
      <c r="C2800" s="1" t="s">
        <v>18</v>
      </c>
      <c r="D2800">
        <v>4001</v>
      </c>
      <c r="E2800" s="1" t="s">
        <v>90</v>
      </c>
      <c r="F2800" s="1" t="s">
        <v>17</v>
      </c>
      <c r="G2800">
        <v>8</v>
      </c>
    </row>
    <row r="2801" spans="1:7" x14ac:dyDescent="0.3">
      <c r="A2801">
        <v>181075</v>
      </c>
      <c r="B2801">
        <v>0</v>
      </c>
      <c r="C2801" s="1" t="s">
        <v>41</v>
      </c>
      <c r="D2801">
        <v>2101</v>
      </c>
      <c r="E2801" s="1" t="s">
        <v>95</v>
      </c>
      <c r="F2801" s="1" t="s">
        <v>14</v>
      </c>
      <c r="G2801">
        <v>10</v>
      </c>
    </row>
    <row r="2802" spans="1:7" x14ac:dyDescent="0.3">
      <c r="A2802">
        <v>172863</v>
      </c>
      <c r="B2802">
        <v>1</v>
      </c>
      <c r="C2802" s="1" t="s">
        <v>22</v>
      </c>
      <c r="D2802">
        <v>2901</v>
      </c>
      <c r="E2802" s="1" t="s">
        <v>90</v>
      </c>
      <c r="F2802" s="1" t="s">
        <v>14</v>
      </c>
      <c r="G2802">
        <v>9</v>
      </c>
    </row>
    <row r="2803" spans="1:7" x14ac:dyDescent="0.3">
      <c r="A2803">
        <v>97691</v>
      </c>
      <c r="B2803">
        <v>1002</v>
      </c>
      <c r="C2803" s="1" t="s">
        <v>16</v>
      </c>
      <c r="D2803">
        <v>3001</v>
      </c>
      <c r="E2803" s="1" t="s">
        <v>93</v>
      </c>
      <c r="F2803" s="1" t="s">
        <v>45</v>
      </c>
      <c r="G2803">
        <v>16</v>
      </c>
    </row>
    <row r="2804" spans="1:7" x14ac:dyDescent="0.3">
      <c r="A2804">
        <v>115166</v>
      </c>
      <c r="B2804">
        <v>0</v>
      </c>
      <c r="C2804" s="1" t="s">
        <v>32</v>
      </c>
      <c r="D2804">
        <v>0</v>
      </c>
      <c r="E2804" s="1" t="s">
        <v>95</v>
      </c>
      <c r="F2804" s="1" t="s">
        <v>17</v>
      </c>
      <c r="G2804">
        <v>5</v>
      </c>
    </row>
    <row r="2805" spans="1:7" x14ac:dyDescent="0.3">
      <c r="A2805">
        <v>88572</v>
      </c>
      <c r="B2805">
        <v>0</v>
      </c>
      <c r="C2805" s="1" t="s">
        <v>16</v>
      </c>
      <c r="D2805">
        <v>2801</v>
      </c>
      <c r="E2805" s="1" t="s">
        <v>96</v>
      </c>
      <c r="F2805" s="1" t="s">
        <v>17</v>
      </c>
      <c r="G2805">
        <v>15</v>
      </c>
    </row>
    <row r="2806" spans="1:7" x14ac:dyDescent="0.3">
      <c r="A2806">
        <v>122823</v>
      </c>
      <c r="B2806">
        <v>0</v>
      </c>
      <c r="C2806" s="1" t="s">
        <v>21</v>
      </c>
      <c r="D2806">
        <v>0</v>
      </c>
      <c r="E2806" s="1" t="s">
        <v>95</v>
      </c>
      <c r="F2806" s="1" t="s">
        <v>17</v>
      </c>
      <c r="G2806">
        <v>35</v>
      </c>
    </row>
    <row r="2807" spans="1:7" x14ac:dyDescent="0.3">
      <c r="A2807">
        <v>159180</v>
      </c>
      <c r="B2807">
        <v>2</v>
      </c>
      <c r="C2807" s="1" t="s">
        <v>22</v>
      </c>
      <c r="D2807">
        <v>5201</v>
      </c>
      <c r="E2807" s="1" t="s">
        <v>93</v>
      </c>
      <c r="F2807" s="1" t="s">
        <v>14</v>
      </c>
      <c r="G2807">
        <v>10</v>
      </c>
    </row>
    <row r="2808" spans="1:7" x14ac:dyDescent="0.3">
      <c r="A2808">
        <v>140171</v>
      </c>
      <c r="B2808">
        <v>1</v>
      </c>
      <c r="C2808" s="1" t="s">
        <v>55</v>
      </c>
      <c r="D2808">
        <v>2304</v>
      </c>
      <c r="E2808" s="1" t="s">
        <v>90</v>
      </c>
      <c r="F2808" s="1" t="s">
        <v>14</v>
      </c>
      <c r="G2808">
        <v>15</v>
      </c>
    </row>
    <row r="2809" spans="1:7" x14ac:dyDescent="0.3">
      <c r="A2809">
        <v>74436</v>
      </c>
      <c r="B2809">
        <v>1002</v>
      </c>
      <c r="C2809" s="1" t="s">
        <v>30</v>
      </c>
      <c r="D2809">
        <v>5701</v>
      </c>
      <c r="E2809" s="1" t="s">
        <v>100</v>
      </c>
      <c r="F2809" s="1" t="s">
        <v>14</v>
      </c>
      <c r="G2809">
        <v>37</v>
      </c>
    </row>
    <row r="2810" spans="1:7" x14ac:dyDescent="0.3">
      <c r="A2810">
        <v>92963</v>
      </c>
      <c r="B2810">
        <v>2</v>
      </c>
      <c r="C2810" s="1" t="s">
        <v>16</v>
      </c>
      <c r="D2810">
        <v>0</v>
      </c>
      <c r="E2810" s="1" t="s">
        <v>96</v>
      </c>
      <c r="F2810" s="1" t="s">
        <v>14</v>
      </c>
      <c r="G2810">
        <v>20</v>
      </c>
    </row>
    <row r="2811" spans="1:7" x14ac:dyDescent="0.3">
      <c r="A2811">
        <v>170907</v>
      </c>
      <c r="B2811">
        <v>0</v>
      </c>
      <c r="C2811" s="1" t="s">
        <v>22</v>
      </c>
      <c r="D2811">
        <v>6001</v>
      </c>
      <c r="E2811" s="1" t="s">
        <v>94</v>
      </c>
      <c r="F2811" s="1" t="s">
        <v>17</v>
      </c>
      <c r="G2811">
        <v>15</v>
      </c>
    </row>
    <row r="2812" spans="1:7" x14ac:dyDescent="0.3">
      <c r="A2812">
        <v>93894</v>
      </c>
      <c r="B2812">
        <v>2</v>
      </c>
      <c r="C2812" s="1" t="s">
        <v>16</v>
      </c>
      <c r="D2812">
        <v>1501</v>
      </c>
      <c r="E2812" s="1" t="s">
        <v>102</v>
      </c>
      <c r="F2812" s="1" t="s">
        <v>17</v>
      </c>
      <c r="G2812">
        <v>11</v>
      </c>
    </row>
    <row r="2813" spans="1:7" x14ac:dyDescent="0.3">
      <c r="A2813">
        <v>133144</v>
      </c>
      <c r="B2813">
        <v>1</v>
      </c>
      <c r="C2813" s="1" t="s">
        <v>42</v>
      </c>
      <c r="D2813">
        <v>3001</v>
      </c>
      <c r="E2813" s="1" t="s">
        <v>100</v>
      </c>
      <c r="F2813" s="1" t="s">
        <v>14</v>
      </c>
      <c r="G2813">
        <v>10</v>
      </c>
    </row>
    <row r="2814" spans="1:7" x14ac:dyDescent="0.3">
      <c r="A2814">
        <v>71347</v>
      </c>
      <c r="B2814">
        <v>2</v>
      </c>
      <c r="C2814" s="1" t="s">
        <v>30</v>
      </c>
      <c r="D2814">
        <v>5101</v>
      </c>
      <c r="E2814" s="1" t="s">
        <v>92</v>
      </c>
      <c r="F2814" s="1" t="s">
        <v>17</v>
      </c>
      <c r="G2814">
        <v>4</v>
      </c>
    </row>
    <row r="2815" spans="1:7" x14ac:dyDescent="0.3">
      <c r="A2815">
        <v>67595</v>
      </c>
      <c r="B2815">
        <v>0</v>
      </c>
      <c r="C2815" s="1" t="s">
        <v>30</v>
      </c>
      <c r="D2815">
        <v>3508</v>
      </c>
      <c r="E2815" s="1" t="s">
        <v>103</v>
      </c>
      <c r="F2815" s="1" t="s">
        <v>17</v>
      </c>
      <c r="G2815">
        <v>15</v>
      </c>
    </row>
    <row r="2816" spans="1:7" x14ac:dyDescent="0.3">
      <c r="A2816">
        <v>3550</v>
      </c>
      <c r="B2816">
        <v>1</v>
      </c>
      <c r="C2816" s="1" t="s">
        <v>34</v>
      </c>
      <c r="D2816">
        <v>1110</v>
      </c>
      <c r="E2816" s="1" t="s">
        <v>92</v>
      </c>
      <c r="F2816" s="1" t="s">
        <v>14</v>
      </c>
      <c r="G2816">
        <v>10</v>
      </c>
    </row>
    <row r="2817" spans="1:7" x14ac:dyDescent="0.3">
      <c r="A2817">
        <v>141276</v>
      </c>
      <c r="B2817">
        <v>1</v>
      </c>
      <c r="C2817" s="1" t="s">
        <v>24</v>
      </c>
      <c r="D2817">
        <v>2005</v>
      </c>
      <c r="E2817" s="1" t="s">
        <v>98</v>
      </c>
      <c r="F2817" s="1" t="s">
        <v>14</v>
      </c>
      <c r="G2817">
        <v>6</v>
      </c>
    </row>
    <row r="2818" spans="1:7" x14ac:dyDescent="0.3">
      <c r="A2818">
        <v>184255</v>
      </c>
      <c r="B2818">
        <v>1</v>
      </c>
      <c r="C2818" s="1" t="s">
        <v>41</v>
      </c>
      <c r="D2818">
        <v>3210</v>
      </c>
      <c r="E2818" s="1" t="s">
        <v>95</v>
      </c>
      <c r="F2818" s="1" t="s">
        <v>14</v>
      </c>
      <c r="G2818">
        <v>25</v>
      </c>
    </row>
    <row r="2819" spans="1:7" x14ac:dyDescent="0.3">
      <c r="A2819">
        <v>181841</v>
      </c>
      <c r="B2819">
        <v>28</v>
      </c>
      <c r="C2819" s="1" t="s">
        <v>21</v>
      </c>
      <c r="D2819">
        <v>0</v>
      </c>
      <c r="E2819" s="1" t="s">
        <v>91</v>
      </c>
      <c r="F2819" s="1" t="s">
        <v>17</v>
      </c>
      <c r="G2819">
        <v>20</v>
      </c>
    </row>
    <row r="2820" spans="1:7" x14ac:dyDescent="0.3">
      <c r="A2820">
        <v>182670</v>
      </c>
      <c r="B2820">
        <v>1</v>
      </c>
      <c r="C2820" s="1" t="s">
        <v>41</v>
      </c>
      <c r="D2820">
        <v>2304</v>
      </c>
      <c r="E2820" s="1" t="s">
        <v>92</v>
      </c>
      <c r="F2820" s="1" t="s">
        <v>14</v>
      </c>
      <c r="G2820">
        <v>5</v>
      </c>
    </row>
    <row r="2821" spans="1:7" x14ac:dyDescent="0.3">
      <c r="A2821">
        <v>22645</v>
      </c>
      <c r="B2821">
        <v>2</v>
      </c>
      <c r="C2821" s="1" t="s">
        <v>47</v>
      </c>
      <c r="D2821">
        <v>3604</v>
      </c>
      <c r="E2821" s="1" t="s">
        <v>92</v>
      </c>
      <c r="F2821" s="1" t="s">
        <v>97</v>
      </c>
      <c r="G2821">
        <v>8</v>
      </c>
    </row>
    <row r="2822" spans="1:7" x14ac:dyDescent="0.3">
      <c r="A2822">
        <v>141834</v>
      </c>
      <c r="B2822">
        <v>0</v>
      </c>
      <c r="C2822" s="1" t="s">
        <v>24</v>
      </c>
      <c r="D2822">
        <v>3001</v>
      </c>
      <c r="E2822" s="1" t="s">
        <v>92</v>
      </c>
      <c r="F2822" s="1" t="s">
        <v>17</v>
      </c>
      <c r="G2822">
        <v>8</v>
      </c>
    </row>
    <row r="2823" spans="1:7" x14ac:dyDescent="0.3">
      <c r="A2823">
        <v>129335</v>
      </c>
      <c r="B2823">
        <v>1002</v>
      </c>
      <c r="C2823" s="1" t="s">
        <v>49</v>
      </c>
      <c r="D2823">
        <v>5001</v>
      </c>
      <c r="E2823" s="1" t="s">
        <v>94</v>
      </c>
      <c r="F2823" s="1" t="s">
        <v>14</v>
      </c>
      <c r="G2823">
        <v>12</v>
      </c>
    </row>
    <row r="2824" spans="1:7" x14ac:dyDescent="0.3">
      <c r="A2824">
        <v>98793</v>
      </c>
      <c r="B2824">
        <v>0</v>
      </c>
      <c r="C2824" s="1" t="s">
        <v>16</v>
      </c>
      <c r="D2824">
        <v>2801</v>
      </c>
      <c r="E2824" s="1" t="s">
        <v>92</v>
      </c>
      <c r="F2824" s="1" t="s">
        <v>14</v>
      </c>
      <c r="G2824">
        <v>10</v>
      </c>
    </row>
    <row r="2825" spans="1:7" x14ac:dyDescent="0.3">
      <c r="A2825">
        <v>187691</v>
      </c>
      <c r="B2825">
        <v>0</v>
      </c>
      <c r="C2825" s="1" t="s">
        <v>18</v>
      </c>
      <c r="D2825">
        <v>0</v>
      </c>
      <c r="E2825" s="1" t="s">
        <v>90</v>
      </c>
      <c r="F2825" s="1" t="s">
        <v>17</v>
      </c>
      <c r="G2825">
        <v>10</v>
      </c>
    </row>
    <row r="2826" spans="1:7" x14ac:dyDescent="0.3">
      <c r="A2826">
        <v>112495</v>
      </c>
      <c r="B2826">
        <v>0</v>
      </c>
      <c r="C2826" s="1" t="s">
        <v>33</v>
      </c>
      <c r="D2826">
        <v>0</v>
      </c>
      <c r="E2826" s="1" t="s">
        <v>89</v>
      </c>
      <c r="F2826" s="1" t="s">
        <v>17</v>
      </c>
      <c r="G2826">
        <v>8</v>
      </c>
    </row>
    <row r="2827" spans="1:7" x14ac:dyDescent="0.3">
      <c r="A2827">
        <v>129408</v>
      </c>
      <c r="B2827">
        <v>2</v>
      </c>
      <c r="C2827" s="1" t="s">
        <v>49</v>
      </c>
      <c r="D2827">
        <v>5110</v>
      </c>
      <c r="E2827" s="1" t="s">
        <v>91</v>
      </c>
      <c r="F2827" s="1" t="s">
        <v>14</v>
      </c>
      <c r="G2827">
        <v>45</v>
      </c>
    </row>
    <row r="2828" spans="1:7" x14ac:dyDescent="0.3">
      <c r="A2828">
        <v>76316</v>
      </c>
      <c r="B2828">
        <v>1002</v>
      </c>
      <c r="C2828" s="1" t="s">
        <v>48</v>
      </c>
      <c r="D2828">
        <v>0</v>
      </c>
      <c r="E2828" s="1" t="s">
        <v>92</v>
      </c>
      <c r="F2828" s="1" t="s">
        <v>14</v>
      </c>
      <c r="G2828">
        <v>13</v>
      </c>
    </row>
    <row r="2829" spans="1:7" x14ac:dyDescent="0.3">
      <c r="A2829">
        <v>23957</v>
      </c>
      <c r="B2829">
        <v>2</v>
      </c>
      <c r="C2829" s="1" t="s">
        <v>47</v>
      </c>
      <c r="D2829">
        <v>3701</v>
      </c>
      <c r="E2829" s="1" t="s">
        <v>90</v>
      </c>
      <c r="F2829" s="1" t="s">
        <v>17</v>
      </c>
      <c r="G2829">
        <v>8</v>
      </c>
    </row>
    <row r="2830" spans="1:7" x14ac:dyDescent="0.3">
      <c r="A2830">
        <v>62704</v>
      </c>
      <c r="B2830">
        <v>1</v>
      </c>
      <c r="C2830" s="1" t="s">
        <v>34</v>
      </c>
      <c r="D2830">
        <v>4501</v>
      </c>
      <c r="E2830" s="1" t="s">
        <v>90</v>
      </c>
      <c r="F2830" s="1" t="s">
        <v>14</v>
      </c>
      <c r="G2830">
        <v>12</v>
      </c>
    </row>
    <row r="2831" spans="1:7" x14ac:dyDescent="0.3">
      <c r="A2831">
        <v>42176</v>
      </c>
      <c r="B2831">
        <v>2</v>
      </c>
      <c r="C2831" s="1" t="s">
        <v>13</v>
      </c>
      <c r="D2831">
        <v>1410</v>
      </c>
      <c r="E2831" s="1" t="s">
        <v>89</v>
      </c>
      <c r="F2831" s="1" t="s">
        <v>17</v>
      </c>
      <c r="G2831">
        <v>10</v>
      </c>
    </row>
    <row r="2832" spans="1:7" x14ac:dyDescent="0.3">
      <c r="A2832">
        <v>172888</v>
      </c>
      <c r="B2832">
        <v>0</v>
      </c>
      <c r="C2832" s="1" t="s">
        <v>22</v>
      </c>
      <c r="D2832">
        <v>0</v>
      </c>
      <c r="E2832" s="1" t="s">
        <v>90</v>
      </c>
      <c r="F2832" s="1" t="s">
        <v>17</v>
      </c>
      <c r="G2832">
        <v>15</v>
      </c>
    </row>
    <row r="2833" spans="1:7" x14ac:dyDescent="0.3">
      <c r="A2833">
        <v>137015</v>
      </c>
      <c r="B2833">
        <v>0</v>
      </c>
      <c r="C2833" s="1" t="s">
        <v>56</v>
      </c>
      <c r="D2833">
        <v>2601</v>
      </c>
      <c r="E2833" s="1" t="s">
        <v>100</v>
      </c>
      <c r="F2833" s="1" t="s">
        <v>17</v>
      </c>
      <c r="G2833">
        <v>10</v>
      </c>
    </row>
    <row r="2834" spans="1:7" x14ac:dyDescent="0.3">
      <c r="A2834">
        <v>31461</v>
      </c>
      <c r="B2834">
        <v>2</v>
      </c>
      <c r="C2834" s="1" t="s">
        <v>40</v>
      </c>
      <c r="D2834">
        <v>5601</v>
      </c>
      <c r="E2834" s="1" t="s">
        <v>92</v>
      </c>
      <c r="F2834" s="1" t="s">
        <v>17</v>
      </c>
      <c r="G2834">
        <v>26</v>
      </c>
    </row>
    <row r="2835" spans="1:7" x14ac:dyDescent="0.3">
      <c r="A2835">
        <v>39438</v>
      </c>
      <c r="B2835">
        <v>2</v>
      </c>
      <c r="C2835" s="1" t="s">
        <v>13</v>
      </c>
      <c r="D2835">
        <v>2401</v>
      </c>
      <c r="E2835" s="1" t="s">
        <v>93</v>
      </c>
      <c r="F2835" s="1" t="s">
        <v>17</v>
      </c>
      <c r="G2835">
        <v>4</v>
      </c>
    </row>
    <row r="2836" spans="1:7" x14ac:dyDescent="0.3">
      <c r="A2836">
        <v>143518</v>
      </c>
      <c r="B2836">
        <v>1</v>
      </c>
      <c r="C2836" s="1" t="s">
        <v>22</v>
      </c>
      <c r="D2836">
        <v>3411</v>
      </c>
      <c r="E2836" s="1" t="s">
        <v>96</v>
      </c>
      <c r="F2836" s="1" t="s">
        <v>14</v>
      </c>
      <c r="G2836">
        <v>17</v>
      </c>
    </row>
    <row r="2837" spans="1:7" x14ac:dyDescent="0.3">
      <c r="A2837">
        <v>23412</v>
      </c>
      <c r="B2837">
        <v>1</v>
      </c>
      <c r="C2837" s="1" t="s">
        <v>47</v>
      </c>
      <c r="D2837">
        <v>5201</v>
      </c>
      <c r="E2837" s="1" t="s">
        <v>92</v>
      </c>
      <c r="F2837" s="1" t="s">
        <v>14</v>
      </c>
      <c r="G2837">
        <v>19</v>
      </c>
    </row>
    <row r="2838" spans="1:7" x14ac:dyDescent="0.3">
      <c r="A2838">
        <v>46552</v>
      </c>
      <c r="B2838">
        <v>0</v>
      </c>
      <c r="C2838" s="1" t="s">
        <v>13</v>
      </c>
      <c r="D2838">
        <v>0</v>
      </c>
      <c r="E2838" s="1" t="s">
        <v>95</v>
      </c>
      <c r="F2838" s="1" t="s">
        <v>17</v>
      </c>
      <c r="G2838">
        <v>20</v>
      </c>
    </row>
    <row r="2839" spans="1:7" x14ac:dyDescent="0.3">
      <c r="A2839">
        <v>67422</v>
      </c>
      <c r="B2839">
        <v>0</v>
      </c>
      <c r="C2839" s="1" t="s">
        <v>30</v>
      </c>
      <c r="D2839">
        <v>2101</v>
      </c>
      <c r="E2839" s="1" t="s">
        <v>102</v>
      </c>
      <c r="F2839" s="1" t="s">
        <v>17</v>
      </c>
      <c r="G2839">
        <v>30</v>
      </c>
    </row>
    <row r="2840" spans="1:7" x14ac:dyDescent="0.3">
      <c r="A2840">
        <v>140294</v>
      </c>
      <c r="B2840">
        <v>0</v>
      </c>
      <c r="C2840" s="1" t="s">
        <v>55</v>
      </c>
      <c r="D2840">
        <v>0</v>
      </c>
      <c r="E2840" s="1" t="s">
        <v>97</v>
      </c>
      <c r="F2840" s="1" t="s">
        <v>97</v>
      </c>
      <c r="G2840">
        <v>15</v>
      </c>
    </row>
    <row r="2841" spans="1:7" x14ac:dyDescent="0.3">
      <c r="A2841">
        <v>1371</v>
      </c>
      <c r="B2841">
        <v>0</v>
      </c>
      <c r="C2841" s="1" t="s">
        <v>22</v>
      </c>
      <c r="D2841">
        <v>2201</v>
      </c>
      <c r="E2841" s="1" t="s">
        <v>94</v>
      </c>
      <c r="F2841" s="1" t="s">
        <v>17</v>
      </c>
      <c r="G2841">
        <v>35</v>
      </c>
    </row>
    <row r="2842" spans="1:7" x14ac:dyDescent="0.3">
      <c r="A2842">
        <v>177556</v>
      </c>
      <c r="B2842">
        <v>28</v>
      </c>
      <c r="C2842" s="1" t="s">
        <v>51</v>
      </c>
      <c r="D2842">
        <v>2104</v>
      </c>
      <c r="E2842" s="1" t="s">
        <v>89</v>
      </c>
      <c r="F2842" s="1" t="s">
        <v>17</v>
      </c>
      <c r="G2842">
        <v>18</v>
      </c>
    </row>
    <row r="2843" spans="1:7" x14ac:dyDescent="0.3">
      <c r="A2843">
        <v>146182</v>
      </c>
      <c r="B2843">
        <v>0</v>
      </c>
      <c r="C2843" s="1" t="s">
        <v>22</v>
      </c>
      <c r="D2843">
        <v>0</v>
      </c>
      <c r="E2843" s="1" t="s">
        <v>104</v>
      </c>
      <c r="F2843" s="1" t="s">
        <v>17</v>
      </c>
      <c r="G2843">
        <v>10</v>
      </c>
    </row>
    <row r="2844" spans="1:7" x14ac:dyDescent="0.3">
      <c r="A2844">
        <v>150292</v>
      </c>
      <c r="B2844">
        <v>1</v>
      </c>
      <c r="C2844" s="1" t="s">
        <v>22</v>
      </c>
      <c r="D2844">
        <v>1601</v>
      </c>
      <c r="E2844" s="1" t="s">
        <v>103</v>
      </c>
      <c r="F2844" s="1" t="s">
        <v>14</v>
      </c>
      <c r="G2844">
        <v>10</v>
      </c>
    </row>
    <row r="2845" spans="1:7" x14ac:dyDescent="0.3">
      <c r="A2845">
        <v>142</v>
      </c>
      <c r="B2845">
        <v>0</v>
      </c>
      <c r="C2845" s="1" t="s">
        <v>18</v>
      </c>
      <c r="D2845">
        <v>0</v>
      </c>
      <c r="E2845" s="1" t="s">
        <v>92</v>
      </c>
      <c r="F2845" s="1" t="s">
        <v>17</v>
      </c>
      <c r="G2845">
        <v>3</v>
      </c>
    </row>
    <row r="2846" spans="1:7" x14ac:dyDescent="0.3">
      <c r="A2846">
        <v>73762</v>
      </c>
      <c r="B2846">
        <v>1</v>
      </c>
      <c r="C2846" s="1" t="s">
        <v>30</v>
      </c>
      <c r="D2846">
        <v>4603</v>
      </c>
      <c r="E2846" s="1" t="s">
        <v>91</v>
      </c>
      <c r="F2846" s="1" t="s">
        <v>14</v>
      </c>
      <c r="G2846">
        <v>25</v>
      </c>
    </row>
    <row r="2847" spans="1:7" x14ac:dyDescent="0.3">
      <c r="A2847">
        <v>120224</v>
      </c>
      <c r="B2847">
        <v>0</v>
      </c>
      <c r="C2847" s="1" t="s">
        <v>21</v>
      </c>
      <c r="D2847">
        <v>2711</v>
      </c>
      <c r="E2847" s="1" t="s">
        <v>98</v>
      </c>
      <c r="F2847" s="1" t="s">
        <v>17</v>
      </c>
      <c r="G2847">
        <v>12</v>
      </c>
    </row>
    <row r="2848" spans="1:7" x14ac:dyDescent="0.3">
      <c r="A2848">
        <v>61586</v>
      </c>
      <c r="B2848">
        <v>0</v>
      </c>
      <c r="C2848" s="1" t="s">
        <v>34</v>
      </c>
      <c r="D2848">
        <v>2912</v>
      </c>
      <c r="E2848" s="1" t="s">
        <v>90</v>
      </c>
      <c r="F2848" s="1" t="s">
        <v>17</v>
      </c>
      <c r="G2848">
        <v>10</v>
      </c>
    </row>
    <row r="2849" spans="1:7" x14ac:dyDescent="0.3">
      <c r="A2849">
        <v>139228</v>
      </c>
      <c r="B2849">
        <v>1</v>
      </c>
      <c r="C2849" s="1" t="s">
        <v>55</v>
      </c>
      <c r="D2849">
        <v>4001</v>
      </c>
      <c r="E2849" s="1" t="s">
        <v>101</v>
      </c>
      <c r="F2849" s="1" t="s">
        <v>14</v>
      </c>
      <c r="G2849">
        <v>43</v>
      </c>
    </row>
    <row r="2850" spans="1:7" x14ac:dyDescent="0.3">
      <c r="A2850">
        <v>72444</v>
      </c>
      <c r="B2850">
        <v>1002</v>
      </c>
      <c r="C2850" s="1" t="s">
        <v>30</v>
      </c>
      <c r="D2850">
        <v>6501</v>
      </c>
      <c r="E2850" s="1" t="s">
        <v>92</v>
      </c>
      <c r="F2850" s="1" t="s">
        <v>14</v>
      </c>
      <c r="G2850">
        <v>10</v>
      </c>
    </row>
    <row r="2851" spans="1:7" x14ac:dyDescent="0.3">
      <c r="A2851">
        <v>182180</v>
      </c>
      <c r="B2851">
        <v>1</v>
      </c>
      <c r="C2851" s="1" t="s">
        <v>41</v>
      </c>
      <c r="D2851">
        <v>4801</v>
      </c>
      <c r="E2851" s="1" t="s">
        <v>91</v>
      </c>
      <c r="F2851" s="1" t="s">
        <v>14</v>
      </c>
      <c r="G2851">
        <v>20</v>
      </c>
    </row>
    <row r="2852" spans="1:7" x14ac:dyDescent="0.3">
      <c r="A2852">
        <v>185972</v>
      </c>
      <c r="B2852">
        <v>28</v>
      </c>
      <c r="C2852" s="1" t="s">
        <v>40</v>
      </c>
      <c r="D2852">
        <v>2102</v>
      </c>
      <c r="E2852" s="1" t="s">
        <v>98</v>
      </c>
      <c r="F2852" s="1" t="s">
        <v>17</v>
      </c>
      <c r="G2852">
        <v>10</v>
      </c>
    </row>
    <row r="2853" spans="1:7" x14ac:dyDescent="0.3">
      <c r="A2853">
        <v>73089</v>
      </c>
      <c r="B2853">
        <v>2</v>
      </c>
      <c r="C2853" s="1" t="s">
        <v>30</v>
      </c>
      <c r="D2853">
        <v>0</v>
      </c>
      <c r="E2853" s="1" t="s">
        <v>92</v>
      </c>
      <c r="F2853" s="1" t="s">
        <v>17</v>
      </c>
      <c r="G2853">
        <v>15</v>
      </c>
    </row>
    <row r="2854" spans="1:7" x14ac:dyDescent="0.3">
      <c r="A2854">
        <v>130850</v>
      </c>
      <c r="B2854">
        <v>980</v>
      </c>
      <c r="C2854" s="1" t="s">
        <v>49</v>
      </c>
      <c r="D2854">
        <v>0</v>
      </c>
      <c r="E2854" s="1" t="s">
        <v>92</v>
      </c>
      <c r="F2854" s="1" t="s">
        <v>31</v>
      </c>
      <c r="G2854">
        <v>7</v>
      </c>
    </row>
    <row r="2855" spans="1:7" x14ac:dyDescent="0.3">
      <c r="A2855">
        <v>45338</v>
      </c>
      <c r="B2855">
        <v>0</v>
      </c>
      <c r="C2855" s="1" t="s">
        <v>13</v>
      </c>
      <c r="D2855">
        <v>7004</v>
      </c>
      <c r="E2855" s="1" t="s">
        <v>91</v>
      </c>
      <c r="F2855" s="1" t="s">
        <v>17</v>
      </c>
      <c r="G2855">
        <v>25</v>
      </c>
    </row>
    <row r="2856" spans="1:7" x14ac:dyDescent="0.3">
      <c r="A2856">
        <v>188860</v>
      </c>
      <c r="B2856">
        <v>1</v>
      </c>
      <c r="C2856" s="1" t="s">
        <v>21</v>
      </c>
      <c r="D2856">
        <v>2101</v>
      </c>
      <c r="E2856" s="1" t="s">
        <v>90</v>
      </c>
      <c r="F2856" s="1" t="s">
        <v>14</v>
      </c>
      <c r="G2856">
        <v>10</v>
      </c>
    </row>
    <row r="2857" spans="1:7" x14ac:dyDescent="0.3">
      <c r="A2857">
        <v>89036</v>
      </c>
      <c r="B2857">
        <v>0</v>
      </c>
      <c r="C2857" s="1" t="s">
        <v>16</v>
      </c>
      <c r="D2857">
        <v>2501</v>
      </c>
      <c r="E2857" s="1" t="s">
        <v>91</v>
      </c>
      <c r="F2857" s="1" t="s">
        <v>17</v>
      </c>
      <c r="G2857">
        <v>30</v>
      </c>
    </row>
    <row r="2858" spans="1:7" x14ac:dyDescent="0.3">
      <c r="A2858">
        <v>61026</v>
      </c>
      <c r="B2858">
        <v>28</v>
      </c>
      <c r="C2858" s="1" t="s">
        <v>34</v>
      </c>
      <c r="D2858">
        <v>0</v>
      </c>
      <c r="E2858" s="1" t="s">
        <v>90</v>
      </c>
      <c r="F2858" s="1" t="s">
        <v>17</v>
      </c>
      <c r="G2858">
        <v>20</v>
      </c>
    </row>
    <row r="2859" spans="1:7" x14ac:dyDescent="0.3">
      <c r="A2859">
        <v>186880</v>
      </c>
      <c r="B2859">
        <v>3</v>
      </c>
      <c r="C2859" s="1" t="s">
        <v>37</v>
      </c>
      <c r="D2859">
        <v>3903</v>
      </c>
      <c r="E2859" s="1" t="s">
        <v>100</v>
      </c>
      <c r="F2859" s="1" t="s">
        <v>17</v>
      </c>
      <c r="G2859">
        <v>5</v>
      </c>
    </row>
    <row r="2860" spans="1:7" x14ac:dyDescent="0.3">
      <c r="A2860">
        <v>123871</v>
      </c>
      <c r="B2860">
        <v>0</v>
      </c>
      <c r="C2860" s="1" t="s">
        <v>21</v>
      </c>
      <c r="D2860">
        <v>5211</v>
      </c>
      <c r="E2860" s="1" t="s">
        <v>93</v>
      </c>
      <c r="F2860" s="1" t="s">
        <v>14</v>
      </c>
      <c r="G2860">
        <v>15</v>
      </c>
    </row>
    <row r="2861" spans="1:7" x14ac:dyDescent="0.3">
      <c r="A2861">
        <v>63104</v>
      </c>
      <c r="B2861">
        <v>1</v>
      </c>
      <c r="C2861" s="1" t="s">
        <v>34</v>
      </c>
      <c r="D2861">
        <v>4606</v>
      </c>
      <c r="E2861" s="1" t="s">
        <v>92</v>
      </c>
      <c r="F2861" s="1" t="s">
        <v>14</v>
      </c>
      <c r="G2861">
        <v>40</v>
      </c>
    </row>
    <row r="2862" spans="1:7" x14ac:dyDescent="0.3">
      <c r="A2862">
        <v>181770</v>
      </c>
      <c r="B2862">
        <v>1</v>
      </c>
      <c r="C2862" s="1" t="s">
        <v>41</v>
      </c>
      <c r="D2862">
        <v>2601</v>
      </c>
      <c r="E2862" s="1" t="s">
        <v>93</v>
      </c>
      <c r="F2862" s="1" t="s">
        <v>14</v>
      </c>
      <c r="G2862">
        <v>7</v>
      </c>
    </row>
    <row r="2863" spans="1:7" x14ac:dyDescent="0.3">
      <c r="A2863">
        <v>142466</v>
      </c>
      <c r="B2863">
        <v>2</v>
      </c>
      <c r="C2863" s="1" t="s">
        <v>22</v>
      </c>
      <c r="D2863">
        <v>3805</v>
      </c>
      <c r="E2863" s="1" t="s">
        <v>103</v>
      </c>
      <c r="F2863" s="1" t="s">
        <v>17</v>
      </c>
      <c r="G2863">
        <v>20</v>
      </c>
    </row>
    <row r="2864" spans="1:7" x14ac:dyDescent="0.3">
      <c r="A2864">
        <v>58284</v>
      </c>
      <c r="B2864">
        <v>2</v>
      </c>
      <c r="C2864" s="1" t="s">
        <v>58</v>
      </c>
      <c r="D2864">
        <v>3201</v>
      </c>
      <c r="E2864" s="1" t="s">
        <v>92</v>
      </c>
      <c r="F2864" s="1" t="s">
        <v>17</v>
      </c>
      <c r="G2864">
        <v>4</v>
      </c>
    </row>
    <row r="2865" spans="1:7" x14ac:dyDescent="0.3">
      <c r="A2865">
        <v>126483</v>
      </c>
      <c r="B2865">
        <v>1</v>
      </c>
      <c r="C2865" s="1" t="s">
        <v>21</v>
      </c>
      <c r="D2865">
        <v>2001</v>
      </c>
      <c r="E2865" s="1" t="s">
        <v>89</v>
      </c>
      <c r="F2865" s="1" t="s">
        <v>14</v>
      </c>
      <c r="G2865">
        <v>15</v>
      </c>
    </row>
    <row r="2866" spans="1:7" x14ac:dyDescent="0.3">
      <c r="A2866">
        <v>56451</v>
      </c>
      <c r="B2866">
        <v>2</v>
      </c>
      <c r="C2866" s="1" t="s">
        <v>58</v>
      </c>
      <c r="D2866">
        <v>3801</v>
      </c>
      <c r="E2866" s="1" t="s">
        <v>90</v>
      </c>
      <c r="F2866" s="1" t="s">
        <v>14</v>
      </c>
      <c r="G2866">
        <v>8</v>
      </c>
    </row>
    <row r="2867" spans="1:7" x14ac:dyDescent="0.3">
      <c r="A2867">
        <v>103111</v>
      </c>
      <c r="B2867">
        <v>0</v>
      </c>
      <c r="C2867" s="1" t="s">
        <v>37</v>
      </c>
      <c r="D2867">
        <v>6701</v>
      </c>
      <c r="E2867" s="1" t="s">
        <v>92</v>
      </c>
      <c r="F2867" s="1" t="s">
        <v>17</v>
      </c>
      <c r="G2867">
        <v>10</v>
      </c>
    </row>
    <row r="2868" spans="1:7" x14ac:dyDescent="0.3">
      <c r="A2868">
        <v>3825</v>
      </c>
      <c r="B2868">
        <v>1</v>
      </c>
      <c r="C2868" s="1" t="s">
        <v>24</v>
      </c>
      <c r="D2868">
        <v>2404</v>
      </c>
      <c r="E2868" s="1" t="s">
        <v>91</v>
      </c>
      <c r="F2868" s="1" t="s">
        <v>14</v>
      </c>
      <c r="G2868">
        <v>15</v>
      </c>
    </row>
    <row r="2869" spans="1:7" x14ac:dyDescent="0.3">
      <c r="A2869">
        <v>17145</v>
      </c>
      <c r="B2869">
        <v>0</v>
      </c>
      <c r="C2869" s="1" t="s">
        <v>18</v>
      </c>
      <c r="D2869">
        <v>0</v>
      </c>
      <c r="E2869" s="1" t="s">
        <v>100</v>
      </c>
      <c r="F2869" s="1" t="s">
        <v>17</v>
      </c>
      <c r="G2869">
        <v>20</v>
      </c>
    </row>
    <row r="2870" spans="1:7" x14ac:dyDescent="0.3">
      <c r="A2870">
        <v>159868</v>
      </c>
      <c r="B2870">
        <v>2</v>
      </c>
      <c r="C2870" s="1" t="s">
        <v>22</v>
      </c>
      <c r="D2870">
        <v>2302</v>
      </c>
      <c r="E2870" s="1" t="s">
        <v>98</v>
      </c>
      <c r="F2870" s="1" t="s">
        <v>17</v>
      </c>
      <c r="G2870">
        <v>15</v>
      </c>
    </row>
    <row r="2871" spans="1:7" x14ac:dyDescent="0.3">
      <c r="A2871">
        <v>24722</v>
      </c>
      <c r="B2871">
        <v>1</v>
      </c>
      <c r="C2871" s="1" t="s">
        <v>47</v>
      </c>
      <c r="D2871">
        <v>4401</v>
      </c>
      <c r="E2871" s="1" t="s">
        <v>90</v>
      </c>
      <c r="F2871" s="1" t="s">
        <v>14</v>
      </c>
      <c r="G2871">
        <v>3</v>
      </c>
    </row>
    <row r="2872" spans="1:7" x14ac:dyDescent="0.3">
      <c r="A2872">
        <v>101058</v>
      </c>
      <c r="B2872">
        <v>28</v>
      </c>
      <c r="C2872" s="1" t="s">
        <v>37</v>
      </c>
      <c r="D2872">
        <v>4001</v>
      </c>
      <c r="E2872" s="1" t="s">
        <v>95</v>
      </c>
      <c r="F2872" s="1" t="s">
        <v>17</v>
      </c>
      <c r="G2872">
        <v>10</v>
      </c>
    </row>
    <row r="2873" spans="1:7" x14ac:dyDescent="0.3">
      <c r="A2873">
        <v>12822</v>
      </c>
      <c r="B2873">
        <v>28</v>
      </c>
      <c r="C2873" s="1" t="s">
        <v>50</v>
      </c>
      <c r="D2873">
        <v>103</v>
      </c>
      <c r="E2873" s="1" t="s">
        <v>90</v>
      </c>
      <c r="F2873" s="1" t="s">
        <v>17</v>
      </c>
      <c r="G2873">
        <v>5</v>
      </c>
    </row>
    <row r="2874" spans="1:7" x14ac:dyDescent="0.3">
      <c r="A2874">
        <v>6185</v>
      </c>
      <c r="B2874">
        <v>0</v>
      </c>
      <c r="C2874" s="1" t="s">
        <v>22</v>
      </c>
      <c r="D2874">
        <v>2501</v>
      </c>
      <c r="E2874" s="1" t="s">
        <v>104</v>
      </c>
      <c r="F2874" s="1" t="s">
        <v>17</v>
      </c>
      <c r="G2874">
        <v>30</v>
      </c>
    </row>
    <row r="2875" spans="1:7" x14ac:dyDescent="0.3">
      <c r="A2875">
        <v>172929</v>
      </c>
      <c r="B2875">
        <v>0</v>
      </c>
      <c r="C2875" s="1" t="s">
        <v>22</v>
      </c>
      <c r="D2875">
        <v>4801</v>
      </c>
      <c r="E2875" s="1" t="s">
        <v>89</v>
      </c>
      <c r="F2875" s="1" t="s">
        <v>17</v>
      </c>
      <c r="G2875">
        <v>6</v>
      </c>
    </row>
    <row r="2876" spans="1:7" x14ac:dyDescent="0.3">
      <c r="A2876">
        <v>161492</v>
      </c>
      <c r="B2876">
        <v>0</v>
      </c>
      <c r="C2876" s="1" t="s">
        <v>22</v>
      </c>
      <c r="D2876">
        <v>2401</v>
      </c>
      <c r="E2876" s="1" t="s">
        <v>94</v>
      </c>
      <c r="F2876" s="1" t="s">
        <v>17</v>
      </c>
      <c r="G2876">
        <v>16</v>
      </c>
    </row>
    <row r="2877" spans="1:7" x14ac:dyDescent="0.3">
      <c r="A2877">
        <v>2154</v>
      </c>
      <c r="B2877">
        <v>0</v>
      </c>
      <c r="C2877" s="1" t="s">
        <v>36</v>
      </c>
      <c r="D2877">
        <v>2004</v>
      </c>
      <c r="E2877" s="1" t="s">
        <v>92</v>
      </c>
      <c r="F2877" s="1" t="s">
        <v>14</v>
      </c>
      <c r="G2877">
        <v>15</v>
      </c>
    </row>
    <row r="2878" spans="1:7" x14ac:dyDescent="0.3">
      <c r="A2878">
        <v>100430</v>
      </c>
      <c r="B2878">
        <v>0</v>
      </c>
      <c r="C2878" s="1" t="s">
        <v>37</v>
      </c>
      <c r="D2878">
        <v>4010</v>
      </c>
      <c r="E2878" s="1" t="s">
        <v>94</v>
      </c>
      <c r="F2878" s="1" t="s">
        <v>17</v>
      </c>
      <c r="G2878">
        <v>25</v>
      </c>
    </row>
    <row r="2879" spans="1:7" x14ac:dyDescent="0.3">
      <c r="A2879">
        <v>153213</v>
      </c>
      <c r="B2879">
        <v>0</v>
      </c>
      <c r="C2879" s="1" t="s">
        <v>22</v>
      </c>
      <c r="D2879">
        <v>0</v>
      </c>
      <c r="E2879" s="1" t="s">
        <v>96</v>
      </c>
      <c r="F2879" s="1" t="s">
        <v>17</v>
      </c>
      <c r="G2879">
        <v>5</v>
      </c>
    </row>
    <row r="2880" spans="1:7" x14ac:dyDescent="0.3">
      <c r="A2880">
        <v>53763</v>
      </c>
      <c r="B2880">
        <v>1</v>
      </c>
      <c r="C2880" s="1" t="s">
        <v>54</v>
      </c>
      <c r="D2880">
        <v>4201</v>
      </c>
      <c r="E2880" s="1" t="s">
        <v>95</v>
      </c>
      <c r="F2880" s="1" t="s">
        <v>14</v>
      </c>
      <c r="G2880">
        <v>15</v>
      </c>
    </row>
    <row r="2881" spans="1:7" x14ac:dyDescent="0.3">
      <c r="A2881">
        <v>74360</v>
      </c>
      <c r="B2881">
        <v>2</v>
      </c>
      <c r="C2881" s="1" t="s">
        <v>30</v>
      </c>
      <c r="D2881">
        <v>5901</v>
      </c>
      <c r="E2881" s="1" t="s">
        <v>92</v>
      </c>
      <c r="F2881" s="1" t="s">
        <v>17</v>
      </c>
      <c r="G2881">
        <v>21</v>
      </c>
    </row>
    <row r="2882" spans="1:7" x14ac:dyDescent="0.3">
      <c r="A2882">
        <v>55027</v>
      </c>
      <c r="B2882">
        <v>0</v>
      </c>
      <c r="C2882" s="1" t="s">
        <v>63</v>
      </c>
      <c r="D2882">
        <v>2610</v>
      </c>
      <c r="E2882" s="1" t="s">
        <v>95</v>
      </c>
      <c r="F2882" s="1" t="s">
        <v>17</v>
      </c>
      <c r="G2882">
        <v>5</v>
      </c>
    </row>
    <row r="2883" spans="1:7" x14ac:dyDescent="0.3">
      <c r="A2883">
        <v>115094</v>
      </c>
      <c r="B2883">
        <v>0</v>
      </c>
      <c r="C2883" s="1" t="s">
        <v>32</v>
      </c>
      <c r="D2883">
        <v>0</v>
      </c>
      <c r="E2883" s="1" t="s">
        <v>90</v>
      </c>
      <c r="F2883" s="1" t="s">
        <v>97</v>
      </c>
      <c r="G2883">
        <v>38</v>
      </c>
    </row>
    <row r="2884" spans="1:7" x14ac:dyDescent="0.3">
      <c r="A2884">
        <v>68589</v>
      </c>
      <c r="B2884">
        <v>2</v>
      </c>
      <c r="C2884" s="1" t="s">
        <v>30</v>
      </c>
      <c r="D2884">
        <v>2905</v>
      </c>
      <c r="E2884" s="1" t="s">
        <v>94</v>
      </c>
      <c r="F2884" s="1" t="s">
        <v>14</v>
      </c>
      <c r="G2884">
        <v>20</v>
      </c>
    </row>
    <row r="2885" spans="1:7" x14ac:dyDescent="0.3">
      <c r="A2885">
        <v>63135</v>
      </c>
      <c r="B2885">
        <v>0</v>
      </c>
      <c r="C2885" s="1" t="s">
        <v>54</v>
      </c>
      <c r="D2885">
        <v>3310</v>
      </c>
      <c r="E2885" s="1" t="s">
        <v>98</v>
      </c>
      <c r="F2885" s="1" t="s">
        <v>17</v>
      </c>
      <c r="G2885">
        <v>5</v>
      </c>
    </row>
    <row r="2886" spans="1:7" x14ac:dyDescent="0.3">
      <c r="A2886">
        <v>99890</v>
      </c>
      <c r="B2886">
        <v>3</v>
      </c>
      <c r="C2886" s="1" t="s">
        <v>37</v>
      </c>
      <c r="D2886">
        <v>2810</v>
      </c>
      <c r="E2886" s="1" t="s">
        <v>90</v>
      </c>
      <c r="F2886" s="1" t="s">
        <v>17</v>
      </c>
      <c r="G2886">
        <v>15</v>
      </c>
    </row>
    <row r="2887" spans="1:7" x14ac:dyDescent="0.3">
      <c r="A2887">
        <v>124520</v>
      </c>
      <c r="B2887">
        <v>28</v>
      </c>
      <c r="C2887" s="1" t="s">
        <v>21</v>
      </c>
      <c r="D2887">
        <v>4307</v>
      </c>
      <c r="E2887" s="1" t="s">
        <v>89</v>
      </c>
      <c r="F2887" s="1" t="s">
        <v>17</v>
      </c>
      <c r="G2887">
        <v>8</v>
      </c>
    </row>
    <row r="2888" spans="1:7" x14ac:dyDescent="0.3">
      <c r="A2888">
        <v>166651</v>
      </c>
      <c r="B2888">
        <v>0</v>
      </c>
      <c r="C2888" s="1" t="s">
        <v>22</v>
      </c>
      <c r="D2888">
        <v>5001</v>
      </c>
      <c r="E2888" s="1" t="s">
        <v>89</v>
      </c>
      <c r="F2888" s="1" t="s">
        <v>17</v>
      </c>
      <c r="G2888">
        <v>20</v>
      </c>
    </row>
    <row r="2889" spans="1:7" x14ac:dyDescent="0.3">
      <c r="A2889">
        <v>154224</v>
      </c>
      <c r="B2889">
        <v>0</v>
      </c>
      <c r="C2889" s="1" t="s">
        <v>41</v>
      </c>
      <c r="D2889">
        <v>1701</v>
      </c>
      <c r="E2889" s="1" t="s">
        <v>91</v>
      </c>
      <c r="F2889" s="1" t="s">
        <v>14</v>
      </c>
      <c r="G2889">
        <v>10</v>
      </c>
    </row>
    <row r="2890" spans="1:7" x14ac:dyDescent="0.3">
      <c r="A2890">
        <v>166937</v>
      </c>
      <c r="B2890">
        <v>1</v>
      </c>
      <c r="C2890" s="1" t="s">
        <v>22</v>
      </c>
      <c r="D2890">
        <v>1907</v>
      </c>
      <c r="E2890" s="1" t="s">
        <v>94</v>
      </c>
      <c r="F2890" s="1" t="s">
        <v>14</v>
      </c>
      <c r="G2890">
        <v>10</v>
      </c>
    </row>
    <row r="2891" spans="1:7" x14ac:dyDescent="0.3">
      <c r="A2891">
        <v>149196</v>
      </c>
      <c r="B2891">
        <v>1</v>
      </c>
      <c r="C2891" s="1" t="s">
        <v>22</v>
      </c>
      <c r="D2891">
        <v>2101</v>
      </c>
      <c r="E2891" s="1" t="s">
        <v>96</v>
      </c>
      <c r="F2891" s="1" t="s">
        <v>14</v>
      </c>
      <c r="G2891">
        <v>20</v>
      </c>
    </row>
    <row r="2892" spans="1:7" x14ac:dyDescent="0.3">
      <c r="A2892">
        <v>155040</v>
      </c>
      <c r="B2892">
        <v>0</v>
      </c>
      <c r="C2892" s="1" t="s">
        <v>22</v>
      </c>
      <c r="D2892">
        <v>601</v>
      </c>
      <c r="E2892" s="1" t="s">
        <v>94</v>
      </c>
      <c r="F2892" s="1" t="s">
        <v>97</v>
      </c>
      <c r="G2892">
        <v>25</v>
      </c>
    </row>
    <row r="2893" spans="1:7" x14ac:dyDescent="0.3">
      <c r="A2893">
        <v>4393</v>
      </c>
      <c r="B2893">
        <v>1</v>
      </c>
      <c r="C2893" s="1" t="s">
        <v>57</v>
      </c>
      <c r="D2893">
        <v>1006</v>
      </c>
      <c r="E2893" s="1" t="s">
        <v>89</v>
      </c>
      <c r="F2893" s="1" t="s">
        <v>14</v>
      </c>
      <c r="G2893">
        <v>10</v>
      </c>
    </row>
    <row r="2894" spans="1:7" x14ac:dyDescent="0.3">
      <c r="A2894">
        <v>85390</v>
      </c>
      <c r="B2894">
        <v>1</v>
      </c>
      <c r="C2894" s="1" t="s">
        <v>57</v>
      </c>
      <c r="D2894">
        <v>4701</v>
      </c>
      <c r="E2894" s="1" t="s">
        <v>101</v>
      </c>
      <c r="F2894" s="1" t="s">
        <v>14</v>
      </c>
      <c r="G2894">
        <v>12</v>
      </c>
    </row>
    <row r="2895" spans="1:7" x14ac:dyDescent="0.3">
      <c r="A2895">
        <v>11064</v>
      </c>
      <c r="B2895">
        <v>0</v>
      </c>
      <c r="C2895" s="1" t="s">
        <v>16</v>
      </c>
      <c r="D2895">
        <v>1605</v>
      </c>
      <c r="E2895" s="1" t="s">
        <v>91</v>
      </c>
      <c r="F2895" s="1" t="s">
        <v>17</v>
      </c>
      <c r="G2895">
        <v>10</v>
      </c>
    </row>
    <row r="2896" spans="1:7" x14ac:dyDescent="0.3">
      <c r="A2896">
        <v>148523</v>
      </c>
      <c r="B2896">
        <v>1</v>
      </c>
      <c r="C2896" s="1" t="s">
        <v>22</v>
      </c>
      <c r="D2896">
        <v>1801</v>
      </c>
      <c r="E2896" s="1" t="s">
        <v>94</v>
      </c>
      <c r="F2896" s="1" t="s">
        <v>14</v>
      </c>
      <c r="G2896">
        <v>25</v>
      </c>
    </row>
    <row r="2897" spans="1:7" x14ac:dyDescent="0.3">
      <c r="A2897">
        <v>189027</v>
      </c>
      <c r="B2897">
        <v>2</v>
      </c>
      <c r="C2897" s="1" t="s">
        <v>16</v>
      </c>
      <c r="D2897">
        <v>1911</v>
      </c>
      <c r="E2897" s="1" t="s">
        <v>101</v>
      </c>
      <c r="F2897" s="1" t="s">
        <v>17</v>
      </c>
      <c r="G2897">
        <v>10</v>
      </c>
    </row>
    <row r="2898" spans="1:7" x14ac:dyDescent="0.3">
      <c r="A2898">
        <v>63107</v>
      </c>
      <c r="B2898">
        <v>1</v>
      </c>
      <c r="C2898" s="1" t="s">
        <v>34</v>
      </c>
      <c r="D2898">
        <v>2712</v>
      </c>
      <c r="E2898" s="1" t="s">
        <v>90</v>
      </c>
      <c r="F2898" s="1" t="s">
        <v>14</v>
      </c>
      <c r="G2898">
        <v>10</v>
      </c>
    </row>
    <row r="2899" spans="1:7" x14ac:dyDescent="0.3">
      <c r="A2899">
        <v>120366</v>
      </c>
      <c r="B2899">
        <v>0</v>
      </c>
      <c r="C2899" s="1" t="s">
        <v>21</v>
      </c>
      <c r="D2899">
        <v>5201</v>
      </c>
      <c r="E2899" s="1" t="s">
        <v>90</v>
      </c>
      <c r="F2899" s="1" t="s">
        <v>14</v>
      </c>
      <c r="G2899">
        <v>9</v>
      </c>
    </row>
    <row r="2900" spans="1:7" x14ac:dyDescent="0.3">
      <c r="A2900">
        <v>4588</v>
      </c>
      <c r="B2900">
        <v>0</v>
      </c>
      <c r="C2900" s="1" t="s">
        <v>34</v>
      </c>
      <c r="D2900">
        <v>1608</v>
      </c>
      <c r="E2900" s="1" t="s">
        <v>92</v>
      </c>
      <c r="F2900" s="1" t="s">
        <v>14</v>
      </c>
      <c r="G2900">
        <v>15</v>
      </c>
    </row>
    <row r="2901" spans="1:7" x14ac:dyDescent="0.3">
      <c r="A2901">
        <v>164899</v>
      </c>
      <c r="B2901">
        <v>0</v>
      </c>
      <c r="C2901" s="1" t="s">
        <v>22</v>
      </c>
      <c r="D2901">
        <v>4101</v>
      </c>
      <c r="E2901" s="1" t="s">
        <v>91</v>
      </c>
      <c r="F2901" s="1" t="s">
        <v>17</v>
      </c>
      <c r="G2901">
        <v>23</v>
      </c>
    </row>
    <row r="2902" spans="1:7" x14ac:dyDescent="0.3">
      <c r="A2902">
        <v>129766</v>
      </c>
      <c r="B2902">
        <v>0</v>
      </c>
      <c r="C2902" s="1" t="s">
        <v>60</v>
      </c>
      <c r="D2902">
        <v>5201</v>
      </c>
      <c r="E2902" s="1" t="s">
        <v>91</v>
      </c>
      <c r="F2902" s="1" t="s">
        <v>14</v>
      </c>
      <c r="G2902">
        <v>20</v>
      </c>
    </row>
    <row r="2903" spans="1:7" x14ac:dyDescent="0.3">
      <c r="A2903">
        <v>1799</v>
      </c>
      <c r="B2903">
        <v>0</v>
      </c>
      <c r="C2903" s="1" t="s">
        <v>18</v>
      </c>
      <c r="D2903">
        <v>0</v>
      </c>
      <c r="E2903" s="1" t="s">
        <v>89</v>
      </c>
      <c r="F2903" s="1" t="s">
        <v>14</v>
      </c>
      <c r="G2903">
        <v>10</v>
      </c>
    </row>
    <row r="2904" spans="1:7" x14ac:dyDescent="0.3">
      <c r="A2904">
        <v>151547</v>
      </c>
      <c r="B2904">
        <v>1</v>
      </c>
      <c r="C2904" s="1" t="s">
        <v>22</v>
      </c>
      <c r="D2904">
        <v>3201</v>
      </c>
      <c r="E2904" s="1" t="s">
        <v>102</v>
      </c>
      <c r="F2904" s="1" t="s">
        <v>14</v>
      </c>
      <c r="G2904">
        <v>5</v>
      </c>
    </row>
    <row r="2905" spans="1:7" x14ac:dyDescent="0.3">
      <c r="A2905">
        <v>169955</v>
      </c>
      <c r="B2905">
        <v>1</v>
      </c>
      <c r="C2905" s="1" t="s">
        <v>22</v>
      </c>
      <c r="D2905">
        <v>2401</v>
      </c>
      <c r="E2905" s="1" t="s">
        <v>101</v>
      </c>
      <c r="F2905" s="1" t="s">
        <v>14</v>
      </c>
      <c r="G2905">
        <v>50</v>
      </c>
    </row>
    <row r="2906" spans="1:7" x14ac:dyDescent="0.3">
      <c r="A2906">
        <v>98275</v>
      </c>
      <c r="B2906">
        <v>1002</v>
      </c>
      <c r="C2906" s="1" t="s">
        <v>16</v>
      </c>
      <c r="D2906">
        <v>0</v>
      </c>
      <c r="E2906" s="1" t="s">
        <v>92</v>
      </c>
      <c r="F2906" s="1" t="s">
        <v>45</v>
      </c>
      <c r="G2906">
        <v>9</v>
      </c>
    </row>
    <row r="2907" spans="1:7" x14ac:dyDescent="0.3">
      <c r="A2907">
        <v>6298</v>
      </c>
      <c r="B2907">
        <v>2</v>
      </c>
      <c r="C2907" s="1" t="s">
        <v>47</v>
      </c>
      <c r="D2907">
        <v>2509</v>
      </c>
      <c r="E2907" s="1" t="s">
        <v>90</v>
      </c>
      <c r="F2907" s="1" t="s">
        <v>17</v>
      </c>
      <c r="G2907">
        <v>7</v>
      </c>
    </row>
    <row r="2908" spans="1:7" x14ac:dyDescent="0.3">
      <c r="A2908">
        <v>32880</v>
      </c>
      <c r="B2908">
        <v>28</v>
      </c>
      <c r="C2908" s="1" t="s">
        <v>13</v>
      </c>
      <c r="D2908">
        <v>4005</v>
      </c>
      <c r="E2908" s="1" t="s">
        <v>91</v>
      </c>
      <c r="F2908" s="1" t="s">
        <v>17</v>
      </c>
      <c r="G2908">
        <v>10</v>
      </c>
    </row>
    <row r="2909" spans="1:7" x14ac:dyDescent="0.3">
      <c r="A2909">
        <v>26669</v>
      </c>
      <c r="B2909">
        <v>2</v>
      </c>
      <c r="C2909" s="1" t="s">
        <v>40</v>
      </c>
      <c r="D2909">
        <v>0</v>
      </c>
      <c r="E2909" s="1" t="s">
        <v>92</v>
      </c>
      <c r="F2909" s="1" t="s">
        <v>17</v>
      </c>
      <c r="G2909">
        <v>1</v>
      </c>
    </row>
    <row r="2910" spans="1:7" x14ac:dyDescent="0.3">
      <c r="A2910">
        <v>36081</v>
      </c>
      <c r="B2910">
        <v>1</v>
      </c>
      <c r="C2910" s="1" t="s">
        <v>13</v>
      </c>
      <c r="D2910">
        <v>3110</v>
      </c>
      <c r="E2910" s="1" t="s">
        <v>93</v>
      </c>
      <c r="F2910" s="1" t="s">
        <v>14</v>
      </c>
      <c r="G2910">
        <v>17</v>
      </c>
    </row>
    <row r="2911" spans="1:7" x14ac:dyDescent="0.3">
      <c r="A2911">
        <v>140928</v>
      </c>
      <c r="B2911">
        <v>2</v>
      </c>
      <c r="C2911" s="1" t="s">
        <v>24</v>
      </c>
      <c r="D2911">
        <v>2801</v>
      </c>
      <c r="E2911" s="1" t="s">
        <v>91</v>
      </c>
      <c r="F2911" s="1" t="s">
        <v>17</v>
      </c>
      <c r="G2911">
        <v>21</v>
      </c>
    </row>
    <row r="2912" spans="1:7" x14ac:dyDescent="0.3">
      <c r="A2912">
        <v>84390</v>
      </c>
      <c r="B2912">
        <v>1</v>
      </c>
      <c r="C2912" s="1" t="s">
        <v>57</v>
      </c>
      <c r="D2912">
        <v>1801</v>
      </c>
      <c r="E2912" s="1" t="s">
        <v>92</v>
      </c>
      <c r="F2912" s="1" t="s">
        <v>14</v>
      </c>
      <c r="G2912">
        <v>5</v>
      </c>
    </row>
    <row r="2913" spans="1:7" x14ac:dyDescent="0.3">
      <c r="A2913">
        <v>83709</v>
      </c>
      <c r="B2913">
        <v>2</v>
      </c>
      <c r="C2913" s="1" t="s">
        <v>57</v>
      </c>
      <c r="D2913">
        <v>2512</v>
      </c>
      <c r="E2913" s="1" t="s">
        <v>91</v>
      </c>
      <c r="F2913" s="1" t="s">
        <v>14</v>
      </c>
      <c r="G2913">
        <v>10</v>
      </c>
    </row>
    <row r="2914" spans="1:7" x14ac:dyDescent="0.3">
      <c r="A2914">
        <v>27854</v>
      </c>
      <c r="B2914">
        <v>2</v>
      </c>
      <c r="C2914" s="1" t="s">
        <v>40</v>
      </c>
      <c r="D2914">
        <v>3111</v>
      </c>
      <c r="E2914" s="1" t="s">
        <v>89</v>
      </c>
      <c r="F2914" s="1" t="s">
        <v>17</v>
      </c>
      <c r="G2914">
        <v>5</v>
      </c>
    </row>
    <row r="2915" spans="1:7" x14ac:dyDescent="0.3">
      <c r="A2915">
        <v>139302</v>
      </c>
      <c r="B2915">
        <v>0</v>
      </c>
      <c r="C2915" s="1" t="s">
        <v>55</v>
      </c>
      <c r="D2915">
        <v>4003</v>
      </c>
      <c r="E2915" s="1" t="s">
        <v>99</v>
      </c>
      <c r="F2915" s="1" t="s">
        <v>14</v>
      </c>
      <c r="G2915">
        <v>25</v>
      </c>
    </row>
    <row r="2916" spans="1:7" x14ac:dyDescent="0.3">
      <c r="A2916">
        <v>87538</v>
      </c>
      <c r="B2916">
        <v>0</v>
      </c>
      <c r="C2916" s="1" t="s">
        <v>35</v>
      </c>
      <c r="D2916">
        <v>0</v>
      </c>
      <c r="E2916" s="1" t="s">
        <v>92</v>
      </c>
      <c r="F2916" s="1" t="s">
        <v>17</v>
      </c>
      <c r="G2916">
        <v>10</v>
      </c>
    </row>
    <row r="2917" spans="1:7" x14ac:dyDescent="0.3">
      <c r="A2917">
        <v>173571</v>
      </c>
      <c r="B2917">
        <v>0</v>
      </c>
      <c r="C2917" s="1" t="s">
        <v>38</v>
      </c>
      <c r="D2917">
        <v>0</v>
      </c>
      <c r="E2917" s="1" t="s">
        <v>90</v>
      </c>
      <c r="F2917" s="1" t="s">
        <v>14</v>
      </c>
      <c r="G2917">
        <v>25</v>
      </c>
    </row>
    <row r="2918" spans="1:7" x14ac:dyDescent="0.3">
      <c r="A2918">
        <v>55091</v>
      </c>
      <c r="B2918">
        <v>0</v>
      </c>
      <c r="C2918" s="1" t="s">
        <v>63</v>
      </c>
      <c r="D2918">
        <v>5001</v>
      </c>
      <c r="E2918" s="1" t="s">
        <v>100</v>
      </c>
      <c r="F2918" s="1" t="s">
        <v>17</v>
      </c>
      <c r="G2918">
        <v>10</v>
      </c>
    </row>
    <row r="2919" spans="1:7" x14ac:dyDescent="0.3">
      <c r="A2919">
        <v>2861</v>
      </c>
      <c r="B2919">
        <v>0</v>
      </c>
      <c r="C2919" s="1" t="s">
        <v>41</v>
      </c>
      <c r="D2919">
        <v>3701</v>
      </c>
      <c r="E2919" s="1" t="s">
        <v>91</v>
      </c>
      <c r="F2919" s="1" t="s">
        <v>14</v>
      </c>
      <c r="G2919">
        <v>7</v>
      </c>
    </row>
    <row r="2920" spans="1:7" x14ac:dyDescent="0.3">
      <c r="A2920">
        <v>141666</v>
      </c>
      <c r="B2920">
        <v>1</v>
      </c>
      <c r="C2920" s="1" t="s">
        <v>24</v>
      </c>
      <c r="D2920">
        <v>0</v>
      </c>
      <c r="E2920" s="1" t="s">
        <v>93</v>
      </c>
      <c r="F2920" s="1" t="s">
        <v>14</v>
      </c>
      <c r="G2920">
        <v>16</v>
      </c>
    </row>
    <row r="2921" spans="1:7" x14ac:dyDescent="0.3">
      <c r="A2921">
        <v>165857</v>
      </c>
      <c r="B2921">
        <v>28</v>
      </c>
      <c r="C2921" s="1" t="s">
        <v>22</v>
      </c>
      <c r="D2921">
        <v>2201</v>
      </c>
      <c r="E2921" s="1" t="s">
        <v>89</v>
      </c>
      <c r="F2921" s="1" t="s">
        <v>17</v>
      </c>
      <c r="G2921">
        <v>4</v>
      </c>
    </row>
    <row r="2922" spans="1:7" x14ac:dyDescent="0.3">
      <c r="A2922">
        <v>172464</v>
      </c>
      <c r="B2922">
        <v>0</v>
      </c>
      <c r="C2922" s="1" t="s">
        <v>22</v>
      </c>
      <c r="D2922">
        <v>0</v>
      </c>
      <c r="E2922" s="1" t="s">
        <v>90</v>
      </c>
      <c r="F2922" s="1" t="s">
        <v>14</v>
      </c>
      <c r="G2922">
        <v>6</v>
      </c>
    </row>
    <row r="2923" spans="1:7" x14ac:dyDescent="0.3">
      <c r="A2923">
        <v>168171</v>
      </c>
      <c r="B2923">
        <v>0</v>
      </c>
      <c r="C2923" s="1" t="s">
        <v>22</v>
      </c>
      <c r="D2923">
        <v>4511</v>
      </c>
      <c r="E2923" s="1" t="s">
        <v>89</v>
      </c>
      <c r="F2923" s="1" t="s">
        <v>17</v>
      </c>
      <c r="G2923">
        <v>10</v>
      </c>
    </row>
    <row r="2924" spans="1:7" x14ac:dyDescent="0.3">
      <c r="A2924">
        <v>68563</v>
      </c>
      <c r="B2924">
        <v>0</v>
      </c>
      <c r="C2924" s="1" t="s">
        <v>30</v>
      </c>
      <c r="D2924">
        <v>3601</v>
      </c>
      <c r="E2924" s="1" t="s">
        <v>94</v>
      </c>
      <c r="F2924" s="1" t="s">
        <v>17</v>
      </c>
      <c r="G2924">
        <v>30</v>
      </c>
    </row>
    <row r="2925" spans="1:7" x14ac:dyDescent="0.3">
      <c r="A2925">
        <v>7160</v>
      </c>
      <c r="B2925">
        <v>2</v>
      </c>
      <c r="C2925" s="1" t="s">
        <v>41</v>
      </c>
      <c r="D2925">
        <v>906</v>
      </c>
      <c r="E2925" s="1" t="s">
        <v>90</v>
      </c>
      <c r="F2925" s="1" t="s">
        <v>14</v>
      </c>
      <c r="G2925">
        <v>14</v>
      </c>
    </row>
    <row r="2926" spans="1:7" x14ac:dyDescent="0.3">
      <c r="A2926">
        <v>129779</v>
      </c>
      <c r="B2926">
        <v>0</v>
      </c>
      <c r="C2926" s="1" t="s">
        <v>49</v>
      </c>
      <c r="D2926">
        <v>3012</v>
      </c>
      <c r="E2926" s="1" t="s">
        <v>94</v>
      </c>
      <c r="F2926" s="1" t="s">
        <v>17</v>
      </c>
      <c r="G2926">
        <v>12</v>
      </c>
    </row>
    <row r="2927" spans="1:7" x14ac:dyDescent="0.3">
      <c r="A2927">
        <v>112504</v>
      </c>
      <c r="B2927">
        <v>0</v>
      </c>
      <c r="C2927" s="1" t="s">
        <v>33</v>
      </c>
      <c r="D2927">
        <v>2401</v>
      </c>
      <c r="E2927" s="1" t="s">
        <v>93</v>
      </c>
      <c r="F2927" s="1" t="s">
        <v>17</v>
      </c>
      <c r="G2927">
        <v>10</v>
      </c>
    </row>
    <row r="2928" spans="1:7" x14ac:dyDescent="0.3">
      <c r="A2928">
        <v>69536</v>
      </c>
      <c r="B2928">
        <v>1</v>
      </c>
      <c r="C2928" s="1" t="s">
        <v>30</v>
      </c>
      <c r="D2928">
        <v>1301</v>
      </c>
      <c r="E2928" s="1" t="s">
        <v>100</v>
      </c>
      <c r="F2928" s="1" t="s">
        <v>97</v>
      </c>
      <c r="G2928">
        <v>8</v>
      </c>
    </row>
    <row r="2929" spans="1:7" x14ac:dyDescent="0.3">
      <c r="A2929">
        <v>5321</v>
      </c>
      <c r="B2929">
        <v>0</v>
      </c>
      <c r="C2929" s="1" t="s">
        <v>22</v>
      </c>
      <c r="D2929">
        <v>5401</v>
      </c>
      <c r="E2929" s="1" t="s">
        <v>94</v>
      </c>
      <c r="F2929" s="1" t="s">
        <v>31</v>
      </c>
      <c r="G2929">
        <v>25</v>
      </c>
    </row>
    <row r="2930" spans="1:7" x14ac:dyDescent="0.3">
      <c r="A2930">
        <v>162849</v>
      </c>
      <c r="B2930">
        <v>0</v>
      </c>
      <c r="C2930" s="1" t="s">
        <v>22</v>
      </c>
      <c r="D2930">
        <v>2909</v>
      </c>
      <c r="E2930" s="1" t="s">
        <v>96</v>
      </c>
      <c r="F2930" s="1" t="s">
        <v>17</v>
      </c>
      <c r="G2930">
        <v>9</v>
      </c>
    </row>
    <row r="2931" spans="1:7" x14ac:dyDescent="0.3">
      <c r="A2931">
        <v>58079</v>
      </c>
      <c r="B2931">
        <v>0</v>
      </c>
      <c r="C2931" s="1" t="s">
        <v>58</v>
      </c>
      <c r="D2931">
        <v>0</v>
      </c>
      <c r="E2931" s="1" t="s">
        <v>100</v>
      </c>
      <c r="F2931" s="1" t="s">
        <v>17</v>
      </c>
      <c r="G2931">
        <v>10</v>
      </c>
    </row>
    <row r="2932" spans="1:7" x14ac:dyDescent="0.3">
      <c r="A2932">
        <v>54393</v>
      </c>
      <c r="B2932">
        <v>2</v>
      </c>
      <c r="C2932" s="1" t="s">
        <v>63</v>
      </c>
      <c r="D2932">
        <v>3001</v>
      </c>
      <c r="E2932" s="1" t="s">
        <v>101</v>
      </c>
      <c r="F2932" s="1" t="s">
        <v>17</v>
      </c>
      <c r="G2932">
        <v>23</v>
      </c>
    </row>
    <row r="2933" spans="1:7" x14ac:dyDescent="0.3">
      <c r="A2933">
        <v>162618</v>
      </c>
      <c r="B2933">
        <v>2</v>
      </c>
      <c r="C2933" s="1" t="s">
        <v>22</v>
      </c>
      <c r="D2933">
        <v>2201</v>
      </c>
      <c r="E2933" s="1" t="s">
        <v>91</v>
      </c>
      <c r="F2933" s="1" t="s">
        <v>17</v>
      </c>
      <c r="G2933">
        <v>4</v>
      </c>
    </row>
    <row r="2934" spans="1:7" x14ac:dyDescent="0.3">
      <c r="A2934">
        <v>80449</v>
      </c>
      <c r="B2934">
        <v>0</v>
      </c>
      <c r="C2934" s="1" t="s">
        <v>36</v>
      </c>
      <c r="D2934">
        <v>5203</v>
      </c>
      <c r="E2934" s="1" t="s">
        <v>89</v>
      </c>
      <c r="F2934" s="1" t="s">
        <v>17</v>
      </c>
      <c r="G2934">
        <v>10</v>
      </c>
    </row>
    <row r="2935" spans="1:7" x14ac:dyDescent="0.3">
      <c r="A2935">
        <v>111142</v>
      </c>
      <c r="B2935">
        <v>2</v>
      </c>
      <c r="C2935" s="1" t="s">
        <v>33</v>
      </c>
      <c r="D2935">
        <v>2501</v>
      </c>
      <c r="E2935" s="1" t="s">
        <v>90</v>
      </c>
      <c r="F2935" s="1" t="s">
        <v>17</v>
      </c>
      <c r="G2935">
        <v>10</v>
      </c>
    </row>
    <row r="2936" spans="1:7" x14ac:dyDescent="0.3">
      <c r="A2936">
        <v>109710</v>
      </c>
      <c r="B2936">
        <v>1</v>
      </c>
      <c r="C2936" s="1" t="s">
        <v>50</v>
      </c>
      <c r="D2936">
        <v>4201</v>
      </c>
      <c r="E2936" s="1" t="s">
        <v>95</v>
      </c>
      <c r="F2936" s="1" t="s">
        <v>14</v>
      </c>
      <c r="G2936">
        <v>5</v>
      </c>
    </row>
    <row r="2937" spans="1:7" x14ac:dyDescent="0.3">
      <c r="A2937">
        <v>67000</v>
      </c>
      <c r="B2937">
        <v>0</v>
      </c>
      <c r="C2937" s="1" t="s">
        <v>30</v>
      </c>
      <c r="D2937">
        <v>2601</v>
      </c>
      <c r="E2937" s="1" t="s">
        <v>89</v>
      </c>
      <c r="F2937" s="1" t="s">
        <v>17</v>
      </c>
      <c r="G2937">
        <v>9</v>
      </c>
    </row>
    <row r="2938" spans="1:7" x14ac:dyDescent="0.3">
      <c r="A2938">
        <v>124315</v>
      </c>
      <c r="B2938">
        <v>0</v>
      </c>
      <c r="C2938" s="1" t="s">
        <v>21</v>
      </c>
      <c r="D2938">
        <v>6812</v>
      </c>
      <c r="E2938" s="1" t="s">
        <v>89</v>
      </c>
      <c r="F2938" s="1" t="s">
        <v>17</v>
      </c>
      <c r="G2938">
        <v>5</v>
      </c>
    </row>
    <row r="2939" spans="1:7" x14ac:dyDescent="0.3">
      <c r="A2939">
        <v>138239</v>
      </c>
      <c r="B2939">
        <v>0</v>
      </c>
      <c r="C2939" s="1" t="s">
        <v>56</v>
      </c>
      <c r="D2939">
        <v>5501</v>
      </c>
      <c r="E2939" s="1" t="s">
        <v>94</v>
      </c>
      <c r="F2939" s="1" t="s">
        <v>17</v>
      </c>
      <c r="G2939">
        <v>10</v>
      </c>
    </row>
    <row r="2940" spans="1:7" x14ac:dyDescent="0.3">
      <c r="A2940">
        <v>85894</v>
      </c>
      <c r="B2940">
        <v>1002</v>
      </c>
      <c r="C2940" s="1" t="s">
        <v>53</v>
      </c>
      <c r="D2940">
        <v>6101</v>
      </c>
      <c r="E2940" s="1" t="s">
        <v>92</v>
      </c>
      <c r="F2940" s="1" t="s">
        <v>14</v>
      </c>
      <c r="G2940">
        <v>3</v>
      </c>
    </row>
    <row r="2941" spans="1:7" x14ac:dyDescent="0.3">
      <c r="A2941">
        <v>184106</v>
      </c>
      <c r="B2941">
        <v>0</v>
      </c>
      <c r="C2941" s="1" t="s">
        <v>41</v>
      </c>
      <c r="D2941">
        <v>1601</v>
      </c>
      <c r="E2941" s="1" t="s">
        <v>98</v>
      </c>
      <c r="F2941" s="1" t="s">
        <v>17</v>
      </c>
      <c r="G2941">
        <v>6</v>
      </c>
    </row>
    <row r="2942" spans="1:7" x14ac:dyDescent="0.3">
      <c r="A2942">
        <v>95563</v>
      </c>
      <c r="B2942">
        <v>0</v>
      </c>
      <c r="C2942" s="1" t="s">
        <v>16</v>
      </c>
      <c r="D2942">
        <v>3301</v>
      </c>
      <c r="E2942" s="1" t="s">
        <v>91</v>
      </c>
      <c r="F2942" s="1" t="s">
        <v>14</v>
      </c>
      <c r="G2942">
        <v>4</v>
      </c>
    </row>
    <row r="2943" spans="1:7" x14ac:dyDescent="0.3">
      <c r="A2943">
        <v>79747</v>
      </c>
      <c r="B2943">
        <v>1</v>
      </c>
      <c r="C2943" s="1" t="s">
        <v>36</v>
      </c>
      <c r="D2943">
        <v>1401</v>
      </c>
      <c r="E2943" s="1" t="s">
        <v>100</v>
      </c>
      <c r="F2943" s="1" t="s">
        <v>14</v>
      </c>
      <c r="G2943">
        <v>15</v>
      </c>
    </row>
    <row r="2944" spans="1:7" x14ac:dyDescent="0.3">
      <c r="A2944">
        <v>178275</v>
      </c>
      <c r="B2944">
        <v>2</v>
      </c>
      <c r="C2944" s="1" t="s">
        <v>41</v>
      </c>
      <c r="D2944">
        <v>2401</v>
      </c>
      <c r="E2944" s="1" t="s">
        <v>94</v>
      </c>
      <c r="F2944" s="1" t="s">
        <v>17</v>
      </c>
      <c r="G2944">
        <v>5</v>
      </c>
    </row>
    <row r="2945" spans="1:7" x14ac:dyDescent="0.3">
      <c r="A2945">
        <v>190754</v>
      </c>
      <c r="B2945">
        <v>2</v>
      </c>
      <c r="C2945" s="1" t="s">
        <v>22</v>
      </c>
      <c r="D2945">
        <v>5009</v>
      </c>
      <c r="E2945" s="1" t="s">
        <v>93</v>
      </c>
      <c r="F2945" s="1" t="s">
        <v>17</v>
      </c>
      <c r="G2945">
        <v>25</v>
      </c>
    </row>
    <row r="2946" spans="1:7" x14ac:dyDescent="0.3">
      <c r="A2946">
        <v>2951</v>
      </c>
      <c r="B2946">
        <v>1</v>
      </c>
      <c r="C2946" s="1" t="s">
        <v>24</v>
      </c>
      <c r="D2946">
        <v>2301</v>
      </c>
      <c r="E2946" s="1" t="s">
        <v>90</v>
      </c>
      <c r="F2946" s="1" t="s">
        <v>14</v>
      </c>
      <c r="G2946">
        <v>5</v>
      </c>
    </row>
    <row r="2947" spans="1:7" x14ac:dyDescent="0.3">
      <c r="A2947">
        <v>60313</v>
      </c>
      <c r="B2947">
        <v>2</v>
      </c>
      <c r="C2947" s="1" t="s">
        <v>34</v>
      </c>
      <c r="D2947">
        <v>4401</v>
      </c>
      <c r="E2947" s="1" t="s">
        <v>91</v>
      </c>
      <c r="F2947" s="1" t="s">
        <v>14</v>
      </c>
      <c r="G2947">
        <v>10</v>
      </c>
    </row>
    <row r="2948" spans="1:7" x14ac:dyDescent="0.3">
      <c r="A2948">
        <v>138000</v>
      </c>
      <c r="B2948">
        <v>0</v>
      </c>
      <c r="C2948" s="1" t="s">
        <v>56</v>
      </c>
      <c r="D2948">
        <v>0</v>
      </c>
      <c r="E2948" s="1" t="s">
        <v>98</v>
      </c>
      <c r="F2948" s="1" t="s">
        <v>97</v>
      </c>
      <c r="G2948">
        <v>6</v>
      </c>
    </row>
    <row r="2949" spans="1:7" x14ac:dyDescent="0.3">
      <c r="A2949">
        <v>160483</v>
      </c>
      <c r="B2949">
        <v>0</v>
      </c>
      <c r="C2949" s="1" t="s">
        <v>22</v>
      </c>
      <c r="D2949">
        <v>7001</v>
      </c>
      <c r="E2949" s="1" t="s">
        <v>89</v>
      </c>
      <c r="F2949" s="1" t="s">
        <v>17</v>
      </c>
      <c r="G2949">
        <v>9</v>
      </c>
    </row>
    <row r="2950" spans="1:7" x14ac:dyDescent="0.3">
      <c r="A2950">
        <v>149569</v>
      </c>
      <c r="B2950">
        <v>0</v>
      </c>
      <c r="C2950" s="1" t="s">
        <v>22</v>
      </c>
      <c r="D2950">
        <v>0</v>
      </c>
      <c r="E2950" s="1" t="s">
        <v>104</v>
      </c>
      <c r="F2950" s="1" t="s">
        <v>17</v>
      </c>
      <c r="G2950">
        <v>28</v>
      </c>
    </row>
    <row r="2951" spans="1:7" x14ac:dyDescent="0.3">
      <c r="A2951">
        <v>62349</v>
      </c>
      <c r="B2951">
        <v>28</v>
      </c>
      <c r="C2951" s="1" t="s">
        <v>34</v>
      </c>
      <c r="D2951">
        <v>3101</v>
      </c>
      <c r="E2951" s="1" t="s">
        <v>91</v>
      </c>
      <c r="F2951" s="1" t="s">
        <v>14</v>
      </c>
      <c r="G2951">
        <v>50</v>
      </c>
    </row>
    <row r="2952" spans="1:7" x14ac:dyDescent="0.3">
      <c r="A2952">
        <v>25073</v>
      </c>
      <c r="B2952">
        <v>1</v>
      </c>
      <c r="C2952" s="1" t="s">
        <v>47</v>
      </c>
      <c r="D2952">
        <v>6201</v>
      </c>
      <c r="E2952" s="1" t="s">
        <v>90</v>
      </c>
      <c r="F2952" s="1" t="s">
        <v>14</v>
      </c>
      <c r="G2952">
        <v>21</v>
      </c>
    </row>
    <row r="2953" spans="1:7" x14ac:dyDescent="0.3">
      <c r="A2953">
        <v>47245</v>
      </c>
      <c r="B2953">
        <v>0</v>
      </c>
      <c r="C2953" s="1" t="s">
        <v>44</v>
      </c>
      <c r="D2953">
        <v>0</v>
      </c>
      <c r="E2953" s="1" t="s">
        <v>98</v>
      </c>
      <c r="F2953" s="1" t="s">
        <v>17</v>
      </c>
      <c r="G2953">
        <v>5</v>
      </c>
    </row>
    <row r="2954" spans="1:7" x14ac:dyDescent="0.3">
      <c r="A2954">
        <v>166508</v>
      </c>
      <c r="B2954">
        <v>1</v>
      </c>
      <c r="C2954" s="1" t="s">
        <v>22</v>
      </c>
      <c r="D2954">
        <v>4501</v>
      </c>
      <c r="E2954" s="1" t="s">
        <v>96</v>
      </c>
      <c r="F2954" s="1" t="s">
        <v>14</v>
      </c>
      <c r="G2954">
        <v>20</v>
      </c>
    </row>
    <row r="2955" spans="1:7" x14ac:dyDescent="0.3">
      <c r="A2955">
        <v>33355</v>
      </c>
      <c r="B2955">
        <v>1002</v>
      </c>
      <c r="C2955" s="1" t="s">
        <v>13</v>
      </c>
      <c r="D2955">
        <v>0</v>
      </c>
      <c r="E2955" s="1" t="s">
        <v>90</v>
      </c>
      <c r="F2955" s="1" t="s">
        <v>14</v>
      </c>
      <c r="G2955">
        <v>15</v>
      </c>
    </row>
    <row r="2956" spans="1:7" x14ac:dyDescent="0.3">
      <c r="A2956">
        <v>118083</v>
      </c>
      <c r="B2956">
        <v>0</v>
      </c>
      <c r="C2956" s="1" t="s">
        <v>21</v>
      </c>
      <c r="D2956">
        <v>6005</v>
      </c>
      <c r="E2956" s="1" t="s">
        <v>92</v>
      </c>
      <c r="F2956" s="1" t="s">
        <v>17</v>
      </c>
      <c r="G2956">
        <v>15</v>
      </c>
    </row>
    <row r="2957" spans="1:7" x14ac:dyDescent="0.3">
      <c r="A2957">
        <v>19208</v>
      </c>
      <c r="B2957">
        <v>0</v>
      </c>
      <c r="C2957" s="1" t="s">
        <v>18</v>
      </c>
      <c r="D2957">
        <v>0</v>
      </c>
      <c r="E2957" s="1" t="s">
        <v>97</v>
      </c>
      <c r="F2957" s="1" t="s">
        <v>17</v>
      </c>
      <c r="G2957">
        <v>18</v>
      </c>
    </row>
    <row r="2958" spans="1:7" x14ac:dyDescent="0.3">
      <c r="A2958">
        <v>18664</v>
      </c>
      <c r="B2958">
        <v>1</v>
      </c>
      <c r="C2958" s="1" t="s">
        <v>18</v>
      </c>
      <c r="D2958">
        <v>3801</v>
      </c>
      <c r="E2958" s="1" t="s">
        <v>90</v>
      </c>
      <c r="F2958" s="1" t="s">
        <v>14</v>
      </c>
      <c r="G2958">
        <v>15</v>
      </c>
    </row>
    <row r="2959" spans="1:7" x14ac:dyDescent="0.3">
      <c r="A2959">
        <v>137276</v>
      </c>
      <c r="B2959">
        <v>0</v>
      </c>
      <c r="C2959" s="1" t="s">
        <v>56</v>
      </c>
      <c r="D2959">
        <v>1008</v>
      </c>
      <c r="E2959" s="1" t="s">
        <v>93</v>
      </c>
      <c r="F2959" s="1" t="s">
        <v>17</v>
      </c>
      <c r="G2959">
        <v>11</v>
      </c>
    </row>
    <row r="2960" spans="1:7" x14ac:dyDescent="0.3">
      <c r="A2960">
        <v>11254</v>
      </c>
      <c r="B2960">
        <v>0</v>
      </c>
      <c r="C2960" s="1" t="s">
        <v>16</v>
      </c>
      <c r="D2960">
        <v>3509</v>
      </c>
      <c r="E2960" s="1" t="s">
        <v>97</v>
      </c>
      <c r="F2960" s="1" t="s">
        <v>17</v>
      </c>
      <c r="G2960">
        <v>25</v>
      </c>
    </row>
    <row r="2961" spans="1:7" x14ac:dyDescent="0.3">
      <c r="A2961">
        <v>47404</v>
      </c>
      <c r="B2961">
        <v>0</v>
      </c>
      <c r="C2961" s="1" t="s">
        <v>44</v>
      </c>
      <c r="D2961">
        <v>4201</v>
      </c>
      <c r="E2961" s="1" t="s">
        <v>90</v>
      </c>
      <c r="F2961" s="1" t="s">
        <v>17</v>
      </c>
      <c r="G2961">
        <v>10</v>
      </c>
    </row>
    <row r="2962" spans="1:7" x14ac:dyDescent="0.3">
      <c r="A2962">
        <v>33615</v>
      </c>
      <c r="B2962">
        <v>1</v>
      </c>
      <c r="C2962" s="1" t="s">
        <v>13</v>
      </c>
      <c r="D2962">
        <v>3211</v>
      </c>
      <c r="E2962" s="1" t="s">
        <v>98</v>
      </c>
      <c r="F2962" s="1" t="s">
        <v>14</v>
      </c>
      <c r="G2962">
        <v>15</v>
      </c>
    </row>
    <row r="2963" spans="1:7" x14ac:dyDescent="0.3">
      <c r="A2963">
        <v>47738</v>
      </c>
      <c r="B2963">
        <v>2</v>
      </c>
      <c r="C2963" s="1" t="s">
        <v>44</v>
      </c>
      <c r="D2963">
        <v>2401</v>
      </c>
      <c r="E2963" s="1" t="s">
        <v>100</v>
      </c>
      <c r="F2963" s="1" t="s">
        <v>17</v>
      </c>
      <c r="G2963">
        <v>12</v>
      </c>
    </row>
    <row r="2964" spans="1:7" x14ac:dyDescent="0.3">
      <c r="A2964">
        <v>144301</v>
      </c>
      <c r="B2964">
        <v>0</v>
      </c>
      <c r="C2964" s="1" t="s">
        <v>22</v>
      </c>
      <c r="D2964">
        <v>5104</v>
      </c>
      <c r="E2964" s="1" t="s">
        <v>96</v>
      </c>
      <c r="F2964" s="1" t="s">
        <v>17</v>
      </c>
      <c r="G2964">
        <v>11</v>
      </c>
    </row>
    <row r="2965" spans="1:7" x14ac:dyDescent="0.3">
      <c r="A2965">
        <v>10491</v>
      </c>
      <c r="B2965">
        <v>0</v>
      </c>
      <c r="C2965" s="1" t="s">
        <v>24</v>
      </c>
      <c r="D2965">
        <v>3507</v>
      </c>
      <c r="E2965" s="1" t="s">
        <v>89</v>
      </c>
      <c r="F2965" s="1" t="s">
        <v>17</v>
      </c>
      <c r="G2965">
        <v>5</v>
      </c>
    </row>
    <row r="2966" spans="1:7" x14ac:dyDescent="0.3">
      <c r="A2966">
        <v>189009</v>
      </c>
      <c r="B2966">
        <v>2</v>
      </c>
      <c r="C2966" s="1" t="s">
        <v>41</v>
      </c>
      <c r="D2966">
        <v>0</v>
      </c>
      <c r="E2966" s="1" t="s">
        <v>104</v>
      </c>
      <c r="F2966" s="1" t="s">
        <v>14</v>
      </c>
      <c r="G2966">
        <v>5</v>
      </c>
    </row>
    <row r="2967" spans="1:7" x14ac:dyDescent="0.3">
      <c r="A2967">
        <v>68718</v>
      </c>
      <c r="B2967">
        <v>1002</v>
      </c>
      <c r="C2967" s="1" t="s">
        <v>30</v>
      </c>
      <c r="D2967">
        <v>0</v>
      </c>
      <c r="E2967" s="1" t="s">
        <v>94</v>
      </c>
      <c r="F2967" s="1" t="s">
        <v>14</v>
      </c>
      <c r="G2967">
        <v>10</v>
      </c>
    </row>
    <row r="2968" spans="1:7" x14ac:dyDescent="0.3">
      <c r="A2968">
        <v>74673</v>
      </c>
      <c r="B2968">
        <v>0</v>
      </c>
      <c r="C2968" s="1" t="s">
        <v>30</v>
      </c>
      <c r="D2968">
        <v>3805</v>
      </c>
      <c r="E2968" s="1" t="s">
        <v>100</v>
      </c>
      <c r="F2968" s="1" t="s">
        <v>17</v>
      </c>
      <c r="G2968">
        <v>7</v>
      </c>
    </row>
    <row r="2969" spans="1:7" x14ac:dyDescent="0.3">
      <c r="A2969">
        <v>35328</v>
      </c>
      <c r="B2969">
        <v>1002</v>
      </c>
      <c r="C2969" s="1" t="s">
        <v>13</v>
      </c>
      <c r="D2969">
        <v>5809</v>
      </c>
      <c r="E2969" s="1" t="s">
        <v>93</v>
      </c>
      <c r="F2969" s="1" t="s">
        <v>14</v>
      </c>
      <c r="G2969">
        <v>20</v>
      </c>
    </row>
    <row r="2970" spans="1:7" x14ac:dyDescent="0.3">
      <c r="A2970">
        <v>971</v>
      </c>
      <c r="B2970">
        <v>3</v>
      </c>
      <c r="C2970" s="1" t="s">
        <v>55</v>
      </c>
      <c r="D2970">
        <v>4001</v>
      </c>
      <c r="E2970" s="1" t="s">
        <v>90</v>
      </c>
      <c r="F2970" s="1" t="s">
        <v>17</v>
      </c>
      <c r="G2970">
        <v>8</v>
      </c>
    </row>
    <row r="2971" spans="1:7" x14ac:dyDescent="0.3">
      <c r="A2971">
        <v>18508</v>
      </c>
      <c r="B2971">
        <v>2</v>
      </c>
      <c r="C2971" s="1" t="s">
        <v>18</v>
      </c>
      <c r="D2971">
        <v>0</v>
      </c>
      <c r="E2971" s="1" t="s">
        <v>90</v>
      </c>
      <c r="F2971" s="1" t="s">
        <v>17</v>
      </c>
      <c r="G2971">
        <v>6</v>
      </c>
    </row>
    <row r="2972" spans="1:7" x14ac:dyDescent="0.3">
      <c r="A2972">
        <v>93496</v>
      </c>
      <c r="B2972">
        <v>0</v>
      </c>
      <c r="C2972" s="1" t="s">
        <v>16</v>
      </c>
      <c r="D2972">
        <v>1907</v>
      </c>
      <c r="E2972" s="1" t="s">
        <v>104</v>
      </c>
      <c r="F2972" s="1" t="s">
        <v>17</v>
      </c>
      <c r="G2972">
        <v>10</v>
      </c>
    </row>
    <row r="2973" spans="1:7" x14ac:dyDescent="0.3">
      <c r="A2973">
        <v>92121</v>
      </c>
      <c r="B2973">
        <v>0</v>
      </c>
      <c r="C2973" s="1" t="s">
        <v>16</v>
      </c>
      <c r="D2973">
        <v>6401</v>
      </c>
      <c r="E2973" s="1" t="s">
        <v>90</v>
      </c>
      <c r="F2973" s="1" t="s">
        <v>14</v>
      </c>
      <c r="G2973">
        <v>15</v>
      </c>
    </row>
    <row r="2974" spans="1:7" x14ac:dyDescent="0.3">
      <c r="A2974">
        <v>6649</v>
      </c>
      <c r="B2974">
        <v>1</v>
      </c>
      <c r="C2974" s="1" t="s">
        <v>56</v>
      </c>
      <c r="D2974">
        <v>0</v>
      </c>
      <c r="E2974" s="1" t="s">
        <v>97</v>
      </c>
      <c r="F2974" s="1" t="s">
        <v>17</v>
      </c>
      <c r="G2974">
        <v>50</v>
      </c>
    </row>
    <row r="2975" spans="1:7" x14ac:dyDescent="0.3">
      <c r="A2975">
        <v>186993</v>
      </c>
      <c r="B2975">
        <v>1</v>
      </c>
      <c r="C2975" s="1" t="s">
        <v>21</v>
      </c>
      <c r="D2975">
        <v>0</v>
      </c>
      <c r="E2975" s="1" t="s">
        <v>97</v>
      </c>
      <c r="F2975" s="1" t="s">
        <v>14</v>
      </c>
      <c r="G2975">
        <v>10</v>
      </c>
    </row>
    <row r="2976" spans="1:7" x14ac:dyDescent="0.3">
      <c r="A2976">
        <v>175935</v>
      </c>
      <c r="B2976">
        <v>28</v>
      </c>
      <c r="C2976" s="1" t="s">
        <v>51</v>
      </c>
      <c r="D2976">
        <v>0</v>
      </c>
      <c r="E2976" s="1" t="s">
        <v>91</v>
      </c>
      <c r="F2976" s="1" t="s">
        <v>17</v>
      </c>
      <c r="G2976">
        <v>15</v>
      </c>
    </row>
    <row r="2977" spans="1:7" x14ac:dyDescent="0.3">
      <c r="A2977">
        <v>133163</v>
      </c>
      <c r="B2977">
        <v>1</v>
      </c>
      <c r="C2977" s="1" t="s">
        <v>42</v>
      </c>
      <c r="D2977">
        <v>4501</v>
      </c>
      <c r="E2977" s="1" t="s">
        <v>90</v>
      </c>
      <c r="F2977" s="1" t="s">
        <v>14</v>
      </c>
      <c r="G2977">
        <v>15</v>
      </c>
    </row>
    <row r="2978" spans="1:7" x14ac:dyDescent="0.3">
      <c r="A2978">
        <v>12</v>
      </c>
      <c r="B2978">
        <v>2</v>
      </c>
      <c r="C2978" s="1" t="s">
        <v>37</v>
      </c>
      <c r="D2978">
        <v>1804</v>
      </c>
      <c r="E2978" s="1" t="s">
        <v>92</v>
      </c>
      <c r="F2978" s="1" t="s">
        <v>14</v>
      </c>
      <c r="G2978">
        <v>10</v>
      </c>
    </row>
    <row r="2979" spans="1:7" x14ac:dyDescent="0.3">
      <c r="A2979">
        <v>511</v>
      </c>
      <c r="B2979">
        <v>28</v>
      </c>
      <c r="C2979" s="1" t="s">
        <v>21</v>
      </c>
      <c r="D2979">
        <v>1501</v>
      </c>
      <c r="E2979" s="1" t="s">
        <v>94</v>
      </c>
      <c r="F2979" s="1" t="s">
        <v>17</v>
      </c>
      <c r="G2979">
        <v>12</v>
      </c>
    </row>
    <row r="2980" spans="1:7" x14ac:dyDescent="0.3">
      <c r="A2980">
        <v>125013</v>
      </c>
      <c r="B2980">
        <v>2</v>
      </c>
      <c r="C2980" s="1" t="s">
        <v>21</v>
      </c>
      <c r="D2980">
        <v>0</v>
      </c>
      <c r="E2980" s="1" t="s">
        <v>90</v>
      </c>
      <c r="F2980" s="1" t="s">
        <v>17</v>
      </c>
      <c r="G2980">
        <v>15</v>
      </c>
    </row>
    <row r="2981" spans="1:7" x14ac:dyDescent="0.3">
      <c r="A2981">
        <v>138814</v>
      </c>
      <c r="B2981">
        <v>0</v>
      </c>
      <c r="C2981" s="1" t="s">
        <v>56</v>
      </c>
      <c r="D2981">
        <v>5401</v>
      </c>
      <c r="E2981" s="1" t="s">
        <v>90</v>
      </c>
      <c r="F2981" s="1" t="s">
        <v>17</v>
      </c>
      <c r="G2981">
        <v>20</v>
      </c>
    </row>
    <row r="2982" spans="1:7" x14ac:dyDescent="0.3">
      <c r="A2982">
        <v>101290</v>
      </c>
      <c r="B2982">
        <v>1</v>
      </c>
      <c r="C2982" s="1" t="s">
        <v>37</v>
      </c>
      <c r="D2982">
        <v>1401</v>
      </c>
      <c r="E2982" s="1" t="s">
        <v>100</v>
      </c>
      <c r="F2982" s="1" t="s">
        <v>14</v>
      </c>
      <c r="G2982">
        <v>3</v>
      </c>
    </row>
    <row r="2983" spans="1:7" x14ac:dyDescent="0.3">
      <c r="A2983">
        <v>22779</v>
      </c>
      <c r="B2983">
        <v>0</v>
      </c>
      <c r="C2983" s="1" t="s">
        <v>47</v>
      </c>
      <c r="D2983">
        <v>5701</v>
      </c>
      <c r="E2983" s="1" t="s">
        <v>90</v>
      </c>
      <c r="F2983" s="1" t="s">
        <v>14</v>
      </c>
      <c r="G2983">
        <v>20</v>
      </c>
    </row>
    <row r="2984" spans="1:7" x14ac:dyDescent="0.3">
      <c r="A2984">
        <v>138689</v>
      </c>
      <c r="B2984">
        <v>28</v>
      </c>
      <c r="C2984" s="1" t="s">
        <v>56</v>
      </c>
      <c r="D2984">
        <v>0</v>
      </c>
      <c r="E2984" s="1" t="s">
        <v>95</v>
      </c>
      <c r="F2984" s="1" t="s">
        <v>17</v>
      </c>
      <c r="G2984">
        <v>25</v>
      </c>
    </row>
    <row r="2985" spans="1:7" x14ac:dyDescent="0.3">
      <c r="A2985">
        <v>99066</v>
      </c>
      <c r="B2985">
        <v>1</v>
      </c>
      <c r="C2985" s="1" t="s">
        <v>16</v>
      </c>
      <c r="D2985">
        <v>3006</v>
      </c>
      <c r="E2985" s="1" t="s">
        <v>100</v>
      </c>
      <c r="F2985" s="1" t="s">
        <v>14</v>
      </c>
      <c r="G2985">
        <v>5</v>
      </c>
    </row>
    <row r="2986" spans="1:7" x14ac:dyDescent="0.3">
      <c r="A2986">
        <v>148141</v>
      </c>
      <c r="B2986">
        <v>0</v>
      </c>
      <c r="C2986" s="1" t="s">
        <v>22</v>
      </c>
      <c r="D2986">
        <v>4704</v>
      </c>
      <c r="E2986" s="1" t="s">
        <v>93</v>
      </c>
      <c r="F2986" s="1" t="s">
        <v>17</v>
      </c>
      <c r="G2986">
        <v>14</v>
      </c>
    </row>
    <row r="2987" spans="1:7" x14ac:dyDescent="0.3">
      <c r="A2987">
        <v>186456</v>
      </c>
      <c r="B2987">
        <v>0</v>
      </c>
      <c r="C2987" s="1" t="s">
        <v>51</v>
      </c>
      <c r="D2987">
        <v>712</v>
      </c>
      <c r="E2987" s="1" t="s">
        <v>89</v>
      </c>
      <c r="F2987" s="1" t="s">
        <v>17</v>
      </c>
      <c r="G2987">
        <v>5</v>
      </c>
    </row>
    <row r="2988" spans="1:7" x14ac:dyDescent="0.3">
      <c r="A2988">
        <v>158935</v>
      </c>
      <c r="B2988">
        <v>0</v>
      </c>
      <c r="C2988" s="1" t="s">
        <v>22</v>
      </c>
      <c r="D2988">
        <v>2001</v>
      </c>
      <c r="E2988" s="1" t="s">
        <v>98</v>
      </c>
      <c r="F2988" s="1" t="s">
        <v>17</v>
      </c>
      <c r="G2988">
        <v>5</v>
      </c>
    </row>
    <row r="2989" spans="1:7" x14ac:dyDescent="0.3">
      <c r="A2989">
        <v>145275</v>
      </c>
      <c r="B2989">
        <v>28</v>
      </c>
      <c r="C2989" s="1" t="s">
        <v>22</v>
      </c>
      <c r="D2989">
        <v>3107</v>
      </c>
      <c r="E2989" s="1" t="s">
        <v>96</v>
      </c>
      <c r="F2989" s="1" t="s">
        <v>17</v>
      </c>
      <c r="G2989">
        <v>20</v>
      </c>
    </row>
    <row r="2990" spans="1:7" x14ac:dyDescent="0.3">
      <c r="A2990">
        <v>173744</v>
      </c>
      <c r="B2990">
        <v>0</v>
      </c>
      <c r="C2990" s="1" t="s">
        <v>38</v>
      </c>
      <c r="D2990">
        <v>0</v>
      </c>
      <c r="E2990" s="1" t="s">
        <v>92</v>
      </c>
      <c r="F2990" s="1" t="s">
        <v>97</v>
      </c>
      <c r="G2990">
        <v>20</v>
      </c>
    </row>
    <row r="2991" spans="1:7" x14ac:dyDescent="0.3">
      <c r="A2991">
        <v>179683</v>
      </c>
      <c r="B2991">
        <v>0</v>
      </c>
      <c r="C2991" s="1" t="s">
        <v>41</v>
      </c>
      <c r="D2991">
        <v>5108</v>
      </c>
      <c r="E2991" s="1" t="s">
        <v>91</v>
      </c>
      <c r="F2991" s="1" t="s">
        <v>17</v>
      </c>
      <c r="G2991">
        <v>25</v>
      </c>
    </row>
    <row r="2992" spans="1:7" x14ac:dyDescent="0.3">
      <c r="A2992">
        <v>188421</v>
      </c>
      <c r="B2992">
        <v>1</v>
      </c>
      <c r="C2992" s="1" t="s">
        <v>51</v>
      </c>
      <c r="D2992">
        <v>2403</v>
      </c>
      <c r="E2992" s="1" t="s">
        <v>91</v>
      </c>
      <c r="F2992" s="1" t="s">
        <v>14</v>
      </c>
      <c r="G2992">
        <v>10</v>
      </c>
    </row>
    <row r="2993" spans="1:7" x14ac:dyDescent="0.3">
      <c r="A2993">
        <v>123699</v>
      </c>
      <c r="B2993">
        <v>0</v>
      </c>
      <c r="C2993" s="1" t="s">
        <v>21</v>
      </c>
      <c r="D2993">
        <v>5101</v>
      </c>
      <c r="E2993" s="1" t="s">
        <v>93</v>
      </c>
      <c r="F2993" s="1" t="s">
        <v>17</v>
      </c>
      <c r="G2993">
        <v>10</v>
      </c>
    </row>
    <row r="2994" spans="1:7" x14ac:dyDescent="0.3">
      <c r="A2994">
        <v>23930</v>
      </c>
      <c r="B2994">
        <v>2</v>
      </c>
      <c r="C2994" s="1" t="s">
        <v>47</v>
      </c>
      <c r="D2994">
        <v>2101</v>
      </c>
      <c r="E2994" s="1" t="s">
        <v>93</v>
      </c>
      <c r="F2994" s="1" t="s">
        <v>14</v>
      </c>
      <c r="G2994">
        <v>5</v>
      </c>
    </row>
    <row r="2995" spans="1:7" x14ac:dyDescent="0.3">
      <c r="A2995">
        <v>46153</v>
      </c>
      <c r="B2995">
        <v>3</v>
      </c>
      <c r="C2995" s="1" t="s">
        <v>13</v>
      </c>
      <c r="D2995">
        <v>6201</v>
      </c>
      <c r="E2995" s="1" t="s">
        <v>90</v>
      </c>
      <c r="F2995" s="1" t="s">
        <v>17</v>
      </c>
      <c r="G2995">
        <v>15</v>
      </c>
    </row>
    <row r="2996" spans="1:7" x14ac:dyDescent="0.3">
      <c r="A2996">
        <v>179863</v>
      </c>
      <c r="B2996">
        <v>1</v>
      </c>
      <c r="C2996" s="1" t="s">
        <v>41</v>
      </c>
      <c r="D2996">
        <v>4702</v>
      </c>
      <c r="E2996" s="1" t="s">
        <v>96</v>
      </c>
      <c r="F2996" s="1" t="s">
        <v>14</v>
      </c>
      <c r="G2996">
        <v>10</v>
      </c>
    </row>
    <row r="2997" spans="1:7" x14ac:dyDescent="0.3">
      <c r="A2997">
        <v>87395</v>
      </c>
      <c r="B2997">
        <v>0</v>
      </c>
      <c r="C2997" s="1" t="s">
        <v>35</v>
      </c>
      <c r="D2997">
        <v>1701</v>
      </c>
      <c r="E2997" s="1" t="s">
        <v>101</v>
      </c>
      <c r="F2997" s="1" t="s">
        <v>17</v>
      </c>
      <c r="G2997">
        <v>20</v>
      </c>
    </row>
    <row r="2998" spans="1:7" x14ac:dyDescent="0.3">
      <c r="A2998">
        <v>86779</v>
      </c>
      <c r="B2998">
        <v>28</v>
      </c>
      <c r="C2998" s="1" t="s">
        <v>46</v>
      </c>
      <c r="D2998">
        <v>0</v>
      </c>
      <c r="E2998" s="1" t="s">
        <v>105</v>
      </c>
      <c r="F2998" s="1" t="s">
        <v>17</v>
      </c>
      <c r="G2998">
        <v>11</v>
      </c>
    </row>
    <row r="2999" spans="1:7" x14ac:dyDescent="0.3">
      <c r="A2999">
        <v>25214</v>
      </c>
      <c r="B2999">
        <v>28</v>
      </c>
      <c r="C2999" s="1" t="s">
        <v>18</v>
      </c>
      <c r="D2999">
        <v>5111</v>
      </c>
      <c r="E2999" s="1" t="s">
        <v>95</v>
      </c>
      <c r="F2999" s="1" t="s">
        <v>17</v>
      </c>
      <c r="G2999">
        <v>25</v>
      </c>
    </row>
    <row r="3000" spans="1:7" x14ac:dyDescent="0.3">
      <c r="A3000">
        <v>79641</v>
      </c>
      <c r="B3000">
        <v>0</v>
      </c>
      <c r="C3000" s="1" t="s">
        <v>36</v>
      </c>
      <c r="D3000">
        <v>2310</v>
      </c>
      <c r="E3000" s="1" t="s">
        <v>94</v>
      </c>
      <c r="F3000" s="1" t="s">
        <v>17</v>
      </c>
      <c r="G3000">
        <v>12</v>
      </c>
    </row>
    <row r="3001" spans="1:7" x14ac:dyDescent="0.3">
      <c r="A3001">
        <v>186307</v>
      </c>
      <c r="B3001">
        <v>1</v>
      </c>
      <c r="C3001" s="1" t="s">
        <v>22</v>
      </c>
      <c r="D3001">
        <v>2511</v>
      </c>
      <c r="E3001" s="1" t="s">
        <v>89</v>
      </c>
      <c r="F3001" s="1" t="s">
        <v>14</v>
      </c>
      <c r="G3001">
        <v>20</v>
      </c>
    </row>
    <row r="3002" spans="1:7" x14ac:dyDescent="0.3">
      <c r="A3002">
        <v>34174</v>
      </c>
      <c r="B3002">
        <v>2</v>
      </c>
      <c r="C3002" s="1" t="s">
        <v>79</v>
      </c>
      <c r="D3002">
        <v>3001</v>
      </c>
      <c r="E3002" s="1" t="s">
        <v>90</v>
      </c>
      <c r="F3002" s="1" t="s">
        <v>17</v>
      </c>
      <c r="G3002">
        <v>12</v>
      </c>
    </row>
    <row r="3003" spans="1:7" x14ac:dyDescent="0.3">
      <c r="A3003">
        <v>101388</v>
      </c>
      <c r="B3003">
        <v>1</v>
      </c>
      <c r="C3003" s="1" t="s">
        <v>37</v>
      </c>
      <c r="D3003">
        <v>5501</v>
      </c>
      <c r="E3003" s="1" t="s">
        <v>92</v>
      </c>
      <c r="F3003" s="1" t="s">
        <v>14</v>
      </c>
      <c r="G3003">
        <v>10</v>
      </c>
    </row>
    <row r="3004" spans="1:7" x14ac:dyDescent="0.3">
      <c r="A3004">
        <v>159472</v>
      </c>
      <c r="B3004">
        <v>1</v>
      </c>
      <c r="C3004" s="1" t="s">
        <v>22</v>
      </c>
      <c r="D3004">
        <v>1512</v>
      </c>
      <c r="E3004" s="1" t="s">
        <v>100</v>
      </c>
      <c r="F3004" s="1" t="s">
        <v>17</v>
      </c>
      <c r="G3004">
        <v>15</v>
      </c>
    </row>
    <row r="3005" spans="1:7" x14ac:dyDescent="0.3">
      <c r="A3005">
        <v>179143</v>
      </c>
      <c r="B3005">
        <v>1</v>
      </c>
      <c r="C3005" s="1" t="s">
        <v>41</v>
      </c>
      <c r="D3005">
        <v>3709</v>
      </c>
      <c r="E3005" s="1" t="s">
        <v>95</v>
      </c>
      <c r="F3005" s="1" t="s">
        <v>14</v>
      </c>
      <c r="G3005">
        <v>25</v>
      </c>
    </row>
    <row r="3006" spans="1:7" x14ac:dyDescent="0.3">
      <c r="A3006">
        <v>150799</v>
      </c>
      <c r="B3006">
        <v>1</v>
      </c>
      <c r="C3006" s="1" t="s">
        <v>22</v>
      </c>
      <c r="D3006">
        <v>0</v>
      </c>
      <c r="E3006" s="1" t="s">
        <v>102</v>
      </c>
      <c r="F3006" s="1" t="s">
        <v>14</v>
      </c>
      <c r="G3006">
        <v>15</v>
      </c>
    </row>
    <row r="3007" spans="1:7" x14ac:dyDescent="0.3">
      <c r="A3007">
        <v>135983</v>
      </c>
      <c r="B3007">
        <v>1</v>
      </c>
      <c r="C3007" s="1" t="s">
        <v>56</v>
      </c>
      <c r="D3007">
        <v>3201</v>
      </c>
      <c r="E3007" s="1" t="s">
        <v>98</v>
      </c>
      <c r="F3007" s="1" t="s">
        <v>97</v>
      </c>
      <c r="G3007">
        <v>7</v>
      </c>
    </row>
    <row r="3008" spans="1:7" x14ac:dyDescent="0.3">
      <c r="A3008">
        <v>22817</v>
      </c>
      <c r="B3008">
        <v>0</v>
      </c>
      <c r="C3008" s="1" t="s">
        <v>47</v>
      </c>
      <c r="D3008">
        <v>5009</v>
      </c>
      <c r="E3008" s="1" t="s">
        <v>100</v>
      </c>
      <c r="F3008" s="1" t="s">
        <v>17</v>
      </c>
      <c r="G3008">
        <v>10</v>
      </c>
    </row>
    <row r="3009" spans="1:7" x14ac:dyDescent="0.3">
      <c r="A3009">
        <v>123972</v>
      </c>
      <c r="B3009">
        <v>0</v>
      </c>
      <c r="C3009" s="1" t="s">
        <v>21</v>
      </c>
      <c r="D3009">
        <v>1305</v>
      </c>
      <c r="E3009" s="1" t="s">
        <v>89</v>
      </c>
      <c r="F3009" s="1" t="s">
        <v>17</v>
      </c>
      <c r="G3009">
        <v>5</v>
      </c>
    </row>
    <row r="3010" spans="1:7" x14ac:dyDescent="0.3">
      <c r="A3010">
        <v>81520</v>
      </c>
      <c r="B3010">
        <v>0</v>
      </c>
      <c r="C3010" s="1" t="s">
        <v>36</v>
      </c>
      <c r="D3010">
        <v>1710</v>
      </c>
      <c r="E3010" s="1" t="s">
        <v>100</v>
      </c>
      <c r="F3010" s="1" t="s">
        <v>17</v>
      </c>
      <c r="G3010">
        <v>10</v>
      </c>
    </row>
    <row r="3011" spans="1:7" x14ac:dyDescent="0.3">
      <c r="A3011">
        <v>185309</v>
      </c>
      <c r="B3011">
        <v>2</v>
      </c>
      <c r="C3011" s="1" t="s">
        <v>30</v>
      </c>
      <c r="D3011">
        <v>3209</v>
      </c>
      <c r="E3011" s="1" t="s">
        <v>89</v>
      </c>
      <c r="F3011" s="1" t="s">
        <v>17</v>
      </c>
      <c r="G3011">
        <v>7</v>
      </c>
    </row>
    <row r="3012" spans="1:7" x14ac:dyDescent="0.3">
      <c r="A3012">
        <v>6555</v>
      </c>
      <c r="B3012">
        <v>1</v>
      </c>
      <c r="C3012" s="1" t="s">
        <v>13</v>
      </c>
      <c r="D3012">
        <v>1808</v>
      </c>
      <c r="E3012" s="1" t="s">
        <v>93</v>
      </c>
      <c r="F3012" s="1" t="s">
        <v>14</v>
      </c>
      <c r="G3012">
        <v>10</v>
      </c>
    </row>
    <row r="3013" spans="1:7" x14ac:dyDescent="0.3">
      <c r="A3013">
        <v>20341</v>
      </c>
      <c r="B3013">
        <v>0</v>
      </c>
      <c r="C3013" s="1" t="s">
        <v>18</v>
      </c>
      <c r="D3013">
        <v>4801</v>
      </c>
      <c r="E3013" s="1" t="s">
        <v>93</v>
      </c>
      <c r="F3013" s="1" t="s">
        <v>14</v>
      </c>
      <c r="G3013">
        <v>3</v>
      </c>
    </row>
    <row r="3014" spans="1:7" x14ac:dyDescent="0.3">
      <c r="A3014">
        <v>30629</v>
      </c>
      <c r="B3014">
        <v>2</v>
      </c>
      <c r="C3014" s="1" t="s">
        <v>40</v>
      </c>
      <c r="D3014">
        <v>1401</v>
      </c>
      <c r="E3014" s="1" t="s">
        <v>89</v>
      </c>
      <c r="F3014" s="1" t="s">
        <v>17</v>
      </c>
      <c r="G3014">
        <v>17</v>
      </c>
    </row>
    <row r="3015" spans="1:7" x14ac:dyDescent="0.3">
      <c r="A3015">
        <v>38392</v>
      </c>
      <c r="B3015">
        <v>0</v>
      </c>
      <c r="C3015" s="1" t="s">
        <v>13</v>
      </c>
      <c r="D3015">
        <v>3401</v>
      </c>
      <c r="E3015" s="1" t="s">
        <v>104</v>
      </c>
      <c r="F3015" s="1" t="s">
        <v>17</v>
      </c>
      <c r="G3015">
        <v>20</v>
      </c>
    </row>
    <row r="3016" spans="1:7" x14ac:dyDescent="0.3">
      <c r="A3016">
        <v>122090</v>
      </c>
      <c r="B3016">
        <v>0</v>
      </c>
      <c r="C3016" s="1" t="s">
        <v>21</v>
      </c>
      <c r="D3016">
        <v>5009</v>
      </c>
      <c r="E3016" s="1" t="s">
        <v>91</v>
      </c>
      <c r="F3016" s="1" t="s">
        <v>14</v>
      </c>
      <c r="G3016">
        <v>20</v>
      </c>
    </row>
    <row r="3017" spans="1:7" x14ac:dyDescent="0.3">
      <c r="A3017">
        <v>159623</v>
      </c>
      <c r="B3017">
        <v>28</v>
      </c>
      <c r="C3017" s="1" t="s">
        <v>36</v>
      </c>
      <c r="D3017">
        <v>4801</v>
      </c>
      <c r="E3017" s="1" t="s">
        <v>89</v>
      </c>
      <c r="F3017" s="1" t="s">
        <v>17</v>
      </c>
      <c r="G3017">
        <v>20</v>
      </c>
    </row>
    <row r="3018" spans="1:7" x14ac:dyDescent="0.3">
      <c r="A3018">
        <v>103290</v>
      </c>
      <c r="B3018">
        <v>1</v>
      </c>
      <c r="C3018" s="1" t="s">
        <v>37</v>
      </c>
      <c r="D3018">
        <v>2601</v>
      </c>
      <c r="E3018" s="1" t="s">
        <v>93</v>
      </c>
      <c r="F3018" s="1" t="s">
        <v>14</v>
      </c>
      <c r="G3018">
        <v>16</v>
      </c>
    </row>
    <row r="3019" spans="1:7" x14ac:dyDescent="0.3">
      <c r="A3019">
        <v>154745</v>
      </c>
      <c r="B3019">
        <v>1</v>
      </c>
      <c r="C3019" s="1" t="s">
        <v>22</v>
      </c>
      <c r="D3019">
        <v>4201</v>
      </c>
      <c r="E3019" s="1" t="s">
        <v>90</v>
      </c>
      <c r="F3019" s="1" t="s">
        <v>14</v>
      </c>
      <c r="G3019">
        <v>5</v>
      </c>
    </row>
    <row r="3020" spans="1:7" x14ac:dyDescent="0.3">
      <c r="A3020">
        <v>184549</v>
      </c>
      <c r="B3020">
        <v>0</v>
      </c>
      <c r="C3020" s="1" t="s">
        <v>71</v>
      </c>
      <c r="D3020">
        <v>4301</v>
      </c>
      <c r="E3020" s="1" t="s">
        <v>89</v>
      </c>
      <c r="F3020" s="1" t="s">
        <v>14</v>
      </c>
      <c r="G3020">
        <v>25</v>
      </c>
    </row>
    <row r="3021" spans="1:7" x14ac:dyDescent="0.3">
      <c r="A3021">
        <v>162494</v>
      </c>
      <c r="B3021">
        <v>1</v>
      </c>
      <c r="C3021" s="1" t="s">
        <v>22</v>
      </c>
      <c r="D3021">
        <v>5601</v>
      </c>
      <c r="E3021" s="1" t="s">
        <v>91</v>
      </c>
      <c r="F3021" s="1" t="s">
        <v>14</v>
      </c>
      <c r="G3021">
        <v>30</v>
      </c>
    </row>
    <row r="3022" spans="1:7" x14ac:dyDescent="0.3">
      <c r="A3022">
        <v>45873</v>
      </c>
      <c r="B3022">
        <v>0</v>
      </c>
      <c r="C3022" s="1" t="s">
        <v>13</v>
      </c>
      <c r="D3022">
        <v>1606</v>
      </c>
      <c r="E3022" s="1" t="s">
        <v>98</v>
      </c>
      <c r="F3022" s="1" t="s">
        <v>17</v>
      </c>
      <c r="G3022">
        <v>8</v>
      </c>
    </row>
    <row r="3023" spans="1:7" x14ac:dyDescent="0.3">
      <c r="A3023">
        <v>14831</v>
      </c>
      <c r="B3023">
        <v>0</v>
      </c>
      <c r="C3023" s="1" t="s">
        <v>33</v>
      </c>
      <c r="D3023">
        <v>0</v>
      </c>
      <c r="E3023" s="1" t="s">
        <v>100</v>
      </c>
      <c r="F3023" s="1" t="s">
        <v>17</v>
      </c>
      <c r="G3023">
        <v>10</v>
      </c>
    </row>
    <row r="3024" spans="1:7" x14ac:dyDescent="0.3">
      <c r="A3024">
        <v>160610</v>
      </c>
      <c r="B3024">
        <v>28</v>
      </c>
      <c r="C3024" s="1" t="s">
        <v>22</v>
      </c>
      <c r="D3024">
        <v>0</v>
      </c>
      <c r="E3024" s="1" t="s">
        <v>92</v>
      </c>
      <c r="F3024" s="1" t="s">
        <v>17</v>
      </c>
      <c r="G3024">
        <v>15</v>
      </c>
    </row>
    <row r="3025" spans="1:7" x14ac:dyDescent="0.3">
      <c r="A3025">
        <v>44243</v>
      </c>
      <c r="B3025">
        <v>2</v>
      </c>
      <c r="C3025" s="1" t="s">
        <v>13</v>
      </c>
      <c r="D3025">
        <v>1601</v>
      </c>
      <c r="E3025" s="1" t="s">
        <v>93</v>
      </c>
      <c r="F3025" s="1" t="s">
        <v>17</v>
      </c>
      <c r="G3025">
        <v>20</v>
      </c>
    </row>
    <row r="3026" spans="1:7" x14ac:dyDescent="0.3">
      <c r="A3026">
        <v>41537</v>
      </c>
      <c r="B3026">
        <v>2</v>
      </c>
      <c r="C3026" s="1" t="s">
        <v>13</v>
      </c>
      <c r="D3026">
        <v>6101</v>
      </c>
      <c r="E3026" s="1" t="s">
        <v>91</v>
      </c>
      <c r="F3026" s="1" t="s">
        <v>17</v>
      </c>
      <c r="G3026">
        <v>50</v>
      </c>
    </row>
    <row r="3027" spans="1:7" x14ac:dyDescent="0.3">
      <c r="A3027">
        <v>56120</v>
      </c>
      <c r="B3027">
        <v>0</v>
      </c>
      <c r="C3027" s="1" t="s">
        <v>63</v>
      </c>
      <c r="D3027">
        <v>0</v>
      </c>
      <c r="E3027" s="1" t="s">
        <v>105</v>
      </c>
      <c r="F3027" s="1" t="s">
        <v>17</v>
      </c>
      <c r="G3027">
        <v>15</v>
      </c>
    </row>
    <row r="3028" spans="1:7" x14ac:dyDescent="0.3">
      <c r="A3028">
        <v>15648</v>
      </c>
      <c r="B3028">
        <v>2</v>
      </c>
      <c r="C3028" s="1" t="s">
        <v>18</v>
      </c>
      <c r="D3028">
        <v>0</v>
      </c>
      <c r="E3028" s="1" t="s">
        <v>89</v>
      </c>
      <c r="F3028" s="1" t="s">
        <v>17</v>
      </c>
      <c r="G3028">
        <v>20</v>
      </c>
    </row>
    <row r="3029" spans="1:7" x14ac:dyDescent="0.3">
      <c r="A3029">
        <v>14608</v>
      </c>
      <c r="B3029">
        <v>2</v>
      </c>
      <c r="C3029" s="1" t="s">
        <v>22</v>
      </c>
      <c r="D3029">
        <v>2601</v>
      </c>
      <c r="E3029" s="1" t="s">
        <v>95</v>
      </c>
      <c r="F3029" s="1" t="s">
        <v>17</v>
      </c>
      <c r="G3029">
        <v>15</v>
      </c>
    </row>
    <row r="3030" spans="1:7" x14ac:dyDescent="0.3">
      <c r="A3030">
        <v>9053</v>
      </c>
      <c r="B3030">
        <v>0</v>
      </c>
      <c r="C3030" s="1" t="s">
        <v>22</v>
      </c>
      <c r="D3030">
        <v>1708</v>
      </c>
      <c r="E3030" s="1" t="s">
        <v>94</v>
      </c>
      <c r="F3030" s="1" t="s">
        <v>17</v>
      </c>
      <c r="G3030">
        <v>20</v>
      </c>
    </row>
    <row r="3031" spans="1:7" x14ac:dyDescent="0.3">
      <c r="A3031">
        <v>137971</v>
      </c>
      <c r="B3031">
        <v>0</v>
      </c>
      <c r="C3031" s="1" t="s">
        <v>56</v>
      </c>
      <c r="D3031">
        <v>2801</v>
      </c>
      <c r="E3031" s="1" t="s">
        <v>98</v>
      </c>
      <c r="F3031" s="1" t="s">
        <v>17</v>
      </c>
      <c r="G3031">
        <v>25</v>
      </c>
    </row>
    <row r="3032" spans="1:7" x14ac:dyDescent="0.3">
      <c r="A3032">
        <v>83497</v>
      </c>
      <c r="B3032">
        <v>0</v>
      </c>
      <c r="C3032" s="1" t="s">
        <v>57</v>
      </c>
      <c r="D3032">
        <v>2801</v>
      </c>
      <c r="E3032" s="1" t="s">
        <v>102</v>
      </c>
      <c r="F3032" s="1" t="s">
        <v>17</v>
      </c>
      <c r="G3032">
        <v>15</v>
      </c>
    </row>
    <row r="3033" spans="1:7" x14ac:dyDescent="0.3">
      <c r="A3033">
        <v>169640</v>
      </c>
      <c r="B3033">
        <v>0</v>
      </c>
      <c r="C3033" s="1" t="s">
        <v>22</v>
      </c>
      <c r="D3033">
        <v>2201</v>
      </c>
      <c r="E3033" s="1" t="s">
        <v>97</v>
      </c>
      <c r="F3033" s="1" t="s">
        <v>17</v>
      </c>
      <c r="G3033">
        <v>8</v>
      </c>
    </row>
    <row r="3034" spans="1:7" x14ac:dyDescent="0.3">
      <c r="A3034">
        <v>169903</v>
      </c>
      <c r="B3034">
        <v>2</v>
      </c>
      <c r="C3034" s="1" t="s">
        <v>22</v>
      </c>
      <c r="D3034">
        <v>1701</v>
      </c>
      <c r="E3034" s="1" t="s">
        <v>93</v>
      </c>
      <c r="F3034" s="1" t="s">
        <v>31</v>
      </c>
      <c r="G3034">
        <v>15</v>
      </c>
    </row>
    <row r="3035" spans="1:7" x14ac:dyDescent="0.3">
      <c r="A3035">
        <v>172175</v>
      </c>
      <c r="B3035">
        <v>0</v>
      </c>
      <c r="C3035" s="1" t="s">
        <v>22</v>
      </c>
      <c r="D3035">
        <v>201</v>
      </c>
      <c r="E3035" s="1" t="s">
        <v>98</v>
      </c>
      <c r="F3035" s="1" t="s">
        <v>17</v>
      </c>
      <c r="G3035">
        <v>10</v>
      </c>
    </row>
    <row r="3036" spans="1:7" x14ac:dyDescent="0.3">
      <c r="A3036">
        <v>145905</v>
      </c>
      <c r="B3036">
        <v>1</v>
      </c>
      <c r="C3036" s="1" t="s">
        <v>22</v>
      </c>
      <c r="D3036">
        <v>1101</v>
      </c>
      <c r="E3036" s="1" t="s">
        <v>94</v>
      </c>
      <c r="F3036" s="1" t="s">
        <v>14</v>
      </c>
      <c r="G3036">
        <v>20</v>
      </c>
    </row>
    <row r="3037" spans="1:7" x14ac:dyDescent="0.3">
      <c r="A3037">
        <v>136385</v>
      </c>
      <c r="B3037">
        <v>1</v>
      </c>
      <c r="C3037" s="1" t="s">
        <v>56</v>
      </c>
      <c r="D3037">
        <v>2407</v>
      </c>
      <c r="E3037" s="1" t="s">
        <v>93</v>
      </c>
      <c r="F3037" s="1" t="s">
        <v>14</v>
      </c>
      <c r="G3037">
        <v>5</v>
      </c>
    </row>
    <row r="3038" spans="1:7" x14ac:dyDescent="0.3">
      <c r="A3038">
        <v>15038</v>
      </c>
      <c r="B3038">
        <v>2</v>
      </c>
      <c r="C3038" s="1" t="s">
        <v>18</v>
      </c>
      <c r="D3038">
        <v>2201</v>
      </c>
      <c r="E3038" s="1" t="s">
        <v>90</v>
      </c>
      <c r="F3038" s="1" t="s">
        <v>14</v>
      </c>
      <c r="G3038">
        <v>25</v>
      </c>
    </row>
    <row r="3039" spans="1:7" x14ac:dyDescent="0.3">
      <c r="A3039">
        <v>40786</v>
      </c>
      <c r="B3039">
        <v>1</v>
      </c>
      <c r="C3039" s="1" t="s">
        <v>13</v>
      </c>
      <c r="D3039">
        <v>2504</v>
      </c>
      <c r="E3039" s="1" t="s">
        <v>90</v>
      </c>
      <c r="F3039" s="1" t="s">
        <v>14</v>
      </c>
      <c r="G3039">
        <v>5</v>
      </c>
    </row>
    <row r="3040" spans="1:7" x14ac:dyDescent="0.3">
      <c r="A3040">
        <v>2935</v>
      </c>
      <c r="B3040">
        <v>0</v>
      </c>
      <c r="C3040" s="1" t="s">
        <v>16</v>
      </c>
      <c r="D3040">
        <v>0</v>
      </c>
      <c r="E3040" s="1" t="s">
        <v>97</v>
      </c>
      <c r="F3040" s="1" t="s">
        <v>17</v>
      </c>
      <c r="G3040">
        <v>25</v>
      </c>
    </row>
    <row r="3041" spans="1:7" x14ac:dyDescent="0.3">
      <c r="A3041">
        <v>132983</v>
      </c>
      <c r="B3041">
        <v>2</v>
      </c>
      <c r="C3041" s="1" t="s">
        <v>67</v>
      </c>
      <c r="D3041">
        <v>4401</v>
      </c>
      <c r="E3041" s="1" t="s">
        <v>101</v>
      </c>
      <c r="F3041" s="1" t="s">
        <v>14</v>
      </c>
      <c r="G3041">
        <v>15</v>
      </c>
    </row>
    <row r="3042" spans="1:7" x14ac:dyDescent="0.3">
      <c r="A3042">
        <v>104747</v>
      </c>
      <c r="B3042">
        <v>2</v>
      </c>
      <c r="C3042" s="1" t="s">
        <v>28</v>
      </c>
      <c r="D3042">
        <v>1303</v>
      </c>
      <c r="E3042" s="1" t="s">
        <v>96</v>
      </c>
      <c r="F3042" s="1" t="s">
        <v>17</v>
      </c>
      <c r="G3042">
        <v>10</v>
      </c>
    </row>
    <row r="3043" spans="1:7" x14ac:dyDescent="0.3">
      <c r="A3043">
        <v>92772</v>
      </c>
      <c r="B3043">
        <v>2</v>
      </c>
      <c r="C3043" s="1" t="s">
        <v>13</v>
      </c>
      <c r="D3043">
        <v>4002</v>
      </c>
      <c r="E3043" s="1" t="s">
        <v>94</v>
      </c>
      <c r="F3043" s="1" t="s">
        <v>17</v>
      </c>
      <c r="G3043">
        <v>5</v>
      </c>
    </row>
    <row r="3044" spans="1:7" x14ac:dyDescent="0.3">
      <c r="A3044">
        <v>64522</v>
      </c>
      <c r="B3044">
        <v>0</v>
      </c>
      <c r="C3044" s="1" t="s">
        <v>34</v>
      </c>
      <c r="D3044">
        <v>3606</v>
      </c>
      <c r="E3044" s="1" t="s">
        <v>92</v>
      </c>
      <c r="F3044" s="1" t="s">
        <v>14</v>
      </c>
      <c r="G3044">
        <v>10</v>
      </c>
    </row>
    <row r="3045" spans="1:7" x14ac:dyDescent="0.3">
      <c r="A3045">
        <v>175719</v>
      </c>
      <c r="B3045">
        <v>0</v>
      </c>
      <c r="C3045" s="1" t="s">
        <v>51</v>
      </c>
      <c r="D3045">
        <v>2502</v>
      </c>
      <c r="E3045" s="1" t="s">
        <v>91</v>
      </c>
      <c r="F3045" s="1" t="s">
        <v>14</v>
      </c>
      <c r="G3045">
        <v>5</v>
      </c>
    </row>
    <row r="3046" spans="1:7" x14ac:dyDescent="0.3">
      <c r="A3046">
        <v>56318</v>
      </c>
      <c r="B3046">
        <v>28</v>
      </c>
      <c r="C3046" s="1" t="s">
        <v>58</v>
      </c>
      <c r="D3046">
        <v>5801</v>
      </c>
      <c r="E3046" s="1" t="s">
        <v>95</v>
      </c>
      <c r="F3046" s="1" t="s">
        <v>17</v>
      </c>
      <c r="G3046">
        <v>5</v>
      </c>
    </row>
    <row r="3047" spans="1:7" x14ac:dyDescent="0.3">
      <c r="A3047">
        <v>113736</v>
      </c>
      <c r="B3047">
        <v>0</v>
      </c>
      <c r="C3047" s="1" t="s">
        <v>32</v>
      </c>
      <c r="D3047">
        <v>5701</v>
      </c>
      <c r="E3047" s="1" t="s">
        <v>95</v>
      </c>
      <c r="F3047" s="1" t="s">
        <v>17</v>
      </c>
      <c r="G3047">
        <v>20</v>
      </c>
    </row>
    <row r="3048" spans="1:7" x14ac:dyDescent="0.3">
      <c r="A3048">
        <v>165366</v>
      </c>
      <c r="B3048">
        <v>0</v>
      </c>
      <c r="C3048" s="1" t="s">
        <v>22</v>
      </c>
      <c r="D3048">
        <v>0</v>
      </c>
      <c r="E3048" s="1" t="s">
        <v>95</v>
      </c>
      <c r="F3048" s="1" t="s">
        <v>14</v>
      </c>
      <c r="G3048">
        <v>30</v>
      </c>
    </row>
    <row r="3049" spans="1:7" x14ac:dyDescent="0.3">
      <c r="A3049">
        <v>73371</v>
      </c>
      <c r="B3049">
        <v>1</v>
      </c>
      <c r="C3049" s="1" t="s">
        <v>30</v>
      </c>
      <c r="D3049">
        <v>1901</v>
      </c>
      <c r="E3049" s="1" t="s">
        <v>98</v>
      </c>
      <c r="F3049" s="1" t="s">
        <v>97</v>
      </c>
      <c r="G3049">
        <v>10</v>
      </c>
    </row>
    <row r="3050" spans="1:7" x14ac:dyDescent="0.3">
      <c r="A3050">
        <v>145895</v>
      </c>
      <c r="B3050">
        <v>0</v>
      </c>
      <c r="C3050" s="1" t="s">
        <v>22</v>
      </c>
      <c r="D3050">
        <v>0</v>
      </c>
      <c r="E3050" s="1" t="s">
        <v>94</v>
      </c>
      <c r="F3050" s="1" t="s">
        <v>17</v>
      </c>
      <c r="G3050">
        <v>15</v>
      </c>
    </row>
    <row r="3051" spans="1:7" x14ac:dyDescent="0.3">
      <c r="A3051">
        <v>5366</v>
      </c>
      <c r="B3051">
        <v>0</v>
      </c>
      <c r="C3051" s="1" t="s">
        <v>22</v>
      </c>
      <c r="D3051">
        <v>4901</v>
      </c>
      <c r="E3051" s="1" t="s">
        <v>89</v>
      </c>
      <c r="F3051" s="1" t="s">
        <v>17</v>
      </c>
      <c r="G3051">
        <v>20</v>
      </c>
    </row>
    <row r="3052" spans="1:7" x14ac:dyDescent="0.3">
      <c r="A3052">
        <v>37090</v>
      </c>
      <c r="B3052">
        <v>1</v>
      </c>
      <c r="C3052" s="1" t="s">
        <v>13</v>
      </c>
      <c r="D3052">
        <v>3011</v>
      </c>
      <c r="E3052" s="1" t="s">
        <v>99</v>
      </c>
      <c r="F3052" s="1" t="s">
        <v>14</v>
      </c>
      <c r="G3052">
        <v>20</v>
      </c>
    </row>
    <row r="3053" spans="1:7" x14ac:dyDescent="0.3">
      <c r="A3053">
        <v>427</v>
      </c>
      <c r="B3053">
        <v>0</v>
      </c>
      <c r="C3053" s="1" t="s">
        <v>13</v>
      </c>
      <c r="D3053">
        <v>0</v>
      </c>
      <c r="E3053" s="1" t="s">
        <v>89</v>
      </c>
      <c r="F3053" s="1" t="s">
        <v>14</v>
      </c>
      <c r="G3053">
        <v>10</v>
      </c>
    </row>
    <row r="3054" spans="1:7" x14ac:dyDescent="0.3">
      <c r="A3054">
        <v>220</v>
      </c>
      <c r="B3054">
        <v>1</v>
      </c>
      <c r="C3054" s="1" t="s">
        <v>16</v>
      </c>
      <c r="D3054">
        <v>5205</v>
      </c>
      <c r="E3054" s="1" t="s">
        <v>98</v>
      </c>
      <c r="F3054" s="1" t="s">
        <v>14</v>
      </c>
      <c r="G3054">
        <v>8</v>
      </c>
    </row>
    <row r="3055" spans="1:7" x14ac:dyDescent="0.3">
      <c r="A3055">
        <v>39246</v>
      </c>
      <c r="B3055">
        <v>28</v>
      </c>
      <c r="C3055" s="1" t="s">
        <v>13</v>
      </c>
      <c r="D3055">
        <v>2401</v>
      </c>
      <c r="E3055" s="1" t="s">
        <v>91</v>
      </c>
      <c r="F3055" s="1" t="s">
        <v>17</v>
      </c>
      <c r="G3055">
        <v>5</v>
      </c>
    </row>
    <row r="3056" spans="1:7" x14ac:dyDescent="0.3">
      <c r="A3056">
        <v>85853</v>
      </c>
      <c r="B3056">
        <v>1002</v>
      </c>
      <c r="C3056" s="1" t="s">
        <v>57</v>
      </c>
      <c r="D3056">
        <v>6001</v>
      </c>
      <c r="E3056" s="1" t="s">
        <v>92</v>
      </c>
      <c r="F3056" s="1" t="s">
        <v>14</v>
      </c>
      <c r="G3056">
        <v>20</v>
      </c>
    </row>
    <row r="3057" spans="1:7" x14ac:dyDescent="0.3">
      <c r="A3057">
        <v>97829</v>
      </c>
      <c r="B3057">
        <v>0</v>
      </c>
      <c r="C3057" s="1" t="s">
        <v>16</v>
      </c>
      <c r="D3057">
        <v>5101</v>
      </c>
      <c r="E3057" s="1" t="s">
        <v>90</v>
      </c>
      <c r="F3057" s="1" t="s">
        <v>14</v>
      </c>
      <c r="G3057">
        <v>10</v>
      </c>
    </row>
    <row r="3058" spans="1:7" x14ac:dyDescent="0.3">
      <c r="A3058">
        <v>118831</v>
      </c>
      <c r="B3058">
        <v>0</v>
      </c>
      <c r="C3058" s="1" t="s">
        <v>21</v>
      </c>
      <c r="D3058">
        <v>6201</v>
      </c>
      <c r="E3058" s="1" t="s">
        <v>94</v>
      </c>
      <c r="F3058" s="1" t="s">
        <v>17</v>
      </c>
      <c r="G3058">
        <v>20</v>
      </c>
    </row>
    <row r="3059" spans="1:7" x14ac:dyDescent="0.3">
      <c r="A3059">
        <v>178597</v>
      </c>
      <c r="B3059">
        <v>2</v>
      </c>
      <c r="C3059" s="1" t="s">
        <v>41</v>
      </c>
      <c r="D3059">
        <v>3201</v>
      </c>
      <c r="E3059" s="1" t="s">
        <v>94</v>
      </c>
      <c r="F3059" s="1" t="s">
        <v>17</v>
      </c>
      <c r="G3059">
        <v>22</v>
      </c>
    </row>
    <row r="3060" spans="1:7" x14ac:dyDescent="0.3">
      <c r="A3060">
        <v>152509</v>
      </c>
      <c r="B3060">
        <v>28</v>
      </c>
      <c r="C3060" s="1" t="s">
        <v>22</v>
      </c>
      <c r="D3060">
        <v>0</v>
      </c>
      <c r="E3060" s="1" t="s">
        <v>91</v>
      </c>
      <c r="F3060" s="1" t="s">
        <v>17</v>
      </c>
      <c r="G3060">
        <v>20</v>
      </c>
    </row>
    <row r="3061" spans="1:7" x14ac:dyDescent="0.3">
      <c r="A3061">
        <v>61232</v>
      </c>
      <c r="B3061">
        <v>0</v>
      </c>
      <c r="C3061" s="1" t="s">
        <v>34</v>
      </c>
      <c r="D3061">
        <v>4501</v>
      </c>
      <c r="E3061" s="1" t="s">
        <v>94</v>
      </c>
      <c r="F3061" s="1" t="s">
        <v>17</v>
      </c>
      <c r="G3061">
        <v>10</v>
      </c>
    </row>
    <row r="3062" spans="1:7" x14ac:dyDescent="0.3">
      <c r="A3062">
        <v>27714</v>
      </c>
      <c r="B3062">
        <v>1</v>
      </c>
      <c r="C3062" s="1" t="s">
        <v>40</v>
      </c>
      <c r="D3062">
        <v>3801</v>
      </c>
      <c r="E3062" s="1" t="s">
        <v>93</v>
      </c>
      <c r="F3062" s="1" t="s">
        <v>14</v>
      </c>
      <c r="G3062">
        <v>9</v>
      </c>
    </row>
    <row r="3063" spans="1:7" x14ac:dyDescent="0.3">
      <c r="A3063">
        <v>170473</v>
      </c>
      <c r="B3063">
        <v>72</v>
      </c>
      <c r="C3063" s="1" t="s">
        <v>22</v>
      </c>
      <c r="D3063">
        <v>5101</v>
      </c>
      <c r="E3063" s="1" t="s">
        <v>101</v>
      </c>
      <c r="F3063" s="1" t="s">
        <v>14</v>
      </c>
      <c r="G3063">
        <v>20</v>
      </c>
    </row>
    <row r="3064" spans="1:7" x14ac:dyDescent="0.3">
      <c r="A3064">
        <v>176454</v>
      </c>
      <c r="B3064">
        <v>28</v>
      </c>
      <c r="C3064" s="1" t="s">
        <v>51</v>
      </c>
      <c r="D3064">
        <v>0</v>
      </c>
      <c r="E3064" s="1" t="s">
        <v>105</v>
      </c>
      <c r="F3064" s="1" t="s">
        <v>17</v>
      </c>
      <c r="G3064">
        <v>23</v>
      </c>
    </row>
    <row r="3065" spans="1:7" x14ac:dyDescent="0.3">
      <c r="A3065">
        <v>73685</v>
      </c>
      <c r="B3065">
        <v>1</v>
      </c>
      <c r="C3065" s="1" t="s">
        <v>30</v>
      </c>
      <c r="D3065">
        <v>1707</v>
      </c>
      <c r="E3065" s="1" t="s">
        <v>91</v>
      </c>
      <c r="F3065" s="1" t="s">
        <v>14</v>
      </c>
      <c r="G3065">
        <v>10</v>
      </c>
    </row>
    <row r="3066" spans="1:7" x14ac:dyDescent="0.3">
      <c r="A3066">
        <v>75153</v>
      </c>
      <c r="B3066">
        <v>1</v>
      </c>
      <c r="C3066" s="1" t="s">
        <v>48</v>
      </c>
      <c r="D3066">
        <v>1601</v>
      </c>
      <c r="E3066" s="1" t="s">
        <v>89</v>
      </c>
      <c r="F3066" s="1" t="s">
        <v>14</v>
      </c>
      <c r="G3066">
        <v>13</v>
      </c>
    </row>
    <row r="3067" spans="1:7" x14ac:dyDescent="0.3">
      <c r="A3067">
        <v>98731</v>
      </c>
      <c r="B3067">
        <v>28</v>
      </c>
      <c r="C3067" s="1" t="s">
        <v>16</v>
      </c>
      <c r="D3067">
        <v>5801</v>
      </c>
      <c r="E3067" s="1" t="s">
        <v>93</v>
      </c>
      <c r="F3067" s="1" t="s">
        <v>17</v>
      </c>
      <c r="G3067">
        <v>15</v>
      </c>
    </row>
    <row r="3068" spans="1:7" x14ac:dyDescent="0.3">
      <c r="A3068">
        <v>81600</v>
      </c>
      <c r="B3068">
        <v>0</v>
      </c>
      <c r="C3068" s="1" t="s">
        <v>36</v>
      </c>
      <c r="D3068">
        <v>0</v>
      </c>
      <c r="E3068" s="1" t="s">
        <v>92</v>
      </c>
      <c r="F3068" s="1" t="s">
        <v>17</v>
      </c>
      <c r="G3068">
        <v>5</v>
      </c>
    </row>
    <row r="3069" spans="1:7" x14ac:dyDescent="0.3">
      <c r="A3069">
        <v>104467</v>
      </c>
      <c r="B3069">
        <v>0</v>
      </c>
      <c r="C3069" s="1" t="s">
        <v>28</v>
      </c>
      <c r="D3069">
        <v>3201</v>
      </c>
      <c r="E3069" s="1" t="s">
        <v>89</v>
      </c>
      <c r="F3069" s="1" t="s">
        <v>14</v>
      </c>
      <c r="G3069">
        <v>3</v>
      </c>
    </row>
    <row r="3070" spans="1:7" x14ac:dyDescent="0.3">
      <c r="A3070">
        <v>190647</v>
      </c>
      <c r="B3070">
        <v>2</v>
      </c>
      <c r="C3070" s="1" t="s">
        <v>57</v>
      </c>
      <c r="D3070">
        <v>0</v>
      </c>
      <c r="E3070" s="1" t="s">
        <v>92</v>
      </c>
      <c r="F3070" s="1" t="s">
        <v>17</v>
      </c>
      <c r="G3070">
        <v>10</v>
      </c>
    </row>
    <row r="3071" spans="1:7" x14ac:dyDescent="0.3">
      <c r="A3071">
        <v>790</v>
      </c>
      <c r="B3071">
        <v>1</v>
      </c>
      <c r="C3071" s="1" t="s">
        <v>16</v>
      </c>
      <c r="D3071">
        <v>2601</v>
      </c>
      <c r="E3071" s="1" t="s">
        <v>92</v>
      </c>
      <c r="F3071" s="1" t="s">
        <v>14</v>
      </c>
      <c r="G3071">
        <v>15</v>
      </c>
    </row>
    <row r="3072" spans="1:7" x14ac:dyDescent="0.3">
      <c r="A3072">
        <v>153319</v>
      </c>
      <c r="B3072">
        <v>0</v>
      </c>
      <c r="C3072" s="1" t="s">
        <v>22</v>
      </c>
      <c r="D3072">
        <v>4601</v>
      </c>
      <c r="E3072" s="1" t="s">
        <v>96</v>
      </c>
      <c r="F3072" s="1" t="s">
        <v>17</v>
      </c>
      <c r="G3072">
        <v>35</v>
      </c>
    </row>
    <row r="3073" spans="1:7" x14ac:dyDescent="0.3">
      <c r="A3073">
        <v>21769</v>
      </c>
      <c r="B3073">
        <v>1</v>
      </c>
      <c r="C3073" s="1" t="s">
        <v>18</v>
      </c>
      <c r="D3073">
        <v>0</v>
      </c>
      <c r="E3073" s="1" t="s">
        <v>90</v>
      </c>
      <c r="F3073" s="1" t="s">
        <v>14</v>
      </c>
      <c r="G3073">
        <v>9</v>
      </c>
    </row>
    <row r="3074" spans="1:7" x14ac:dyDescent="0.3">
      <c r="A3074">
        <v>57419</v>
      </c>
      <c r="B3074">
        <v>0</v>
      </c>
      <c r="C3074" s="1" t="s">
        <v>58</v>
      </c>
      <c r="D3074">
        <v>6201</v>
      </c>
      <c r="E3074" s="1" t="s">
        <v>94</v>
      </c>
      <c r="F3074" s="1" t="s">
        <v>17</v>
      </c>
      <c r="G3074">
        <v>10</v>
      </c>
    </row>
    <row r="3075" spans="1:7" x14ac:dyDescent="0.3">
      <c r="A3075">
        <v>107195</v>
      </c>
      <c r="B3075">
        <v>2</v>
      </c>
      <c r="C3075" s="1" t="s">
        <v>60</v>
      </c>
      <c r="D3075">
        <v>4801</v>
      </c>
      <c r="E3075" s="1" t="s">
        <v>89</v>
      </c>
      <c r="F3075" s="1" t="s">
        <v>17</v>
      </c>
      <c r="G3075">
        <v>10</v>
      </c>
    </row>
    <row r="3076" spans="1:7" x14ac:dyDescent="0.3">
      <c r="A3076">
        <v>139062</v>
      </c>
      <c r="B3076">
        <v>0</v>
      </c>
      <c r="C3076" s="1" t="s">
        <v>56</v>
      </c>
      <c r="D3076">
        <v>3501</v>
      </c>
      <c r="E3076" s="1" t="s">
        <v>97</v>
      </c>
      <c r="F3076" s="1" t="s">
        <v>17</v>
      </c>
      <c r="G3076">
        <v>20</v>
      </c>
    </row>
    <row r="3077" spans="1:7" x14ac:dyDescent="0.3">
      <c r="A3077">
        <v>147529</v>
      </c>
      <c r="B3077">
        <v>1</v>
      </c>
      <c r="C3077" s="1" t="s">
        <v>18</v>
      </c>
      <c r="D3077">
        <v>3810</v>
      </c>
      <c r="E3077" s="1" t="s">
        <v>94</v>
      </c>
      <c r="F3077" s="1" t="s">
        <v>17</v>
      </c>
      <c r="G3077">
        <v>20</v>
      </c>
    </row>
    <row r="3078" spans="1:7" x14ac:dyDescent="0.3">
      <c r="A3078">
        <v>52574</v>
      </c>
      <c r="B3078">
        <v>0</v>
      </c>
      <c r="C3078" s="1" t="s">
        <v>54</v>
      </c>
      <c r="D3078">
        <v>4501</v>
      </c>
      <c r="E3078" s="1" t="s">
        <v>92</v>
      </c>
      <c r="F3078" s="1" t="s">
        <v>17</v>
      </c>
      <c r="G3078">
        <v>12</v>
      </c>
    </row>
    <row r="3079" spans="1:7" x14ac:dyDescent="0.3">
      <c r="A3079">
        <v>41482</v>
      </c>
      <c r="B3079">
        <v>0</v>
      </c>
      <c r="C3079" s="1" t="s">
        <v>13</v>
      </c>
      <c r="D3079">
        <v>2501</v>
      </c>
      <c r="E3079" s="1" t="s">
        <v>98</v>
      </c>
      <c r="F3079" s="1" t="s">
        <v>17</v>
      </c>
      <c r="G3079">
        <v>5</v>
      </c>
    </row>
    <row r="3080" spans="1:7" x14ac:dyDescent="0.3">
      <c r="A3080">
        <v>165287</v>
      </c>
      <c r="B3080">
        <v>1</v>
      </c>
      <c r="C3080" s="1" t="s">
        <v>22</v>
      </c>
      <c r="D3080">
        <v>5401</v>
      </c>
      <c r="E3080" s="1" t="s">
        <v>93</v>
      </c>
      <c r="F3080" s="1" t="s">
        <v>14</v>
      </c>
      <c r="G3080">
        <v>22</v>
      </c>
    </row>
    <row r="3081" spans="1:7" x14ac:dyDescent="0.3">
      <c r="A3081">
        <v>41569</v>
      </c>
      <c r="B3081">
        <v>0</v>
      </c>
      <c r="C3081" s="1" t="s">
        <v>13</v>
      </c>
      <c r="D3081">
        <v>2507</v>
      </c>
      <c r="E3081" s="1" t="s">
        <v>96</v>
      </c>
      <c r="F3081" s="1" t="s">
        <v>17</v>
      </c>
      <c r="G3081">
        <v>18</v>
      </c>
    </row>
    <row r="3082" spans="1:7" x14ac:dyDescent="0.3">
      <c r="A3082">
        <v>1959</v>
      </c>
      <c r="B3082">
        <v>28</v>
      </c>
      <c r="C3082" s="1" t="s">
        <v>22</v>
      </c>
      <c r="D3082">
        <v>5801</v>
      </c>
      <c r="E3082" s="1" t="s">
        <v>94</v>
      </c>
      <c r="F3082" s="1" t="s">
        <v>17</v>
      </c>
      <c r="G3082">
        <v>50</v>
      </c>
    </row>
    <row r="3083" spans="1:7" x14ac:dyDescent="0.3">
      <c r="A3083">
        <v>182490</v>
      </c>
      <c r="B3083">
        <v>1002</v>
      </c>
      <c r="C3083" s="1" t="s">
        <v>82</v>
      </c>
      <c r="D3083">
        <v>6311</v>
      </c>
      <c r="E3083" s="1" t="s">
        <v>90</v>
      </c>
      <c r="F3083" s="1" t="s">
        <v>14</v>
      </c>
      <c r="G3083">
        <v>10</v>
      </c>
    </row>
    <row r="3084" spans="1:7" x14ac:dyDescent="0.3">
      <c r="A3084">
        <v>87680</v>
      </c>
      <c r="B3084">
        <v>0</v>
      </c>
      <c r="C3084" s="1" t="s">
        <v>35</v>
      </c>
      <c r="D3084">
        <v>0</v>
      </c>
      <c r="E3084" s="1" t="s">
        <v>92</v>
      </c>
      <c r="F3084" s="1" t="s">
        <v>17</v>
      </c>
      <c r="G3084">
        <v>12</v>
      </c>
    </row>
    <row r="3085" spans="1:7" x14ac:dyDescent="0.3">
      <c r="A3085">
        <v>16643</v>
      </c>
      <c r="B3085">
        <v>0</v>
      </c>
      <c r="C3085" s="1" t="s">
        <v>18</v>
      </c>
      <c r="D3085">
        <v>1401</v>
      </c>
      <c r="E3085" s="1" t="s">
        <v>93</v>
      </c>
      <c r="F3085" s="1" t="s">
        <v>17</v>
      </c>
      <c r="G3085">
        <v>125</v>
      </c>
    </row>
    <row r="3086" spans="1:7" x14ac:dyDescent="0.3">
      <c r="A3086">
        <v>27338</v>
      </c>
      <c r="B3086">
        <v>2</v>
      </c>
      <c r="C3086" s="1" t="s">
        <v>40</v>
      </c>
      <c r="D3086">
        <v>0</v>
      </c>
      <c r="E3086" s="1" t="s">
        <v>100</v>
      </c>
      <c r="F3086" s="1" t="s">
        <v>31</v>
      </c>
      <c r="G3086">
        <v>7</v>
      </c>
    </row>
    <row r="3087" spans="1:7" x14ac:dyDescent="0.3">
      <c r="A3087">
        <v>155907</v>
      </c>
      <c r="B3087">
        <v>2</v>
      </c>
      <c r="C3087" s="1" t="s">
        <v>22</v>
      </c>
      <c r="D3087">
        <v>0</v>
      </c>
      <c r="E3087" s="1" t="s">
        <v>105</v>
      </c>
      <c r="F3087" s="1" t="s">
        <v>17</v>
      </c>
      <c r="G3087">
        <v>15</v>
      </c>
    </row>
    <row r="3088" spans="1:7" x14ac:dyDescent="0.3">
      <c r="A3088">
        <v>144050</v>
      </c>
      <c r="B3088">
        <v>1</v>
      </c>
      <c r="C3088" s="1" t="s">
        <v>22</v>
      </c>
      <c r="D3088">
        <v>0</v>
      </c>
      <c r="E3088" s="1" t="s">
        <v>94</v>
      </c>
      <c r="F3088" s="1" t="s">
        <v>14</v>
      </c>
      <c r="G3088">
        <v>22</v>
      </c>
    </row>
    <row r="3089" spans="1:7" x14ac:dyDescent="0.3">
      <c r="A3089">
        <v>108420</v>
      </c>
      <c r="B3089">
        <v>0</v>
      </c>
      <c r="C3089" s="1" t="s">
        <v>50</v>
      </c>
      <c r="D3089">
        <v>3306</v>
      </c>
      <c r="E3089" s="1" t="s">
        <v>89</v>
      </c>
      <c r="F3089" s="1" t="s">
        <v>17</v>
      </c>
      <c r="G3089">
        <v>13</v>
      </c>
    </row>
    <row r="3090" spans="1:7" x14ac:dyDescent="0.3">
      <c r="A3090">
        <v>21373</v>
      </c>
      <c r="B3090">
        <v>0</v>
      </c>
      <c r="C3090" s="1" t="s">
        <v>18</v>
      </c>
      <c r="D3090">
        <v>5901</v>
      </c>
      <c r="E3090" s="1" t="s">
        <v>90</v>
      </c>
      <c r="F3090" s="1" t="s">
        <v>17</v>
      </c>
      <c r="G3090">
        <v>7</v>
      </c>
    </row>
    <row r="3091" spans="1:7" x14ac:dyDescent="0.3">
      <c r="A3091">
        <v>61108</v>
      </c>
      <c r="B3091">
        <v>0</v>
      </c>
      <c r="C3091" s="1" t="s">
        <v>34</v>
      </c>
      <c r="D3091">
        <v>3701</v>
      </c>
      <c r="E3091" s="1" t="s">
        <v>98</v>
      </c>
      <c r="F3091" s="1" t="s">
        <v>14</v>
      </c>
      <c r="G3091">
        <v>7</v>
      </c>
    </row>
    <row r="3092" spans="1:7" x14ac:dyDescent="0.3">
      <c r="A3092">
        <v>87024</v>
      </c>
      <c r="B3092">
        <v>0</v>
      </c>
      <c r="C3092" s="1" t="s">
        <v>35</v>
      </c>
      <c r="D3092">
        <v>0</v>
      </c>
      <c r="E3092" s="1" t="s">
        <v>92</v>
      </c>
      <c r="F3092" s="1" t="s">
        <v>17</v>
      </c>
      <c r="G3092">
        <v>5</v>
      </c>
    </row>
    <row r="3093" spans="1:7" x14ac:dyDescent="0.3">
      <c r="A3093">
        <v>179673</v>
      </c>
      <c r="B3093">
        <v>1</v>
      </c>
      <c r="C3093" s="1" t="s">
        <v>41</v>
      </c>
      <c r="D3093">
        <v>1701</v>
      </c>
      <c r="E3093" s="1" t="s">
        <v>96</v>
      </c>
      <c r="F3093" s="1" t="s">
        <v>14</v>
      </c>
      <c r="G3093">
        <v>5</v>
      </c>
    </row>
    <row r="3094" spans="1:7" x14ac:dyDescent="0.3">
      <c r="A3094">
        <v>179606</v>
      </c>
      <c r="B3094">
        <v>28</v>
      </c>
      <c r="C3094" s="1" t="s">
        <v>41</v>
      </c>
      <c r="D3094">
        <v>1910</v>
      </c>
      <c r="E3094" s="1" t="s">
        <v>95</v>
      </c>
      <c r="F3094" s="1" t="s">
        <v>17</v>
      </c>
      <c r="G3094">
        <v>15</v>
      </c>
    </row>
    <row r="3095" spans="1:7" x14ac:dyDescent="0.3">
      <c r="A3095">
        <v>144038</v>
      </c>
      <c r="B3095">
        <v>0</v>
      </c>
      <c r="C3095" s="1" t="s">
        <v>22</v>
      </c>
      <c r="D3095">
        <v>0</v>
      </c>
      <c r="E3095" s="1" t="s">
        <v>103</v>
      </c>
      <c r="F3095" s="1" t="s">
        <v>17</v>
      </c>
      <c r="G3095">
        <v>50</v>
      </c>
    </row>
    <row r="3096" spans="1:7" x14ac:dyDescent="0.3">
      <c r="A3096">
        <v>5496</v>
      </c>
      <c r="B3096">
        <v>1</v>
      </c>
      <c r="C3096" s="1" t="s">
        <v>58</v>
      </c>
      <c r="D3096">
        <v>1309</v>
      </c>
      <c r="E3096" s="1" t="s">
        <v>100</v>
      </c>
      <c r="F3096" s="1" t="s">
        <v>14</v>
      </c>
      <c r="G3096">
        <v>5</v>
      </c>
    </row>
    <row r="3097" spans="1:7" x14ac:dyDescent="0.3">
      <c r="A3097">
        <v>118805</v>
      </c>
      <c r="B3097">
        <v>2</v>
      </c>
      <c r="C3097" s="1" t="s">
        <v>21</v>
      </c>
      <c r="D3097">
        <v>4304</v>
      </c>
      <c r="E3097" s="1" t="s">
        <v>93</v>
      </c>
      <c r="F3097" s="1" t="s">
        <v>17</v>
      </c>
      <c r="G3097">
        <v>20</v>
      </c>
    </row>
    <row r="3098" spans="1:7" x14ac:dyDescent="0.3">
      <c r="A3098">
        <v>66300</v>
      </c>
      <c r="B3098">
        <v>1</v>
      </c>
      <c r="C3098" s="1" t="s">
        <v>30</v>
      </c>
      <c r="D3098">
        <v>811</v>
      </c>
      <c r="E3098" s="1" t="s">
        <v>96</v>
      </c>
      <c r="F3098" s="1" t="s">
        <v>14</v>
      </c>
      <c r="G3098">
        <v>14</v>
      </c>
    </row>
    <row r="3099" spans="1:7" x14ac:dyDescent="0.3">
      <c r="A3099">
        <v>168648</v>
      </c>
      <c r="B3099">
        <v>1002</v>
      </c>
      <c r="C3099" s="1" t="s">
        <v>22</v>
      </c>
      <c r="D3099">
        <v>4210</v>
      </c>
      <c r="E3099" s="1" t="s">
        <v>94</v>
      </c>
      <c r="F3099" s="1" t="s">
        <v>14</v>
      </c>
      <c r="G3099">
        <v>14</v>
      </c>
    </row>
    <row r="3100" spans="1:7" x14ac:dyDescent="0.3">
      <c r="A3100">
        <v>33420</v>
      </c>
      <c r="B3100">
        <v>1</v>
      </c>
      <c r="C3100" s="1" t="s">
        <v>13</v>
      </c>
      <c r="D3100">
        <v>4210</v>
      </c>
      <c r="E3100" s="1" t="s">
        <v>93</v>
      </c>
      <c r="F3100" s="1" t="s">
        <v>14</v>
      </c>
      <c r="G3100">
        <v>25</v>
      </c>
    </row>
    <row r="3101" spans="1:7" x14ac:dyDescent="0.3">
      <c r="A3101">
        <v>139141</v>
      </c>
      <c r="B3101">
        <v>1</v>
      </c>
      <c r="C3101" s="1" t="s">
        <v>55</v>
      </c>
      <c r="D3101">
        <v>5801</v>
      </c>
      <c r="E3101" s="1" t="s">
        <v>90</v>
      </c>
      <c r="F3101" s="1" t="s">
        <v>14</v>
      </c>
      <c r="G3101">
        <v>25</v>
      </c>
    </row>
    <row r="3102" spans="1:7" x14ac:dyDescent="0.3">
      <c r="A3102">
        <v>182056</v>
      </c>
      <c r="B3102">
        <v>1</v>
      </c>
      <c r="C3102" s="1" t="s">
        <v>41</v>
      </c>
      <c r="D3102">
        <v>3002</v>
      </c>
      <c r="E3102" s="1" t="s">
        <v>102</v>
      </c>
      <c r="F3102" s="1" t="s">
        <v>14</v>
      </c>
      <c r="G3102">
        <v>5</v>
      </c>
    </row>
    <row r="3103" spans="1:7" x14ac:dyDescent="0.3">
      <c r="A3103">
        <v>15384</v>
      </c>
      <c r="B3103">
        <v>28</v>
      </c>
      <c r="C3103" s="1" t="s">
        <v>18</v>
      </c>
      <c r="D3103">
        <v>3801</v>
      </c>
      <c r="E3103" s="1" t="s">
        <v>89</v>
      </c>
      <c r="F3103" s="1" t="s">
        <v>17</v>
      </c>
      <c r="G3103">
        <v>15</v>
      </c>
    </row>
    <row r="3104" spans="1:7" x14ac:dyDescent="0.3">
      <c r="A3104">
        <v>171083</v>
      </c>
      <c r="B3104">
        <v>0</v>
      </c>
      <c r="C3104" s="1" t="s">
        <v>22</v>
      </c>
      <c r="D3104">
        <v>4301</v>
      </c>
      <c r="E3104" s="1" t="s">
        <v>91</v>
      </c>
      <c r="F3104" s="1" t="s">
        <v>17</v>
      </c>
      <c r="G3104">
        <v>25</v>
      </c>
    </row>
    <row r="3105" spans="1:7" x14ac:dyDescent="0.3">
      <c r="A3105">
        <v>171581</v>
      </c>
      <c r="B3105">
        <v>1</v>
      </c>
      <c r="C3105" s="1" t="s">
        <v>22</v>
      </c>
      <c r="D3105">
        <v>1001</v>
      </c>
      <c r="E3105" s="1" t="s">
        <v>94</v>
      </c>
      <c r="F3105" s="1" t="s">
        <v>14</v>
      </c>
      <c r="G3105">
        <v>5</v>
      </c>
    </row>
    <row r="3106" spans="1:7" x14ac:dyDescent="0.3">
      <c r="A3106">
        <v>13288</v>
      </c>
      <c r="B3106">
        <v>0</v>
      </c>
      <c r="C3106" s="1" t="s">
        <v>13</v>
      </c>
      <c r="D3106">
        <v>4901</v>
      </c>
      <c r="E3106" s="1" t="s">
        <v>89</v>
      </c>
      <c r="F3106" s="1" t="s">
        <v>17</v>
      </c>
      <c r="G3106">
        <v>20</v>
      </c>
    </row>
    <row r="3107" spans="1:7" x14ac:dyDescent="0.3">
      <c r="A3107">
        <v>102589</v>
      </c>
      <c r="B3107">
        <v>0</v>
      </c>
      <c r="C3107" s="1" t="s">
        <v>37</v>
      </c>
      <c r="D3107">
        <v>2607</v>
      </c>
      <c r="E3107" s="1" t="s">
        <v>92</v>
      </c>
      <c r="F3107" s="1" t="s">
        <v>14</v>
      </c>
      <c r="G3107">
        <v>100</v>
      </c>
    </row>
    <row r="3108" spans="1:7" x14ac:dyDescent="0.3">
      <c r="A3108">
        <v>43119</v>
      </c>
      <c r="B3108">
        <v>0</v>
      </c>
      <c r="C3108" s="1" t="s">
        <v>13</v>
      </c>
      <c r="D3108">
        <v>0</v>
      </c>
      <c r="E3108" s="1" t="s">
        <v>89</v>
      </c>
      <c r="F3108" s="1" t="s">
        <v>17</v>
      </c>
      <c r="G3108">
        <v>9</v>
      </c>
    </row>
    <row r="3109" spans="1:7" x14ac:dyDescent="0.3">
      <c r="A3109">
        <v>167202</v>
      </c>
      <c r="B3109">
        <v>0</v>
      </c>
      <c r="C3109" s="1" t="s">
        <v>22</v>
      </c>
      <c r="D3109">
        <v>1101</v>
      </c>
      <c r="E3109" s="1" t="s">
        <v>94</v>
      </c>
      <c r="F3109" s="1" t="s">
        <v>17</v>
      </c>
      <c r="G3109">
        <v>15</v>
      </c>
    </row>
    <row r="3110" spans="1:7" x14ac:dyDescent="0.3">
      <c r="A3110">
        <v>143332</v>
      </c>
      <c r="B3110">
        <v>1</v>
      </c>
      <c r="C3110" s="1" t="s">
        <v>22</v>
      </c>
      <c r="D3110">
        <v>3101</v>
      </c>
      <c r="E3110" s="1" t="s">
        <v>96</v>
      </c>
      <c r="F3110" s="1" t="s">
        <v>14</v>
      </c>
      <c r="G3110">
        <v>13</v>
      </c>
    </row>
    <row r="3111" spans="1:7" x14ac:dyDescent="0.3">
      <c r="A3111">
        <v>126945</v>
      </c>
      <c r="B3111">
        <v>1</v>
      </c>
      <c r="C3111" s="1" t="s">
        <v>21</v>
      </c>
      <c r="D3111">
        <v>5504</v>
      </c>
      <c r="E3111" s="1" t="s">
        <v>95</v>
      </c>
      <c r="F3111" s="1" t="s">
        <v>14</v>
      </c>
      <c r="G3111">
        <v>10</v>
      </c>
    </row>
    <row r="3112" spans="1:7" x14ac:dyDescent="0.3">
      <c r="A3112">
        <v>137900</v>
      </c>
      <c r="B3112">
        <v>2</v>
      </c>
      <c r="C3112" s="1" t="s">
        <v>56</v>
      </c>
      <c r="D3112">
        <v>3008</v>
      </c>
      <c r="E3112" s="1" t="s">
        <v>92</v>
      </c>
      <c r="F3112" s="1" t="s">
        <v>14</v>
      </c>
      <c r="G3112">
        <v>5</v>
      </c>
    </row>
    <row r="3113" spans="1:7" x14ac:dyDescent="0.3">
      <c r="A3113">
        <v>47161</v>
      </c>
      <c r="B3113">
        <v>1</v>
      </c>
      <c r="C3113" s="1" t="s">
        <v>44</v>
      </c>
      <c r="D3113">
        <v>1911</v>
      </c>
      <c r="E3113" s="1" t="s">
        <v>94</v>
      </c>
      <c r="F3113" s="1" t="s">
        <v>14</v>
      </c>
      <c r="G3113">
        <v>10</v>
      </c>
    </row>
    <row r="3114" spans="1:7" x14ac:dyDescent="0.3">
      <c r="A3114">
        <v>48551</v>
      </c>
      <c r="B3114">
        <v>0</v>
      </c>
      <c r="C3114" s="1" t="s">
        <v>44</v>
      </c>
      <c r="D3114">
        <v>4401</v>
      </c>
      <c r="E3114" s="1" t="s">
        <v>100</v>
      </c>
      <c r="F3114" s="1" t="s">
        <v>17</v>
      </c>
      <c r="G3114">
        <v>20</v>
      </c>
    </row>
    <row r="3115" spans="1:7" x14ac:dyDescent="0.3">
      <c r="A3115">
        <v>186482</v>
      </c>
      <c r="B3115">
        <v>1</v>
      </c>
      <c r="C3115" s="1" t="s">
        <v>60</v>
      </c>
      <c r="D3115">
        <v>5101</v>
      </c>
      <c r="E3115" s="1" t="s">
        <v>91</v>
      </c>
      <c r="F3115" s="1" t="s">
        <v>14</v>
      </c>
      <c r="G3115">
        <v>15</v>
      </c>
    </row>
    <row r="3116" spans="1:7" x14ac:dyDescent="0.3">
      <c r="A3116">
        <v>97537</v>
      </c>
      <c r="B3116">
        <v>1</v>
      </c>
      <c r="C3116" s="1" t="s">
        <v>16</v>
      </c>
      <c r="D3116">
        <v>7001</v>
      </c>
      <c r="E3116" s="1" t="s">
        <v>105</v>
      </c>
      <c r="F3116" s="1" t="s">
        <v>14</v>
      </c>
      <c r="G3116">
        <v>4</v>
      </c>
    </row>
    <row r="3117" spans="1:7" x14ac:dyDescent="0.3">
      <c r="A3117">
        <v>175782</v>
      </c>
      <c r="B3117">
        <v>0</v>
      </c>
      <c r="C3117" s="1" t="s">
        <v>51</v>
      </c>
      <c r="D3117">
        <v>0</v>
      </c>
      <c r="E3117" s="1" t="s">
        <v>91</v>
      </c>
      <c r="F3117" s="1" t="s">
        <v>17</v>
      </c>
      <c r="G3117">
        <v>21</v>
      </c>
    </row>
    <row r="3118" spans="1:7" x14ac:dyDescent="0.3">
      <c r="A3118">
        <v>2691</v>
      </c>
      <c r="B3118">
        <v>1</v>
      </c>
      <c r="C3118" s="1" t="s">
        <v>24</v>
      </c>
      <c r="D3118">
        <v>0</v>
      </c>
      <c r="E3118" s="1" t="s">
        <v>89</v>
      </c>
      <c r="F3118" s="1" t="s">
        <v>97</v>
      </c>
      <c r="G3118">
        <v>16</v>
      </c>
    </row>
    <row r="3119" spans="1:7" x14ac:dyDescent="0.3">
      <c r="A3119">
        <v>39031</v>
      </c>
      <c r="B3119">
        <v>0</v>
      </c>
      <c r="C3119" s="1" t="s">
        <v>13</v>
      </c>
      <c r="D3119">
        <v>5401</v>
      </c>
      <c r="E3119" s="1" t="s">
        <v>96</v>
      </c>
      <c r="F3119" s="1" t="s">
        <v>17</v>
      </c>
      <c r="G3119">
        <v>15</v>
      </c>
    </row>
    <row r="3120" spans="1:7" x14ac:dyDescent="0.3">
      <c r="A3120">
        <v>94902</v>
      </c>
      <c r="B3120">
        <v>1</v>
      </c>
      <c r="C3120" s="1" t="s">
        <v>16</v>
      </c>
      <c r="D3120">
        <v>0</v>
      </c>
      <c r="E3120" s="1" t="s">
        <v>96</v>
      </c>
      <c r="F3120" s="1" t="s">
        <v>14</v>
      </c>
      <c r="G3120">
        <v>30</v>
      </c>
    </row>
    <row r="3121" spans="1:7" x14ac:dyDescent="0.3">
      <c r="A3121">
        <v>60104</v>
      </c>
      <c r="B3121">
        <v>28</v>
      </c>
      <c r="C3121" s="1" t="s">
        <v>24</v>
      </c>
      <c r="D3121">
        <v>0</v>
      </c>
      <c r="E3121" s="1" t="s">
        <v>91</v>
      </c>
      <c r="F3121" s="1" t="s">
        <v>17</v>
      </c>
      <c r="G3121">
        <v>5</v>
      </c>
    </row>
    <row r="3122" spans="1:7" x14ac:dyDescent="0.3">
      <c r="A3122">
        <v>163843</v>
      </c>
      <c r="B3122">
        <v>1</v>
      </c>
      <c r="C3122" s="1" t="s">
        <v>22</v>
      </c>
      <c r="D3122">
        <v>4609</v>
      </c>
      <c r="E3122" s="1" t="s">
        <v>94</v>
      </c>
      <c r="F3122" s="1" t="s">
        <v>14</v>
      </c>
      <c r="G3122">
        <v>16</v>
      </c>
    </row>
    <row r="3123" spans="1:7" x14ac:dyDescent="0.3">
      <c r="A3123">
        <v>8768</v>
      </c>
      <c r="B3123">
        <v>2</v>
      </c>
      <c r="C3123" s="1" t="s">
        <v>22</v>
      </c>
      <c r="D3123">
        <v>1901</v>
      </c>
      <c r="E3123" s="1" t="s">
        <v>97</v>
      </c>
      <c r="F3123" s="1" t="s">
        <v>14</v>
      </c>
      <c r="G3123">
        <v>15</v>
      </c>
    </row>
    <row r="3124" spans="1:7" x14ac:dyDescent="0.3">
      <c r="A3124">
        <v>190626</v>
      </c>
      <c r="B3124">
        <v>0</v>
      </c>
      <c r="C3124" s="1" t="s">
        <v>13</v>
      </c>
      <c r="D3124">
        <v>2904</v>
      </c>
      <c r="E3124" s="1" t="s">
        <v>98</v>
      </c>
      <c r="F3124" s="1" t="s">
        <v>14</v>
      </c>
      <c r="G3124">
        <v>10</v>
      </c>
    </row>
    <row r="3125" spans="1:7" x14ac:dyDescent="0.3">
      <c r="A3125">
        <v>145786</v>
      </c>
      <c r="B3125">
        <v>1</v>
      </c>
      <c r="C3125" s="1" t="s">
        <v>22</v>
      </c>
      <c r="D3125">
        <v>1904</v>
      </c>
      <c r="E3125" s="1" t="s">
        <v>104</v>
      </c>
      <c r="F3125" s="1" t="s">
        <v>14</v>
      </c>
      <c r="G3125">
        <v>20</v>
      </c>
    </row>
    <row r="3126" spans="1:7" x14ac:dyDescent="0.3">
      <c r="A3126">
        <v>1927</v>
      </c>
      <c r="B3126">
        <v>0</v>
      </c>
      <c r="C3126" s="1" t="s">
        <v>41</v>
      </c>
      <c r="D3126">
        <v>5801</v>
      </c>
      <c r="E3126" s="1" t="s">
        <v>95</v>
      </c>
      <c r="F3126" s="1" t="s">
        <v>17</v>
      </c>
      <c r="G3126">
        <v>15</v>
      </c>
    </row>
    <row r="3127" spans="1:7" x14ac:dyDescent="0.3">
      <c r="A3127">
        <v>157100</v>
      </c>
      <c r="B3127">
        <v>0</v>
      </c>
      <c r="C3127" s="1" t="s">
        <v>22</v>
      </c>
      <c r="D3127">
        <v>4703</v>
      </c>
      <c r="E3127" s="1" t="s">
        <v>95</v>
      </c>
      <c r="F3127" s="1" t="s">
        <v>17</v>
      </c>
      <c r="G3127">
        <v>27</v>
      </c>
    </row>
    <row r="3128" spans="1:7" x14ac:dyDescent="0.3">
      <c r="A3128">
        <v>166870</v>
      </c>
      <c r="B3128">
        <v>28</v>
      </c>
      <c r="C3128" s="1" t="s">
        <v>22</v>
      </c>
      <c r="D3128">
        <v>0</v>
      </c>
      <c r="E3128" s="1" t="s">
        <v>94</v>
      </c>
      <c r="F3128" s="1" t="s">
        <v>17</v>
      </c>
      <c r="G3128">
        <v>14</v>
      </c>
    </row>
    <row r="3129" spans="1:7" x14ac:dyDescent="0.3">
      <c r="A3129">
        <v>108724</v>
      </c>
      <c r="B3129">
        <v>1002</v>
      </c>
      <c r="C3129" s="1" t="s">
        <v>50</v>
      </c>
      <c r="D3129">
        <v>4001</v>
      </c>
      <c r="E3129" s="1" t="s">
        <v>90</v>
      </c>
      <c r="F3129" s="1" t="s">
        <v>14</v>
      </c>
      <c r="G3129">
        <v>12</v>
      </c>
    </row>
    <row r="3130" spans="1:7" x14ac:dyDescent="0.3">
      <c r="A3130">
        <v>62400</v>
      </c>
      <c r="B3130">
        <v>0</v>
      </c>
      <c r="C3130" s="1" t="s">
        <v>34</v>
      </c>
      <c r="D3130">
        <v>1801</v>
      </c>
      <c r="E3130" s="1" t="s">
        <v>91</v>
      </c>
      <c r="F3130" s="1" t="s">
        <v>17</v>
      </c>
      <c r="G3130">
        <v>3</v>
      </c>
    </row>
    <row r="3131" spans="1:7" x14ac:dyDescent="0.3">
      <c r="A3131">
        <v>19864</v>
      </c>
      <c r="B3131">
        <v>1</v>
      </c>
      <c r="C3131" s="1" t="s">
        <v>18</v>
      </c>
      <c r="D3131">
        <v>4001</v>
      </c>
      <c r="E3131" s="1" t="s">
        <v>89</v>
      </c>
      <c r="F3131" s="1" t="s">
        <v>14</v>
      </c>
      <c r="G3131">
        <v>5</v>
      </c>
    </row>
    <row r="3132" spans="1:7" x14ac:dyDescent="0.3">
      <c r="A3132">
        <v>11961</v>
      </c>
      <c r="B3132">
        <v>0</v>
      </c>
      <c r="C3132" s="1" t="s">
        <v>22</v>
      </c>
      <c r="D3132">
        <v>5801</v>
      </c>
      <c r="E3132" s="1" t="s">
        <v>94</v>
      </c>
      <c r="F3132" s="1" t="s">
        <v>17</v>
      </c>
      <c r="G3132">
        <v>25</v>
      </c>
    </row>
    <row r="3133" spans="1:7" x14ac:dyDescent="0.3">
      <c r="A3133">
        <v>20302</v>
      </c>
      <c r="B3133">
        <v>0</v>
      </c>
      <c r="C3133" s="1" t="s">
        <v>18</v>
      </c>
      <c r="D3133">
        <v>0</v>
      </c>
      <c r="E3133" s="1" t="s">
        <v>100</v>
      </c>
      <c r="F3133" s="1" t="s">
        <v>31</v>
      </c>
      <c r="G3133">
        <v>1</v>
      </c>
    </row>
    <row r="3134" spans="1:7" x14ac:dyDescent="0.3">
      <c r="A3134">
        <v>188190</v>
      </c>
      <c r="B3134">
        <v>0</v>
      </c>
      <c r="C3134" s="1" t="s">
        <v>47</v>
      </c>
      <c r="D3134">
        <v>2001</v>
      </c>
      <c r="E3134" s="1" t="s">
        <v>105</v>
      </c>
      <c r="F3134" s="1" t="s">
        <v>17</v>
      </c>
      <c r="G3134">
        <v>5</v>
      </c>
    </row>
    <row r="3135" spans="1:7" x14ac:dyDescent="0.3">
      <c r="A3135">
        <v>174974</v>
      </c>
      <c r="B3135">
        <v>0</v>
      </c>
      <c r="C3135" s="1" t="s">
        <v>51</v>
      </c>
      <c r="D3135">
        <v>2603</v>
      </c>
      <c r="E3135" s="1" t="s">
        <v>92</v>
      </c>
      <c r="F3135" s="1" t="s">
        <v>14</v>
      </c>
      <c r="G3135">
        <v>10</v>
      </c>
    </row>
    <row r="3136" spans="1:7" x14ac:dyDescent="0.3">
      <c r="A3136">
        <v>97315</v>
      </c>
      <c r="B3136">
        <v>1</v>
      </c>
      <c r="C3136" s="1" t="s">
        <v>16</v>
      </c>
      <c r="D3136">
        <v>2801</v>
      </c>
      <c r="E3136" s="1" t="s">
        <v>98</v>
      </c>
      <c r="F3136" s="1" t="s">
        <v>14</v>
      </c>
      <c r="G3136">
        <v>14</v>
      </c>
    </row>
    <row r="3137" spans="1:7" x14ac:dyDescent="0.3">
      <c r="A3137">
        <v>111981</v>
      </c>
      <c r="B3137">
        <v>2</v>
      </c>
      <c r="C3137" s="1" t="s">
        <v>33</v>
      </c>
      <c r="D3137">
        <v>0</v>
      </c>
      <c r="E3137" s="1" t="s">
        <v>92</v>
      </c>
      <c r="F3137" s="1" t="s">
        <v>17</v>
      </c>
      <c r="G3137">
        <v>20</v>
      </c>
    </row>
    <row r="3138" spans="1:7" x14ac:dyDescent="0.3">
      <c r="A3138">
        <v>118361</v>
      </c>
      <c r="B3138">
        <v>2</v>
      </c>
      <c r="C3138" s="1" t="s">
        <v>21</v>
      </c>
      <c r="D3138">
        <v>2209</v>
      </c>
      <c r="E3138" s="1" t="s">
        <v>101</v>
      </c>
      <c r="F3138" s="1" t="s">
        <v>17</v>
      </c>
      <c r="G3138">
        <v>10</v>
      </c>
    </row>
    <row r="3139" spans="1:7" x14ac:dyDescent="0.3">
      <c r="A3139">
        <v>131434</v>
      </c>
      <c r="B3139">
        <v>0</v>
      </c>
      <c r="C3139" s="1" t="s">
        <v>49</v>
      </c>
      <c r="D3139">
        <v>2601</v>
      </c>
      <c r="E3139" s="1" t="s">
        <v>101</v>
      </c>
      <c r="F3139" s="1" t="s">
        <v>17</v>
      </c>
      <c r="G3139">
        <v>20</v>
      </c>
    </row>
    <row r="3140" spans="1:7" x14ac:dyDescent="0.3">
      <c r="A3140">
        <v>55503</v>
      </c>
      <c r="B3140">
        <v>0</v>
      </c>
      <c r="C3140" s="1" t="s">
        <v>63</v>
      </c>
      <c r="D3140">
        <v>1401</v>
      </c>
      <c r="E3140" s="1" t="s">
        <v>92</v>
      </c>
      <c r="F3140" s="1" t="s">
        <v>14</v>
      </c>
      <c r="G3140">
        <v>10</v>
      </c>
    </row>
    <row r="3141" spans="1:7" x14ac:dyDescent="0.3">
      <c r="A3141">
        <v>106862</v>
      </c>
      <c r="B3141">
        <v>0</v>
      </c>
      <c r="C3141" s="1" t="s">
        <v>60</v>
      </c>
      <c r="D3141">
        <v>5101</v>
      </c>
      <c r="E3141" s="1" t="s">
        <v>91</v>
      </c>
      <c r="F3141" s="1" t="s">
        <v>17</v>
      </c>
      <c r="G3141">
        <v>10</v>
      </c>
    </row>
    <row r="3142" spans="1:7" x14ac:dyDescent="0.3">
      <c r="A3142">
        <v>119315</v>
      </c>
      <c r="B3142">
        <v>0</v>
      </c>
      <c r="C3142" s="1" t="s">
        <v>21</v>
      </c>
      <c r="D3142">
        <v>7301</v>
      </c>
      <c r="E3142" s="1" t="s">
        <v>98</v>
      </c>
      <c r="F3142" s="1" t="s">
        <v>17</v>
      </c>
      <c r="G3142">
        <v>13</v>
      </c>
    </row>
    <row r="3143" spans="1:7" x14ac:dyDescent="0.3">
      <c r="A3143">
        <v>27010</v>
      </c>
      <c r="B3143">
        <v>0</v>
      </c>
      <c r="C3143" s="1" t="s">
        <v>40</v>
      </c>
      <c r="D3143">
        <v>0</v>
      </c>
      <c r="E3143" s="1" t="s">
        <v>90</v>
      </c>
      <c r="F3143" s="1" t="s">
        <v>31</v>
      </c>
      <c r="G3143">
        <v>16</v>
      </c>
    </row>
    <row r="3144" spans="1:7" x14ac:dyDescent="0.3">
      <c r="A3144">
        <v>186448</v>
      </c>
      <c r="B3144">
        <v>2</v>
      </c>
      <c r="C3144" s="1" t="s">
        <v>22</v>
      </c>
      <c r="D3144">
        <v>0</v>
      </c>
      <c r="E3144" s="1" t="s">
        <v>94</v>
      </c>
      <c r="F3144" s="1" t="s">
        <v>14</v>
      </c>
      <c r="G3144">
        <v>10</v>
      </c>
    </row>
    <row r="3145" spans="1:7" x14ac:dyDescent="0.3">
      <c r="A3145">
        <v>92348</v>
      </c>
      <c r="B3145">
        <v>0</v>
      </c>
      <c r="C3145" s="1" t="s">
        <v>16</v>
      </c>
      <c r="D3145">
        <v>4201</v>
      </c>
      <c r="E3145" s="1" t="s">
        <v>94</v>
      </c>
      <c r="F3145" s="1" t="s">
        <v>17</v>
      </c>
      <c r="G3145">
        <v>10</v>
      </c>
    </row>
    <row r="3146" spans="1:7" x14ac:dyDescent="0.3">
      <c r="A3146">
        <v>115179</v>
      </c>
      <c r="B3146">
        <v>0</v>
      </c>
      <c r="C3146" s="1" t="s">
        <v>32</v>
      </c>
      <c r="D3146">
        <v>6601</v>
      </c>
      <c r="E3146" s="1" t="s">
        <v>90</v>
      </c>
      <c r="F3146" s="1" t="s">
        <v>17</v>
      </c>
      <c r="G3146">
        <v>10</v>
      </c>
    </row>
    <row r="3147" spans="1:7" x14ac:dyDescent="0.3">
      <c r="A3147">
        <v>27039</v>
      </c>
      <c r="B3147">
        <v>2</v>
      </c>
      <c r="C3147" s="1" t="s">
        <v>40</v>
      </c>
      <c r="D3147">
        <v>0</v>
      </c>
      <c r="E3147" s="1" t="s">
        <v>92</v>
      </c>
      <c r="F3147" s="1" t="s">
        <v>17</v>
      </c>
      <c r="G3147">
        <v>15</v>
      </c>
    </row>
    <row r="3148" spans="1:7" x14ac:dyDescent="0.3">
      <c r="A3148">
        <v>27968</v>
      </c>
      <c r="B3148">
        <v>2</v>
      </c>
      <c r="C3148" s="1" t="s">
        <v>40</v>
      </c>
      <c r="D3148">
        <v>0</v>
      </c>
      <c r="E3148" s="1" t="s">
        <v>92</v>
      </c>
      <c r="F3148" s="1" t="s">
        <v>17</v>
      </c>
      <c r="G3148">
        <v>5</v>
      </c>
    </row>
    <row r="3149" spans="1:7" x14ac:dyDescent="0.3">
      <c r="A3149">
        <v>86985</v>
      </c>
      <c r="B3149">
        <v>0</v>
      </c>
      <c r="C3149" s="1" t="s">
        <v>35</v>
      </c>
      <c r="D3149">
        <v>4401</v>
      </c>
      <c r="E3149" s="1" t="s">
        <v>89</v>
      </c>
      <c r="F3149" s="1" t="s">
        <v>17</v>
      </c>
      <c r="G3149">
        <v>15</v>
      </c>
    </row>
    <row r="3150" spans="1:7" x14ac:dyDescent="0.3">
      <c r="A3150">
        <v>23989</v>
      </c>
      <c r="B3150">
        <v>2</v>
      </c>
      <c r="C3150" s="1" t="s">
        <v>47</v>
      </c>
      <c r="D3150">
        <v>2501</v>
      </c>
      <c r="E3150" s="1" t="s">
        <v>90</v>
      </c>
      <c r="F3150" s="1" t="s">
        <v>17</v>
      </c>
      <c r="G3150">
        <v>15</v>
      </c>
    </row>
    <row r="3151" spans="1:7" x14ac:dyDescent="0.3">
      <c r="A3151">
        <v>155114</v>
      </c>
      <c r="B3151">
        <v>0</v>
      </c>
      <c r="C3151" s="1" t="s">
        <v>22</v>
      </c>
      <c r="D3151">
        <v>8108</v>
      </c>
      <c r="E3151" s="1" t="s">
        <v>91</v>
      </c>
      <c r="F3151" s="1" t="s">
        <v>97</v>
      </c>
      <c r="G3151">
        <v>14</v>
      </c>
    </row>
    <row r="3152" spans="1:7" x14ac:dyDescent="0.3">
      <c r="A3152">
        <v>35914</v>
      </c>
      <c r="B3152">
        <v>1</v>
      </c>
      <c r="C3152" s="1" t="s">
        <v>13</v>
      </c>
      <c r="D3152">
        <v>2802</v>
      </c>
      <c r="E3152" s="1" t="s">
        <v>91</v>
      </c>
      <c r="F3152" s="1" t="s">
        <v>14</v>
      </c>
      <c r="G3152">
        <v>2</v>
      </c>
    </row>
    <row r="3153" spans="1:7" x14ac:dyDescent="0.3">
      <c r="A3153">
        <v>92148</v>
      </c>
      <c r="B3153">
        <v>1</v>
      </c>
      <c r="C3153" s="1" t="s">
        <v>16</v>
      </c>
      <c r="D3153">
        <v>6001</v>
      </c>
      <c r="E3153" s="1" t="s">
        <v>93</v>
      </c>
      <c r="F3153" s="1" t="s">
        <v>14</v>
      </c>
      <c r="G3153">
        <v>25</v>
      </c>
    </row>
    <row r="3154" spans="1:7" x14ac:dyDescent="0.3">
      <c r="A3154">
        <v>94177</v>
      </c>
      <c r="B3154">
        <v>28</v>
      </c>
      <c r="C3154" s="1" t="s">
        <v>16</v>
      </c>
      <c r="D3154">
        <v>3203</v>
      </c>
      <c r="E3154" s="1" t="s">
        <v>91</v>
      </c>
      <c r="F3154" s="1" t="s">
        <v>17</v>
      </c>
      <c r="G3154">
        <v>11</v>
      </c>
    </row>
    <row r="3155" spans="1:7" x14ac:dyDescent="0.3">
      <c r="A3155">
        <v>24902</v>
      </c>
      <c r="B3155">
        <v>0</v>
      </c>
      <c r="C3155" s="1" t="s">
        <v>47</v>
      </c>
      <c r="D3155">
        <v>0</v>
      </c>
      <c r="E3155" s="1" t="s">
        <v>90</v>
      </c>
      <c r="F3155" s="1" t="s">
        <v>14</v>
      </c>
      <c r="G3155">
        <v>8</v>
      </c>
    </row>
    <row r="3156" spans="1:7" x14ac:dyDescent="0.3">
      <c r="A3156">
        <v>178433</v>
      </c>
      <c r="B3156">
        <v>2</v>
      </c>
      <c r="C3156" s="1" t="s">
        <v>42</v>
      </c>
      <c r="D3156">
        <v>3503</v>
      </c>
      <c r="E3156" s="1" t="s">
        <v>94</v>
      </c>
      <c r="F3156" s="1" t="s">
        <v>14</v>
      </c>
      <c r="G3156">
        <v>35</v>
      </c>
    </row>
    <row r="3157" spans="1:7" x14ac:dyDescent="0.3">
      <c r="A3157">
        <v>18466</v>
      </c>
      <c r="B3157">
        <v>2</v>
      </c>
      <c r="C3157" s="1" t="s">
        <v>18</v>
      </c>
      <c r="D3157">
        <v>5801</v>
      </c>
      <c r="E3157" s="1" t="s">
        <v>92</v>
      </c>
      <c r="F3157" s="1" t="s">
        <v>17</v>
      </c>
      <c r="G3157">
        <v>6</v>
      </c>
    </row>
    <row r="3158" spans="1:7" x14ac:dyDescent="0.3">
      <c r="A3158">
        <v>157425</v>
      </c>
      <c r="B3158">
        <v>1</v>
      </c>
      <c r="C3158" s="1" t="s">
        <v>22</v>
      </c>
      <c r="D3158">
        <v>4501</v>
      </c>
      <c r="E3158" s="1" t="s">
        <v>97</v>
      </c>
      <c r="F3158" s="1" t="s">
        <v>14</v>
      </c>
      <c r="G3158">
        <v>25</v>
      </c>
    </row>
    <row r="3159" spans="1:7" x14ac:dyDescent="0.3">
      <c r="A3159">
        <v>166891</v>
      </c>
      <c r="B3159">
        <v>2</v>
      </c>
      <c r="C3159" s="1" t="s">
        <v>22</v>
      </c>
      <c r="D3159">
        <v>2906</v>
      </c>
      <c r="E3159" s="1" t="s">
        <v>94</v>
      </c>
      <c r="F3159" s="1" t="s">
        <v>14</v>
      </c>
      <c r="G3159">
        <v>10</v>
      </c>
    </row>
    <row r="3160" spans="1:7" x14ac:dyDescent="0.3">
      <c r="A3160">
        <v>54530</v>
      </c>
      <c r="B3160">
        <v>1</v>
      </c>
      <c r="C3160" s="1" t="s">
        <v>63</v>
      </c>
      <c r="D3160">
        <v>0</v>
      </c>
      <c r="E3160" s="1" t="s">
        <v>100</v>
      </c>
      <c r="F3160" s="1" t="s">
        <v>14</v>
      </c>
      <c r="G3160">
        <v>10</v>
      </c>
    </row>
    <row r="3161" spans="1:7" x14ac:dyDescent="0.3">
      <c r="A3161">
        <v>41819</v>
      </c>
      <c r="B3161">
        <v>1</v>
      </c>
      <c r="C3161" s="1" t="s">
        <v>13</v>
      </c>
      <c r="D3161">
        <v>4801</v>
      </c>
      <c r="E3161" s="1" t="s">
        <v>103</v>
      </c>
      <c r="F3161" s="1" t="s">
        <v>14</v>
      </c>
      <c r="G3161">
        <v>15</v>
      </c>
    </row>
    <row r="3162" spans="1:7" x14ac:dyDescent="0.3">
      <c r="A3162">
        <v>148636</v>
      </c>
      <c r="B3162">
        <v>0</v>
      </c>
      <c r="C3162" s="1" t="s">
        <v>22</v>
      </c>
      <c r="D3162">
        <v>1201</v>
      </c>
      <c r="E3162" s="1" t="s">
        <v>104</v>
      </c>
      <c r="F3162" s="1" t="s">
        <v>17</v>
      </c>
      <c r="G3162">
        <v>10</v>
      </c>
    </row>
    <row r="3163" spans="1:7" x14ac:dyDescent="0.3">
      <c r="A3163">
        <v>70090</v>
      </c>
      <c r="B3163">
        <v>0</v>
      </c>
      <c r="C3163" s="1" t="s">
        <v>30</v>
      </c>
      <c r="D3163">
        <v>4611</v>
      </c>
      <c r="E3163" s="1" t="s">
        <v>98</v>
      </c>
      <c r="F3163" s="1" t="s">
        <v>17</v>
      </c>
      <c r="G3163">
        <v>21</v>
      </c>
    </row>
    <row r="3164" spans="1:7" x14ac:dyDescent="0.3">
      <c r="A3164">
        <v>11704</v>
      </c>
      <c r="B3164">
        <v>1</v>
      </c>
      <c r="C3164" s="1" t="s">
        <v>16</v>
      </c>
      <c r="D3164">
        <v>2603</v>
      </c>
      <c r="E3164" s="1" t="s">
        <v>91</v>
      </c>
      <c r="F3164" s="1" t="s">
        <v>14</v>
      </c>
      <c r="G3164">
        <v>10</v>
      </c>
    </row>
    <row r="3165" spans="1:7" x14ac:dyDescent="0.3">
      <c r="A3165">
        <v>86775</v>
      </c>
      <c r="B3165">
        <v>1</v>
      </c>
      <c r="C3165" s="1" t="s">
        <v>46</v>
      </c>
      <c r="D3165">
        <v>0</v>
      </c>
      <c r="E3165" s="1" t="s">
        <v>100</v>
      </c>
      <c r="F3165" s="1" t="s">
        <v>14</v>
      </c>
      <c r="G3165">
        <v>10</v>
      </c>
    </row>
    <row r="3166" spans="1:7" x14ac:dyDescent="0.3">
      <c r="A3166">
        <v>124935</v>
      </c>
      <c r="B3166">
        <v>2</v>
      </c>
      <c r="C3166" s="1" t="s">
        <v>21</v>
      </c>
      <c r="D3166">
        <v>1701</v>
      </c>
      <c r="E3166" s="1" t="s">
        <v>92</v>
      </c>
      <c r="F3166" s="1" t="s">
        <v>14</v>
      </c>
      <c r="G3166">
        <v>25</v>
      </c>
    </row>
    <row r="3167" spans="1:7" x14ac:dyDescent="0.3">
      <c r="A3167">
        <v>147600</v>
      </c>
      <c r="B3167">
        <v>0</v>
      </c>
      <c r="C3167" s="1" t="s">
        <v>22</v>
      </c>
      <c r="D3167">
        <v>0</v>
      </c>
      <c r="E3167" s="1" t="s">
        <v>96</v>
      </c>
      <c r="F3167" s="1" t="s">
        <v>17</v>
      </c>
      <c r="G3167">
        <v>5</v>
      </c>
    </row>
    <row r="3168" spans="1:7" x14ac:dyDescent="0.3">
      <c r="A3168">
        <v>101596</v>
      </c>
      <c r="B3168">
        <v>0</v>
      </c>
      <c r="C3168" s="1" t="s">
        <v>37</v>
      </c>
      <c r="D3168">
        <v>0</v>
      </c>
      <c r="E3168" s="1" t="s">
        <v>100</v>
      </c>
      <c r="F3168" s="1" t="s">
        <v>17</v>
      </c>
      <c r="G3168">
        <v>16</v>
      </c>
    </row>
    <row r="3169" spans="1:7" x14ac:dyDescent="0.3">
      <c r="A3169">
        <v>175000</v>
      </c>
      <c r="B3169">
        <v>2</v>
      </c>
      <c r="C3169" s="1" t="s">
        <v>51</v>
      </c>
      <c r="D3169">
        <v>3307</v>
      </c>
      <c r="E3169" s="1" t="s">
        <v>90</v>
      </c>
      <c r="F3169" s="1" t="s">
        <v>17</v>
      </c>
      <c r="G3169">
        <v>17</v>
      </c>
    </row>
    <row r="3170" spans="1:7" x14ac:dyDescent="0.3">
      <c r="A3170">
        <v>14798</v>
      </c>
      <c r="B3170">
        <v>0</v>
      </c>
      <c r="C3170" s="1" t="s">
        <v>22</v>
      </c>
      <c r="D3170">
        <v>1211</v>
      </c>
      <c r="E3170" s="1" t="s">
        <v>91</v>
      </c>
      <c r="F3170" s="1" t="s">
        <v>17</v>
      </c>
      <c r="G3170">
        <v>10</v>
      </c>
    </row>
    <row r="3171" spans="1:7" x14ac:dyDescent="0.3">
      <c r="A3171">
        <v>120800</v>
      </c>
      <c r="B3171">
        <v>1</v>
      </c>
      <c r="C3171" s="1" t="s">
        <v>21</v>
      </c>
      <c r="D3171">
        <v>3201</v>
      </c>
      <c r="E3171" s="1" t="s">
        <v>89</v>
      </c>
      <c r="F3171" s="1" t="s">
        <v>14</v>
      </c>
      <c r="G3171">
        <v>10</v>
      </c>
    </row>
    <row r="3172" spans="1:7" x14ac:dyDescent="0.3">
      <c r="A3172">
        <v>187639</v>
      </c>
      <c r="B3172">
        <v>1</v>
      </c>
      <c r="C3172" s="1" t="s">
        <v>13</v>
      </c>
      <c r="D3172">
        <v>0</v>
      </c>
      <c r="E3172" s="1" t="s">
        <v>93</v>
      </c>
      <c r="F3172" s="1" t="s">
        <v>14</v>
      </c>
      <c r="G3172">
        <v>10</v>
      </c>
    </row>
    <row r="3173" spans="1:7" x14ac:dyDescent="0.3">
      <c r="A3173">
        <v>142487</v>
      </c>
      <c r="B3173">
        <v>28</v>
      </c>
      <c r="C3173" s="1" t="s">
        <v>22</v>
      </c>
      <c r="D3173">
        <v>201</v>
      </c>
      <c r="E3173" s="1" t="s">
        <v>94</v>
      </c>
      <c r="F3173" s="1" t="s">
        <v>17</v>
      </c>
      <c r="G3173">
        <v>20</v>
      </c>
    </row>
    <row r="3174" spans="1:7" x14ac:dyDescent="0.3">
      <c r="A3174">
        <v>134895</v>
      </c>
      <c r="B3174">
        <v>0</v>
      </c>
      <c r="C3174" s="1" t="s">
        <v>39</v>
      </c>
      <c r="D3174">
        <v>0</v>
      </c>
      <c r="E3174" s="1" t="s">
        <v>92</v>
      </c>
      <c r="F3174" s="1" t="s">
        <v>17</v>
      </c>
      <c r="G3174">
        <v>10</v>
      </c>
    </row>
    <row r="3175" spans="1:7" x14ac:dyDescent="0.3">
      <c r="A3175">
        <v>171205</v>
      </c>
      <c r="B3175">
        <v>228</v>
      </c>
      <c r="C3175" s="1" t="s">
        <v>22</v>
      </c>
      <c r="D3175">
        <v>0</v>
      </c>
      <c r="E3175" s="1" t="s">
        <v>92</v>
      </c>
      <c r="F3175" s="1" t="s">
        <v>17</v>
      </c>
      <c r="G3175">
        <v>12</v>
      </c>
    </row>
    <row r="3176" spans="1:7" x14ac:dyDescent="0.3">
      <c r="A3176">
        <v>7451</v>
      </c>
      <c r="B3176">
        <v>2</v>
      </c>
      <c r="C3176" s="1" t="s">
        <v>47</v>
      </c>
      <c r="D3176">
        <v>1401</v>
      </c>
      <c r="E3176" s="1" t="s">
        <v>93</v>
      </c>
      <c r="F3176" s="1" t="s">
        <v>97</v>
      </c>
      <c r="G3176">
        <v>22</v>
      </c>
    </row>
    <row r="3177" spans="1:7" x14ac:dyDescent="0.3">
      <c r="A3177">
        <v>95450</v>
      </c>
      <c r="B3177">
        <v>0</v>
      </c>
      <c r="C3177" s="1" t="s">
        <v>16</v>
      </c>
      <c r="D3177">
        <v>5201</v>
      </c>
      <c r="E3177" s="1" t="s">
        <v>105</v>
      </c>
      <c r="F3177" s="1" t="s">
        <v>17</v>
      </c>
      <c r="G3177">
        <v>11</v>
      </c>
    </row>
    <row r="3178" spans="1:7" x14ac:dyDescent="0.3">
      <c r="A3178">
        <v>129598</v>
      </c>
      <c r="B3178">
        <v>1</v>
      </c>
      <c r="C3178" s="1" t="s">
        <v>49</v>
      </c>
      <c r="D3178">
        <v>5007</v>
      </c>
      <c r="E3178" s="1" t="s">
        <v>99</v>
      </c>
      <c r="F3178" s="1" t="s">
        <v>14</v>
      </c>
      <c r="G3178">
        <v>37</v>
      </c>
    </row>
    <row r="3179" spans="1:7" x14ac:dyDescent="0.3">
      <c r="A3179">
        <v>99268</v>
      </c>
      <c r="B3179">
        <v>1</v>
      </c>
      <c r="C3179" s="1" t="s">
        <v>16</v>
      </c>
      <c r="D3179">
        <v>3905</v>
      </c>
      <c r="E3179" s="1" t="s">
        <v>100</v>
      </c>
      <c r="F3179" s="1" t="s">
        <v>14</v>
      </c>
      <c r="G3179">
        <v>15</v>
      </c>
    </row>
    <row r="3180" spans="1:7" x14ac:dyDescent="0.3">
      <c r="A3180">
        <v>82739</v>
      </c>
      <c r="B3180">
        <v>1</v>
      </c>
      <c r="C3180" s="1" t="s">
        <v>57</v>
      </c>
      <c r="D3180">
        <v>6201</v>
      </c>
      <c r="E3180" s="1" t="s">
        <v>91</v>
      </c>
      <c r="F3180" s="1" t="s">
        <v>14</v>
      </c>
      <c r="G3180">
        <v>20</v>
      </c>
    </row>
    <row r="3181" spans="1:7" x14ac:dyDescent="0.3">
      <c r="A3181">
        <v>81319</v>
      </c>
      <c r="B3181">
        <v>0</v>
      </c>
      <c r="C3181" s="1" t="s">
        <v>36</v>
      </c>
      <c r="D3181">
        <v>0</v>
      </c>
      <c r="E3181" s="1" t="s">
        <v>100</v>
      </c>
      <c r="F3181" s="1" t="s">
        <v>17</v>
      </c>
      <c r="G3181">
        <v>15</v>
      </c>
    </row>
    <row r="3182" spans="1:7" x14ac:dyDescent="0.3">
      <c r="A3182">
        <v>1685</v>
      </c>
      <c r="B3182">
        <v>0</v>
      </c>
      <c r="C3182" s="1" t="s">
        <v>22</v>
      </c>
      <c r="D3182">
        <v>3001</v>
      </c>
      <c r="E3182" s="1" t="s">
        <v>92</v>
      </c>
      <c r="F3182" s="1" t="s">
        <v>97</v>
      </c>
      <c r="G3182">
        <v>20</v>
      </c>
    </row>
    <row r="3183" spans="1:7" x14ac:dyDescent="0.3">
      <c r="A3183">
        <v>108781</v>
      </c>
      <c r="B3183">
        <v>0</v>
      </c>
      <c r="C3183" s="1" t="s">
        <v>50</v>
      </c>
      <c r="D3183">
        <v>2610</v>
      </c>
      <c r="E3183" s="1" t="s">
        <v>95</v>
      </c>
      <c r="F3183" s="1" t="s">
        <v>17</v>
      </c>
      <c r="G3183">
        <v>24</v>
      </c>
    </row>
    <row r="3184" spans="1:7" x14ac:dyDescent="0.3">
      <c r="A3184">
        <v>188999</v>
      </c>
      <c r="B3184">
        <v>0</v>
      </c>
      <c r="C3184" s="1" t="s">
        <v>46</v>
      </c>
      <c r="D3184">
        <v>0</v>
      </c>
      <c r="E3184" s="1" t="s">
        <v>93</v>
      </c>
      <c r="F3184" s="1" t="s">
        <v>14</v>
      </c>
      <c r="G3184">
        <v>5</v>
      </c>
    </row>
    <row r="3185" spans="1:7" x14ac:dyDescent="0.3">
      <c r="A3185">
        <v>72936</v>
      </c>
      <c r="B3185">
        <v>1</v>
      </c>
      <c r="C3185" s="1" t="s">
        <v>30</v>
      </c>
      <c r="D3185">
        <v>6111</v>
      </c>
      <c r="E3185" s="1" t="s">
        <v>100</v>
      </c>
      <c r="F3185" s="1" t="s">
        <v>14</v>
      </c>
      <c r="G3185">
        <v>20</v>
      </c>
    </row>
    <row r="3186" spans="1:7" x14ac:dyDescent="0.3">
      <c r="A3186">
        <v>143011</v>
      </c>
      <c r="B3186">
        <v>0</v>
      </c>
      <c r="C3186" s="1" t="s">
        <v>22</v>
      </c>
      <c r="D3186">
        <v>0</v>
      </c>
      <c r="E3186" s="1" t="s">
        <v>96</v>
      </c>
      <c r="F3186" s="1" t="s">
        <v>97</v>
      </c>
      <c r="G3186">
        <v>5</v>
      </c>
    </row>
    <row r="3187" spans="1:7" x14ac:dyDescent="0.3">
      <c r="A3187">
        <v>66219</v>
      </c>
      <c r="B3187">
        <v>1</v>
      </c>
      <c r="C3187" s="1" t="s">
        <v>30</v>
      </c>
      <c r="D3187">
        <v>5612</v>
      </c>
      <c r="E3187" s="1" t="s">
        <v>94</v>
      </c>
      <c r="F3187" s="1" t="s">
        <v>14</v>
      </c>
      <c r="G3187">
        <v>50</v>
      </c>
    </row>
    <row r="3188" spans="1:7" x14ac:dyDescent="0.3">
      <c r="A3188">
        <v>159883</v>
      </c>
      <c r="B3188">
        <v>2</v>
      </c>
      <c r="C3188" s="1" t="s">
        <v>22</v>
      </c>
      <c r="D3188">
        <v>2207</v>
      </c>
      <c r="E3188" s="1" t="s">
        <v>98</v>
      </c>
      <c r="F3188" s="1" t="s">
        <v>17</v>
      </c>
      <c r="G3188">
        <v>10</v>
      </c>
    </row>
    <row r="3189" spans="1:7" x14ac:dyDescent="0.3">
      <c r="A3189">
        <v>95525</v>
      </c>
      <c r="B3189">
        <v>1</v>
      </c>
      <c r="C3189" s="1" t="s">
        <v>16</v>
      </c>
      <c r="D3189">
        <v>0</v>
      </c>
      <c r="E3189" s="1" t="s">
        <v>92</v>
      </c>
      <c r="F3189" s="1" t="s">
        <v>14</v>
      </c>
      <c r="G3189">
        <v>30</v>
      </c>
    </row>
    <row r="3190" spans="1:7" x14ac:dyDescent="0.3">
      <c r="A3190">
        <v>188778</v>
      </c>
      <c r="B3190">
        <v>0</v>
      </c>
      <c r="C3190" s="1" t="s">
        <v>13</v>
      </c>
      <c r="D3190">
        <v>5603</v>
      </c>
      <c r="E3190" s="1" t="s">
        <v>97</v>
      </c>
      <c r="F3190" s="1" t="s">
        <v>97</v>
      </c>
      <c r="G3190">
        <v>20</v>
      </c>
    </row>
    <row r="3191" spans="1:7" x14ac:dyDescent="0.3">
      <c r="A3191">
        <v>55527</v>
      </c>
      <c r="B3191">
        <v>0</v>
      </c>
      <c r="C3191" s="1" t="s">
        <v>63</v>
      </c>
      <c r="D3191">
        <v>6409</v>
      </c>
      <c r="E3191" s="1" t="s">
        <v>89</v>
      </c>
      <c r="F3191" s="1" t="s">
        <v>17</v>
      </c>
      <c r="G3191">
        <v>4</v>
      </c>
    </row>
    <row r="3192" spans="1:7" x14ac:dyDescent="0.3">
      <c r="A3192">
        <v>151788</v>
      </c>
      <c r="B3192">
        <v>0</v>
      </c>
      <c r="C3192" s="1" t="s">
        <v>22</v>
      </c>
      <c r="D3192">
        <v>3301</v>
      </c>
      <c r="E3192" s="1" t="s">
        <v>102</v>
      </c>
      <c r="F3192" s="1" t="s">
        <v>17</v>
      </c>
      <c r="G3192">
        <v>10</v>
      </c>
    </row>
    <row r="3193" spans="1:7" x14ac:dyDescent="0.3">
      <c r="A3193">
        <v>173997</v>
      </c>
      <c r="B3193">
        <v>1</v>
      </c>
      <c r="C3193" s="1" t="s">
        <v>38</v>
      </c>
      <c r="D3193">
        <v>3701</v>
      </c>
      <c r="E3193" s="1" t="s">
        <v>96</v>
      </c>
      <c r="F3193" s="1" t="s">
        <v>14</v>
      </c>
      <c r="G3193">
        <v>20</v>
      </c>
    </row>
    <row r="3194" spans="1:7" x14ac:dyDescent="0.3">
      <c r="A3194">
        <v>145383</v>
      </c>
      <c r="B3194">
        <v>1</v>
      </c>
      <c r="C3194" s="1" t="s">
        <v>22</v>
      </c>
      <c r="D3194">
        <v>3801</v>
      </c>
      <c r="E3194" s="1" t="s">
        <v>94</v>
      </c>
      <c r="F3194" s="1" t="s">
        <v>14</v>
      </c>
      <c r="G3194">
        <v>10</v>
      </c>
    </row>
    <row r="3195" spans="1:7" x14ac:dyDescent="0.3">
      <c r="A3195">
        <v>176221</v>
      </c>
      <c r="B3195">
        <v>0</v>
      </c>
      <c r="C3195" s="1" t="s">
        <v>51</v>
      </c>
      <c r="D3195">
        <v>0</v>
      </c>
      <c r="E3195" s="1" t="s">
        <v>91</v>
      </c>
      <c r="F3195" s="1" t="s">
        <v>17</v>
      </c>
      <c r="G3195">
        <v>13</v>
      </c>
    </row>
    <row r="3196" spans="1:7" x14ac:dyDescent="0.3">
      <c r="A3196">
        <v>50688</v>
      </c>
      <c r="B3196">
        <v>28</v>
      </c>
      <c r="C3196" s="1" t="s">
        <v>54</v>
      </c>
      <c r="D3196">
        <v>3001</v>
      </c>
      <c r="E3196" s="1" t="s">
        <v>92</v>
      </c>
      <c r="F3196" s="1" t="s">
        <v>17</v>
      </c>
      <c r="G3196">
        <v>10</v>
      </c>
    </row>
    <row r="3197" spans="1:7" x14ac:dyDescent="0.3">
      <c r="A3197">
        <v>69116</v>
      </c>
      <c r="B3197">
        <v>0</v>
      </c>
      <c r="C3197" s="1" t="s">
        <v>30</v>
      </c>
      <c r="D3197">
        <v>4503</v>
      </c>
      <c r="E3197" s="1" t="s">
        <v>94</v>
      </c>
      <c r="F3197" s="1" t="s">
        <v>17</v>
      </c>
      <c r="G3197">
        <v>20</v>
      </c>
    </row>
    <row r="3198" spans="1:7" x14ac:dyDescent="0.3">
      <c r="A3198">
        <v>72193</v>
      </c>
      <c r="B3198">
        <v>2</v>
      </c>
      <c r="C3198" s="1" t="s">
        <v>30</v>
      </c>
      <c r="D3198">
        <v>5101</v>
      </c>
      <c r="E3198" s="1" t="s">
        <v>90</v>
      </c>
      <c r="F3198" s="1" t="s">
        <v>17</v>
      </c>
      <c r="G3198">
        <v>10</v>
      </c>
    </row>
    <row r="3199" spans="1:7" x14ac:dyDescent="0.3">
      <c r="A3199">
        <v>11611</v>
      </c>
      <c r="B3199">
        <v>1</v>
      </c>
      <c r="C3199" s="1" t="s">
        <v>22</v>
      </c>
      <c r="D3199">
        <v>0</v>
      </c>
      <c r="E3199" s="1" t="s">
        <v>90</v>
      </c>
      <c r="F3199" s="1" t="s">
        <v>14</v>
      </c>
      <c r="G3199">
        <v>10</v>
      </c>
    </row>
    <row r="3200" spans="1:7" x14ac:dyDescent="0.3">
      <c r="A3200">
        <v>46129</v>
      </c>
      <c r="B3200">
        <v>1</v>
      </c>
      <c r="C3200" s="1" t="s">
        <v>13</v>
      </c>
      <c r="D3200">
        <v>0</v>
      </c>
      <c r="E3200" s="1" t="s">
        <v>92</v>
      </c>
      <c r="F3200" s="1" t="s">
        <v>14</v>
      </c>
      <c r="G3200">
        <v>10</v>
      </c>
    </row>
    <row r="3201" spans="1:7" x14ac:dyDescent="0.3">
      <c r="A3201">
        <v>52398</v>
      </c>
      <c r="B3201">
        <v>0</v>
      </c>
      <c r="C3201" s="1" t="s">
        <v>54</v>
      </c>
      <c r="D3201">
        <v>5001</v>
      </c>
      <c r="E3201" s="1" t="s">
        <v>92</v>
      </c>
      <c r="F3201" s="1" t="s">
        <v>17</v>
      </c>
      <c r="G3201">
        <v>14</v>
      </c>
    </row>
    <row r="3202" spans="1:7" x14ac:dyDescent="0.3">
      <c r="A3202">
        <v>190408</v>
      </c>
      <c r="B3202">
        <v>0</v>
      </c>
      <c r="C3202" s="1" t="s">
        <v>13</v>
      </c>
      <c r="D3202">
        <v>3104</v>
      </c>
      <c r="E3202" s="1" t="s">
        <v>89</v>
      </c>
      <c r="F3202" s="1" t="s">
        <v>97</v>
      </c>
      <c r="G3202">
        <v>7</v>
      </c>
    </row>
    <row r="3203" spans="1:7" x14ac:dyDescent="0.3">
      <c r="A3203">
        <v>145214</v>
      </c>
      <c r="B3203">
        <v>28</v>
      </c>
      <c r="C3203" s="1" t="s">
        <v>22</v>
      </c>
      <c r="D3203">
        <v>4601</v>
      </c>
      <c r="E3203" s="1" t="s">
        <v>104</v>
      </c>
      <c r="F3203" s="1" t="s">
        <v>17</v>
      </c>
      <c r="G3203">
        <v>20</v>
      </c>
    </row>
    <row r="3204" spans="1:7" x14ac:dyDescent="0.3">
      <c r="A3204">
        <v>155528</v>
      </c>
      <c r="B3204">
        <v>0</v>
      </c>
      <c r="C3204" s="1" t="s">
        <v>22</v>
      </c>
      <c r="D3204">
        <v>2101</v>
      </c>
      <c r="E3204" s="1" t="s">
        <v>89</v>
      </c>
      <c r="F3204" s="1" t="s">
        <v>17</v>
      </c>
      <c r="G3204">
        <v>10</v>
      </c>
    </row>
    <row r="3205" spans="1:7" x14ac:dyDescent="0.3">
      <c r="A3205">
        <v>94239</v>
      </c>
      <c r="B3205">
        <v>0</v>
      </c>
      <c r="C3205" s="1" t="s">
        <v>16</v>
      </c>
      <c r="D3205">
        <v>0</v>
      </c>
      <c r="E3205" s="1" t="s">
        <v>104</v>
      </c>
      <c r="F3205" s="1" t="s">
        <v>17</v>
      </c>
      <c r="G3205">
        <v>15</v>
      </c>
    </row>
    <row r="3206" spans="1:7" x14ac:dyDescent="0.3">
      <c r="A3206">
        <v>188054</v>
      </c>
      <c r="B3206">
        <v>0</v>
      </c>
      <c r="C3206" s="1" t="s">
        <v>22</v>
      </c>
      <c r="D3206">
        <v>0</v>
      </c>
      <c r="E3206" s="1" t="s">
        <v>93</v>
      </c>
      <c r="F3206" s="1" t="s">
        <v>97</v>
      </c>
      <c r="G3206">
        <v>13</v>
      </c>
    </row>
    <row r="3207" spans="1:7" x14ac:dyDescent="0.3">
      <c r="A3207">
        <v>128642</v>
      </c>
      <c r="B3207">
        <v>0</v>
      </c>
      <c r="C3207" s="1" t="s">
        <v>21</v>
      </c>
      <c r="D3207">
        <v>6401</v>
      </c>
      <c r="E3207" s="1" t="s">
        <v>105</v>
      </c>
      <c r="F3207" s="1" t="s">
        <v>17</v>
      </c>
      <c r="G3207">
        <v>10</v>
      </c>
    </row>
    <row r="3208" spans="1:7" x14ac:dyDescent="0.3">
      <c r="A3208">
        <v>174422</v>
      </c>
      <c r="B3208">
        <v>0</v>
      </c>
      <c r="C3208" s="1" t="s">
        <v>51</v>
      </c>
      <c r="D3208">
        <v>0</v>
      </c>
      <c r="E3208" s="1" t="s">
        <v>97</v>
      </c>
      <c r="F3208" s="1" t="s">
        <v>17</v>
      </c>
      <c r="G3208">
        <v>5</v>
      </c>
    </row>
    <row r="3209" spans="1:7" x14ac:dyDescent="0.3">
      <c r="A3209">
        <v>190035</v>
      </c>
      <c r="B3209">
        <v>2</v>
      </c>
      <c r="C3209" s="1" t="s">
        <v>21</v>
      </c>
      <c r="D3209">
        <v>0</v>
      </c>
      <c r="E3209" s="1" t="s">
        <v>94</v>
      </c>
      <c r="F3209" s="1" t="s">
        <v>17</v>
      </c>
      <c r="G3209">
        <v>10</v>
      </c>
    </row>
    <row r="3210" spans="1:7" x14ac:dyDescent="0.3">
      <c r="A3210">
        <v>140429</v>
      </c>
      <c r="B3210">
        <v>1</v>
      </c>
      <c r="C3210" s="1" t="s">
        <v>55</v>
      </c>
      <c r="D3210">
        <v>0</v>
      </c>
      <c r="E3210" s="1" t="s">
        <v>105</v>
      </c>
      <c r="F3210" s="1" t="s">
        <v>14</v>
      </c>
      <c r="G3210">
        <v>25</v>
      </c>
    </row>
    <row r="3211" spans="1:7" x14ac:dyDescent="0.3">
      <c r="A3211">
        <v>168242</v>
      </c>
      <c r="B3211">
        <v>0</v>
      </c>
      <c r="C3211" s="1" t="s">
        <v>22</v>
      </c>
      <c r="D3211">
        <v>3001</v>
      </c>
      <c r="E3211" s="1" t="s">
        <v>96</v>
      </c>
      <c r="F3211" s="1" t="s">
        <v>17</v>
      </c>
      <c r="G3211">
        <v>12</v>
      </c>
    </row>
    <row r="3212" spans="1:7" x14ac:dyDescent="0.3">
      <c r="A3212">
        <v>73873</v>
      </c>
      <c r="B3212">
        <v>2</v>
      </c>
      <c r="C3212" s="1" t="s">
        <v>30</v>
      </c>
      <c r="D3212">
        <v>1604</v>
      </c>
      <c r="E3212" s="1" t="s">
        <v>94</v>
      </c>
      <c r="F3212" s="1" t="s">
        <v>14</v>
      </c>
      <c r="G3212">
        <v>32</v>
      </c>
    </row>
    <row r="3213" spans="1:7" x14ac:dyDescent="0.3">
      <c r="A3213">
        <v>78270</v>
      </c>
      <c r="B3213">
        <v>1</v>
      </c>
      <c r="C3213" s="1" t="s">
        <v>36</v>
      </c>
      <c r="D3213">
        <v>3401</v>
      </c>
      <c r="E3213" s="1" t="s">
        <v>103</v>
      </c>
      <c r="F3213" s="1" t="s">
        <v>14</v>
      </c>
      <c r="G3213">
        <v>15</v>
      </c>
    </row>
    <row r="3214" spans="1:7" x14ac:dyDescent="0.3">
      <c r="A3214">
        <v>108819</v>
      </c>
      <c r="B3214">
        <v>28</v>
      </c>
      <c r="C3214" s="1" t="s">
        <v>50</v>
      </c>
      <c r="D3214">
        <v>0</v>
      </c>
      <c r="E3214" s="1" t="s">
        <v>100</v>
      </c>
      <c r="F3214" s="1" t="s">
        <v>17</v>
      </c>
      <c r="G3214">
        <v>4</v>
      </c>
    </row>
    <row r="3215" spans="1:7" x14ac:dyDescent="0.3">
      <c r="A3215">
        <v>4991</v>
      </c>
      <c r="B3215">
        <v>2</v>
      </c>
      <c r="C3215" s="1" t="s">
        <v>28</v>
      </c>
      <c r="D3215">
        <v>2010</v>
      </c>
      <c r="E3215" s="1" t="s">
        <v>90</v>
      </c>
      <c r="F3215" s="1" t="s">
        <v>17</v>
      </c>
      <c r="G3215">
        <v>23</v>
      </c>
    </row>
    <row r="3216" spans="1:7" x14ac:dyDescent="0.3">
      <c r="A3216">
        <v>86387</v>
      </c>
      <c r="B3216">
        <v>1</v>
      </c>
      <c r="C3216" s="1" t="s">
        <v>46</v>
      </c>
      <c r="D3216">
        <v>1001</v>
      </c>
      <c r="E3216" s="1" t="s">
        <v>92</v>
      </c>
      <c r="F3216" s="1" t="s">
        <v>14</v>
      </c>
      <c r="G3216">
        <v>10</v>
      </c>
    </row>
    <row r="3217" spans="1:7" x14ac:dyDescent="0.3">
      <c r="A3217">
        <v>24997</v>
      </c>
      <c r="B3217">
        <v>0</v>
      </c>
      <c r="C3217" s="1" t="s">
        <v>47</v>
      </c>
      <c r="D3217">
        <v>4701</v>
      </c>
      <c r="E3217" s="1" t="s">
        <v>90</v>
      </c>
      <c r="F3217" s="1" t="s">
        <v>17</v>
      </c>
      <c r="G3217">
        <v>5</v>
      </c>
    </row>
    <row r="3218" spans="1:7" x14ac:dyDescent="0.3">
      <c r="A3218">
        <v>189958</v>
      </c>
      <c r="B3218">
        <v>3</v>
      </c>
      <c r="C3218" s="1" t="s">
        <v>21</v>
      </c>
      <c r="D3218">
        <v>1610</v>
      </c>
      <c r="E3218" s="1" t="s">
        <v>90</v>
      </c>
      <c r="F3218" s="1" t="s">
        <v>17</v>
      </c>
      <c r="G3218">
        <v>5</v>
      </c>
    </row>
    <row r="3219" spans="1:7" x14ac:dyDescent="0.3">
      <c r="A3219">
        <v>120022</v>
      </c>
      <c r="B3219">
        <v>0</v>
      </c>
      <c r="C3219" s="1" t="s">
        <v>21</v>
      </c>
      <c r="D3219">
        <v>5401</v>
      </c>
      <c r="E3219" s="1" t="s">
        <v>95</v>
      </c>
      <c r="F3219" s="1" t="s">
        <v>17</v>
      </c>
      <c r="G3219">
        <v>20</v>
      </c>
    </row>
    <row r="3220" spans="1:7" x14ac:dyDescent="0.3">
      <c r="A3220">
        <v>36809</v>
      </c>
      <c r="B3220">
        <v>0</v>
      </c>
      <c r="C3220" s="1" t="s">
        <v>21</v>
      </c>
      <c r="D3220">
        <v>1201</v>
      </c>
      <c r="E3220" s="1" t="s">
        <v>91</v>
      </c>
      <c r="F3220" s="1" t="s">
        <v>14</v>
      </c>
      <c r="G3220">
        <v>5</v>
      </c>
    </row>
    <row r="3221" spans="1:7" x14ac:dyDescent="0.3">
      <c r="A3221">
        <v>99761</v>
      </c>
      <c r="B3221">
        <v>1</v>
      </c>
      <c r="C3221" s="1" t="s">
        <v>37</v>
      </c>
      <c r="D3221">
        <v>6801</v>
      </c>
      <c r="E3221" s="1" t="s">
        <v>90</v>
      </c>
      <c r="F3221" s="1" t="s">
        <v>14</v>
      </c>
      <c r="G3221">
        <v>6</v>
      </c>
    </row>
    <row r="3222" spans="1:7" x14ac:dyDescent="0.3">
      <c r="A3222">
        <v>68120</v>
      </c>
      <c r="B3222">
        <v>28</v>
      </c>
      <c r="C3222" s="1" t="s">
        <v>30</v>
      </c>
      <c r="D3222">
        <v>3908</v>
      </c>
      <c r="E3222" s="1" t="s">
        <v>104</v>
      </c>
      <c r="F3222" s="1" t="s">
        <v>17</v>
      </c>
      <c r="G3222">
        <v>20</v>
      </c>
    </row>
    <row r="3223" spans="1:7" x14ac:dyDescent="0.3">
      <c r="A3223">
        <v>102372</v>
      </c>
      <c r="B3223">
        <v>1</v>
      </c>
      <c r="C3223" s="1" t="s">
        <v>37</v>
      </c>
      <c r="D3223">
        <v>0</v>
      </c>
      <c r="E3223" s="1" t="s">
        <v>91</v>
      </c>
      <c r="F3223" s="1" t="s">
        <v>14</v>
      </c>
      <c r="G3223">
        <v>23</v>
      </c>
    </row>
    <row r="3224" spans="1:7" x14ac:dyDescent="0.3">
      <c r="A3224">
        <v>6050</v>
      </c>
      <c r="B3224">
        <v>0</v>
      </c>
      <c r="C3224" s="1" t="s">
        <v>37</v>
      </c>
      <c r="D3224">
        <v>0</v>
      </c>
      <c r="E3224" s="1" t="s">
        <v>97</v>
      </c>
      <c r="F3224" s="1" t="s">
        <v>17</v>
      </c>
      <c r="G3224">
        <v>32</v>
      </c>
    </row>
    <row r="3225" spans="1:7" x14ac:dyDescent="0.3">
      <c r="A3225">
        <v>118657</v>
      </c>
      <c r="B3225">
        <v>28</v>
      </c>
      <c r="C3225" s="1" t="s">
        <v>21</v>
      </c>
      <c r="D3225">
        <v>0</v>
      </c>
      <c r="E3225" s="1" t="s">
        <v>100</v>
      </c>
      <c r="F3225" s="1" t="s">
        <v>17</v>
      </c>
      <c r="G3225">
        <v>11</v>
      </c>
    </row>
    <row r="3226" spans="1:7" x14ac:dyDescent="0.3">
      <c r="A3226">
        <v>169135</v>
      </c>
      <c r="B3226">
        <v>0</v>
      </c>
      <c r="C3226" s="1" t="s">
        <v>22</v>
      </c>
      <c r="D3226">
        <v>0</v>
      </c>
      <c r="E3226" s="1" t="s">
        <v>89</v>
      </c>
      <c r="F3226" s="1" t="s">
        <v>17</v>
      </c>
      <c r="G3226">
        <v>10</v>
      </c>
    </row>
    <row r="3227" spans="1:7" x14ac:dyDescent="0.3">
      <c r="A3227">
        <v>187748</v>
      </c>
      <c r="B3227">
        <v>0</v>
      </c>
      <c r="C3227" s="1" t="s">
        <v>13</v>
      </c>
      <c r="D3227">
        <v>0</v>
      </c>
      <c r="E3227" s="1" t="s">
        <v>97</v>
      </c>
      <c r="F3227" s="1" t="s">
        <v>97</v>
      </c>
      <c r="G3227">
        <v>7</v>
      </c>
    </row>
    <row r="3228" spans="1:7" x14ac:dyDescent="0.3">
      <c r="A3228">
        <v>73786</v>
      </c>
      <c r="B3228">
        <v>1</v>
      </c>
      <c r="C3228" s="1" t="s">
        <v>30</v>
      </c>
      <c r="D3228">
        <v>2303</v>
      </c>
      <c r="E3228" s="1" t="s">
        <v>94</v>
      </c>
      <c r="F3228" s="1" t="s">
        <v>14</v>
      </c>
      <c r="G3228">
        <v>12</v>
      </c>
    </row>
    <row r="3229" spans="1:7" x14ac:dyDescent="0.3">
      <c r="A3229">
        <v>47276</v>
      </c>
      <c r="B3229">
        <v>1</v>
      </c>
      <c r="C3229" s="1" t="s">
        <v>44</v>
      </c>
      <c r="D3229">
        <v>4001</v>
      </c>
      <c r="E3229" s="1" t="s">
        <v>90</v>
      </c>
      <c r="F3229" s="1" t="s">
        <v>14</v>
      </c>
      <c r="G3229">
        <v>6</v>
      </c>
    </row>
    <row r="3230" spans="1:7" x14ac:dyDescent="0.3">
      <c r="A3230">
        <v>27329</v>
      </c>
      <c r="B3230">
        <v>2</v>
      </c>
      <c r="C3230" s="1" t="s">
        <v>40</v>
      </c>
      <c r="D3230">
        <v>4601</v>
      </c>
      <c r="E3230" s="1" t="s">
        <v>90</v>
      </c>
      <c r="F3230" s="1" t="s">
        <v>14</v>
      </c>
      <c r="G3230">
        <v>15</v>
      </c>
    </row>
    <row r="3231" spans="1:7" x14ac:dyDescent="0.3">
      <c r="A3231">
        <v>102579</v>
      </c>
      <c r="B3231">
        <v>0</v>
      </c>
      <c r="C3231" s="1" t="s">
        <v>37</v>
      </c>
      <c r="D3231">
        <v>0</v>
      </c>
      <c r="E3231" s="1" t="s">
        <v>92</v>
      </c>
      <c r="F3231" s="1" t="s">
        <v>31</v>
      </c>
      <c r="G3231">
        <v>5</v>
      </c>
    </row>
    <row r="3232" spans="1:7" x14ac:dyDescent="0.3">
      <c r="A3232">
        <v>145403</v>
      </c>
      <c r="B3232">
        <v>0</v>
      </c>
      <c r="C3232" s="1" t="s">
        <v>22</v>
      </c>
      <c r="D3232">
        <v>602</v>
      </c>
      <c r="E3232" s="1" t="s">
        <v>91</v>
      </c>
      <c r="F3232" s="1" t="s">
        <v>17</v>
      </c>
      <c r="G3232">
        <v>10</v>
      </c>
    </row>
    <row r="3233" spans="1:7" x14ac:dyDescent="0.3">
      <c r="A3233">
        <v>59814</v>
      </c>
      <c r="B3233">
        <v>28</v>
      </c>
      <c r="C3233" s="1" t="s">
        <v>34</v>
      </c>
      <c r="D3233">
        <v>4001</v>
      </c>
      <c r="E3233" s="1" t="s">
        <v>100</v>
      </c>
      <c r="F3233" s="1" t="s">
        <v>17</v>
      </c>
      <c r="G3233">
        <v>5</v>
      </c>
    </row>
    <row r="3234" spans="1:7" x14ac:dyDescent="0.3">
      <c r="A3234">
        <v>85059</v>
      </c>
      <c r="B3234">
        <v>1</v>
      </c>
      <c r="C3234" s="1" t="s">
        <v>57</v>
      </c>
      <c r="D3234">
        <v>1701</v>
      </c>
      <c r="E3234" s="1" t="s">
        <v>92</v>
      </c>
      <c r="F3234" s="1" t="s">
        <v>14</v>
      </c>
      <c r="G3234">
        <v>5</v>
      </c>
    </row>
    <row r="3235" spans="1:7" x14ac:dyDescent="0.3">
      <c r="A3235">
        <v>168103</v>
      </c>
      <c r="B3235">
        <v>1</v>
      </c>
      <c r="C3235" s="1" t="s">
        <v>22</v>
      </c>
      <c r="D3235">
        <v>4201</v>
      </c>
      <c r="E3235" s="1" t="s">
        <v>102</v>
      </c>
      <c r="F3235" s="1" t="s">
        <v>14</v>
      </c>
      <c r="G3235">
        <v>10</v>
      </c>
    </row>
    <row r="3236" spans="1:7" x14ac:dyDescent="0.3">
      <c r="A3236">
        <v>13452</v>
      </c>
      <c r="B3236">
        <v>1</v>
      </c>
      <c r="C3236" s="1" t="s">
        <v>13</v>
      </c>
      <c r="D3236">
        <v>2001</v>
      </c>
      <c r="E3236" s="1" t="s">
        <v>98</v>
      </c>
      <c r="F3236" s="1" t="s">
        <v>14</v>
      </c>
      <c r="G3236">
        <v>10</v>
      </c>
    </row>
    <row r="3237" spans="1:7" x14ac:dyDescent="0.3">
      <c r="A3237">
        <v>183673</v>
      </c>
      <c r="B3237">
        <v>0</v>
      </c>
      <c r="C3237" s="1" t="s">
        <v>41</v>
      </c>
      <c r="D3237">
        <v>1108</v>
      </c>
      <c r="E3237" s="1" t="s">
        <v>92</v>
      </c>
      <c r="F3237" s="1" t="s">
        <v>17</v>
      </c>
      <c r="G3237">
        <v>10</v>
      </c>
    </row>
    <row r="3238" spans="1:7" x14ac:dyDescent="0.3">
      <c r="A3238">
        <v>160306</v>
      </c>
      <c r="B3238">
        <v>2</v>
      </c>
      <c r="C3238" s="1" t="s">
        <v>22</v>
      </c>
      <c r="D3238">
        <v>2601</v>
      </c>
      <c r="E3238" s="1" t="s">
        <v>90</v>
      </c>
      <c r="F3238" s="1" t="s">
        <v>17</v>
      </c>
      <c r="G3238">
        <v>10</v>
      </c>
    </row>
    <row r="3239" spans="1:7" x14ac:dyDescent="0.3">
      <c r="A3239">
        <v>140347</v>
      </c>
      <c r="B3239">
        <v>0</v>
      </c>
      <c r="C3239" s="1" t="s">
        <v>55</v>
      </c>
      <c r="D3239">
        <v>0</v>
      </c>
      <c r="E3239" s="1" t="s">
        <v>89</v>
      </c>
      <c r="F3239" s="1" t="s">
        <v>14</v>
      </c>
      <c r="G3239">
        <v>10</v>
      </c>
    </row>
    <row r="3240" spans="1:7" x14ac:dyDescent="0.3">
      <c r="A3240">
        <v>57092</v>
      </c>
      <c r="B3240">
        <v>0</v>
      </c>
      <c r="C3240" s="1" t="s">
        <v>58</v>
      </c>
      <c r="D3240">
        <v>5308</v>
      </c>
      <c r="E3240" s="1" t="s">
        <v>95</v>
      </c>
      <c r="F3240" s="1" t="s">
        <v>14</v>
      </c>
      <c r="G3240">
        <v>36</v>
      </c>
    </row>
    <row r="3241" spans="1:7" x14ac:dyDescent="0.3">
      <c r="A3241">
        <v>171216</v>
      </c>
      <c r="B3241">
        <v>0</v>
      </c>
      <c r="C3241" s="1" t="s">
        <v>22</v>
      </c>
      <c r="D3241">
        <v>3601</v>
      </c>
      <c r="E3241" s="1" t="s">
        <v>91</v>
      </c>
      <c r="F3241" s="1" t="s">
        <v>17</v>
      </c>
      <c r="G3241">
        <v>5</v>
      </c>
    </row>
    <row r="3242" spans="1:7" x14ac:dyDescent="0.3">
      <c r="A3242">
        <v>111861</v>
      </c>
      <c r="B3242">
        <v>1</v>
      </c>
      <c r="C3242" s="1" t="s">
        <v>33</v>
      </c>
      <c r="D3242">
        <v>2212</v>
      </c>
      <c r="E3242" s="1" t="s">
        <v>105</v>
      </c>
      <c r="F3242" s="1" t="s">
        <v>14</v>
      </c>
      <c r="G3242">
        <v>5</v>
      </c>
    </row>
    <row r="3243" spans="1:7" x14ac:dyDescent="0.3">
      <c r="A3243">
        <v>66393</v>
      </c>
      <c r="B3243">
        <v>0</v>
      </c>
      <c r="C3243" s="1" t="s">
        <v>30</v>
      </c>
      <c r="D3243">
        <v>5412</v>
      </c>
      <c r="E3243" s="1" t="s">
        <v>90</v>
      </c>
      <c r="F3243" s="1" t="s">
        <v>14</v>
      </c>
      <c r="G3243">
        <v>50</v>
      </c>
    </row>
    <row r="3244" spans="1:7" x14ac:dyDescent="0.3">
      <c r="A3244">
        <v>189848</v>
      </c>
      <c r="B3244">
        <v>1</v>
      </c>
      <c r="C3244" s="1" t="s">
        <v>13</v>
      </c>
      <c r="D3244">
        <v>1801</v>
      </c>
      <c r="E3244" s="1" t="s">
        <v>89</v>
      </c>
      <c r="F3244" s="1" t="s">
        <v>14</v>
      </c>
      <c r="G3244">
        <v>12</v>
      </c>
    </row>
    <row r="3245" spans="1:7" x14ac:dyDescent="0.3">
      <c r="A3245">
        <v>103298</v>
      </c>
      <c r="B3245">
        <v>0</v>
      </c>
      <c r="C3245" s="1" t="s">
        <v>37</v>
      </c>
      <c r="D3245">
        <v>7101</v>
      </c>
      <c r="E3245" s="1" t="s">
        <v>101</v>
      </c>
      <c r="F3245" s="1" t="s">
        <v>17</v>
      </c>
      <c r="G3245">
        <v>15</v>
      </c>
    </row>
    <row r="3246" spans="1:7" x14ac:dyDescent="0.3">
      <c r="A3246">
        <v>104442</v>
      </c>
      <c r="B3246">
        <v>28</v>
      </c>
      <c r="C3246" s="1" t="s">
        <v>28</v>
      </c>
      <c r="D3246">
        <v>4608</v>
      </c>
      <c r="E3246" s="1" t="s">
        <v>94</v>
      </c>
      <c r="F3246" s="1" t="s">
        <v>17</v>
      </c>
      <c r="G3246">
        <v>35</v>
      </c>
    </row>
    <row r="3247" spans="1:7" x14ac:dyDescent="0.3">
      <c r="A3247">
        <v>83279</v>
      </c>
      <c r="B3247">
        <v>0</v>
      </c>
      <c r="C3247" s="1" t="s">
        <v>57</v>
      </c>
      <c r="D3247">
        <v>4501</v>
      </c>
      <c r="E3247" s="1" t="s">
        <v>94</v>
      </c>
      <c r="F3247" s="1" t="s">
        <v>17</v>
      </c>
      <c r="G3247">
        <v>19</v>
      </c>
    </row>
    <row r="3248" spans="1:7" x14ac:dyDescent="0.3">
      <c r="A3248">
        <v>153026</v>
      </c>
      <c r="B3248">
        <v>2</v>
      </c>
      <c r="C3248" s="1" t="s">
        <v>22</v>
      </c>
      <c r="D3248">
        <v>2601</v>
      </c>
      <c r="E3248" s="1" t="s">
        <v>98</v>
      </c>
      <c r="F3248" s="1" t="s">
        <v>17</v>
      </c>
      <c r="G3248">
        <v>10</v>
      </c>
    </row>
    <row r="3249" spans="1:7" x14ac:dyDescent="0.3">
      <c r="A3249">
        <v>162687</v>
      </c>
      <c r="B3249">
        <v>0</v>
      </c>
      <c r="C3249" s="1" t="s">
        <v>22</v>
      </c>
      <c r="D3249">
        <v>4001</v>
      </c>
      <c r="E3249" s="1" t="s">
        <v>96</v>
      </c>
      <c r="F3249" s="1" t="s">
        <v>17</v>
      </c>
      <c r="G3249">
        <v>35</v>
      </c>
    </row>
    <row r="3250" spans="1:7" x14ac:dyDescent="0.3">
      <c r="A3250">
        <v>133283</v>
      </c>
      <c r="B3250">
        <v>1002</v>
      </c>
      <c r="C3250" s="1" t="s">
        <v>42</v>
      </c>
      <c r="D3250">
        <v>0</v>
      </c>
      <c r="E3250" s="1" t="s">
        <v>92</v>
      </c>
      <c r="F3250" s="1" t="s">
        <v>14</v>
      </c>
      <c r="G3250">
        <v>15</v>
      </c>
    </row>
    <row r="3251" spans="1:7" x14ac:dyDescent="0.3">
      <c r="A3251">
        <v>58934</v>
      </c>
      <c r="B3251">
        <v>0</v>
      </c>
      <c r="C3251" s="1" t="s">
        <v>58</v>
      </c>
      <c r="D3251">
        <v>0</v>
      </c>
      <c r="E3251" s="1" t="s">
        <v>100</v>
      </c>
      <c r="F3251" s="1" t="s">
        <v>17</v>
      </c>
      <c r="G3251">
        <v>10</v>
      </c>
    </row>
    <row r="3252" spans="1:7" x14ac:dyDescent="0.3">
      <c r="A3252">
        <v>151195</v>
      </c>
      <c r="B3252">
        <v>0</v>
      </c>
      <c r="C3252" s="1" t="s">
        <v>22</v>
      </c>
      <c r="D3252">
        <v>1001</v>
      </c>
      <c r="E3252" s="1" t="s">
        <v>97</v>
      </c>
      <c r="F3252" s="1" t="s">
        <v>17</v>
      </c>
      <c r="G3252">
        <v>10</v>
      </c>
    </row>
    <row r="3253" spans="1:7" x14ac:dyDescent="0.3">
      <c r="A3253">
        <v>1322</v>
      </c>
      <c r="B3253">
        <v>28</v>
      </c>
      <c r="C3253" s="1" t="s">
        <v>30</v>
      </c>
      <c r="D3253">
        <v>4301</v>
      </c>
      <c r="E3253" s="1" t="s">
        <v>104</v>
      </c>
      <c r="F3253" s="1" t="s">
        <v>17</v>
      </c>
      <c r="G3253">
        <v>14</v>
      </c>
    </row>
    <row r="3254" spans="1:7" x14ac:dyDescent="0.3">
      <c r="A3254">
        <v>157307</v>
      </c>
      <c r="B3254">
        <v>1</v>
      </c>
      <c r="C3254" s="1" t="s">
        <v>22</v>
      </c>
      <c r="D3254">
        <v>6001</v>
      </c>
      <c r="E3254" s="1" t="s">
        <v>96</v>
      </c>
      <c r="F3254" s="1" t="s">
        <v>14</v>
      </c>
      <c r="G3254">
        <v>30</v>
      </c>
    </row>
    <row r="3255" spans="1:7" x14ac:dyDescent="0.3">
      <c r="A3255">
        <v>175582</v>
      </c>
      <c r="B3255">
        <v>28</v>
      </c>
      <c r="C3255" s="1" t="s">
        <v>51</v>
      </c>
      <c r="D3255">
        <v>6011</v>
      </c>
      <c r="E3255" s="1" t="s">
        <v>98</v>
      </c>
      <c r="F3255" s="1" t="s">
        <v>17</v>
      </c>
      <c r="G3255">
        <v>15</v>
      </c>
    </row>
    <row r="3256" spans="1:7" x14ac:dyDescent="0.3">
      <c r="A3256">
        <v>78875</v>
      </c>
      <c r="B3256">
        <v>28</v>
      </c>
      <c r="C3256" s="1" t="s">
        <v>36</v>
      </c>
      <c r="D3256">
        <v>403</v>
      </c>
      <c r="E3256" s="1" t="s">
        <v>94</v>
      </c>
      <c r="F3256" s="1" t="s">
        <v>17</v>
      </c>
      <c r="G3256">
        <v>15</v>
      </c>
    </row>
    <row r="3257" spans="1:7" x14ac:dyDescent="0.3">
      <c r="A3257">
        <v>57705</v>
      </c>
      <c r="B3257">
        <v>0</v>
      </c>
      <c r="C3257" s="1" t="s">
        <v>58</v>
      </c>
      <c r="D3257">
        <v>0</v>
      </c>
      <c r="E3257" s="1" t="s">
        <v>103</v>
      </c>
      <c r="F3257" s="1" t="s">
        <v>17</v>
      </c>
      <c r="G3257">
        <v>5</v>
      </c>
    </row>
    <row r="3258" spans="1:7" x14ac:dyDescent="0.3">
      <c r="A3258">
        <v>70039</v>
      </c>
      <c r="B3258">
        <v>1</v>
      </c>
      <c r="C3258" s="1" t="s">
        <v>30</v>
      </c>
      <c r="D3258">
        <v>5002</v>
      </c>
      <c r="E3258" s="1" t="s">
        <v>90</v>
      </c>
      <c r="F3258" s="1" t="s">
        <v>14</v>
      </c>
      <c r="G3258">
        <v>13</v>
      </c>
    </row>
    <row r="3259" spans="1:7" x14ac:dyDescent="0.3">
      <c r="A3259">
        <v>138307</v>
      </c>
      <c r="B3259">
        <v>0</v>
      </c>
      <c r="C3259" s="1" t="s">
        <v>56</v>
      </c>
      <c r="D3259">
        <v>4310</v>
      </c>
      <c r="E3259" s="1" t="s">
        <v>94</v>
      </c>
      <c r="F3259" s="1" t="s">
        <v>17</v>
      </c>
      <c r="G3259">
        <v>18</v>
      </c>
    </row>
    <row r="3260" spans="1:7" x14ac:dyDescent="0.3">
      <c r="A3260">
        <v>163614</v>
      </c>
      <c r="B3260">
        <v>0</v>
      </c>
      <c r="C3260" s="1" t="s">
        <v>22</v>
      </c>
      <c r="D3260">
        <v>0</v>
      </c>
      <c r="E3260" s="1" t="s">
        <v>96</v>
      </c>
      <c r="F3260" s="1" t="s">
        <v>17</v>
      </c>
      <c r="G3260">
        <v>10</v>
      </c>
    </row>
    <row r="3261" spans="1:7" x14ac:dyDescent="0.3">
      <c r="A3261">
        <v>21966</v>
      </c>
      <c r="B3261">
        <v>2</v>
      </c>
      <c r="C3261" s="1" t="s">
        <v>18</v>
      </c>
      <c r="D3261">
        <v>0</v>
      </c>
      <c r="E3261" s="1" t="s">
        <v>92</v>
      </c>
      <c r="F3261" s="1" t="s">
        <v>17</v>
      </c>
      <c r="G3261">
        <v>6</v>
      </c>
    </row>
    <row r="3262" spans="1:7" x14ac:dyDescent="0.3">
      <c r="A3262">
        <v>44433</v>
      </c>
      <c r="B3262">
        <v>1</v>
      </c>
      <c r="C3262" s="1" t="s">
        <v>13</v>
      </c>
      <c r="D3262">
        <v>2308</v>
      </c>
      <c r="E3262" s="1" t="s">
        <v>89</v>
      </c>
      <c r="F3262" s="1" t="s">
        <v>14</v>
      </c>
      <c r="G3262">
        <v>10</v>
      </c>
    </row>
    <row r="3263" spans="1:7" x14ac:dyDescent="0.3">
      <c r="A3263">
        <v>189234</v>
      </c>
      <c r="B3263">
        <v>28</v>
      </c>
      <c r="C3263" s="1" t="s">
        <v>24</v>
      </c>
      <c r="D3263">
        <v>0</v>
      </c>
      <c r="E3263" s="1" t="s">
        <v>102</v>
      </c>
      <c r="F3263" s="1" t="s">
        <v>17</v>
      </c>
      <c r="G3263">
        <v>5</v>
      </c>
    </row>
    <row r="3264" spans="1:7" x14ac:dyDescent="0.3">
      <c r="A3264">
        <v>37304</v>
      </c>
      <c r="B3264">
        <v>1</v>
      </c>
      <c r="C3264" s="1" t="s">
        <v>13</v>
      </c>
      <c r="D3264">
        <v>3911</v>
      </c>
      <c r="E3264" s="1" t="s">
        <v>94</v>
      </c>
      <c r="F3264" s="1" t="s">
        <v>14</v>
      </c>
      <c r="G3264">
        <v>5</v>
      </c>
    </row>
    <row r="3265" spans="1:7" x14ac:dyDescent="0.3">
      <c r="A3265">
        <v>35728</v>
      </c>
      <c r="B3265">
        <v>0</v>
      </c>
      <c r="C3265" s="1" t="s">
        <v>13</v>
      </c>
      <c r="D3265">
        <v>4801</v>
      </c>
      <c r="E3265" s="1" t="s">
        <v>90</v>
      </c>
      <c r="F3265" s="1" t="s">
        <v>14</v>
      </c>
      <c r="G3265">
        <v>10</v>
      </c>
    </row>
    <row r="3266" spans="1:7" x14ac:dyDescent="0.3">
      <c r="A3266">
        <v>30640</v>
      </c>
      <c r="B3266">
        <v>0</v>
      </c>
      <c r="C3266" s="1" t="s">
        <v>40</v>
      </c>
      <c r="D3266">
        <v>3311</v>
      </c>
      <c r="E3266" s="1" t="s">
        <v>89</v>
      </c>
      <c r="F3266" s="1" t="s">
        <v>17</v>
      </c>
      <c r="G3266">
        <v>15</v>
      </c>
    </row>
    <row r="3267" spans="1:7" x14ac:dyDescent="0.3">
      <c r="A3267">
        <v>7734</v>
      </c>
      <c r="B3267">
        <v>1</v>
      </c>
      <c r="C3267" s="1" t="s">
        <v>36</v>
      </c>
      <c r="D3267">
        <v>2512</v>
      </c>
      <c r="E3267" s="1" t="s">
        <v>90</v>
      </c>
      <c r="F3267" s="1" t="s">
        <v>14</v>
      </c>
      <c r="G3267">
        <v>20</v>
      </c>
    </row>
    <row r="3268" spans="1:7" x14ac:dyDescent="0.3">
      <c r="A3268">
        <v>42776</v>
      </c>
      <c r="B3268">
        <v>2</v>
      </c>
      <c r="C3268" s="1" t="s">
        <v>13</v>
      </c>
      <c r="D3268">
        <v>0</v>
      </c>
      <c r="E3268" s="1" t="s">
        <v>93</v>
      </c>
      <c r="F3268" s="1" t="s">
        <v>14</v>
      </c>
      <c r="G3268">
        <v>16</v>
      </c>
    </row>
    <row r="3269" spans="1:7" x14ac:dyDescent="0.3">
      <c r="A3269">
        <v>44817</v>
      </c>
      <c r="B3269">
        <v>2</v>
      </c>
      <c r="C3269" s="1" t="s">
        <v>13</v>
      </c>
      <c r="D3269">
        <v>1806</v>
      </c>
      <c r="E3269" s="1" t="s">
        <v>105</v>
      </c>
      <c r="F3269" s="1" t="s">
        <v>17</v>
      </c>
      <c r="G3269">
        <v>5</v>
      </c>
    </row>
    <row r="3270" spans="1:7" x14ac:dyDescent="0.3">
      <c r="A3270">
        <v>165241</v>
      </c>
      <c r="B3270">
        <v>1</v>
      </c>
      <c r="C3270" s="1" t="s">
        <v>22</v>
      </c>
      <c r="D3270">
        <v>2602</v>
      </c>
      <c r="E3270" s="1" t="s">
        <v>93</v>
      </c>
      <c r="F3270" s="1" t="s">
        <v>14</v>
      </c>
      <c r="G3270">
        <v>15</v>
      </c>
    </row>
    <row r="3271" spans="1:7" x14ac:dyDescent="0.3">
      <c r="A3271">
        <v>111371</v>
      </c>
      <c r="B3271">
        <v>0</v>
      </c>
      <c r="C3271" s="1" t="s">
        <v>33</v>
      </c>
      <c r="D3271">
        <v>0</v>
      </c>
      <c r="E3271" s="1" t="s">
        <v>90</v>
      </c>
      <c r="F3271" s="1" t="s">
        <v>31</v>
      </c>
      <c r="G3271">
        <v>20</v>
      </c>
    </row>
    <row r="3272" spans="1:7" x14ac:dyDescent="0.3">
      <c r="A3272">
        <v>134398</v>
      </c>
      <c r="B3272">
        <v>2</v>
      </c>
      <c r="C3272" s="1" t="s">
        <v>39</v>
      </c>
      <c r="D3272">
        <v>2501</v>
      </c>
      <c r="E3272" s="1" t="s">
        <v>96</v>
      </c>
      <c r="F3272" s="1" t="s">
        <v>17</v>
      </c>
      <c r="G3272">
        <v>10</v>
      </c>
    </row>
    <row r="3273" spans="1:7" x14ac:dyDescent="0.3">
      <c r="A3273">
        <v>88868</v>
      </c>
      <c r="B3273">
        <v>0</v>
      </c>
      <c r="C3273" s="1" t="s">
        <v>16</v>
      </c>
      <c r="D3273">
        <v>2401</v>
      </c>
      <c r="E3273" s="1" t="s">
        <v>94</v>
      </c>
      <c r="F3273" s="1" t="s">
        <v>17</v>
      </c>
      <c r="G3273">
        <v>8</v>
      </c>
    </row>
    <row r="3274" spans="1:7" x14ac:dyDescent="0.3">
      <c r="A3274">
        <v>183223</v>
      </c>
      <c r="B3274">
        <v>1</v>
      </c>
      <c r="C3274" s="1" t="s">
        <v>41</v>
      </c>
      <c r="D3274">
        <v>5601</v>
      </c>
      <c r="E3274" s="1" t="s">
        <v>91</v>
      </c>
      <c r="F3274" s="1" t="s">
        <v>14</v>
      </c>
      <c r="G3274">
        <v>23</v>
      </c>
    </row>
    <row r="3275" spans="1:7" x14ac:dyDescent="0.3">
      <c r="A3275">
        <v>186925</v>
      </c>
      <c r="B3275">
        <v>0</v>
      </c>
      <c r="C3275" s="1" t="s">
        <v>53</v>
      </c>
      <c r="D3275">
        <v>3001</v>
      </c>
      <c r="E3275" s="1" t="s">
        <v>92</v>
      </c>
      <c r="F3275" s="1" t="s">
        <v>17</v>
      </c>
      <c r="G3275">
        <v>15</v>
      </c>
    </row>
    <row r="3276" spans="1:7" x14ac:dyDescent="0.3">
      <c r="A3276">
        <v>132097</v>
      </c>
      <c r="B3276">
        <v>2</v>
      </c>
      <c r="C3276" s="1" t="s">
        <v>22</v>
      </c>
      <c r="D3276">
        <v>3801</v>
      </c>
      <c r="E3276" s="1" t="s">
        <v>90</v>
      </c>
      <c r="F3276" s="1" t="s">
        <v>17</v>
      </c>
      <c r="G3276">
        <v>13</v>
      </c>
    </row>
    <row r="3277" spans="1:7" x14ac:dyDescent="0.3">
      <c r="A3277">
        <v>61962</v>
      </c>
      <c r="B3277">
        <v>0</v>
      </c>
      <c r="C3277" s="1" t="s">
        <v>34</v>
      </c>
      <c r="D3277">
        <v>0</v>
      </c>
      <c r="E3277" s="1" t="s">
        <v>90</v>
      </c>
      <c r="F3277" s="1" t="s">
        <v>17</v>
      </c>
      <c r="G3277">
        <v>25</v>
      </c>
    </row>
    <row r="3278" spans="1:7" x14ac:dyDescent="0.3">
      <c r="A3278">
        <v>162656</v>
      </c>
      <c r="B3278">
        <v>0</v>
      </c>
      <c r="C3278" s="1" t="s">
        <v>22</v>
      </c>
      <c r="D3278">
        <v>0</v>
      </c>
      <c r="E3278" s="1" t="s">
        <v>90</v>
      </c>
      <c r="F3278" s="1" t="s">
        <v>17</v>
      </c>
      <c r="G3278">
        <v>20</v>
      </c>
    </row>
    <row r="3279" spans="1:7" x14ac:dyDescent="0.3">
      <c r="A3279">
        <v>79602</v>
      </c>
      <c r="B3279">
        <v>2</v>
      </c>
      <c r="C3279" s="1" t="s">
        <v>36</v>
      </c>
      <c r="D3279">
        <v>1102</v>
      </c>
      <c r="E3279" s="1" t="s">
        <v>94</v>
      </c>
      <c r="F3279" s="1" t="s">
        <v>14</v>
      </c>
      <c r="G3279">
        <v>15</v>
      </c>
    </row>
    <row r="3280" spans="1:7" x14ac:dyDescent="0.3">
      <c r="A3280">
        <v>65578</v>
      </c>
      <c r="B3280">
        <v>28</v>
      </c>
      <c r="C3280" s="1" t="s">
        <v>30</v>
      </c>
      <c r="D3280">
        <v>2102</v>
      </c>
      <c r="E3280" s="1" t="s">
        <v>102</v>
      </c>
      <c r="F3280" s="1" t="s">
        <v>17</v>
      </c>
      <c r="G3280">
        <v>21</v>
      </c>
    </row>
    <row r="3281" spans="1:7" x14ac:dyDescent="0.3">
      <c r="A3281">
        <v>169186</v>
      </c>
      <c r="B3281">
        <v>1</v>
      </c>
      <c r="C3281" s="1" t="s">
        <v>22</v>
      </c>
      <c r="D3281">
        <v>2801</v>
      </c>
      <c r="E3281" s="1" t="s">
        <v>92</v>
      </c>
      <c r="F3281" s="1" t="s">
        <v>14</v>
      </c>
      <c r="G3281">
        <v>9</v>
      </c>
    </row>
    <row r="3282" spans="1:7" x14ac:dyDescent="0.3">
      <c r="A3282">
        <v>189438</v>
      </c>
      <c r="B3282">
        <v>1</v>
      </c>
      <c r="C3282" s="1" t="s">
        <v>38</v>
      </c>
      <c r="D3282">
        <v>4101</v>
      </c>
      <c r="E3282" s="1" t="s">
        <v>104</v>
      </c>
      <c r="F3282" s="1" t="s">
        <v>14</v>
      </c>
      <c r="G3282">
        <v>9</v>
      </c>
    </row>
    <row r="3283" spans="1:7" x14ac:dyDescent="0.3">
      <c r="A3283">
        <v>110871</v>
      </c>
      <c r="B3283">
        <v>2</v>
      </c>
      <c r="C3283" s="1" t="s">
        <v>33</v>
      </c>
      <c r="D3283">
        <v>1010</v>
      </c>
      <c r="E3283" s="1" t="s">
        <v>92</v>
      </c>
      <c r="F3283" s="1" t="s">
        <v>17</v>
      </c>
      <c r="G3283">
        <v>5</v>
      </c>
    </row>
    <row r="3284" spans="1:7" x14ac:dyDescent="0.3">
      <c r="A3284">
        <v>168370</v>
      </c>
      <c r="B3284">
        <v>0</v>
      </c>
      <c r="C3284" s="1" t="s">
        <v>22</v>
      </c>
      <c r="D3284">
        <v>5804</v>
      </c>
      <c r="E3284" s="1" t="s">
        <v>91</v>
      </c>
      <c r="F3284" s="1" t="s">
        <v>17</v>
      </c>
      <c r="G3284">
        <v>15</v>
      </c>
    </row>
    <row r="3285" spans="1:7" x14ac:dyDescent="0.3">
      <c r="A3285">
        <v>156618</v>
      </c>
      <c r="B3285">
        <v>0</v>
      </c>
      <c r="C3285" s="1" t="s">
        <v>22</v>
      </c>
      <c r="D3285">
        <v>4401</v>
      </c>
      <c r="E3285" s="1" t="s">
        <v>91</v>
      </c>
      <c r="F3285" s="1" t="s">
        <v>97</v>
      </c>
      <c r="G3285">
        <v>25</v>
      </c>
    </row>
    <row r="3286" spans="1:7" x14ac:dyDescent="0.3">
      <c r="A3286">
        <v>109858</v>
      </c>
      <c r="B3286">
        <v>0</v>
      </c>
      <c r="C3286" s="1" t="s">
        <v>50</v>
      </c>
      <c r="D3286">
        <v>5512</v>
      </c>
      <c r="E3286" s="1" t="s">
        <v>94</v>
      </c>
      <c r="F3286" s="1" t="s">
        <v>17</v>
      </c>
      <c r="G3286">
        <v>15</v>
      </c>
    </row>
    <row r="3287" spans="1:7" x14ac:dyDescent="0.3">
      <c r="A3287">
        <v>99501</v>
      </c>
      <c r="B3287">
        <v>0</v>
      </c>
      <c r="C3287" s="1" t="s">
        <v>37</v>
      </c>
      <c r="D3287">
        <v>5701</v>
      </c>
      <c r="E3287" s="1" t="s">
        <v>94</v>
      </c>
      <c r="F3287" s="1" t="s">
        <v>17</v>
      </c>
      <c r="G3287">
        <v>10</v>
      </c>
    </row>
    <row r="3288" spans="1:7" x14ac:dyDescent="0.3">
      <c r="A3288">
        <v>125467</v>
      </c>
      <c r="B3288">
        <v>0</v>
      </c>
      <c r="C3288" s="1" t="s">
        <v>21</v>
      </c>
      <c r="D3288">
        <v>0</v>
      </c>
      <c r="E3288" s="1" t="s">
        <v>98</v>
      </c>
      <c r="F3288" s="1" t="s">
        <v>17</v>
      </c>
      <c r="G3288">
        <v>15</v>
      </c>
    </row>
    <row r="3289" spans="1:7" x14ac:dyDescent="0.3">
      <c r="A3289">
        <v>55956</v>
      </c>
      <c r="B3289">
        <v>0</v>
      </c>
      <c r="C3289" s="1" t="s">
        <v>13</v>
      </c>
      <c r="D3289">
        <v>0</v>
      </c>
      <c r="E3289" s="1" t="s">
        <v>93</v>
      </c>
      <c r="F3289" s="1" t="s">
        <v>17</v>
      </c>
      <c r="G3289">
        <v>10</v>
      </c>
    </row>
    <row r="3290" spans="1:7" x14ac:dyDescent="0.3">
      <c r="A3290">
        <v>103644</v>
      </c>
      <c r="B3290">
        <v>0</v>
      </c>
      <c r="C3290" s="1" t="s">
        <v>37</v>
      </c>
      <c r="D3290">
        <v>0</v>
      </c>
      <c r="E3290" s="1" t="s">
        <v>90</v>
      </c>
      <c r="F3290" s="1" t="s">
        <v>17</v>
      </c>
      <c r="G3290">
        <v>10</v>
      </c>
    </row>
    <row r="3291" spans="1:7" x14ac:dyDescent="0.3">
      <c r="A3291">
        <v>39613</v>
      </c>
      <c r="B3291">
        <v>2</v>
      </c>
      <c r="C3291" s="1" t="s">
        <v>13</v>
      </c>
      <c r="D3291">
        <v>5610</v>
      </c>
      <c r="E3291" s="1" t="s">
        <v>99</v>
      </c>
      <c r="F3291" s="1" t="s">
        <v>17</v>
      </c>
      <c r="G3291">
        <v>5</v>
      </c>
    </row>
    <row r="3292" spans="1:7" x14ac:dyDescent="0.3">
      <c r="A3292">
        <v>159</v>
      </c>
      <c r="B3292">
        <v>2</v>
      </c>
      <c r="C3292" s="1" t="s">
        <v>57</v>
      </c>
      <c r="D3292">
        <v>1602</v>
      </c>
      <c r="E3292" s="1" t="s">
        <v>92</v>
      </c>
      <c r="F3292" s="1" t="s">
        <v>14</v>
      </c>
      <c r="G3292">
        <v>12</v>
      </c>
    </row>
    <row r="3293" spans="1:7" x14ac:dyDescent="0.3">
      <c r="A3293">
        <v>129748</v>
      </c>
      <c r="B3293">
        <v>2</v>
      </c>
      <c r="C3293" s="1" t="s">
        <v>49</v>
      </c>
      <c r="D3293">
        <v>5701</v>
      </c>
      <c r="E3293" s="1" t="s">
        <v>94</v>
      </c>
      <c r="F3293" s="1" t="s">
        <v>17</v>
      </c>
      <c r="G3293">
        <v>16</v>
      </c>
    </row>
    <row r="3294" spans="1:7" x14ac:dyDescent="0.3">
      <c r="A3294">
        <v>174576</v>
      </c>
      <c r="B3294">
        <v>28</v>
      </c>
      <c r="C3294" s="1" t="s">
        <v>51</v>
      </c>
      <c r="D3294">
        <v>4801</v>
      </c>
      <c r="E3294" s="1" t="s">
        <v>91</v>
      </c>
      <c r="F3294" s="1" t="s">
        <v>17</v>
      </c>
      <c r="G3294">
        <v>51</v>
      </c>
    </row>
    <row r="3295" spans="1:7" x14ac:dyDescent="0.3">
      <c r="A3295">
        <v>71639</v>
      </c>
      <c r="B3295">
        <v>1</v>
      </c>
      <c r="C3295" s="1" t="s">
        <v>30</v>
      </c>
      <c r="D3295">
        <v>2301</v>
      </c>
      <c r="E3295" s="1" t="s">
        <v>94</v>
      </c>
      <c r="F3295" s="1" t="s">
        <v>14</v>
      </c>
      <c r="G3295">
        <v>17</v>
      </c>
    </row>
    <row r="3296" spans="1:7" x14ac:dyDescent="0.3">
      <c r="A3296">
        <v>172851</v>
      </c>
      <c r="B3296">
        <v>1</v>
      </c>
      <c r="C3296" s="1" t="s">
        <v>22</v>
      </c>
      <c r="D3296">
        <v>5001</v>
      </c>
      <c r="E3296" s="1" t="s">
        <v>89</v>
      </c>
      <c r="F3296" s="1" t="s">
        <v>14</v>
      </c>
      <c r="G3296">
        <v>10</v>
      </c>
    </row>
    <row r="3297" spans="1:7" x14ac:dyDescent="0.3">
      <c r="A3297">
        <v>164364</v>
      </c>
      <c r="B3297">
        <v>0</v>
      </c>
      <c r="C3297" s="1" t="s">
        <v>22</v>
      </c>
      <c r="D3297">
        <v>5201</v>
      </c>
      <c r="E3297" s="1" t="s">
        <v>94</v>
      </c>
      <c r="F3297" s="1" t="s">
        <v>17</v>
      </c>
      <c r="G3297">
        <v>6</v>
      </c>
    </row>
    <row r="3298" spans="1:7" x14ac:dyDescent="0.3">
      <c r="A3298">
        <v>176253</v>
      </c>
      <c r="B3298">
        <v>2</v>
      </c>
      <c r="C3298" s="1" t="s">
        <v>51</v>
      </c>
      <c r="D3298">
        <v>1309</v>
      </c>
      <c r="E3298" s="1" t="s">
        <v>92</v>
      </c>
      <c r="F3298" s="1" t="s">
        <v>17</v>
      </c>
      <c r="G3298">
        <v>50</v>
      </c>
    </row>
    <row r="3299" spans="1:7" x14ac:dyDescent="0.3">
      <c r="A3299">
        <v>140181</v>
      </c>
      <c r="B3299">
        <v>28</v>
      </c>
      <c r="C3299" s="1" t="s">
        <v>49</v>
      </c>
      <c r="D3299">
        <v>2201</v>
      </c>
      <c r="E3299" s="1" t="s">
        <v>90</v>
      </c>
      <c r="F3299" s="1" t="s">
        <v>17</v>
      </c>
      <c r="G3299">
        <v>3</v>
      </c>
    </row>
    <row r="3300" spans="1:7" x14ac:dyDescent="0.3">
      <c r="A3300">
        <v>5331</v>
      </c>
      <c r="B3300">
        <v>2</v>
      </c>
      <c r="C3300" s="1" t="s">
        <v>18</v>
      </c>
      <c r="D3300">
        <v>0</v>
      </c>
      <c r="E3300" s="1" t="s">
        <v>93</v>
      </c>
      <c r="F3300" s="1" t="s">
        <v>31</v>
      </c>
      <c r="G3300">
        <v>14</v>
      </c>
    </row>
    <row r="3301" spans="1:7" x14ac:dyDescent="0.3">
      <c r="A3301">
        <v>31953</v>
      </c>
      <c r="B3301">
        <v>1</v>
      </c>
      <c r="C3301" s="1" t="s">
        <v>16</v>
      </c>
      <c r="D3301">
        <v>0</v>
      </c>
      <c r="E3301" s="1" t="s">
        <v>95</v>
      </c>
      <c r="F3301" s="1" t="s">
        <v>14</v>
      </c>
      <c r="G3301">
        <v>12</v>
      </c>
    </row>
    <row r="3302" spans="1:7" x14ac:dyDescent="0.3">
      <c r="A3302">
        <v>79399</v>
      </c>
      <c r="B3302">
        <v>0</v>
      </c>
      <c r="C3302" s="1" t="s">
        <v>36</v>
      </c>
      <c r="D3302">
        <v>5507</v>
      </c>
      <c r="E3302" s="1" t="s">
        <v>92</v>
      </c>
      <c r="F3302" s="1" t="s">
        <v>14</v>
      </c>
      <c r="G3302">
        <v>30</v>
      </c>
    </row>
    <row r="3303" spans="1:7" x14ac:dyDescent="0.3">
      <c r="A3303">
        <v>74732</v>
      </c>
      <c r="B3303">
        <v>1</v>
      </c>
      <c r="C3303" s="1" t="s">
        <v>30</v>
      </c>
      <c r="D3303">
        <v>0</v>
      </c>
      <c r="E3303" s="1" t="s">
        <v>92</v>
      </c>
      <c r="F3303" s="1" t="s">
        <v>14</v>
      </c>
      <c r="G3303">
        <v>15</v>
      </c>
    </row>
    <row r="3304" spans="1:7" x14ac:dyDescent="0.3">
      <c r="A3304">
        <v>36395</v>
      </c>
      <c r="B3304">
        <v>1</v>
      </c>
      <c r="C3304" s="1" t="s">
        <v>13</v>
      </c>
      <c r="D3304">
        <v>1601</v>
      </c>
      <c r="E3304" s="1" t="s">
        <v>89</v>
      </c>
      <c r="F3304" s="1" t="s">
        <v>14</v>
      </c>
      <c r="G3304">
        <v>15</v>
      </c>
    </row>
    <row r="3305" spans="1:7" x14ac:dyDescent="0.3">
      <c r="A3305">
        <v>75835</v>
      </c>
      <c r="B3305">
        <v>0</v>
      </c>
      <c r="C3305" s="1" t="s">
        <v>48</v>
      </c>
      <c r="D3305">
        <v>4401</v>
      </c>
      <c r="E3305" s="1" t="s">
        <v>98</v>
      </c>
      <c r="F3305" s="1" t="s">
        <v>97</v>
      </c>
      <c r="G3305">
        <v>5</v>
      </c>
    </row>
    <row r="3306" spans="1:7" x14ac:dyDescent="0.3">
      <c r="A3306">
        <v>4606</v>
      </c>
      <c r="B3306">
        <v>0</v>
      </c>
      <c r="C3306" s="1" t="s">
        <v>16</v>
      </c>
      <c r="D3306">
        <v>2509</v>
      </c>
      <c r="E3306" s="1" t="s">
        <v>102</v>
      </c>
      <c r="F3306" s="1" t="s">
        <v>97</v>
      </c>
      <c r="G3306">
        <v>25</v>
      </c>
    </row>
    <row r="3307" spans="1:7" x14ac:dyDescent="0.3">
      <c r="A3307">
        <v>51234</v>
      </c>
      <c r="B3307">
        <v>28</v>
      </c>
      <c r="C3307" s="1" t="s">
        <v>54</v>
      </c>
      <c r="D3307">
        <v>2301</v>
      </c>
      <c r="E3307" s="1" t="s">
        <v>99</v>
      </c>
      <c r="F3307" s="1" t="s">
        <v>17</v>
      </c>
      <c r="G3307">
        <v>25</v>
      </c>
    </row>
    <row r="3308" spans="1:7" x14ac:dyDescent="0.3">
      <c r="A3308">
        <v>71616</v>
      </c>
      <c r="B3308">
        <v>1</v>
      </c>
      <c r="C3308" s="1" t="s">
        <v>30</v>
      </c>
      <c r="D3308">
        <v>5601</v>
      </c>
      <c r="E3308" s="1" t="s">
        <v>91</v>
      </c>
      <c r="F3308" s="1" t="s">
        <v>14</v>
      </c>
      <c r="G3308">
        <v>50</v>
      </c>
    </row>
    <row r="3309" spans="1:7" x14ac:dyDescent="0.3">
      <c r="A3309">
        <v>182697</v>
      </c>
      <c r="B3309">
        <v>2</v>
      </c>
      <c r="C3309" s="1" t="s">
        <v>41</v>
      </c>
      <c r="D3309">
        <v>0</v>
      </c>
      <c r="E3309" s="1" t="s">
        <v>101</v>
      </c>
      <c r="F3309" s="1" t="s">
        <v>31</v>
      </c>
      <c r="G3309">
        <v>20</v>
      </c>
    </row>
    <row r="3310" spans="1:7" x14ac:dyDescent="0.3">
      <c r="A3310">
        <v>173100</v>
      </c>
      <c r="B3310">
        <v>0</v>
      </c>
      <c r="C3310" s="1" t="s">
        <v>22</v>
      </c>
      <c r="D3310">
        <v>0</v>
      </c>
      <c r="E3310" s="1" t="s">
        <v>92</v>
      </c>
      <c r="F3310" s="1" t="s">
        <v>17</v>
      </c>
      <c r="G3310">
        <v>21</v>
      </c>
    </row>
    <row r="3311" spans="1:7" x14ac:dyDescent="0.3">
      <c r="A3311">
        <v>172784</v>
      </c>
      <c r="B3311">
        <v>0</v>
      </c>
      <c r="C3311" s="1" t="s">
        <v>22</v>
      </c>
      <c r="D3311">
        <v>3201</v>
      </c>
      <c r="E3311" s="1" t="s">
        <v>92</v>
      </c>
      <c r="F3311" s="1" t="s">
        <v>17</v>
      </c>
      <c r="G3311">
        <v>5</v>
      </c>
    </row>
    <row r="3312" spans="1:7" x14ac:dyDescent="0.3">
      <c r="A3312">
        <v>145637</v>
      </c>
      <c r="B3312">
        <v>0</v>
      </c>
      <c r="C3312" s="1" t="s">
        <v>22</v>
      </c>
      <c r="D3312">
        <v>4801</v>
      </c>
      <c r="E3312" s="1" t="s">
        <v>94</v>
      </c>
      <c r="F3312" s="1" t="s">
        <v>17</v>
      </c>
      <c r="G3312">
        <v>25</v>
      </c>
    </row>
    <row r="3313" spans="1:7" x14ac:dyDescent="0.3">
      <c r="A3313">
        <v>41445</v>
      </c>
      <c r="B3313">
        <v>1</v>
      </c>
      <c r="C3313" s="1" t="s">
        <v>13</v>
      </c>
      <c r="D3313">
        <v>5201</v>
      </c>
      <c r="E3313" s="1" t="s">
        <v>94</v>
      </c>
      <c r="F3313" s="1" t="s">
        <v>14</v>
      </c>
      <c r="G3313">
        <v>35</v>
      </c>
    </row>
    <row r="3314" spans="1:7" x14ac:dyDescent="0.3">
      <c r="A3314">
        <v>22900</v>
      </c>
      <c r="B3314">
        <v>2</v>
      </c>
      <c r="C3314" s="1" t="s">
        <v>47</v>
      </c>
      <c r="D3314">
        <v>0</v>
      </c>
      <c r="E3314" s="1" t="s">
        <v>98</v>
      </c>
      <c r="F3314" s="1" t="s">
        <v>17</v>
      </c>
      <c r="G3314">
        <v>10</v>
      </c>
    </row>
    <row r="3315" spans="1:7" x14ac:dyDescent="0.3">
      <c r="A3315">
        <v>93086</v>
      </c>
      <c r="B3315">
        <v>0</v>
      </c>
      <c r="C3315" s="1" t="s">
        <v>16</v>
      </c>
      <c r="D3315">
        <v>6301</v>
      </c>
      <c r="E3315" s="1" t="s">
        <v>96</v>
      </c>
      <c r="F3315" s="1" t="s">
        <v>17</v>
      </c>
      <c r="G3315">
        <v>20</v>
      </c>
    </row>
    <row r="3316" spans="1:7" x14ac:dyDescent="0.3">
      <c r="A3316">
        <v>95727</v>
      </c>
      <c r="B3316">
        <v>0</v>
      </c>
      <c r="C3316" s="1" t="s">
        <v>16</v>
      </c>
      <c r="D3316">
        <v>5208</v>
      </c>
      <c r="E3316" s="1" t="s">
        <v>99</v>
      </c>
      <c r="F3316" s="1" t="s">
        <v>31</v>
      </c>
      <c r="G3316">
        <v>18</v>
      </c>
    </row>
    <row r="3317" spans="1:7" x14ac:dyDescent="0.3">
      <c r="A3317">
        <v>127759</v>
      </c>
      <c r="B3317">
        <v>1</v>
      </c>
      <c r="C3317" s="1" t="s">
        <v>21</v>
      </c>
      <c r="D3317">
        <v>801</v>
      </c>
      <c r="E3317" s="1" t="s">
        <v>90</v>
      </c>
      <c r="F3317" s="1" t="s">
        <v>14</v>
      </c>
      <c r="G3317">
        <v>6</v>
      </c>
    </row>
    <row r="3318" spans="1:7" x14ac:dyDescent="0.3">
      <c r="A3318">
        <v>190666</v>
      </c>
      <c r="B3318">
        <v>1</v>
      </c>
      <c r="C3318" s="1" t="s">
        <v>22</v>
      </c>
      <c r="D3318">
        <v>4812</v>
      </c>
      <c r="E3318" s="1" t="s">
        <v>90</v>
      </c>
      <c r="F3318" s="1" t="s">
        <v>14</v>
      </c>
      <c r="G3318">
        <v>13</v>
      </c>
    </row>
    <row r="3319" spans="1:7" x14ac:dyDescent="0.3">
      <c r="A3319">
        <v>90894</v>
      </c>
      <c r="B3319">
        <v>0</v>
      </c>
      <c r="C3319" s="1" t="s">
        <v>16</v>
      </c>
      <c r="D3319">
        <v>0</v>
      </c>
      <c r="E3319" s="1" t="s">
        <v>91</v>
      </c>
      <c r="F3319" s="1" t="s">
        <v>97</v>
      </c>
      <c r="G3319">
        <v>4</v>
      </c>
    </row>
    <row r="3320" spans="1:7" x14ac:dyDescent="0.3">
      <c r="A3320">
        <v>160275</v>
      </c>
      <c r="B3320">
        <v>28</v>
      </c>
      <c r="C3320" s="1" t="s">
        <v>22</v>
      </c>
      <c r="D3320">
        <v>6801</v>
      </c>
      <c r="E3320" s="1" t="s">
        <v>89</v>
      </c>
      <c r="F3320" s="1" t="s">
        <v>17</v>
      </c>
      <c r="G3320">
        <v>5</v>
      </c>
    </row>
    <row r="3321" spans="1:7" x14ac:dyDescent="0.3">
      <c r="A3321">
        <v>184723</v>
      </c>
      <c r="B3321">
        <v>1</v>
      </c>
      <c r="C3321" s="1" t="s">
        <v>71</v>
      </c>
      <c r="D3321">
        <v>6901</v>
      </c>
      <c r="E3321" s="1" t="s">
        <v>90</v>
      </c>
      <c r="F3321" s="1" t="s">
        <v>14</v>
      </c>
      <c r="G3321">
        <v>10</v>
      </c>
    </row>
    <row r="3322" spans="1:7" x14ac:dyDescent="0.3">
      <c r="A3322">
        <v>52548</v>
      </c>
      <c r="B3322">
        <v>0</v>
      </c>
      <c r="C3322" s="1" t="s">
        <v>54</v>
      </c>
      <c r="D3322">
        <v>3703</v>
      </c>
      <c r="E3322" s="1" t="s">
        <v>92</v>
      </c>
      <c r="F3322" s="1" t="s">
        <v>14</v>
      </c>
      <c r="G3322">
        <v>14</v>
      </c>
    </row>
    <row r="3323" spans="1:7" x14ac:dyDescent="0.3">
      <c r="A3323">
        <v>158813</v>
      </c>
      <c r="B3323">
        <v>1</v>
      </c>
      <c r="C3323" s="1" t="s">
        <v>22</v>
      </c>
      <c r="D3323">
        <v>1710</v>
      </c>
      <c r="E3323" s="1" t="s">
        <v>93</v>
      </c>
      <c r="F3323" s="1" t="s">
        <v>14</v>
      </c>
      <c r="G3323">
        <v>10</v>
      </c>
    </row>
    <row r="3324" spans="1:7" x14ac:dyDescent="0.3">
      <c r="A3324">
        <v>73008</v>
      </c>
      <c r="B3324">
        <v>2</v>
      </c>
      <c r="C3324" s="1" t="s">
        <v>30</v>
      </c>
      <c r="D3324">
        <v>5205</v>
      </c>
      <c r="E3324" s="1" t="s">
        <v>92</v>
      </c>
      <c r="F3324" s="1" t="s">
        <v>17</v>
      </c>
      <c r="G3324">
        <v>12</v>
      </c>
    </row>
    <row r="3325" spans="1:7" x14ac:dyDescent="0.3">
      <c r="A3325">
        <v>105144</v>
      </c>
      <c r="B3325">
        <v>0</v>
      </c>
      <c r="C3325" s="1" t="s">
        <v>28</v>
      </c>
      <c r="D3325">
        <v>0</v>
      </c>
      <c r="E3325" s="1" t="s">
        <v>98</v>
      </c>
      <c r="F3325" s="1" t="s">
        <v>17</v>
      </c>
      <c r="G3325">
        <v>3</v>
      </c>
    </row>
    <row r="3326" spans="1:7" x14ac:dyDescent="0.3">
      <c r="A3326">
        <v>52132</v>
      </c>
      <c r="B3326">
        <v>0</v>
      </c>
      <c r="C3326" s="1" t="s">
        <v>54</v>
      </c>
      <c r="D3326">
        <v>0</v>
      </c>
      <c r="E3326" s="1" t="s">
        <v>97</v>
      </c>
      <c r="F3326" s="1" t="s">
        <v>17</v>
      </c>
      <c r="G3326">
        <v>7</v>
      </c>
    </row>
    <row r="3327" spans="1:7" x14ac:dyDescent="0.3">
      <c r="A3327">
        <v>12474</v>
      </c>
      <c r="B3327">
        <v>1</v>
      </c>
      <c r="C3327" s="1" t="s">
        <v>13</v>
      </c>
      <c r="D3327">
        <v>2307</v>
      </c>
      <c r="E3327" s="1" t="s">
        <v>90</v>
      </c>
      <c r="F3327" s="1" t="s">
        <v>17</v>
      </c>
      <c r="G3327">
        <v>10</v>
      </c>
    </row>
    <row r="3328" spans="1:7" x14ac:dyDescent="0.3">
      <c r="A3328">
        <v>160425</v>
      </c>
      <c r="B3328">
        <v>0</v>
      </c>
      <c r="C3328" s="1" t="s">
        <v>22</v>
      </c>
      <c r="D3328">
        <v>2601</v>
      </c>
      <c r="E3328" s="1" t="s">
        <v>90</v>
      </c>
      <c r="F3328" s="1" t="s">
        <v>31</v>
      </c>
      <c r="G3328">
        <v>12</v>
      </c>
    </row>
    <row r="3329" spans="1:7" x14ac:dyDescent="0.3">
      <c r="A3329">
        <v>175112</v>
      </c>
      <c r="B3329">
        <v>0</v>
      </c>
      <c r="C3329" s="1" t="s">
        <v>22</v>
      </c>
      <c r="D3329">
        <v>5701</v>
      </c>
      <c r="E3329" s="1" t="s">
        <v>90</v>
      </c>
      <c r="F3329" s="1" t="s">
        <v>17</v>
      </c>
      <c r="G3329">
        <v>20</v>
      </c>
    </row>
    <row r="3330" spans="1:7" x14ac:dyDescent="0.3">
      <c r="A3330">
        <v>51382</v>
      </c>
      <c r="B3330">
        <v>1</v>
      </c>
      <c r="C3330" s="1" t="s">
        <v>54</v>
      </c>
      <c r="D3330">
        <v>0</v>
      </c>
      <c r="E3330" s="1" t="s">
        <v>90</v>
      </c>
      <c r="F3330" s="1" t="s">
        <v>14</v>
      </c>
      <c r="G3330">
        <v>25</v>
      </c>
    </row>
    <row r="3331" spans="1:7" x14ac:dyDescent="0.3">
      <c r="A3331">
        <v>146153</v>
      </c>
      <c r="B3331">
        <v>0</v>
      </c>
      <c r="C3331" s="1" t="s">
        <v>22</v>
      </c>
      <c r="D3331">
        <v>3210</v>
      </c>
      <c r="E3331" s="1" t="s">
        <v>102</v>
      </c>
      <c r="F3331" s="1" t="s">
        <v>17</v>
      </c>
      <c r="G3331">
        <v>44</v>
      </c>
    </row>
    <row r="3332" spans="1:7" x14ac:dyDescent="0.3">
      <c r="A3332">
        <v>133743</v>
      </c>
      <c r="B3332">
        <v>1002</v>
      </c>
      <c r="C3332" s="1" t="s">
        <v>42</v>
      </c>
      <c r="D3332">
        <v>4401</v>
      </c>
      <c r="E3332" s="1" t="s">
        <v>92</v>
      </c>
      <c r="F3332" s="1" t="s">
        <v>14</v>
      </c>
      <c r="G3332">
        <v>20</v>
      </c>
    </row>
    <row r="3333" spans="1:7" x14ac:dyDescent="0.3">
      <c r="A3333">
        <v>155602</v>
      </c>
      <c r="B3333">
        <v>1</v>
      </c>
      <c r="C3333" s="1" t="s">
        <v>22</v>
      </c>
      <c r="D3333">
        <v>2006</v>
      </c>
      <c r="E3333" s="1" t="s">
        <v>93</v>
      </c>
      <c r="F3333" s="1" t="s">
        <v>14</v>
      </c>
      <c r="G3333">
        <v>25</v>
      </c>
    </row>
    <row r="3334" spans="1:7" x14ac:dyDescent="0.3">
      <c r="A3334">
        <v>149199</v>
      </c>
      <c r="B3334">
        <v>0</v>
      </c>
      <c r="C3334" s="1" t="s">
        <v>22</v>
      </c>
      <c r="D3334">
        <v>0</v>
      </c>
      <c r="E3334" s="1" t="s">
        <v>96</v>
      </c>
      <c r="F3334" s="1" t="s">
        <v>14</v>
      </c>
      <c r="G3334">
        <v>15</v>
      </c>
    </row>
    <row r="3335" spans="1:7" x14ac:dyDescent="0.3">
      <c r="A3335">
        <v>124514</v>
      </c>
      <c r="B3335">
        <v>28</v>
      </c>
      <c r="C3335" s="1" t="s">
        <v>21</v>
      </c>
      <c r="D3335">
        <v>5702</v>
      </c>
      <c r="E3335" s="1" t="s">
        <v>89</v>
      </c>
      <c r="F3335" s="1" t="s">
        <v>17</v>
      </c>
      <c r="G3335">
        <v>26</v>
      </c>
    </row>
    <row r="3336" spans="1:7" x14ac:dyDescent="0.3">
      <c r="A3336">
        <v>57407</v>
      </c>
      <c r="B3336">
        <v>1</v>
      </c>
      <c r="C3336" s="1" t="s">
        <v>58</v>
      </c>
      <c r="D3336">
        <v>4201</v>
      </c>
      <c r="E3336" s="1" t="s">
        <v>94</v>
      </c>
      <c r="F3336" s="1" t="s">
        <v>14</v>
      </c>
      <c r="G3336">
        <v>21</v>
      </c>
    </row>
    <row r="3337" spans="1:7" x14ac:dyDescent="0.3">
      <c r="A3337">
        <v>185774</v>
      </c>
      <c r="B3337">
        <v>0</v>
      </c>
      <c r="C3337" s="1" t="s">
        <v>18</v>
      </c>
      <c r="D3337">
        <v>0</v>
      </c>
      <c r="E3337" s="1" t="s">
        <v>97</v>
      </c>
      <c r="F3337" s="1" t="s">
        <v>17</v>
      </c>
      <c r="G3337">
        <v>12</v>
      </c>
    </row>
    <row r="3338" spans="1:7" x14ac:dyDescent="0.3">
      <c r="A3338">
        <v>189962</v>
      </c>
      <c r="B3338">
        <v>0</v>
      </c>
      <c r="C3338" s="1" t="s">
        <v>22</v>
      </c>
      <c r="D3338">
        <v>4601</v>
      </c>
      <c r="E3338" s="1" t="s">
        <v>105</v>
      </c>
      <c r="F3338" s="1" t="s">
        <v>14</v>
      </c>
      <c r="G3338">
        <v>10</v>
      </c>
    </row>
    <row r="3339" spans="1:7" x14ac:dyDescent="0.3">
      <c r="A3339">
        <v>27045</v>
      </c>
      <c r="B3339">
        <v>28</v>
      </c>
      <c r="C3339" s="1" t="s">
        <v>36</v>
      </c>
      <c r="D3339">
        <v>0</v>
      </c>
      <c r="E3339" s="1" t="s">
        <v>92</v>
      </c>
      <c r="F3339" s="1" t="s">
        <v>17</v>
      </c>
      <c r="G3339">
        <v>16</v>
      </c>
    </row>
    <row r="3340" spans="1:7" x14ac:dyDescent="0.3">
      <c r="A3340">
        <v>97424</v>
      </c>
      <c r="B3340">
        <v>2</v>
      </c>
      <c r="C3340" s="1" t="s">
        <v>16</v>
      </c>
      <c r="D3340">
        <v>0</v>
      </c>
      <c r="E3340" s="1" t="s">
        <v>100</v>
      </c>
      <c r="F3340" s="1" t="s">
        <v>14</v>
      </c>
      <c r="G3340">
        <v>5</v>
      </c>
    </row>
    <row r="3341" spans="1:7" x14ac:dyDescent="0.3">
      <c r="A3341">
        <v>163591</v>
      </c>
      <c r="B3341">
        <v>0</v>
      </c>
      <c r="C3341" s="1" t="s">
        <v>22</v>
      </c>
      <c r="D3341">
        <v>2201</v>
      </c>
      <c r="E3341" s="1" t="s">
        <v>96</v>
      </c>
      <c r="F3341" s="1" t="s">
        <v>14</v>
      </c>
      <c r="G3341">
        <v>35</v>
      </c>
    </row>
    <row r="3342" spans="1:7" x14ac:dyDescent="0.3">
      <c r="A3342">
        <v>15772</v>
      </c>
      <c r="B3342">
        <v>2</v>
      </c>
      <c r="C3342" s="1" t="s">
        <v>18</v>
      </c>
      <c r="D3342">
        <v>0</v>
      </c>
      <c r="E3342" s="1" t="s">
        <v>98</v>
      </c>
      <c r="F3342" s="1" t="s">
        <v>17</v>
      </c>
      <c r="G3342">
        <v>10</v>
      </c>
    </row>
    <row r="3343" spans="1:7" x14ac:dyDescent="0.3">
      <c r="A3343">
        <v>71427</v>
      </c>
      <c r="B3343">
        <v>1</v>
      </c>
      <c r="C3343" s="1" t="s">
        <v>30</v>
      </c>
      <c r="D3343">
        <v>5510</v>
      </c>
      <c r="E3343" s="1" t="s">
        <v>95</v>
      </c>
      <c r="F3343" s="1" t="s">
        <v>14</v>
      </c>
      <c r="G3343">
        <v>30</v>
      </c>
    </row>
    <row r="3344" spans="1:7" x14ac:dyDescent="0.3">
      <c r="A3344">
        <v>159039</v>
      </c>
      <c r="B3344">
        <v>0</v>
      </c>
      <c r="C3344" s="1" t="s">
        <v>22</v>
      </c>
      <c r="D3344">
        <v>2001</v>
      </c>
      <c r="E3344" s="1" t="s">
        <v>89</v>
      </c>
      <c r="F3344" s="1" t="s">
        <v>17</v>
      </c>
      <c r="G3344">
        <v>25</v>
      </c>
    </row>
    <row r="3345" spans="1:7" x14ac:dyDescent="0.3">
      <c r="A3345">
        <v>22984</v>
      </c>
      <c r="B3345">
        <v>0</v>
      </c>
      <c r="C3345" s="1" t="s">
        <v>47</v>
      </c>
      <c r="D3345">
        <v>0</v>
      </c>
      <c r="E3345" s="1" t="s">
        <v>90</v>
      </c>
      <c r="F3345" s="1" t="s">
        <v>17</v>
      </c>
      <c r="G3345">
        <v>1</v>
      </c>
    </row>
    <row r="3346" spans="1:7" x14ac:dyDescent="0.3">
      <c r="A3346">
        <v>89210</v>
      </c>
      <c r="B3346">
        <v>2</v>
      </c>
      <c r="C3346" s="1" t="s">
        <v>33</v>
      </c>
      <c r="D3346">
        <v>3801</v>
      </c>
      <c r="E3346" s="1" t="s">
        <v>91</v>
      </c>
      <c r="F3346" s="1" t="s">
        <v>97</v>
      </c>
      <c r="G3346">
        <v>25</v>
      </c>
    </row>
    <row r="3347" spans="1:7" x14ac:dyDescent="0.3">
      <c r="A3347">
        <v>6490</v>
      </c>
      <c r="B3347">
        <v>0</v>
      </c>
      <c r="C3347" s="1" t="s">
        <v>41</v>
      </c>
      <c r="D3347">
        <v>1201</v>
      </c>
      <c r="E3347" s="1" t="s">
        <v>90</v>
      </c>
      <c r="F3347" s="1" t="s">
        <v>14</v>
      </c>
      <c r="G3347">
        <v>25</v>
      </c>
    </row>
    <row r="3348" spans="1:7" x14ac:dyDescent="0.3">
      <c r="A3348">
        <v>48003</v>
      </c>
      <c r="B3348">
        <v>0</v>
      </c>
      <c r="C3348" s="1" t="s">
        <v>44</v>
      </c>
      <c r="D3348">
        <v>0</v>
      </c>
      <c r="E3348" s="1" t="s">
        <v>90</v>
      </c>
      <c r="F3348" s="1" t="s">
        <v>31</v>
      </c>
      <c r="G3348">
        <v>10</v>
      </c>
    </row>
    <row r="3349" spans="1:7" x14ac:dyDescent="0.3">
      <c r="A3349">
        <v>189199</v>
      </c>
      <c r="B3349">
        <v>0</v>
      </c>
      <c r="C3349" s="1" t="s">
        <v>28</v>
      </c>
      <c r="D3349">
        <v>0</v>
      </c>
      <c r="E3349" s="1" t="s">
        <v>90</v>
      </c>
      <c r="F3349" s="1" t="s">
        <v>17</v>
      </c>
      <c r="G3349">
        <v>25</v>
      </c>
    </row>
    <row r="3350" spans="1:7" x14ac:dyDescent="0.3">
      <c r="A3350">
        <v>117882</v>
      </c>
      <c r="B3350">
        <v>0</v>
      </c>
      <c r="C3350" s="1" t="s">
        <v>33</v>
      </c>
      <c r="D3350">
        <v>2907</v>
      </c>
      <c r="E3350" s="1" t="s">
        <v>97</v>
      </c>
      <c r="F3350" s="1" t="s">
        <v>17</v>
      </c>
      <c r="G3350">
        <v>20</v>
      </c>
    </row>
    <row r="3351" spans="1:7" x14ac:dyDescent="0.3">
      <c r="A3351">
        <v>174932</v>
      </c>
      <c r="B3351">
        <v>28</v>
      </c>
      <c r="C3351" s="1" t="s">
        <v>51</v>
      </c>
      <c r="D3351">
        <v>0</v>
      </c>
      <c r="E3351" s="1" t="s">
        <v>90</v>
      </c>
      <c r="F3351" s="1" t="s">
        <v>17</v>
      </c>
      <c r="G3351">
        <v>20</v>
      </c>
    </row>
    <row r="3352" spans="1:7" x14ac:dyDescent="0.3">
      <c r="A3352">
        <v>101033</v>
      </c>
      <c r="B3352">
        <v>0</v>
      </c>
      <c r="C3352" s="1" t="s">
        <v>37</v>
      </c>
      <c r="D3352">
        <v>5711</v>
      </c>
      <c r="E3352" s="1" t="s">
        <v>90</v>
      </c>
      <c r="F3352" s="1" t="s">
        <v>14</v>
      </c>
      <c r="G3352">
        <v>21</v>
      </c>
    </row>
    <row r="3353" spans="1:7" x14ac:dyDescent="0.3">
      <c r="A3353">
        <v>143299</v>
      </c>
      <c r="B3353">
        <v>0</v>
      </c>
      <c r="C3353" s="1" t="s">
        <v>22</v>
      </c>
      <c r="D3353">
        <v>2801</v>
      </c>
      <c r="E3353" s="1" t="s">
        <v>96</v>
      </c>
      <c r="F3353" s="1" t="s">
        <v>14</v>
      </c>
      <c r="G3353">
        <v>15</v>
      </c>
    </row>
    <row r="3354" spans="1:7" x14ac:dyDescent="0.3">
      <c r="A3354">
        <v>189749</v>
      </c>
      <c r="B3354">
        <v>1</v>
      </c>
      <c r="C3354" s="1" t="s">
        <v>13</v>
      </c>
      <c r="D3354">
        <v>2211</v>
      </c>
      <c r="E3354" s="1" t="s">
        <v>91</v>
      </c>
      <c r="F3354" s="1" t="s">
        <v>14</v>
      </c>
      <c r="G3354">
        <v>10</v>
      </c>
    </row>
    <row r="3355" spans="1:7" x14ac:dyDescent="0.3">
      <c r="A3355">
        <v>127108</v>
      </c>
      <c r="B3355">
        <v>28</v>
      </c>
      <c r="C3355" s="1" t="s">
        <v>21</v>
      </c>
      <c r="D3355">
        <v>0</v>
      </c>
      <c r="E3355" s="1" t="s">
        <v>95</v>
      </c>
      <c r="F3355" s="1" t="s">
        <v>97</v>
      </c>
      <c r="G3355">
        <v>10</v>
      </c>
    </row>
    <row r="3356" spans="1:7" x14ac:dyDescent="0.3">
      <c r="A3356">
        <v>74614</v>
      </c>
      <c r="B3356">
        <v>28</v>
      </c>
      <c r="C3356" s="1" t="s">
        <v>30</v>
      </c>
      <c r="D3356">
        <v>3501</v>
      </c>
      <c r="E3356" s="1" t="s">
        <v>92</v>
      </c>
      <c r="F3356" s="1" t="s">
        <v>17</v>
      </c>
      <c r="G3356">
        <v>5</v>
      </c>
    </row>
    <row r="3357" spans="1:7" x14ac:dyDescent="0.3">
      <c r="A3357">
        <v>182519</v>
      </c>
      <c r="B3357">
        <v>1</v>
      </c>
      <c r="C3357" s="1" t="s">
        <v>41</v>
      </c>
      <c r="D3357">
        <v>4701</v>
      </c>
      <c r="E3357" s="1" t="s">
        <v>90</v>
      </c>
      <c r="F3357" s="1" t="s">
        <v>14</v>
      </c>
      <c r="G3357">
        <v>5</v>
      </c>
    </row>
    <row r="3358" spans="1:7" x14ac:dyDescent="0.3">
      <c r="A3358">
        <v>95467</v>
      </c>
      <c r="B3358">
        <v>0</v>
      </c>
      <c r="C3358" s="1" t="s">
        <v>16</v>
      </c>
      <c r="D3358">
        <v>2501</v>
      </c>
      <c r="E3358" s="1" t="s">
        <v>92</v>
      </c>
      <c r="F3358" s="1" t="s">
        <v>17</v>
      </c>
      <c r="G3358">
        <v>4</v>
      </c>
    </row>
    <row r="3359" spans="1:7" x14ac:dyDescent="0.3">
      <c r="A3359">
        <v>126530</v>
      </c>
      <c r="B3359">
        <v>0</v>
      </c>
      <c r="C3359" s="1" t="s">
        <v>21</v>
      </c>
      <c r="D3359">
        <v>4401</v>
      </c>
      <c r="E3359" s="1" t="s">
        <v>90</v>
      </c>
      <c r="F3359" s="1" t="s">
        <v>14</v>
      </c>
      <c r="G3359">
        <v>30</v>
      </c>
    </row>
    <row r="3360" spans="1:7" x14ac:dyDescent="0.3">
      <c r="A3360">
        <v>9049</v>
      </c>
      <c r="B3360">
        <v>2</v>
      </c>
      <c r="C3360" s="1" t="s">
        <v>13</v>
      </c>
      <c r="D3360">
        <v>4601</v>
      </c>
      <c r="E3360" s="1" t="s">
        <v>98</v>
      </c>
      <c r="F3360" s="1" t="s">
        <v>17</v>
      </c>
      <c r="G3360">
        <v>15</v>
      </c>
    </row>
    <row r="3361" spans="1:7" x14ac:dyDescent="0.3">
      <c r="A3361">
        <v>19986</v>
      </c>
      <c r="B3361">
        <v>0</v>
      </c>
      <c r="C3361" s="1" t="s">
        <v>18</v>
      </c>
      <c r="D3361">
        <v>7001</v>
      </c>
      <c r="E3361" s="1" t="s">
        <v>90</v>
      </c>
      <c r="F3361" s="1" t="s">
        <v>14</v>
      </c>
      <c r="G3361">
        <v>10</v>
      </c>
    </row>
    <row r="3362" spans="1:7" x14ac:dyDescent="0.3">
      <c r="A3362">
        <v>25731</v>
      </c>
      <c r="B3362">
        <v>0</v>
      </c>
      <c r="C3362" s="1" t="s">
        <v>40</v>
      </c>
      <c r="D3362">
        <v>6801</v>
      </c>
      <c r="E3362" s="1" t="s">
        <v>90</v>
      </c>
      <c r="F3362" s="1" t="s">
        <v>14</v>
      </c>
      <c r="G3362">
        <v>21</v>
      </c>
    </row>
    <row r="3363" spans="1:7" x14ac:dyDescent="0.3">
      <c r="A3363">
        <v>45258</v>
      </c>
      <c r="B3363">
        <v>0</v>
      </c>
      <c r="C3363" s="1" t="s">
        <v>13</v>
      </c>
      <c r="D3363">
        <v>4501</v>
      </c>
      <c r="E3363" s="1" t="s">
        <v>102</v>
      </c>
      <c r="F3363" s="1" t="s">
        <v>17</v>
      </c>
      <c r="G3363">
        <v>5</v>
      </c>
    </row>
    <row r="3364" spans="1:7" x14ac:dyDescent="0.3">
      <c r="A3364">
        <v>175996</v>
      </c>
      <c r="B3364">
        <v>0</v>
      </c>
      <c r="C3364" s="1" t="s">
        <v>51</v>
      </c>
      <c r="D3364">
        <v>3501</v>
      </c>
      <c r="E3364" s="1" t="s">
        <v>94</v>
      </c>
      <c r="F3364" s="1" t="s">
        <v>17</v>
      </c>
      <c r="G3364">
        <v>10</v>
      </c>
    </row>
    <row r="3365" spans="1:7" x14ac:dyDescent="0.3">
      <c r="A3365">
        <v>56113</v>
      </c>
      <c r="B3365">
        <v>1002</v>
      </c>
      <c r="C3365" s="1" t="s">
        <v>63</v>
      </c>
      <c r="D3365">
        <v>4504</v>
      </c>
      <c r="E3365" s="1" t="s">
        <v>90</v>
      </c>
      <c r="F3365" s="1" t="s">
        <v>14</v>
      </c>
      <c r="G3365">
        <v>5</v>
      </c>
    </row>
    <row r="3366" spans="1:7" x14ac:dyDescent="0.3">
      <c r="A3366">
        <v>138945</v>
      </c>
      <c r="B3366">
        <v>28</v>
      </c>
      <c r="C3366" s="1" t="s">
        <v>56</v>
      </c>
      <c r="D3366">
        <v>2901</v>
      </c>
      <c r="E3366" s="1" t="s">
        <v>89</v>
      </c>
      <c r="F3366" s="1" t="s">
        <v>17</v>
      </c>
      <c r="G3366">
        <v>23</v>
      </c>
    </row>
    <row r="3367" spans="1:7" x14ac:dyDescent="0.3">
      <c r="A3367">
        <v>135098</v>
      </c>
      <c r="B3367">
        <v>28</v>
      </c>
      <c r="C3367" s="1" t="s">
        <v>56</v>
      </c>
      <c r="D3367">
        <v>3106</v>
      </c>
      <c r="E3367" s="1" t="s">
        <v>91</v>
      </c>
      <c r="F3367" s="1" t="s">
        <v>17</v>
      </c>
      <c r="G3367">
        <v>20</v>
      </c>
    </row>
    <row r="3368" spans="1:7" x14ac:dyDescent="0.3">
      <c r="A3368">
        <v>87074</v>
      </c>
      <c r="B3368">
        <v>0</v>
      </c>
      <c r="C3368" s="1" t="s">
        <v>35</v>
      </c>
      <c r="D3368">
        <v>7801</v>
      </c>
      <c r="E3368" s="1" t="s">
        <v>100</v>
      </c>
      <c r="F3368" s="1" t="s">
        <v>17</v>
      </c>
      <c r="G3368">
        <v>5</v>
      </c>
    </row>
    <row r="3369" spans="1:7" x14ac:dyDescent="0.3">
      <c r="A3369">
        <v>23723</v>
      </c>
      <c r="B3369">
        <v>1</v>
      </c>
      <c r="C3369" s="1" t="s">
        <v>47</v>
      </c>
      <c r="D3369">
        <v>6101</v>
      </c>
      <c r="E3369" s="1" t="s">
        <v>95</v>
      </c>
      <c r="F3369" s="1" t="s">
        <v>14</v>
      </c>
      <c r="G3369">
        <v>10</v>
      </c>
    </row>
    <row r="3370" spans="1:7" x14ac:dyDescent="0.3">
      <c r="A3370">
        <v>116053</v>
      </c>
      <c r="B3370">
        <v>1</v>
      </c>
      <c r="C3370" s="1" t="s">
        <v>21</v>
      </c>
      <c r="D3370">
        <v>5201</v>
      </c>
      <c r="E3370" s="1" t="s">
        <v>93</v>
      </c>
      <c r="F3370" s="1" t="s">
        <v>14</v>
      </c>
      <c r="G3370">
        <v>6</v>
      </c>
    </row>
    <row r="3371" spans="1:7" x14ac:dyDescent="0.3">
      <c r="A3371">
        <v>92021</v>
      </c>
      <c r="B3371">
        <v>1</v>
      </c>
      <c r="C3371" s="1" t="s">
        <v>16</v>
      </c>
      <c r="D3371">
        <v>3201</v>
      </c>
      <c r="E3371" s="1" t="s">
        <v>89</v>
      </c>
      <c r="F3371" s="1" t="s">
        <v>14</v>
      </c>
      <c r="G3371">
        <v>20</v>
      </c>
    </row>
    <row r="3372" spans="1:7" x14ac:dyDescent="0.3">
      <c r="A3372">
        <v>164989</v>
      </c>
      <c r="B3372">
        <v>0</v>
      </c>
      <c r="C3372" s="1" t="s">
        <v>22</v>
      </c>
      <c r="D3372">
        <v>3209</v>
      </c>
      <c r="E3372" s="1" t="s">
        <v>94</v>
      </c>
      <c r="F3372" s="1" t="s">
        <v>17</v>
      </c>
      <c r="G3372">
        <v>30</v>
      </c>
    </row>
    <row r="3373" spans="1:7" x14ac:dyDescent="0.3">
      <c r="A3373">
        <v>126013</v>
      </c>
      <c r="B3373">
        <v>0</v>
      </c>
      <c r="C3373" s="1" t="s">
        <v>21</v>
      </c>
      <c r="D3373">
        <v>4001</v>
      </c>
      <c r="E3373" s="1" t="s">
        <v>92</v>
      </c>
      <c r="F3373" s="1" t="s">
        <v>14</v>
      </c>
      <c r="G3373">
        <v>20</v>
      </c>
    </row>
    <row r="3374" spans="1:7" x14ac:dyDescent="0.3">
      <c r="A3374">
        <v>117076</v>
      </c>
      <c r="B3374">
        <v>0</v>
      </c>
      <c r="C3374" s="1" t="s">
        <v>21</v>
      </c>
      <c r="D3374">
        <v>1808</v>
      </c>
      <c r="E3374" s="1" t="s">
        <v>99</v>
      </c>
      <c r="F3374" s="1" t="s">
        <v>17</v>
      </c>
      <c r="G3374">
        <v>10</v>
      </c>
    </row>
    <row r="3375" spans="1:7" x14ac:dyDescent="0.3">
      <c r="A3375">
        <v>26680</v>
      </c>
      <c r="B3375">
        <v>2</v>
      </c>
      <c r="C3375" s="1" t="s">
        <v>40</v>
      </c>
      <c r="D3375">
        <v>5608</v>
      </c>
      <c r="E3375" s="1" t="s">
        <v>95</v>
      </c>
      <c r="F3375" s="1" t="s">
        <v>17</v>
      </c>
      <c r="G3375">
        <v>15</v>
      </c>
    </row>
    <row r="3376" spans="1:7" x14ac:dyDescent="0.3">
      <c r="A3376">
        <v>176252</v>
      </c>
      <c r="B3376">
        <v>2</v>
      </c>
      <c r="C3376" s="1" t="s">
        <v>51</v>
      </c>
      <c r="D3376">
        <v>1101</v>
      </c>
      <c r="E3376" s="1" t="s">
        <v>94</v>
      </c>
      <c r="F3376" s="1" t="s">
        <v>14</v>
      </c>
      <c r="G3376">
        <v>15</v>
      </c>
    </row>
    <row r="3377" spans="1:7" x14ac:dyDescent="0.3">
      <c r="A3377">
        <v>119154</v>
      </c>
      <c r="B3377">
        <v>1002</v>
      </c>
      <c r="C3377" s="1" t="s">
        <v>21</v>
      </c>
      <c r="D3377">
        <v>2401</v>
      </c>
      <c r="E3377" s="1" t="s">
        <v>89</v>
      </c>
      <c r="F3377" s="1" t="s">
        <v>45</v>
      </c>
      <c r="G3377">
        <v>10</v>
      </c>
    </row>
    <row r="3378" spans="1:7" x14ac:dyDescent="0.3">
      <c r="A3378">
        <v>141442</v>
      </c>
      <c r="B3378">
        <v>1</v>
      </c>
      <c r="C3378" s="1" t="s">
        <v>24</v>
      </c>
      <c r="D3378">
        <v>4803</v>
      </c>
      <c r="E3378" s="1" t="s">
        <v>91</v>
      </c>
      <c r="F3378" s="1" t="s">
        <v>14</v>
      </c>
      <c r="G3378">
        <v>18</v>
      </c>
    </row>
    <row r="3379" spans="1:7" x14ac:dyDescent="0.3">
      <c r="A3379">
        <v>1012</v>
      </c>
      <c r="B3379">
        <v>2</v>
      </c>
      <c r="C3379" s="1" t="s">
        <v>18</v>
      </c>
      <c r="D3379">
        <v>2201</v>
      </c>
      <c r="E3379" s="1" t="s">
        <v>95</v>
      </c>
      <c r="F3379" s="1" t="s">
        <v>14</v>
      </c>
      <c r="G3379">
        <v>15</v>
      </c>
    </row>
    <row r="3380" spans="1:7" x14ac:dyDescent="0.3">
      <c r="A3380">
        <v>42878</v>
      </c>
      <c r="B3380">
        <v>0</v>
      </c>
      <c r="C3380" s="1" t="s">
        <v>13</v>
      </c>
      <c r="D3380">
        <v>2201</v>
      </c>
      <c r="E3380" s="1" t="s">
        <v>89</v>
      </c>
      <c r="F3380" s="1" t="s">
        <v>17</v>
      </c>
      <c r="G3380">
        <v>10</v>
      </c>
    </row>
    <row r="3381" spans="1:7" x14ac:dyDescent="0.3">
      <c r="A3381">
        <v>188896</v>
      </c>
      <c r="B3381">
        <v>1</v>
      </c>
      <c r="C3381" s="1" t="s">
        <v>56</v>
      </c>
      <c r="D3381">
        <v>3201</v>
      </c>
      <c r="E3381" s="1" t="s">
        <v>90</v>
      </c>
      <c r="F3381" s="1" t="s">
        <v>14</v>
      </c>
      <c r="G3381">
        <v>40</v>
      </c>
    </row>
    <row r="3382" spans="1:7" x14ac:dyDescent="0.3">
      <c r="A3382">
        <v>99338</v>
      </c>
      <c r="B3382">
        <v>0</v>
      </c>
      <c r="C3382" s="1" t="s">
        <v>37</v>
      </c>
      <c r="D3382">
        <v>4711</v>
      </c>
      <c r="E3382" s="1" t="s">
        <v>95</v>
      </c>
      <c r="F3382" s="1" t="s">
        <v>17</v>
      </c>
      <c r="G3382">
        <v>10</v>
      </c>
    </row>
    <row r="3383" spans="1:7" x14ac:dyDescent="0.3">
      <c r="A3383">
        <v>64563</v>
      </c>
      <c r="B3383">
        <v>0</v>
      </c>
      <c r="C3383" s="1" t="s">
        <v>34</v>
      </c>
      <c r="D3383">
        <v>0</v>
      </c>
      <c r="E3383" s="1" t="s">
        <v>100</v>
      </c>
      <c r="F3383" s="1" t="s">
        <v>17</v>
      </c>
      <c r="G3383">
        <v>20</v>
      </c>
    </row>
    <row r="3384" spans="1:7" x14ac:dyDescent="0.3">
      <c r="A3384">
        <v>5335</v>
      </c>
      <c r="B3384">
        <v>28</v>
      </c>
      <c r="C3384" s="1" t="s">
        <v>21</v>
      </c>
      <c r="D3384">
        <v>2208</v>
      </c>
      <c r="E3384" s="1" t="s">
        <v>92</v>
      </c>
      <c r="F3384" s="1" t="s">
        <v>17</v>
      </c>
      <c r="G3384">
        <v>10</v>
      </c>
    </row>
    <row r="3385" spans="1:7" x14ac:dyDescent="0.3">
      <c r="A3385">
        <v>112703</v>
      </c>
      <c r="B3385">
        <v>2</v>
      </c>
      <c r="C3385" s="1" t="s">
        <v>32</v>
      </c>
      <c r="D3385">
        <v>0</v>
      </c>
      <c r="E3385" s="1" t="s">
        <v>100</v>
      </c>
      <c r="F3385" s="1" t="s">
        <v>17</v>
      </c>
      <c r="G3385">
        <v>15</v>
      </c>
    </row>
    <row r="3386" spans="1:7" x14ac:dyDescent="0.3">
      <c r="A3386">
        <v>32380</v>
      </c>
      <c r="B3386">
        <v>1</v>
      </c>
      <c r="C3386" s="1" t="s">
        <v>13</v>
      </c>
      <c r="D3386">
        <v>2301</v>
      </c>
      <c r="E3386" s="1" t="s">
        <v>89</v>
      </c>
      <c r="F3386" s="1" t="s">
        <v>14</v>
      </c>
      <c r="G3386">
        <v>5</v>
      </c>
    </row>
    <row r="3387" spans="1:7" x14ac:dyDescent="0.3">
      <c r="A3387">
        <v>40566</v>
      </c>
      <c r="B3387">
        <v>28</v>
      </c>
      <c r="C3387" s="1" t="s">
        <v>13</v>
      </c>
      <c r="D3387">
        <v>4101</v>
      </c>
      <c r="E3387" s="1" t="s">
        <v>91</v>
      </c>
      <c r="F3387" s="1" t="s">
        <v>17</v>
      </c>
      <c r="G3387">
        <v>17</v>
      </c>
    </row>
    <row r="3388" spans="1:7" x14ac:dyDescent="0.3">
      <c r="A3388">
        <v>32359</v>
      </c>
      <c r="B3388">
        <v>1</v>
      </c>
      <c r="C3388" s="1" t="s">
        <v>13</v>
      </c>
      <c r="D3388">
        <v>3012</v>
      </c>
      <c r="E3388" s="1" t="s">
        <v>89</v>
      </c>
      <c r="F3388" s="1" t="s">
        <v>14</v>
      </c>
      <c r="G3388">
        <v>3</v>
      </c>
    </row>
    <row r="3389" spans="1:7" x14ac:dyDescent="0.3">
      <c r="A3389">
        <v>146628</v>
      </c>
      <c r="B3389">
        <v>28</v>
      </c>
      <c r="C3389" s="1" t="s">
        <v>22</v>
      </c>
      <c r="D3389">
        <v>3405</v>
      </c>
      <c r="E3389" s="1" t="s">
        <v>98</v>
      </c>
      <c r="F3389" s="1" t="s">
        <v>17</v>
      </c>
      <c r="G3389">
        <v>10</v>
      </c>
    </row>
    <row r="3390" spans="1:7" x14ac:dyDescent="0.3">
      <c r="A3390">
        <v>113690</v>
      </c>
      <c r="B3390">
        <v>1002</v>
      </c>
      <c r="C3390" s="1" t="s">
        <v>32</v>
      </c>
      <c r="D3390">
        <v>4301</v>
      </c>
      <c r="E3390" s="1" t="s">
        <v>89</v>
      </c>
      <c r="F3390" s="1" t="s">
        <v>14</v>
      </c>
      <c r="G3390">
        <v>10</v>
      </c>
    </row>
    <row r="3391" spans="1:7" x14ac:dyDescent="0.3">
      <c r="A3391">
        <v>102011</v>
      </c>
      <c r="B3391">
        <v>0</v>
      </c>
      <c r="C3391" s="1" t="s">
        <v>37</v>
      </c>
      <c r="D3391">
        <v>5404</v>
      </c>
      <c r="E3391" s="1" t="s">
        <v>92</v>
      </c>
      <c r="F3391" s="1" t="s">
        <v>17</v>
      </c>
      <c r="G3391">
        <v>30</v>
      </c>
    </row>
    <row r="3392" spans="1:7" x14ac:dyDescent="0.3">
      <c r="A3392">
        <v>17714</v>
      </c>
      <c r="B3392">
        <v>2</v>
      </c>
      <c r="C3392" s="1" t="s">
        <v>18</v>
      </c>
      <c r="D3392">
        <v>3103</v>
      </c>
      <c r="E3392" s="1" t="s">
        <v>94</v>
      </c>
      <c r="F3392" s="1" t="s">
        <v>17</v>
      </c>
      <c r="G3392">
        <v>26</v>
      </c>
    </row>
    <row r="3393" spans="1:7" x14ac:dyDescent="0.3">
      <c r="A3393">
        <v>134619</v>
      </c>
      <c r="B3393">
        <v>2</v>
      </c>
      <c r="C3393" s="1" t="s">
        <v>39</v>
      </c>
      <c r="D3393">
        <v>5003</v>
      </c>
      <c r="E3393" s="1" t="s">
        <v>91</v>
      </c>
      <c r="F3393" s="1" t="s">
        <v>14</v>
      </c>
      <c r="G3393">
        <v>11</v>
      </c>
    </row>
    <row r="3394" spans="1:7" x14ac:dyDescent="0.3">
      <c r="A3394">
        <v>106649</v>
      </c>
      <c r="B3394">
        <v>2</v>
      </c>
      <c r="C3394" s="1" t="s">
        <v>60</v>
      </c>
      <c r="D3394">
        <v>6201</v>
      </c>
      <c r="E3394" s="1" t="s">
        <v>94</v>
      </c>
      <c r="F3394" s="1" t="s">
        <v>17</v>
      </c>
      <c r="G3394">
        <v>26</v>
      </c>
    </row>
    <row r="3395" spans="1:7" x14ac:dyDescent="0.3">
      <c r="A3395">
        <v>147045</v>
      </c>
      <c r="B3395">
        <v>2</v>
      </c>
      <c r="C3395" s="1" t="s">
        <v>22</v>
      </c>
      <c r="D3395">
        <v>0</v>
      </c>
      <c r="E3395" s="1" t="s">
        <v>96</v>
      </c>
      <c r="F3395" s="1" t="s">
        <v>17</v>
      </c>
      <c r="G3395">
        <v>10</v>
      </c>
    </row>
    <row r="3396" spans="1:7" x14ac:dyDescent="0.3">
      <c r="A3396">
        <v>86420</v>
      </c>
      <c r="B3396">
        <v>0</v>
      </c>
      <c r="C3396" s="1" t="s">
        <v>46</v>
      </c>
      <c r="D3396">
        <v>4212</v>
      </c>
      <c r="E3396" s="1" t="s">
        <v>90</v>
      </c>
      <c r="F3396" s="1" t="s">
        <v>17</v>
      </c>
      <c r="G3396">
        <v>7</v>
      </c>
    </row>
    <row r="3397" spans="1:7" x14ac:dyDescent="0.3">
      <c r="A3397">
        <v>20445</v>
      </c>
      <c r="B3397">
        <v>1</v>
      </c>
      <c r="C3397" s="1" t="s">
        <v>18</v>
      </c>
      <c r="D3397">
        <v>3801</v>
      </c>
      <c r="E3397" s="1" t="s">
        <v>98</v>
      </c>
      <c r="F3397" s="1" t="s">
        <v>14</v>
      </c>
      <c r="G3397">
        <v>20</v>
      </c>
    </row>
    <row r="3398" spans="1:7" x14ac:dyDescent="0.3">
      <c r="A3398">
        <v>89924</v>
      </c>
      <c r="B3398">
        <v>2</v>
      </c>
      <c r="C3398" s="1" t="s">
        <v>34</v>
      </c>
      <c r="D3398">
        <v>0</v>
      </c>
      <c r="E3398" s="1" t="s">
        <v>91</v>
      </c>
      <c r="F3398" s="1" t="s">
        <v>17</v>
      </c>
      <c r="G3398">
        <v>5</v>
      </c>
    </row>
    <row r="3399" spans="1:7" x14ac:dyDescent="0.3">
      <c r="A3399">
        <v>156937</v>
      </c>
      <c r="B3399">
        <v>1</v>
      </c>
      <c r="C3399" s="1" t="s">
        <v>22</v>
      </c>
      <c r="D3399">
        <v>5801</v>
      </c>
      <c r="E3399" s="1" t="s">
        <v>96</v>
      </c>
      <c r="F3399" s="1" t="s">
        <v>14</v>
      </c>
      <c r="G3399">
        <v>17</v>
      </c>
    </row>
    <row r="3400" spans="1:7" x14ac:dyDescent="0.3">
      <c r="A3400">
        <v>151986</v>
      </c>
      <c r="B3400">
        <v>2</v>
      </c>
      <c r="C3400" s="1" t="s">
        <v>22</v>
      </c>
      <c r="D3400">
        <v>2101</v>
      </c>
      <c r="E3400" s="1" t="s">
        <v>94</v>
      </c>
      <c r="F3400" s="1" t="s">
        <v>17</v>
      </c>
      <c r="G3400">
        <v>15</v>
      </c>
    </row>
    <row r="3401" spans="1:7" x14ac:dyDescent="0.3">
      <c r="A3401">
        <v>139324</v>
      </c>
      <c r="B3401">
        <v>0</v>
      </c>
      <c r="C3401" s="1" t="s">
        <v>55</v>
      </c>
      <c r="D3401">
        <v>0</v>
      </c>
      <c r="E3401" s="1" t="s">
        <v>94</v>
      </c>
      <c r="F3401" s="1" t="s">
        <v>31</v>
      </c>
      <c r="G3401">
        <v>15</v>
      </c>
    </row>
    <row r="3402" spans="1:7" x14ac:dyDescent="0.3">
      <c r="A3402">
        <v>154067</v>
      </c>
      <c r="B3402">
        <v>0</v>
      </c>
      <c r="C3402" s="1" t="s">
        <v>22</v>
      </c>
      <c r="D3402">
        <v>0</v>
      </c>
      <c r="E3402" s="1" t="s">
        <v>97</v>
      </c>
      <c r="F3402" s="1" t="s">
        <v>17</v>
      </c>
      <c r="G3402">
        <v>10</v>
      </c>
    </row>
    <row r="3403" spans="1:7" x14ac:dyDescent="0.3">
      <c r="A3403">
        <v>74825</v>
      </c>
      <c r="B3403">
        <v>0</v>
      </c>
      <c r="C3403" s="1" t="s">
        <v>48</v>
      </c>
      <c r="D3403">
        <v>2007</v>
      </c>
      <c r="E3403" s="1" t="s">
        <v>90</v>
      </c>
      <c r="F3403" s="1" t="s">
        <v>17</v>
      </c>
      <c r="G3403">
        <v>5</v>
      </c>
    </row>
    <row r="3404" spans="1:7" x14ac:dyDescent="0.3">
      <c r="A3404">
        <v>22425</v>
      </c>
      <c r="B3404">
        <v>28028</v>
      </c>
      <c r="C3404" s="1" t="s">
        <v>47</v>
      </c>
      <c r="D3404">
        <v>3801</v>
      </c>
      <c r="E3404" s="1" t="s">
        <v>92</v>
      </c>
      <c r="F3404" s="1" t="s">
        <v>17</v>
      </c>
      <c r="G3404">
        <v>20</v>
      </c>
    </row>
    <row r="3405" spans="1:7" x14ac:dyDescent="0.3">
      <c r="A3405">
        <v>55450</v>
      </c>
      <c r="B3405">
        <v>0</v>
      </c>
      <c r="C3405" s="1" t="s">
        <v>63</v>
      </c>
      <c r="D3405">
        <v>0</v>
      </c>
      <c r="E3405" s="1" t="s">
        <v>92</v>
      </c>
      <c r="F3405" s="1" t="s">
        <v>17</v>
      </c>
      <c r="G3405">
        <v>5</v>
      </c>
    </row>
    <row r="3406" spans="1:7" x14ac:dyDescent="0.3">
      <c r="A3406">
        <v>64650</v>
      </c>
      <c r="B3406">
        <v>1</v>
      </c>
      <c r="C3406" s="1" t="s">
        <v>30</v>
      </c>
      <c r="D3406">
        <v>3301</v>
      </c>
      <c r="E3406" s="1" t="s">
        <v>99</v>
      </c>
      <c r="F3406" s="1" t="s">
        <v>14</v>
      </c>
      <c r="G3406">
        <v>40</v>
      </c>
    </row>
    <row r="3407" spans="1:7" x14ac:dyDescent="0.3">
      <c r="A3407">
        <v>144974</v>
      </c>
      <c r="B3407">
        <v>1</v>
      </c>
      <c r="C3407" s="1" t="s">
        <v>22</v>
      </c>
      <c r="D3407">
        <v>4901</v>
      </c>
      <c r="E3407" s="1" t="s">
        <v>96</v>
      </c>
      <c r="F3407" s="1" t="s">
        <v>14</v>
      </c>
      <c r="G3407">
        <v>20</v>
      </c>
    </row>
    <row r="3408" spans="1:7" x14ac:dyDescent="0.3">
      <c r="A3408">
        <v>4254</v>
      </c>
      <c r="B3408">
        <v>1</v>
      </c>
      <c r="C3408" s="1" t="s">
        <v>22</v>
      </c>
      <c r="D3408">
        <v>4801</v>
      </c>
      <c r="E3408" s="1" t="s">
        <v>89</v>
      </c>
      <c r="F3408" s="1" t="s">
        <v>14</v>
      </c>
      <c r="G3408">
        <v>20</v>
      </c>
    </row>
    <row r="3409" spans="1:7" x14ac:dyDescent="0.3">
      <c r="A3409">
        <v>171188</v>
      </c>
      <c r="B3409">
        <v>0</v>
      </c>
      <c r="C3409" s="1" t="s">
        <v>22</v>
      </c>
      <c r="D3409">
        <v>3308</v>
      </c>
      <c r="E3409" s="1" t="s">
        <v>90</v>
      </c>
      <c r="F3409" s="1" t="s">
        <v>17</v>
      </c>
      <c r="G3409">
        <v>14</v>
      </c>
    </row>
    <row r="3410" spans="1:7" x14ac:dyDescent="0.3">
      <c r="A3410">
        <v>181569</v>
      </c>
      <c r="B3410">
        <v>0</v>
      </c>
      <c r="C3410" s="1" t="s">
        <v>41</v>
      </c>
      <c r="D3410">
        <v>1909</v>
      </c>
      <c r="E3410" s="1" t="s">
        <v>90</v>
      </c>
      <c r="F3410" s="1" t="s">
        <v>17</v>
      </c>
      <c r="G3410">
        <v>21</v>
      </c>
    </row>
    <row r="3411" spans="1:7" x14ac:dyDescent="0.3">
      <c r="A3411">
        <v>68797</v>
      </c>
      <c r="B3411">
        <v>0</v>
      </c>
      <c r="C3411" s="1" t="s">
        <v>30</v>
      </c>
      <c r="D3411">
        <v>0</v>
      </c>
      <c r="E3411" s="1" t="s">
        <v>91</v>
      </c>
      <c r="F3411" s="1" t="s">
        <v>17</v>
      </c>
      <c r="G3411">
        <v>10</v>
      </c>
    </row>
    <row r="3412" spans="1:7" x14ac:dyDescent="0.3">
      <c r="A3412">
        <v>99602</v>
      </c>
      <c r="B3412">
        <v>3</v>
      </c>
      <c r="C3412" s="1" t="s">
        <v>37</v>
      </c>
      <c r="D3412">
        <v>2704</v>
      </c>
      <c r="E3412" s="1" t="s">
        <v>91</v>
      </c>
      <c r="F3412" s="1" t="s">
        <v>17</v>
      </c>
      <c r="G3412">
        <v>10</v>
      </c>
    </row>
    <row r="3413" spans="1:7" x14ac:dyDescent="0.3">
      <c r="A3413">
        <v>182586</v>
      </c>
      <c r="B3413">
        <v>1</v>
      </c>
      <c r="C3413" s="1" t="s">
        <v>41</v>
      </c>
      <c r="D3413">
        <v>1901</v>
      </c>
      <c r="E3413" s="1" t="s">
        <v>100</v>
      </c>
      <c r="F3413" s="1" t="s">
        <v>14</v>
      </c>
      <c r="G3413">
        <v>8</v>
      </c>
    </row>
    <row r="3414" spans="1:7" x14ac:dyDescent="0.3">
      <c r="A3414">
        <v>11023</v>
      </c>
      <c r="B3414">
        <v>1</v>
      </c>
      <c r="C3414" s="1" t="s">
        <v>22</v>
      </c>
      <c r="D3414">
        <v>2001</v>
      </c>
      <c r="E3414" s="1" t="s">
        <v>90</v>
      </c>
      <c r="F3414" s="1" t="s">
        <v>14</v>
      </c>
      <c r="G3414">
        <v>5</v>
      </c>
    </row>
    <row r="3415" spans="1:7" x14ac:dyDescent="0.3">
      <c r="A3415">
        <v>176409</v>
      </c>
      <c r="B3415">
        <v>1</v>
      </c>
      <c r="C3415" s="1" t="s">
        <v>51</v>
      </c>
      <c r="D3415">
        <v>4106</v>
      </c>
      <c r="E3415" s="1" t="s">
        <v>90</v>
      </c>
      <c r="F3415" s="1" t="s">
        <v>14</v>
      </c>
      <c r="G3415">
        <v>30</v>
      </c>
    </row>
    <row r="3416" spans="1:7" x14ac:dyDescent="0.3">
      <c r="A3416">
        <v>72452</v>
      </c>
      <c r="B3416">
        <v>0</v>
      </c>
      <c r="C3416" s="1" t="s">
        <v>30</v>
      </c>
      <c r="D3416">
        <v>6110</v>
      </c>
      <c r="E3416" s="1" t="s">
        <v>90</v>
      </c>
      <c r="F3416" s="1" t="s">
        <v>17</v>
      </c>
      <c r="G3416">
        <v>4</v>
      </c>
    </row>
    <row r="3417" spans="1:7" x14ac:dyDescent="0.3">
      <c r="A3417">
        <v>77523</v>
      </c>
      <c r="B3417">
        <v>0</v>
      </c>
      <c r="C3417" s="1" t="s">
        <v>36</v>
      </c>
      <c r="D3417">
        <v>0</v>
      </c>
      <c r="E3417" s="1" t="s">
        <v>90</v>
      </c>
      <c r="F3417" s="1" t="s">
        <v>17</v>
      </c>
      <c r="G3417">
        <v>15</v>
      </c>
    </row>
    <row r="3418" spans="1:7" x14ac:dyDescent="0.3">
      <c r="A3418">
        <v>29130</v>
      </c>
      <c r="B3418">
        <v>1</v>
      </c>
      <c r="C3418" s="1" t="s">
        <v>40</v>
      </c>
      <c r="D3418">
        <v>6701</v>
      </c>
      <c r="E3418" s="1" t="s">
        <v>92</v>
      </c>
      <c r="F3418" s="1" t="s">
        <v>14</v>
      </c>
      <c r="G3418">
        <v>10</v>
      </c>
    </row>
    <row r="3419" spans="1:7" x14ac:dyDescent="0.3">
      <c r="A3419">
        <v>141308</v>
      </c>
      <c r="B3419">
        <v>0</v>
      </c>
      <c r="C3419" s="1" t="s">
        <v>39</v>
      </c>
      <c r="D3419">
        <v>5601</v>
      </c>
      <c r="E3419" s="1" t="s">
        <v>91</v>
      </c>
      <c r="F3419" s="1" t="s">
        <v>17</v>
      </c>
      <c r="G3419">
        <v>4</v>
      </c>
    </row>
    <row r="3420" spans="1:7" x14ac:dyDescent="0.3">
      <c r="A3420">
        <v>15349</v>
      </c>
      <c r="B3420">
        <v>1</v>
      </c>
      <c r="C3420" s="1" t="s">
        <v>18</v>
      </c>
      <c r="D3420">
        <v>2201</v>
      </c>
      <c r="E3420" s="1" t="s">
        <v>89</v>
      </c>
      <c r="F3420" s="1" t="s">
        <v>14</v>
      </c>
      <c r="G3420">
        <v>30</v>
      </c>
    </row>
    <row r="3421" spans="1:7" x14ac:dyDescent="0.3">
      <c r="A3421">
        <v>124095</v>
      </c>
      <c r="B3421">
        <v>2</v>
      </c>
      <c r="C3421" s="1" t="s">
        <v>21</v>
      </c>
      <c r="D3421">
        <v>2901</v>
      </c>
      <c r="E3421" s="1" t="s">
        <v>98</v>
      </c>
      <c r="F3421" s="1" t="s">
        <v>17</v>
      </c>
      <c r="G3421">
        <v>21</v>
      </c>
    </row>
    <row r="3422" spans="1:7" x14ac:dyDescent="0.3">
      <c r="A3422">
        <v>106583</v>
      </c>
      <c r="B3422">
        <v>0</v>
      </c>
      <c r="C3422" s="1" t="s">
        <v>60</v>
      </c>
      <c r="D3422">
        <v>2002</v>
      </c>
      <c r="E3422" s="1" t="s">
        <v>92</v>
      </c>
      <c r="F3422" s="1" t="s">
        <v>14</v>
      </c>
      <c r="G3422">
        <v>5</v>
      </c>
    </row>
    <row r="3423" spans="1:7" x14ac:dyDescent="0.3">
      <c r="A3423">
        <v>131263</v>
      </c>
      <c r="B3423">
        <v>0</v>
      </c>
      <c r="C3423" s="1" t="s">
        <v>49</v>
      </c>
      <c r="D3423">
        <v>701</v>
      </c>
      <c r="E3423" s="1" t="s">
        <v>98</v>
      </c>
      <c r="F3423" s="1" t="s">
        <v>17</v>
      </c>
      <c r="G3423">
        <v>12</v>
      </c>
    </row>
    <row r="3424" spans="1:7" x14ac:dyDescent="0.3">
      <c r="A3424">
        <v>14376</v>
      </c>
      <c r="B3424">
        <v>0</v>
      </c>
      <c r="C3424" s="1" t="s">
        <v>58</v>
      </c>
      <c r="D3424">
        <v>6611</v>
      </c>
      <c r="E3424" s="1" t="s">
        <v>92</v>
      </c>
      <c r="F3424" s="1" t="s">
        <v>17</v>
      </c>
      <c r="G3424">
        <v>15</v>
      </c>
    </row>
    <row r="3425" spans="1:7" x14ac:dyDescent="0.3">
      <c r="A3425">
        <v>147641</v>
      </c>
      <c r="B3425">
        <v>2</v>
      </c>
      <c r="C3425" s="1" t="s">
        <v>22</v>
      </c>
      <c r="D3425">
        <v>1306</v>
      </c>
      <c r="E3425" s="1" t="s">
        <v>91</v>
      </c>
      <c r="F3425" s="1" t="s">
        <v>17</v>
      </c>
      <c r="G3425">
        <v>10</v>
      </c>
    </row>
    <row r="3426" spans="1:7" x14ac:dyDescent="0.3">
      <c r="A3426">
        <v>131972</v>
      </c>
      <c r="B3426">
        <v>28</v>
      </c>
      <c r="C3426" s="1" t="s">
        <v>49</v>
      </c>
      <c r="D3426">
        <v>0</v>
      </c>
      <c r="E3426" s="1" t="s">
        <v>92</v>
      </c>
      <c r="F3426" s="1" t="s">
        <v>17</v>
      </c>
      <c r="G3426">
        <v>6</v>
      </c>
    </row>
    <row r="3427" spans="1:7" x14ac:dyDescent="0.3">
      <c r="A3427">
        <v>170714</v>
      </c>
      <c r="B3427">
        <v>0</v>
      </c>
      <c r="C3427" s="1" t="s">
        <v>22</v>
      </c>
      <c r="D3427">
        <v>4106</v>
      </c>
      <c r="E3427" s="1" t="s">
        <v>93</v>
      </c>
      <c r="F3427" s="1" t="s">
        <v>97</v>
      </c>
      <c r="G3427">
        <v>20</v>
      </c>
    </row>
    <row r="3428" spans="1:7" x14ac:dyDescent="0.3">
      <c r="A3428">
        <v>167755</v>
      </c>
      <c r="B3428">
        <v>1</v>
      </c>
      <c r="C3428" s="1" t="s">
        <v>22</v>
      </c>
      <c r="D3428">
        <v>4101</v>
      </c>
      <c r="E3428" s="1" t="s">
        <v>94</v>
      </c>
      <c r="F3428" s="1" t="s">
        <v>14</v>
      </c>
      <c r="G3428">
        <v>18</v>
      </c>
    </row>
    <row r="3429" spans="1:7" x14ac:dyDescent="0.3">
      <c r="A3429">
        <v>188721</v>
      </c>
      <c r="B3429">
        <v>0</v>
      </c>
      <c r="C3429" s="1" t="s">
        <v>16</v>
      </c>
      <c r="D3429">
        <v>2410</v>
      </c>
      <c r="E3429" s="1" t="s">
        <v>94</v>
      </c>
      <c r="F3429" s="1" t="s">
        <v>17</v>
      </c>
      <c r="G3429">
        <v>20</v>
      </c>
    </row>
    <row r="3430" spans="1:7" x14ac:dyDescent="0.3">
      <c r="A3430">
        <v>4026</v>
      </c>
      <c r="B3430">
        <v>0</v>
      </c>
      <c r="C3430" s="1" t="s">
        <v>34</v>
      </c>
      <c r="D3430">
        <v>2812</v>
      </c>
      <c r="E3430" s="1" t="s">
        <v>93</v>
      </c>
      <c r="F3430" s="1" t="s">
        <v>17</v>
      </c>
      <c r="G3430">
        <v>2</v>
      </c>
    </row>
    <row r="3431" spans="1:7" x14ac:dyDescent="0.3">
      <c r="A3431">
        <v>151679</v>
      </c>
      <c r="B3431">
        <v>28</v>
      </c>
      <c r="C3431" s="1" t="s">
        <v>22</v>
      </c>
      <c r="D3431">
        <v>4001</v>
      </c>
      <c r="E3431" s="1" t="s">
        <v>99</v>
      </c>
      <c r="F3431" s="1" t="s">
        <v>17</v>
      </c>
      <c r="G3431">
        <v>23</v>
      </c>
    </row>
    <row r="3432" spans="1:7" x14ac:dyDescent="0.3">
      <c r="A3432">
        <v>155963</v>
      </c>
      <c r="B3432">
        <v>0</v>
      </c>
      <c r="C3432" s="1" t="s">
        <v>22</v>
      </c>
      <c r="D3432">
        <v>2301</v>
      </c>
      <c r="E3432" s="1" t="s">
        <v>89</v>
      </c>
      <c r="F3432" s="1" t="s">
        <v>17</v>
      </c>
      <c r="G3432">
        <v>10</v>
      </c>
    </row>
    <row r="3433" spans="1:7" x14ac:dyDescent="0.3">
      <c r="A3433">
        <v>70881</v>
      </c>
      <c r="B3433">
        <v>1</v>
      </c>
      <c r="C3433" s="1" t="s">
        <v>30</v>
      </c>
      <c r="D3433">
        <v>5706</v>
      </c>
      <c r="E3433" s="1" t="s">
        <v>100</v>
      </c>
      <c r="F3433" s="1" t="s">
        <v>14</v>
      </c>
      <c r="G3433">
        <v>15</v>
      </c>
    </row>
    <row r="3434" spans="1:7" x14ac:dyDescent="0.3">
      <c r="A3434">
        <v>2153</v>
      </c>
      <c r="B3434">
        <v>1002</v>
      </c>
      <c r="C3434" s="1" t="s">
        <v>21</v>
      </c>
      <c r="D3434">
        <v>2408</v>
      </c>
      <c r="E3434" s="1" t="s">
        <v>91</v>
      </c>
      <c r="F3434" s="1" t="s">
        <v>14</v>
      </c>
      <c r="G3434">
        <v>8</v>
      </c>
    </row>
    <row r="3435" spans="1:7" x14ac:dyDescent="0.3">
      <c r="A3435">
        <v>173192</v>
      </c>
      <c r="B3435">
        <v>2</v>
      </c>
      <c r="C3435" s="1" t="s">
        <v>22</v>
      </c>
      <c r="D3435">
        <v>1203</v>
      </c>
      <c r="E3435" s="1" t="s">
        <v>90</v>
      </c>
      <c r="F3435" s="1" t="s">
        <v>17</v>
      </c>
      <c r="G3435">
        <v>10</v>
      </c>
    </row>
    <row r="3436" spans="1:7" x14ac:dyDescent="0.3">
      <c r="A3436">
        <v>4390</v>
      </c>
      <c r="B3436">
        <v>0</v>
      </c>
      <c r="C3436" s="1" t="s">
        <v>41</v>
      </c>
      <c r="D3436">
        <v>1009</v>
      </c>
      <c r="E3436" s="1" t="s">
        <v>99</v>
      </c>
      <c r="F3436" s="1" t="s">
        <v>17</v>
      </c>
      <c r="G3436">
        <v>10</v>
      </c>
    </row>
    <row r="3437" spans="1:7" x14ac:dyDescent="0.3">
      <c r="A3437">
        <v>178789</v>
      </c>
      <c r="B3437">
        <v>28</v>
      </c>
      <c r="C3437" s="1" t="s">
        <v>41</v>
      </c>
      <c r="D3437">
        <v>2606</v>
      </c>
      <c r="E3437" s="1" t="s">
        <v>94</v>
      </c>
      <c r="F3437" s="1" t="s">
        <v>17</v>
      </c>
      <c r="G3437">
        <v>10</v>
      </c>
    </row>
    <row r="3438" spans="1:7" x14ac:dyDescent="0.3">
      <c r="A3438">
        <v>79650</v>
      </c>
      <c r="B3438">
        <v>0</v>
      </c>
      <c r="C3438" s="1" t="s">
        <v>36</v>
      </c>
      <c r="D3438">
        <v>0</v>
      </c>
      <c r="E3438" s="1" t="s">
        <v>91</v>
      </c>
      <c r="F3438" s="1" t="s">
        <v>17</v>
      </c>
      <c r="G3438">
        <v>10</v>
      </c>
    </row>
    <row r="3439" spans="1:7" x14ac:dyDescent="0.3">
      <c r="A3439">
        <v>163316</v>
      </c>
      <c r="B3439">
        <v>1</v>
      </c>
      <c r="C3439" s="1" t="s">
        <v>22</v>
      </c>
      <c r="D3439">
        <v>3401</v>
      </c>
      <c r="E3439" s="1" t="s">
        <v>96</v>
      </c>
      <c r="F3439" s="1" t="s">
        <v>14</v>
      </c>
      <c r="G3439">
        <v>40</v>
      </c>
    </row>
    <row r="3440" spans="1:7" x14ac:dyDescent="0.3">
      <c r="A3440">
        <v>93824</v>
      </c>
      <c r="B3440">
        <v>2</v>
      </c>
      <c r="C3440" s="1" t="s">
        <v>16</v>
      </c>
      <c r="D3440">
        <v>1807</v>
      </c>
      <c r="E3440" s="1" t="s">
        <v>104</v>
      </c>
      <c r="F3440" s="1" t="s">
        <v>17</v>
      </c>
      <c r="G3440">
        <v>10</v>
      </c>
    </row>
    <row r="3441" spans="1:7" x14ac:dyDescent="0.3">
      <c r="A3441">
        <v>33190</v>
      </c>
      <c r="B3441">
        <v>0</v>
      </c>
      <c r="C3441" s="1" t="s">
        <v>13</v>
      </c>
      <c r="D3441">
        <v>5302</v>
      </c>
      <c r="E3441" s="1" t="s">
        <v>93</v>
      </c>
      <c r="F3441" s="1" t="s">
        <v>17</v>
      </c>
      <c r="G3441">
        <v>11</v>
      </c>
    </row>
    <row r="3442" spans="1:7" x14ac:dyDescent="0.3">
      <c r="A3442">
        <v>4017</v>
      </c>
      <c r="B3442">
        <v>1</v>
      </c>
      <c r="C3442" s="1" t="s">
        <v>22</v>
      </c>
      <c r="D3442">
        <v>3201</v>
      </c>
      <c r="E3442" s="1" t="s">
        <v>94</v>
      </c>
      <c r="F3442" s="1" t="s">
        <v>17</v>
      </c>
      <c r="G3442">
        <v>15</v>
      </c>
    </row>
    <row r="3443" spans="1:7" x14ac:dyDescent="0.3">
      <c r="A3443">
        <v>176140</v>
      </c>
      <c r="B3443">
        <v>1002</v>
      </c>
      <c r="C3443" s="1" t="s">
        <v>51</v>
      </c>
      <c r="D3443">
        <v>3407</v>
      </c>
      <c r="E3443" s="1" t="s">
        <v>93</v>
      </c>
      <c r="F3443" s="1" t="s">
        <v>14</v>
      </c>
      <c r="G3443">
        <v>8</v>
      </c>
    </row>
    <row r="3444" spans="1:7" x14ac:dyDescent="0.3">
      <c r="A3444">
        <v>120720</v>
      </c>
      <c r="B3444">
        <v>2</v>
      </c>
      <c r="C3444" s="1" t="s">
        <v>21</v>
      </c>
      <c r="D3444">
        <v>0</v>
      </c>
      <c r="E3444" s="1" t="s">
        <v>100</v>
      </c>
      <c r="F3444" s="1" t="s">
        <v>14</v>
      </c>
      <c r="G3444">
        <v>23</v>
      </c>
    </row>
    <row r="3445" spans="1:7" x14ac:dyDescent="0.3">
      <c r="A3445">
        <v>80733</v>
      </c>
      <c r="B3445">
        <v>0</v>
      </c>
      <c r="C3445" s="1" t="s">
        <v>36</v>
      </c>
      <c r="D3445">
        <v>3101</v>
      </c>
      <c r="E3445" s="1" t="s">
        <v>92</v>
      </c>
      <c r="F3445" s="1" t="s">
        <v>17</v>
      </c>
      <c r="G3445">
        <v>15</v>
      </c>
    </row>
    <row r="3446" spans="1:7" x14ac:dyDescent="0.3">
      <c r="A3446">
        <v>131468</v>
      </c>
      <c r="B3446">
        <v>1</v>
      </c>
      <c r="C3446" s="1" t="s">
        <v>49</v>
      </c>
      <c r="D3446">
        <v>807</v>
      </c>
      <c r="E3446" s="1" t="s">
        <v>91</v>
      </c>
      <c r="F3446" s="1" t="s">
        <v>97</v>
      </c>
      <c r="G3446">
        <v>8</v>
      </c>
    </row>
    <row r="3447" spans="1:7" x14ac:dyDescent="0.3">
      <c r="A3447">
        <v>124298</v>
      </c>
      <c r="B3447">
        <v>28</v>
      </c>
      <c r="C3447" s="1" t="s">
        <v>21</v>
      </c>
      <c r="D3447">
        <v>1301</v>
      </c>
      <c r="E3447" s="1" t="s">
        <v>93</v>
      </c>
      <c r="F3447" s="1" t="s">
        <v>17</v>
      </c>
      <c r="G3447">
        <v>4</v>
      </c>
    </row>
    <row r="3448" spans="1:7" x14ac:dyDescent="0.3">
      <c r="A3448">
        <v>21133</v>
      </c>
      <c r="B3448">
        <v>0</v>
      </c>
      <c r="C3448" s="1" t="s">
        <v>18</v>
      </c>
      <c r="D3448">
        <v>0</v>
      </c>
      <c r="E3448" s="1" t="s">
        <v>92</v>
      </c>
      <c r="F3448" s="1" t="s">
        <v>17</v>
      </c>
      <c r="G3448">
        <v>13</v>
      </c>
    </row>
    <row r="3449" spans="1:7" x14ac:dyDescent="0.3">
      <c r="A3449">
        <v>23732</v>
      </c>
      <c r="B3449">
        <v>0</v>
      </c>
      <c r="C3449" s="1" t="s">
        <v>47</v>
      </c>
      <c r="D3449">
        <v>0</v>
      </c>
      <c r="E3449" s="1" t="s">
        <v>101</v>
      </c>
      <c r="F3449" s="1" t="s">
        <v>17</v>
      </c>
      <c r="G3449">
        <v>4</v>
      </c>
    </row>
    <row r="3450" spans="1:7" x14ac:dyDescent="0.3">
      <c r="A3450">
        <v>188133</v>
      </c>
      <c r="B3450">
        <v>0</v>
      </c>
      <c r="C3450" s="1" t="s">
        <v>44</v>
      </c>
      <c r="D3450">
        <v>0</v>
      </c>
      <c r="E3450" s="1" t="s">
        <v>105</v>
      </c>
      <c r="F3450" s="1" t="s">
        <v>17</v>
      </c>
      <c r="G3450">
        <v>5</v>
      </c>
    </row>
    <row r="3451" spans="1:7" x14ac:dyDescent="0.3">
      <c r="A3451">
        <v>167838</v>
      </c>
      <c r="B3451">
        <v>1</v>
      </c>
      <c r="C3451" s="1" t="s">
        <v>22</v>
      </c>
      <c r="D3451">
        <v>3402</v>
      </c>
      <c r="E3451" s="1" t="s">
        <v>89</v>
      </c>
      <c r="F3451" s="1" t="s">
        <v>14</v>
      </c>
      <c r="G3451">
        <v>15</v>
      </c>
    </row>
    <row r="3452" spans="1:7" x14ac:dyDescent="0.3">
      <c r="A3452">
        <v>113186</v>
      </c>
      <c r="B3452">
        <v>1002</v>
      </c>
      <c r="C3452" s="1" t="s">
        <v>32</v>
      </c>
      <c r="D3452">
        <v>2001</v>
      </c>
      <c r="E3452" s="1" t="s">
        <v>89</v>
      </c>
      <c r="F3452" s="1" t="s">
        <v>14</v>
      </c>
      <c r="G3452">
        <v>5</v>
      </c>
    </row>
    <row r="3453" spans="1:7" x14ac:dyDescent="0.3">
      <c r="A3453">
        <v>154114</v>
      </c>
      <c r="B3453">
        <v>2</v>
      </c>
      <c r="C3453" s="1" t="s">
        <v>24</v>
      </c>
      <c r="D3453">
        <v>3707</v>
      </c>
      <c r="E3453" s="1" t="s">
        <v>90</v>
      </c>
      <c r="F3453" s="1" t="s">
        <v>17</v>
      </c>
      <c r="G3453">
        <v>20</v>
      </c>
    </row>
    <row r="3454" spans="1:7" x14ac:dyDescent="0.3">
      <c r="A3454">
        <v>171738</v>
      </c>
      <c r="B3454">
        <v>2</v>
      </c>
      <c r="C3454" s="1" t="s">
        <v>22</v>
      </c>
      <c r="D3454">
        <v>701</v>
      </c>
      <c r="E3454" s="1" t="s">
        <v>96</v>
      </c>
      <c r="F3454" s="1" t="s">
        <v>14</v>
      </c>
      <c r="G3454">
        <v>12</v>
      </c>
    </row>
    <row r="3455" spans="1:7" x14ac:dyDescent="0.3">
      <c r="A3455">
        <v>20401</v>
      </c>
      <c r="B3455">
        <v>0</v>
      </c>
      <c r="C3455" s="1" t="s">
        <v>18</v>
      </c>
      <c r="D3455">
        <v>3201</v>
      </c>
      <c r="E3455" s="1" t="s">
        <v>100</v>
      </c>
      <c r="F3455" s="1" t="s">
        <v>17</v>
      </c>
      <c r="G3455">
        <v>30</v>
      </c>
    </row>
    <row r="3456" spans="1:7" x14ac:dyDescent="0.3">
      <c r="A3456">
        <v>69878</v>
      </c>
      <c r="B3456">
        <v>1</v>
      </c>
      <c r="C3456" s="1" t="s">
        <v>30</v>
      </c>
      <c r="D3456">
        <v>2907</v>
      </c>
      <c r="E3456" s="1" t="s">
        <v>92</v>
      </c>
      <c r="F3456" s="1" t="s">
        <v>14</v>
      </c>
      <c r="G3456">
        <v>12</v>
      </c>
    </row>
    <row r="3457" spans="1:7" x14ac:dyDescent="0.3">
      <c r="A3457">
        <v>138443</v>
      </c>
      <c r="B3457">
        <v>0</v>
      </c>
      <c r="C3457" s="1" t="s">
        <v>56</v>
      </c>
      <c r="D3457">
        <v>5001</v>
      </c>
      <c r="E3457" s="1" t="s">
        <v>97</v>
      </c>
      <c r="F3457" s="1" t="s">
        <v>17</v>
      </c>
      <c r="G3457">
        <v>15</v>
      </c>
    </row>
    <row r="3458" spans="1:7" x14ac:dyDescent="0.3">
      <c r="A3458">
        <v>13806</v>
      </c>
      <c r="B3458">
        <v>2</v>
      </c>
      <c r="C3458" s="1" t="s">
        <v>36</v>
      </c>
      <c r="D3458">
        <v>0</v>
      </c>
      <c r="E3458" s="1" t="s">
        <v>92</v>
      </c>
      <c r="F3458" s="1" t="s">
        <v>17</v>
      </c>
      <c r="G3458">
        <v>7</v>
      </c>
    </row>
    <row r="3459" spans="1:7" x14ac:dyDescent="0.3">
      <c r="A3459">
        <v>119801</v>
      </c>
      <c r="B3459">
        <v>28</v>
      </c>
      <c r="C3459" s="1" t="s">
        <v>21</v>
      </c>
      <c r="D3459">
        <v>603</v>
      </c>
      <c r="E3459" s="1" t="s">
        <v>90</v>
      </c>
      <c r="F3459" s="1" t="s">
        <v>17</v>
      </c>
      <c r="G3459">
        <v>25</v>
      </c>
    </row>
    <row r="3460" spans="1:7" x14ac:dyDescent="0.3">
      <c r="A3460">
        <v>56339</v>
      </c>
      <c r="B3460">
        <v>2</v>
      </c>
      <c r="C3460" s="1" t="s">
        <v>58</v>
      </c>
      <c r="D3460">
        <v>1505</v>
      </c>
      <c r="E3460" s="1" t="s">
        <v>90</v>
      </c>
      <c r="F3460" s="1" t="s">
        <v>17</v>
      </c>
      <c r="G3460">
        <v>5</v>
      </c>
    </row>
    <row r="3461" spans="1:7" x14ac:dyDescent="0.3">
      <c r="A3461">
        <v>125506</v>
      </c>
      <c r="B3461">
        <v>28</v>
      </c>
      <c r="C3461" s="1" t="s">
        <v>21</v>
      </c>
      <c r="D3461">
        <v>5501</v>
      </c>
      <c r="E3461" s="1" t="s">
        <v>103</v>
      </c>
      <c r="F3461" s="1" t="s">
        <v>17</v>
      </c>
      <c r="G3461">
        <v>20</v>
      </c>
    </row>
    <row r="3462" spans="1:7" x14ac:dyDescent="0.3">
      <c r="A3462">
        <v>190635</v>
      </c>
      <c r="B3462">
        <v>0</v>
      </c>
      <c r="C3462" s="1" t="s">
        <v>47</v>
      </c>
      <c r="D3462">
        <v>0</v>
      </c>
      <c r="E3462" s="1" t="s">
        <v>97</v>
      </c>
      <c r="F3462" s="1" t="s">
        <v>31</v>
      </c>
      <c r="G3462">
        <v>32</v>
      </c>
    </row>
    <row r="3463" spans="1:7" x14ac:dyDescent="0.3">
      <c r="A3463">
        <v>12361</v>
      </c>
      <c r="B3463">
        <v>28</v>
      </c>
      <c r="C3463" s="1" t="s">
        <v>16</v>
      </c>
      <c r="D3463">
        <v>4204</v>
      </c>
      <c r="E3463" s="1" t="s">
        <v>96</v>
      </c>
      <c r="F3463" s="1" t="s">
        <v>17</v>
      </c>
      <c r="G3463">
        <v>100</v>
      </c>
    </row>
    <row r="3464" spans="1:7" x14ac:dyDescent="0.3">
      <c r="A3464">
        <v>136428</v>
      </c>
      <c r="B3464">
        <v>0</v>
      </c>
      <c r="C3464" s="1" t="s">
        <v>56</v>
      </c>
      <c r="D3464">
        <v>4701</v>
      </c>
      <c r="E3464" s="1" t="s">
        <v>94</v>
      </c>
      <c r="F3464" s="1" t="s">
        <v>17</v>
      </c>
      <c r="G3464">
        <v>25</v>
      </c>
    </row>
    <row r="3465" spans="1:7" x14ac:dyDescent="0.3">
      <c r="A3465">
        <v>184478</v>
      </c>
      <c r="B3465">
        <v>1</v>
      </c>
      <c r="C3465" s="1" t="s">
        <v>41</v>
      </c>
      <c r="D3465">
        <v>2001</v>
      </c>
      <c r="E3465" s="1" t="s">
        <v>98</v>
      </c>
      <c r="F3465" s="1" t="s">
        <v>14</v>
      </c>
      <c r="G3465">
        <v>15</v>
      </c>
    </row>
    <row r="3466" spans="1:7" x14ac:dyDescent="0.3">
      <c r="A3466">
        <v>55105</v>
      </c>
      <c r="B3466">
        <v>0</v>
      </c>
      <c r="C3466" s="1" t="s">
        <v>63</v>
      </c>
      <c r="D3466">
        <v>0</v>
      </c>
      <c r="E3466" s="1" t="s">
        <v>92</v>
      </c>
      <c r="F3466" s="1" t="s">
        <v>17</v>
      </c>
      <c r="G3466">
        <v>4</v>
      </c>
    </row>
    <row r="3467" spans="1:7" x14ac:dyDescent="0.3">
      <c r="A3467">
        <v>188170</v>
      </c>
      <c r="B3467">
        <v>2</v>
      </c>
      <c r="C3467" s="1" t="s">
        <v>13</v>
      </c>
      <c r="D3467">
        <v>0</v>
      </c>
      <c r="E3467" s="1" t="s">
        <v>97</v>
      </c>
      <c r="F3467" s="1" t="s">
        <v>14</v>
      </c>
      <c r="G3467">
        <v>50</v>
      </c>
    </row>
    <row r="3468" spans="1:7" x14ac:dyDescent="0.3">
      <c r="A3468">
        <v>171397</v>
      </c>
      <c r="B3468">
        <v>4</v>
      </c>
      <c r="C3468" s="1" t="s">
        <v>34</v>
      </c>
      <c r="D3468">
        <v>6201</v>
      </c>
      <c r="E3468" s="1" t="s">
        <v>89</v>
      </c>
      <c r="F3468" s="1" t="s">
        <v>14</v>
      </c>
      <c r="G3468">
        <v>25</v>
      </c>
    </row>
    <row r="3469" spans="1:7" x14ac:dyDescent="0.3">
      <c r="A3469">
        <v>159562</v>
      </c>
      <c r="B3469">
        <v>0</v>
      </c>
      <c r="C3469" s="1" t="s">
        <v>22</v>
      </c>
      <c r="D3469">
        <v>0</v>
      </c>
      <c r="E3469" s="1" t="s">
        <v>100</v>
      </c>
      <c r="F3469" s="1" t="s">
        <v>17</v>
      </c>
      <c r="G3469">
        <v>2</v>
      </c>
    </row>
    <row r="3470" spans="1:7" x14ac:dyDescent="0.3">
      <c r="A3470">
        <v>32523</v>
      </c>
      <c r="B3470">
        <v>28</v>
      </c>
      <c r="C3470" s="1" t="s">
        <v>13</v>
      </c>
      <c r="D3470">
        <v>4001</v>
      </c>
      <c r="E3470" s="1" t="s">
        <v>90</v>
      </c>
      <c r="F3470" s="1" t="s">
        <v>17</v>
      </c>
      <c r="G3470">
        <v>10</v>
      </c>
    </row>
    <row r="3471" spans="1:7" x14ac:dyDescent="0.3">
      <c r="A3471">
        <v>115311</v>
      </c>
      <c r="B3471">
        <v>0</v>
      </c>
      <c r="C3471" s="1" t="s">
        <v>32</v>
      </c>
      <c r="D3471">
        <v>6701</v>
      </c>
      <c r="E3471" s="1" t="s">
        <v>100</v>
      </c>
      <c r="F3471" s="1" t="s">
        <v>17</v>
      </c>
      <c r="G3471">
        <v>4</v>
      </c>
    </row>
    <row r="3472" spans="1:7" x14ac:dyDescent="0.3">
      <c r="A3472">
        <v>154668</v>
      </c>
      <c r="B3472">
        <v>0</v>
      </c>
      <c r="C3472" s="1" t="s">
        <v>22</v>
      </c>
      <c r="D3472">
        <v>2604</v>
      </c>
      <c r="E3472" s="1" t="s">
        <v>90</v>
      </c>
      <c r="F3472" s="1" t="s">
        <v>17</v>
      </c>
      <c r="G3472">
        <v>15</v>
      </c>
    </row>
    <row r="3473" spans="1:7" x14ac:dyDescent="0.3">
      <c r="A3473">
        <v>103260</v>
      </c>
      <c r="B3473">
        <v>0</v>
      </c>
      <c r="C3473" s="1" t="s">
        <v>37</v>
      </c>
      <c r="D3473">
        <v>6609</v>
      </c>
      <c r="E3473" s="1" t="s">
        <v>90</v>
      </c>
      <c r="F3473" s="1" t="s">
        <v>14</v>
      </c>
      <c r="G3473">
        <v>10</v>
      </c>
    </row>
    <row r="3474" spans="1:7" x14ac:dyDescent="0.3">
      <c r="A3474">
        <v>19260</v>
      </c>
      <c r="B3474">
        <v>28</v>
      </c>
      <c r="C3474" s="1" t="s">
        <v>18</v>
      </c>
      <c r="D3474">
        <v>4401</v>
      </c>
      <c r="E3474" s="1" t="s">
        <v>90</v>
      </c>
      <c r="F3474" s="1" t="s">
        <v>17</v>
      </c>
      <c r="G3474">
        <v>175</v>
      </c>
    </row>
    <row r="3475" spans="1:7" x14ac:dyDescent="0.3">
      <c r="A3475">
        <v>111023</v>
      </c>
      <c r="B3475">
        <v>0</v>
      </c>
      <c r="C3475" s="1" t="s">
        <v>33</v>
      </c>
      <c r="D3475">
        <v>4401</v>
      </c>
      <c r="E3475" s="1" t="s">
        <v>100</v>
      </c>
      <c r="F3475" s="1" t="s">
        <v>17</v>
      </c>
      <c r="G3475">
        <v>20</v>
      </c>
    </row>
    <row r="3476" spans="1:7" x14ac:dyDescent="0.3">
      <c r="A3476">
        <v>67961</v>
      </c>
      <c r="B3476">
        <v>0</v>
      </c>
      <c r="C3476" s="1" t="s">
        <v>30</v>
      </c>
      <c r="D3476">
        <v>5208</v>
      </c>
      <c r="E3476" s="1" t="s">
        <v>102</v>
      </c>
      <c r="F3476" s="1" t="s">
        <v>97</v>
      </c>
      <c r="G3476">
        <v>21</v>
      </c>
    </row>
    <row r="3477" spans="1:7" x14ac:dyDescent="0.3">
      <c r="A3477">
        <v>92272</v>
      </c>
      <c r="B3477">
        <v>0</v>
      </c>
      <c r="C3477" s="1" t="s">
        <v>16</v>
      </c>
      <c r="D3477">
        <v>0</v>
      </c>
      <c r="E3477" s="1" t="s">
        <v>92</v>
      </c>
      <c r="F3477" s="1" t="s">
        <v>14</v>
      </c>
      <c r="G3477">
        <v>20</v>
      </c>
    </row>
    <row r="3478" spans="1:7" x14ac:dyDescent="0.3">
      <c r="A3478">
        <v>157311</v>
      </c>
      <c r="B3478">
        <v>1</v>
      </c>
      <c r="C3478" s="1" t="s">
        <v>22</v>
      </c>
      <c r="D3478">
        <v>2001</v>
      </c>
      <c r="E3478" s="1" t="s">
        <v>96</v>
      </c>
      <c r="F3478" s="1" t="s">
        <v>14</v>
      </c>
      <c r="G3478">
        <v>25</v>
      </c>
    </row>
    <row r="3479" spans="1:7" x14ac:dyDescent="0.3">
      <c r="A3479">
        <v>190616</v>
      </c>
      <c r="B3479">
        <v>1</v>
      </c>
      <c r="C3479" s="1" t="s">
        <v>36</v>
      </c>
      <c r="D3479">
        <v>0</v>
      </c>
      <c r="E3479" s="1" t="s">
        <v>92</v>
      </c>
      <c r="F3479" s="1" t="s">
        <v>14</v>
      </c>
      <c r="G3479">
        <v>5</v>
      </c>
    </row>
    <row r="3480" spans="1:7" x14ac:dyDescent="0.3">
      <c r="A3480">
        <v>121153</v>
      </c>
      <c r="B3480">
        <v>2</v>
      </c>
      <c r="C3480" s="1" t="s">
        <v>21</v>
      </c>
      <c r="D3480">
        <v>3901</v>
      </c>
      <c r="E3480" s="1" t="s">
        <v>96</v>
      </c>
      <c r="F3480" s="1" t="s">
        <v>14</v>
      </c>
      <c r="G3480">
        <v>25</v>
      </c>
    </row>
    <row r="3481" spans="1:7" x14ac:dyDescent="0.3">
      <c r="A3481">
        <v>91431</v>
      </c>
      <c r="B3481">
        <v>2</v>
      </c>
      <c r="C3481" s="1" t="s">
        <v>16</v>
      </c>
      <c r="D3481">
        <v>2901</v>
      </c>
      <c r="E3481" s="1" t="s">
        <v>92</v>
      </c>
      <c r="F3481" s="1" t="s">
        <v>17</v>
      </c>
      <c r="G3481">
        <v>50</v>
      </c>
    </row>
    <row r="3482" spans="1:7" x14ac:dyDescent="0.3">
      <c r="A3482">
        <v>4917</v>
      </c>
      <c r="B3482">
        <v>2</v>
      </c>
      <c r="C3482" s="1" t="s">
        <v>50</v>
      </c>
      <c r="D3482">
        <v>3901</v>
      </c>
      <c r="E3482" s="1" t="s">
        <v>94</v>
      </c>
      <c r="F3482" s="1" t="s">
        <v>17</v>
      </c>
      <c r="G3482">
        <v>15</v>
      </c>
    </row>
    <row r="3483" spans="1:7" x14ac:dyDescent="0.3">
      <c r="A3483">
        <v>63436</v>
      </c>
      <c r="B3483">
        <v>0</v>
      </c>
      <c r="C3483" s="1" t="s">
        <v>34</v>
      </c>
      <c r="D3483">
        <v>2912</v>
      </c>
      <c r="E3483" s="1" t="s">
        <v>90</v>
      </c>
      <c r="F3483" s="1" t="s">
        <v>17</v>
      </c>
      <c r="G3483">
        <v>51</v>
      </c>
    </row>
    <row r="3484" spans="1:7" x14ac:dyDescent="0.3">
      <c r="A3484">
        <v>20853</v>
      </c>
      <c r="B3484">
        <v>0</v>
      </c>
      <c r="C3484" s="1" t="s">
        <v>18</v>
      </c>
      <c r="D3484">
        <v>0</v>
      </c>
      <c r="E3484" s="1" t="s">
        <v>93</v>
      </c>
      <c r="F3484" s="1" t="s">
        <v>17</v>
      </c>
      <c r="G3484">
        <v>10</v>
      </c>
    </row>
    <row r="3485" spans="1:7" x14ac:dyDescent="0.3">
      <c r="A3485">
        <v>44351</v>
      </c>
      <c r="B3485">
        <v>1</v>
      </c>
      <c r="C3485" s="1" t="s">
        <v>13</v>
      </c>
      <c r="D3485">
        <v>1801</v>
      </c>
      <c r="E3485" s="1" t="s">
        <v>89</v>
      </c>
      <c r="F3485" s="1" t="s">
        <v>14</v>
      </c>
      <c r="G3485">
        <v>35</v>
      </c>
    </row>
    <row r="3486" spans="1:7" x14ac:dyDescent="0.3">
      <c r="A3486">
        <v>130530</v>
      </c>
      <c r="B3486">
        <v>2</v>
      </c>
      <c r="C3486" s="1" t="s">
        <v>49</v>
      </c>
      <c r="D3486">
        <v>4001</v>
      </c>
      <c r="E3486" s="1" t="s">
        <v>91</v>
      </c>
      <c r="F3486" s="1" t="s">
        <v>17</v>
      </c>
      <c r="G3486">
        <v>20</v>
      </c>
    </row>
    <row r="3487" spans="1:7" x14ac:dyDescent="0.3">
      <c r="A3487">
        <v>181550</v>
      </c>
      <c r="B3487">
        <v>0</v>
      </c>
      <c r="C3487" s="1" t="s">
        <v>41</v>
      </c>
      <c r="D3487">
        <v>4803</v>
      </c>
      <c r="E3487" s="1" t="s">
        <v>98</v>
      </c>
      <c r="F3487" s="1" t="s">
        <v>17</v>
      </c>
      <c r="G3487">
        <v>20</v>
      </c>
    </row>
    <row r="3488" spans="1:7" x14ac:dyDescent="0.3">
      <c r="A3488">
        <v>108158</v>
      </c>
      <c r="B3488">
        <v>0</v>
      </c>
      <c r="C3488" s="1" t="s">
        <v>50</v>
      </c>
      <c r="D3488">
        <v>3410</v>
      </c>
      <c r="E3488" s="1" t="s">
        <v>91</v>
      </c>
      <c r="F3488" s="1" t="s">
        <v>17</v>
      </c>
      <c r="G3488">
        <v>5</v>
      </c>
    </row>
    <row r="3489" spans="1:7" x14ac:dyDescent="0.3">
      <c r="A3489">
        <v>149164</v>
      </c>
      <c r="B3489">
        <v>4</v>
      </c>
      <c r="C3489" s="1" t="s">
        <v>22</v>
      </c>
      <c r="D3489">
        <v>0</v>
      </c>
      <c r="E3489" s="1" t="s">
        <v>94</v>
      </c>
      <c r="F3489" s="1" t="s">
        <v>14</v>
      </c>
      <c r="G3489">
        <v>25</v>
      </c>
    </row>
    <row r="3490" spans="1:7" x14ac:dyDescent="0.3">
      <c r="A3490">
        <v>186358</v>
      </c>
      <c r="B3490">
        <v>28</v>
      </c>
      <c r="C3490" s="1" t="s">
        <v>58</v>
      </c>
      <c r="D3490">
        <v>0</v>
      </c>
      <c r="E3490" s="1" t="s">
        <v>89</v>
      </c>
      <c r="F3490" s="1" t="s">
        <v>31</v>
      </c>
      <c r="G3490">
        <v>5</v>
      </c>
    </row>
    <row r="3491" spans="1:7" x14ac:dyDescent="0.3">
      <c r="A3491">
        <v>136629</v>
      </c>
      <c r="B3491">
        <v>1</v>
      </c>
      <c r="C3491" s="1" t="s">
        <v>56</v>
      </c>
      <c r="D3491">
        <v>0</v>
      </c>
      <c r="E3491" s="1" t="s">
        <v>95</v>
      </c>
      <c r="F3491" s="1" t="s">
        <v>14</v>
      </c>
      <c r="G3491">
        <v>10</v>
      </c>
    </row>
    <row r="3492" spans="1:7" x14ac:dyDescent="0.3">
      <c r="A3492">
        <v>12330</v>
      </c>
      <c r="B3492">
        <v>1</v>
      </c>
      <c r="C3492" s="1" t="s">
        <v>16</v>
      </c>
      <c r="D3492">
        <v>0</v>
      </c>
      <c r="E3492" s="1" t="s">
        <v>97</v>
      </c>
      <c r="F3492" s="1" t="s">
        <v>14</v>
      </c>
      <c r="G3492">
        <v>100</v>
      </c>
    </row>
    <row r="3493" spans="1:7" x14ac:dyDescent="0.3">
      <c r="A3493">
        <v>98941</v>
      </c>
      <c r="B3493">
        <v>0</v>
      </c>
      <c r="C3493" s="1" t="s">
        <v>16</v>
      </c>
      <c r="D3493">
        <v>4701</v>
      </c>
      <c r="E3493" s="1" t="s">
        <v>90</v>
      </c>
      <c r="F3493" s="1" t="s">
        <v>17</v>
      </c>
      <c r="G3493">
        <v>9</v>
      </c>
    </row>
    <row r="3494" spans="1:7" x14ac:dyDescent="0.3">
      <c r="A3494">
        <v>172597</v>
      </c>
      <c r="B3494">
        <v>2</v>
      </c>
      <c r="C3494" s="1" t="s">
        <v>22</v>
      </c>
      <c r="D3494">
        <v>2601</v>
      </c>
      <c r="E3494" s="1" t="s">
        <v>95</v>
      </c>
      <c r="F3494" s="1" t="s">
        <v>17</v>
      </c>
      <c r="G3494">
        <v>3</v>
      </c>
    </row>
    <row r="3495" spans="1:7" x14ac:dyDescent="0.3">
      <c r="A3495">
        <v>147956</v>
      </c>
      <c r="B3495">
        <v>0</v>
      </c>
      <c r="C3495" s="1" t="s">
        <v>22</v>
      </c>
      <c r="D3495">
        <v>4401</v>
      </c>
      <c r="E3495" s="1" t="s">
        <v>102</v>
      </c>
      <c r="F3495" s="1" t="s">
        <v>17</v>
      </c>
      <c r="G3495">
        <v>5</v>
      </c>
    </row>
    <row r="3496" spans="1:7" x14ac:dyDescent="0.3">
      <c r="A3496">
        <v>47819</v>
      </c>
      <c r="B3496">
        <v>1002</v>
      </c>
      <c r="C3496" s="1" t="s">
        <v>44</v>
      </c>
      <c r="D3496">
        <v>3801</v>
      </c>
      <c r="E3496" s="1" t="s">
        <v>95</v>
      </c>
      <c r="F3496" s="1" t="s">
        <v>14</v>
      </c>
      <c r="G3496">
        <v>10</v>
      </c>
    </row>
    <row r="3497" spans="1:7" x14ac:dyDescent="0.3">
      <c r="A3497">
        <v>130554</v>
      </c>
      <c r="B3497">
        <v>0</v>
      </c>
      <c r="C3497" s="1" t="s">
        <v>49</v>
      </c>
      <c r="D3497">
        <v>5407</v>
      </c>
      <c r="E3497" s="1" t="s">
        <v>91</v>
      </c>
      <c r="F3497" s="1" t="s">
        <v>17</v>
      </c>
      <c r="G3497">
        <v>20</v>
      </c>
    </row>
    <row r="3498" spans="1:7" x14ac:dyDescent="0.3">
      <c r="A3498">
        <v>157213</v>
      </c>
      <c r="B3498">
        <v>0</v>
      </c>
      <c r="C3498" s="1" t="s">
        <v>22</v>
      </c>
      <c r="D3498">
        <v>0</v>
      </c>
      <c r="E3498" s="1" t="s">
        <v>94</v>
      </c>
      <c r="F3498" s="1" t="s">
        <v>17</v>
      </c>
      <c r="G3498">
        <v>20</v>
      </c>
    </row>
    <row r="3499" spans="1:7" x14ac:dyDescent="0.3">
      <c r="A3499">
        <v>90532</v>
      </c>
      <c r="B3499">
        <v>1002</v>
      </c>
      <c r="C3499" s="1" t="s">
        <v>56</v>
      </c>
      <c r="D3499">
        <v>6910</v>
      </c>
      <c r="E3499" s="1" t="s">
        <v>94</v>
      </c>
      <c r="F3499" s="1" t="s">
        <v>14</v>
      </c>
      <c r="G3499">
        <v>20</v>
      </c>
    </row>
    <row r="3500" spans="1:7" x14ac:dyDescent="0.3">
      <c r="A3500">
        <v>187744</v>
      </c>
      <c r="B3500">
        <v>0</v>
      </c>
      <c r="C3500" s="1" t="s">
        <v>49</v>
      </c>
      <c r="D3500">
        <v>0</v>
      </c>
      <c r="E3500" s="1" t="s">
        <v>96</v>
      </c>
      <c r="F3500" s="1" t="s">
        <v>17</v>
      </c>
      <c r="G3500">
        <v>7</v>
      </c>
    </row>
    <row r="3501" spans="1:7" x14ac:dyDescent="0.3">
      <c r="A3501">
        <v>11143</v>
      </c>
      <c r="B3501">
        <v>1</v>
      </c>
      <c r="C3501" s="1" t="s">
        <v>48</v>
      </c>
      <c r="D3501">
        <v>2812</v>
      </c>
      <c r="E3501" s="1" t="s">
        <v>89</v>
      </c>
      <c r="F3501" s="1" t="s">
        <v>14</v>
      </c>
      <c r="G3501">
        <v>44</v>
      </c>
    </row>
    <row r="3502" spans="1:7" x14ac:dyDescent="0.3">
      <c r="A3502">
        <v>121978</v>
      </c>
      <c r="B3502">
        <v>1</v>
      </c>
      <c r="C3502" s="1" t="s">
        <v>21</v>
      </c>
      <c r="D3502">
        <v>1907</v>
      </c>
      <c r="E3502" s="1" t="s">
        <v>91</v>
      </c>
      <c r="F3502" s="1" t="s">
        <v>14</v>
      </c>
      <c r="G3502">
        <v>50</v>
      </c>
    </row>
    <row r="3503" spans="1:7" x14ac:dyDescent="0.3">
      <c r="A3503">
        <v>190597</v>
      </c>
      <c r="B3503">
        <v>28</v>
      </c>
      <c r="C3503" s="1" t="s">
        <v>13</v>
      </c>
      <c r="D3503">
        <v>4701</v>
      </c>
      <c r="E3503" s="1" t="s">
        <v>89</v>
      </c>
      <c r="F3503" s="1" t="s">
        <v>17</v>
      </c>
      <c r="G3503">
        <v>12</v>
      </c>
    </row>
    <row r="3504" spans="1:7" x14ac:dyDescent="0.3">
      <c r="A3504">
        <v>6325</v>
      </c>
      <c r="B3504">
        <v>0</v>
      </c>
      <c r="C3504" s="1" t="s">
        <v>34</v>
      </c>
      <c r="D3504">
        <v>3001</v>
      </c>
      <c r="E3504" s="1" t="s">
        <v>89</v>
      </c>
      <c r="F3504" s="1" t="s">
        <v>17</v>
      </c>
      <c r="G3504">
        <v>15</v>
      </c>
    </row>
    <row r="3505" spans="1:7" x14ac:dyDescent="0.3">
      <c r="A3505">
        <v>11943</v>
      </c>
      <c r="B3505">
        <v>2</v>
      </c>
      <c r="C3505" s="1" t="s">
        <v>22</v>
      </c>
      <c r="D3505">
        <v>2101</v>
      </c>
      <c r="E3505" s="1" t="s">
        <v>94</v>
      </c>
      <c r="F3505" s="1" t="s">
        <v>17</v>
      </c>
      <c r="G3505">
        <v>10</v>
      </c>
    </row>
    <row r="3506" spans="1:7" x14ac:dyDescent="0.3">
      <c r="A3506">
        <v>19789</v>
      </c>
      <c r="B3506">
        <v>1</v>
      </c>
      <c r="C3506" s="1" t="s">
        <v>18</v>
      </c>
      <c r="D3506">
        <v>4401</v>
      </c>
      <c r="E3506" s="1" t="s">
        <v>90</v>
      </c>
      <c r="F3506" s="1" t="s">
        <v>14</v>
      </c>
      <c r="G3506">
        <v>10</v>
      </c>
    </row>
    <row r="3507" spans="1:7" x14ac:dyDescent="0.3">
      <c r="A3507">
        <v>41288</v>
      </c>
      <c r="B3507">
        <v>1</v>
      </c>
      <c r="C3507" s="1" t="s">
        <v>13</v>
      </c>
      <c r="D3507">
        <v>1301</v>
      </c>
      <c r="E3507" s="1" t="s">
        <v>102</v>
      </c>
      <c r="F3507" s="1" t="s">
        <v>14</v>
      </c>
      <c r="G3507">
        <v>9</v>
      </c>
    </row>
    <row r="3508" spans="1:7" x14ac:dyDescent="0.3">
      <c r="A3508">
        <v>102706</v>
      </c>
      <c r="B3508">
        <v>28</v>
      </c>
      <c r="C3508" s="1" t="s">
        <v>37</v>
      </c>
      <c r="D3508">
        <v>5511</v>
      </c>
      <c r="E3508" s="1" t="s">
        <v>93</v>
      </c>
      <c r="F3508" s="1" t="s">
        <v>17</v>
      </c>
      <c r="G3508">
        <v>3</v>
      </c>
    </row>
    <row r="3509" spans="1:7" x14ac:dyDescent="0.3">
      <c r="A3509">
        <v>10287</v>
      </c>
      <c r="B3509">
        <v>2</v>
      </c>
      <c r="C3509" s="1" t="s">
        <v>13</v>
      </c>
      <c r="D3509">
        <v>1401</v>
      </c>
      <c r="E3509" s="1" t="s">
        <v>94</v>
      </c>
      <c r="F3509" s="1" t="s">
        <v>17</v>
      </c>
      <c r="G3509">
        <v>15</v>
      </c>
    </row>
    <row r="3510" spans="1:7" x14ac:dyDescent="0.3">
      <c r="A3510">
        <v>34429</v>
      </c>
      <c r="B3510">
        <v>1</v>
      </c>
      <c r="C3510" s="1" t="s">
        <v>13</v>
      </c>
      <c r="D3510">
        <v>4501</v>
      </c>
      <c r="E3510" s="1" t="s">
        <v>92</v>
      </c>
      <c r="F3510" s="1" t="s">
        <v>14</v>
      </c>
      <c r="G3510">
        <v>15</v>
      </c>
    </row>
    <row r="3511" spans="1:7" x14ac:dyDescent="0.3">
      <c r="A3511">
        <v>106190</v>
      </c>
      <c r="B3511">
        <v>2</v>
      </c>
      <c r="C3511" s="1" t="s">
        <v>28</v>
      </c>
      <c r="D3511">
        <v>2801</v>
      </c>
      <c r="E3511" s="1" t="s">
        <v>92</v>
      </c>
      <c r="F3511" s="1" t="s">
        <v>14</v>
      </c>
      <c r="G3511">
        <v>20</v>
      </c>
    </row>
    <row r="3512" spans="1:7" x14ac:dyDescent="0.3">
      <c r="A3512">
        <v>16973</v>
      </c>
      <c r="B3512">
        <v>0</v>
      </c>
      <c r="C3512" s="1" t="s">
        <v>18</v>
      </c>
      <c r="D3512">
        <v>0</v>
      </c>
      <c r="E3512" s="1" t="s">
        <v>90</v>
      </c>
      <c r="F3512" s="1" t="s">
        <v>17</v>
      </c>
      <c r="G3512">
        <v>8</v>
      </c>
    </row>
    <row r="3513" spans="1:7" x14ac:dyDescent="0.3">
      <c r="A3513">
        <v>2853</v>
      </c>
      <c r="B3513">
        <v>0</v>
      </c>
      <c r="C3513" s="1" t="s">
        <v>34</v>
      </c>
      <c r="D3513">
        <v>0</v>
      </c>
      <c r="E3513" s="1" t="s">
        <v>97</v>
      </c>
      <c r="F3513" s="1" t="s">
        <v>17</v>
      </c>
      <c r="G3513">
        <v>10</v>
      </c>
    </row>
    <row r="3514" spans="1:7" x14ac:dyDescent="0.3">
      <c r="A3514">
        <v>131064</v>
      </c>
      <c r="B3514">
        <v>0</v>
      </c>
      <c r="C3514" s="1" t="s">
        <v>49</v>
      </c>
      <c r="D3514">
        <v>0</v>
      </c>
      <c r="E3514" s="1" t="s">
        <v>95</v>
      </c>
      <c r="F3514" s="1" t="s">
        <v>17</v>
      </c>
      <c r="G3514">
        <v>12</v>
      </c>
    </row>
    <row r="3515" spans="1:7" x14ac:dyDescent="0.3">
      <c r="A3515">
        <v>136494</v>
      </c>
      <c r="B3515">
        <v>2</v>
      </c>
      <c r="C3515" s="1" t="s">
        <v>56</v>
      </c>
      <c r="D3515">
        <v>5201</v>
      </c>
      <c r="E3515" s="1" t="s">
        <v>94</v>
      </c>
      <c r="F3515" s="1" t="s">
        <v>17</v>
      </c>
      <c r="G3515">
        <v>15</v>
      </c>
    </row>
    <row r="3516" spans="1:7" x14ac:dyDescent="0.3">
      <c r="A3516">
        <v>77848</v>
      </c>
      <c r="B3516">
        <v>2</v>
      </c>
      <c r="C3516" s="1" t="s">
        <v>36</v>
      </c>
      <c r="D3516">
        <v>2801</v>
      </c>
      <c r="E3516" s="1" t="s">
        <v>91</v>
      </c>
      <c r="F3516" s="1" t="s">
        <v>17</v>
      </c>
      <c r="G3516">
        <v>5</v>
      </c>
    </row>
    <row r="3517" spans="1:7" x14ac:dyDescent="0.3">
      <c r="A3517">
        <v>43010</v>
      </c>
      <c r="B3517">
        <v>28</v>
      </c>
      <c r="C3517" s="1" t="s">
        <v>13</v>
      </c>
      <c r="D3517">
        <v>4501</v>
      </c>
      <c r="E3517" s="1" t="s">
        <v>101</v>
      </c>
      <c r="F3517" s="1" t="s">
        <v>17</v>
      </c>
      <c r="G3517">
        <v>25</v>
      </c>
    </row>
    <row r="3518" spans="1:7" x14ac:dyDescent="0.3">
      <c r="A3518">
        <v>82518</v>
      </c>
      <c r="B3518">
        <v>2</v>
      </c>
      <c r="C3518" s="1" t="s">
        <v>57</v>
      </c>
      <c r="D3518">
        <v>1006</v>
      </c>
      <c r="E3518" s="1" t="s">
        <v>94</v>
      </c>
      <c r="F3518" s="1" t="s">
        <v>14</v>
      </c>
      <c r="G3518">
        <v>42</v>
      </c>
    </row>
    <row r="3519" spans="1:7" x14ac:dyDescent="0.3">
      <c r="A3519">
        <v>130426</v>
      </c>
      <c r="B3519">
        <v>0</v>
      </c>
      <c r="C3519" s="1" t="s">
        <v>49</v>
      </c>
      <c r="D3519">
        <v>7101</v>
      </c>
      <c r="E3519" s="1" t="s">
        <v>91</v>
      </c>
      <c r="F3519" s="1" t="s">
        <v>17</v>
      </c>
      <c r="G3519">
        <v>30</v>
      </c>
    </row>
    <row r="3520" spans="1:7" x14ac:dyDescent="0.3">
      <c r="A3520">
        <v>186807</v>
      </c>
      <c r="B3520">
        <v>2</v>
      </c>
      <c r="C3520" s="1" t="s">
        <v>22</v>
      </c>
      <c r="D3520">
        <v>4701</v>
      </c>
      <c r="E3520" s="1" t="s">
        <v>94</v>
      </c>
      <c r="F3520" s="1" t="s">
        <v>17</v>
      </c>
      <c r="G3520">
        <v>33</v>
      </c>
    </row>
    <row r="3521" spans="1:7" x14ac:dyDescent="0.3">
      <c r="A3521">
        <v>76891</v>
      </c>
      <c r="B3521">
        <v>1</v>
      </c>
      <c r="C3521" s="1" t="s">
        <v>48</v>
      </c>
      <c r="D3521">
        <v>6601</v>
      </c>
      <c r="E3521" s="1" t="s">
        <v>94</v>
      </c>
      <c r="F3521" s="1" t="s">
        <v>14</v>
      </c>
      <c r="G3521">
        <v>10</v>
      </c>
    </row>
    <row r="3522" spans="1:7" x14ac:dyDescent="0.3">
      <c r="A3522">
        <v>114197</v>
      </c>
      <c r="B3522">
        <v>1</v>
      </c>
      <c r="C3522" s="1" t="s">
        <v>32</v>
      </c>
      <c r="D3522">
        <v>2901</v>
      </c>
      <c r="E3522" s="1" t="s">
        <v>90</v>
      </c>
      <c r="F3522" s="1" t="s">
        <v>14</v>
      </c>
      <c r="G3522">
        <v>11</v>
      </c>
    </row>
    <row r="3523" spans="1:7" x14ac:dyDescent="0.3">
      <c r="A3523">
        <v>164894</v>
      </c>
      <c r="B3523">
        <v>0</v>
      </c>
      <c r="C3523" s="1" t="s">
        <v>22</v>
      </c>
      <c r="D3523">
        <v>2801</v>
      </c>
      <c r="E3523" s="1" t="s">
        <v>91</v>
      </c>
      <c r="F3523" s="1" t="s">
        <v>17</v>
      </c>
      <c r="G3523">
        <v>10</v>
      </c>
    </row>
    <row r="3524" spans="1:7" x14ac:dyDescent="0.3">
      <c r="A3524">
        <v>23351</v>
      </c>
      <c r="B3524">
        <v>28</v>
      </c>
      <c r="C3524" s="1" t="s">
        <v>47</v>
      </c>
      <c r="D3524">
        <v>2402</v>
      </c>
      <c r="E3524" s="1" t="s">
        <v>100</v>
      </c>
      <c r="F3524" s="1" t="s">
        <v>17</v>
      </c>
      <c r="G3524">
        <v>10</v>
      </c>
    </row>
    <row r="3525" spans="1:7" x14ac:dyDescent="0.3">
      <c r="A3525">
        <v>37205</v>
      </c>
      <c r="B3525">
        <v>0</v>
      </c>
      <c r="C3525" s="1" t="s">
        <v>13</v>
      </c>
      <c r="D3525">
        <v>3009</v>
      </c>
      <c r="E3525" s="1" t="s">
        <v>91</v>
      </c>
      <c r="F3525" s="1" t="s">
        <v>17</v>
      </c>
      <c r="G3525">
        <v>10</v>
      </c>
    </row>
    <row r="3526" spans="1:7" x14ac:dyDescent="0.3">
      <c r="A3526">
        <v>174453</v>
      </c>
      <c r="B3526">
        <v>1</v>
      </c>
      <c r="C3526" s="1" t="s">
        <v>51</v>
      </c>
      <c r="D3526">
        <v>2009</v>
      </c>
      <c r="E3526" s="1" t="s">
        <v>92</v>
      </c>
      <c r="F3526" s="1" t="s">
        <v>14</v>
      </c>
      <c r="G3526">
        <v>15</v>
      </c>
    </row>
    <row r="3527" spans="1:7" x14ac:dyDescent="0.3">
      <c r="A3527">
        <v>150060</v>
      </c>
      <c r="B3527">
        <v>2</v>
      </c>
      <c r="C3527" s="1" t="s">
        <v>22</v>
      </c>
      <c r="D3527">
        <v>0</v>
      </c>
      <c r="E3527" s="1" t="s">
        <v>96</v>
      </c>
      <c r="F3527" s="1" t="s">
        <v>17</v>
      </c>
      <c r="G3527">
        <v>20</v>
      </c>
    </row>
    <row r="3528" spans="1:7" x14ac:dyDescent="0.3">
      <c r="A3528">
        <v>6851</v>
      </c>
      <c r="B3528">
        <v>0</v>
      </c>
      <c r="C3528" s="1" t="s">
        <v>22</v>
      </c>
      <c r="D3528">
        <v>3104</v>
      </c>
      <c r="E3528" s="1" t="s">
        <v>90</v>
      </c>
      <c r="F3528" s="1" t="s">
        <v>97</v>
      </c>
      <c r="G3528">
        <v>7</v>
      </c>
    </row>
    <row r="3529" spans="1:7" x14ac:dyDescent="0.3">
      <c r="A3529">
        <v>152094</v>
      </c>
      <c r="B3529">
        <v>0</v>
      </c>
      <c r="C3529" s="1" t="s">
        <v>22</v>
      </c>
      <c r="D3529">
        <v>5201</v>
      </c>
      <c r="E3529" s="1" t="s">
        <v>91</v>
      </c>
      <c r="F3529" s="1" t="s">
        <v>17</v>
      </c>
      <c r="G3529">
        <v>10</v>
      </c>
    </row>
    <row r="3530" spans="1:7" x14ac:dyDescent="0.3">
      <c r="A3530">
        <v>154892</v>
      </c>
      <c r="B3530">
        <v>0</v>
      </c>
      <c r="C3530" s="1" t="s">
        <v>22</v>
      </c>
      <c r="D3530">
        <v>3801</v>
      </c>
      <c r="E3530" s="1" t="s">
        <v>98</v>
      </c>
      <c r="F3530" s="1" t="s">
        <v>17</v>
      </c>
      <c r="G3530">
        <v>9</v>
      </c>
    </row>
    <row r="3531" spans="1:7" x14ac:dyDescent="0.3">
      <c r="A3531">
        <v>186204</v>
      </c>
      <c r="B3531">
        <v>1</v>
      </c>
      <c r="C3531" s="1" t="s">
        <v>56</v>
      </c>
      <c r="D3531">
        <v>4201</v>
      </c>
      <c r="E3531" s="1" t="s">
        <v>97</v>
      </c>
      <c r="F3531" s="1" t="s">
        <v>14</v>
      </c>
      <c r="G3531">
        <v>5</v>
      </c>
    </row>
    <row r="3532" spans="1:7" x14ac:dyDescent="0.3">
      <c r="A3532">
        <v>47860</v>
      </c>
      <c r="B3532">
        <v>1</v>
      </c>
      <c r="C3532" s="1" t="s">
        <v>44</v>
      </c>
      <c r="D3532">
        <v>3301</v>
      </c>
      <c r="E3532" s="1" t="s">
        <v>90</v>
      </c>
      <c r="F3532" s="1" t="s">
        <v>14</v>
      </c>
      <c r="G3532">
        <v>7</v>
      </c>
    </row>
    <row r="3533" spans="1:7" x14ac:dyDescent="0.3">
      <c r="A3533">
        <v>120574</v>
      </c>
      <c r="B3533">
        <v>1</v>
      </c>
      <c r="C3533" s="1" t="s">
        <v>21</v>
      </c>
      <c r="D3533">
        <v>7101</v>
      </c>
      <c r="E3533" s="1" t="s">
        <v>89</v>
      </c>
      <c r="F3533" s="1" t="s">
        <v>14</v>
      </c>
      <c r="G3533">
        <v>17</v>
      </c>
    </row>
    <row r="3534" spans="1:7" x14ac:dyDescent="0.3">
      <c r="A3534">
        <v>65746</v>
      </c>
      <c r="B3534">
        <v>1</v>
      </c>
      <c r="C3534" s="1" t="s">
        <v>30</v>
      </c>
      <c r="D3534">
        <v>6511</v>
      </c>
      <c r="E3534" s="1" t="s">
        <v>91</v>
      </c>
      <c r="F3534" s="1" t="s">
        <v>14</v>
      </c>
      <c r="G3534">
        <v>20</v>
      </c>
    </row>
    <row r="3535" spans="1:7" x14ac:dyDescent="0.3">
      <c r="A3535">
        <v>172167</v>
      </c>
      <c r="B3535">
        <v>0</v>
      </c>
      <c r="C3535" s="1" t="s">
        <v>22</v>
      </c>
      <c r="D3535">
        <v>3901</v>
      </c>
      <c r="E3535" s="1" t="s">
        <v>99</v>
      </c>
      <c r="F3535" s="1" t="s">
        <v>17</v>
      </c>
      <c r="G3535">
        <v>20</v>
      </c>
    </row>
    <row r="3536" spans="1:7" x14ac:dyDescent="0.3">
      <c r="A3536">
        <v>91580</v>
      </c>
      <c r="B3536">
        <v>0</v>
      </c>
      <c r="C3536" s="1" t="s">
        <v>16</v>
      </c>
      <c r="D3536">
        <v>0</v>
      </c>
      <c r="E3536" s="1" t="s">
        <v>91</v>
      </c>
      <c r="F3536" s="1" t="s">
        <v>17</v>
      </c>
      <c r="G3536">
        <v>4</v>
      </c>
    </row>
    <row r="3537" spans="1:7" x14ac:dyDescent="0.3">
      <c r="A3537">
        <v>97015</v>
      </c>
      <c r="B3537">
        <v>28</v>
      </c>
      <c r="C3537" s="1" t="s">
        <v>21</v>
      </c>
      <c r="D3537">
        <v>5801</v>
      </c>
      <c r="E3537" s="1" t="s">
        <v>93</v>
      </c>
      <c r="F3537" s="1" t="s">
        <v>17</v>
      </c>
      <c r="G3537">
        <v>4</v>
      </c>
    </row>
    <row r="3538" spans="1:7" x14ac:dyDescent="0.3">
      <c r="A3538">
        <v>171383</v>
      </c>
      <c r="B3538">
        <v>1002</v>
      </c>
      <c r="C3538" s="1" t="s">
        <v>22</v>
      </c>
      <c r="D3538">
        <v>3101</v>
      </c>
      <c r="E3538" s="1" t="s">
        <v>93</v>
      </c>
      <c r="F3538" s="1" t="s">
        <v>14</v>
      </c>
      <c r="G3538">
        <v>7</v>
      </c>
    </row>
    <row r="3539" spans="1:7" x14ac:dyDescent="0.3">
      <c r="A3539">
        <v>52161</v>
      </c>
      <c r="B3539">
        <v>0</v>
      </c>
      <c r="C3539" s="1" t="s">
        <v>54</v>
      </c>
      <c r="D3539">
        <v>3001</v>
      </c>
      <c r="E3539" s="1" t="s">
        <v>100</v>
      </c>
      <c r="F3539" s="1" t="s">
        <v>17</v>
      </c>
      <c r="G3539">
        <v>5</v>
      </c>
    </row>
    <row r="3540" spans="1:7" x14ac:dyDescent="0.3">
      <c r="A3540">
        <v>153301</v>
      </c>
      <c r="B3540">
        <v>1</v>
      </c>
      <c r="C3540" s="1" t="s">
        <v>22</v>
      </c>
      <c r="D3540">
        <v>0</v>
      </c>
      <c r="E3540" s="1" t="s">
        <v>102</v>
      </c>
      <c r="F3540" s="1" t="s">
        <v>14</v>
      </c>
      <c r="G3540">
        <v>15</v>
      </c>
    </row>
    <row r="3541" spans="1:7" x14ac:dyDescent="0.3">
      <c r="A3541">
        <v>51520</v>
      </c>
      <c r="B3541">
        <v>0</v>
      </c>
      <c r="C3541" s="1" t="s">
        <v>54</v>
      </c>
      <c r="D3541">
        <v>0</v>
      </c>
      <c r="E3541" s="1" t="s">
        <v>89</v>
      </c>
      <c r="F3541" s="1" t="s">
        <v>31</v>
      </c>
      <c r="G3541">
        <v>10</v>
      </c>
    </row>
    <row r="3542" spans="1:7" x14ac:dyDescent="0.3">
      <c r="A3542">
        <v>187755</v>
      </c>
      <c r="B3542">
        <v>1</v>
      </c>
      <c r="C3542" s="1" t="s">
        <v>16</v>
      </c>
      <c r="D3542">
        <v>0</v>
      </c>
      <c r="E3542" s="1" t="s">
        <v>94</v>
      </c>
      <c r="F3542" s="1" t="s">
        <v>14</v>
      </c>
      <c r="G3542">
        <v>10</v>
      </c>
    </row>
    <row r="3543" spans="1:7" x14ac:dyDescent="0.3">
      <c r="A3543">
        <v>189943</v>
      </c>
      <c r="B3543">
        <v>1</v>
      </c>
      <c r="C3543" s="1" t="s">
        <v>13</v>
      </c>
      <c r="D3543">
        <v>1601</v>
      </c>
      <c r="E3543" s="1" t="s">
        <v>97</v>
      </c>
      <c r="F3543" s="1" t="s">
        <v>14</v>
      </c>
      <c r="G3543">
        <v>200</v>
      </c>
    </row>
    <row r="3544" spans="1:7" x14ac:dyDescent="0.3">
      <c r="A3544">
        <v>182895</v>
      </c>
      <c r="B3544">
        <v>2</v>
      </c>
      <c r="C3544" s="1" t="s">
        <v>41</v>
      </c>
      <c r="D3544">
        <v>2304</v>
      </c>
      <c r="E3544" s="1" t="s">
        <v>89</v>
      </c>
      <c r="F3544" s="1" t="s">
        <v>97</v>
      </c>
      <c r="G3544">
        <v>10</v>
      </c>
    </row>
    <row r="3545" spans="1:7" x14ac:dyDescent="0.3">
      <c r="A3545">
        <v>135230</v>
      </c>
      <c r="B3545">
        <v>0</v>
      </c>
      <c r="C3545" s="1" t="s">
        <v>56</v>
      </c>
      <c r="D3545">
        <v>2602</v>
      </c>
      <c r="E3545" s="1" t="s">
        <v>94</v>
      </c>
      <c r="F3545" s="1" t="s">
        <v>17</v>
      </c>
      <c r="G3545">
        <v>12</v>
      </c>
    </row>
    <row r="3546" spans="1:7" x14ac:dyDescent="0.3">
      <c r="A3546">
        <v>111081</v>
      </c>
      <c r="B3546">
        <v>0</v>
      </c>
      <c r="C3546" s="1" t="s">
        <v>56</v>
      </c>
      <c r="D3546">
        <v>2801</v>
      </c>
      <c r="E3546" s="1" t="s">
        <v>89</v>
      </c>
      <c r="F3546" s="1" t="s">
        <v>17</v>
      </c>
      <c r="G3546">
        <v>9</v>
      </c>
    </row>
    <row r="3547" spans="1:7" x14ac:dyDescent="0.3">
      <c r="A3547">
        <v>34632</v>
      </c>
      <c r="B3547">
        <v>0</v>
      </c>
      <c r="C3547" s="1" t="s">
        <v>13</v>
      </c>
      <c r="D3547">
        <v>3501</v>
      </c>
      <c r="E3547" s="1" t="s">
        <v>94</v>
      </c>
      <c r="F3547" s="1" t="s">
        <v>17</v>
      </c>
      <c r="G3547">
        <v>15</v>
      </c>
    </row>
    <row r="3548" spans="1:7" x14ac:dyDescent="0.3">
      <c r="A3548">
        <v>56697</v>
      </c>
      <c r="B3548">
        <v>2</v>
      </c>
      <c r="C3548" s="1" t="s">
        <v>58</v>
      </c>
      <c r="D3548">
        <v>4601</v>
      </c>
      <c r="E3548" s="1" t="s">
        <v>99</v>
      </c>
      <c r="F3548" s="1" t="s">
        <v>17</v>
      </c>
      <c r="G3548">
        <v>10</v>
      </c>
    </row>
    <row r="3549" spans="1:7" x14ac:dyDescent="0.3">
      <c r="A3549">
        <v>78116</v>
      </c>
      <c r="B3549">
        <v>0</v>
      </c>
      <c r="C3549" s="1" t="s">
        <v>36</v>
      </c>
      <c r="D3549">
        <v>0</v>
      </c>
      <c r="E3549" s="1" t="s">
        <v>101</v>
      </c>
      <c r="F3549" s="1" t="s">
        <v>17</v>
      </c>
      <c r="G3549">
        <v>10</v>
      </c>
    </row>
    <row r="3550" spans="1:7" x14ac:dyDescent="0.3">
      <c r="A3550">
        <v>110847</v>
      </c>
      <c r="B3550">
        <v>1002</v>
      </c>
      <c r="C3550" s="1" t="s">
        <v>33</v>
      </c>
      <c r="D3550">
        <v>0</v>
      </c>
      <c r="E3550" s="1" t="s">
        <v>92</v>
      </c>
      <c r="F3550" s="1" t="s">
        <v>14</v>
      </c>
      <c r="G3550">
        <v>5</v>
      </c>
    </row>
    <row r="3551" spans="1:7" x14ac:dyDescent="0.3">
      <c r="A3551">
        <v>152149</v>
      </c>
      <c r="B3551">
        <v>1</v>
      </c>
      <c r="C3551" s="1" t="s">
        <v>22</v>
      </c>
      <c r="D3551">
        <v>3801</v>
      </c>
      <c r="E3551" s="1" t="s">
        <v>91</v>
      </c>
      <c r="F3551" s="1" t="s">
        <v>14</v>
      </c>
      <c r="G3551">
        <v>10</v>
      </c>
    </row>
    <row r="3552" spans="1:7" x14ac:dyDescent="0.3">
      <c r="A3552">
        <v>169489</v>
      </c>
      <c r="B3552">
        <v>0</v>
      </c>
      <c r="C3552" s="1" t="s">
        <v>22</v>
      </c>
      <c r="D3552">
        <v>4001</v>
      </c>
      <c r="E3552" s="1" t="s">
        <v>90</v>
      </c>
      <c r="F3552" s="1" t="s">
        <v>17</v>
      </c>
      <c r="G3552">
        <v>8</v>
      </c>
    </row>
    <row r="3553" spans="1:7" x14ac:dyDescent="0.3">
      <c r="A3553">
        <v>116063</v>
      </c>
      <c r="B3553">
        <v>0</v>
      </c>
      <c r="C3553" s="1" t="s">
        <v>21</v>
      </c>
      <c r="D3553">
        <v>3001</v>
      </c>
      <c r="E3553" s="1" t="s">
        <v>89</v>
      </c>
      <c r="F3553" s="1" t="s">
        <v>17</v>
      </c>
      <c r="G3553">
        <v>5</v>
      </c>
    </row>
    <row r="3554" spans="1:7" x14ac:dyDescent="0.3">
      <c r="A3554">
        <v>81241</v>
      </c>
      <c r="B3554">
        <v>1</v>
      </c>
      <c r="C3554" s="1" t="s">
        <v>36</v>
      </c>
      <c r="D3554">
        <v>4507</v>
      </c>
      <c r="E3554" s="1" t="s">
        <v>92</v>
      </c>
      <c r="F3554" s="1" t="s">
        <v>14</v>
      </c>
      <c r="G3554">
        <v>20</v>
      </c>
    </row>
    <row r="3555" spans="1:7" x14ac:dyDescent="0.3">
      <c r="A3555">
        <v>5642</v>
      </c>
      <c r="B3555">
        <v>0</v>
      </c>
      <c r="C3555" s="1" t="s">
        <v>16</v>
      </c>
      <c r="D3555">
        <v>0</v>
      </c>
      <c r="E3555" s="1" t="s">
        <v>104</v>
      </c>
      <c r="F3555" s="1" t="s">
        <v>17</v>
      </c>
      <c r="G3555">
        <v>48</v>
      </c>
    </row>
    <row r="3556" spans="1:7" x14ac:dyDescent="0.3">
      <c r="A3556">
        <v>70493</v>
      </c>
      <c r="B3556">
        <v>0</v>
      </c>
      <c r="C3556" s="1" t="s">
        <v>30</v>
      </c>
      <c r="D3556">
        <v>1008</v>
      </c>
      <c r="E3556" s="1" t="s">
        <v>100</v>
      </c>
      <c r="F3556" s="1" t="s">
        <v>14</v>
      </c>
      <c r="G3556">
        <v>25</v>
      </c>
    </row>
    <row r="3557" spans="1:7" x14ac:dyDescent="0.3">
      <c r="A3557">
        <v>147175</v>
      </c>
      <c r="B3557">
        <v>0</v>
      </c>
      <c r="C3557" s="1" t="s">
        <v>22</v>
      </c>
      <c r="D3557">
        <v>0</v>
      </c>
      <c r="E3557" s="1" t="s">
        <v>103</v>
      </c>
      <c r="F3557" s="1" t="s">
        <v>14</v>
      </c>
      <c r="G3557">
        <v>7</v>
      </c>
    </row>
    <row r="3558" spans="1:7" x14ac:dyDescent="0.3">
      <c r="A3558">
        <v>145823</v>
      </c>
      <c r="B3558">
        <v>28</v>
      </c>
      <c r="C3558" s="1" t="s">
        <v>22</v>
      </c>
      <c r="D3558">
        <v>0</v>
      </c>
      <c r="E3558" s="1" t="s">
        <v>96</v>
      </c>
      <c r="F3558" s="1" t="s">
        <v>17</v>
      </c>
      <c r="G3558">
        <v>50</v>
      </c>
    </row>
    <row r="3559" spans="1:7" x14ac:dyDescent="0.3">
      <c r="A3559">
        <v>76655</v>
      </c>
      <c r="B3559">
        <v>28</v>
      </c>
      <c r="C3559" s="1" t="s">
        <v>48</v>
      </c>
      <c r="D3559">
        <v>4309</v>
      </c>
      <c r="E3559" s="1" t="s">
        <v>89</v>
      </c>
      <c r="F3559" s="1" t="s">
        <v>17</v>
      </c>
      <c r="G3559">
        <v>10</v>
      </c>
    </row>
    <row r="3560" spans="1:7" x14ac:dyDescent="0.3">
      <c r="A3560">
        <v>167538</v>
      </c>
      <c r="B3560">
        <v>0</v>
      </c>
      <c r="C3560" s="1" t="s">
        <v>24</v>
      </c>
      <c r="D3560">
        <v>3201</v>
      </c>
      <c r="E3560" s="1" t="s">
        <v>104</v>
      </c>
      <c r="F3560" s="1" t="s">
        <v>17</v>
      </c>
      <c r="G3560">
        <v>15</v>
      </c>
    </row>
    <row r="3561" spans="1:7" x14ac:dyDescent="0.3">
      <c r="A3561">
        <v>108976</v>
      </c>
      <c r="B3561">
        <v>1</v>
      </c>
      <c r="C3561" s="1" t="s">
        <v>50</v>
      </c>
      <c r="D3561">
        <v>3801</v>
      </c>
      <c r="E3561" s="1" t="s">
        <v>97</v>
      </c>
      <c r="F3561" s="1" t="s">
        <v>14</v>
      </c>
      <c r="G3561">
        <v>25</v>
      </c>
    </row>
    <row r="3562" spans="1:7" x14ac:dyDescent="0.3">
      <c r="A3562">
        <v>79022</v>
      </c>
      <c r="B3562">
        <v>1</v>
      </c>
      <c r="C3562" s="1" t="s">
        <v>36</v>
      </c>
      <c r="D3562">
        <v>5001</v>
      </c>
      <c r="E3562" s="1" t="s">
        <v>102</v>
      </c>
      <c r="F3562" s="1" t="s">
        <v>14</v>
      </c>
      <c r="G3562">
        <v>9</v>
      </c>
    </row>
    <row r="3563" spans="1:7" x14ac:dyDescent="0.3">
      <c r="A3563">
        <v>118097</v>
      </c>
      <c r="B3563">
        <v>0</v>
      </c>
      <c r="C3563" s="1" t="s">
        <v>21</v>
      </c>
      <c r="D3563">
        <v>5701</v>
      </c>
      <c r="E3563" s="1" t="s">
        <v>92</v>
      </c>
      <c r="F3563" s="1" t="s">
        <v>17</v>
      </c>
      <c r="G3563">
        <v>5</v>
      </c>
    </row>
    <row r="3564" spans="1:7" x14ac:dyDescent="0.3">
      <c r="A3564">
        <v>58566</v>
      </c>
      <c r="B3564">
        <v>0</v>
      </c>
      <c r="C3564" s="1" t="s">
        <v>58</v>
      </c>
      <c r="D3564">
        <v>2301</v>
      </c>
      <c r="E3564" s="1" t="s">
        <v>90</v>
      </c>
      <c r="F3564" s="1" t="s">
        <v>14</v>
      </c>
      <c r="G3564">
        <v>16</v>
      </c>
    </row>
    <row r="3565" spans="1:7" x14ac:dyDescent="0.3">
      <c r="A3565">
        <v>167784</v>
      </c>
      <c r="B3565">
        <v>28</v>
      </c>
      <c r="C3565" s="1" t="s">
        <v>22</v>
      </c>
      <c r="D3565">
        <v>1801</v>
      </c>
      <c r="E3565" s="1" t="s">
        <v>91</v>
      </c>
      <c r="F3565" s="1" t="s">
        <v>17</v>
      </c>
      <c r="G3565">
        <v>15</v>
      </c>
    </row>
    <row r="3566" spans="1:7" x14ac:dyDescent="0.3">
      <c r="A3566">
        <v>37202</v>
      </c>
      <c r="B3566">
        <v>0</v>
      </c>
      <c r="C3566" s="1" t="s">
        <v>13</v>
      </c>
      <c r="D3566">
        <v>1201</v>
      </c>
      <c r="E3566" s="1" t="s">
        <v>91</v>
      </c>
      <c r="F3566" s="1" t="s">
        <v>17</v>
      </c>
      <c r="G3566">
        <v>25</v>
      </c>
    </row>
    <row r="3567" spans="1:7" x14ac:dyDescent="0.3">
      <c r="A3567">
        <v>5510</v>
      </c>
      <c r="B3567">
        <v>0</v>
      </c>
      <c r="C3567" s="1" t="s">
        <v>41</v>
      </c>
      <c r="D3567">
        <v>1209</v>
      </c>
      <c r="E3567" s="1" t="s">
        <v>97</v>
      </c>
      <c r="F3567" s="1" t="s">
        <v>17</v>
      </c>
      <c r="G3567">
        <v>20</v>
      </c>
    </row>
    <row r="3568" spans="1:7" x14ac:dyDescent="0.3">
      <c r="A3568">
        <v>16771</v>
      </c>
      <c r="B3568">
        <v>2</v>
      </c>
      <c r="C3568" s="1" t="s">
        <v>18</v>
      </c>
      <c r="D3568">
        <v>201</v>
      </c>
      <c r="E3568" s="1" t="s">
        <v>95</v>
      </c>
      <c r="F3568" s="1" t="s">
        <v>17</v>
      </c>
      <c r="G3568">
        <v>5</v>
      </c>
    </row>
    <row r="3569" spans="1:7" x14ac:dyDescent="0.3">
      <c r="A3569">
        <v>69997</v>
      </c>
      <c r="B3569">
        <v>0</v>
      </c>
      <c r="C3569" s="1" t="s">
        <v>30</v>
      </c>
      <c r="D3569">
        <v>0</v>
      </c>
      <c r="E3569" s="1" t="s">
        <v>90</v>
      </c>
      <c r="F3569" s="1" t="s">
        <v>14</v>
      </c>
      <c r="G3569">
        <v>26</v>
      </c>
    </row>
    <row r="3570" spans="1:7" x14ac:dyDescent="0.3">
      <c r="A3570">
        <v>190558</v>
      </c>
      <c r="B3570">
        <v>0</v>
      </c>
      <c r="C3570" s="1" t="s">
        <v>38</v>
      </c>
      <c r="D3570">
        <v>1601</v>
      </c>
      <c r="E3570" s="1" t="s">
        <v>96</v>
      </c>
      <c r="F3570" s="1" t="s">
        <v>14</v>
      </c>
      <c r="G3570">
        <v>10</v>
      </c>
    </row>
    <row r="3571" spans="1:7" x14ac:dyDescent="0.3">
      <c r="A3571">
        <v>34608</v>
      </c>
      <c r="B3571">
        <v>1</v>
      </c>
      <c r="C3571" s="1" t="s">
        <v>13</v>
      </c>
      <c r="D3571">
        <v>4210</v>
      </c>
      <c r="E3571" s="1" t="s">
        <v>94</v>
      </c>
      <c r="F3571" s="1" t="s">
        <v>14</v>
      </c>
      <c r="G3571">
        <v>12</v>
      </c>
    </row>
    <row r="3572" spans="1:7" x14ac:dyDescent="0.3">
      <c r="A3572">
        <v>171357</v>
      </c>
      <c r="B3572">
        <v>0</v>
      </c>
      <c r="C3572" s="1" t="s">
        <v>22</v>
      </c>
      <c r="D3572">
        <v>0</v>
      </c>
      <c r="E3572" s="1" t="s">
        <v>95</v>
      </c>
      <c r="F3572" s="1" t="s">
        <v>17</v>
      </c>
      <c r="G3572">
        <v>25</v>
      </c>
    </row>
    <row r="3573" spans="1:7" x14ac:dyDescent="0.3">
      <c r="A3573">
        <v>190040</v>
      </c>
      <c r="B3573">
        <v>1</v>
      </c>
      <c r="C3573" s="1" t="s">
        <v>18</v>
      </c>
      <c r="D3573">
        <v>0</v>
      </c>
      <c r="E3573" s="1" t="s">
        <v>93</v>
      </c>
      <c r="F3573" s="1" t="s">
        <v>14</v>
      </c>
      <c r="G3573">
        <v>12</v>
      </c>
    </row>
    <row r="3574" spans="1:7" x14ac:dyDescent="0.3">
      <c r="A3574">
        <v>149956</v>
      </c>
      <c r="B3574">
        <v>0</v>
      </c>
      <c r="C3574" s="1" t="s">
        <v>22</v>
      </c>
      <c r="D3574">
        <v>5001</v>
      </c>
      <c r="E3574" s="1" t="s">
        <v>102</v>
      </c>
      <c r="F3574" s="1" t="s">
        <v>17</v>
      </c>
      <c r="G3574">
        <v>15</v>
      </c>
    </row>
    <row r="3575" spans="1:7" x14ac:dyDescent="0.3">
      <c r="A3575">
        <v>37861</v>
      </c>
      <c r="B3575">
        <v>1</v>
      </c>
      <c r="C3575" s="1" t="s">
        <v>13</v>
      </c>
      <c r="D3575">
        <v>2808</v>
      </c>
      <c r="E3575" s="1" t="s">
        <v>104</v>
      </c>
      <c r="F3575" s="1" t="s">
        <v>14</v>
      </c>
      <c r="G3575">
        <v>15</v>
      </c>
    </row>
    <row r="3576" spans="1:7" x14ac:dyDescent="0.3">
      <c r="A3576">
        <v>168644</v>
      </c>
      <c r="B3576">
        <v>1002</v>
      </c>
      <c r="C3576" s="1" t="s">
        <v>22</v>
      </c>
      <c r="D3576">
        <v>0</v>
      </c>
      <c r="E3576" s="1" t="s">
        <v>94</v>
      </c>
      <c r="F3576" s="1" t="s">
        <v>45</v>
      </c>
      <c r="G3576">
        <v>9</v>
      </c>
    </row>
    <row r="3577" spans="1:7" x14ac:dyDescent="0.3">
      <c r="A3577">
        <v>18534</v>
      </c>
      <c r="B3577">
        <v>28</v>
      </c>
      <c r="C3577" s="1" t="s">
        <v>18</v>
      </c>
      <c r="D3577">
        <v>5101</v>
      </c>
      <c r="E3577" s="1" t="s">
        <v>90</v>
      </c>
      <c r="F3577" s="1" t="s">
        <v>17</v>
      </c>
      <c r="G3577">
        <v>15</v>
      </c>
    </row>
    <row r="3578" spans="1:7" x14ac:dyDescent="0.3">
      <c r="A3578">
        <v>166106</v>
      </c>
      <c r="B3578">
        <v>0</v>
      </c>
      <c r="C3578" s="1" t="s">
        <v>22</v>
      </c>
      <c r="D3578">
        <v>6301</v>
      </c>
      <c r="E3578" s="1" t="s">
        <v>96</v>
      </c>
      <c r="F3578" s="1" t="s">
        <v>17</v>
      </c>
      <c r="G3578">
        <v>10</v>
      </c>
    </row>
    <row r="3579" spans="1:7" x14ac:dyDescent="0.3">
      <c r="A3579">
        <v>96960</v>
      </c>
      <c r="B3579">
        <v>1002</v>
      </c>
      <c r="C3579" s="1" t="s">
        <v>16</v>
      </c>
      <c r="D3579">
        <v>4001</v>
      </c>
      <c r="E3579" s="1" t="s">
        <v>92</v>
      </c>
      <c r="F3579" s="1" t="s">
        <v>14</v>
      </c>
      <c r="G3579">
        <v>8</v>
      </c>
    </row>
    <row r="3580" spans="1:7" x14ac:dyDescent="0.3">
      <c r="A3580">
        <v>92972</v>
      </c>
      <c r="B3580">
        <v>2</v>
      </c>
      <c r="C3580" s="1" t="s">
        <v>16</v>
      </c>
      <c r="D3580">
        <v>0</v>
      </c>
      <c r="E3580" s="1" t="s">
        <v>96</v>
      </c>
      <c r="F3580" s="1" t="s">
        <v>17</v>
      </c>
      <c r="G3580">
        <v>30</v>
      </c>
    </row>
    <row r="3581" spans="1:7" x14ac:dyDescent="0.3">
      <c r="A3581">
        <v>115341</v>
      </c>
      <c r="B3581">
        <v>2</v>
      </c>
      <c r="C3581" s="1" t="s">
        <v>32</v>
      </c>
      <c r="D3581">
        <v>2801</v>
      </c>
      <c r="E3581" s="1" t="s">
        <v>100</v>
      </c>
      <c r="F3581" s="1" t="s">
        <v>17</v>
      </c>
      <c r="G3581">
        <v>20</v>
      </c>
    </row>
    <row r="3582" spans="1:7" x14ac:dyDescent="0.3">
      <c r="A3582">
        <v>63216</v>
      </c>
      <c r="B3582">
        <v>1</v>
      </c>
      <c r="C3582" s="1" t="s">
        <v>34</v>
      </c>
      <c r="D3582">
        <v>0</v>
      </c>
      <c r="E3582" s="1" t="s">
        <v>105</v>
      </c>
      <c r="F3582" s="1" t="s">
        <v>14</v>
      </c>
      <c r="G3582">
        <v>5</v>
      </c>
    </row>
    <row r="3583" spans="1:7" x14ac:dyDescent="0.3">
      <c r="A3583">
        <v>87459</v>
      </c>
      <c r="B3583">
        <v>0</v>
      </c>
      <c r="C3583" s="1" t="s">
        <v>35</v>
      </c>
      <c r="D3583">
        <v>0</v>
      </c>
      <c r="E3583" s="1" t="s">
        <v>89</v>
      </c>
      <c r="F3583" s="1" t="s">
        <v>17</v>
      </c>
      <c r="G3583">
        <v>4</v>
      </c>
    </row>
    <row r="3584" spans="1:7" x14ac:dyDescent="0.3">
      <c r="A3584">
        <v>41325</v>
      </c>
      <c r="B3584">
        <v>0</v>
      </c>
      <c r="C3584" s="1" t="s">
        <v>13</v>
      </c>
      <c r="D3584">
        <v>6301</v>
      </c>
      <c r="E3584" s="1" t="s">
        <v>91</v>
      </c>
      <c r="F3584" s="1" t="s">
        <v>17</v>
      </c>
      <c r="G3584">
        <v>12</v>
      </c>
    </row>
    <row r="3585" spans="1:7" x14ac:dyDescent="0.3">
      <c r="A3585">
        <v>187472</v>
      </c>
      <c r="B3585">
        <v>0</v>
      </c>
      <c r="C3585" s="1" t="s">
        <v>16</v>
      </c>
      <c r="D3585">
        <v>0</v>
      </c>
      <c r="E3585" s="1" t="s">
        <v>93</v>
      </c>
      <c r="F3585" s="1" t="s">
        <v>17</v>
      </c>
      <c r="G3585">
        <v>15</v>
      </c>
    </row>
    <row r="3586" spans="1:7" x14ac:dyDescent="0.3">
      <c r="A3586">
        <v>148572</v>
      </c>
      <c r="B3586">
        <v>1</v>
      </c>
      <c r="C3586" s="1" t="s">
        <v>22</v>
      </c>
      <c r="D3586">
        <v>2701</v>
      </c>
      <c r="E3586" s="1" t="s">
        <v>104</v>
      </c>
      <c r="F3586" s="1" t="s">
        <v>14</v>
      </c>
      <c r="G3586">
        <v>5</v>
      </c>
    </row>
    <row r="3587" spans="1:7" x14ac:dyDescent="0.3">
      <c r="A3587">
        <v>137256</v>
      </c>
      <c r="B3587">
        <v>2</v>
      </c>
      <c r="C3587" s="1" t="s">
        <v>56</v>
      </c>
      <c r="D3587">
        <v>1309</v>
      </c>
      <c r="E3587" s="1" t="s">
        <v>98</v>
      </c>
      <c r="F3587" s="1" t="s">
        <v>17</v>
      </c>
      <c r="G3587">
        <v>25</v>
      </c>
    </row>
    <row r="3588" spans="1:7" x14ac:dyDescent="0.3">
      <c r="A3588">
        <v>175731</v>
      </c>
      <c r="B3588">
        <v>0</v>
      </c>
      <c r="C3588" s="1" t="s">
        <v>51</v>
      </c>
      <c r="D3588">
        <v>1709</v>
      </c>
      <c r="E3588" s="1" t="s">
        <v>91</v>
      </c>
      <c r="F3588" s="1" t="s">
        <v>14</v>
      </c>
      <c r="G3588">
        <v>10</v>
      </c>
    </row>
    <row r="3589" spans="1:7" x14ac:dyDescent="0.3">
      <c r="A3589">
        <v>94757</v>
      </c>
      <c r="B3589">
        <v>0</v>
      </c>
      <c r="C3589" s="1" t="s">
        <v>16</v>
      </c>
      <c r="D3589">
        <v>4603</v>
      </c>
      <c r="E3589" s="1" t="s">
        <v>91</v>
      </c>
      <c r="F3589" s="1" t="s">
        <v>14</v>
      </c>
      <c r="G3589">
        <v>12</v>
      </c>
    </row>
    <row r="3590" spans="1:7" x14ac:dyDescent="0.3">
      <c r="A3590">
        <v>136130</v>
      </c>
      <c r="B3590">
        <v>0</v>
      </c>
      <c r="C3590" s="1" t="s">
        <v>56</v>
      </c>
      <c r="D3590">
        <v>0</v>
      </c>
      <c r="E3590" s="1" t="s">
        <v>92</v>
      </c>
      <c r="F3590" s="1" t="s">
        <v>17</v>
      </c>
      <c r="G3590">
        <v>10</v>
      </c>
    </row>
    <row r="3591" spans="1:7" x14ac:dyDescent="0.3">
      <c r="A3591">
        <v>56816</v>
      </c>
      <c r="B3591">
        <v>2</v>
      </c>
      <c r="C3591" s="1" t="s">
        <v>58</v>
      </c>
      <c r="D3591">
        <v>2002</v>
      </c>
      <c r="E3591" s="1" t="s">
        <v>94</v>
      </c>
      <c r="F3591" s="1" t="s">
        <v>17</v>
      </c>
      <c r="G3591">
        <v>10</v>
      </c>
    </row>
    <row r="3592" spans="1:7" x14ac:dyDescent="0.3">
      <c r="A3592">
        <v>148840</v>
      </c>
      <c r="B3592">
        <v>0</v>
      </c>
      <c r="C3592" s="1" t="s">
        <v>22</v>
      </c>
      <c r="D3592">
        <v>201</v>
      </c>
      <c r="E3592" s="1" t="s">
        <v>96</v>
      </c>
      <c r="F3592" s="1" t="s">
        <v>17</v>
      </c>
      <c r="G3592">
        <v>11</v>
      </c>
    </row>
    <row r="3593" spans="1:7" x14ac:dyDescent="0.3">
      <c r="A3593">
        <v>79478</v>
      </c>
      <c r="B3593">
        <v>1</v>
      </c>
      <c r="C3593" s="1" t="s">
        <v>36</v>
      </c>
      <c r="D3593">
        <v>2101</v>
      </c>
      <c r="E3593" s="1" t="s">
        <v>90</v>
      </c>
      <c r="F3593" s="1" t="s">
        <v>14</v>
      </c>
      <c r="G3593">
        <v>25</v>
      </c>
    </row>
    <row r="3594" spans="1:7" x14ac:dyDescent="0.3">
      <c r="A3594">
        <v>116008</v>
      </c>
      <c r="B3594">
        <v>0</v>
      </c>
      <c r="C3594" s="1" t="s">
        <v>21</v>
      </c>
      <c r="D3594">
        <v>3401</v>
      </c>
      <c r="E3594" s="1" t="s">
        <v>95</v>
      </c>
      <c r="F3594" s="1" t="s">
        <v>17</v>
      </c>
      <c r="G3594">
        <v>5</v>
      </c>
    </row>
    <row r="3595" spans="1:7" x14ac:dyDescent="0.3">
      <c r="A3595">
        <v>150061</v>
      </c>
      <c r="B3595">
        <v>28</v>
      </c>
      <c r="C3595" s="1" t="s">
        <v>22</v>
      </c>
      <c r="D3595">
        <v>5801</v>
      </c>
      <c r="E3595" s="1" t="s">
        <v>94</v>
      </c>
      <c r="F3595" s="1" t="s">
        <v>17</v>
      </c>
      <c r="G3595">
        <v>25</v>
      </c>
    </row>
    <row r="3596" spans="1:7" x14ac:dyDescent="0.3">
      <c r="A3596">
        <v>6789</v>
      </c>
      <c r="B3596">
        <v>1</v>
      </c>
      <c r="C3596" s="1" t="s">
        <v>75</v>
      </c>
      <c r="D3596">
        <v>1703</v>
      </c>
      <c r="E3596" s="1" t="s">
        <v>100</v>
      </c>
      <c r="F3596" s="1" t="s">
        <v>14</v>
      </c>
      <c r="G3596">
        <v>10</v>
      </c>
    </row>
    <row r="3597" spans="1:7" x14ac:dyDescent="0.3">
      <c r="A3597">
        <v>13196</v>
      </c>
      <c r="B3597">
        <v>28</v>
      </c>
      <c r="C3597" s="1" t="s">
        <v>22</v>
      </c>
      <c r="D3597">
        <v>201</v>
      </c>
      <c r="E3597" s="1" t="s">
        <v>94</v>
      </c>
      <c r="F3597" s="1" t="s">
        <v>17</v>
      </c>
      <c r="G3597">
        <v>10</v>
      </c>
    </row>
    <row r="3598" spans="1:7" x14ac:dyDescent="0.3">
      <c r="A3598">
        <v>26169</v>
      </c>
      <c r="B3598">
        <v>28</v>
      </c>
      <c r="C3598" s="1" t="s">
        <v>40</v>
      </c>
      <c r="D3598">
        <v>0</v>
      </c>
      <c r="E3598" s="1" t="s">
        <v>95</v>
      </c>
      <c r="F3598" s="1" t="s">
        <v>17</v>
      </c>
      <c r="G3598">
        <v>12</v>
      </c>
    </row>
    <row r="3599" spans="1:7" x14ac:dyDescent="0.3">
      <c r="A3599">
        <v>3691</v>
      </c>
      <c r="B3599">
        <v>0</v>
      </c>
      <c r="C3599" s="1" t="s">
        <v>30</v>
      </c>
      <c r="D3599">
        <v>3301</v>
      </c>
      <c r="E3599" s="1" t="s">
        <v>103</v>
      </c>
      <c r="F3599" s="1" t="s">
        <v>17</v>
      </c>
      <c r="G3599">
        <v>20</v>
      </c>
    </row>
    <row r="3600" spans="1:7" x14ac:dyDescent="0.3">
      <c r="A3600">
        <v>101432</v>
      </c>
      <c r="B3600">
        <v>1</v>
      </c>
      <c r="C3600" s="1" t="s">
        <v>37</v>
      </c>
      <c r="D3600">
        <v>2401</v>
      </c>
      <c r="E3600" s="1" t="s">
        <v>100</v>
      </c>
      <c r="F3600" s="1" t="s">
        <v>14</v>
      </c>
      <c r="G3600">
        <v>8</v>
      </c>
    </row>
    <row r="3601" spans="1:7" x14ac:dyDescent="0.3">
      <c r="A3601">
        <v>176379</v>
      </c>
      <c r="B3601">
        <v>0</v>
      </c>
      <c r="C3601" s="1" t="s">
        <v>51</v>
      </c>
      <c r="D3601">
        <v>2001</v>
      </c>
      <c r="E3601" s="1" t="s">
        <v>89</v>
      </c>
      <c r="F3601" s="1" t="s">
        <v>14</v>
      </c>
      <c r="G3601">
        <v>10</v>
      </c>
    </row>
    <row r="3602" spans="1:7" x14ac:dyDescent="0.3">
      <c r="A3602">
        <v>171854</v>
      </c>
      <c r="B3602">
        <v>2</v>
      </c>
      <c r="C3602" s="1" t="s">
        <v>22</v>
      </c>
      <c r="D3602">
        <v>2409</v>
      </c>
      <c r="E3602" s="1" t="s">
        <v>91</v>
      </c>
      <c r="F3602" s="1" t="s">
        <v>17</v>
      </c>
      <c r="G3602">
        <v>15</v>
      </c>
    </row>
    <row r="3603" spans="1:7" x14ac:dyDescent="0.3">
      <c r="A3603">
        <v>159319</v>
      </c>
      <c r="B3603">
        <v>2</v>
      </c>
      <c r="C3603" s="1" t="s">
        <v>22</v>
      </c>
      <c r="D3603">
        <v>4506</v>
      </c>
      <c r="E3603" s="1" t="s">
        <v>94</v>
      </c>
      <c r="F3603" s="1" t="s">
        <v>14</v>
      </c>
      <c r="G3603">
        <v>20</v>
      </c>
    </row>
    <row r="3604" spans="1:7" x14ac:dyDescent="0.3">
      <c r="A3604">
        <v>171338</v>
      </c>
      <c r="B3604">
        <v>0</v>
      </c>
      <c r="C3604" s="1" t="s">
        <v>22</v>
      </c>
      <c r="D3604">
        <v>4601</v>
      </c>
      <c r="E3604" s="1" t="s">
        <v>95</v>
      </c>
      <c r="F3604" s="1" t="s">
        <v>17</v>
      </c>
      <c r="G3604">
        <v>10</v>
      </c>
    </row>
    <row r="3605" spans="1:7" x14ac:dyDescent="0.3">
      <c r="A3605">
        <v>160773</v>
      </c>
      <c r="B3605">
        <v>1</v>
      </c>
      <c r="C3605" s="1" t="s">
        <v>22</v>
      </c>
      <c r="D3605">
        <v>4001</v>
      </c>
      <c r="E3605" s="1" t="s">
        <v>89</v>
      </c>
      <c r="F3605" s="1" t="s">
        <v>14</v>
      </c>
      <c r="G3605">
        <v>10</v>
      </c>
    </row>
    <row r="3606" spans="1:7" x14ac:dyDescent="0.3">
      <c r="A3606">
        <v>21539</v>
      </c>
      <c r="B3606">
        <v>1</v>
      </c>
      <c r="C3606" s="1" t="s">
        <v>18</v>
      </c>
      <c r="D3606">
        <v>4001</v>
      </c>
      <c r="E3606" s="1" t="s">
        <v>92</v>
      </c>
      <c r="F3606" s="1" t="s">
        <v>14</v>
      </c>
      <c r="G3606">
        <v>3</v>
      </c>
    </row>
    <row r="3607" spans="1:7" x14ac:dyDescent="0.3">
      <c r="A3607">
        <v>125277</v>
      </c>
      <c r="B3607">
        <v>1</v>
      </c>
      <c r="C3607" s="1" t="s">
        <v>21</v>
      </c>
      <c r="D3607">
        <v>3401</v>
      </c>
      <c r="E3607" s="1" t="s">
        <v>94</v>
      </c>
      <c r="F3607" s="1" t="s">
        <v>14</v>
      </c>
      <c r="G3607">
        <v>53</v>
      </c>
    </row>
    <row r="3608" spans="1:7" x14ac:dyDescent="0.3">
      <c r="A3608">
        <v>116329</v>
      </c>
      <c r="B3608">
        <v>0</v>
      </c>
      <c r="C3608" s="1" t="s">
        <v>21</v>
      </c>
      <c r="D3608">
        <v>5508</v>
      </c>
      <c r="E3608" s="1" t="s">
        <v>94</v>
      </c>
      <c r="F3608" s="1" t="s">
        <v>14</v>
      </c>
      <c r="G3608">
        <v>15</v>
      </c>
    </row>
    <row r="3609" spans="1:7" x14ac:dyDescent="0.3">
      <c r="A3609">
        <v>126091</v>
      </c>
      <c r="B3609">
        <v>28</v>
      </c>
      <c r="C3609" s="1" t="s">
        <v>21</v>
      </c>
      <c r="D3609">
        <v>4202</v>
      </c>
      <c r="E3609" s="1" t="s">
        <v>98</v>
      </c>
      <c r="F3609" s="1" t="s">
        <v>17</v>
      </c>
      <c r="G3609">
        <v>6</v>
      </c>
    </row>
    <row r="3610" spans="1:7" x14ac:dyDescent="0.3">
      <c r="A3610">
        <v>22206</v>
      </c>
      <c r="B3610">
        <v>0</v>
      </c>
      <c r="C3610" s="1" t="s">
        <v>18</v>
      </c>
      <c r="D3610">
        <v>3510</v>
      </c>
      <c r="E3610" s="1" t="s">
        <v>97</v>
      </c>
      <c r="F3610" s="1" t="s">
        <v>17</v>
      </c>
      <c r="G3610">
        <v>25</v>
      </c>
    </row>
    <row r="3611" spans="1:7" x14ac:dyDescent="0.3">
      <c r="A3611">
        <v>9537</v>
      </c>
      <c r="B3611">
        <v>0</v>
      </c>
      <c r="C3611" s="1" t="s">
        <v>54</v>
      </c>
      <c r="D3611">
        <v>4301</v>
      </c>
      <c r="E3611" s="1" t="s">
        <v>90</v>
      </c>
      <c r="F3611" s="1" t="s">
        <v>17</v>
      </c>
      <c r="G3611">
        <v>35</v>
      </c>
    </row>
    <row r="3612" spans="1:7" x14ac:dyDescent="0.3">
      <c r="A3612">
        <v>103857</v>
      </c>
      <c r="B3612">
        <v>0</v>
      </c>
      <c r="C3612" s="1" t="s">
        <v>37</v>
      </c>
      <c r="D3612">
        <v>0</v>
      </c>
      <c r="E3612" s="1" t="s">
        <v>100</v>
      </c>
      <c r="F3612" s="1" t="s">
        <v>14</v>
      </c>
      <c r="G3612">
        <v>15</v>
      </c>
    </row>
    <row r="3613" spans="1:7" x14ac:dyDescent="0.3">
      <c r="A3613">
        <v>146940</v>
      </c>
      <c r="B3613">
        <v>2</v>
      </c>
      <c r="C3613" s="1" t="s">
        <v>22</v>
      </c>
      <c r="D3613">
        <v>1001</v>
      </c>
      <c r="E3613" s="1" t="s">
        <v>96</v>
      </c>
      <c r="F3613" s="1" t="s">
        <v>14</v>
      </c>
      <c r="G3613">
        <v>15</v>
      </c>
    </row>
    <row r="3614" spans="1:7" x14ac:dyDescent="0.3">
      <c r="A3614">
        <v>129136</v>
      </c>
      <c r="B3614">
        <v>28</v>
      </c>
      <c r="C3614" s="1" t="s">
        <v>49</v>
      </c>
      <c r="D3614">
        <v>0</v>
      </c>
      <c r="E3614" s="1" t="s">
        <v>98</v>
      </c>
      <c r="F3614" s="1" t="s">
        <v>17</v>
      </c>
      <c r="G3614">
        <v>25</v>
      </c>
    </row>
    <row r="3615" spans="1:7" x14ac:dyDescent="0.3">
      <c r="A3615">
        <v>170649</v>
      </c>
      <c r="B3615">
        <v>0</v>
      </c>
      <c r="C3615" s="1" t="s">
        <v>22</v>
      </c>
      <c r="D3615">
        <v>3301</v>
      </c>
      <c r="E3615" s="1" t="s">
        <v>96</v>
      </c>
      <c r="F3615" s="1" t="s">
        <v>14</v>
      </c>
      <c r="G3615">
        <v>25</v>
      </c>
    </row>
    <row r="3616" spans="1:7" x14ac:dyDescent="0.3">
      <c r="A3616">
        <v>78256</v>
      </c>
      <c r="B3616">
        <v>0</v>
      </c>
      <c r="C3616" s="1" t="s">
        <v>36</v>
      </c>
      <c r="D3616">
        <v>3205</v>
      </c>
      <c r="E3616" s="1" t="s">
        <v>103</v>
      </c>
      <c r="F3616" s="1" t="s">
        <v>17</v>
      </c>
      <c r="G3616">
        <v>11</v>
      </c>
    </row>
    <row r="3617" spans="1:7" x14ac:dyDescent="0.3">
      <c r="A3617">
        <v>160736</v>
      </c>
      <c r="B3617">
        <v>28</v>
      </c>
      <c r="C3617" s="1" t="s">
        <v>22</v>
      </c>
      <c r="D3617">
        <v>3401</v>
      </c>
      <c r="E3617" s="1" t="s">
        <v>105</v>
      </c>
      <c r="F3617" s="1" t="s">
        <v>17</v>
      </c>
      <c r="G3617">
        <v>12</v>
      </c>
    </row>
    <row r="3618" spans="1:7" x14ac:dyDescent="0.3">
      <c r="A3618">
        <v>6198</v>
      </c>
      <c r="B3618">
        <v>2</v>
      </c>
      <c r="C3618" s="1" t="s">
        <v>22</v>
      </c>
      <c r="D3618">
        <v>1102</v>
      </c>
      <c r="E3618" s="1" t="s">
        <v>94</v>
      </c>
      <c r="F3618" s="1" t="s">
        <v>17</v>
      </c>
      <c r="G3618">
        <v>20</v>
      </c>
    </row>
    <row r="3619" spans="1:7" x14ac:dyDescent="0.3">
      <c r="A3619">
        <v>146695</v>
      </c>
      <c r="B3619">
        <v>2</v>
      </c>
      <c r="C3619" s="1" t="s">
        <v>22</v>
      </c>
      <c r="D3619">
        <v>5501</v>
      </c>
      <c r="E3619" s="1" t="s">
        <v>94</v>
      </c>
      <c r="F3619" s="1" t="s">
        <v>17</v>
      </c>
      <c r="G3619">
        <v>20</v>
      </c>
    </row>
    <row r="3620" spans="1:7" x14ac:dyDescent="0.3">
      <c r="A3620">
        <v>20631</v>
      </c>
      <c r="B3620">
        <v>0</v>
      </c>
      <c r="C3620" s="1" t="s">
        <v>18</v>
      </c>
      <c r="D3620">
        <v>5501</v>
      </c>
      <c r="E3620" s="1" t="s">
        <v>90</v>
      </c>
      <c r="F3620" s="1" t="s">
        <v>17</v>
      </c>
      <c r="G3620">
        <v>20</v>
      </c>
    </row>
    <row r="3621" spans="1:7" x14ac:dyDescent="0.3">
      <c r="A3621">
        <v>15006</v>
      </c>
      <c r="B3621">
        <v>0</v>
      </c>
      <c r="C3621" s="1" t="s">
        <v>22</v>
      </c>
      <c r="D3621">
        <v>6601</v>
      </c>
      <c r="E3621" s="1" t="s">
        <v>96</v>
      </c>
      <c r="F3621" s="1" t="s">
        <v>17</v>
      </c>
      <c r="G3621">
        <v>10</v>
      </c>
    </row>
    <row r="3622" spans="1:7" x14ac:dyDescent="0.3">
      <c r="A3622">
        <v>1293</v>
      </c>
      <c r="B3622">
        <v>0</v>
      </c>
      <c r="C3622" s="1" t="s">
        <v>16</v>
      </c>
      <c r="D3622">
        <v>2201</v>
      </c>
      <c r="E3622" s="1" t="s">
        <v>91</v>
      </c>
      <c r="F3622" s="1" t="s">
        <v>17</v>
      </c>
      <c r="G3622">
        <v>2</v>
      </c>
    </row>
    <row r="3623" spans="1:7" x14ac:dyDescent="0.3">
      <c r="A3623">
        <v>139626</v>
      </c>
      <c r="B3623">
        <v>2</v>
      </c>
      <c r="C3623" s="1" t="s">
        <v>55</v>
      </c>
      <c r="D3623">
        <v>2406</v>
      </c>
      <c r="E3623" s="1" t="s">
        <v>96</v>
      </c>
      <c r="F3623" s="1" t="s">
        <v>14</v>
      </c>
      <c r="G3623">
        <v>10</v>
      </c>
    </row>
    <row r="3624" spans="1:7" x14ac:dyDescent="0.3">
      <c r="A3624">
        <v>25760</v>
      </c>
      <c r="B3624">
        <v>1</v>
      </c>
      <c r="C3624" s="1" t="s">
        <v>40</v>
      </c>
      <c r="D3624">
        <v>0</v>
      </c>
      <c r="E3624" s="1" t="s">
        <v>99</v>
      </c>
      <c r="F3624" s="1" t="s">
        <v>14</v>
      </c>
      <c r="G3624">
        <v>20</v>
      </c>
    </row>
    <row r="3625" spans="1:7" x14ac:dyDescent="0.3">
      <c r="A3625">
        <v>170486</v>
      </c>
      <c r="B3625">
        <v>1</v>
      </c>
      <c r="C3625" s="1" t="s">
        <v>22</v>
      </c>
      <c r="D3625">
        <v>0</v>
      </c>
      <c r="E3625" s="1" t="s">
        <v>95</v>
      </c>
      <c r="F3625" s="1" t="s">
        <v>14</v>
      </c>
      <c r="G3625">
        <v>12</v>
      </c>
    </row>
    <row r="3626" spans="1:7" x14ac:dyDescent="0.3">
      <c r="A3626">
        <v>24172</v>
      </c>
      <c r="B3626">
        <v>0</v>
      </c>
      <c r="C3626" s="1" t="s">
        <v>47</v>
      </c>
      <c r="D3626">
        <v>2501</v>
      </c>
      <c r="E3626" s="1" t="s">
        <v>92</v>
      </c>
      <c r="F3626" s="1" t="s">
        <v>17</v>
      </c>
      <c r="G3626">
        <v>5</v>
      </c>
    </row>
    <row r="3627" spans="1:7" x14ac:dyDescent="0.3">
      <c r="A3627">
        <v>174317</v>
      </c>
      <c r="B3627">
        <v>1</v>
      </c>
      <c r="C3627" s="1" t="s">
        <v>51</v>
      </c>
      <c r="D3627">
        <v>3008</v>
      </c>
      <c r="E3627" s="1" t="s">
        <v>89</v>
      </c>
      <c r="F3627" s="1" t="s">
        <v>14</v>
      </c>
      <c r="G3627">
        <v>14</v>
      </c>
    </row>
    <row r="3628" spans="1:7" x14ac:dyDescent="0.3">
      <c r="A3628">
        <v>99849</v>
      </c>
      <c r="B3628">
        <v>1</v>
      </c>
      <c r="C3628" s="1" t="s">
        <v>37</v>
      </c>
      <c r="D3628">
        <v>0</v>
      </c>
      <c r="E3628" s="1" t="s">
        <v>91</v>
      </c>
      <c r="F3628" s="1" t="s">
        <v>14</v>
      </c>
      <c r="G3628">
        <v>6</v>
      </c>
    </row>
    <row r="3629" spans="1:7" x14ac:dyDescent="0.3">
      <c r="A3629">
        <v>139282</v>
      </c>
      <c r="B3629">
        <v>1</v>
      </c>
      <c r="C3629" s="1" t="s">
        <v>55</v>
      </c>
      <c r="D3629">
        <v>4901</v>
      </c>
      <c r="E3629" s="1" t="s">
        <v>94</v>
      </c>
      <c r="F3629" s="1" t="s">
        <v>14</v>
      </c>
      <c r="G3629">
        <v>23</v>
      </c>
    </row>
    <row r="3630" spans="1:7" x14ac:dyDescent="0.3">
      <c r="A3630">
        <v>79562</v>
      </c>
      <c r="B3630">
        <v>2</v>
      </c>
      <c r="C3630" s="1" t="s">
        <v>36</v>
      </c>
      <c r="D3630">
        <v>7006</v>
      </c>
      <c r="E3630" s="1" t="s">
        <v>91</v>
      </c>
      <c r="F3630" s="1" t="s">
        <v>14</v>
      </c>
      <c r="G3630">
        <v>19</v>
      </c>
    </row>
    <row r="3631" spans="1:7" x14ac:dyDescent="0.3">
      <c r="A3631">
        <v>136466</v>
      </c>
      <c r="B3631">
        <v>1</v>
      </c>
      <c r="C3631" s="1" t="s">
        <v>56</v>
      </c>
      <c r="D3631">
        <v>5108</v>
      </c>
      <c r="E3631" s="1" t="s">
        <v>89</v>
      </c>
      <c r="F3631" s="1" t="s">
        <v>14</v>
      </c>
      <c r="G3631">
        <v>10</v>
      </c>
    </row>
    <row r="3632" spans="1:7" x14ac:dyDescent="0.3">
      <c r="A3632">
        <v>70835</v>
      </c>
      <c r="B3632">
        <v>0</v>
      </c>
      <c r="C3632" s="1" t="s">
        <v>30</v>
      </c>
      <c r="D3632">
        <v>1912</v>
      </c>
      <c r="E3632" s="1" t="s">
        <v>100</v>
      </c>
      <c r="F3632" s="1" t="s">
        <v>17</v>
      </c>
      <c r="G3632">
        <v>9</v>
      </c>
    </row>
    <row r="3633" spans="1:7" x14ac:dyDescent="0.3">
      <c r="A3633">
        <v>8195</v>
      </c>
      <c r="B3633">
        <v>2</v>
      </c>
      <c r="C3633" s="1" t="s">
        <v>16</v>
      </c>
      <c r="D3633">
        <v>3910</v>
      </c>
      <c r="E3633" s="1" t="s">
        <v>100</v>
      </c>
      <c r="F3633" s="1" t="s">
        <v>14</v>
      </c>
      <c r="G3633">
        <v>6</v>
      </c>
    </row>
    <row r="3634" spans="1:7" x14ac:dyDescent="0.3">
      <c r="A3634">
        <v>28340</v>
      </c>
      <c r="B3634">
        <v>0</v>
      </c>
      <c r="C3634" s="1" t="s">
        <v>40</v>
      </c>
      <c r="D3634">
        <v>4401</v>
      </c>
      <c r="E3634" s="1" t="s">
        <v>94</v>
      </c>
      <c r="F3634" s="1" t="s">
        <v>17</v>
      </c>
      <c r="G3634">
        <v>10</v>
      </c>
    </row>
    <row r="3635" spans="1:7" x14ac:dyDescent="0.3">
      <c r="A3635">
        <v>19235</v>
      </c>
      <c r="B3635">
        <v>2</v>
      </c>
      <c r="C3635" s="1" t="s">
        <v>18</v>
      </c>
      <c r="D3635">
        <v>2108</v>
      </c>
      <c r="E3635" s="1" t="s">
        <v>90</v>
      </c>
      <c r="F3635" s="1" t="s">
        <v>14</v>
      </c>
      <c r="G3635">
        <v>25</v>
      </c>
    </row>
    <row r="3636" spans="1:7" x14ac:dyDescent="0.3">
      <c r="A3636">
        <v>29345</v>
      </c>
      <c r="B3636">
        <v>0</v>
      </c>
      <c r="C3636" s="1" t="s">
        <v>40</v>
      </c>
      <c r="D3636">
        <v>5001</v>
      </c>
      <c r="E3636" s="1" t="s">
        <v>97</v>
      </c>
      <c r="F3636" s="1" t="s">
        <v>17</v>
      </c>
      <c r="G3636">
        <v>17</v>
      </c>
    </row>
    <row r="3637" spans="1:7" x14ac:dyDescent="0.3">
      <c r="A3637">
        <v>58728</v>
      </c>
      <c r="B3637">
        <v>0</v>
      </c>
      <c r="C3637" s="1" t="s">
        <v>58</v>
      </c>
      <c r="D3637">
        <v>4811</v>
      </c>
      <c r="E3637" s="1" t="s">
        <v>100</v>
      </c>
      <c r="F3637" s="1" t="s">
        <v>14</v>
      </c>
      <c r="G3637">
        <v>20</v>
      </c>
    </row>
    <row r="3638" spans="1:7" x14ac:dyDescent="0.3">
      <c r="A3638">
        <v>158390</v>
      </c>
      <c r="B3638">
        <v>28</v>
      </c>
      <c r="C3638" s="1" t="s">
        <v>24</v>
      </c>
      <c r="D3638">
        <v>3709</v>
      </c>
      <c r="E3638" s="1" t="s">
        <v>104</v>
      </c>
      <c r="F3638" s="1" t="s">
        <v>17</v>
      </c>
      <c r="G3638">
        <v>10</v>
      </c>
    </row>
    <row r="3639" spans="1:7" x14ac:dyDescent="0.3">
      <c r="A3639">
        <v>31400</v>
      </c>
      <c r="B3639">
        <v>2</v>
      </c>
      <c r="C3639" s="1" t="s">
        <v>40</v>
      </c>
      <c r="D3639">
        <v>0</v>
      </c>
      <c r="E3639" s="1" t="s">
        <v>90</v>
      </c>
      <c r="F3639" s="1" t="s">
        <v>17</v>
      </c>
      <c r="G3639">
        <v>10</v>
      </c>
    </row>
    <row r="3640" spans="1:7" x14ac:dyDescent="0.3">
      <c r="A3640">
        <v>124872</v>
      </c>
      <c r="B3640">
        <v>1002</v>
      </c>
      <c r="C3640" s="1" t="s">
        <v>21</v>
      </c>
      <c r="D3640">
        <v>1908</v>
      </c>
      <c r="E3640" s="1" t="s">
        <v>89</v>
      </c>
      <c r="F3640" s="1" t="s">
        <v>14</v>
      </c>
      <c r="G3640">
        <v>5</v>
      </c>
    </row>
    <row r="3641" spans="1:7" x14ac:dyDescent="0.3">
      <c r="A3641">
        <v>175917</v>
      </c>
      <c r="B3641">
        <v>0</v>
      </c>
      <c r="C3641" s="1" t="s">
        <v>51</v>
      </c>
      <c r="D3641">
        <v>2510</v>
      </c>
      <c r="E3641" s="1" t="s">
        <v>92</v>
      </c>
      <c r="F3641" s="1" t="s">
        <v>17</v>
      </c>
      <c r="G3641">
        <v>15</v>
      </c>
    </row>
    <row r="3642" spans="1:7" x14ac:dyDescent="0.3">
      <c r="A3642">
        <v>156473</v>
      </c>
      <c r="B3642">
        <v>2</v>
      </c>
      <c r="C3642" s="1" t="s">
        <v>22</v>
      </c>
      <c r="D3642">
        <v>1601</v>
      </c>
      <c r="E3642" s="1" t="s">
        <v>104</v>
      </c>
      <c r="F3642" s="1" t="s">
        <v>17</v>
      </c>
      <c r="G3642">
        <v>6</v>
      </c>
    </row>
    <row r="3643" spans="1:7" x14ac:dyDescent="0.3">
      <c r="A3643">
        <v>91835</v>
      </c>
      <c r="B3643">
        <v>2</v>
      </c>
      <c r="C3643" s="1" t="s">
        <v>16</v>
      </c>
      <c r="D3643">
        <v>501</v>
      </c>
      <c r="E3643" s="1" t="s">
        <v>91</v>
      </c>
      <c r="F3643" s="1" t="s">
        <v>17</v>
      </c>
      <c r="G3643">
        <v>5</v>
      </c>
    </row>
    <row r="3644" spans="1:7" x14ac:dyDescent="0.3">
      <c r="A3644">
        <v>29348</v>
      </c>
      <c r="B3644">
        <v>1</v>
      </c>
      <c r="C3644" s="1" t="s">
        <v>40</v>
      </c>
      <c r="D3644">
        <v>0</v>
      </c>
      <c r="E3644" s="1" t="s">
        <v>92</v>
      </c>
      <c r="F3644" s="1" t="s">
        <v>14</v>
      </c>
      <c r="G3644">
        <v>5</v>
      </c>
    </row>
    <row r="3645" spans="1:7" x14ac:dyDescent="0.3">
      <c r="A3645">
        <v>18257</v>
      </c>
      <c r="B3645">
        <v>0</v>
      </c>
      <c r="C3645" s="1" t="s">
        <v>18</v>
      </c>
      <c r="D3645">
        <v>0</v>
      </c>
      <c r="E3645" s="1" t="s">
        <v>90</v>
      </c>
      <c r="F3645" s="1" t="s">
        <v>14</v>
      </c>
      <c r="G3645">
        <v>5</v>
      </c>
    </row>
    <row r="3646" spans="1:7" x14ac:dyDescent="0.3">
      <c r="A3646">
        <v>69822</v>
      </c>
      <c r="B3646">
        <v>0</v>
      </c>
      <c r="C3646" s="1" t="s">
        <v>30</v>
      </c>
      <c r="D3646">
        <v>4601</v>
      </c>
      <c r="E3646" s="1" t="s">
        <v>90</v>
      </c>
      <c r="F3646" s="1" t="s">
        <v>17</v>
      </c>
      <c r="G3646">
        <v>15</v>
      </c>
    </row>
    <row r="3647" spans="1:7" x14ac:dyDescent="0.3">
      <c r="A3647">
        <v>139180</v>
      </c>
      <c r="B3647">
        <v>28</v>
      </c>
      <c r="C3647" s="1" t="s">
        <v>55</v>
      </c>
      <c r="D3647">
        <v>2001</v>
      </c>
      <c r="E3647" s="1" t="s">
        <v>100</v>
      </c>
      <c r="F3647" s="1" t="s">
        <v>17</v>
      </c>
      <c r="G3647">
        <v>15</v>
      </c>
    </row>
    <row r="3648" spans="1:7" x14ac:dyDescent="0.3">
      <c r="A3648">
        <v>185080</v>
      </c>
      <c r="B3648">
        <v>0</v>
      </c>
      <c r="C3648" s="1" t="s">
        <v>22</v>
      </c>
      <c r="D3648">
        <v>0</v>
      </c>
      <c r="E3648" s="1" t="s">
        <v>89</v>
      </c>
      <c r="F3648" s="1" t="s">
        <v>17</v>
      </c>
      <c r="G3648">
        <v>200</v>
      </c>
    </row>
    <row r="3649" spans="1:7" x14ac:dyDescent="0.3">
      <c r="A3649">
        <v>151904</v>
      </c>
      <c r="B3649">
        <v>0</v>
      </c>
      <c r="C3649" s="1" t="s">
        <v>22</v>
      </c>
      <c r="D3649">
        <v>1601</v>
      </c>
      <c r="E3649" s="1" t="s">
        <v>89</v>
      </c>
      <c r="F3649" s="1" t="s">
        <v>14</v>
      </c>
      <c r="G3649">
        <v>15</v>
      </c>
    </row>
    <row r="3650" spans="1:7" x14ac:dyDescent="0.3">
      <c r="A3650">
        <v>107895</v>
      </c>
      <c r="B3650">
        <v>1</v>
      </c>
      <c r="C3650" s="1" t="s">
        <v>50</v>
      </c>
      <c r="D3650">
        <v>4711</v>
      </c>
      <c r="E3650" s="1" t="s">
        <v>102</v>
      </c>
      <c r="F3650" s="1" t="s">
        <v>14</v>
      </c>
      <c r="G3650">
        <v>3</v>
      </c>
    </row>
    <row r="3651" spans="1:7" x14ac:dyDescent="0.3">
      <c r="A3651">
        <v>72844</v>
      </c>
      <c r="B3651">
        <v>0</v>
      </c>
      <c r="C3651" s="1" t="s">
        <v>30</v>
      </c>
      <c r="D3651">
        <v>2005</v>
      </c>
      <c r="E3651" s="1" t="s">
        <v>95</v>
      </c>
      <c r="F3651" s="1" t="s">
        <v>17</v>
      </c>
      <c r="G3651">
        <v>10</v>
      </c>
    </row>
    <row r="3652" spans="1:7" x14ac:dyDescent="0.3">
      <c r="A3652">
        <v>55756</v>
      </c>
      <c r="B3652">
        <v>28</v>
      </c>
      <c r="C3652" s="1" t="s">
        <v>63</v>
      </c>
      <c r="D3652">
        <v>0</v>
      </c>
      <c r="E3652" s="1" t="s">
        <v>93</v>
      </c>
      <c r="F3652" s="1" t="s">
        <v>17</v>
      </c>
      <c r="G3652">
        <v>10</v>
      </c>
    </row>
    <row r="3653" spans="1:7" x14ac:dyDescent="0.3">
      <c r="A3653">
        <v>59249</v>
      </c>
      <c r="B3653">
        <v>1</v>
      </c>
      <c r="C3653" s="1" t="s">
        <v>34</v>
      </c>
      <c r="D3653">
        <v>7501</v>
      </c>
      <c r="E3653" s="1" t="s">
        <v>94</v>
      </c>
      <c r="F3653" s="1" t="s">
        <v>14</v>
      </c>
      <c r="G3653">
        <v>15</v>
      </c>
    </row>
    <row r="3654" spans="1:7" x14ac:dyDescent="0.3">
      <c r="A3654">
        <v>132844</v>
      </c>
      <c r="B3654">
        <v>0</v>
      </c>
      <c r="C3654" s="1" t="s">
        <v>67</v>
      </c>
      <c r="D3654">
        <v>0</v>
      </c>
      <c r="E3654" s="1" t="s">
        <v>90</v>
      </c>
      <c r="F3654" s="1" t="s">
        <v>14</v>
      </c>
      <c r="G3654">
        <v>11</v>
      </c>
    </row>
    <row r="3655" spans="1:7" x14ac:dyDescent="0.3">
      <c r="A3655">
        <v>4225</v>
      </c>
      <c r="B3655">
        <v>1</v>
      </c>
      <c r="C3655" s="1" t="s">
        <v>24</v>
      </c>
      <c r="D3655">
        <v>907</v>
      </c>
      <c r="E3655" s="1" t="s">
        <v>97</v>
      </c>
      <c r="F3655" s="1" t="s">
        <v>14</v>
      </c>
      <c r="G3655">
        <v>10</v>
      </c>
    </row>
    <row r="3656" spans="1:7" x14ac:dyDescent="0.3">
      <c r="A3656">
        <v>136150</v>
      </c>
      <c r="B3656">
        <v>0</v>
      </c>
      <c r="C3656" s="1" t="s">
        <v>56</v>
      </c>
      <c r="D3656">
        <v>1508</v>
      </c>
      <c r="E3656" s="1" t="s">
        <v>92</v>
      </c>
      <c r="F3656" s="1" t="s">
        <v>17</v>
      </c>
      <c r="G3656">
        <v>50</v>
      </c>
    </row>
    <row r="3657" spans="1:7" x14ac:dyDescent="0.3">
      <c r="A3657">
        <v>66037</v>
      </c>
      <c r="B3657">
        <v>1</v>
      </c>
      <c r="C3657" s="1" t="s">
        <v>30</v>
      </c>
      <c r="D3657">
        <v>4802</v>
      </c>
      <c r="E3657" s="1" t="s">
        <v>95</v>
      </c>
      <c r="F3657" s="1" t="s">
        <v>14</v>
      </c>
      <c r="G3657">
        <v>21</v>
      </c>
    </row>
    <row r="3658" spans="1:7" x14ac:dyDescent="0.3">
      <c r="A3658">
        <v>95728</v>
      </c>
      <c r="B3658">
        <v>0</v>
      </c>
      <c r="C3658" s="1" t="s">
        <v>16</v>
      </c>
      <c r="D3658">
        <v>2806</v>
      </c>
      <c r="E3658" s="1" t="s">
        <v>91</v>
      </c>
      <c r="F3658" s="1" t="s">
        <v>17</v>
      </c>
      <c r="G3658">
        <v>15</v>
      </c>
    </row>
    <row r="3659" spans="1:7" x14ac:dyDescent="0.3">
      <c r="A3659">
        <v>174895</v>
      </c>
      <c r="B3659">
        <v>0</v>
      </c>
      <c r="C3659" s="1" t="s">
        <v>51</v>
      </c>
      <c r="D3659">
        <v>2501</v>
      </c>
      <c r="E3659" s="1" t="s">
        <v>105</v>
      </c>
      <c r="F3659" s="1" t="s">
        <v>17</v>
      </c>
      <c r="G3659">
        <v>21</v>
      </c>
    </row>
    <row r="3660" spans="1:7" x14ac:dyDescent="0.3">
      <c r="A3660">
        <v>165056</v>
      </c>
      <c r="B3660">
        <v>0</v>
      </c>
      <c r="C3660" s="1" t="s">
        <v>22</v>
      </c>
      <c r="D3660">
        <v>5405</v>
      </c>
      <c r="E3660" s="1" t="s">
        <v>89</v>
      </c>
      <c r="F3660" s="1" t="s">
        <v>17</v>
      </c>
      <c r="G3660">
        <v>5</v>
      </c>
    </row>
    <row r="3661" spans="1:7" x14ac:dyDescent="0.3">
      <c r="A3661">
        <v>112367</v>
      </c>
      <c r="B3661">
        <v>2</v>
      </c>
      <c r="C3661" s="1" t="s">
        <v>33</v>
      </c>
      <c r="D3661">
        <v>2101</v>
      </c>
      <c r="E3661" s="1" t="s">
        <v>90</v>
      </c>
      <c r="F3661" s="1" t="s">
        <v>17</v>
      </c>
      <c r="G3661">
        <v>10</v>
      </c>
    </row>
    <row r="3662" spans="1:7" x14ac:dyDescent="0.3">
      <c r="A3662">
        <v>147190</v>
      </c>
      <c r="B3662">
        <v>28</v>
      </c>
      <c r="C3662" s="1" t="s">
        <v>22</v>
      </c>
      <c r="D3662">
        <v>4801</v>
      </c>
      <c r="E3662" s="1" t="s">
        <v>102</v>
      </c>
      <c r="F3662" s="1" t="s">
        <v>17</v>
      </c>
      <c r="G3662">
        <v>10</v>
      </c>
    </row>
    <row r="3663" spans="1:7" x14ac:dyDescent="0.3">
      <c r="A3663">
        <v>5613</v>
      </c>
      <c r="B3663">
        <v>2</v>
      </c>
      <c r="C3663" s="1" t="s">
        <v>22</v>
      </c>
      <c r="D3663">
        <v>3501</v>
      </c>
      <c r="E3663" s="1" t="s">
        <v>97</v>
      </c>
      <c r="F3663" s="1" t="s">
        <v>17</v>
      </c>
      <c r="G3663">
        <v>12</v>
      </c>
    </row>
    <row r="3664" spans="1:7" x14ac:dyDescent="0.3">
      <c r="A3664">
        <v>43126</v>
      </c>
      <c r="B3664">
        <v>0</v>
      </c>
      <c r="C3664" s="1" t="s">
        <v>13</v>
      </c>
      <c r="D3664">
        <v>4901</v>
      </c>
      <c r="E3664" s="1" t="s">
        <v>89</v>
      </c>
      <c r="F3664" s="1" t="s">
        <v>17</v>
      </c>
      <c r="G3664">
        <v>5</v>
      </c>
    </row>
    <row r="3665" spans="1:7" x14ac:dyDescent="0.3">
      <c r="A3665">
        <v>53753</v>
      </c>
      <c r="B3665">
        <v>0</v>
      </c>
      <c r="C3665" s="1" t="s">
        <v>54</v>
      </c>
      <c r="D3665">
        <v>5307</v>
      </c>
      <c r="E3665" s="1" t="s">
        <v>94</v>
      </c>
      <c r="F3665" s="1" t="s">
        <v>17</v>
      </c>
      <c r="G3665">
        <v>30</v>
      </c>
    </row>
    <row r="3666" spans="1:7" x14ac:dyDescent="0.3">
      <c r="A3666">
        <v>190651</v>
      </c>
      <c r="B3666">
        <v>28</v>
      </c>
      <c r="C3666" s="1" t="s">
        <v>16</v>
      </c>
      <c r="D3666">
        <v>5201</v>
      </c>
      <c r="E3666" s="1" t="s">
        <v>93</v>
      </c>
      <c r="F3666" s="1" t="s">
        <v>17</v>
      </c>
      <c r="G3666">
        <v>10</v>
      </c>
    </row>
    <row r="3667" spans="1:7" x14ac:dyDescent="0.3">
      <c r="A3667">
        <v>12597</v>
      </c>
      <c r="B3667">
        <v>28</v>
      </c>
      <c r="C3667" s="1" t="s">
        <v>22</v>
      </c>
      <c r="D3667">
        <v>0</v>
      </c>
      <c r="E3667" s="1" t="s">
        <v>94</v>
      </c>
      <c r="F3667" s="1" t="s">
        <v>17</v>
      </c>
      <c r="G3667">
        <v>101</v>
      </c>
    </row>
    <row r="3668" spans="1:7" x14ac:dyDescent="0.3">
      <c r="A3668">
        <v>164169</v>
      </c>
      <c r="B3668">
        <v>0</v>
      </c>
      <c r="C3668" s="1" t="s">
        <v>22</v>
      </c>
      <c r="D3668">
        <v>6201</v>
      </c>
      <c r="E3668" s="1" t="s">
        <v>94</v>
      </c>
      <c r="F3668" s="1" t="s">
        <v>14</v>
      </c>
      <c r="G3668">
        <v>15</v>
      </c>
    </row>
    <row r="3669" spans="1:7" x14ac:dyDescent="0.3">
      <c r="A3669">
        <v>20106</v>
      </c>
      <c r="B3669">
        <v>1</v>
      </c>
      <c r="C3669" s="1" t="s">
        <v>18</v>
      </c>
      <c r="D3669">
        <v>2601</v>
      </c>
      <c r="E3669" s="1" t="s">
        <v>92</v>
      </c>
      <c r="F3669" s="1" t="s">
        <v>14</v>
      </c>
      <c r="G3669">
        <v>12</v>
      </c>
    </row>
    <row r="3670" spans="1:7" x14ac:dyDescent="0.3">
      <c r="A3670">
        <v>143565</v>
      </c>
      <c r="B3670">
        <v>28</v>
      </c>
      <c r="C3670" s="1" t="s">
        <v>22</v>
      </c>
      <c r="D3670">
        <v>3001</v>
      </c>
      <c r="E3670" s="1" t="s">
        <v>104</v>
      </c>
      <c r="F3670" s="1" t="s">
        <v>17</v>
      </c>
      <c r="G3670">
        <v>17</v>
      </c>
    </row>
    <row r="3671" spans="1:7" x14ac:dyDescent="0.3">
      <c r="A3671">
        <v>96080</v>
      </c>
      <c r="B3671">
        <v>2</v>
      </c>
      <c r="C3671" s="1" t="s">
        <v>16</v>
      </c>
      <c r="D3671">
        <v>2001</v>
      </c>
      <c r="E3671" s="1" t="s">
        <v>90</v>
      </c>
      <c r="F3671" s="1" t="s">
        <v>17</v>
      </c>
      <c r="G3671">
        <v>5</v>
      </c>
    </row>
    <row r="3672" spans="1:7" x14ac:dyDescent="0.3">
      <c r="A3672">
        <v>184492</v>
      </c>
      <c r="B3672">
        <v>0</v>
      </c>
      <c r="C3672" s="1" t="s">
        <v>41</v>
      </c>
      <c r="D3672">
        <v>2801</v>
      </c>
      <c r="E3672" s="1" t="s">
        <v>95</v>
      </c>
      <c r="F3672" s="1" t="s">
        <v>97</v>
      </c>
      <c r="G3672">
        <v>9</v>
      </c>
    </row>
    <row r="3673" spans="1:7" x14ac:dyDescent="0.3">
      <c r="A3673">
        <v>128522</v>
      </c>
      <c r="B3673">
        <v>0</v>
      </c>
      <c r="C3673" s="1" t="s">
        <v>21</v>
      </c>
      <c r="D3673">
        <v>0</v>
      </c>
      <c r="E3673" s="1" t="s">
        <v>95</v>
      </c>
      <c r="F3673" s="1" t="s">
        <v>17</v>
      </c>
      <c r="G3673">
        <v>20</v>
      </c>
    </row>
    <row r="3674" spans="1:7" x14ac:dyDescent="0.3">
      <c r="A3674">
        <v>167551</v>
      </c>
      <c r="B3674">
        <v>0</v>
      </c>
      <c r="C3674" s="1" t="s">
        <v>22</v>
      </c>
      <c r="D3674">
        <v>4401</v>
      </c>
      <c r="E3674" s="1" t="s">
        <v>96</v>
      </c>
      <c r="F3674" s="1" t="s">
        <v>17</v>
      </c>
      <c r="G3674">
        <v>20</v>
      </c>
    </row>
    <row r="3675" spans="1:7" x14ac:dyDescent="0.3">
      <c r="A3675">
        <v>101972</v>
      </c>
      <c r="B3675">
        <v>0</v>
      </c>
      <c r="C3675" s="1" t="s">
        <v>37</v>
      </c>
      <c r="D3675">
        <v>0</v>
      </c>
      <c r="E3675" s="1" t="s">
        <v>90</v>
      </c>
      <c r="F3675" s="1" t="s">
        <v>17</v>
      </c>
      <c r="G3675">
        <v>25</v>
      </c>
    </row>
    <row r="3676" spans="1:7" x14ac:dyDescent="0.3">
      <c r="A3676">
        <v>75609</v>
      </c>
      <c r="B3676">
        <v>0</v>
      </c>
      <c r="C3676" s="1" t="s">
        <v>48</v>
      </c>
      <c r="D3676">
        <v>1107</v>
      </c>
      <c r="E3676" s="1" t="s">
        <v>92</v>
      </c>
      <c r="F3676" s="1" t="s">
        <v>14</v>
      </c>
      <c r="G3676">
        <v>10</v>
      </c>
    </row>
    <row r="3677" spans="1:7" x14ac:dyDescent="0.3">
      <c r="A3677">
        <v>89863</v>
      </c>
      <c r="B3677">
        <v>0</v>
      </c>
      <c r="C3677" s="1" t="s">
        <v>16</v>
      </c>
      <c r="D3677">
        <v>4711</v>
      </c>
      <c r="E3677" s="1" t="s">
        <v>94</v>
      </c>
      <c r="F3677" s="1" t="s">
        <v>17</v>
      </c>
      <c r="G3677">
        <v>23</v>
      </c>
    </row>
    <row r="3678" spans="1:7" x14ac:dyDescent="0.3">
      <c r="A3678">
        <v>80310</v>
      </c>
      <c r="B3678">
        <v>1</v>
      </c>
      <c r="C3678" s="1" t="s">
        <v>36</v>
      </c>
      <c r="D3678">
        <v>4401</v>
      </c>
      <c r="E3678" s="1" t="s">
        <v>89</v>
      </c>
      <c r="F3678" s="1" t="s">
        <v>14</v>
      </c>
      <c r="G3678">
        <v>20</v>
      </c>
    </row>
    <row r="3679" spans="1:7" x14ac:dyDescent="0.3">
      <c r="A3679">
        <v>2757</v>
      </c>
      <c r="B3679">
        <v>28</v>
      </c>
      <c r="C3679" s="1" t="s">
        <v>37</v>
      </c>
      <c r="D3679">
        <v>6112</v>
      </c>
      <c r="E3679" s="1" t="s">
        <v>102</v>
      </c>
      <c r="F3679" s="1" t="s">
        <v>17</v>
      </c>
      <c r="G3679">
        <v>10</v>
      </c>
    </row>
    <row r="3680" spans="1:7" x14ac:dyDescent="0.3">
      <c r="A3680">
        <v>56169</v>
      </c>
      <c r="B3680">
        <v>2</v>
      </c>
      <c r="C3680" s="1" t="s">
        <v>63</v>
      </c>
      <c r="D3680">
        <v>0</v>
      </c>
      <c r="E3680" s="1" t="s">
        <v>90</v>
      </c>
      <c r="F3680" s="1" t="s">
        <v>17</v>
      </c>
      <c r="G3680">
        <v>20</v>
      </c>
    </row>
    <row r="3681" spans="1:7" x14ac:dyDescent="0.3">
      <c r="A3681">
        <v>104259</v>
      </c>
      <c r="B3681">
        <v>0</v>
      </c>
      <c r="C3681" s="1" t="s">
        <v>28</v>
      </c>
      <c r="D3681">
        <v>4811</v>
      </c>
      <c r="E3681" s="1" t="s">
        <v>90</v>
      </c>
      <c r="F3681" s="1" t="s">
        <v>17</v>
      </c>
      <c r="G3681">
        <v>15</v>
      </c>
    </row>
    <row r="3682" spans="1:7" x14ac:dyDescent="0.3">
      <c r="A3682">
        <v>10467</v>
      </c>
      <c r="B3682">
        <v>1</v>
      </c>
      <c r="C3682" s="1" t="s">
        <v>30</v>
      </c>
      <c r="D3682">
        <v>2306</v>
      </c>
      <c r="E3682" s="1" t="s">
        <v>95</v>
      </c>
      <c r="F3682" s="1" t="s">
        <v>14</v>
      </c>
      <c r="G3682">
        <v>20</v>
      </c>
    </row>
    <row r="3683" spans="1:7" x14ac:dyDescent="0.3">
      <c r="A3683">
        <v>165494</v>
      </c>
      <c r="B3683">
        <v>0</v>
      </c>
      <c r="C3683" s="1" t="s">
        <v>22</v>
      </c>
      <c r="D3683">
        <v>4507</v>
      </c>
      <c r="E3683" s="1" t="s">
        <v>93</v>
      </c>
      <c r="F3683" s="1" t="s">
        <v>17</v>
      </c>
      <c r="G3683">
        <v>15</v>
      </c>
    </row>
    <row r="3684" spans="1:7" x14ac:dyDescent="0.3">
      <c r="A3684">
        <v>124817</v>
      </c>
      <c r="B3684">
        <v>1</v>
      </c>
      <c r="C3684" s="1" t="s">
        <v>21</v>
      </c>
      <c r="D3684">
        <v>6210</v>
      </c>
      <c r="E3684" s="1" t="s">
        <v>97</v>
      </c>
      <c r="F3684" s="1" t="s">
        <v>14</v>
      </c>
      <c r="G3684">
        <v>10</v>
      </c>
    </row>
    <row r="3685" spans="1:7" x14ac:dyDescent="0.3">
      <c r="A3685">
        <v>149777</v>
      </c>
      <c r="B3685">
        <v>0</v>
      </c>
      <c r="C3685" s="1" t="s">
        <v>22</v>
      </c>
      <c r="D3685">
        <v>5201</v>
      </c>
      <c r="E3685" s="1" t="s">
        <v>104</v>
      </c>
      <c r="F3685" s="1" t="s">
        <v>17</v>
      </c>
      <c r="G3685">
        <v>20</v>
      </c>
    </row>
    <row r="3686" spans="1:7" x14ac:dyDescent="0.3">
      <c r="A3686">
        <v>24272</v>
      </c>
      <c r="B3686">
        <v>0</v>
      </c>
      <c r="C3686" s="1" t="s">
        <v>47</v>
      </c>
      <c r="D3686">
        <v>2307</v>
      </c>
      <c r="E3686" s="1" t="s">
        <v>90</v>
      </c>
      <c r="F3686" s="1" t="s">
        <v>17</v>
      </c>
      <c r="G3686">
        <v>20</v>
      </c>
    </row>
    <row r="3687" spans="1:7" x14ac:dyDescent="0.3">
      <c r="A3687">
        <v>147855</v>
      </c>
      <c r="B3687">
        <v>2</v>
      </c>
      <c r="C3687" s="1" t="s">
        <v>22</v>
      </c>
      <c r="D3687">
        <v>1707</v>
      </c>
      <c r="E3687" s="1" t="s">
        <v>94</v>
      </c>
      <c r="F3687" s="1" t="s">
        <v>14</v>
      </c>
      <c r="G3687">
        <v>15</v>
      </c>
    </row>
    <row r="3688" spans="1:7" x14ac:dyDescent="0.3">
      <c r="A3688">
        <v>73144</v>
      </c>
      <c r="B3688">
        <v>2</v>
      </c>
      <c r="C3688" s="1" t="s">
        <v>30</v>
      </c>
      <c r="D3688">
        <v>2312</v>
      </c>
      <c r="E3688" s="1" t="s">
        <v>90</v>
      </c>
      <c r="F3688" s="1" t="s">
        <v>17</v>
      </c>
      <c r="G3688">
        <v>25</v>
      </c>
    </row>
    <row r="3689" spans="1:7" x14ac:dyDescent="0.3">
      <c r="A3689">
        <v>83220</v>
      </c>
      <c r="B3689">
        <v>28</v>
      </c>
      <c r="C3689" s="1" t="s">
        <v>57</v>
      </c>
      <c r="D3689">
        <v>5401</v>
      </c>
      <c r="E3689" s="1" t="s">
        <v>92</v>
      </c>
      <c r="F3689" s="1" t="s">
        <v>17</v>
      </c>
      <c r="G3689">
        <v>5</v>
      </c>
    </row>
    <row r="3690" spans="1:7" x14ac:dyDescent="0.3">
      <c r="A3690">
        <v>17921</v>
      </c>
      <c r="B3690">
        <v>28</v>
      </c>
      <c r="C3690" s="1" t="s">
        <v>18</v>
      </c>
      <c r="D3690">
        <v>2801</v>
      </c>
      <c r="E3690" s="1" t="s">
        <v>89</v>
      </c>
      <c r="F3690" s="1" t="s">
        <v>17</v>
      </c>
      <c r="G3690">
        <v>8</v>
      </c>
    </row>
    <row r="3691" spans="1:7" x14ac:dyDescent="0.3">
      <c r="A3691">
        <v>184237</v>
      </c>
      <c r="B3691">
        <v>0</v>
      </c>
      <c r="C3691" s="1" t="s">
        <v>41</v>
      </c>
      <c r="D3691">
        <v>6201</v>
      </c>
      <c r="E3691" s="1" t="s">
        <v>94</v>
      </c>
      <c r="F3691" s="1" t="s">
        <v>14</v>
      </c>
      <c r="G3691">
        <v>14</v>
      </c>
    </row>
    <row r="3692" spans="1:7" x14ac:dyDescent="0.3">
      <c r="A3692">
        <v>132179</v>
      </c>
      <c r="B3692">
        <v>0</v>
      </c>
      <c r="C3692" s="1" t="s">
        <v>49</v>
      </c>
      <c r="D3692">
        <v>0</v>
      </c>
      <c r="E3692" s="1" t="s">
        <v>92</v>
      </c>
      <c r="F3692" s="1" t="s">
        <v>17</v>
      </c>
      <c r="G3692">
        <v>14</v>
      </c>
    </row>
    <row r="3693" spans="1:7" x14ac:dyDescent="0.3">
      <c r="A3693">
        <v>117922</v>
      </c>
      <c r="B3693">
        <v>1</v>
      </c>
      <c r="C3693" s="1" t="s">
        <v>21</v>
      </c>
      <c r="D3693">
        <v>2307</v>
      </c>
      <c r="E3693" s="1" t="s">
        <v>92</v>
      </c>
      <c r="F3693" s="1" t="s">
        <v>14</v>
      </c>
      <c r="G3693">
        <v>15</v>
      </c>
    </row>
    <row r="3694" spans="1:7" x14ac:dyDescent="0.3">
      <c r="A3694">
        <v>76851</v>
      </c>
      <c r="B3694">
        <v>2</v>
      </c>
      <c r="C3694" s="1" t="s">
        <v>48</v>
      </c>
      <c r="D3694">
        <v>1501</v>
      </c>
      <c r="E3694" s="1" t="s">
        <v>92</v>
      </c>
      <c r="F3694" s="1" t="s">
        <v>14</v>
      </c>
      <c r="G3694">
        <v>20</v>
      </c>
    </row>
    <row r="3695" spans="1:7" x14ac:dyDescent="0.3">
      <c r="A3695">
        <v>38098</v>
      </c>
      <c r="B3695">
        <v>0</v>
      </c>
      <c r="C3695" s="1" t="s">
        <v>13</v>
      </c>
      <c r="D3695">
        <v>2701</v>
      </c>
      <c r="E3695" s="1" t="s">
        <v>104</v>
      </c>
      <c r="F3695" s="1" t="s">
        <v>17</v>
      </c>
      <c r="G3695">
        <v>3</v>
      </c>
    </row>
    <row r="3696" spans="1:7" x14ac:dyDescent="0.3">
      <c r="A3696">
        <v>138173</v>
      </c>
      <c r="B3696">
        <v>28</v>
      </c>
      <c r="C3696" s="1" t="s">
        <v>56</v>
      </c>
      <c r="D3696">
        <v>5401</v>
      </c>
      <c r="E3696" s="1" t="s">
        <v>94</v>
      </c>
      <c r="F3696" s="1" t="s">
        <v>17</v>
      </c>
      <c r="G3696">
        <v>10</v>
      </c>
    </row>
    <row r="3697" spans="1:7" x14ac:dyDescent="0.3">
      <c r="A3697">
        <v>161760</v>
      </c>
      <c r="B3697">
        <v>0</v>
      </c>
      <c r="C3697" s="1" t="s">
        <v>22</v>
      </c>
      <c r="D3697">
        <v>0</v>
      </c>
      <c r="E3697" s="1" t="s">
        <v>105</v>
      </c>
      <c r="F3697" s="1" t="s">
        <v>17</v>
      </c>
      <c r="G3697">
        <v>35</v>
      </c>
    </row>
    <row r="3698" spans="1:7" x14ac:dyDescent="0.3">
      <c r="A3698">
        <v>94884</v>
      </c>
      <c r="B3698">
        <v>0</v>
      </c>
      <c r="C3698" s="1" t="s">
        <v>16</v>
      </c>
      <c r="D3698">
        <v>4310</v>
      </c>
      <c r="E3698" s="1" t="s">
        <v>91</v>
      </c>
      <c r="F3698" s="1" t="s">
        <v>14</v>
      </c>
      <c r="G3698">
        <v>40</v>
      </c>
    </row>
    <row r="3699" spans="1:7" x14ac:dyDescent="0.3">
      <c r="A3699">
        <v>162820</v>
      </c>
      <c r="B3699">
        <v>1</v>
      </c>
      <c r="C3699" s="1" t="s">
        <v>22</v>
      </c>
      <c r="D3699">
        <v>5701</v>
      </c>
      <c r="E3699" s="1" t="s">
        <v>96</v>
      </c>
      <c r="F3699" s="1" t="s">
        <v>14</v>
      </c>
      <c r="G3699">
        <v>25</v>
      </c>
    </row>
    <row r="3700" spans="1:7" x14ac:dyDescent="0.3">
      <c r="A3700">
        <v>156437</v>
      </c>
      <c r="B3700">
        <v>0</v>
      </c>
      <c r="C3700" s="1" t="s">
        <v>22</v>
      </c>
      <c r="D3700">
        <v>3401</v>
      </c>
      <c r="E3700" s="1" t="s">
        <v>104</v>
      </c>
      <c r="F3700" s="1" t="s">
        <v>14</v>
      </c>
      <c r="G3700">
        <v>27</v>
      </c>
    </row>
    <row r="3701" spans="1:7" x14ac:dyDescent="0.3">
      <c r="A3701">
        <v>141645</v>
      </c>
      <c r="B3701">
        <v>0</v>
      </c>
      <c r="C3701" s="1" t="s">
        <v>24</v>
      </c>
      <c r="D3701">
        <v>0</v>
      </c>
      <c r="E3701" s="1" t="s">
        <v>94</v>
      </c>
      <c r="F3701" s="1" t="s">
        <v>17</v>
      </c>
      <c r="G3701">
        <v>35</v>
      </c>
    </row>
    <row r="3702" spans="1:7" x14ac:dyDescent="0.3">
      <c r="A3702">
        <v>152494</v>
      </c>
      <c r="B3702">
        <v>0</v>
      </c>
      <c r="C3702" s="1" t="s">
        <v>22</v>
      </c>
      <c r="D3702">
        <v>2205</v>
      </c>
      <c r="E3702" s="1" t="s">
        <v>94</v>
      </c>
      <c r="F3702" s="1" t="s">
        <v>14</v>
      </c>
      <c r="G3702">
        <v>5</v>
      </c>
    </row>
    <row r="3703" spans="1:7" x14ac:dyDescent="0.3">
      <c r="A3703">
        <v>188492</v>
      </c>
      <c r="B3703">
        <v>2</v>
      </c>
      <c r="C3703" s="1" t="s">
        <v>49</v>
      </c>
      <c r="D3703">
        <v>1303</v>
      </c>
      <c r="E3703" s="1" t="s">
        <v>89</v>
      </c>
      <c r="F3703" s="1" t="s">
        <v>17</v>
      </c>
      <c r="G3703">
        <v>20</v>
      </c>
    </row>
    <row r="3704" spans="1:7" x14ac:dyDescent="0.3">
      <c r="A3704">
        <v>177824</v>
      </c>
      <c r="B3704">
        <v>28</v>
      </c>
      <c r="C3704" s="1" t="s">
        <v>51</v>
      </c>
      <c r="D3704">
        <v>4201</v>
      </c>
      <c r="E3704" s="1" t="s">
        <v>92</v>
      </c>
      <c r="F3704" s="1" t="s">
        <v>17</v>
      </c>
      <c r="G3704">
        <v>9</v>
      </c>
    </row>
    <row r="3705" spans="1:7" x14ac:dyDescent="0.3">
      <c r="A3705">
        <v>139030</v>
      </c>
      <c r="B3705">
        <v>0</v>
      </c>
      <c r="C3705" s="1" t="s">
        <v>56</v>
      </c>
      <c r="D3705">
        <v>3701</v>
      </c>
      <c r="E3705" s="1" t="s">
        <v>97</v>
      </c>
      <c r="F3705" s="1" t="s">
        <v>17</v>
      </c>
      <c r="G3705">
        <v>5</v>
      </c>
    </row>
    <row r="3706" spans="1:7" x14ac:dyDescent="0.3">
      <c r="A3706">
        <v>89500</v>
      </c>
      <c r="B3706">
        <v>0</v>
      </c>
      <c r="C3706" s="1" t="s">
        <v>56</v>
      </c>
      <c r="D3706">
        <v>3301</v>
      </c>
      <c r="E3706" s="1" t="s">
        <v>99</v>
      </c>
      <c r="F3706" s="1" t="s">
        <v>17</v>
      </c>
      <c r="G3706">
        <v>10</v>
      </c>
    </row>
    <row r="3707" spans="1:7" x14ac:dyDescent="0.3">
      <c r="A3707">
        <v>48587</v>
      </c>
      <c r="B3707">
        <v>1</v>
      </c>
      <c r="C3707" s="1" t="s">
        <v>44</v>
      </c>
      <c r="D3707">
        <v>2301</v>
      </c>
      <c r="E3707" s="1" t="s">
        <v>92</v>
      </c>
      <c r="F3707" s="1" t="s">
        <v>14</v>
      </c>
      <c r="G3707">
        <v>15</v>
      </c>
    </row>
    <row r="3708" spans="1:7" x14ac:dyDescent="0.3">
      <c r="A3708">
        <v>187501</v>
      </c>
      <c r="B3708">
        <v>0</v>
      </c>
      <c r="C3708" s="1" t="s">
        <v>38</v>
      </c>
      <c r="D3708">
        <v>0</v>
      </c>
      <c r="E3708" s="1" t="s">
        <v>95</v>
      </c>
      <c r="F3708" s="1" t="s">
        <v>17</v>
      </c>
      <c r="G3708">
        <v>10</v>
      </c>
    </row>
    <row r="3709" spans="1:7" x14ac:dyDescent="0.3">
      <c r="A3709">
        <v>135888</v>
      </c>
      <c r="B3709">
        <v>2</v>
      </c>
      <c r="C3709" s="1" t="s">
        <v>56</v>
      </c>
      <c r="D3709">
        <v>0</v>
      </c>
      <c r="E3709" s="1" t="s">
        <v>98</v>
      </c>
      <c r="F3709" s="1" t="s">
        <v>14</v>
      </c>
      <c r="G3709">
        <v>16</v>
      </c>
    </row>
    <row r="3710" spans="1:7" x14ac:dyDescent="0.3">
      <c r="A3710">
        <v>67333</v>
      </c>
      <c r="B3710">
        <v>0</v>
      </c>
      <c r="C3710" s="1" t="s">
        <v>30</v>
      </c>
      <c r="D3710">
        <v>5401</v>
      </c>
      <c r="E3710" s="1" t="s">
        <v>94</v>
      </c>
      <c r="F3710" s="1" t="s">
        <v>17</v>
      </c>
      <c r="G3710">
        <v>8</v>
      </c>
    </row>
    <row r="3711" spans="1:7" x14ac:dyDescent="0.3">
      <c r="A3711">
        <v>62741</v>
      </c>
      <c r="B3711">
        <v>2</v>
      </c>
      <c r="C3711" s="1" t="s">
        <v>34</v>
      </c>
      <c r="D3711">
        <v>0</v>
      </c>
      <c r="E3711" s="1" t="s">
        <v>92</v>
      </c>
      <c r="F3711" s="1" t="s">
        <v>14</v>
      </c>
      <c r="G3711">
        <v>11</v>
      </c>
    </row>
    <row r="3712" spans="1:7" x14ac:dyDescent="0.3">
      <c r="A3712">
        <v>112247</v>
      </c>
      <c r="B3712">
        <v>0</v>
      </c>
      <c r="C3712" s="1" t="s">
        <v>37</v>
      </c>
      <c r="D3712">
        <v>4906</v>
      </c>
      <c r="E3712" s="1" t="s">
        <v>89</v>
      </c>
      <c r="F3712" s="1" t="s">
        <v>17</v>
      </c>
      <c r="G3712">
        <v>25</v>
      </c>
    </row>
    <row r="3713" spans="1:7" x14ac:dyDescent="0.3">
      <c r="A3713">
        <v>137845</v>
      </c>
      <c r="B3713">
        <v>1</v>
      </c>
      <c r="C3713" s="1" t="s">
        <v>56</v>
      </c>
      <c r="D3713">
        <v>4601</v>
      </c>
      <c r="E3713" s="1" t="s">
        <v>93</v>
      </c>
      <c r="F3713" s="1" t="s">
        <v>14</v>
      </c>
      <c r="G3713">
        <v>15</v>
      </c>
    </row>
    <row r="3714" spans="1:7" x14ac:dyDescent="0.3">
      <c r="A3714">
        <v>59984</v>
      </c>
      <c r="B3714">
        <v>28</v>
      </c>
      <c r="C3714" s="1" t="s">
        <v>34</v>
      </c>
      <c r="D3714">
        <v>1601</v>
      </c>
      <c r="E3714" s="1" t="s">
        <v>94</v>
      </c>
      <c r="F3714" s="1" t="s">
        <v>17</v>
      </c>
      <c r="G3714">
        <v>17</v>
      </c>
    </row>
    <row r="3715" spans="1:7" x14ac:dyDescent="0.3">
      <c r="A3715">
        <v>141186</v>
      </c>
      <c r="B3715">
        <v>0</v>
      </c>
      <c r="C3715" s="1" t="s">
        <v>24</v>
      </c>
      <c r="D3715">
        <v>3107</v>
      </c>
      <c r="E3715" s="1" t="s">
        <v>91</v>
      </c>
      <c r="F3715" s="1" t="s">
        <v>17</v>
      </c>
      <c r="G3715">
        <v>12</v>
      </c>
    </row>
    <row r="3716" spans="1:7" x14ac:dyDescent="0.3">
      <c r="A3716">
        <v>138597</v>
      </c>
      <c r="B3716">
        <v>2</v>
      </c>
      <c r="C3716" s="1" t="s">
        <v>56</v>
      </c>
      <c r="D3716">
        <v>3009</v>
      </c>
      <c r="E3716" s="1" t="s">
        <v>95</v>
      </c>
      <c r="F3716" s="1" t="s">
        <v>17</v>
      </c>
      <c r="G3716">
        <v>11</v>
      </c>
    </row>
    <row r="3717" spans="1:7" x14ac:dyDescent="0.3">
      <c r="A3717">
        <v>150404</v>
      </c>
      <c r="B3717">
        <v>0</v>
      </c>
      <c r="C3717" s="1" t="s">
        <v>22</v>
      </c>
      <c r="D3717">
        <v>4801</v>
      </c>
      <c r="E3717" s="1" t="s">
        <v>91</v>
      </c>
      <c r="F3717" s="1" t="s">
        <v>17</v>
      </c>
      <c r="G3717">
        <v>10</v>
      </c>
    </row>
    <row r="3718" spans="1:7" x14ac:dyDescent="0.3">
      <c r="A3718">
        <v>166521</v>
      </c>
      <c r="B3718">
        <v>28</v>
      </c>
      <c r="C3718" s="1" t="s">
        <v>22</v>
      </c>
      <c r="D3718">
        <v>4612</v>
      </c>
      <c r="E3718" s="1" t="s">
        <v>94</v>
      </c>
      <c r="F3718" s="1" t="s">
        <v>17</v>
      </c>
      <c r="G3718">
        <v>27</v>
      </c>
    </row>
    <row r="3719" spans="1:7" x14ac:dyDescent="0.3">
      <c r="A3719">
        <v>148153</v>
      </c>
      <c r="B3719">
        <v>2</v>
      </c>
      <c r="C3719" s="1" t="s">
        <v>22</v>
      </c>
      <c r="D3719">
        <v>6201</v>
      </c>
      <c r="E3719" s="1" t="s">
        <v>93</v>
      </c>
      <c r="F3719" s="1" t="s">
        <v>17</v>
      </c>
      <c r="G3719">
        <v>11</v>
      </c>
    </row>
    <row r="3720" spans="1:7" x14ac:dyDescent="0.3">
      <c r="A3720">
        <v>38266</v>
      </c>
      <c r="B3720">
        <v>0</v>
      </c>
      <c r="C3720" s="1" t="s">
        <v>13</v>
      </c>
      <c r="D3720">
        <v>2201</v>
      </c>
      <c r="E3720" s="1" t="s">
        <v>102</v>
      </c>
      <c r="F3720" s="1" t="s">
        <v>17</v>
      </c>
      <c r="G3720">
        <v>10</v>
      </c>
    </row>
    <row r="3721" spans="1:7" x14ac:dyDescent="0.3">
      <c r="A3721">
        <v>161108</v>
      </c>
      <c r="B3721">
        <v>1</v>
      </c>
      <c r="C3721" s="1" t="s">
        <v>22</v>
      </c>
      <c r="D3721">
        <v>0</v>
      </c>
      <c r="E3721" s="1" t="s">
        <v>104</v>
      </c>
      <c r="F3721" s="1" t="s">
        <v>14</v>
      </c>
      <c r="G3721">
        <v>5</v>
      </c>
    </row>
    <row r="3722" spans="1:7" x14ac:dyDescent="0.3">
      <c r="A3722">
        <v>44406</v>
      </c>
      <c r="B3722">
        <v>0</v>
      </c>
      <c r="C3722" s="1" t="s">
        <v>13</v>
      </c>
      <c r="D3722">
        <v>3901</v>
      </c>
      <c r="E3722" s="1" t="s">
        <v>89</v>
      </c>
      <c r="F3722" s="1" t="s">
        <v>17</v>
      </c>
      <c r="G3722">
        <v>10</v>
      </c>
    </row>
    <row r="3723" spans="1:7" x14ac:dyDescent="0.3">
      <c r="A3723">
        <v>8669</v>
      </c>
      <c r="B3723">
        <v>2</v>
      </c>
      <c r="C3723" s="1" t="s">
        <v>16</v>
      </c>
      <c r="D3723">
        <v>5206</v>
      </c>
      <c r="E3723" s="1" t="s">
        <v>94</v>
      </c>
      <c r="F3723" s="1" t="s">
        <v>17</v>
      </c>
      <c r="G3723">
        <v>10</v>
      </c>
    </row>
    <row r="3724" spans="1:7" x14ac:dyDescent="0.3">
      <c r="A3724">
        <v>173702</v>
      </c>
      <c r="B3724">
        <v>0</v>
      </c>
      <c r="C3724" s="1" t="s">
        <v>38</v>
      </c>
      <c r="D3724">
        <v>2401</v>
      </c>
      <c r="E3724" s="1" t="s">
        <v>94</v>
      </c>
      <c r="F3724" s="1" t="s">
        <v>14</v>
      </c>
      <c r="G3724">
        <v>25</v>
      </c>
    </row>
    <row r="3725" spans="1:7" x14ac:dyDescent="0.3">
      <c r="A3725">
        <v>174956</v>
      </c>
      <c r="B3725">
        <v>2</v>
      </c>
      <c r="C3725" s="1" t="s">
        <v>51</v>
      </c>
      <c r="D3725">
        <v>1101</v>
      </c>
      <c r="E3725" s="1" t="s">
        <v>90</v>
      </c>
      <c r="F3725" s="1" t="s">
        <v>17</v>
      </c>
      <c r="G3725">
        <v>10</v>
      </c>
    </row>
    <row r="3726" spans="1:7" x14ac:dyDescent="0.3">
      <c r="A3726">
        <v>52592</v>
      </c>
      <c r="B3726">
        <v>0</v>
      </c>
      <c r="C3726" s="1" t="s">
        <v>54</v>
      </c>
      <c r="D3726">
        <v>4206</v>
      </c>
      <c r="E3726" s="1" t="s">
        <v>90</v>
      </c>
      <c r="F3726" s="1" t="s">
        <v>17</v>
      </c>
      <c r="G3726">
        <v>10</v>
      </c>
    </row>
    <row r="3727" spans="1:7" x14ac:dyDescent="0.3">
      <c r="A3727">
        <v>80505</v>
      </c>
      <c r="B3727">
        <v>0</v>
      </c>
      <c r="C3727" s="1" t="s">
        <v>36</v>
      </c>
      <c r="D3727">
        <v>3608</v>
      </c>
      <c r="E3727" s="1" t="s">
        <v>91</v>
      </c>
      <c r="F3727" s="1" t="s">
        <v>17</v>
      </c>
      <c r="G3727">
        <v>20</v>
      </c>
    </row>
    <row r="3728" spans="1:7" x14ac:dyDescent="0.3">
      <c r="A3728">
        <v>188734</v>
      </c>
      <c r="B3728">
        <v>14002</v>
      </c>
      <c r="C3728" s="1" t="s">
        <v>38</v>
      </c>
      <c r="D3728">
        <v>0</v>
      </c>
      <c r="E3728" s="1" t="s">
        <v>90</v>
      </c>
      <c r="F3728" s="1" t="s">
        <v>45</v>
      </c>
      <c r="G3728">
        <v>5</v>
      </c>
    </row>
    <row r="3729" spans="1:7" x14ac:dyDescent="0.3">
      <c r="A3729">
        <v>148569</v>
      </c>
      <c r="B3729">
        <v>1</v>
      </c>
      <c r="C3729" s="1" t="s">
        <v>22</v>
      </c>
      <c r="D3729">
        <v>3901</v>
      </c>
      <c r="E3729" s="1" t="s">
        <v>103</v>
      </c>
      <c r="F3729" s="1" t="s">
        <v>14</v>
      </c>
      <c r="G3729">
        <v>19</v>
      </c>
    </row>
    <row r="3730" spans="1:7" x14ac:dyDescent="0.3">
      <c r="A3730">
        <v>2262</v>
      </c>
      <c r="B3730">
        <v>0</v>
      </c>
      <c r="C3730" s="1" t="s">
        <v>22</v>
      </c>
      <c r="D3730">
        <v>4003</v>
      </c>
      <c r="E3730" s="1" t="s">
        <v>96</v>
      </c>
      <c r="F3730" s="1" t="s">
        <v>17</v>
      </c>
      <c r="G3730">
        <v>125</v>
      </c>
    </row>
    <row r="3731" spans="1:7" x14ac:dyDescent="0.3">
      <c r="A3731">
        <v>41091</v>
      </c>
      <c r="B3731">
        <v>2</v>
      </c>
      <c r="C3731" s="1" t="s">
        <v>13</v>
      </c>
      <c r="D3731">
        <v>2607</v>
      </c>
      <c r="E3731" s="1" t="s">
        <v>89</v>
      </c>
      <c r="F3731" s="1" t="s">
        <v>17</v>
      </c>
      <c r="G3731">
        <v>10</v>
      </c>
    </row>
    <row r="3732" spans="1:7" x14ac:dyDescent="0.3">
      <c r="A3732">
        <v>30047</v>
      </c>
      <c r="B3732">
        <v>2</v>
      </c>
      <c r="C3732" s="1" t="s">
        <v>40</v>
      </c>
      <c r="D3732">
        <v>5201</v>
      </c>
      <c r="E3732" s="1" t="s">
        <v>92</v>
      </c>
      <c r="F3732" s="1" t="s">
        <v>17</v>
      </c>
      <c r="G3732">
        <v>10</v>
      </c>
    </row>
    <row r="3733" spans="1:7" x14ac:dyDescent="0.3">
      <c r="A3733">
        <v>167580</v>
      </c>
      <c r="B3733">
        <v>1</v>
      </c>
      <c r="C3733" s="1" t="s">
        <v>22</v>
      </c>
      <c r="D3733">
        <v>0</v>
      </c>
      <c r="E3733" s="1" t="s">
        <v>96</v>
      </c>
      <c r="F3733" s="1" t="s">
        <v>14</v>
      </c>
      <c r="G3733">
        <v>21</v>
      </c>
    </row>
    <row r="3734" spans="1:7" x14ac:dyDescent="0.3">
      <c r="A3734">
        <v>76030</v>
      </c>
      <c r="B3734">
        <v>1</v>
      </c>
      <c r="C3734" s="1" t="s">
        <v>48</v>
      </c>
      <c r="D3734">
        <v>5401</v>
      </c>
      <c r="E3734" s="1" t="s">
        <v>91</v>
      </c>
      <c r="F3734" s="1" t="s">
        <v>14</v>
      </c>
      <c r="G3734">
        <v>14</v>
      </c>
    </row>
    <row r="3735" spans="1:7" x14ac:dyDescent="0.3">
      <c r="A3735">
        <v>21003</v>
      </c>
      <c r="B3735">
        <v>2</v>
      </c>
      <c r="C3735" s="1" t="s">
        <v>18</v>
      </c>
      <c r="D3735">
        <v>0</v>
      </c>
      <c r="E3735" s="1" t="s">
        <v>100</v>
      </c>
      <c r="F3735" s="1" t="s">
        <v>17</v>
      </c>
      <c r="G3735">
        <v>10</v>
      </c>
    </row>
    <row r="3736" spans="1:7" x14ac:dyDescent="0.3">
      <c r="A3736">
        <v>149117</v>
      </c>
      <c r="B3736">
        <v>0</v>
      </c>
      <c r="C3736" s="1" t="s">
        <v>22</v>
      </c>
      <c r="D3736">
        <v>0</v>
      </c>
      <c r="E3736" s="1" t="s">
        <v>89</v>
      </c>
      <c r="F3736" s="1" t="s">
        <v>17</v>
      </c>
      <c r="G3736">
        <v>30</v>
      </c>
    </row>
    <row r="3737" spans="1:7" x14ac:dyDescent="0.3">
      <c r="A3737">
        <v>47810</v>
      </c>
      <c r="B3737">
        <v>0</v>
      </c>
      <c r="C3737" s="1" t="s">
        <v>44</v>
      </c>
      <c r="D3737">
        <v>0</v>
      </c>
      <c r="E3737" s="1" t="s">
        <v>92</v>
      </c>
      <c r="F3737" s="1" t="s">
        <v>17</v>
      </c>
      <c r="G3737">
        <v>7</v>
      </c>
    </row>
    <row r="3738" spans="1:7" x14ac:dyDescent="0.3">
      <c r="A3738">
        <v>112301</v>
      </c>
      <c r="B3738">
        <v>0</v>
      </c>
      <c r="C3738" s="1" t="s">
        <v>21</v>
      </c>
      <c r="D3738">
        <v>0</v>
      </c>
      <c r="E3738" s="1" t="s">
        <v>100</v>
      </c>
      <c r="F3738" s="1" t="s">
        <v>97</v>
      </c>
      <c r="G3738">
        <v>10</v>
      </c>
    </row>
    <row r="3739" spans="1:7" x14ac:dyDescent="0.3">
      <c r="A3739">
        <v>100218</v>
      </c>
      <c r="B3739">
        <v>2</v>
      </c>
      <c r="C3739" s="1" t="s">
        <v>37</v>
      </c>
      <c r="D3739">
        <v>1701</v>
      </c>
      <c r="E3739" s="1" t="s">
        <v>102</v>
      </c>
      <c r="F3739" s="1" t="s">
        <v>17</v>
      </c>
      <c r="G3739">
        <v>8</v>
      </c>
    </row>
    <row r="3740" spans="1:7" x14ac:dyDescent="0.3">
      <c r="A3740">
        <v>14154</v>
      </c>
      <c r="B3740">
        <v>0</v>
      </c>
      <c r="C3740" s="1" t="s">
        <v>44</v>
      </c>
      <c r="D3740">
        <v>2201</v>
      </c>
      <c r="E3740" s="1" t="s">
        <v>95</v>
      </c>
      <c r="F3740" s="1" t="s">
        <v>17</v>
      </c>
      <c r="G3740">
        <v>15</v>
      </c>
    </row>
    <row r="3741" spans="1:7" x14ac:dyDescent="0.3">
      <c r="A3741">
        <v>16014</v>
      </c>
      <c r="B3741">
        <v>1</v>
      </c>
      <c r="C3741" s="1" t="s">
        <v>18</v>
      </c>
      <c r="D3741">
        <v>0</v>
      </c>
      <c r="E3741" s="1" t="s">
        <v>90</v>
      </c>
      <c r="F3741" s="1" t="s">
        <v>14</v>
      </c>
      <c r="G3741">
        <v>10</v>
      </c>
    </row>
    <row r="3742" spans="1:7" x14ac:dyDescent="0.3">
      <c r="A3742">
        <v>140723</v>
      </c>
      <c r="B3742">
        <v>1</v>
      </c>
      <c r="C3742" s="1" t="s">
        <v>21</v>
      </c>
      <c r="D3742">
        <v>2009</v>
      </c>
      <c r="E3742" s="1" t="s">
        <v>93</v>
      </c>
      <c r="F3742" s="1" t="s">
        <v>14</v>
      </c>
      <c r="G3742">
        <v>40</v>
      </c>
    </row>
    <row r="3743" spans="1:7" x14ac:dyDescent="0.3">
      <c r="A3743">
        <v>169346</v>
      </c>
      <c r="B3743">
        <v>0</v>
      </c>
      <c r="C3743" s="1" t="s">
        <v>22</v>
      </c>
      <c r="D3743">
        <v>5101</v>
      </c>
      <c r="E3743" s="1" t="s">
        <v>98</v>
      </c>
      <c r="F3743" s="1" t="s">
        <v>17</v>
      </c>
      <c r="G3743">
        <v>10</v>
      </c>
    </row>
    <row r="3744" spans="1:7" x14ac:dyDescent="0.3">
      <c r="A3744">
        <v>61536</v>
      </c>
      <c r="B3744">
        <v>0</v>
      </c>
      <c r="C3744" s="1" t="s">
        <v>34</v>
      </c>
      <c r="D3744">
        <v>0</v>
      </c>
      <c r="E3744" s="1" t="s">
        <v>98</v>
      </c>
      <c r="F3744" s="1" t="s">
        <v>14</v>
      </c>
      <c r="G3744">
        <v>25</v>
      </c>
    </row>
    <row r="3745" spans="1:7" x14ac:dyDescent="0.3">
      <c r="A3745">
        <v>154544</v>
      </c>
      <c r="B3745">
        <v>2</v>
      </c>
      <c r="C3745" s="1" t="s">
        <v>22</v>
      </c>
      <c r="D3745">
        <v>5304</v>
      </c>
      <c r="E3745" s="1" t="s">
        <v>90</v>
      </c>
      <c r="F3745" s="1" t="s">
        <v>17</v>
      </c>
      <c r="G3745">
        <v>20</v>
      </c>
    </row>
    <row r="3746" spans="1:7" x14ac:dyDescent="0.3">
      <c r="A3746">
        <v>185149</v>
      </c>
      <c r="B3746">
        <v>2</v>
      </c>
      <c r="C3746" s="1" t="s">
        <v>16</v>
      </c>
      <c r="D3746">
        <v>2103</v>
      </c>
      <c r="E3746" s="1" t="s">
        <v>105</v>
      </c>
      <c r="F3746" s="1" t="s">
        <v>14</v>
      </c>
      <c r="G3746">
        <v>5</v>
      </c>
    </row>
    <row r="3747" spans="1:7" x14ac:dyDescent="0.3">
      <c r="A3747">
        <v>186251</v>
      </c>
      <c r="B3747">
        <v>0</v>
      </c>
      <c r="C3747" s="1" t="s">
        <v>22</v>
      </c>
      <c r="D3747">
        <v>1002</v>
      </c>
      <c r="E3747" s="1" t="s">
        <v>96</v>
      </c>
      <c r="F3747" s="1" t="s">
        <v>17</v>
      </c>
      <c r="G3747">
        <v>17</v>
      </c>
    </row>
    <row r="3748" spans="1:7" x14ac:dyDescent="0.3">
      <c r="A3748">
        <v>44582</v>
      </c>
      <c r="B3748">
        <v>1</v>
      </c>
      <c r="C3748" s="1" t="s">
        <v>13</v>
      </c>
      <c r="D3748">
        <v>1901</v>
      </c>
      <c r="E3748" s="1" t="s">
        <v>105</v>
      </c>
      <c r="F3748" s="1" t="s">
        <v>14</v>
      </c>
      <c r="G3748">
        <v>5</v>
      </c>
    </row>
    <row r="3749" spans="1:7" x14ac:dyDescent="0.3">
      <c r="A3749">
        <v>177516</v>
      </c>
      <c r="B3749">
        <v>1</v>
      </c>
      <c r="C3749" s="1" t="s">
        <v>51</v>
      </c>
      <c r="D3749">
        <v>2102</v>
      </c>
      <c r="E3749" s="1" t="s">
        <v>92</v>
      </c>
      <c r="F3749" s="1" t="s">
        <v>14</v>
      </c>
      <c r="G3749">
        <v>37</v>
      </c>
    </row>
    <row r="3750" spans="1:7" x14ac:dyDescent="0.3">
      <c r="A3750">
        <v>107693</v>
      </c>
      <c r="B3750">
        <v>0</v>
      </c>
      <c r="C3750" s="1" t="s">
        <v>60</v>
      </c>
      <c r="D3750">
        <v>4401</v>
      </c>
      <c r="E3750" s="1" t="s">
        <v>92</v>
      </c>
      <c r="F3750" s="1" t="s">
        <v>17</v>
      </c>
      <c r="G3750">
        <v>10</v>
      </c>
    </row>
    <row r="3751" spans="1:7" x14ac:dyDescent="0.3">
      <c r="A3751">
        <v>33512</v>
      </c>
      <c r="B3751">
        <v>0</v>
      </c>
      <c r="C3751" s="1" t="s">
        <v>13</v>
      </c>
      <c r="D3751">
        <v>3401</v>
      </c>
      <c r="E3751" s="1" t="s">
        <v>100</v>
      </c>
      <c r="F3751" s="1" t="s">
        <v>17</v>
      </c>
      <c r="G3751">
        <v>19</v>
      </c>
    </row>
    <row r="3752" spans="1:7" x14ac:dyDescent="0.3">
      <c r="A3752">
        <v>105431</v>
      </c>
      <c r="B3752">
        <v>1</v>
      </c>
      <c r="C3752" s="1" t="s">
        <v>28</v>
      </c>
      <c r="D3752">
        <v>4301</v>
      </c>
      <c r="E3752" s="1" t="s">
        <v>92</v>
      </c>
      <c r="F3752" s="1" t="s">
        <v>14</v>
      </c>
      <c r="G3752">
        <v>25</v>
      </c>
    </row>
    <row r="3753" spans="1:7" x14ac:dyDescent="0.3">
      <c r="A3753">
        <v>188639</v>
      </c>
      <c r="B3753">
        <v>1</v>
      </c>
      <c r="C3753" s="1" t="s">
        <v>51</v>
      </c>
      <c r="D3753">
        <v>2401</v>
      </c>
      <c r="E3753" s="1" t="s">
        <v>93</v>
      </c>
      <c r="F3753" s="1" t="s">
        <v>14</v>
      </c>
      <c r="G3753">
        <v>24</v>
      </c>
    </row>
    <row r="3754" spans="1:7" x14ac:dyDescent="0.3">
      <c r="A3754">
        <v>36472</v>
      </c>
      <c r="B3754">
        <v>0</v>
      </c>
      <c r="C3754" s="1" t="s">
        <v>13</v>
      </c>
      <c r="D3754">
        <v>4001</v>
      </c>
      <c r="E3754" s="1" t="s">
        <v>93</v>
      </c>
      <c r="F3754" s="1" t="s">
        <v>17</v>
      </c>
      <c r="G3754">
        <v>13</v>
      </c>
    </row>
    <row r="3755" spans="1:7" x14ac:dyDescent="0.3">
      <c r="A3755">
        <v>166864</v>
      </c>
      <c r="B3755">
        <v>0</v>
      </c>
      <c r="C3755" s="1" t="s">
        <v>22</v>
      </c>
      <c r="D3755">
        <v>2001</v>
      </c>
      <c r="E3755" s="1" t="s">
        <v>94</v>
      </c>
      <c r="F3755" s="1" t="s">
        <v>17</v>
      </c>
      <c r="G3755">
        <v>25</v>
      </c>
    </row>
    <row r="3756" spans="1:7" x14ac:dyDescent="0.3">
      <c r="A3756">
        <v>176680</v>
      </c>
      <c r="B3756">
        <v>0</v>
      </c>
      <c r="C3756" s="1" t="s">
        <v>51</v>
      </c>
      <c r="D3756">
        <v>4702</v>
      </c>
      <c r="E3756" s="1" t="s">
        <v>93</v>
      </c>
      <c r="F3756" s="1" t="s">
        <v>17</v>
      </c>
      <c r="G3756">
        <v>5</v>
      </c>
    </row>
    <row r="3757" spans="1:7" x14ac:dyDescent="0.3">
      <c r="A3757">
        <v>49722</v>
      </c>
      <c r="B3757">
        <v>0</v>
      </c>
      <c r="C3757" s="1" t="s">
        <v>44</v>
      </c>
      <c r="D3757">
        <v>0</v>
      </c>
      <c r="E3757" s="1" t="s">
        <v>92</v>
      </c>
      <c r="F3757" s="1" t="s">
        <v>17</v>
      </c>
      <c r="G3757">
        <v>3</v>
      </c>
    </row>
    <row r="3758" spans="1:7" x14ac:dyDescent="0.3">
      <c r="A3758">
        <v>191528</v>
      </c>
      <c r="B3758">
        <v>28</v>
      </c>
      <c r="C3758" s="1" t="s">
        <v>21</v>
      </c>
      <c r="D3758">
        <v>4101</v>
      </c>
      <c r="E3758" s="1" t="s">
        <v>97</v>
      </c>
      <c r="F3758" s="1" t="s">
        <v>17</v>
      </c>
      <c r="G3758">
        <v>20</v>
      </c>
    </row>
    <row r="3759" spans="1:7" x14ac:dyDescent="0.3">
      <c r="A3759">
        <v>10631</v>
      </c>
      <c r="B3759">
        <v>0</v>
      </c>
      <c r="C3759" s="1" t="s">
        <v>44</v>
      </c>
      <c r="D3759">
        <v>0</v>
      </c>
      <c r="E3759" s="1" t="s">
        <v>98</v>
      </c>
      <c r="F3759" s="1" t="s">
        <v>97</v>
      </c>
      <c r="G3759">
        <v>15</v>
      </c>
    </row>
    <row r="3760" spans="1:7" x14ac:dyDescent="0.3">
      <c r="A3760">
        <v>118736</v>
      </c>
      <c r="B3760">
        <v>1</v>
      </c>
      <c r="C3760" s="1" t="s">
        <v>21</v>
      </c>
      <c r="D3760">
        <v>3001</v>
      </c>
      <c r="E3760" s="1" t="s">
        <v>89</v>
      </c>
      <c r="F3760" s="1" t="s">
        <v>14</v>
      </c>
      <c r="G3760">
        <v>25</v>
      </c>
    </row>
    <row r="3761" spans="1:7" x14ac:dyDescent="0.3">
      <c r="A3761">
        <v>36479</v>
      </c>
      <c r="B3761">
        <v>1</v>
      </c>
      <c r="C3761" s="1" t="s">
        <v>13</v>
      </c>
      <c r="D3761">
        <v>1502</v>
      </c>
      <c r="E3761" s="1" t="s">
        <v>89</v>
      </c>
      <c r="F3761" s="1" t="s">
        <v>14</v>
      </c>
      <c r="G3761">
        <v>10</v>
      </c>
    </row>
    <row r="3762" spans="1:7" x14ac:dyDescent="0.3">
      <c r="A3762">
        <v>182800</v>
      </c>
      <c r="B3762">
        <v>2</v>
      </c>
      <c r="C3762" s="1" t="s">
        <v>41</v>
      </c>
      <c r="D3762">
        <v>0</v>
      </c>
      <c r="E3762" s="1" t="s">
        <v>90</v>
      </c>
      <c r="F3762" s="1" t="s">
        <v>14</v>
      </c>
      <c r="G3762">
        <v>21</v>
      </c>
    </row>
    <row r="3763" spans="1:7" x14ac:dyDescent="0.3">
      <c r="A3763">
        <v>36165</v>
      </c>
      <c r="B3763">
        <v>0</v>
      </c>
      <c r="C3763" s="1" t="s">
        <v>13</v>
      </c>
      <c r="D3763">
        <v>2501</v>
      </c>
      <c r="E3763" s="1" t="s">
        <v>93</v>
      </c>
      <c r="F3763" s="1" t="s">
        <v>14</v>
      </c>
      <c r="G3763">
        <v>20</v>
      </c>
    </row>
    <row r="3764" spans="1:7" x14ac:dyDescent="0.3">
      <c r="A3764">
        <v>66187</v>
      </c>
      <c r="B3764">
        <v>28</v>
      </c>
      <c r="C3764" s="1" t="s">
        <v>30</v>
      </c>
      <c r="D3764">
        <v>0</v>
      </c>
      <c r="E3764" s="1" t="s">
        <v>91</v>
      </c>
      <c r="F3764" s="1" t="s">
        <v>17</v>
      </c>
      <c r="G3764">
        <v>15</v>
      </c>
    </row>
    <row r="3765" spans="1:7" x14ac:dyDescent="0.3">
      <c r="A3765">
        <v>189258</v>
      </c>
      <c r="B3765">
        <v>0</v>
      </c>
      <c r="C3765" s="1" t="s">
        <v>70</v>
      </c>
      <c r="D3765">
        <v>0</v>
      </c>
      <c r="E3765" s="1" t="s">
        <v>95</v>
      </c>
      <c r="F3765" s="1" t="s">
        <v>17</v>
      </c>
      <c r="G3765">
        <v>15</v>
      </c>
    </row>
    <row r="3766" spans="1:7" x14ac:dyDescent="0.3">
      <c r="A3766">
        <v>12853</v>
      </c>
      <c r="B3766">
        <v>2</v>
      </c>
      <c r="C3766" s="1" t="s">
        <v>24</v>
      </c>
      <c r="D3766">
        <v>2710</v>
      </c>
      <c r="E3766" s="1" t="s">
        <v>105</v>
      </c>
      <c r="F3766" s="1" t="s">
        <v>17</v>
      </c>
      <c r="G3766">
        <v>12</v>
      </c>
    </row>
    <row r="3767" spans="1:7" x14ac:dyDescent="0.3">
      <c r="A3767">
        <v>188377</v>
      </c>
      <c r="B3767">
        <v>0</v>
      </c>
      <c r="C3767" s="1" t="s">
        <v>16</v>
      </c>
      <c r="D3767">
        <v>1909</v>
      </c>
      <c r="E3767" s="1" t="s">
        <v>97</v>
      </c>
      <c r="F3767" s="1" t="s">
        <v>17</v>
      </c>
      <c r="G3767">
        <v>5</v>
      </c>
    </row>
    <row r="3768" spans="1:7" x14ac:dyDescent="0.3">
      <c r="A3768">
        <v>139926</v>
      </c>
      <c r="B3768">
        <v>28</v>
      </c>
      <c r="C3768" s="1" t="s">
        <v>55</v>
      </c>
      <c r="D3768">
        <v>0</v>
      </c>
      <c r="E3768" s="1" t="s">
        <v>95</v>
      </c>
      <c r="F3768" s="1" t="s">
        <v>17</v>
      </c>
      <c r="G3768">
        <v>20</v>
      </c>
    </row>
    <row r="3769" spans="1:7" x14ac:dyDescent="0.3">
      <c r="A3769">
        <v>10851</v>
      </c>
      <c r="B3769">
        <v>0</v>
      </c>
      <c r="C3769" s="1" t="s">
        <v>22</v>
      </c>
      <c r="D3769">
        <v>0</v>
      </c>
      <c r="E3769" s="1" t="s">
        <v>90</v>
      </c>
      <c r="F3769" s="1" t="s">
        <v>14</v>
      </c>
      <c r="G3769">
        <v>35</v>
      </c>
    </row>
    <row r="3770" spans="1:7" x14ac:dyDescent="0.3">
      <c r="A3770">
        <v>119366</v>
      </c>
      <c r="B3770">
        <v>1</v>
      </c>
      <c r="C3770" s="1" t="s">
        <v>21</v>
      </c>
      <c r="D3770">
        <v>6212</v>
      </c>
      <c r="E3770" s="1" t="s">
        <v>93</v>
      </c>
      <c r="F3770" s="1" t="s">
        <v>14</v>
      </c>
      <c r="G3770">
        <v>6</v>
      </c>
    </row>
    <row r="3771" spans="1:7" x14ac:dyDescent="0.3">
      <c r="A3771">
        <v>150260</v>
      </c>
      <c r="B3771">
        <v>0</v>
      </c>
      <c r="C3771" s="1" t="s">
        <v>22</v>
      </c>
      <c r="D3771">
        <v>2009</v>
      </c>
      <c r="E3771" s="1" t="s">
        <v>91</v>
      </c>
      <c r="F3771" s="1" t="s">
        <v>17</v>
      </c>
      <c r="G3771">
        <v>10</v>
      </c>
    </row>
    <row r="3772" spans="1:7" x14ac:dyDescent="0.3">
      <c r="A3772">
        <v>73272</v>
      </c>
      <c r="B3772">
        <v>0</v>
      </c>
      <c r="C3772" s="1" t="s">
        <v>30</v>
      </c>
      <c r="D3772">
        <v>2302</v>
      </c>
      <c r="E3772" s="1" t="s">
        <v>90</v>
      </c>
      <c r="F3772" s="1" t="s">
        <v>17</v>
      </c>
      <c r="G3772">
        <v>15</v>
      </c>
    </row>
    <row r="3773" spans="1:7" x14ac:dyDescent="0.3">
      <c r="A3773">
        <v>43101</v>
      </c>
      <c r="B3773">
        <v>0</v>
      </c>
      <c r="C3773" s="1" t="s">
        <v>13</v>
      </c>
      <c r="D3773">
        <v>4903</v>
      </c>
      <c r="E3773" s="1" t="s">
        <v>93</v>
      </c>
      <c r="F3773" s="1" t="s">
        <v>17</v>
      </c>
      <c r="G3773">
        <v>10</v>
      </c>
    </row>
    <row r="3774" spans="1:7" x14ac:dyDescent="0.3">
      <c r="A3774">
        <v>50640</v>
      </c>
      <c r="B3774">
        <v>2</v>
      </c>
      <c r="C3774" s="1" t="s">
        <v>13</v>
      </c>
      <c r="D3774">
        <v>2101</v>
      </c>
      <c r="E3774" s="1" t="s">
        <v>90</v>
      </c>
      <c r="F3774" s="1" t="s">
        <v>14</v>
      </c>
      <c r="G3774">
        <v>5</v>
      </c>
    </row>
    <row r="3775" spans="1:7" x14ac:dyDescent="0.3">
      <c r="A3775">
        <v>190577</v>
      </c>
      <c r="B3775">
        <v>2</v>
      </c>
      <c r="C3775" s="1" t="s">
        <v>21</v>
      </c>
      <c r="D3775">
        <v>5601</v>
      </c>
      <c r="E3775" s="1" t="s">
        <v>95</v>
      </c>
      <c r="F3775" s="1" t="s">
        <v>17</v>
      </c>
      <c r="G3775">
        <v>30</v>
      </c>
    </row>
    <row r="3776" spans="1:7" x14ac:dyDescent="0.3">
      <c r="A3776">
        <v>96003</v>
      </c>
      <c r="B3776">
        <v>0</v>
      </c>
      <c r="C3776" s="1" t="s">
        <v>16</v>
      </c>
      <c r="D3776">
        <v>2201</v>
      </c>
      <c r="E3776" s="1" t="s">
        <v>92</v>
      </c>
      <c r="F3776" s="1" t="s">
        <v>17</v>
      </c>
      <c r="G3776">
        <v>6</v>
      </c>
    </row>
    <row r="3777" spans="1:7" x14ac:dyDescent="0.3">
      <c r="A3777">
        <v>185913</v>
      </c>
      <c r="B3777">
        <v>0</v>
      </c>
      <c r="C3777" s="1" t="s">
        <v>22</v>
      </c>
      <c r="D3777">
        <v>0</v>
      </c>
      <c r="E3777" s="1" t="s">
        <v>91</v>
      </c>
      <c r="F3777" s="1" t="s">
        <v>14</v>
      </c>
      <c r="G3777">
        <v>10</v>
      </c>
    </row>
    <row r="3778" spans="1:7" x14ac:dyDescent="0.3">
      <c r="A3778">
        <v>54259</v>
      </c>
      <c r="B3778">
        <v>0</v>
      </c>
      <c r="C3778" s="1" t="s">
        <v>54</v>
      </c>
      <c r="D3778">
        <v>3201</v>
      </c>
      <c r="E3778" s="1" t="s">
        <v>97</v>
      </c>
      <c r="F3778" s="1" t="s">
        <v>14</v>
      </c>
      <c r="G3778">
        <v>15</v>
      </c>
    </row>
    <row r="3779" spans="1:7" x14ac:dyDescent="0.3">
      <c r="A3779">
        <v>85003</v>
      </c>
      <c r="B3779">
        <v>0</v>
      </c>
      <c r="C3779" s="1" t="s">
        <v>57</v>
      </c>
      <c r="D3779">
        <v>0</v>
      </c>
      <c r="E3779" s="1" t="s">
        <v>92</v>
      </c>
      <c r="F3779" s="1" t="s">
        <v>14</v>
      </c>
      <c r="G3779">
        <v>8</v>
      </c>
    </row>
    <row r="3780" spans="1:7" x14ac:dyDescent="0.3">
      <c r="A3780">
        <v>5074</v>
      </c>
      <c r="B3780">
        <v>1</v>
      </c>
      <c r="C3780" s="1" t="s">
        <v>22</v>
      </c>
      <c r="D3780">
        <v>1705</v>
      </c>
      <c r="E3780" s="1" t="s">
        <v>91</v>
      </c>
      <c r="F3780" s="1" t="s">
        <v>14</v>
      </c>
      <c r="G3780">
        <v>31</v>
      </c>
    </row>
    <row r="3781" spans="1:7" x14ac:dyDescent="0.3">
      <c r="A3781">
        <v>33359</v>
      </c>
      <c r="B3781">
        <v>28</v>
      </c>
      <c r="C3781" s="1" t="s">
        <v>13</v>
      </c>
      <c r="D3781">
        <v>3606</v>
      </c>
      <c r="E3781" s="1" t="s">
        <v>91</v>
      </c>
      <c r="F3781" s="1" t="s">
        <v>17</v>
      </c>
      <c r="G3781">
        <v>10</v>
      </c>
    </row>
    <row r="3782" spans="1:7" x14ac:dyDescent="0.3">
      <c r="A3782">
        <v>103982</v>
      </c>
      <c r="B3782">
        <v>1</v>
      </c>
      <c r="C3782" s="1" t="s">
        <v>37</v>
      </c>
      <c r="D3782">
        <v>3310</v>
      </c>
      <c r="E3782" s="1" t="s">
        <v>92</v>
      </c>
      <c r="F3782" s="1" t="s">
        <v>14</v>
      </c>
      <c r="G3782">
        <v>15</v>
      </c>
    </row>
    <row r="3783" spans="1:7" x14ac:dyDescent="0.3">
      <c r="A3783">
        <v>118564</v>
      </c>
      <c r="B3783">
        <v>0</v>
      </c>
      <c r="C3783" s="1" t="s">
        <v>21</v>
      </c>
      <c r="D3783">
        <v>3611</v>
      </c>
      <c r="E3783" s="1" t="s">
        <v>100</v>
      </c>
      <c r="F3783" s="1" t="s">
        <v>17</v>
      </c>
      <c r="G3783">
        <v>5</v>
      </c>
    </row>
    <row r="3784" spans="1:7" x14ac:dyDescent="0.3">
      <c r="A3784">
        <v>136991</v>
      </c>
      <c r="B3784">
        <v>0</v>
      </c>
      <c r="C3784" s="1" t="s">
        <v>56</v>
      </c>
      <c r="D3784">
        <v>4207</v>
      </c>
      <c r="E3784" s="1" t="s">
        <v>95</v>
      </c>
      <c r="F3784" s="1" t="s">
        <v>14</v>
      </c>
      <c r="G3784">
        <v>15</v>
      </c>
    </row>
    <row r="3785" spans="1:7" x14ac:dyDescent="0.3">
      <c r="A3785">
        <v>133305</v>
      </c>
      <c r="B3785">
        <v>0</v>
      </c>
      <c r="C3785" s="1" t="s">
        <v>42</v>
      </c>
      <c r="D3785">
        <v>2801</v>
      </c>
      <c r="E3785" s="1" t="s">
        <v>92</v>
      </c>
      <c r="F3785" s="1" t="s">
        <v>14</v>
      </c>
      <c r="G3785">
        <v>5</v>
      </c>
    </row>
    <row r="3786" spans="1:7" x14ac:dyDescent="0.3">
      <c r="A3786">
        <v>112148</v>
      </c>
      <c r="B3786">
        <v>1</v>
      </c>
      <c r="C3786" s="1" t="s">
        <v>33</v>
      </c>
      <c r="D3786">
        <v>1511</v>
      </c>
      <c r="E3786" s="1" t="s">
        <v>90</v>
      </c>
      <c r="F3786" s="1" t="s">
        <v>14</v>
      </c>
      <c r="G3786">
        <v>25</v>
      </c>
    </row>
    <row r="3787" spans="1:7" x14ac:dyDescent="0.3">
      <c r="A3787">
        <v>25804</v>
      </c>
      <c r="B3787">
        <v>1</v>
      </c>
      <c r="C3787" s="1" t="s">
        <v>40</v>
      </c>
      <c r="D3787">
        <v>5601</v>
      </c>
      <c r="E3787" s="1" t="s">
        <v>95</v>
      </c>
      <c r="F3787" s="1" t="s">
        <v>14</v>
      </c>
      <c r="G3787">
        <v>41</v>
      </c>
    </row>
    <row r="3788" spans="1:7" x14ac:dyDescent="0.3">
      <c r="A3788">
        <v>20167</v>
      </c>
      <c r="B3788">
        <v>1002</v>
      </c>
      <c r="C3788" s="1" t="s">
        <v>18</v>
      </c>
      <c r="D3788">
        <v>0</v>
      </c>
      <c r="E3788" s="1" t="s">
        <v>92</v>
      </c>
      <c r="F3788" s="1" t="s">
        <v>14</v>
      </c>
      <c r="G3788">
        <v>25</v>
      </c>
    </row>
    <row r="3789" spans="1:7" x14ac:dyDescent="0.3">
      <c r="A3789">
        <v>79717</v>
      </c>
      <c r="B3789">
        <v>1</v>
      </c>
      <c r="C3789" s="1" t="s">
        <v>36</v>
      </c>
      <c r="D3789">
        <v>5701</v>
      </c>
      <c r="E3789" s="1" t="s">
        <v>94</v>
      </c>
      <c r="F3789" s="1" t="s">
        <v>14</v>
      </c>
      <c r="G3789">
        <v>15</v>
      </c>
    </row>
    <row r="3790" spans="1:7" x14ac:dyDescent="0.3">
      <c r="A3790">
        <v>32950</v>
      </c>
      <c r="B3790">
        <v>2</v>
      </c>
      <c r="C3790" s="1" t="s">
        <v>13</v>
      </c>
      <c r="D3790">
        <v>4208</v>
      </c>
      <c r="E3790" s="1" t="s">
        <v>91</v>
      </c>
      <c r="F3790" s="1" t="s">
        <v>17</v>
      </c>
      <c r="G3790">
        <v>5</v>
      </c>
    </row>
    <row r="3791" spans="1:7" x14ac:dyDescent="0.3">
      <c r="A3791">
        <v>187604</v>
      </c>
      <c r="B3791">
        <v>0</v>
      </c>
      <c r="C3791" s="1" t="s">
        <v>54</v>
      </c>
      <c r="D3791">
        <v>0</v>
      </c>
      <c r="E3791" s="1" t="s">
        <v>95</v>
      </c>
      <c r="F3791" s="1" t="s">
        <v>97</v>
      </c>
      <c r="G3791">
        <v>11</v>
      </c>
    </row>
    <row r="3792" spans="1:7" x14ac:dyDescent="0.3">
      <c r="A3792">
        <v>45158</v>
      </c>
      <c r="B3792">
        <v>0</v>
      </c>
      <c r="C3792" s="1" t="s">
        <v>13</v>
      </c>
      <c r="D3792">
        <v>3408</v>
      </c>
      <c r="E3792" s="1" t="s">
        <v>89</v>
      </c>
      <c r="F3792" s="1" t="s">
        <v>17</v>
      </c>
      <c r="G3792">
        <v>10</v>
      </c>
    </row>
    <row r="3793" spans="1:7" x14ac:dyDescent="0.3">
      <c r="A3793">
        <v>145885</v>
      </c>
      <c r="B3793">
        <v>0</v>
      </c>
      <c r="C3793" s="1" t="s">
        <v>22</v>
      </c>
      <c r="D3793">
        <v>3801</v>
      </c>
      <c r="E3793" s="1" t="s">
        <v>94</v>
      </c>
      <c r="F3793" s="1" t="s">
        <v>17</v>
      </c>
      <c r="G3793">
        <v>20</v>
      </c>
    </row>
    <row r="3794" spans="1:7" x14ac:dyDescent="0.3">
      <c r="A3794">
        <v>104401</v>
      </c>
      <c r="B3794">
        <v>0</v>
      </c>
      <c r="C3794" s="1" t="s">
        <v>28</v>
      </c>
      <c r="D3794">
        <v>2702</v>
      </c>
      <c r="E3794" s="1" t="s">
        <v>93</v>
      </c>
      <c r="F3794" s="1" t="s">
        <v>17</v>
      </c>
      <c r="G3794">
        <v>15</v>
      </c>
    </row>
    <row r="3795" spans="1:7" x14ac:dyDescent="0.3">
      <c r="A3795">
        <v>176491</v>
      </c>
      <c r="B3795">
        <v>0</v>
      </c>
      <c r="C3795" s="1" t="s">
        <v>51</v>
      </c>
      <c r="D3795">
        <v>0</v>
      </c>
      <c r="E3795" s="1" t="s">
        <v>92</v>
      </c>
      <c r="F3795" s="1" t="s">
        <v>17</v>
      </c>
      <c r="G3795">
        <v>25</v>
      </c>
    </row>
    <row r="3796" spans="1:7" x14ac:dyDescent="0.3">
      <c r="A3796">
        <v>89873</v>
      </c>
      <c r="B3796">
        <v>0</v>
      </c>
      <c r="C3796" s="1" t="s">
        <v>16</v>
      </c>
      <c r="D3796">
        <v>4506</v>
      </c>
      <c r="E3796" s="1" t="s">
        <v>95</v>
      </c>
      <c r="F3796" s="1" t="s">
        <v>17</v>
      </c>
      <c r="G3796">
        <v>11</v>
      </c>
    </row>
    <row r="3797" spans="1:7" x14ac:dyDescent="0.3">
      <c r="A3797">
        <v>1673</v>
      </c>
      <c r="B3797">
        <v>0</v>
      </c>
      <c r="C3797" s="1" t="s">
        <v>39</v>
      </c>
      <c r="D3797">
        <v>3001</v>
      </c>
      <c r="E3797" s="1" t="s">
        <v>95</v>
      </c>
      <c r="F3797" s="1" t="s">
        <v>17</v>
      </c>
      <c r="G3797">
        <v>40</v>
      </c>
    </row>
    <row r="3798" spans="1:7" x14ac:dyDescent="0.3">
      <c r="A3798">
        <v>12874</v>
      </c>
      <c r="B3798">
        <v>2</v>
      </c>
      <c r="C3798" s="1" t="s">
        <v>57</v>
      </c>
      <c r="D3798">
        <v>1606</v>
      </c>
      <c r="E3798" s="1" t="s">
        <v>92</v>
      </c>
      <c r="F3798" s="1" t="s">
        <v>17</v>
      </c>
      <c r="G3798">
        <v>10</v>
      </c>
    </row>
    <row r="3799" spans="1:7" x14ac:dyDescent="0.3">
      <c r="A3799">
        <v>188851</v>
      </c>
      <c r="B3799">
        <v>1</v>
      </c>
      <c r="C3799" s="1" t="s">
        <v>22</v>
      </c>
      <c r="D3799">
        <v>1601</v>
      </c>
      <c r="E3799" s="1" t="s">
        <v>91</v>
      </c>
      <c r="F3799" s="1" t="s">
        <v>14</v>
      </c>
      <c r="G3799">
        <v>23</v>
      </c>
    </row>
    <row r="3800" spans="1:7" x14ac:dyDescent="0.3">
      <c r="A3800">
        <v>160258</v>
      </c>
      <c r="B3800">
        <v>0</v>
      </c>
      <c r="C3800" s="1" t="s">
        <v>22</v>
      </c>
      <c r="D3800">
        <v>1803</v>
      </c>
      <c r="E3800" s="1" t="s">
        <v>93</v>
      </c>
      <c r="F3800" s="1" t="s">
        <v>14</v>
      </c>
      <c r="G3800">
        <v>15</v>
      </c>
    </row>
    <row r="3801" spans="1:7" x14ac:dyDescent="0.3">
      <c r="A3801">
        <v>108760</v>
      </c>
      <c r="B3801">
        <v>2</v>
      </c>
      <c r="C3801" s="1" t="s">
        <v>50</v>
      </c>
      <c r="D3801">
        <v>0</v>
      </c>
      <c r="E3801" s="1" t="s">
        <v>100</v>
      </c>
      <c r="F3801" s="1" t="s">
        <v>17</v>
      </c>
      <c r="G3801">
        <v>22</v>
      </c>
    </row>
    <row r="3802" spans="1:7" x14ac:dyDescent="0.3">
      <c r="A3802">
        <v>187696</v>
      </c>
      <c r="B3802">
        <v>28</v>
      </c>
      <c r="C3802" s="1" t="s">
        <v>21</v>
      </c>
      <c r="D3802">
        <v>0</v>
      </c>
      <c r="E3802" s="1" t="s">
        <v>93</v>
      </c>
      <c r="F3802" s="1" t="s">
        <v>17</v>
      </c>
      <c r="G3802">
        <v>10</v>
      </c>
    </row>
    <row r="3803" spans="1:7" x14ac:dyDescent="0.3">
      <c r="A3803">
        <v>66199</v>
      </c>
      <c r="B3803">
        <v>0</v>
      </c>
      <c r="C3803" s="1" t="s">
        <v>30</v>
      </c>
      <c r="D3803">
        <v>0</v>
      </c>
      <c r="E3803" s="1" t="s">
        <v>91</v>
      </c>
      <c r="F3803" s="1" t="s">
        <v>17</v>
      </c>
      <c r="G3803">
        <v>5</v>
      </c>
    </row>
    <row r="3804" spans="1:7" x14ac:dyDescent="0.3">
      <c r="A3804">
        <v>104905</v>
      </c>
      <c r="B3804">
        <v>0</v>
      </c>
      <c r="C3804" s="1" t="s">
        <v>28</v>
      </c>
      <c r="D3804">
        <v>5401</v>
      </c>
      <c r="E3804" s="1" t="s">
        <v>94</v>
      </c>
      <c r="F3804" s="1" t="s">
        <v>17</v>
      </c>
      <c r="G3804">
        <v>15</v>
      </c>
    </row>
    <row r="3805" spans="1:7" x14ac:dyDescent="0.3">
      <c r="A3805">
        <v>102665</v>
      </c>
      <c r="B3805">
        <v>1</v>
      </c>
      <c r="C3805" s="1" t="s">
        <v>37</v>
      </c>
      <c r="D3805">
        <v>4001</v>
      </c>
      <c r="E3805" s="1" t="s">
        <v>98</v>
      </c>
      <c r="F3805" s="1" t="s">
        <v>14</v>
      </c>
      <c r="G3805">
        <v>20</v>
      </c>
    </row>
    <row r="3806" spans="1:7" x14ac:dyDescent="0.3">
      <c r="A3806">
        <v>137199</v>
      </c>
      <c r="B3806">
        <v>2</v>
      </c>
      <c r="C3806" s="1" t="s">
        <v>56</v>
      </c>
      <c r="D3806">
        <v>808</v>
      </c>
      <c r="E3806" s="1" t="s">
        <v>93</v>
      </c>
      <c r="F3806" s="1" t="s">
        <v>17</v>
      </c>
      <c r="G3806">
        <v>10</v>
      </c>
    </row>
    <row r="3807" spans="1:7" x14ac:dyDescent="0.3">
      <c r="A3807">
        <v>159507</v>
      </c>
      <c r="B3807">
        <v>0</v>
      </c>
      <c r="C3807" s="1" t="s">
        <v>22</v>
      </c>
      <c r="D3807">
        <v>2301</v>
      </c>
      <c r="E3807" s="1" t="s">
        <v>90</v>
      </c>
      <c r="F3807" s="1" t="s">
        <v>17</v>
      </c>
      <c r="G3807">
        <v>20</v>
      </c>
    </row>
    <row r="3808" spans="1:7" x14ac:dyDescent="0.3">
      <c r="A3808">
        <v>137577</v>
      </c>
      <c r="B3808">
        <v>0</v>
      </c>
      <c r="C3808" s="1" t="s">
        <v>56</v>
      </c>
      <c r="D3808">
        <v>0</v>
      </c>
      <c r="E3808" s="1" t="s">
        <v>94</v>
      </c>
      <c r="F3808" s="1" t="s">
        <v>14</v>
      </c>
      <c r="G3808">
        <v>10</v>
      </c>
    </row>
    <row r="3809" spans="1:7" x14ac:dyDescent="0.3">
      <c r="A3809">
        <v>113805</v>
      </c>
      <c r="B3809">
        <v>0</v>
      </c>
      <c r="C3809" s="1" t="s">
        <v>32</v>
      </c>
      <c r="D3809">
        <v>2001</v>
      </c>
      <c r="E3809" s="1" t="s">
        <v>90</v>
      </c>
      <c r="F3809" s="1" t="s">
        <v>17</v>
      </c>
      <c r="G3809">
        <v>20</v>
      </c>
    </row>
    <row r="3810" spans="1:7" x14ac:dyDescent="0.3">
      <c r="A3810">
        <v>46203</v>
      </c>
      <c r="B3810">
        <v>0</v>
      </c>
      <c r="C3810" s="1" t="s">
        <v>22</v>
      </c>
      <c r="D3810">
        <v>3701</v>
      </c>
      <c r="E3810" s="1" t="s">
        <v>96</v>
      </c>
      <c r="F3810" s="1" t="s">
        <v>17</v>
      </c>
      <c r="G3810">
        <v>10</v>
      </c>
    </row>
    <row r="3811" spans="1:7" x14ac:dyDescent="0.3">
      <c r="A3811">
        <v>78753</v>
      </c>
      <c r="B3811">
        <v>0</v>
      </c>
      <c r="C3811" s="1" t="s">
        <v>36</v>
      </c>
      <c r="D3811">
        <v>1801</v>
      </c>
      <c r="E3811" s="1" t="s">
        <v>104</v>
      </c>
      <c r="F3811" s="1" t="s">
        <v>17</v>
      </c>
      <c r="G3811">
        <v>3</v>
      </c>
    </row>
    <row r="3812" spans="1:7" x14ac:dyDescent="0.3">
      <c r="A3812">
        <v>189711</v>
      </c>
      <c r="B3812">
        <v>1</v>
      </c>
      <c r="C3812" s="1" t="s">
        <v>56</v>
      </c>
      <c r="D3812">
        <v>0</v>
      </c>
      <c r="E3812" s="1" t="s">
        <v>91</v>
      </c>
      <c r="F3812" s="1" t="s">
        <v>14</v>
      </c>
      <c r="G3812">
        <v>10</v>
      </c>
    </row>
    <row r="3813" spans="1:7" x14ac:dyDescent="0.3">
      <c r="A3813">
        <v>160972</v>
      </c>
      <c r="B3813">
        <v>1</v>
      </c>
      <c r="C3813" s="1" t="s">
        <v>22</v>
      </c>
      <c r="D3813">
        <v>1901</v>
      </c>
      <c r="E3813" s="1" t="s">
        <v>95</v>
      </c>
      <c r="F3813" s="1" t="s">
        <v>14</v>
      </c>
      <c r="G3813">
        <v>53</v>
      </c>
    </row>
    <row r="3814" spans="1:7" x14ac:dyDescent="0.3">
      <c r="A3814">
        <v>28514</v>
      </c>
      <c r="B3814">
        <v>0</v>
      </c>
      <c r="C3814" s="1" t="s">
        <v>40</v>
      </c>
      <c r="D3814">
        <v>4801</v>
      </c>
      <c r="E3814" s="1" t="s">
        <v>94</v>
      </c>
      <c r="F3814" s="1" t="s">
        <v>17</v>
      </c>
      <c r="G3814">
        <v>21</v>
      </c>
    </row>
    <row r="3815" spans="1:7" x14ac:dyDescent="0.3">
      <c r="A3815">
        <v>51469</v>
      </c>
      <c r="B3815">
        <v>28</v>
      </c>
      <c r="C3815" s="1" t="s">
        <v>54</v>
      </c>
      <c r="D3815">
        <v>5401</v>
      </c>
      <c r="E3815" s="1" t="s">
        <v>89</v>
      </c>
      <c r="F3815" s="1" t="s">
        <v>17</v>
      </c>
      <c r="G3815">
        <v>10</v>
      </c>
    </row>
    <row r="3816" spans="1:7" x14ac:dyDescent="0.3">
      <c r="A3816">
        <v>4693</v>
      </c>
      <c r="B3816">
        <v>0</v>
      </c>
      <c r="C3816" s="1" t="s">
        <v>22</v>
      </c>
      <c r="D3816">
        <v>4005</v>
      </c>
      <c r="E3816" s="1" t="s">
        <v>93</v>
      </c>
      <c r="F3816" s="1" t="s">
        <v>17</v>
      </c>
      <c r="G3816">
        <v>18</v>
      </c>
    </row>
    <row r="3817" spans="1:7" x14ac:dyDescent="0.3">
      <c r="A3817">
        <v>22664</v>
      </c>
      <c r="B3817">
        <v>0</v>
      </c>
      <c r="C3817" s="1" t="s">
        <v>47</v>
      </c>
      <c r="D3817">
        <v>0</v>
      </c>
      <c r="E3817" s="1" t="s">
        <v>100</v>
      </c>
      <c r="F3817" s="1" t="s">
        <v>17</v>
      </c>
      <c r="G3817">
        <v>17</v>
      </c>
    </row>
    <row r="3818" spans="1:7" x14ac:dyDescent="0.3">
      <c r="A3818">
        <v>39967</v>
      </c>
      <c r="B3818">
        <v>1</v>
      </c>
      <c r="C3818" s="1" t="s">
        <v>13</v>
      </c>
      <c r="D3818">
        <v>3001</v>
      </c>
      <c r="E3818" s="1" t="s">
        <v>89</v>
      </c>
      <c r="F3818" s="1" t="s">
        <v>14</v>
      </c>
      <c r="G3818">
        <v>75</v>
      </c>
    </row>
    <row r="3819" spans="1:7" x14ac:dyDescent="0.3">
      <c r="A3819">
        <v>60490</v>
      </c>
      <c r="B3819">
        <v>0</v>
      </c>
      <c r="C3819" s="1" t="s">
        <v>34</v>
      </c>
      <c r="D3819">
        <v>5201</v>
      </c>
      <c r="E3819" s="1" t="s">
        <v>95</v>
      </c>
      <c r="F3819" s="1" t="s">
        <v>17</v>
      </c>
      <c r="G3819">
        <v>60</v>
      </c>
    </row>
    <row r="3820" spans="1:7" x14ac:dyDescent="0.3">
      <c r="A3820">
        <v>74523</v>
      </c>
      <c r="B3820">
        <v>0</v>
      </c>
      <c r="C3820" s="1" t="s">
        <v>30</v>
      </c>
      <c r="D3820">
        <v>0</v>
      </c>
      <c r="E3820" s="1" t="s">
        <v>98</v>
      </c>
      <c r="F3820" s="1" t="s">
        <v>17</v>
      </c>
      <c r="G3820">
        <v>10</v>
      </c>
    </row>
    <row r="3821" spans="1:7" x14ac:dyDescent="0.3">
      <c r="A3821">
        <v>70146</v>
      </c>
      <c r="B3821">
        <v>2</v>
      </c>
      <c r="C3821" s="1" t="s">
        <v>30</v>
      </c>
      <c r="D3821">
        <v>3807</v>
      </c>
      <c r="E3821" s="1" t="s">
        <v>90</v>
      </c>
      <c r="F3821" s="1" t="s">
        <v>17</v>
      </c>
      <c r="G3821">
        <v>10</v>
      </c>
    </row>
    <row r="3822" spans="1:7" x14ac:dyDescent="0.3">
      <c r="A3822">
        <v>125501</v>
      </c>
      <c r="B3822">
        <v>28</v>
      </c>
      <c r="C3822" s="1" t="s">
        <v>21</v>
      </c>
      <c r="D3822">
        <v>4801</v>
      </c>
      <c r="E3822" s="1" t="s">
        <v>102</v>
      </c>
      <c r="F3822" s="1" t="s">
        <v>17</v>
      </c>
      <c r="G3822">
        <v>14</v>
      </c>
    </row>
    <row r="3823" spans="1:7" x14ac:dyDescent="0.3">
      <c r="A3823">
        <v>38853</v>
      </c>
      <c r="B3823">
        <v>2</v>
      </c>
      <c r="C3823" s="1" t="s">
        <v>34</v>
      </c>
      <c r="D3823">
        <v>2807</v>
      </c>
      <c r="E3823" s="1" t="s">
        <v>102</v>
      </c>
      <c r="F3823" s="1" t="s">
        <v>17</v>
      </c>
      <c r="G3823">
        <v>12</v>
      </c>
    </row>
    <row r="3824" spans="1:7" x14ac:dyDescent="0.3">
      <c r="A3824">
        <v>25591</v>
      </c>
      <c r="B3824">
        <v>0</v>
      </c>
      <c r="C3824" s="1" t="s">
        <v>40</v>
      </c>
      <c r="D3824">
        <v>0</v>
      </c>
      <c r="E3824" s="1" t="s">
        <v>98</v>
      </c>
      <c r="F3824" s="1" t="s">
        <v>17</v>
      </c>
      <c r="G3824">
        <v>13</v>
      </c>
    </row>
    <row r="3825" spans="1:7" x14ac:dyDescent="0.3">
      <c r="A3825">
        <v>66610</v>
      </c>
      <c r="B3825">
        <v>2</v>
      </c>
      <c r="C3825" s="1" t="s">
        <v>30</v>
      </c>
      <c r="D3825">
        <v>2401</v>
      </c>
      <c r="E3825" s="1" t="s">
        <v>91</v>
      </c>
      <c r="F3825" s="1" t="s">
        <v>17</v>
      </c>
      <c r="G3825">
        <v>10</v>
      </c>
    </row>
    <row r="3826" spans="1:7" x14ac:dyDescent="0.3">
      <c r="A3826">
        <v>11738</v>
      </c>
      <c r="B3826">
        <v>1</v>
      </c>
      <c r="C3826" s="1" t="s">
        <v>22</v>
      </c>
      <c r="D3826">
        <v>1301</v>
      </c>
      <c r="E3826" s="1" t="s">
        <v>94</v>
      </c>
      <c r="F3826" s="1" t="s">
        <v>14</v>
      </c>
      <c r="G3826">
        <v>10</v>
      </c>
    </row>
    <row r="3827" spans="1:7" x14ac:dyDescent="0.3">
      <c r="A3827">
        <v>117026</v>
      </c>
      <c r="B3827">
        <v>3</v>
      </c>
      <c r="C3827" s="1" t="s">
        <v>21</v>
      </c>
      <c r="D3827">
        <v>3801</v>
      </c>
      <c r="E3827" s="1" t="s">
        <v>99</v>
      </c>
      <c r="F3827" s="1" t="s">
        <v>14</v>
      </c>
      <c r="G3827">
        <v>9</v>
      </c>
    </row>
    <row r="3828" spans="1:7" x14ac:dyDescent="0.3">
      <c r="A3828">
        <v>59588</v>
      </c>
      <c r="B3828">
        <v>0</v>
      </c>
      <c r="C3828" s="1" t="s">
        <v>34</v>
      </c>
      <c r="D3828">
        <v>2001</v>
      </c>
      <c r="E3828" s="1" t="s">
        <v>92</v>
      </c>
      <c r="F3828" s="1" t="s">
        <v>14</v>
      </c>
      <c r="G3828">
        <v>3</v>
      </c>
    </row>
    <row r="3829" spans="1:7" x14ac:dyDescent="0.3">
      <c r="A3829">
        <v>162997</v>
      </c>
      <c r="B3829">
        <v>2</v>
      </c>
      <c r="C3829" s="1" t="s">
        <v>22</v>
      </c>
      <c r="D3829">
        <v>3701</v>
      </c>
      <c r="E3829" s="1" t="s">
        <v>102</v>
      </c>
      <c r="F3829" s="1" t="s">
        <v>17</v>
      </c>
      <c r="G3829">
        <v>21</v>
      </c>
    </row>
    <row r="3830" spans="1:7" x14ac:dyDescent="0.3">
      <c r="A3830">
        <v>136747</v>
      </c>
      <c r="B3830">
        <v>2</v>
      </c>
      <c r="C3830" s="1" t="s">
        <v>56</v>
      </c>
      <c r="D3830">
        <v>3401</v>
      </c>
      <c r="E3830" s="1" t="s">
        <v>91</v>
      </c>
      <c r="F3830" s="1" t="s">
        <v>17</v>
      </c>
      <c r="G3830">
        <v>6</v>
      </c>
    </row>
    <row r="3831" spans="1:7" x14ac:dyDescent="0.3">
      <c r="A3831">
        <v>115088</v>
      </c>
      <c r="B3831">
        <v>0</v>
      </c>
      <c r="C3831" s="1" t="s">
        <v>32</v>
      </c>
      <c r="D3831">
        <v>2001</v>
      </c>
      <c r="E3831" s="1" t="s">
        <v>90</v>
      </c>
      <c r="F3831" s="1" t="s">
        <v>17</v>
      </c>
      <c r="G3831">
        <v>17</v>
      </c>
    </row>
    <row r="3832" spans="1:7" x14ac:dyDescent="0.3">
      <c r="A3832">
        <v>168358</v>
      </c>
      <c r="B3832">
        <v>1</v>
      </c>
      <c r="C3832" s="1" t="s">
        <v>22</v>
      </c>
      <c r="D3832">
        <v>5501</v>
      </c>
      <c r="E3832" s="1" t="s">
        <v>102</v>
      </c>
      <c r="F3832" s="1" t="s">
        <v>14</v>
      </c>
      <c r="G3832">
        <v>10</v>
      </c>
    </row>
    <row r="3833" spans="1:7" x14ac:dyDescent="0.3">
      <c r="A3833">
        <v>24896</v>
      </c>
      <c r="B3833">
        <v>1</v>
      </c>
      <c r="C3833" s="1" t="s">
        <v>47</v>
      </c>
      <c r="D3833">
        <v>3012</v>
      </c>
      <c r="E3833" s="1" t="s">
        <v>93</v>
      </c>
      <c r="F3833" s="1" t="s">
        <v>14</v>
      </c>
      <c r="G3833">
        <v>15</v>
      </c>
    </row>
    <row r="3834" spans="1:7" x14ac:dyDescent="0.3">
      <c r="A3834">
        <v>157061</v>
      </c>
      <c r="B3834">
        <v>0</v>
      </c>
      <c r="C3834" s="1" t="s">
        <v>22</v>
      </c>
      <c r="D3834">
        <v>0</v>
      </c>
      <c r="E3834" s="1" t="s">
        <v>94</v>
      </c>
      <c r="F3834" s="1" t="s">
        <v>17</v>
      </c>
      <c r="G3834">
        <v>25</v>
      </c>
    </row>
    <row r="3835" spans="1:7" x14ac:dyDescent="0.3">
      <c r="A3835">
        <v>127795</v>
      </c>
      <c r="B3835">
        <v>1</v>
      </c>
      <c r="C3835" s="1" t="s">
        <v>21</v>
      </c>
      <c r="D3835">
        <v>5107</v>
      </c>
      <c r="E3835" s="1" t="s">
        <v>89</v>
      </c>
      <c r="F3835" s="1" t="s">
        <v>14</v>
      </c>
      <c r="G3835">
        <v>15</v>
      </c>
    </row>
    <row r="3836" spans="1:7" x14ac:dyDescent="0.3">
      <c r="A3836">
        <v>13215</v>
      </c>
      <c r="B3836">
        <v>1</v>
      </c>
      <c r="C3836" s="1" t="s">
        <v>22</v>
      </c>
      <c r="D3836">
        <v>5001</v>
      </c>
      <c r="E3836" s="1" t="s">
        <v>92</v>
      </c>
      <c r="F3836" s="1" t="s">
        <v>14</v>
      </c>
      <c r="G3836">
        <v>21</v>
      </c>
    </row>
    <row r="3837" spans="1:7" x14ac:dyDescent="0.3">
      <c r="A3837">
        <v>129899</v>
      </c>
      <c r="B3837">
        <v>0</v>
      </c>
      <c r="C3837" s="1" t="s">
        <v>49</v>
      </c>
      <c r="D3837">
        <v>2201</v>
      </c>
      <c r="E3837" s="1" t="s">
        <v>91</v>
      </c>
      <c r="F3837" s="1" t="s">
        <v>14</v>
      </c>
      <c r="G3837">
        <v>12</v>
      </c>
    </row>
    <row r="3838" spans="1:7" x14ac:dyDescent="0.3">
      <c r="A3838">
        <v>156428</v>
      </c>
      <c r="B3838">
        <v>0</v>
      </c>
      <c r="C3838" s="1" t="s">
        <v>22</v>
      </c>
      <c r="D3838">
        <v>2610</v>
      </c>
      <c r="E3838" s="1" t="s">
        <v>96</v>
      </c>
      <c r="F3838" s="1" t="s">
        <v>17</v>
      </c>
      <c r="G3838">
        <v>9</v>
      </c>
    </row>
    <row r="3839" spans="1:7" x14ac:dyDescent="0.3">
      <c r="A3839">
        <v>157284</v>
      </c>
      <c r="B3839">
        <v>0</v>
      </c>
      <c r="C3839" s="1" t="s">
        <v>22</v>
      </c>
      <c r="D3839">
        <v>1501</v>
      </c>
      <c r="E3839" s="1" t="s">
        <v>94</v>
      </c>
      <c r="F3839" s="1" t="s">
        <v>17</v>
      </c>
      <c r="G3839">
        <v>20</v>
      </c>
    </row>
    <row r="3840" spans="1:7" x14ac:dyDescent="0.3">
      <c r="A3840">
        <v>147508</v>
      </c>
      <c r="B3840">
        <v>0</v>
      </c>
      <c r="C3840" s="1" t="s">
        <v>22</v>
      </c>
      <c r="D3840">
        <v>0</v>
      </c>
      <c r="E3840" s="1" t="s">
        <v>91</v>
      </c>
      <c r="F3840" s="1" t="s">
        <v>17</v>
      </c>
      <c r="G3840">
        <v>10</v>
      </c>
    </row>
    <row r="3841" spans="1:7" x14ac:dyDescent="0.3">
      <c r="A3841">
        <v>37575</v>
      </c>
      <c r="B3841">
        <v>1</v>
      </c>
      <c r="C3841" s="1" t="s">
        <v>13</v>
      </c>
      <c r="D3841">
        <v>0</v>
      </c>
      <c r="E3841" s="1" t="s">
        <v>96</v>
      </c>
      <c r="F3841" s="1" t="s">
        <v>14</v>
      </c>
      <c r="G3841">
        <v>50</v>
      </c>
    </row>
    <row r="3842" spans="1:7" x14ac:dyDescent="0.3">
      <c r="A3842">
        <v>91787</v>
      </c>
      <c r="B3842">
        <v>2</v>
      </c>
      <c r="C3842" s="1" t="s">
        <v>16</v>
      </c>
      <c r="D3842">
        <v>4601</v>
      </c>
      <c r="E3842" s="1" t="s">
        <v>94</v>
      </c>
      <c r="F3842" s="1" t="s">
        <v>17</v>
      </c>
      <c r="G3842">
        <v>25</v>
      </c>
    </row>
    <row r="3843" spans="1:7" x14ac:dyDescent="0.3">
      <c r="A3843">
        <v>160292</v>
      </c>
      <c r="B3843">
        <v>2</v>
      </c>
      <c r="C3843" s="1" t="s">
        <v>22</v>
      </c>
      <c r="D3843">
        <v>1304</v>
      </c>
      <c r="E3843" s="1" t="s">
        <v>100</v>
      </c>
      <c r="F3843" s="1" t="s">
        <v>14</v>
      </c>
      <c r="G3843">
        <v>16</v>
      </c>
    </row>
    <row r="3844" spans="1:7" x14ac:dyDescent="0.3">
      <c r="A3844">
        <v>32288</v>
      </c>
      <c r="B3844">
        <v>2</v>
      </c>
      <c r="C3844" s="1" t="s">
        <v>13</v>
      </c>
      <c r="D3844">
        <v>3601</v>
      </c>
      <c r="E3844" s="1" t="s">
        <v>98</v>
      </c>
      <c r="F3844" s="1" t="s">
        <v>17</v>
      </c>
      <c r="G3844">
        <v>10</v>
      </c>
    </row>
    <row r="3845" spans="1:7" x14ac:dyDescent="0.3">
      <c r="A3845">
        <v>14152</v>
      </c>
      <c r="B3845">
        <v>1</v>
      </c>
      <c r="C3845" s="1" t="s">
        <v>39</v>
      </c>
      <c r="D3845">
        <v>4508</v>
      </c>
      <c r="E3845" s="1" t="s">
        <v>89</v>
      </c>
      <c r="F3845" s="1" t="s">
        <v>14</v>
      </c>
      <c r="G3845">
        <v>10</v>
      </c>
    </row>
    <row r="3846" spans="1:7" x14ac:dyDescent="0.3">
      <c r="A3846">
        <v>115346</v>
      </c>
      <c r="B3846">
        <v>0</v>
      </c>
      <c r="C3846" s="1" t="s">
        <v>32</v>
      </c>
      <c r="D3846">
        <v>4201</v>
      </c>
      <c r="E3846" s="1" t="s">
        <v>100</v>
      </c>
      <c r="F3846" s="1" t="s">
        <v>17</v>
      </c>
      <c r="G3846">
        <v>25</v>
      </c>
    </row>
    <row r="3847" spans="1:7" x14ac:dyDescent="0.3">
      <c r="A3847">
        <v>18339</v>
      </c>
      <c r="B3847">
        <v>1</v>
      </c>
      <c r="C3847" s="1" t="s">
        <v>18</v>
      </c>
      <c r="D3847">
        <v>4801</v>
      </c>
      <c r="E3847" s="1" t="s">
        <v>92</v>
      </c>
      <c r="F3847" s="1" t="s">
        <v>14</v>
      </c>
      <c r="G3847">
        <v>10</v>
      </c>
    </row>
    <row r="3848" spans="1:7" x14ac:dyDescent="0.3">
      <c r="A3848">
        <v>26645</v>
      </c>
      <c r="B3848">
        <v>2</v>
      </c>
      <c r="C3848" s="1" t="s">
        <v>40</v>
      </c>
      <c r="D3848">
        <v>4901</v>
      </c>
      <c r="E3848" s="1" t="s">
        <v>92</v>
      </c>
      <c r="F3848" s="1" t="s">
        <v>17</v>
      </c>
      <c r="G3848">
        <v>15</v>
      </c>
    </row>
    <row r="3849" spans="1:7" x14ac:dyDescent="0.3">
      <c r="A3849">
        <v>85617</v>
      </c>
      <c r="B3849">
        <v>0</v>
      </c>
      <c r="C3849" s="1" t="s">
        <v>57</v>
      </c>
      <c r="D3849">
        <v>1801</v>
      </c>
      <c r="E3849" s="1" t="s">
        <v>92</v>
      </c>
      <c r="F3849" s="1" t="s">
        <v>14</v>
      </c>
      <c r="G3849">
        <v>9</v>
      </c>
    </row>
    <row r="3850" spans="1:7" x14ac:dyDescent="0.3">
      <c r="A3850">
        <v>66830</v>
      </c>
      <c r="B3850">
        <v>0</v>
      </c>
      <c r="C3850" s="1" t="s">
        <v>30</v>
      </c>
      <c r="D3850">
        <v>2901</v>
      </c>
      <c r="E3850" s="1" t="s">
        <v>90</v>
      </c>
      <c r="F3850" s="1" t="s">
        <v>17</v>
      </c>
      <c r="G3850">
        <v>10</v>
      </c>
    </row>
    <row r="3851" spans="1:7" x14ac:dyDescent="0.3">
      <c r="A3851">
        <v>152847</v>
      </c>
      <c r="B3851">
        <v>1</v>
      </c>
      <c r="C3851" s="1" t="s">
        <v>22</v>
      </c>
      <c r="D3851">
        <v>2001</v>
      </c>
      <c r="E3851" s="1" t="s">
        <v>94</v>
      </c>
      <c r="F3851" s="1" t="s">
        <v>14</v>
      </c>
      <c r="G3851">
        <v>37</v>
      </c>
    </row>
    <row r="3852" spans="1:7" x14ac:dyDescent="0.3">
      <c r="A3852">
        <v>51426</v>
      </c>
      <c r="B3852">
        <v>1</v>
      </c>
      <c r="C3852" s="1" t="s">
        <v>54</v>
      </c>
      <c r="D3852">
        <v>4601</v>
      </c>
      <c r="E3852" s="1" t="s">
        <v>90</v>
      </c>
      <c r="F3852" s="1" t="s">
        <v>14</v>
      </c>
      <c r="G3852">
        <v>25</v>
      </c>
    </row>
    <row r="3853" spans="1:7" x14ac:dyDescent="0.3">
      <c r="A3853">
        <v>42068</v>
      </c>
      <c r="B3853">
        <v>2</v>
      </c>
      <c r="C3853" s="1" t="s">
        <v>13</v>
      </c>
      <c r="D3853">
        <v>1801</v>
      </c>
      <c r="E3853" s="1" t="s">
        <v>90</v>
      </c>
      <c r="F3853" s="1" t="s">
        <v>17</v>
      </c>
      <c r="G3853">
        <v>10</v>
      </c>
    </row>
    <row r="3854" spans="1:7" x14ac:dyDescent="0.3">
      <c r="A3854">
        <v>66797</v>
      </c>
      <c r="B3854">
        <v>1</v>
      </c>
      <c r="C3854" s="1" t="s">
        <v>30</v>
      </c>
      <c r="D3854">
        <v>0</v>
      </c>
      <c r="E3854" s="1" t="s">
        <v>94</v>
      </c>
      <c r="F3854" s="1" t="s">
        <v>14</v>
      </c>
      <c r="G3854">
        <v>30</v>
      </c>
    </row>
    <row r="3855" spans="1:7" x14ac:dyDescent="0.3">
      <c r="A3855">
        <v>120203</v>
      </c>
      <c r="B3855">
        <v>28</v>
      </c>
      <c r="C3855" s="1" t="s">
        <v>21</v>
      </c>
      <c r="D3855">
        <v>3501</v>
      </c>
      <c r="E3855" s="1" t="s">
        <v>92</v>
      </c>
      <c r="F3855" s="1" t="s">
        <v>17</v>
      </c>
      <c r="G3855">
        <v>20</v>
      </c>
    </row>
    <row r="3856" spans="1:7" x14ac:dyDescent="0.3">
      <c r="A3856">
        <v>113560</v>
      </c>
      <c r="B3856">
        <v>1</v>
      </c>
      <c r="C3856" s="1" t="s">
        <v>32</v>
      </c>
      <c r="D3856">
        <v>2804</v>
      </c>
      <c r="E3856" s="1" t="s">
        <v>94</v>
      </c>
      <c r="F3856" s="1" t="s">
        <v>14</v>
      </c>
      <c r="G3856">
        <v>25</v>
      </c>
    </row>
    <row r="3857" spans="1:7" x14ac:dyDescent="0.3">
      <c r="A3857">
        <v>188854</v>
      </c>
      <c r="B3857">
        <v>0</v>
      </c>
      <c r="C3857" s="1" t="s">
        <v>51</v>
      </c>
      <c r="D3857">
        <v>2401</v>
      </c>
      <c r="E3857" s="1" t="s">
        <v>97</v>
      </c>
      <c r="F3857" s="1" t="s">
        <v>17</v>
      </c>
      <c r="G3857">
        <v>5</v>
      </c>
    </row>
    <row r="3858" spans="1:7" x14ac:dyDescent="0.3">
      <c r="A3858">
        <v>80378</v>
      </c>
      <c r="B3858">
        <v>2</v>
      </c>
      <c r="C3858" s="1" t="s">
        <v>36</v>
      </c>
      <c r="D3858">
        <v>1209</v>
      </c>
      <c r="E3858" s="1" t="s">
        <v>90</v>
      </c>
      <c r="F3858" s="1" t="s">
        <v>17</v>
      </c>
      <c r="G3858">
        <v>5</v>
      </c>
    </row>
    <row r="3859" spans="1:7" x14ac:dyDescent="0.3">
      <c r="A3859">
        <v>148227</v>
      </c>
      <c r="B3859">
        <v>1002</v>
      </c>
      <c r="C3859" s="1" t="s">
        <v>22</v>
      </c>
      <c r="D3859">
        <v>2801</v>
      </c>
      <c r="E3859" s="1" t="s">
        <v>94</v>
      </c>
      <c r="F3859" s="1" t="s">
        <v>14</v>
      </c>
      <c r="G3859">
        <v>10</v>
      </c>
    </row>
    <row r="3860" spans="1:7" x14ac:dyDescent="0.3">
      <c r="A3860">
        <v>129360</v>
      </c>
      <c r="B3860">
        <v>0</v>
      </c>
      <c r="C3860" s="1" t="s">
        <v>21</v>
      </c>
      <c r="D3860">
        <v>5512</v>
      </c>
      <c r="E3860" s="1" t="s">
        <v>91</v>
      </c>
      <c r="F3860" s="1" t="s">
        <v>14</v>
      </c>
      <c r="G3860">
        <v>15</v>
      </c>
    </row>
    <row r="3861" spans="1:7" x14ac:dyDescent="0.3">
      <c r="A3861">
        <v>187628</v>
      </c>
      <c r="B3861">
        <v>0</v>
      </c>
      <c r="C3861" s="1" t="s">
        <v>58</v>
      </c>
      <c r="D3861">
        <v>0</v>
      </c>
      <c r="E3861" s="1" t="s">
        <v>95</v>
      </c>
      <c r="F3861" s="1" t="s">
        <v>97</v>
      </c>
      <c r="G3861">
        <v>19</v>
      </c>
    </row>
    <row r="3862" spans="1:7" x14ac:dyDescent="0.3">
      <c r="A3862">
        <v>117177</v>
      </c>
      <c r="B3862">
        <v>0</v>
      </c>
      <c r="C3862" s="1" t="s">
        <v>21</v>
      </c>
      <c r="D3862">
        <v>1512</v>
      </c>
      <c r="E3862" s="1" t="s">
        <v>102</v>
      </c>
      <c r="F3862" s="1" t="s">
        <v>17</v>
      </c>
      <c r="G3862">
        <v>9</v>
      </c>
    </row>
    <row r="3863" spans="1:7" x14ac:dyDescent="0.3">
      <c r="A3863">
        <v>13748</v>
      </c>
      <c r="B3863">
        <v>0</v>
      </c>
      <c r="C3863" s="1" t="s">
        <v>22</v>
      </c>
      <c r="D3863">
        <v>2509</v>
      </c>
      <c r="E3863" s="1" t="s">
        <v>97</v>
      </c>
      <c r="F3863" s="1" t="s">
        <v>17</v>
      </c>
      <c r="G3863">
        <v>12</v>
      </c>
    </row>
    <row r="3864" spans="1:7" x14ac:dyDescent="0.3">
      <c r="A3864">
        <v>173563</v>
      </c>
      <c r="B3864">
        <v>0</v>
      </c>
      <c r="C3864" s="1" t="s">
        <v>38</v>
      </c>
      <c r="D3864">
        <v>3001</v>
      </c>
      <c r="E3864" s="1" t="s">
        <v>90</v>
      </c>
      <c r="F3864" s="1" t="s">
        <v>17</v>
      </c>
      <c r="G3864">
        <v>30</v>
      </c>
    </row>
    <row r="3865" spans="1:7" x14ac:dyDescent="0.3">
      <c r="A3865">
        <v>39869</v>
      </c>
      <c r="B3865">
        <v>28</v>
      </c>
      <c r="C3865" s="1" t="s">
        <v>13</v>
      </c>
      <c r="D3865">
        <v>0</v>
      </c>
      <c r="E3865" s="1" t="s">
        <v>91</v>
      </c>
      <c r="F3865" s="1" t="s">
        <v>17</v>
      </c>
      <c r="G3865">
        <v>21</v>
      </c>
    </row>
    <row r="3866" spans="1:7" x14ac:dyDescent="0.3">
      <c r="A3866">
        <v>188316</v>
      </c>
      <c r="B3866">
        <v>28</v>
      </c>
      <c r="C3866" s="1" t="s">
        <v>13</v>
      </c>
      <c r="D3866">
        <v>2305</v>
      </c>
      <c r="E3866" s="1" t="s">
        <v>99</v>
      </c>
      <c r="F3866" s="1" t="s">
        <v>17</v>
      </c>
      <c r="G3866">
        <v>10</v>
      </c>
    </row>
    <row r="3867" spans="1:7" x14ac:dyDescent="0.3">
      <c r="A3867">
        <v>74345</v>
      </c>
      <c r="B3867">
        <v>72</v>
      </c>
      <c r="C3867" s="1" t="s">
        <v>30</v>
      </c>
      <c r="D3867">
        <v>3504</v>
      </c>
      <c r="E3867" s="1" t="s">
        <v>90</v>
      </c>
      <c r="F3867" s="1" t="s">
        <v>14</v>
      </c>
      <c r="G3867">
        <v>25</v>
      </c>
    </row>
    <row r="3868" spans="1:7" x14ac:dyDescent="0.3">
      <c r="A3868">
        <v>57496</v>
      </c>
      <c r="B3868">
        <v>0</v>
      </c>
      <c r="C3868" s="1" t="s">
        <v>58</v>
      </c>
      <c r="D3868">
        <v>3510</v>
      </c>
      <c r="E3868" s="1" t="s">
        <v>90</v>
      </c>
      <c r="F3868" s="1" t="s">
        <v>14</v>
      </c>
      <c r="G3868">
        <v>25</v>
      </c>
    </row>
    <row r="3869" spans="1:7" x14ac:dyDescent="0.3">
      <c r="A3869">
        <v>65806</v>
      </c>
      <c r="B3869">
        <v>0</v>
      </c>
      <c r="C3869" s="1" t="s">
        <v>30</v>
      </c>
      <c r="D3869">
        <v>3109</v>
      </c>
      <c r="E3869" s="1" t="s">
        <v>104</v>
      </c>
      <c r="F3869" s="1" t="s">
        <v>17</v>
      </c>
      <c r="G3869">
        <v>5</v>
      </c>
    </row>
    <row r="3870" spans="1:7" x14ac:dyDescent="0.3">
      <c r="A3870">
        <v>152054</v>
      </c>
      <c r="B3870">
        <v>2</v>
      </c>
      <c r="C3870" s="1" t="s">
        <v>22</v>
      </c>
      <c r="D3870">
        <v>2401</v>
      </c>
      <c r="E3870" s="1" t="s">
        <v>94</v>
      </c>
      <c r="F3870" s="1" t="s">
        <v>17</v>
      </c>
      <c r="G3870">
        <v>25</v>
      </c>
    </row>
    <row r="3871" spans="1:7" x14ac:dyDescent="0.3">
      <c r="A3871">
        <v>191064</v>
      </c>
      <c r="B3871">
        <v>0</v>
      </c>
      <c r="C3871" s="1" t="s">
        <v>54</v>
      </c>
      <c r="D3871">
        <v>2001</v>
      </c>
      <c r="E3871" s="1" t="s">
        <v>98</v>
      </c>
      <c r="F3871" s="1" t="s">
        <v>17</v>
      </c>
      <c r="G3871">
        <v>3</v>
      </c>
    </row>
    <row r="3872" spans="1:7" x14ac:dyDescent="0.3">
      <c r="A3872">
        <v>117847</v>
      </c>
      <c r="B3872">
        <v>1</v>
      </c>
      <c r="C3872" s="1" t="s">
        <v>21</v>
      </c>
      <c r="D3872">
        <v>4601</v>
      </c>
      <c r="E3872" s="1" t="s">
        <v>90</v>
      </c>
      <c r="F3872" s="1" t="s">
        <v>14</v>
      </c>
      <c r="G3872">
        <v>20</v>
      </c>
    </row>
    <row r="3873" spans="1:7" x14ac:dyDescent="0.3">
      <c r="A3873">
        <v>137626</v>
      </c>
      <c r="B3873">
        <v>1</v>
      </c>
      <c r="C3873" s="1" t="s">
        <v>56</v>
      </c>
      <c r="D3873">
        <v>4801</v>
      </c>
      <c r="E3873" s="1" t="s">
        <v>92</v>
      </c>
      <c r="F3873" s="1" t="s">
        <v>14</v>
      </c>
      <c r="G3873">
        <v>20</v>
      </c>
    </row>
    <row r="3874" spans="1:7" x14ac:dyDescent="0.3">
      <c r="A3874">
        <v>39659</v>
      </c>
      <c r="B3874">
        <v>0</v>
      </c>
      <c r="C3874" s="1" t="s">
        <v>13</v>
      </c>
      <c r="D3874">
        <v>5401</v>
      </c>
      <c r="E3874" s="1" t="s">
        <v>99</v>
      </c>
      <c r="F3874" s="1" t="s">
        <v>14</v>
      </c>
      <c r="G3874">
        <v>20</v>
      </c>
    </row>
    <row r="3875" spans="1:7" x14ac:dyDescent="0.3">
      <c r="A3875">
        <v>136607</v>
      </c>
      <c r="B3875">
        <v>0</v>
      </c>
      <c r="C3875" s="1" t="s">
        <v>56</v>
      </c>
      <c r="D3875">
        <v>2112</v>
      </c>
      <c r="E3875" s="1" t="s">
        <v>93</v>
      </c>
      <c r="F3875" s="1" t="s">
        <v>14</v>
      </c>
      <c r="G3875">
        <v>32</v>
      </c>
    </row>
    <row r="3876" spans="1:7" x14ac:dyDescent="0.3">
      <c r="A3876">
        <v>61745</v>
      </c>
      <c r="B3876">
        <v>0</v>
      </c>
      <c r="C3876" s="1" t="s">
        <v>34</v>
      </c>
      <c r="D3876">
        <v>6401</v>
      </c>
      <c r="E3876" s="1" t="s">
        <v>90</v>
      </c>
      <c r="F3876" s="1" t="s">
        <v>14</v>
      </c>
      <c r="G3876">
        <v>20</v>
      </c>
    </row>
    <row r="3877" spans="1:7" x14ac:dyDescent="0.3">
      <c r="A3877">
        <v>29875</v>
      </c>
      <c r="B3877">
        <v>1002</v>
      </c>
      <c r="C3877" s="1" t="s">
        <v>40</v>
      </c>
      <c r="D3877">
        <v>5901</v>
      </c>
      <c r="E3877" s="1" t="s">
        <v>93</v>
      </c>
      <c r="F3877" s="1" t="s">
        <v>14</v>
      </c>
      <c r="G3877">
        <v>20</v>
      </c>
    </row>
    <row r="3878" spans="1:7" x14ac:dyDescent="0.3">
      <c r="A3878">
        <v>7174</v>
      </c>
      <c r="B3878">
        <v>0</v>
      </c>
      <c r="C3878" s="1" t="s">
        <v>16</v>
      </c>
      <c r="D3878">
        <v>301</v>
      </c>
      <c r="E3878" s="1" t="s">
        <v>90</v>
      </c>
      <c r="F3878" s="1" t="s">
        <v>17</v>
      </c>
      <c r="G3878">
        <v>10</v>
      </c>
    </row>
    <row r="3879" spans="1:7" x14ac:dyDescent="0.3">
      <c r="A3879">
        <v>166416</v>
      </c>
      <c r="B3879">
        <v>1</v>
      </c>
      <c r="C3879" s="1" t="s">
        <v>22</v>
      </c>
      <c r="D3879">
        <v>5301</v>
      </c>
      <c r="E3879" s="1" t="s">
        <v>104</v>
      </c>
      <c r="F3879" s="1" t="s">
        <v>14</v>
      </c>
      <c r="G3879">
        <v>20</v>
      </c>
    </row>
    <row r="3880" spans="1:7" x14ac:dyDescent="0.3">
      <c r="A3880">
        <v>95408</v>
      </c>
      <c r="B3880">
        <v>0</v>
      </c>
      <c r="C3880" s="1" t="s">
        <v>16</v>
      </c>
      <c r="D3880">
        <v>5201</v>
      </c>
      <c r="E3880" s="1" t="s">
        <v>92</v>
      </c>
      <c r="F3880" s="1" t="s">
        <v>17</v>
      </c>
      <c r="G3880">
        <v>15</v>
      </c>
    </row>
    <row r="3881" spans="1:7" x14ac:dyDescent="0.3">
      <c r="A3881">
        <v>102181</v>
      </c>
      <c r="B3881">
        <v>0</v>
      </c>
      <c r="C3881" s="1" t="s">
        <v>37</v>
      </c>
      <c r="D3881">
        <v>3404</v>
      </c>
      <c r="E3881" s="1" t="s">
        <v>94</v>
      </c>
      <c r="F3881" s="1" t="s">
        <v>17</v>
      </c>
      <c r="G3881">
        <v>15</v>
      </c>
    </row>
    <row r="3882" spans="1:7" x14ac:dyDescent="0.3">
      <c r="A3882">
        <v>155851</v>
      </c>
      <c r="B3882">
        <v>28</v>
      </c>
      <c r="C3882" s="1" t="s">
        <v>22</v>
      </c>
      <c r="D3882">
        <v>6201</v>
      </c>
      <c r="E3882" s="1" t="s">
        <v>89</v>
      </c>
      <c r="F3882" s="1" t="s">
        <v>17</v>
      </c>
      <c r="G3882">
        <v>20</v>
      </c>
    </row>
    <row r="3883" spans="1:7" x14ac:dyDescent="0.3">
      <c r="A3883">
        <v>40421</v>
      </c>
      <c r="B3883">
        <v>1002</v>
      </c>
      <c r="C3883" s="1" t="s">
        <v>13</v>
      </c>
      <c r="D3883">
        <v>3911</v>
      </c>
      <c r="E3883" s="1" t="s">
        <v>93</v>
      </c>
      <c r="F3883" s="1" t="s">
        <v>14</v>
      </c>
      <c r="G3883">
        <v>5</v>
      </c>
    </row>
    <row r="3884" spans="1:7" x14ac:dyDescent="0.3">
      <c r="A3884">
        <v>26346</v>
      </c>
      <c r="B3884">
        <v>0</v>
      </c>
      <c r="C3884" s="1" t="s">
        <v>40</v>
      </c>
      <c r="D3884">
        <v>3201</v>
      </c>
      <c r="E3884" s="1" t="s">
        <v>94</v>
      </c>
      <c r="F3884" s="1" t="s">
        <v>17</v>
      </c>
      <c r="G3884">
        <v>10</v>
      </c>
    </row>
    <row r="3885" spans="1:7" x14ac:dyDescent="0.3">
      <c r="A3885">
        <v>152621</v>
      </c>
      <c r="B3885">
        <v>4</v>
      </c>
      <c r="C3885" s="1" t="s">
        <v>22</v>
      </c>
      <c r="D3885">
        <v>1801</v>
      </c>
      <c r="E3885" s="1" t="s">
        <v>93</v>
      </c>
      <c r="F3885" s="1" t="s">
        <v>14</v>
      </c>
      <c r="G3885">
        <v>10</v>
      </c>
    </row>
    <row r="3886" spans="1:7" x14ac:dyDescent="0.3">
      <c r="A3886">
        <v>164220</v>
      </c>
      <c r="B3886">
        <v>2</v>
      </c>
      <c r="C3886" s="1" t="s">
        <v>22</v>
      </c>
      <c r="D3886">
        <v>2601</v>
      </c>
      <c r="E3886" s="1" t="s">
        <v>95</v>
      </c>
      <c r="F3886" s="1" t="s">
        <v>17</v>
      </c>
      <c r="G3886">
        <v>10</v>
      </c>
    </row>
    <row r="3887" spans="1:7" x14ac:dyDescent="0.3">
      <c r="A3887">
        <v>190477</v>
      </c>
      <c r="B3887">
        <v>2</v>
      </c>
      <c r="C3887" s="1" t="s">
        <v>41</v>
      </c>
      <c r="D3887">
        <v>0</v>
      </c>
      <c r="E3887" s="1" t="s">
        <v>101</v>
      </c>
      <c r="F3887" s="1" t="s">
        <v>14</v>
      </c>
      <c r="G3887">
        <v>25</v>
      </c>
    </row>
    <row r="3888" spans="1:7" x14ac:dyDescent="0.3">
      <c r="A3888">
        <v>58203</v>
      </c>
      <c r="B3888">
        <v>1</v>
      </c>
      <c r="C3888" s="1" t="s">
        <v>58</v>
      </c>
      <c r="D3888">
        <v>4401</v>
      </c>
      <c r="E3888" s="1" t="s">
        <v>100</v>
      </c>
      <c r="F3888" s="1" t="s">
        <v>14</v>
      </c>
      <c r="G3888">
        <v>6</v>
      </c>
    </row>
    <row r="3889" spans="1:7" x14ac:dyDescent="0.3">
      <c r="A3889">
        <v>115188</v>
      </c>
      <c r="B3889">
        <v>2</v>
      </c>
      <c r="C3889" s="1" t="s">
        <v>32</v>
      </c>
      <c r="D3889">
        <v>3601</v>
      </c>
      <c r="E3889" s="1" t="s">
        <v>100</v>
      </c>
      <c r="F3889" s="1" t="s">
        <v>17</v>
      </c>
      <c r="G3889">
        <v>16</v>
      </c>
    </row>
    <row r="3890" spans="1:7" x14ac:dyDescent="0.3">
      <c r="A3890">
        <v>148918</v>
      </c>
      <c r="B3890">
        <v>0</v>
      </c>
      <c r="C3890" s="1" t="s">
        <v>22</v>
      </c>
      <c r="D3890">
        <v>0</v>
      </c>
      <c r="E3890" s="1" t="s">
        <v>89</v>
      </c>
      <c r="F3890" s="1" t="s">
        <v>17</v>
      </c>
      <c r="G3890">
        <v>21</v>
      </c>
    </row>
    <row r="3891" spans="1:7" x14ac:dyDescent="0.3">
      <c r="A3891">
        <v>55117</v>
      </c>
      <c r="B3891">
        <v>0</v>
      </c>
      <c r="C3891" s="1" t="s">
        <v>63</v>
      </c>
      <c r="D3891">
        <v>2905</v>
      </c>
      <c r="E3891" s="1" t="s">
        <v>94</v>
      </c>
      <c r="F3891" s="1" t="s">
        <v>17</v>
      </c>
      <c r="G3891">
        <v>15</v>
      </c>
    </row>
    <row r="3892" spans="1:7" x14ac:dyDescent="0.3">
      <c r="A3892">
        <v>157106</v>
      </c>
      <c r="B3892">
        <v>0</v>
      </c>
      <c r="C3892" s="1" t="s">
        <v>22</v>
      </c>
      <c r="D3892">
        <v>5111</v>
      </c>
      <c r="E3892" s="1" t="s">
        <v>95</v>
      </c>
      <c r="F3892" s="1" t="s">
        <v>17</v>
      </c>
      <c r="G3892">
        <v>26</v>
      </c>
    </row>
    <row r="3893" spans="1:7" x14ac:dyDescent="0.3">
      <c r="A3893">
        <v>183193</v>
      </c>
      <c r="B3893">
        <v>0</v>
      </c>
      <c r="C3893" s="1" t="s">
        <v>41</v>
      </c>
      <c r="D3893">
        <v>5801</v>
      </c>
      <c r="E3893" s="1" t="s">
        <v>91</v>
      </c>
      <c r="F3893" s="1" t="s">
        <v>17</v>
      </c>
      <c r="G3893">
        <v>31</v>
      </c>
    </row>
    <row r="3894" spans="1:7" x14ac:dyDescent="0.3">
      <c r="A3894">
        <v>170402</v>
      </c>
      <c r="B3894">
        <v>0</v>
      </c>
      <c r="C3894" s="1" t="s">
        <v>22</v>
      </c>
      <c r="D3894">
        <v>4301</v>
      </c>
      <c r="E3894" s="1" t="s">
        <v>101</v>
      </c>
      <c r="F3894" s="1" t="s">
        <v>17</v>
      </c>
      <c r="G3894">
        <v>10</v>
      </c>
    </row>
    <row r="3895" spans="1:7" x14ac:dyDescent="0.3">
      <c r="A3895">
        <v>52588</v>
      </c>
      <c r="B3895">
        <v>0</v>
      </c>
      <c r="C3895" s="1" t="s">
        <v>54</v>
      </c>
      <c r="D3895">
        <v>0</v>
      </c>
      <c r="E3895" s="1" t="s">
        <v>100</v>
      </c>
      <c r="F3895" s="1" t="s">
        <v>97</v>
      </c>
      <c r="G3895">
        <v>15</v>
      </c>
    </row>
    <row r="3896" spans="1:7" x14ac:dyDescent="0.3">
      <c r="A3896">
        <v>182356</v>
      </c>
      <c r="B3896">
        <v>0</v>
      </c>
      <c r="C3896" s="1" t="s">
        <v>41</v>
      </c>
      <c r="D3896">
        <v>3801</v>
      </c>
      <c r="E3896" s="1" t="s">
        <v>98</v>
      </c>
      <c r="F3896" s="1" t="s">
        <v>17</v>
      </c>
      <c r="G3896">
        <v>12</v>
      </c>
    </row>
    <row r="3897" spans="1:7" x14ac:dyDescent="0.3">
      <c r="A3897">
        <v>43052</v>
      </c>
      <c r="B3897">
        <v>0</v>
      </c>
      <c r="C3897" s="1" t="s">
        <v>13</v>
      </c>
      <c r="D3897">
        <v>5407</v>
      </c>
      <c r="E3897" s="1" t="s">
        <v>93</v>
      </c>
      <c r="F3897" s="1" t="s">
        <v>17</v>
      </c>
      <c r="G3897">
        <v>5</v>
      </c>
    </row>
    <row r="3898" spans="1:7" x14ac:dyDescent="0.3">
      <c r="A3898">
        <v>120050</v>
      </c>
      <c r="B3898">
        <v>1</v>
      </c>
      <c r="C3898" s="1" t="s">
        <v>21</v>
      </c>
      <c r="D3898">
        <v>0</v>
      </c>
      <c r="E3898" s="1" t="s">
        <v>92</v>
      </c>
      <c r="F3898" s="1" t="s">
        <v>14</v>
      </c>
      <c r="G3898">
        <v>21</v>
      </c>
    </row>
    <row r="3899" spans="1:7" x14ac:dyDescent="0.3">
      <c r="A3899">
        <v>186198</v>
      </c>
      <c r="B3899">
        <v>0</v>
      </c>
      <c r="C3899" s="1" t="s">
        <v>39</v>
      </c>
      <c r="D3899">
        <v>2301</v>
      </c>
      <c r="E3899" s="1" t="s">
        <v>96</v>
      </c>
      <c r="F3899" s="1" t="s">
        <v>17</v>
      </c>
      <c r="G3899">
        <v>15</v>
      </c>
    </row>
    <row r="3900" spans="1:7" x14ac:dyDescent="0.3">
      <c r="A3900">
        <v>170864</v>
      </c>
      <c r="B3900">
        <v>28</v>
      </c>
      <c r="C3900" s="1" t="s">
        <v>22</v>
      </c>
      <c r="D3900">
        <v>4201</v>
      </c>
      <c r="E3900" s="1" t="s">
        <v>94</v>
      </c>
      <c r="F3900" s="1" t="s">
        <v>14</v>
      </c>
      <c r="G3900">
        <v>10</v>
      </c>
    </row>
    <row r="3901" spans="1:7" x14ac:dyDescent="0.3">
      <c r="A3901">
        <v>126184</v>
      </c>
      <c r="B3901">
        <v>0</v>
      </c>
      <c r="C3901" s="1" t="s">
        <v>21</v>
      </c>
      <c r="D3901">
        <v>2801</v>
      </c>
      <c r="E3901" s="1" t="s">
        <v>98</v>
      </c>
      <c r="F3901" s="1" t="s">
        <v>17</v>
      </c>
      <c r="G3901">
        <v>7</v>
      </c>
    </row>
    <row r="3902" spans="1:7" x14ac:dyDescent="0.3">
      <c r="A3902">
        <v>25147</v>
      </c>
      <c r="B3902">
        <v>72</v>
      </c>
      <c r="C3902" s="1" t="s">
        <v>47</v>
      </c>
      <c r="D3902">
        <v>2101</v>
      </c>
      <c r="E3902" s="1" t="s">
        <v>95</v>
      </c>
      <c r="F3902" s="1" t="s">
        <v>14</v>
      </c>
      <c r="G3902">
        <v>5</v>
      </c>
    </row>
    <row r="3903" spans="1:7" x14ac:dyDescent="0.3">
      <c r="A3903">
        <v>81200</v>
      </c>
      <c r="B3903">
        <v>1</v>
      </c>
      <c r="C3903" s="1" t="s">
        <v>36</v>
      </c>
      <c r="D3903">
        <v>2908</v>
      </c>
      <c r="E3903" s="1" t="s">
        <v>92</v>
      </c>
      <c r="F3903" s="1" t="s">
        <v>14</v>
      </c>
      <c r="G3903">
        <v>5</v>
      </c>
    </row>
    <row r="3904" spans="1:7" x14ac:dyDescent="0.3">
      <c r="A3904">
        <v>152657</v>
      </c>
      <c r="B3904">
        <v>0</v>
      </c>
      <c r="C3904" s="1" t="s">
        <v>22</v>
      </c>
      <c r="D3904">
        <v>5001</v>
      </c>
      <c r="E3904" s="1" t="s">
        <v>91</v>
      </c>
      <c r="F3904" s="1" t="s">
        <v>17</v>
      </c>
      <c r="G3904">
        <v>15</v>
      </c>
    </row>
    <row r="3905" spans="1:7" x14ac:dyDescent="0.3">
      <c r="A3905">
        <v>16329</v>
      </c>
      <c r="B3905">
        <v>0</v>
      </c>
      <c r="C3905" s="1" t="s">
        <v>18</v>
      </c>
      <c r="D3905">
        <v>4701</v>
      </c>
      <c r="E3905" s="1" t="s">
        <v>90</v>
      </c>
      <c r="F3905" s="1" t="s">
        <v>17</v>
      </c>
      <c r="G3905">
        <v>7</v>
      </c>
    </row>
    <row r="3906" spans="1:7" x14ac:dyDescent="0.3">
      <c r="A3906">
        <v>87508</v>
      </c>
      <c r="B3906">
        <v>1002</v>
      </c>
      <c r="C3906" s="1" t="s">
        <v>35</v>
      </c>
      <c r="D3906">
        <v>5207</v>
      </c>
      <c r="E3906" s="1" t="s">
        <v>92</v>
      </c>
      <c r="F3906" s="1" t="s">
        <v>17</v>
      </c>
      <c r="G3906">
        <v>9</v>
      </c>
    </row>
    <row r="3907" spans="1:7" x14ac:dyDescent="0.3">
      <c r="A3907">
        <v>190311</v>
      </c>
      <c r="B3907">
        <v>1</v>
      </c>
      <c r="C3907" s="1" t="s">
        <v>47</v>
      </c>
      <c r="D3907">
        <v>0</v>
      </c>
      <c r="E3907" s="1" t="s">
        <v>91</v>
      </c>
      <c r="F3907" s="1" t="s">
        <v>14</v>
      </c>
      <c r="G3907">
        <v>15</v>
      </c>
    </row>
    <row r="3908" spans="1:7" x14ac:dyDescent="0.3">
      <c r="A3908">
        <v>165314</v>
      </c>
      <c r="B3908">
        <v>0</v>
      </c>
      <c r="C3908" s="1" t="s">
        <v>22</v>
      </c>
      <c r="D3908">
        <v>4701</v>
      </c>
      <c r="E3908" s="1" t="s">
        <v>94</v>
      </c>
      <c r="F3908" s="1" t="s">
        <v>17</v>
      </c>
      <c r="G3908">
        <v>25</v>
      </c>
    </row>
    <row r="3909" spans="1:7" x14ac:dyDescent="0.3">
      <c r="A3909">
        <v>160570</v>
      </c>
      <c r="B3909">
        <v>0</v>
      </c>
      <c r="C3909" s="1" t="s">
        <v>41</v>
      </c>
      <c r="D3909">
        <v>2401</v>
      </c>
      <c r="E3909" s="1" t="s">
        <v>95</v>
      </c>
      <c r="F3909" s="1" t="s">
        <v>14</v>
      </c>
      <c r="G3909">
        <v>15</v>
      </c>
    </row>
    <row r="3910" spans="1:7" x14ac:dyDescent="0.3">
      <c r="A3910">
        <v>151806</v>
      </c>
      <c r="B3910">
        <v>1</v>
      </c>
      <c r="C3910" s="1" t="s">
        <v>22</v>
      </c>
      <c r="D3910">
        <v>2501</v>
      </c>
      <c r="E3910" s="1" t="s">
        <v>91</v>
      </c>
      <c r="F3910" s="1" t="s">
        <v>14</v>
      </c>
      <c r="G3910">
        <v>4</v>
      </c>
    </row>
    <row r="3911" spans="1:7" x14ac:dyDescent="0.3">
      <c r="A3911">
        <v>51731</v>
      </c>
      <c r="B3911">
        <v>1</v>
      </c>
      <c r="C3911" s="1" t="s">
        <v>54</v>
      </c>
      <c r="D3911">
        <v>5101</v>
      </c>
      <c r="E3911" s="1" t="s">
        <v>90</v>
      </c>
      <c r="F3911" s="1" t="s">
        <v>14</v>
      </c>
      <c r="G3911">
        <v>20</v>
      </c>
    </row>
    <row r="3912" spans="1:7" x14ac:dyDescent="0.3">
      <c r="A3912">
        <v>17418</v>
      </c>
      <c r="B3912">
        <v>0</v>
      </c>
      <c r="C3912" s="1" t="s">
        <v>18</v>
      </c>
      <c r="D3912">
        <v>5401</v>
      </c>
      <c r="E3912" s="1" t="s">
        <v>94</v>
      </c>
      <c r="F3912" s="1" t="s">
        <v>17</v>
      </c>
      <c r="G3912">
        <v>13</v>
      </c>
    </row>
    <row r="3913" spans="1:7" x14ac:dyDescent="0.3">
      <c r="A3913">
        <v>103953</v>
      </c>
      <c r="B3913">
        <v>0</v>
      </c>
      <c r="C3913" s="1" t="s">
        <v>37</v>
      </c>
      <c r="D3913">
        <v>0</v>
      </c>
      <c r="E3913" s="1" t="s">
        <v>90</v>
      </c>
      <c r="F3913" s="1" t="s">
        <v>17</v>
      </c>
      <c r="G3913">
        <v>5</v>
      </c>
    </row>
    <row r="3914" spans="1:7" x14ac:dyDescent="0.3">
      <c r="A3914">
        <v>14552</v>
      </c>
      <c r="B3914">
        <v>0</v>
      </c>
      <c r="C3914" s="1" t="s">
        <v>13</v>
      </c>
      <c r="D3914">
        <v>4906</v>
      </c>
      <c r="E3914" s="1" t="s">
        <v>95</v>
      </c>
      <c r="F3914" s="1" t="s">
        <v>14</v>
      </c>
      <c r="G3914">
        <v>16</v>
      </c>
    </row>
    <row r="3915" spans="1:7" x14ac:dyDescent="0.3">
      <c r="A3915">
        <v>186109</v>
      </c>
      <c r="B3915">
        <v>28028</v>
      </c>
      <c r="C3915" s="1" t="s">
        <v>16</v>
      </c>
      <c r="D3915">
        <v>1309</v>
      </c>
      <c r="E3915" s="1" t="s">
        <v>90</v>
      </c>
      <c r="F3915" s="1" t="s">
        <v>17</v>
      </c>
      <c r="G3915">
        <v>8</v>
      </c>
    </row>
    <row r="3916" spans="1:7" x14ac:dyDescent="0.3">
      <c r="A3916">
        <v>40283</v>
      </c>
      <c r="B3916">
        <v>0</v>
      </c>
      <c r="C3916" s="1" t="s">
        <v>13</v>
      </c>
      <c r="D3916">
        <v>5502</v>
      </c>
      <c r="E3916" s="1" t="s">
        <v>89</v>
      </c>
      <c r="F3916" s="1" t="s">
        <v>17</v>
      </c>
      <c r="G3916">
        <v>25</v>
      </c>
    </row>
    <row r="3917" spans="1:7" x14ac:dyDescent="0.3">
      <c r="A3917">
        <v>142161</v>
      </c>
      <c r="B3917">
        <v>0</v>
      </c>
      <c r="C3917" s="1" t="s">
        <v>24</v>
      </c>
      <c r="D3917">
        <v>3001</v>
      </c>
      <c r="E3917" s="1" t="s">
        <v>90</v>
      </c>
      <c r="F3917" s="1" t="s">
        <v>14</v>
      </c>
      <c r="G3917">
        <v>5</v>
      </c>
    </row>
    <row r="3918" spans="1:7" x14ac:dyDescent="0.3">
      <c r="A3918">
        <v>181337</v>
      </c>
      <c r="B3918">
        <v>2</v>
      </c>
      <c r="C3918" s="1" t="s">
        <v>41</v>
      </c>
      <c r="D3918">
        <v>3011</v>
      </c>
      <c r="E3918" s="1" t="s">
        <v>93</v>
      </c>
      <c r="F3918" s="1" t="s">
        <v>17</v>
      </c>
      <c r="G3918">
        <v>12</v>
      </c>
    </row>
    <row r="3919" spans="1:7" x14ac:dyDescent="0.3">
      <c r="A3919">
        <v>161646</v>
      </c>
      <c r="B3919">
        <v>1</v>
      </c>
      <c r="C3919" s="1" t="s">
        <v>22</v>
      </c>
      <c r="D3919">
        <v>0</v>
      </c>
      <c r="E3919" s="1" t="s">
        <v>93</v>
      </c>
      <c r="F3919" s="1" t="s">
        <v>14</v>
      </c>
      <c r="G3919">
        <v>23</v>
      </c>
    </row>
    <row r="3920" spans="1:7" x14ac:dyDescent="0.3">
      <c r="A3920">
        <v>181869</v>
      </c>
      <c r="B3920">
        <v>1</v>
      </c>
      <c r="C3920" s="1" t="s">
        <v>41</v>
      </c>
      <c r="D3920">
        <v>2201</v>
      </c>
      <c r="E3920" s="1" t="s">
        <v>90</v>
      </c>
      <c r="F3920" s="1" t="s">
        <v>14</v>
      </c>
      <c r="G3920">
        <v>10</v>
      </c>
    </row>
    <row r="3921" spans="1:7" x14ac:dyDescent="0.3">
      <c r="A3921">
        <v>55302</v>
      </c>
      <c r="B3921">
        <v>0</v>
      </c>
      <c r="C3921" s="1" t="s">
        <v>63</v>
      </c>
      <c r="D3921">
        <v>2402</v>
      </c>
      <c r="E3921" s="1" t="s">
        <v>94</v>
      </c>
      <c r="F3921" s="1" t="s">
        <v>14</v>
      </c>
      <c r="G3921">
        <v>15</v>
      </c>
    </row>
    <row r="3922" spans="1:7" x14ac:dyDescent="0.3">
      <c r="A3922">
        <v>189508</v>
      </c>
      <c r="B3922">
        <v>1</v>
      </c>
      <c r="C3922" s="1" t="s">
        <v>16</v>
      </c>
      <c r="D3922">
        <v>0</v>
      </c>
      <c r="E3922" s="1" t="s">
        <v>97</v>
      </c>
      <c r="F3922" s="1" t="s">
        <v>14</v>
      </c>
      <c r="G3922">
        <v>7</v>
      </c>
    </row>
    <row r="3923" spans="1:7" x14ac:dyDescent="0.3">
      <c r="A3923">
        <v>129031</v>
      </c>
      <c r="B3923">
        <v>1002</v>
      </c>
      <c r="C3923" s="1" t="s">
        <v>21</v>
      </c>
      <c r="D3923">
        <v>1702</v>
      </c>
      <c r="E3923" s="1" t="s">
        <v>96</v>
      </c>
      <c r="F3923" s="1" t="s">
        <v>14</v>
      </c>
      <c r="G3923">
        <v>10</v>
      </c>
    </row>
    <row r="3924" spans="1:7" x14ac:dyDescent="0.3">
      <c r="A3924">
        <v>177962</v>
      </c>
      <c r="B3924">
        <v>2</v>
      </c>
      <c r="C3924" s="1" t="s">
        <v>51</v>
      </c>
      <c r="D3924">
        <v>2305</v>
      </c>
      <c r="E3924" s="1" t="s">
        <v>90</v>
      </c>
      <c r="F3924" s="1" t="s">
        <v>14</v>
      </c>
      <c r="G3924">
        <v>5</v>
      </c>
    </row>
    <row r="3925" spans="1:7" x14ac:dyDescent="0.3">
      <c r="A3925">
        <v>171832</v>
      </c>
      <c r="B3925">
        <v>4</v>
      </c>
      <c r="C3925" s="1" t="s">
        <v>22</v>
      </c>
      <c r="D3925">
        <v>0</v>
      </c>
      <c r="E3925" s="1" t="s">
        <v>104</v>
      </c>
      <c r="F3925" s="1" t="s">
        <v>14</v>
      </c>
      <c r="G3925">
        <v>25</v>
      </c>
    </row>
    <row r="3926" spans="1:7" x14ac:dyDescent="0.3">
      <c r="A3926">
        <v>57992</v>
      </c>
      <c r="B3926">
        <v>1</v>
      </c>
      <c r="C3926" s="1" t="s">
        <v>58</v>
      </c>
      <c r="D3926">
        <v>4611</v>
      </c>
      <c r="E3926" s="1" t="s">
        <v>101</v>
      </c>
      <c r="F3926" s="1" t="s">
        <v>14</v>
      </c>
      <c r="G3926">
        <v>5</v>
      </c>
    </row>
    <row r="3927" spans="1:7" x14ac:dyDescent="0.3">
      <c r="A3927">
        <v>132154</v>
      </c>
      <c r="B3927">
        <v>1</v>
      </c>
      <c r="C3927" s="1" t="s">
        <v>49</v>
      </c>
      <c r="D3927">
        <v>1701</v>
      </c>
      <c r="E3927" s="1" t="s">
        <v>95</v>
      </c>
      <c r="F3927" s="1" t="s">
        <v>14</v>
      </c>
      <c r="G3927">
        <v>15</v>
      </c>
    </row>
    <row r="3928" spans="1:7" x14ac:dyDescent="0.3">
      <c r="A3928">
        <v>150191</v>
      </c>
      <c r="B3928">
        <v>1</v>
      </c>
      <c r="C3928" s="1" t="s">
        <v>22</v>
      </c>
      <c r="D3928">
        <v>4405</v>
      </c>
      <c r="E3928" s="1" t="s">
        <v>91</v>
      </c>
      <c r="F3928" s="1" t="s">
        <v>14</v>
      </c>
      <c r="G3928">
        <v>11</v>
      </c>
    </row>
    <row r="3929" spans="1:7" x14ac:dyDescent="0.3">
      <c r="A3929">
        <v>25107</v>
      </c>
      <c r="B3929">
        <v>2</v>
      </c>
      <c r="C3929" s="1" t="s">
        <v>47</v>
      </c>
      <c r="D3929">
        <v>4805</v>
      </c>
      <c r="E3929" s="1" t="s">
        <v>92</v>
      </c>
      <c r="F3929" s="1" t="s">
        <v>17</v>
      </c>
      <c r="G3929">
        <v>5</v>
      </c>
    </row>
    <row r="3930" spans="1:7" x14ac:dyDescent="0.3">
      <c r="A3930">
        <v>59645</v>
      </c>
      <c r="B3930">
        <v>0</v>
      </c>
      <c r="C3930" s="1" t="s">
        <v>34</v>
      </c>
      <c r="D3930">
        <v>3910</v>
      </c>
      <c r="E3930" s="1" t="s">
        <v>91</v>
      </c>
      <c r="F3930" s="1" t="s">
        <v>17</v>
      </c>
      <c r="G3930">
        <v>4</v>
      </c>
    </row>
    <row r="3931" spans="1:7" x14ac:dyDescent="0.3">
      <c r="A3931">
        <v>139224</v>
      </c>
      <c r="B3931">
        <v>0</v>
      </c>
      <c r="C3931" s="1" t="s">
        <v>55</v>
      </c>
      <c r="D3931">
        <v>0</v>
      </c>
      <c r="E3931" s="1" t="s">
        <v>100</v>
      </c>
      <c r="F3931" s="1" t="s">
        <v>17</v>
      </c>
      <c r="G3931">
        <v>15</v>
      </c>
    </row>
    <row r="3932" spans="1:7" x14ac:dyDescent="0.3">
      <c r="A3932">
        <v>53078</v>
      </c>
      <c r="B3932">
        <v>28</v>
      </c>
      <c r="C3932" s="1" t="s">
        <v>54</v>
      </c>
      <c r="D3932">
        <v>5305</v>
      </c>
      <c r="E3932" s="1" t="s">
        <v>95</v>
      </c>
      <c r="F3932" s="1" t="s">
        <v>17</v>
      </c>
      <c r="G3932">
        <v>25</v>
      </c>
    </row>
    <row r="3933" spans="1:7" x14ac:dyDescent="0.3">
      <c r="A3933">
        <v>125593</v>
      </c>
      <c r="B3933">
        <v>2</v>
      </c>
      <c r="C3933" s="1" t="s">
        <v>21</v>
      </c>
      <c r="D3933">
        <v>1609</v>
      </c>
      <c r="E3933" s="1" t="s">
        <v>94</v>
      </c>
      <c r="F3933" s="1" t="s">
        <v>17</v>
      </c>
      <c r="G3933">
        <v>25</v>
      </c>
    </row>
    <row r="3934" spans="1:7" x14ac:dyDescent="0.3">
      <c r="A3934">
        <v>185525</v>
      </c>
      <c r="B3934">
        <v>1</v>
      </c>
      <c r="C3934" s="1" t="s">
        <v>28</v>
      </c>
      <c r="D3934">
        <v>4907</v>
      </c>
      <c r="E3934" s="1" t="s">
        <v>94</v>
      </c>
      <c r="F3934" s="1" t="s">
        <v>14</v>
      </c>
      <c r="G3934">
        <v>21</v>
      </c>
    </row>
    <row r="3935" spans="1:7" x14ac:dyDescent="0.3">
      <c r="A3935">
        <v>109848</v>
      </c>
      <c r="B3935">
        <v>0</v>
      </c>
      <c r="C3935" s="1" t="s">
        <v>50</v>
      </c>
      <c r="D3935">
        <v>4701</v>
      </c>
      <c r="E3935" s="1" t="s">
        <v>91</v>
      </c>
      <c r="F3935" s="1" t="s">
        <v>31</v>
      </c>
      <c r="G3935">
        <v>21</v>
      </c>
    </row>
    <row r="3936" spans="1:7" x14ac:dyDescent="0.3">
      <c r="A3936">
        <v>170098</v>
      </c>
      <c r="B3936">
        <v>2</v>
      </c>
      <c r="C3936" s="1" t="s">
        <v>22</v>
      </c>
      <c r="D3936">
        <v>2801</v>
      </c>
      <c r="E3936" s="1" t="s">
        <v>92</v>
      </c>
      <c r="F3936" s="1" t="s">
        <v>17</v>
      </c>
      <c r="G3936">
        <v>10</v>
      </c>
    </row>
    <row r="3937" spans="1:7" x14ac:dyDescent="0.3">
      <c r="A3937">
        <v>171358</v>
      </c>
      <c r="B3937">
        <v>0</v>
      </c>
      <c r="C3937" s="1" t="s">
        <v>22</v>
      </c>
      <c r="D3937">
        <v>1802</v>
      </c>
      <c r="E3937" s="1" t="s">
        <v>95</v>
      </c>
      <c r="F3937" s="1" t="s">
        <v>14</v>
      </c>
      <c r="G3937">
        <v>30</v>
      </c>
    </row>
    <row r="3938" spans="1:7" x14ac:dyDescent="0.3">
      <c r="A3938">
        <v>46165</v>
      </c>
      <c r="B3938">
        <v>0</v>
      </c>
      <c r="C3938" s="1" t="s">
        <v>13</v>
      </c>
      <c r="D3938">
        <v>2407</v>
      </c>
      <c r="E3938" s="1" t="s">
        <v>90</v>
      </c>
      <c r="F3938" s="1" t="s">
        <v>17</v>
      </c>
      <c r="G3938">
        <v>15</v>
      </c>
    </row>
    <row r="3939" spans="1:7" x14ac:dyDescent="0.3">
      <c r="A3939">
        <v>121640</v>
      </c>
      <c r="B3939">
        <v>2</v>
      </c>
      <c r="C3939" s="1" t="s">
        <v>21</v>
      </c>
      <c r="D3939">
        <v>6401</v>
      </c>
      <c r="E3939" s="1" t="s">
        <v>93</v>
      </c>
      <c r="F3939" s="1" t="s">
        <v>17</v>
      </c>
      <c r="G3939">
        <v>35</v>
      </c>
    </row>
    <row r="3940" spans="1:7" x14ac:dyDescent="0.3">
      <c r="A3940">
        <v>178423</v>
      </c>
      <c r="B3940">
        <v>0</v>
      </c>
      <c r="C3940" s="1" t="s">
        <v>41</v>
      </c>
      <c r="D3940">
        <v>0</v>
      </c>
      <c r="E3940" s="1" t="s">
        <v>94</v>
      </c>
      <c r="F3940" s="1" t="s">
        <v>17</v>
      </c>
      <c r="G3940">
        <v>15</v>
      </c>
    </row>
    <row r="3941" spans="1:7" x14ac:dyDescent="0.3">
      <c r="A3941">
        <v>153528</v>
      </c>
      <c r="B3941">
        <v>0</v>
      </c>
      <c r="C3941" s="1" t="s">
        <v>22</v>
      </c>
      <c r="D3941">
        <v>0</v>
      </c>
      <c r="E3941" s="1" t="s">
        <v>91</v>
      </c>
      <c r="F3941" s="1" t="s">
        <v>17</v>
      </c>
      <c r="G3941">
        <v>5</v>
      </c>
    </row>
    <row r="3942" spans="1:7" x14ac:dyDescent="0.3">
      <c r="A3942">
        <v>56367</v>
      </c>
      <c r="B3942">
        <v>1</v>
      </c>
      <c r="C3942" s="1" t="s">
        <v>58</v>
      </c>
      <c r="D3942">
        <v>4701</v>
      </c>
      <c r="E3942" s="1" t="s">
        <v>92</v>
      </c>
      <c r="F3942" s="1" t="s">
        <v>14</v>
      </c>
      <c r="G3942">
        <v>5</v>
      </c>
    </row>
    <row r="3943" spans="1:7" x14ac:dyDescent="0.3">
      <c r="A3943">
        <v>49565</v>
      </c>
      <c r="B3943">
        <v>1</v>
      </c>
      <c r="C3943" s="1" t="s">
        <v>44</v>
      </c>
      <c r="D3943">
        <v>4401</v>
      </c>
      <c r="E3943" s="1" t="s">
        <v>95</v>
      </c>
      <c r="F3943" s="1" t="s">
        <v>14</v>
      </c>
      <c r="G3943">
        <v>5</v>
      </c>
    </row>
    <row r="3944" spans="1:7" x14ac:dyDescent="0.3">
      <c r="A3944">
        <v>86692</v>
      </c>
      <c r="B3944">
        <v>1</v>
      </c>
      <c r="C3944" s="1" t="s">
        <v>46</v>
      </c>
      <c r="D3944">
        <v>4001</v>
      </c>
      <c r="E3944" s="1" t="s">
        <v>90</v>
      </c>
      <c r="F3944" s="1" t="s">
        <v>14</v>
      </c>
      <c r="G3944">
        <v>19</v>
      </c>
    </row>
    <row r="3945" spans="1:7" x14ac:dyDescent="0.3">
      <c r="A3945">
        <v>7082</v>
      </c>
      <c r="B3945">
        <v>28</v>
      </c>
      <c r="C3945" s="1" t="s">
        <v>22</v>
      </c>
      <c r="D3945">
        <v>1701</v>
      </c>
      <c r="E3945" s="1" t="s">
        <v>96</v>
      </c>
      <c r="F3945" s="1" t="s">
        <v>17</v>
      </c>
      <c r="G3945">
        <v>10</v>
      </c>
    </row>
    <row r="3946" spans="1:7" x14ac:dyDescent="0.3">
      <c r="A3946">
        <v>116539</v>
      </c>
      <c r="B3946">
        <v>0</v>
      </c>
      <c r="C3946" s="1" t="s">
        <v>22</v>
      </c>
      <c r="D3946">
        <v>3001</v>
      </c>
      <c r="E3946" s="1" t="s">
        <v>90</v>
      </c>
      <c r="F3946" s="1" t="s">
        <v>17</v>
      </c>
      <c r="G3946">
        <v>19</v>
      </c>
    </row>
    <row r="3947" spans="1:7" x14ac:dyDescent="0.3">
      <c r="A3947">
        <v>65656</v>
      </c>
      <c r="B3947">
        <v>0</v>
      </c>
      <c r="C3947" s="1" t="s">
        <v>30</v>
      </c>
      <c r="D3947">
        <v>0</v>
      </c>
      <c r="E3947" s="1" t="s">
        <v>99</v>
      </c>
      <c r="F3947" s="1" t="s">
        <v>97</v>
      </c>
      <c r="G3947">
        <v>25</v>
      </c>
    </row>
    <row r="3948" spans="1:7" x14ac:dyDescent="0.3">
      <c r="A3948">
        <v>121986</v>
      </c>
      <c r="B3948">
        <v>0</v>
      </c>
      <c r="C3948" s="1" t="s">
        <v>21</v>
      </c>
      <c r="D3948">
        <v>0</v>
      </c>
      <c r="E3948" s="1" t="s">
        <v>102</v>
      </c>
      <c r="F3948" s="1" t="s">
        <v>17</v>
      </c>
      <c r="G3948">
        <v>3</v>
      </c>
    </row>
    <row r="3949" spans="1:7" x14ac:dyDescent="0.3">
      <c r="A3949">
        <v>83718</v>
      </c>
      <c r="B3949">
        <v>0</v>
      </c>
      <c r="C3949" s="1" t="s">
        <v>57</v>
      </c>
      <c r="D3949">
        <v>1601</v>
      </c>
      <c r="E3949" s="1" t="s">
        <v>89</v>
      </c>
      <c r="F3949" s="1" t="s">
        <v>17</v>
      </c>
      <c r="G3949">
        <v>3</v>
      </c>
    </row>
    <row r="3950" spans="1:7" x14ac:dyDescent="0.3">
      <c r="A3950">
        <v>80336</v>
      </c>
      <c r="B3950">
        <v>2</v>
      </c>
      <c r="C3950" s="1" t="s">
        <v>36</v>
      </c>
      <c r="D3950">
        <v>3001</v>
      </c>
      <c r="E3950" s="1" t="s">
        <v>89</v>
      </c>
      <c r="F3950" s="1" t="s">
        <v>17</v>
      </c>
      <c r="G3950">
        <v>12</v>
      </c>
    </row>
    <row r="3951" spans="1:7" x14ac:dyDescent="0.3">
      <c r="A3951">
        <v>72166</v>
      </c>
      <c r="B3951">
        <v>28</v>
      </c>
      <c r="C3951" s="1" t="s">
        <v>30</v>
      </c>
      <c r="D3951">
        <v>5801</v>
      </c>
      <c r="E3951" s="1" t="s">
        <v>90</v>
      </c>
      <c r="F3951" s="1" t="s">
        <v>17</v>
      </c>
      <c r="G3951">
        <v>20</v>
      </c>
    </row>
    <row r="3952" spans="1:7" x14ac:dyDescent="0.3">
      <c r="A3952">
        <v>150945</v>
      </c>
      <c r="B3952">
        <v>1</v>
      </c>
      <c r="C3952" s="1" t="s">
        <v>22</v>
      </c>
      <c r="D3952">
        <v>0</v>
      </c>
      <c r="E3952" s="1" t="s">
        <v>102</v>
      </c>
      <c r="F3952" s="1" t="s">
        <v>17</v>
      </c>
      <c r="G3952">
        <v>20</v>
      </c>
    </row>
    <row r="3953" spans="1:7" x14ac:dyDescent="0.3">
      <c r="A3953">
        <v>132847</v>
      </c>
      <c r="B3953">
        <v>1</v>
      </c>
      <c r="C3953" s="1" t="s">
        <v>67</v>
      </c>
      <c r="D3953">
        <v>6801</v>
      </c>
      <c r="E3953" s="1" t="s">
        <v>105</v>
      </c>
      <c r="F3953" s="1" t="s">
        <v>14</v>
      </c>
      <c r="G3953">
        <v>10</v>
      </c>
    </row>
    <row r="3954" spans="1:7" x14ac:dyDescent="0.3">
      <c r="A3954">
        <v>21244</v>
      </c>
      <c r="B3954">
        <v>0</v>
      </c>
      <c r="C3954" s="1" t="s">
        <v>18</v>
      </c>
      <c r="D3954">
        <v>2307</v>
      </c>
      <c r="E3954" s="1" t="s">
        <v>101</v>
      </c>
      <c r="F3954" s="1" t="s">
        <v>17</v>
      </c>
      <c r="G3954">
        <v>12</v>
      </c>
    </row>
    <row r="3955" spans="1:7" x14ac:dyDescent="0.3">
      <c r="A3955">
        <v>82618</v>
      </c>
      <c r="B3955">
        <v>0</v>
      </c>
      <c r="C3955" s="1" t="s">
        <v>57</v>
      </c>
      <c r="D3955">
        <v>6001</v>
      </c>
      <c r="E3955" s="1" t="s">
        <v>91</v>
      </c>
      <c r="F3955" s="1" t="s">
        <v>14</v>
      </c>
      <c r="G3955">
        <v>5</v>
      </c>
    </row>
    <row r="3956" spans="1:7" x14ac:dyDescent="0.3">
      <c r="A3956">
        <v>169044</v>
      </c>
      <c r="B3956">
        <v>0</v>
      </c>
      <c r="C3956" s="1" t="s">
        <v>22</v>
      </c>
      <c r="D3956">
        <v>3401</v>
      </c>
      <c r="E3956" s="1" t="s">
        <v>92</v>
      </c>
      <c r="F3956" s="1" t="s">
        <v>17</v>
      </c>
      <c r="G3956">
        <v>15</v>
      </c>
    </row>
    <row r="3957" spans="1:7" x14ac:dyDescent="0.3">
      <c r="A3957">
        <v>165830</v>
      </c>
      <c r="B3957">
        <v>0</v>
      </c>
      <c r="C3957" s="1" t="s">
        <v>22</v>
      </c>
      <c r="D3957">
        <v>5510</v>
      </c>
      <c r="E3957" s="1" t="s">
        <v>93</v>
      </c>
      <c r="F3957" s="1" t="s">
        <v>17</v>
      </c>
      <c r="G3957">
        <v>25</v>
      </c>
    </row>
    <row r="3958" spans="1:7" x14ac:dyDescent="0.3">
      <c r="A3958">
        <v>165820</v>
      </c>
      <c r="B3958">
        <v>2</v>
      </c>
      <c r="C3958" s="1" t="s">
        <v>22</v>
      </c>
      <c r="D3958">
        <v>2201</v>
      </c>
      <c r="E3958" s="1" t="s">
        <v>93</v>
      </c>
      <c r="F3958" s="1" t="s">
        <v>17</v>
      </c>
      <c r="G3958">
        <v>20</v>
      </c>
    </row>
    <row r="3959" spans="1:7" x14ac:dyDescent="0.3">
      <c r="A3959">
        <v>29010</v>
      </c>
      <c r="B3959">
        <v>2</v>
      </c>
      <c r="C3959" s="1" t="s">
        <v>50</v>
      </c>
      <c r="D3959">
        <v>5001</v>
      </c>
      <c r="E3959" s="1" t="s">
        <v>92</v>
      </c>
      <c r="F3959" s="1" t="s">
        <v>14</v>
      </c>
      <c r="G3959">
        <v>24</v>
      </c>
    </row>
    <row r="3960" spans="1:7" x14ac:dyDescent="0.3">
      <c r="A3960">
        <v>159721</v>
      </c>
      <c r="B3960">
        <v>0</v>
      </c>
      <c r="C3960" s="1" t="s">
        <v>22</v>
      </c>
      <c r="D3960">
        <v>3811</v>
      </c>
      <c r="E3960" s="1" t="s">
        <v>105</v>
      </c>
      <c r="F3960" s="1" t="s">
        <v>17</v>
      </c>
      <c r="G3960">
        <v>35</v>
      </c>
    </row>
    <row r="3961" spans="1:7" x14ac:dyDescent="0.3">
      <c r="A3961">
        <v>47709</v>
      </c>
      <c r="B3961">
        <v>1002</v>
      </c>
      <c r="C3961" s="1" t="s">
        <v>44</v>
      </c>
      <c r="D3961">
        <v>2008</v>
      </c>
      <c r="E3961" s="1" t="s">
        <v>100</v>
      </c>
      <c r="F3961" s="1" t="s">
        <v>45</v>
      </c>
      <c r="G3961">
        <v>20</v>
      </c>
    </row>
    <row r="3962" spans="1:7" x14ac:dyDescent="0.3">
      <c r="A3962">
        <v>174152</v>
      </c>
      <c r="B3962">
        <v>2</v>
      </c>
      <c r="C3962" s="1" t="s">
        <v>38</v>
      </c>
      <c r="D3962">
        <v>3001</v>
      </c>
      <c r="E3962" s="1" t="s">
        <v>94</v>
      </c>
      <c r="F3962" s="1" t="s">
        <v>17</v>
      </c>
      <c r="G3962">
        <v>26</v>
      </c>
    </row>
    <row r="3963" spans="1:7" x14ac:dyDescent="0.3">
      <c r="A3963">
        <v>36776</v>
      </c>
      <c r="B3963">
        <v>1</v>
      </c>
      <c r="C3963" s="1" t="s">
        <v>13</v>
      </c>
      <c r="D3963">
        <v>2601</v>
      </c>
      <c r="E3963" s="1" t="s">
        <v>99</v>
      </c>
      <c r="F3963" s="1" t="s">
        <v>14</v>
      </c>
      <c r="G3963">
        <v>20</v>
      </c>
    </row>
    <row r="3964" spans="1:7" x14ac:dyDescent="0.3">
      <c r="A3964">
        <v>57899</v>
      </c>
      <c r="B3964">
        <v>0</v>
      </c>
      <c r="C3964" s="1" t="s">
        <v>58</v>
      </c>
      <c r="D3964">
        <v>0</v>
      </c>
      <c r="E3964" s="1" t="s">
        <v>91</v>
      </c>
      <c r="F3964" s="1" t="s">
        <v>17</v>
      </c>
      <c r="G3964">
        <v>10</v>
      </c>
    </row>
    <row r="3965" spans="1:7" x14ac:dyDescent="0.3">
      <c r="A3965">
        <v>105305</v>
      </c>
      <c r="B3965">
        <v>1</v>
      </c>
      <c r="C3965" s="1" t="s">
        <v>28</v>
      </c>
      <c r="D3965">
        <v>0</v>
      </c>
      <c r="E3965" s="1" t="s">
        <v>100</v>
      </c>
      <c r="F3965" s="1" t="s">
        <v>14</v>
      </c>
      <c r="G3965">
        <v>6</v>
      </c>
    </row>
    <row r="3966" spans="1:7" x14ac:dyDescent="0.3">
      <c r="A3966">
        <v>108635</v>
      </c>
      <c r="B3966">
        <v>1</v>
      </c>
      <c r="C3966" s="1" t="s">
        <v>50</v>
      </c>
      <c r="D3966">
        <v>4310</v>
      </c>
      <c r="E3966" s="1" t="s">
        <v>95</v>
      </c>
      <c r="F3966" s="1" t="s">
        <v>14</v>
      </c>
      <c r="G3966">
        <v>5</v>
      </c>
    </row>
    <row r="3967" spans="1:7" x14ac:dyDescent="0.3">
      <c r="A3967">
        <v>44800</v>
      </c>
      <c r="B3967">
        <v>28</v>
      </c>
      <c r="C3967" s="1" t="s">
        <v>13</v>
      </c>
      <c r="D3967">
        <v>0</v>
      </c>
      <c r="E3967" s="1" t="s">
        <v>90</v>
      </c>
      <c r="F3967" s="1" t="s">
        <v>97</v>
      </c>
      <c r="G3967">
        <v>5</v>
      </c>
    </row>
    <row r="3968" spans="1:7" x14ac:dyDescent="0.3">
      <c r="A3968">
        <v>112944</v>
      </c>
      <c r="B3968">
        <v>2</v>
      </c>
      <c r="C3968" s="1" t="s">
        <v>32</v>
      </c>
      <c r="D3968">
        <v>601</v>
      </c>
      <c r="E3968" s="1" t="s">
        <v>93</v>
      </c>
      <c r="F3968" s="1" t="s">
        <v>17</v>
      </c>
      <c r="G3968">
        <v>15</v>
      </c>
    </row>
    <row r="3969" spans="1:7" x14ac:dyDescent="0.3">
      <c r="A3969">
        <v>128059</v>
      </c>
      <c r="B3969">
        <v>1</v>
      </c>
      <c r="C3969" s="1" t="s">
        <v>21</v>
      </c>
      <c r="D3969">
        <v>0</v>
      </c>
      <c r="E3969" s="1" t="s">
        <v>92</v>
      </c>
      <c r="F3969" s="1" t="s">
        <v>14</v>
      </c>
      <c r="G3969">
        <v>20</v>
      </c>
    </row>
    <row r="3970" spans="1:7" x14ac:dyDescent="0.3">
      <c r="A3970">
        <v>109961</v>
      </c>
      <c r="B3970">
        <v>28</v>
      </c>
      <c r="C3970" s="1" t="s">
        <v>50</v>
      </c>
      <c r="D3970">
        <v>4901</v>
      </c>
      <c r="E3970" s="1" t="s">
        <v>100</v>
      </c>
      <c r="F3970" s="1" t="s">
        <v>17</v>
      </c>
      <c r="G3970">
        <v>20</v>
      </c>
    </row>
    <row r="3971" spans="1:7" x14ac:dyDescent="0.3">
      <c r="A3971">
        <v>27634</v>
      </c>
      <c r="B3971">
        <v>0</v>
      </c>
      <c r="C3971" s="1" t="s">
        <v>70</v>
      </c>
      <c r="D3971">
        <v>0</v>
      </c>
      <c r="E3971" s="1" t="s">
        <v>95</v>
      </c>
      <c r="F3971" s="1" t="s">
        <v>14</v>
      </c>
      <c r="G3971">
        <v>5</v>
      </c>
    </row>
    <row r="3972" spans="1:7" x14ac:dyDescent="0.3">
      <c r="A3972">
        <v>125630</v>
      </c>
      <c r="B3972">
        <v>1</v>
      </c>
      <c r="C3972" s="1" t="s">
        <v>21</v>
      </c>
      <c r="D3972">
        <v>0</v>
      </c>
      <c r="E3972" s="1" t="s">
        <v>94</v>
      </c>
      <c r="F3972" s="1" t="s">
        <v>31</v>
      </c>
      <c r="G3972">
        <v>25</v>
      </c>
    </row>
    <row r="3973" spans="1:7" x14ac:dyDescent="0.3">
      <c r="A3973">
        <v>158454</v>
      </c>
      <c r="B3973">
        <v>1002</v>
      </c>
      <c r="C3973" s="1" t="s">
        <v>22</v>
      </c>
      <c r="D3973">
        <v>6601</v>
      </c>
      <c r="E3973" s="1" t="s">
        <v>104</v>
      </c>
      <c r="F3973" s="1" t="s">
        <v>45</v>
      </c>
      <c r="G3973">
        <v>12</v>
      </c>
    </row>
    <row r="3974" spans="1:7" x14ac:dyDescent="0.3">
      <c r="A3974">
        <v>4881</v>
      </c>
      <c r="B3974">
        <v>28</v>
      </c>
      <c r="C3974" s="1" t="s">
        <v>13</v>
      </c>
      <c r="D3974">
        <v>7401</v>
      </c>
      <c r="E3974" s="1" t="s">
        <v>93</v>
      </c>
      <c r="F3974" s="1" t="s">
        <v>14</v>
      </c>
      <c r="G3974">
        <v>10</v>
      </c>
    </row>
    <row r="3975" spans="1:7" x14ac:dyDescent="0.3">
      <c r="A3975">
        <v>66358</v>
      </c>
      <c r="B3975">
        <v>1</v>
      </c>
      <c r="C3975" s="1" t="s">
        <v>46</v>
      </c>
      <c r="D3975">
        <v>3301</v>
      </c>
      <c r="E3975" s="1" t="s">
        <v>91</v>
      </c>
      <c r="F3975" s="1" t="s">
        <v>14</v>
      </c>
      <c r="G3975">
        <v>5</v>
      </c>
    </row>
    <row r="3976" spans="1:7" x14ac:dyDescent="0.3">
      <c r="A3976">
        <v>2231</v>
      </c>
      <c r="B3976">
        <v>1</v>
      </c>
      <c r="C3976" s="1" t="s">
        <v>36</v>
      </c>
      <c r="D3976">
        <v>7301</v>
      </c>
      <c r="E3976" s="1" t="s">
        <v>90</v>
      </c>
      <c r="F3976" s="1" t="s">
        <v>14</v>
      </c>
      <c r="G3976">
        <v>14</v>
      </c>
    </row>
    <row r="3977" spans="1:7" x14ac:dyDescent="0.3">
      <c r="A3977">
        <v>68534</v>
      </c>
      <c r="B3977">
        <v>1</v>
      </c>
      <c r="C3977" s="1" t="s">
        <v>30</v>
      </c>
      <c r="D3977">
        <v>1709</v>
      </c>
      <c r="E3977" s="1" t="s">
        <v>91</v>
      </c>
      <c r="F3977" s="1" t="s">
        <v>14</v>
      </c>
      <c r="G3977">
        <v>9</v>
      </c>
    </row>
    <row r="3978" spans="1:7" x14ac:dyDescent="0.3">
      <c r="A3978">
        <v>177737</v>
      </c>
      <c r="B3978">
        <v>2</v>
      </c>
      <c r="C3978" s="1" t="s">
        <v>51</v>
      </c>
      <c r="D3978">
        <v>609</v>
      </c>
      <c r="E3978" s="1" t="s">
        <v>92</v>
      </c>
      <c r="F3978" s="1" t="s">
        <v>17</v>
      </c>
      <c r="G3978">
        <v>25</v>
      </c>
    </row>
    <row r="3979" spans="1:7" x14ac:dyDescent="0.3">
      <c r="A3979">
        <v>145855</v>
      </c>
      <c r="B3979">
        <v>1</v>
      </c>
      <c r="C3979" s="1" t="s">
        <v>22</v>
      </c>
      <c r="D3979">
        <v>4601</v>
      </c>
      <c r="E3979" s="1" t="s">
        <v>96</v>
      </c>
      <c r="F3979" s="1" t="s">
        <v>14</v>
      </c>
      <c r="G3979">
        <v>12</v>
      </c>
    </row>
    <row r="3980" spans="1:7" x14ac:dyDescent="0.3">
      <c r="A3980">
        <v>155569</v>
      </c>
      <c r="B3980">
        <v>0</v>
      </c>
      <c r="C3980" s="1" t="s">
        <v>22</v>
      </c>
      <c r="D3980">
        <v>2701</v>
      </c>
      <c r="E3980" s="1" t="s">
        <v>94</v>
      </c>
      <c r="F3980" s="1" t="s">
        <v>14</v>
      </c>
      <c r="G3980">
        <v>20</v>
      </c>
    </row>
    <row r="3981" spans="1:7" x14ac:dyDescent="0.3">
      <c r="A3981">
        <v>157826</v>
      </c>
      <c r="B3981">
        <v>0</v>
      </c>
      <c r="C3981" s="1" t="s">
        <v>22</v>
      </c>
      <c r="D3981">
        <v>0</v>
      </c>
      <c r="E3981" s="1" t="s">
        <v>103</v>
      </c>
      <c r="F3981" s="1" t="s">
        <v>17</v>
      </c>
      <c r="G3981">
        <v>15</v>
      </c>
    </row>
    <row r="3982" spans="1:7" x14ac:dyDescent="0.3">
      <c r="A3982">
        <v>60884</v>
      </c>
      <c r="B3982">
        <v>0</v>
      </c>
      <c r="C3982" s="1" t="s">
        <v>34</v>
      </c>
      <c r="D3982">
        <v>0</v>
      </c>
      <c r="E3982" s="1" t="s">
        <v>91</v>
      </c>
      <c r="F3982" s="1" t="s">
        <v>17</v>
      </c>
      <c r="G3982">
        <v>15</v>
      </c>
    </row>
    <row r="3983" spans="1:7" x14ac:dyDescent="0.3">
      <c r="A3983">
        <v>4638</v>
      </c>
      <c r="B3983">
        <v>0</v>
      </c>
      <c r="C3983" s="1" t="s">
        <v>22</v>
      </c>
      <c r="D3983">
        <v>2401</v>
      </c>
      <c r="E3983" s="1" t="s">
        <v>94</v>
      </c>
      <c r="F3983" s="1" t="s">
        <v>17</v>
      </c>
      <c r="G3983">
        <v>25</v>
      </c>
    </row>
    <row r="3984" spans="1:7" x14ac:dyDescent="0.3">
      <c r="A3984">
        <v>75851</v>
      </c>
      <c r="B3984">
        <v>2</v>
      </c>
      <c r="C3984" s="1" t="s">
        <v>48</v>
      </c>
      <c r="D3984">
        <v>1810</v>
      </c>
      <c r="E3984" s="1" t="s">
        <v>98</v>
      </c>
      <c r="F3984" s="1" t="s">
        <v>17</v>
      </c>
      <c r="G3984">
        <v>5</v>
      </c>
    </row>
    <row r="3985" spans="1:7" x14ac:dyDescent="0.3">
      <c r="A3985">
        <v>162867</v>
      </c>
      <c r="B3985">
        <v>0</v>
      </c>
      <c r="C3985" s="1" t="s">
        <v>22</v>
      </c>
      <c r="D3985">
        <v>6801</v>
      </c>
      <c r="E3985" s="1" t="s">
        <v>96</v>
      </c>
      <c r="F3985" s="1" t="s">
        <v>14</v>
      </c>
      <c r="G3985">
        <v>11</v>
      </c>
    </row>
    <row r="3986" spans="1:7" x14ac:dyDescent="0.3">
      <c r="A3986">
        <v>145540</v>
      </c>
      <c r="B3986">
        <v>1</v>
      </c>
      <c r="C3986" s="1" t="s">
        <v>22</v>
      </c>
      <c r="D3986">
        <v>0</v>
      </c>
      <c r="E3986" s="1" t="s">
        <v>94</v>
      </c>
      <c r="F3986" s="1" t="s">
        <v>14</v>
      </c>
      <c r="G3986">
        <v>21</v>
      </c>
    </row>
    <row r="3987" spans="1:7" x14ac:dyDescent="0.3">
      <c r="A3987">
        <v>124042</v>
      </c>
      <c r="B3987">
        <v>2</v>
      </c>
      <c r="C3987" s="1" t="s">
        <v>21</v>
      </c>
      <c r="D3987">
        <v>1812</v>
      </c>
      <c r="E3987" s="1" t="s">
        <v>90</v>
      </c>
      <c r="F3987" s="1" t="s">
        <v>14</v>
      </c>
      <c r="G3987">
        <v>20</v>
      </c>
    </row>
    <row r="3988" spans="1:7" x14ac:dyDescent="0.3">
      <c r="A3988">
        <v>83698</v>
      </c>
      <c r="B3988">
        <v>1</v>
      </c>
      <c r="C3988" s="1" t="s">
        <v>57</v>
      </c>
      <c r="D3988">
        <v>5112</v>
      </c>
      <c r="E3988" s="1" t="s">
        <v>91</v>
      </c>
      <c r="F3988" s="1" t="s">
        <v>14</v>
      </c>
      <c r="G3988">
        <v>16</v>
      </c>
    </row>
    <row r="3989" spans="1:7" x14ac:dyDescent="0.3">
      <c r="A3989">
        <v>142600</v>
      </c>
      <c r="B3989">
        <v>0</v>
      </c>
      <c r="C3989" s="1" t="s">
        <v>22</v>
      </c>
      <c r="D3989">
        <v>4301</v>
      </c>
      <c r="E3989" s="1" t="s">
        <v>103</v>
      </c>
      <c r="F3989" s="1" t="s">
        <v>17</v>
      </c>
      <c r="G3989">
        <v>25</v>
      </c>
    </row>
    <row r="3990" spans="1:7" x14ac:dyDescent="0.3">
      <c r="A3990">
        <v>26009</v>
      </c>
      <c r="B3990">
        <v>2</v>
      </c>
      <c r="C3990" s="1" t="s">
        <v>40</v>
      </c>
      <c r="D3990">
        <v>6411</v>
      </c>
      <c r="E3990" s="1" t="s">
        <v>91</v>
      </c>
      <c r="F3990" s="1" t="s">
        <v>17</v>
      </c>
      <c r="G3990">
        <v>15</v>
      </c>
    </row>
    <row r="3991" spans="1:7" x14ac:dyDescent="0.3">
      <c r="A3991">
        <v>2311</v>
      </c>
      <c r="B3991">
        <v>0</v>
      </c>
      <c r="C3991" s="1" t="s">
        <v>30</v>
      </c>
      <c r="D3991">
        <v>0</v>
      </c>
      <c r="E3991" s="1" t="s">
        <v>97</v>
      </c>
      <c r="F3991" s="1" t="s">
        <v>14</v>
      </c>
      <c r="G3991">
        <v>5</v>
      </c>
    </row>
    <row r="3992" spans="1:7" x14ac:dyDescent="0.3">
      <c r="A3992">
        <v>77441</v>
      </c>
      <c r="B3992">
        <v>0</v>
      </c>
      <c r="C3992" s="1" t="s">
        <v>36</v>
      </c>
      <c r="D3992">
        <v>5701</v>
      </c>
      <c r="E3992" s="1" t="s">
        <v>90</v>
      </c>
      <c r="F3992" s="1" t="s">
        <v>17</v>
      </c>
      <c r="G3992">
        <v>7</v>
      </c>
    </row>
    <row r="3993" spans="1:7" x14ac:dyDescent="0.3">
      <c r="A3993">
        <v>6403</v>
      </c>
      <c r="B3993">
        <v>1</v>
      </c>
      <c r="C3993" s="1" t="s">
        <v>13</v>
      </c>
      <c r="D3993">
        <v>2703</v>
      </c>
      <c r="E3993" s="1" t="s">
        <v>89</v>
      </c>
      <c r="F3993" s="1" t="s">
        <v>14</v>
      </c>
      <c r="G3993">
        <v>10</v>
      </c>
    </row>
    <row r="3994" spans="1:7" x14ac:dyDescent="0.3">
      <c r="A3994">
        <v>117326</v>
      </c>
      <c r="B3994">
        <v>0</v>
      </c>
      <c r="C3994" s="1" t="s">
        <v>21</v>
      </c>
      <c r="D3994">
        <v>4105</v>
      </c>
      <c r="E3994" s="1" t="s">
        <v>96</v>
      </c>
      <c r="F3994" s="1" t="s">
        <v>17</v>
      </c>
      <c r="G3994">
        <v>10</v>
      </c>
    </row>
    <row r="3995" spans="1:7" x14ac:dyDescent="0.3">
      <c r="A3995">
        <v>68618</v>
      </c>
      <c r="B3995">
        <v>1</v>
      </c>
      <c r="C3995" s="1" t="s">
        <v>30</v>
      </c>
      <c r="D3995">
        <v>3312</v>
      </c>
      <c r="E3995" s="1" t="s">
        <v>95</v>
      </c>
      <c r="F3995" s="1" t="s">
        <v>14</v>
      </c>
      <c r="G3995">
        <v>40</v>
      </c>
    </row>
    <row r="3996" spans="1:7" x14ac:dyDescent="0.3">
      <c r="A3996">
        <v>1646</v>
      </c>
      <c r="B3996">
        <v>1</v>
      </c>
      <c r="C3996" s="1" t="s">
        <v>22</v>
      </c>
      <c r="D3996">
        <v>4711</v>
      </c>
      <c r="E3996" s="1" t="s">
        <v>98</v>
      </c>
      <c r="F3996" s="1" t="s">
        <v>14</v>
      </c>
      <c r="G3996">
        <v>10</v>
      </c>
    </row>
    <row r="3997" spans="1:7" x14ac:dyDescent="0.3">
      <c r="A3997">
        <v>66762</v>
      </c>
      <c r="B3997">
        <v>0</v>
      </c>
      <c r="C3997" s="1" t="s">
        <v>30</v>
      </c>
      <c r="D3997">
        <v>0</v>
      </c>
      <c r="E3997" s="1" t="s">
        <v>97</v>
      </c>
      <c r="F3997" s="1" t="s">
        <v>17</v>
      </c>
      <c r="G3997">
        <v>5</v>
      </c>
    </row>
    <row r="3998" spans="1:7" x14ac:dyDescent="0.3">
      <c r="A3998">
        <v>6443</v>
      </c>
      <c r="B3998">
        <v>1</v>
      </c>
      <c r="C3998" s="1" t="s">
        <v>13</v>
      </c>
      <c r="D3998">
        <v>2501</v>
      </c>
      <c r="E3998" s="1" t="s">
        <v>90</v>
      </c>
      <c r="F3998" s="1" t="s">
        <v>14</v>
      </c>
      <c r="G3998">
        <v>20</v>
      </c>
    </row>
    <row r="3999" spans="1:7" x14ac:dyDescent="0.3">
      <c r="A3999">
        <v>151175</v>
      </c>
      <c r="B3999">
        <v>0</v>
      </c>
      <c r="C3999" s="1" t="s">
        <v>22</v>
      </c>
      <c r="D3999">
        <v>4001</v>
      </c>
      <c r="E3999" s="1" t="s">
        <v>96</v>
      </c>
      <c r="F3999" s="1" t="s">
        <v>17</v>
      </c>
      <c r="G3999">
        <v>22</v>
      </c>
    </row>
    <row r="4000" spans="1:7" x14ac:dyDescent="0.3">
      <c r="A4000">
        <v>151504</v>
      </c>
      <c r="B4000">
        <v>1</v>
      </c>
      <c r="C4000" s="1" t="s">
        <v>22</v>
      </c>
      <c r="D4000">
        <v>4401</v>
      </c>
      <c r="E4000" s="1" t="s">
        <v>94</v>
      </c>
      <c r="F4000" s="1" t="s">
        <v>14</v>
      </c>
      <c r="G4000">
        <v>21</v>
      </c>
    </row>
    <row r="4001" spans="1:7" x14ac:dyDescent="0.3">
      <c r="A4001">
        <v>74303</v>
      </c>
      <c r="B4001">
        <v>4</v>
      </c>
      <c r="C4001" s="1" t="s">
        <v>30</v>
      </c>
      <c r="D4001">
        <v>405</v>
      </c>
      <c r="E4001" s="1" t="s">
        <v>92</v>
      </c>
      <c r="F4001" s="1" t="s">
        <v>14</v>
      </c>
      <c r="G4001">
        <v>25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AB820-EC82-4C5F-B9B6-EF872859E256}">
  <dimension ref="A1:AA4002"/>
  <sheetViews>
    <sheetView workbookViewId="0">
      <selection sqref="A1:AA4002"/>
    </sheetView>
  </sheetViews>
  <sheetFormatPr baseColWidth="10" defaultRowHeight="14.4" x14ac:dyDescent="0.3"/>
  <sheetData>
    <row r="1" spans="1:27" x14ac:dyDescent="0.3">
      <c r="A1" t="s">
        <v>0</v>
      </c>
      <c r="B1" t="s">
        <v>110</v>
      </c>
      <c r="C1" t="s">
        <v>1</v>
      </c>
      <c r="D1" t="s">
        <v>109</v>
      </c>
      <c r="E1" t="s">
        <v>2</v>
      </c>
      <c r="F1" t="s">
        <v>111</v>
      </c>
      <c r="G1" t="s">
        <v>112</v>
      </c>
      <c r="H1" t="s">
        <v>113</v>
      </c>
      <c r="I1" t="s">
        <v>114</v>
      </c>
      <c r="J1" t="s">
        <v>115</v>
      </c>
      <c r="K1" t="s">
        <v>116</v>
      </c>
      <c r="L1" t="s">
        <v>117</v>
      </c>
      <c r="M1" t="s">
        <v>6</v>
      </c>
      <c r="N1" t="s">
        <v>118</v>
      </c>
      <c r="O1" t="s">
        <v>119</v>
      </c>
      <c r="P1" t="s">
        <v>8</v>
      </c>
      <c r="Q1" t="s">
        <v>9</v>
      </c>
      <c r="R1" t="s">
        <v>10</v>
      </c>
      <c r="S1" t="s">
        <v>11</v>
      </c>
      <c r="T1" t="s">
        <v>12</v>
      </c>
      <c r="U1" t="s">
        <v>85</v>
      </c>
      <c r="V1" t="s">
        <v>86</v>
      </c>
      <c r="W1" t="s">
        <v>106</v>
      </c>
      <c r="X1" t="s">
        <v>107</v>
      </c>
      <c r="Y1" t="s">
        <v>87</v>
      </c>
      <c r="Z1" t="s">
        <v>108</v>
      </c>
      <c r="AA1" t="s">
        <v>88</v>
      </c>
    </row>
    <row r="2" spans="1:27" x14ac:dyDescent="0.3">
      <c r="A2">
        <v>44060</v>
      </c>
      <c r="B2" s="1" t="s">
        <v>13</v>
      </c>
      <c r="C2" s="1" t="str">
        <f>UPPER(LEFT(B2,2))</f>
        <v>FL</v>
      </c>
      <c r="D2" s="1" t="s">
        <v>14</v>
      </c>
      <c r="E2" s="1" t="str">
        <f>UPPER(LEFT(D2,1))</f>
        <v>M</v>
      </c>
      <c r="F2" t="s">
        <v>15</v>
      </c>
      <c r="G2">
        <f t="shared" ref="G2:G65" si="0">IF(LEFT(F2,1)="A",VALUE(SUBSTITUTE(F2,"A","")),IF(ISBLANK(F2),"",IF(F2=0,"",VALUE(F2))))</f>
        <v>896</v>
      </c>
      <c r="H2">
        <f t="shared" ref="H2:H65" si="1">IF(G2&lt;&gt;"",G2,AVERAGE(G:G))</f>
        <v>896</v>
      </c>
      <c r="I2">
        <v>392</v>
      </c>
      <c r="J2">
        <f t="shared" ref="J2:J65" si="2">IF(I2&lt;&gt;0,I2,AVERAGEIF(I:I,"&gt;0"))</f>
        <v>392</v>
      </c>
      <c r="K2">
        <v>520</v>
      </c>
      <c r="L2">
        <f t="shared" ref="L2:L65" si="3">IF(AND(K2&lt;&gt;0,K2&lt;&gt;""),K2,AVERAGEIF(K:K,"&gt;0"))</f>
        <v>520</v>
      </c>
      <c r="M2">
        <v>7</v>
      </c>
      <c r="N2">
        <v>21975</v>
      </c>
      <c r="O2">
        <f t="shared" ref="O2:O65" si="4">IF(AND(N2&lt;&gt;0,N2&lt;&gt;""),N2,AVERAGEIF(N:N,"&gt;0"))</f>
        <v>21975</v>
      </c>
      <c r="P2">
        <v>6</v>
      </c>
      <c r="Q2">
        <v>16</v>
      </c>
      <c r="R2">
        <v>430</v>
      </c>
      <c r="S2">
        <v>466</v>
      </c>
      <c r="T2">
        <v>28</v>
      </c>
      <c r="U2">
        <f>VLOOKUP(A2,vlookup_table[#All],2,)</f>
        <v>1</v>
      </c>
      <c r="V2">
        <f>VLOOKUP(A2,vlookup_table[#All],4,FALSE)</f>
        <v>1901</v>
      </c>
      <c r="W2" t="str">
        <f>IF(LEN(V2)=4,_xlfn.CONCAT("19",LEFT(V2,2)),IF(LEN(V2)=3,_xlfn.CONCAT("190",LEFT(V2,2)),0))</f>
        <v>1919</v>
      </c>
      <c r="X2">
        <f>IF(V2&lt;&gt;0,1997-VALUE(W2),0)</f>
        <v>78</v>
      </c>
      <c r="Y2" t="str">
        <f>VLOOKUP(A2,vlookup_table[#All],5,FALSE)</f>
        <v>C2</v>
      </c>
      <c r="Z2" t="str">
        <f t="shared" ref="Z2:Z65" si="5">IF(LEFT(Y2,1)="C","City",IF(LEFT(Y2,1)="T","Town",IF(LEFT(Y2,1)="S","Suburban",IF(LEFT(Y2,1)="U","Urban",IF(LEFT(Y2,1)="R","Rural",0)))))</f>
        <v>City</v>
      </c>
      <c r="AA2">
        <f>VLOOKUP(A2,vlookup_table[#All],7,FALSE)</f>
        <v>100</v>
      </c>
    </row>
    <row r="3" spans="1:27" x14ac:dyDescent="0.3">
      <c r="A3">
        <v>96093</v>
      </c>
      <c r="B3" s="1" t="s">
        <v>16</v>
      </c>
      <c r="C3" s="1" t="str">
        <f>UPPER(LEFT(B3,2))</f>
        <v>IL</v>
      </c>
      <c r="D3" s="1" t="s">
        <v>14</v>
      </c>
      <c r="E3" s="1" t="str">
        <f>UPPER(LEFT(D3,1))</f>
        <v>M</v>
      </c>
      <c r="F3">
        <v>537</v>
      </c>
      <c r="G3">
        <f t="shared" si="0"/>
        <v>537</v>
      </c>
      <c r="H3">
        <f t="shared" si="1"/>
        <v>537</v>
      </c>
      <c r="I3">
        <v>365</v>
      </c>
      <c r="J3">
        <f t="shared" si="2"/>
        <v>365</v>
      </c>
      <c r="K3">
        <v>473</v>
      </c>
      <c r="L3">
        <f t="shared" si="3"/>
        <v>473</v>
      </c>
      <c r="M3">
        <v>0</v>
      </c>
      <c r="N3">
        <v>19387</v>
      </c>
      <c r="O3">
        <f t="shared" si="4"/>
        <v>19387</v>
      </c>
      <c r="P3">
        <v>1</v>
      </c>
      <c r="Q3">
        <v>89</v>
      </c>
      <c r="R3">
        <v>415</v>
      </c>
      <c r="S3">
        <v>410</v>
      </c>
      <c r="T3">
        <v>5.6666666670000003</v>
      </c>
      <c r="U3">
        <f>VLOOKUP(A3,vlookup_table[#All],2,)</f>
        <v>0</v>
      </c>
      <c r="V3">
        <f>VLOOKUP(A3,vlookup_table[#All],4,FALSE)</f>
        <v>0</v>
      </c>
      <c r="W3">
        <f>IF(LEN(V3)=4,_xlfn.CONCAT("19",LEFT(V3,2)),IF(LEN(V3)=3,_xlfn.CONCAT("190",LEFT(V3,2)),0))</f>
        <v>0</v>
      </c>
      <c r="X3">
        <f>IF(V3&lt;&gt;0,1997-VALUE(W3),0)</f>
        <v>0</v>
      </c>
      <c r="Y3" t="str">
        <f>VLOOKUP(A3,vlookup_table[#All],5,FALSE)</f>
        <v>T2</v>
      </c>
      <c r="Z3" t="str">
        <f t="shared" si="5"/>
        <v>Town</v>
      </c>
      <c r="AA3">
        <f>VLOOKUP(A3,vlookup_table[#All],7,FALSE)</f>
        <v>7</v>
      </c>
    </row>
    <row r="4" spans="1:27" x14ac:dyDescent="0.3">
      <c r="A4">
        <v>43333</v>
      </c>
      <c r="B4" s="1" t="s">
        <v>13</v>
      </c>
      <c r="C4" s="1" t="str">
        <f>UPPER(LEFT(B4,2))</f>
        <v>FL</v>
      </c>
      <c r="D4" s="1" t="s">
        <v>17</v>
      </c>
      <c r="E4" s="1" t="str">
        <f>UPPER(LEFT(D4,1))</f>
        <v>F</v>
      </c>
      <c r="F4">
        <v>725</v>
      </c>
      <c r="G4">
        <f t="shared" si="0"/>
        <v>725</v>
      </c>
      <c r="H4">
        <f t="shared" si="1"/>
        <v>725</v>
      </c>
      <c r="I4">
        <v>301</v>
      </c>
      <c r="J4">
        <f t="shared" si="2"/>
        <v>301</v>
      </c>
      <c r="K4">
        <v>436</v>
      </c>
      <c r="L4">
        <f t="shared" si="3"/>
        <v>436</v>
      </c>
      <c r="M4">
        <v>3</v>
      </c>
      <c r="N4">
        <v>18837</v>
      </c>
      <c r="O4">
        <f t="shared" si="4"/>
        <v>18837</v>
      </c>
      <c r="P4">
        <v>11</v>
      </c>
      <c r="Q4">
        <v>17</v>
      </c>
      <c r="R4">
        <v>340</v>
      </c>
      <c r="S4">
        <v>361</v>
      </c>
      <c r="T4">
        <v>4.1111111109999996</v>
      </c>
      <c r="U4">
        <f>VLOOKUP(A4,vlookup_table[#All],2,)</f>
        <v>0</v>
      </c>
      <c r="V4">
        <f>VLOOKUP(A4,vlookup_table[#All],4,FALSE)</f>
        <v>2501</v>
      </c>
      <c r="W4" t="str">
        <f>IF(LEN(V4)=4,_xlfn.CONCAT("19",LEFT(V4,2)),IF(LEN(V4)=3,_xlfn.CONCAT("190",LEFT(V4,2)),0))</f>
        <v>1925</v>
      </c>
      <c r="X4">
        <f>IF(V4&lt;&gt;0,1997-VALUE(W4),0)</f>
        <v>72</v>
      </c>
      <c r="Y4" t="str">
        <f>VLOOKUP(A4,vlookup_table[#All],5,FALSE)</f>
        <v>C2</v>
      </c>
      <c r="Z4" t="str">
        <f t="shared" si="5"/>
        <v>City</v>
      </c>
      <c r="AA4">
        <f>VLOOKUP(A4,vlookup_table[#All],7,FALSE)</f>
        <v>5</v>
      </c>
    </row>
    <row r="5" spans="1:27" x14ac:dyDescent="0.3">
      <c r="A5">
        <v>21885</v>
      </c>
      <c r="B5" s="1" t="s">
        <v>18</v>
      </c>
      <c r="C5" s="1" t="str">
        <f>UPPER(LEFT(B5,2))</f>
        <v>NC</v>
      </c>
      <c r="D5" s="1" t="s">
        <v>14</v>
      </c>
      <c r="E5" s="1" t="str">
        <f>UPPER(LEFT(D5,1))</f>
        <v>M</v>
      </c>
      <c r="F5" t="s">
        <v>19</v>
      </c>
      <c r="G5">
        <f t="shared" si="0"/>
        <v>1095</v>
      </c>
      <c r="H5">
        <f t="shared" si="1"/>
        <v>1095</v>
      </c>
      <c r="I5">
        <v>401</v>
      </c>
      <c r="J5">
        <f t="shared" si="2"/>
        <v>401</v>
      </c>
      <c r="K5">
        <v>413</v>
      </c>
      <c r="L5">
        <f t="shared" si="3"/>
        <v>413</v>
      </c>
      <c r="M5">
        <v>7</v>
      </c>
      <c r="N5">
        <v>14014</v>
      </c>
      <c r="O5">
        <f t="shared" si="4"/>
        <v>14014</v>
      </c>
      <c r="P5">
        <v>1</v>
      </c>
      <c r="Q5">
        <v>74</v>
      </c>
      <c r="R5">
        <v>407</v>
      </c>
      <c r="S5">
        <v>399</v>
      </c>
      <c r="T5">
        <v>27.277777780000001</v>
      </c>
      <c r="U5">
        <f>VLOOKUP(A5,vlookup_table[#All],2,)</f>
        <v>0</v>
      </c>
      <c r="V5">
        <f>VLOOKUP(A5,vlookup_table[#All],4,FALSE)</f>
        <v>2208</v>
      </c>
      <c r="W5" t="str">
        <f>IF(LEN(V5)=4,_xlfn.CONCAT("19",LEFT(V5,2)),IF(LEN(V5)=3,_xlfn.CONCAT("190",LEFT(V5,2)),0))</f>
        <v>1922</v>
      </c>
      <c r="X5">
        <f>IF(V5&lt;&gt;0,1997-VALUE(W5),0)</f>
        <v>75</v>
      </c>
      <c r="Y5" t="str">
        <f>VLOOKUP(A5,vlookup_table[#All],5,FALSE)</f>
        <v>T2</v>
      </c>
      <c r="Z5" t="str">
        <f t="shared" si="5"/>
        <v>Town</v>
      </c>
      <c r="AA5">
        <f>VLOOKUP(A5,vlookup_table[#All],7,FALSE)</f>
        <v>38</v>
      </c>
    </row>
    <row r="6" spans="1:27" x14ac:dyDescent="0.3">
      <c r="A6">
        <v>190108</v>
      </c>
      <c r="B6" s="1" t="s">
        <v>13</v>
      </c>
      <c r="C6" s="1" t="str">
        <f>UPPER(LEFT(B6,2))</f>
        <v>FL</v>
      </c>
      <c r="D6" s="1" t="s">
        <v>17</v>
      </c>
      <c r="E6" s="1" t="str">
        <f>UPPER(LEFT(D6,1))</f>
        <v>F</v>
      </c>
      <c r="F6">
        <v>995</v>
      </c>
      <c r="G6">
        <f t="shared" si="0"/>
        <v>995</v>
      </c>
      <c r="H6">
        <f t="shared" si="1"/>
        <v>995</v>
      </c>
      <c r="I6">
        <v>252</v>
      </c>
      <c r="J6">
        <f t="shared" si="2"/>
        <v>252</v>
      </c>
      <c r="K6">
        <v>348</v>
      </c>
      <c r="L6">
        <f t="shared" si="3"/>
        <v>348</v>
      </c>
      <c r="M6">
        <v>0</v>
      </c>
      <c r="N6">
        <v>17991</v>
      </c>
      <c r="O6">
        <f t="shared" si="4"/>
        <v>17991</v>
      </c>
      <c r="P6">
        <v>5</v>
      </c>
      <c r="Q6">
        <v>6</v>
      </c>
      <c r="R6">
        <v>280</v>
      </c>
      <c r="S6">
        <v>316</v>
      </c>
      <c r="T6">
        <v>6</v>
      </c>
      <c r="U6">
        <f>VLOOKUP(A6,vlookup_table[#All],2,)</f>
        <v>28</v>
      </c>
      <c r="V6">
        <f>VLOOKUP(A6,vlookup_table[#All],4,FALSE)</f>
        <v>0</v>
      </c>
      <c r="W6">
        <f>IF(LEN(V6)=4,_xlfn.CONCAT("19",LEFT(V6,2)),IF(LEN(V6)=3,_xlfn.CONCAT("190",LEFT(V6,2)),0))</f>
        <v>0</v>
      </c>
      <c r="X6">
        <f>IF(V6&lt;&gt;0,1997-VALUE(W6),0)</f>
        <v>0</v>
      </c>
      <c r="Y6" t="str">
        <f>VLOOKUP(A6,vlookup_table[#All],5,FALSE)</f>
        <v>C2</v>
      </c>
      <c r="Z6" t="str">
        <f t="shared" si="5"/>
        <v>City</v>
      </c>
      <c r="AA6">
        <f>VLOOKUP(A6,vlookup_table[#All],7,FALSE)</f>
        <v>5</v>
      </c>
    </row>
    <row r="7" spans="1:27" x14ac:dyDescent="0.3">
      <c r="A7">
        <v>100640</v>
      </c>
      <c r="B7" s="1" t="s">
        <v>16</v>
      </c>
      <c r="C7" s="1" t="str">
        <f>UPPER(LEFT(B7,2))</f>
        <v>IL</v>
      </c>
      <c r="D7" s="1" t="s">
        <v>14</v>
      </c>
      <c r="E7" s="1" t="str">
        <f>UPPER(LEFT(D7,1))</f>
        <v>M</v>
      </c>
      <c r="F7">
        <v>764</v>
      </c>
      <c r="G7">
        <f t="shared" si="0"/>
        <v>764</v>
      </c>
      <c r="H7">
        <f t="shared" si="1"/>
        <v>764</v>
      </c>
      <c r="I7">
        <v>457</v>
      </c>
      <c r="J7">
        <f t="shared" si="2"/>
        <v>457</v>
      </c>
      <c r="K7">
        <v>501</v>
      </c>
      <c r="L7">
        <f t="shared" si="3"/>
        <v>501</v>
      </c>
      <c r="M7">
        <v>1</v>
      </c>
      <c r="N7">
        <v>16022</v>
      </c>
      <c r="O7">
        <f t="shared" si="4"/>
        <v>16022</v>
      </c>
      <c r="P7">
        <v>2</v>
      </c>
      <c r="Q7">
        <v>75</v>
      </c>
      <c r="R7">
        <v>477</v>
      </c>
      <c r="S7">
        <v>480</v>
      </c>
      <c r="T7">
        <v>25.571428569999998</v>
      </c>
      <c r="U7">
        <f>VLOOKUP(A7,vlookup_table[#All],2,)</f>
        <v>1</v>
      </c>
      <c r="V7">
        <f>VLOOKUP(A7,vlookup_table[#All],4,FALSE)</f>
        <v>6104</v>
      </c>
      <c r="W7" t="str">
        <f>IF(LEN(V7)=4,_xlfn.CONCAT("19",LEFT(V7,2)),IF(LEN(V7)=3,_xlfn.CONCAT("190",LEFT(V7,2)),0))</f>
        <v>1961</v>
      </c>
      <c r="X7">
        <f>IF(V7&lt;&gt;0,1997-VALUE(W7),0)</f>
        <v>36</v>
      </c>
      <c r="Y7" t="str">
        <f>VLOOKUP(A7,vlookup_table[#All],5,FALSE)</f>
        <v>S2</v>
      </c>
      <c r="Z7" t="str">
        <f t="shared" si="5"/>
        <v>Suburban</v>
      </c>
      <c r="AA7">
        <f>VLOOKUP(A7,vlookup_table[#All],7,FALSE)</f>
        <v>30</v>
      </c>
    </row>
    <row r="8" spans="1:27" x14ac:dyDescent="0.3">
      <c r="A8">
        <v>18581</v>
      </c>
      <c r="B8" s="1" t="s">
        <v>18</v>
      </c>
      <c r="C8" s="1" t="str">
        <f>UPPER(LEFT(B8,2))</f>
        <v>NC</v>
      </c>
      <c r="D8" s="1" t="s">
        <v>20</v>
      </c>
      <c r="E8" s="1" t="str">
        <f>UPPER(LEFT(D8,1))</f>
        <v>F</v>
      </c>
      <c r="F8">
        <v>775</v>
      </c>
      <c r="G8">
        <f t="shared" si="0"/>
        <v>775</v>
      </c>
      <c r="H8">
        <f t="shared" si="1"/>
        <v>775</v>
      </c>
      <c r="I8">
        <v>318</v>
      </c>
      <c r="J8">
        <f t="shared" si="2"/>
        <v>318</v>
      </c>
      <c r="K8">
        <v>419</v>
      </c>
      <c r="L8">
        <f t="shared" si="3"/>
        <v>419</v>
      </c>
      <c r="M8">
        <v>5</v>
      </c>
      <c r="N8">
        <v>13491</v>
      </c>
      <c r="O8">
        <f t="shared" si="4"/>
        <v>13491</v>
      </c>
      <c r="P8">
        <v>0</v>
      </c>
      <c r="Q8">
        <v>73</v>
      </c>
      <c r="R8">
        <v>364</v>
      </c>
      <c r="S8">
        <v>380</v>
      </c>
      <c r="T8">
        <v>4.625</v>
      </c>
      <c r="U8">
        <f>VLOOKUP(A8,vlookup_table[#All],2,)</f>
        <v>0</v>
      </c>
      <c r="V8">
        <f>VLOOKUP(A8,vlookup_table[#All],4,FALSE)</f>
        <v>4407</v>
      </c>
      <c r="W8" t="str">
        <f>IF(LEN(V8)=4,_xlfn.CONCAT("19",LEFT(V8,2)),IF(LEN(V8)=3,_xlfn.CONCAT("190",LEFT(V8,2)),0))</f>
        <v>1944</v>
      </c>
      <c r="X8">
        <f>IF(V8&lt;&gt;0,1997-VALUE(W8),0)</f>
        <v>53</v>
      </c>
      <c r="Y8" t="str">
        <f>VLOOKUP(A8,vlookup_table[#All],5,FALSE)</f>
        <v>R2</v>
      </c>
      <c r="Z8" t="str">
        <f t="shared" si="5"/>
        <v>Rural</v>
      </c>
      <c r="AA8">
        <f>VLOOKUP(A8,vlookup_table[#All],7,FALSE)</f>
        <v>12</v>
      </c>
    </row>
    <row r="9" spans="1:27" x14ac:dyDescent="0.3">
      <c r="A9">
        <v>119038</v>
      </c>
      <c r="B9" s="1" t="s">
        <v>21</v>
      </c>
      <c r="C9" s="1" t="str">
        <f>UPPER(LEFT(B9,2))</f>
        <v>TX</v>
      </c>
      <c r="D9" s="1" t="s">
        <v>14</v>
      </c>
      <c r="E9" s="1" t="str">
        <f>UPPER(LEFT(D9,1))</f>
        <v>M</v>
      </c>
      <c r="F9">
        <v>890</v>
      </c>
      <c r="G9">
        <f t="shared" si="0"/>
        <v>890</v>
      </c>
      <c r="H9">
        <f t="shared" si="1"/>
        <v>890</v>
      </c>
      <c r="I9">
        <v>519</v>
      </c>
      <c r="J9">
        <f t="shared" si="2"/>
        <v>519</v>
      </c>
      <c r="K9">
        <v>560</v>
      </c>
      <c r="L9">
        <f t="shared" si="3"/>
        <v>560</v>
      </c>
      <c r="M9">
        <v>0</v>
      </c>
      <c r="N9">
        <v>17872</v>
      </c>
      <c r="O9">
        <f t="shared" si="4"/>
        <v>17872</v>
      </c>
      <c r="P9">
        <v>2</v>
      </c>
      <c r="Q9">
        <v>46</v>
      </c>
      <c r="R9">
        <v>525</v>
      </c>
      <c r="S9">
        <v>551</v>
      </c>
      <c r="T9">
        <v>6.1749999999999998</v>
      </c>
      <c r="U9">
        <f>VLOOKUP(A9,vlookup_table[#All],2,)</f>
        <v>1002</v>
      </c>
      <c r="V9">
        <f>VLOOKUP(A9,vlookup_table[#All],4,FALSE)</f>
        <v>0</v>
      </c>
      <c r="W9">
        <f>IF(LEN(V9)=4,_xlfn.CONCAT("19",LEFT(V9,2)),IF(LEN(V9)=3,_xlfn.CONCAT("190",LEFT(V9,2)),0))</f>
        <v>0</v>
      </c>
      <c r="X9">
        <f>IF(V9&lt;&gt;0,1997-VALUE(W9),0)</f>
        <v>0</v>
      </c>
      <c r="Y9" t="str">
        <f>VLOOKUP(A9,vlookup_table[#All],5,FALSE)</f>
        <v>C1</v>
      </c>
      <c r="Z9" t="str">
        <f t="shared" si="5"/>
        <v>City</v>
      </c>
      <c r="AA9">
        <f>VLOOKUP(A9,vlookup_table[#All],7,FALSE)</f>
        <v>7</v>
      </c>
    </row>
    <row r="10" spans="1:27" x14ac:dyDescent="0.3">
      <c r="A10">
        <v>173223</v>
      </c>
      <c r="B10" s="1" t="s">
        <v>22</v>
      </c>
      <c r="C10" s="1" t="str">
        <f>UPPER(LEFT(B10,2))</f>
        <v>CA</v>
      </c>
      <c r="D10" s="1" t="s">
        <v>17</v>
      </c>
      <c r="E10" s="1" t="str">
        <f>UPPER(LEFT(D10,1))</f>
        <v>F</v>
      </c>
      <c r="G10" t="str">
        <f t="shared" si="0"/>
        <v/>
      </c>
      <c r="H10">
        <f t="shared" si="1"/>
        <v>1167.273896595208</v>
      </c>
      <c r="I10">
        <v>184</v>
      </c>
      <c r="J10">
        <f t="shared" si="2"/>
        <v>184</v>
      </c>
      <c r="K10">
        <v>250</v>
      </c>
      <c r="L10">
        <f t="shared" si="3"/>
        <v>250</v>
      </c>
      <c r="M10">
        <v>0</v>
      </c>
      <c r="N10">
        <v>8708</v>
      </c>
      <c r="O10">
        <f t="shared" si="4"/>
        <v>8708</v>
      </c>
      <c r="P10">
        <v>2</v>
      </c>
      <c r="Q10">
        <v>63</v>
      </c>
      <c r="R10">
        <v>206</v>
      </c>
      <c r="S10">
        <v>235</v>
      </c>
      <c r="T10">
        <v>8.8181818179999993</v>
      </c>
      <c r="U10">
        <f>VLOOKUP(A10,vlookup_table[#All],2,)</f>
        <v>0</v>
      </c>
      <c r="V10">
        <f>VLOOKUP(A10,vlookup_table[#All],4,FALSE)</f>
        <v>1801</v>
      </c>
      <c r="W10" t="str">
        <f>IF(LEN(V10)=4,_xlfn.CONCAT("19",LEFT(V10,2)),IF(LEN(V10)=3,_xlfn.CONCAT("190",LEFT(V10,2)),0))</f>
        <v>1918</v>
      </c>
      <c r="X10">
        <f>IF(V10&lt;&gt;0,1997-VALUE(W10),0)</f>
        <v>79</v>
      </c>
      <c r="Y10" t="str">
        <f>VLOOKUP(A10,vlookup_table[#All],5,FALSE)</f>
        <v>T2</v>
      </c>
      <c r="Z10" t="str">
        <f t="shared" si="5"/>
        <v>Town</v>
      </c>
      <c r="AA10">
        <f>VLOOKUP(A10,vlookup_table[#All],7,FALSE)</f>
        <v>10</v>
      </c>
    </row>
    <row r="11" spans="1:27" x14ac:dyDescent="0.3">
      <c r="A11">
        <v>157988</v>
      </c>
      <c r="B11" s="1" t="s">
        <v>22</v>
      </c>
      <c r="C11" s="1" t="str">
        <f>UPPER(LEFT(B11,2))</f>
        <v>CA</v>
      </c>
      <c r="D11" s="1" t="s">
        <v>17</v>
      </c>
      <c r="E11" s="1" t="str">
        <f>UPPER(LEFT(D11,1))</f>
        <v>F</v>
      </c>
      <c r="F11" t="s">
        <v>23</v>
      </c>
      <c r="G11">
        <f t="shared" si="0"/>
        <v>2294</v>
      </c>
      <c r="H11">
        <f t="shared" si="1"/>
        <v>2294</v>
      </c>
      <c r="I11">
        <v>593</v>
      </c>
      <c r="J11">
        <f t="shared" si="2"/>
        <v>593</v>
      </c>
      <c r="K11">
        <v>617</v>
      </c>
      <c r="L11">
        <f t="shared" si="3"/>
        <v>617</v>
      </c>
      <c r="M11">
        <v>61</v>
      </c>
      <c r="N11">
        <v>17838</v>
      </c>
      <c r="O11">
        <f t="shared" si="4"/>
        <v>17838</v>
      </c>
      <c r="P11">
        <v>7</v>
      </c>
      <c r="Q11">
        <v>62</v>
      </c>
      <c r="S11">
        <v>619</v>
      </c>
      <c r="T11">
        <v>6.6666666670000003</v>
      </c>
      <c r="U11">
        <f>VLOOKUP(A11,vlookup_table[#All],2,)</f>
        <v>28</v>
      </c>
      <c r="V11">
        <f>VLOOKUP(A11,vlookup_table[#All],4,FALSE)</f>
        <v>0</v>
      </c>
      <c r="W11">
        <f>IF(LEN(V11)=4,_xlfn.CONCAT("19",LEFT(V11,2)),IF(LEN(V11)=3,_xlfn.CONCAT("190",LEFT(V11,2)),0))</f>
        <v>0</v>
      </c>
      <c r="X11">
        <f>IF(V11&lt;&gt;0,1997-VALUE(W11),0)</f>
        <v>0</v>
      </c>
      <c r="Y11" t="str">
        <f>VLOOKUP(A11,vlookup_table[#All],5,FALSE)</f>
        <v>S1</v>
      </c>
      <c r="Z11" t="str">
        <f t="shared" si="5"/>
        <v>Suburban</v>
      </c>
      <c r="AA11">
        <f>VLOOKUP(A11,vlookup_table[#All],7,FALSE)</f>
        <v>10</v>
      </c>
    </row>
    <row r="12" spans="1:27" x14ac:dyDescent="0.3">
      <c r="A12">
        <v>141720</v>
      </c>
      <c r="B12" s="1" t="s">
        <v>24</v>
      </c>
      <c r="C12" s="1" t="str">
        <f>UPPER(LEFT(B12,2))</f>
        <v>NV</v>
      </c>
      <c r="D12" s="1" t="s">
        <v>17</v>
      </c>
      <c r="E12" s="1" t="str">
        <f>UPPER(LEFT(D12,1))</f>
        <v>F</v>
      </c>
      <c r="F12">
        <v>1569</v>
      </c>
      <c r="G12">
        <f t="shared" si="0"/>
        <v>1569</v>
      </c>
      <c r="H12">
        <f t="shared" si="1"/>
        <v>1569</v>
      </c>
      <c r="I12">
        <v>673</v>
      </c>
      <c r="J12">
        <f t="shared" si="2"/>
        <v>673</v>
      </c>
      <c r="K12">
        <v>781</v>
      </c>
      <c r="L12">
        <f t="shared" si="3"/>
        <v>781</v>
      </c>
      <c r="M12">
        <v>22</v>
      </c>
      <c r="N12">
        <v>25775</v>
      </c>
      <c r="O12">
        <f t="shared" si="4"/>
        <v>25775</v>
      </c>
      <c r="P12">
        <v>3</v>
      </c>
      <c r="Q12">
        <v>44</v>
      </c>
      <c r="R12">
        <v>672</v>
      </c>
      <c r="S12">
        <v>785</v>
      </c>
      <c r="T12">
        <v>13</v>
      </c>
      <c r="U12">
        <f>VLOOKUP(A12,vlookup_table[#All],2,)</f>
        <v>28</v>
      </c>
      <c r="V12">
        <f>VLOOKUP(A12,vlookup_table[#All],4,FALSE)</f>
        <v>5401</v>
      </c>
      <c r="W12" t="str">
        <f>IF(LEN(V12)=4,_xlfn.CONCAT("19",LEFT(V12,2)),IF(LEN(V12)=3,_xlfn.CONCAT("190",LEFT(V12,2)),0))</f>
        <v>1954</v>
      </c>
      <c r="X12">
        <f>IF(V12&lt;&gt;0,1997-VALUE(W12),0)</f>
        <v>43</v>
      </c>
      <c r="Y12" t="str">
        <f>VLOOKUP(A12,vlookup_table[#All],5,FALSE)</f>
        <v>T1</v>
      </c>
      <c r="Z12" t="str">
        <f t="shared" si="5"/>
        <v>Town</v>
      </c>
      <c r="AA12">
        <f>VLOOKUP(A12,vlookup_table[#All],7,FALSE)</f>
        <v>5</v>
      </c>
    </row>
    <row r="13" spans="1:27" x14ac:dyDescent="0.3">
      <c r="A13">
        <v>186272</v>
      </c>
      <c r="B13" s="1" t="s">
        <v>22</v>
      </c>
      <c r="C13" s="1" t="str">
        <f>UPPER(LEFT(B13,2))</f>
        <v>CA</v>
      </c>
      <c r="D13" s="1" t="s">
        <v>17</v>
      </c>
      <c r="E13" s="1" t="str">
        <f>UPPER(LEFT(D13,1))</f>
        <v>F</v>
      </c>
      <c r="F13">
        <v>3515</v>
      </c>
      <c r="G13">
        <f t="shared" si="0"/>
        <v>3515</v>
      </c>
      <c r="H13">
        <f t="shared" si="1"/>
        <v>3515</v>
      </c>
      <c r="I13">
        <v>521</v>
      </c>
      <c r="J13">
        <f t="shared" si="2"/>
        <v>521</v>
      </c>
      <c r="K13">
        <v>588</v>
      </c>
      <c r="L13">
        <f t="shared" si="3"/>
        <v>588</v>
      </c>
      <c r="M13">
        <v>97</v>
      </c>
      <c r="N13">
        <v>20068</v>
      </c>
      <c r="O13">
        <f t="shared" si="4"/>
        <v>20068</v>
      </c>
      <c r="P13">
        <v>11</v>
      </c>
      <c r="Q13">
        <v>54</v>
      </c>
      <c r="R13">
        <v>565</v>
      </c>
      <c r="S13">
        <v>549</v>
      </c>
      <c r="T13">
        <v>8.64</v>
      </c>
      <c r="U13">
        <f>VLOOKUP(A13,vlookup_table[#All],2,)</f>
        <v>2</v>
      </c>
      <c r="V13">
        <f>VLOOKUP(A13,vlookup_table[#All],4,FALSE)</f>
        <v>3401</v>
      </c>
      <c r="W13" t="str">
        <f>IF(LEN(V13)=4,_xlfn.CONCAT("19",LEFT(V13,2)),IF(LEN(V13)=3,_xlfn.CONCAT("190",LEFT(V13,2)),0))</f>
        <v>1934</v>
      </c>
      <c r="X13">
        <f>IF(V13&lt;&gt;0,1997-VALUE(W13),0)</f>
        <v>63</v>
      </c>
      <c r="Y13" t="str">
        <f>VLOOKUP(A13,vlookup_table[#All],5,FALSE)</f>
        <v>U1</v>
      </c>
      <c r="Z13" t="str">
        <f t="shared" si="5"/>
        <v>Urban</v>
      </c>
      <c r="AA13">
        <f>VLOOKUP(A13,vlookup_table[#All],7,FALSE)</f>
        <v>10</v>
      </c>
    </row>
    <row r="14" spans="1:27" x14ac:dyDescent="0.3">
      <c r="A14">
        <v>154301</v>
      </c>
      <c r="B14" s="1" t="s">
        <v>25</v>
      </c>
      <c r="C14" s="1" t="str">
        <f>UPPER(LEFT(B14,2))</f>
        <v>CA</v>
      </c>
      <c r="D14" s="1" t="s">
        <v>17</v>
      </c>
      <c r="E14" s="1" t="str">
        <f>UPPER(LEFT(D14,1))</f>
        <v>F</v>
      </c>
      <c r="F14">
        <v>1026</v>
      </c>
      <c r="G14">
        <f t="shared" si="0"/>
        <v>1026</v>
      </c>
      <c r="H14">
        <f t="shared" si="1"/>
        <v>1026</v>
      </c>
      <c r="I14">
        <v>459</v>
      </c>
      <c r="J14">
        <f t="shared" si="2"/>
        <v>459</v>
      </c>
      <c r="K14">
        <v>496</v>
      </c>
      <c r="L14">
        <f t="shared" si="3"/>
        <v>496</v>
      </c>
      <c r="M14">
        <v>1</v>
      </c>
      <c r="N14">
        <v>13803</v>
      </c>
      <c r="O14">
        <f t="shared" si="4"/>
        <v>13803</v>
      </c>
      <c r="P14">
        <v>12</v>
      </c>
      <c r="Q14">
        <v>52</v>
      </c>
      <c r="R14">
        <v>470</v>
      </c>
      <c r="S14">
        <v>491</v>
      </c>
      <c r="T14">
        <v>11.25</v>
      </c>
      <c r="U14">
        <f>VLOOKUP(A14,vlookup_table[#All],2,)</f>
        <v>2</v>
      </c>
      <c r="V14">
        <f>VLOOKUP(A14,vlookup_table[#All],4,FALSE)</f>
        <v>2801</v>
      </c>
      <c r="W14" t="str">
        <f>IF(LEN(V14)=4,_xlfn.CONCAT("19",LEFT(V14,2)),IF(LEN(V14)=3,_xlfn.CONCAT("190",LEFT(V14,2)),0))</f>
        <v>1928</v>
      </c>
      <c r="X14">
        <f>IF(V14&lt;&gt;0,1997-VALUE(W14),0)</f>
        <v>69</v>
      </c>
      <c r="Y14" t="str">
        <f>VLOOKUP(A14,vlookup_table[#All],5,FALSE)</f>
        <v>T2</v>
      </c>
      <c r="Z14" t="str">
        <f t="shared" si="5"/>
        <v>Town</v>
      </c>
      <c r="AA14">
        <f>VLOOKUP(A14,vlookup_table[#All],7,FALSE)</f>
        <v>10</v>
      </c>
    </row>
    <row r="15" spans="1:27" x14ac:dyDescent="0.3">
      <c r="A15">
        <v>189722</v>
      </c>
      <c r="B15" s="1" t="s">
        <v>26</v>
      </c>
      <c r="C15" s="1" t="str">
        <f>UPPER(LEFT(B15,2))</f>
        <v>AP</v>
      </c>
      <c r="D15" s="1" t="s">
        <v>27</v>
      </c>
      <c r="E15" s="1" t="str">
        <f>UPPER(LEFT(D15,1))</f>
        <v>M</v>
      </c>
      <c r="F15">
        <v>0</v>
      </c>
      <c r="G15" t="str">
        <f t="shared" si="0"/>
        <v/>
      </c>
      <c r="H15">
        <f t="shared" si="1"/>
        <v>1167.273896595208</v>
      </c>
      <c r="I15">
        <v>0</v>
      </c>
      <c r="J15">
        <f t="shared" si="2"/>
        <v>354.11002014098693</v>
      </c>
      <c r="K15">
        <v>0</v>
      </c>
      <c r="L15">
        <f t="shared" si="3"/>
        <v>447.98816120906798</v>
      </c>
      <c r="M15">
        <v>0</v>
      </c>
      <c r="N15">
        <v>0</v>
      </c>
      <c r="O15">
        <f t="shared" si="4"/>
        <v>16567.315458207453</v>
      </c>
      <c r="P15">
        <v>0</v>
      </c>
      <c r="Q15">
        <v>0</v>
      </c>
      <c r="R15">
        <v>0</v>
      </c>
      <c r="S15">
        <v>0</v>
      </c>
      <c r="T15">
        <v>5.7272727269999999</v>
      </c>
      <c r="U15">
        <f>VLOOKUP(A15,vlookup_table[#All],2,)</f>
        <v>1</v>
      </c>
      <c r="V15">
        <f>VLOOKUP(A15,vlookup_table[#All],4,FALSE)</f>
        <v>0</v>
      </c>
      <c r="W15">
        <f>IF(LEN(V15)=4,_xlfn.CONCAT("19",LEFT(V15,2)),IF(LEN(V15)=3,_xlfn.CONCAT("190",LEFT(V15,2)),0))</f>
        <v>0</v>
      </c>
      <c r="X15">
        <f>IF(V15&lt;&gt;0,1997-VALUE(W15),0)</f>
        <v>0</v>
      </c>
      <c r="Y15" t="str">
        <f>VLOOKUP(A15,vlookup_table[#All],5,FALSE)</f>
        <v/>
      </c>
      <c r="Z15">
        <f t="shared" si="5"/>
        <v>0</v>
      </c>
      <c r="AA15">
        <f>VLOOKUP(A15,vlookup_table[#All],7,FALSE)</f>
        <v>6</v>
      </c>
    </row>
    <row r="16" spans="1:27" x14ac:dyDescent="0.3">
      <c r="A16">
        <v>188304</v>
      </c>
      <c r="B16" s="1" t="s">
        <v>28</v>
      </c>
      <c r="C16" s="1" t="str">
        <f>UPPER(LEFT(B16,2))</f>
        <v>KS</v>
      </c>
      <c r="D16" s="1" t="s">
        <v>17</v>
      </c>
      <c r="E16" s="1" t="str">
        <f>UPPER(LEFT(D16,1))</f>
        <v>F</v>
      </c>
      <c r="F16">
        <v>376</v>
      </c>
      <c r="G16">
        <f t="shared" si="0"/>
        <v>376</v>
      </c>
      <c r="H16">
        <f t="shared" si="1"/>
        <v>376</v>
      </c>
      <c r="I16">
        <v>263</v>
      </c>
      <c r="J16">
        <f t="shared" si="2"/>
        <v>263</v>
      </c>
      <c r="K16">
        <v>316</v>
      </c>
      <c r="L16">
        <f t="shared" si="3"/>
        <v>316</v>
      </c>
      <c r="M16">
        <v>0</v>
      </c>
      <c r="N16">
        <v>10755</v>
      </c>
      <c r="O16">
        <f t="shared" si="4"/>
        <v>10755</v>
      </c>
      <c r="P16">
        <v>1</v>
      </c>
      <c r="Q16">
        <v>75</v>
      </c>
      <c r="R16">
        <v>303</v>
      </c>
      <c r="S16">
        <v>287</v>
      </c>
      <c r="T16">
        <v>10.55</v>
      </c>
      <c r="U16">
        <f>VLOOKUP(A16,vlookup_table[#All],2,)</f>
        <v>0</v>
      </c>
      <c r="V16">
        <f>VLOOKUP(A16,vlookup_table[#All],4,FALSE)</f>
        <v>2405</v>
      </c>
      <c r="W16" t="str">
        <f>IF(LEN(V16)=4,_xlfn.CONCAT("19",LEFT(V16,2)),IF(LEN(V16)=3,_xlfn.CONCAT("190",LEFT(V16,2)),0))</f>
        <v>1924</v>
      </c>
      <c r="X16">
        <f>IF(V16&lt;&gt;0,1997-VALUE(W16),0)</f>
        <v>73</v>
      </c>
      <c r="Y16" t="str">
        <f>VLOOKUP(A16,vlookup_table[#All],5,FALSE)</f>
        <v>T2</v>
      </c>
      <c r="Z16" t="str">
        <f t="shared" si="5"/>
        <v>Town</v>
      </c>
      <c r="AA16">
        <f>VLOOKUP(A16,vlookup_table[#All],7,FALSE)</f>
        <v>10</v>
      </c>
    </row>
    <row r="17" spans="1:27" x14ac:dyDescent="0.3">
      <c r="A17">
        <v>73699</v>
      </c>
      <c r="B17" s="1" t="s">
        <v>30</v>
      </c>
      <c r="C17" s="1" t="str">
        <f>UPPER(LEFT(B17,2))</f>
        <v>MI</v>
      </c>
      <c r="D17" s="1"/>
      <c r="E17" s="1" t="str">
        <f>UPPER(LEFT(D17,1))</f>
        <v/>
      </c>
      <c r="F17">
        <v>890</v>
      </c>
      <c r="G17">
        <f t="shared" si="0"/>
        <v>890</v>
      </c>
      <c r="H17">
        <f t="shared" si="1"/>
        <v>890</v>
      </c>
      <c r="I17">
        <v>463</v>
      </c>
      <c r="J17">
        <f t="shared" si="2"/>
        <v>463</v>
      </c>
      <c r="K17">
        <v>523</v>
      </c>
      <c r="L17">
        <f t="shared" si="3"/>
        <v>523</v>
      </c>
      <c r="M17">
        <v>1</v>
      </c>
      <c r="N17">
        <v>9493</v>
      </c>
      <c r="O17">
        <f t="shared" si="4"/>
        <v>9493</v>
      </c>
      <c r="P17">
        <v>5</v>
      </c>
      <c r="Q17">
        <v>53</v>
      </c>
      <c r="R17">
        <v>474</v>
      </c>
      <c r="S17">
        <v>512</v>
      </c>
      <c r="T17">
        <v>11.28571429</v>
      </c>
      <c r="U17">
        <f>VLOOKUP(A17,vlookup_table[#All],2,)</f>
        <v>1</v>
      </c>
      <c r="V17">
        <f>VLOOKUP(A17,vlookup_table[#All],4,FALSE)</f>
        <v>5102</v>
      </c>
      <c r="W17" t="str">
        <f>IF(LEN(V17)=4,_xlfn.CONCAT("19",LEFT(V17,2)),IF(LEN(V17)=3,_xlfn.CONCAT("190",LEFT(V17,2)),0))</f>
        <v>1951</v>
      </c>
      <c r="X17">
        <f>IF(V17&lt;&gt;0,1997-VALUE(W17),0)</f>
        <v>46</v>
      </c>
      <c r="Y17" t="str">
        <f>VLOOKUP(A17,vlookup_table[#All],5,FALSE)</f>
        <v>S1</v>
      </c>
      <c r="Z17" t="str">
        <f t="shared" si="5"/>
        <v>Suburban</v>
      </c>
      <c r="AA17">
        <f>VLOOKUP(A17,vlookup_table[#All],7,FALSE)</f>
        <v>15</v>
      </c>
    </row>
    <row r="18" spans="1:27" x14ac:dyDescent="0.3">
      <c r="A18">
        <v>31977</v>
      </c>
      <c r="B18" s="1" t="s">
        <v>13</v>
      </c>
      <c r="C18" s="1" t="str">
        <f>UPPER(LEFT(B18,2))</f>
        <v>FL</v>
      </c>
      <c r="D18" s="1" t="s">
        <v>17</v>
      </c>
      <c r="E18" s="1" t="str">
        <f>UPPER(LEFT(D18,1))</f>
        <v>F</v>
      </c>
      <c r="F18">
        <v>1513</v>
      </c>
      <c r="G18">
        <f t="shared" si="0"/>
        <v>1513</v>
      </c>
      <c r="H18">
        <f t="shared" si="1"/>
        <v>1513</v>
      </c>
      <c r="I18">
        <v>521</v>
      </c>
      <c r="J18">
        <f t="shared" si="2"/>
        <v>521</v>
      </c>
      <c r="K18">
        <v>702</v>
      </c>
      <c r="L18">
        <f t="shared" si="3"/>
        <v>702</v>
      </c>
      <c r="M18">
        <v>31</v>
      </c>
      <c r="N18">
        <v>28124</v>
      </c>
      <c r="O18">
        <f t="shared" si="4"/>
        <v>28124</v>
      </c>
      <c r="P18">
        <v>3</v>
      </c>
      <c r="Q18">
        <v>24</v>
      </c>
      <c r="R18">
        <v>599</v>
      </c>
      <c r="S18">
        <v>615</v>
      </c>
      <c r="T18">
        <v>18.5</v>
      </c>
      <c r="U18">
        <f>VLOOKUP(A18,vlookup_table[#All],2,)</f>
        <v>2</v>
      </c>
      <c r="V18">
        <f>VLOOKUP(A18,vlookup_table[#All],4,FALSE)</f>
        <v>2701</v>
      </c>
      <c r="W18" t="str">
        <f>IF(LEN(V18)=4,_xlfn.CONCAT("19",LEFT(V18,2)),IF(LEN(V18)=3,_xlfn.CONCAT("190",LEFT(V18,2)),0))</f>
        <v>1927</v>
      </c>
      <c r="X18">
        <f>IF(V18&lt;&gt;0,1997-VALUE(W18),0)</f>
        <v>70</v>
      </c>
      <c r="Y18" t="str">
        <f>VLOOKUP(A18,vlookup_table[#All],5,FALSE)</f>
        <v>T1</v>
      </c>
      <c r="Z18" t="str">
        <f t="shared" si="5"/>
        <v>Town</v>
      </c>
      <c r="AA18">
        <f>VLOOKUP(A18,vlookup_table[#All],7,FALSE)</f>
        <v>28</v>
      </c>
    </row>
    <row r="19" spans="1:27" x14ac:dyDescent="0.3">
      <c r="A19">
        <v>44336</v>
      </c>
      <c r="B19" s="1" t="s">
        <v>13</v>
      </c>
      <c r="C19" s="1" t="str">
        <f>UPPER(LEFT(B19,2))</f>
        <v>FL</v>
      </c>
      <c r="D19" s="1" t="s">
        <v>17</v>
      </c>
      <c r="E19" s="1" t="str">
        <f>UPPER(LEFT(D19,1))</f>
        <v>F</v>
      </c>
      <c r="F19">
        <v>948</v>
      </c>
      <c r="G19">
        <f t="shared" si="0"/>
        <v>948</v>
      </c>
      <c r="H19">
        <f t="shared" si="1"/>
        <v>948</v>
      </c>
      <c r="I19">
        <v>330</v>
      </c>
      <c r="J19">
        <f t="shared" si="2"/>
        <v>330</v>
      </c>
      <c r="K19">
        <v>411</v>
      </c>
      <c r="L19">
        <f t="shared" si="3"/>
        <v>411</v>
      </c>
      <c r="M19">
        <v>4</v>
      </c>
      <c r="N19">
        <v>17728</v>
      </c>
      <c r="O19">
        <f t="shared" si="4"/>
        <v>17728</v>
      </c>
      <c r="P19">
        <v>6</v>
      </c>
      <c r="Q19">
        <v>8</v>
      </c>
      <c r="R19">
        <v>365</v>
      </c>
      <c r="S19">
        <v>368</v>
      </c>
      <c r="T19">
        <v>15</v>
      </c>
      <c r="U19">
        <f>VLOOKUP(A19,vlookup_table[#All],2,)</f>
        <v>0</v>
      </c>
      <c r="V19">
        <f>VLOOKUP(A19,vlookup_table[#All],4,FALSE)</f>
        <v>6501</v>
      </c>
      <c r="W19" t="str">
        <f>IF(LEN(V19)=4,_xlfn.CONCAT("19",LEFT(V19,2)),IF(LEN(V19)=3,_xlfn.CONCAT("190",LEFT(V19,2)),0))</f>
        <v>1965</v>
      </c>
      <c r="X19">
        <f>IF(V19&lt;&gt;0,1997-VALUE(W19),0)</f>
        <v>32</v>
      </c>
      <c r="Y19" t="str">
        <f>VLOOKUP(A19,vlookup_table[#All],5,FALSE)</f>
        <v>C2</v>
      </c>
      <c r="Z19" t="str">
        <f t="shared" si="5"/>
        <v>City</v>
      </c>
      <c r="AA19">
        <f>VLOOKUP(A19,vlookup_table[#All],7,FALSE)</f>
        <v>15</v>
      </c>
    </row>
    <row r="20" spans="1:27" x14ac:dyDescent="0.3">
      <c r="A20">
        <v>127823</v>
      </c>
      <c r="B20" s="1" t="s">
        <v>21</v>
      </c>
      <c r="C20" s="1" t="str">
        <f>UPPER(LEFT(B20,2))</f>
        <v>TX</v>
      </c>
      <c r="D20" s="1" t="s">
        <v>17</v>
      </c>
      <c r="E20" s="1" t="str">
        <f>UPPER(LEFT(D20,1))</f>
        <v>F</v>
      </c>
      <c r="F20">
        <v>258</v>
      </c>
      <c r="G20">
        <f t="shared" si="0"/>
        <v>258</v>
      </c>
      <c r="H20">
        <f t="shared" si="1"/>
        <v>258</v>
      </c>
      <c r="I20">
        <v>64</v>
      </c>
      <c r="J20">
        <f t="shared" si="2"/>
        <v>64</v>
      </c>
      <c r="K20">
        <v>74</v>
      </c>
      <c r="L20">
        <f t="shared" si="3"/>
        <v>74</v>
      </c>
      <c r="M20">
        <v>0</v>
      </c>
      <c r="N20">
        <v>4236</v>
      </c>
      <c r="O20">
        <f t="shared" si="4"/>
        <v>4236</v>
      </c>
      <c r="P20">
        <v>0</v>
      </c>
      <c r="Q20">
        <v>94</v>
      </c>
      <c r="R20">
        <v>60</v>
      </c>
      <c r="S20">
        <v>93</v>
      </c>
      <c r="T20">
        <v>5.45</v>
      </c>
      <c r="U20">
        <f>VLOOKUP(A20,vlookup_table[#All],2,)</f>
        <v>2</v>
      </c>
      <c r="V20">
        <f>VLOOKUP(A20,vlookup_table[#All],4,FALSE)</f>
        <v>2301</v>
      </c>
      <c r="W20" t="str">
        <f>IF(LEN(V20)=4,_xlfn.CONCAT("19",LEFT(V20,2)),IF(LEN(V20)=3,_xlfn.CONCAT("190",LEFT(V20,2)),0))</f>
        <v>1923</v>
      </c>
      <c r="X20">
        <f>IF(V20&lt;&gt;0,1997-VALUE(W20),0)</f>
        <v>74</v>
      </c>
      <c r="Y20" t="str">
        <f>VLOOKUP(A20,vlookup_table[#All],5,FALSE)</f>
        <v>C3</v>
      </c>
      <c r="Z20" t="str">
        <f t="shared" si="5"/>
        <v>City</v>
      </c>
      <c r="AA20">
        <f>VLOOKUP(A20,vlookup_table[#All],7,FALSE)</f>
        <v>6</v>
      </c>
    </row>
    <row r="21" spans="1:27" x14ac:dyDescent="0.3">
      <c r="A21">
        <v>150739</v>
      </c>
      <c r="B21" s="1" t="s">
        <v>22</v>
      </c>
      <c r="C21" s="1" t="str">
        <f>UPPER(LEFT(B21,2))</f>
        <v>CA</v>
      </c>
      <c r="D21" s="1" t="s">
        <v>31</v>
      </c>
      <c r="E21" s="1" t="str">
        <f>UPPER(LEFT(D21,1))</f>
        <v>U</v>
      </c>
      <c r="F21">
        <v>1951</v>
      </c>
      <c r="G21">
        <f t="shared" si="0"/>
        <v>1951</v>
      </c>
      <c r="H21">
        <f t="shared" si="1"/>
        <v>1951</v>
      </c>
      <c r="I21">
        <v>556</v>
      </c>
      <c r="J21">
        <f t="shared" si="2"/>
        <v>556</v>
      </c>
      <c r="K21">
        <v>625</v>
      </c>
      <c r="L21">
        <f t="shared" si="3"/>
        <v>625</v>
      </c>
      <c r="M21">
        <v>44</v>
      </c>
      <c r="N21">
        <v>17208</v>
      </c>
      <c r="O21">
        <f t="shared" si="4"/>
        <v>17208</v>
      </c>
      <c r="P21">
        <v>10</v>
      </c>
      <c r="Q21">
        <v>66</v>
      </c>
      <c r="R21">
        <v>578</v>
      </c>
      <c r="S21">
        <v>619</v>
      </c>
      <c r="T21">
        <v>9.6818181820000007</v>
      </c>
      <c r="U21">
        <f>VLOOKUP(A21,vlookup_table[#All],2,)</f>
        <v>2</v>
      </c>
      <c r="V21">
        <f>VLOOKUP(A21,vlookup_table[#All],4,FALSE)</f>
        <v>5410</v>
      </c>
      <c r="W21" t="str">
        <f>IF(LEN(V21)=4,_xlfn.CONCAT("19",LEFT(V21,2)),IF(LEN(V21)=3,_xlfn.CONCAT("190",LEFT(V21,2)),0))</f>
        <v>1954</v>
      </c>
      <c r="X21">
        <f>IF(V21&lt;&gt;0,1997-VALUE(W21),0)</f>
        <v>43</v>
      </c>
      <c r="Y21" t="str">
        <f>VLOOKUP(A21,vlookup_table[#All],5,FALSE)</f>
        <v>S1</v>
      </c>
      <c r="Z21" t="str">
        <f t="shared" si="5"/>
        <v>Suburban</v>
      </c>
      <c r="AA21">
        <f>VLOOKUP(A21,vlookup_table[#All],7,FALSE)</f>
        <v>12</v>
      </c>
    </row>
    <row r="22" spans="1:27" x14ac:dyDescent="0.3">
      <c r="A22">
        <v>41384</v>
      </c>
      <c r="B22" s="1" t="s">
        <v>13</v>
      </c>
      <c r="C22" s="1" t="str">
        <f>UPPER(LEFT(B22,2))</f>
        <v>FL</v>
      </c>
      <c r="D22" s="1" t="s">
        <v>17</v>
      </c>
      <c r="E22" s="1" t="str">
        <f>UPPER(LEFT(D22,1))</f>
        <v>F</v>
      </c>
      <c r="F22">
        <v>556</v>
      </c>
      <c r="G22">
        <f t="shared" si="0"/>
        <v>556</v>
      </c>
      <c r="H22">
        <f t="shared" si="1"/>
        <v>556</v>
      </c>
      <c r="I22">
        <v>318</v>
      </c>
      <c r="J22">
        <f t="shared" si="2"/>
        <v>318</v>
      </c>
      <c r="L22">
        <f t="shared" si="3"/>
        <v>447.98816120906798</v>
      </c>
      <c r="M22">
        <v>0</v>
      </c>
      <c r="N22">
        <v>11779</v>
      </c>
      <c r="O22">
        <f t="shared" si="4"/>
        <v>11779</v>
      </c>
      <c r="P22">
        <v>16</v>
      </c>
      <c r="Q22">
        <v>22</v>
      </c>
      <c r="R22">
        <v>358</v>
      </c>
      <c r="S22">
        <v>320</v>
      </c>
      <c r="T22">
        <v>9.4285714289999998</v>
      </c>
      <c r="U22">
        <f>VLOOKUP(A22,vlookup_table[#All],2,)</f>
        <v>28</v>
      </c>
      <c r="V22">
        <f>VLOOKUP(A22,vlookup_table[#All],4,FALSE)</f>
        <v>5107</v>
      </c>
      <c r="W22" t="str">
        <f>IF(LEN(V22)=4,_xlfn.CONCAT("19",LEFT(V22,2)),IF(LEN(V22)=3,_xlfn.CONCAT("190",LEFT(V22,2)),0))</f>
        <v>1951</v>
      </c>
      <c r="X22">
        <f>IF(V22&lt;&gt;0,1997-VALUE(W22),0)</f>
        <v>46</v>
      </c>
      <c r="Y22" t="str">
        <f>VLOOKUP(A22,vlookup_table[#All],5,FALSE)</f>
        <v>S3</v>
      </c>
      <c r="Z22" t="str">
        <f t="shared" si="5"/>
        <v>Suburban</v>
      </c>
      <c r="AA22">
        <f>VLOOKUP(A22,vlookup_table[#All],7,FALSE)</f>
        <v>12</v>
      </c>
    </row>
    <row r="23" spans="1:27" x14ac:dyDescent="0.3">
      <c r="A23">
        <v>114721</v>
      </c>
      <c r="B23" s="1" t="s">
        <v>32</v>
      </c>
      <c r="C23" s="1" t="str">
        <f>UPPER(LEFT(B23,2))</f>
        <v>OK</v>
      </c>
      <c r="D23" s="1"/>
      <c r="E23" s="1" t="str">
        <f>UPPER(LEFT(D23,1))</f>
        <v/>
      </c>
      <c r="F23">
        <v>1040</v>
      </c>
      <c r="G23">
        <f t="shared" si="0"/>
        <v>1040</v>
      </c>
      <c r="H23">
        <f t="shared" si="1"/>
        <v>1040</v>
      </c>
      <c r="I23">
        <v>472</v>
      </c>
      <c r="J23">
        <f t="shared" si="2"/>
        <v>472</v>
      </c>
      <c r="K23">
        <v>656</v>
      </c>
      <c r="L23">
        <f t="shared" si="3"/>
        <v>656</v>
      </c>
      <c r="M23">
        <v>0</v>
      </c>
      <c r="N23">
        <v>26962</v>
      </c>
      <c r="O23">
        <f t="shared" si="4"/>
        <v>26962</v>
      </c>
      <c r="P23">
        <v>2</v>
      </c>
      <c r="Q23">
        <v>56</v>
      </c>
      <c r="R23">
        <v>609</v>
      </c>
      <c r="S23">
        <v>579</v>
      </c>
      <c r="T23">
        <v>11.66666667</v>
      </c>
      <c r="U23">
        <f>VLOOKUP(A23,vlookup_table[#All],2,)</f>
        <v>0</v>
      </c>
      <c r="V23">
        <f>VLOOKUP(A23,vlookup_table[#All],4,FALSE)</f>
        <v>0</v>
      </c>
      <c r="W23">
        <f>IF(LEN(V23)=4,_xlfn.CONCAT("19",LEFT(V23,2)),IF(LEN(V23)=3,_xlfn.CONCAT("190",LEFT(V23,2)),0))</f>
        <v>0</v>
      </c>
      <c r="X23">
        <f>IF(V23&lt;&gt;0,1997-VALUE(W23),0)</f>
        <v>0</v>
      </c>
      <c r="Y23" t="str">
        <f>VLOOKUP(A23,vlookup_table[#All],5,FALSE)</f>
        <v>C2</v>
      </c>
      <c r="Z23" t="str">
        <f t="shared" si="5"/>
        <v>City</v>
      </c>
      <c r="AA23">
        <f>VLOOKUP(A23,vlookup_table[#All],7,FALSE)</f>
        <v>15</v>
      </c>
    </row>
    <row r="24" spans="1:27" x14ac:dyDescent="0.3">
      <c r="A24">
        <v>111795</v>
      </c>
      <c r="B24" s="1" t="s">
        <v>33</v>
      </c>
      <c r="C24" s="1" t="str">
        <f>UPPER(LEFT(B24,2))</f>
        <v>AR</v>
      </c>
      <c r="D24" s="1"/>
      <c r="E24" s="1" t="str">
        <f>UPPER(LEFT(D24,1))</f>
        <v/>
      </c>
      <c r="F24">
        <v>603</v>
      </c>
      <c r="G24">
        <f t="shared" si="0"/>
        <v>603</v>
      </c>
      <c r="H24">
        <f t="shared" si="1"/>
        <v>603</v>
      </c>
      <c r="I24">
        <v>208</v>
      </c>
      <c r="J24">
        <f t="shared" si="2"/>
        <v>208</v>
      </c>
      <c r="K24">
        <v>341</v>
      </c>
      <c r="L24">
        <f t="shared" si="3"/>
        <v>341</v>
      </c>
      <c r="M24">
        <v>2</v>
      </c>
      <c r="N24">
        <v>12038</v>
      </c>
      <c r="O24">
        <f t="shared" si="4"/>
        <v>12038</v>
      </c>
      <c r="P24">
        <v>1</v>
      </c>
      <c r="Q24">
        <v>70</v>
      </c>
      <c r="R24">
        <v>264</v>
      </c>
      <c r="S24">
        <v>288</v>
      </c>
      <c r="T24">
        <v>5</v>
      </c>
      <c r="U24">
        <f>VLOOKUP(A24,vlookup_table[#All],2,)</f>
        <v>0</v>
      </c>
      <c r="V24">
        <f>VLOOKUP(A24,vlookup_table[#All],4,FALSE)</f>
        <v>0</v>
      </c>
      <c r="W24">
        <f>IF(LEN(V24)=4,_xlfn.CONCAT("19",LEFT(V24,2)),IF(LEN(V24)=3,_xlfn.CONCAT("190",LEFT(V24,2)),0))</f>
        <v>0</v>
      </c>
      <c r="X24">
        <f>IF(V24&lt;&gt;0,1997-VALUE(W24),0)</f>
        <v>0</v>
      </c>
      <c r="Y24" t="str">
        <f>VLOOKUP(A24,vlookup_table[#All],5,FALSE)</f>
        <v/>
      </c>
      <c r="Z24">
        <f t="shared" si="5"/>
        <v>0</v>
      </c>
      <c r="AA24">
        <f>VLOOKUP(A24,vlookup_table[#All],7,FALSE)</f>
        <v>5</v>
      </c>
    </row>
    <row r="25" spans="1:27" x14ac:dyDescent="0.3">
      <c r="A25">
        <v>64480</v>
      </c>
      <c r="B25" s="1" t="s">
        <v>34</v>
      </c>
      <c r="C25" s="1" t="str">
        <f>UPPER(LEFT(B25,2))</f>
        <v>IN</v>
      </c>
      <c r="D25" s="1" t="s">
        <v>17</v>
      </c>
      <c r="E25" s="1" t="str">
        <f>UPPER(LEFT(D25,1))</f>
        <v>F</v>
      </c>
      <c r="F25">
        <v>526</v>
      </c>
      <c r="G25">
        <f t="shared" si="0"/>
        <v>526</v>
      </c>
      <c r="H25">
        <f t="shared" si="1"/>
        <v>526</v>
      </c>
      <c r="I25">
        <v>277</v>
      </c>
      <c r="J25">
        <f t="shared" si="2"/>
        <v>277</v>
      </c>
      <c r="K25">
        <v>370</v>
      </c>
      <c r="L25">
        <f t="shared" si="3"/>
        <v>370</v>
      </c>
      <c r="M25">
        <v>1</v>
      </c>
      <c r="N25">
        <v>12826</v>
      </c>
      <c r="O25">
        <f t="shared" si="4"/>
        <v>12826</v>
      </c>
      <c r="P25">
        <v>1</v>
      </c>
      <c r="Q25">
        <v>80</v>
      </c>
      <c r="R25">
        <v>336</v>
      </c>
      <c r="S25">
        <v>317</v>
      </c>
      <c r="T25">
        <v>7.1428571429999996</v>
      </c>
      <c r="U25">
        <f>VLOOKUP(A25,vlookup_table[#All],2,)</f>
        <v>28</v>
      </c>
      <c r="V25">
        <f>VLOOKUP(A25,vlookup_table[#All],4,FALSE)</f>
        <v>0</v>
      </c>
      <c r="W25">
        <f>IF(LEN(V25)=4,_xlfn.CONCAT("19",LEFT(V25,2)),IF(LEN(V25)=3,_xlfn.CONCAT("190",LEFT(V25,2)),0))</f>
        <v>0</v>
      </c>
      <c r="X25">
        <f>IF(V25&lt;&gt;0,1997-VALUE(W25),0)</f>
        <v>0</v>
      </c>
      <c r="Y25" t="str">
        <f>VLOOKUP(A25,vlookup_table[#All],5,FALSE)</f>
        <v>T2</v>
      </c>
      <c r="Z25" t="str">
        <f t="shared" si="5"/>
        <v>Town</v>
      </c>
      <c r="AA25">
        <f>VLOOKUP(A25,vlookup_table[#All],7,FALSE)</f>
        <v>10</v>
      </c>
    </row>
    <row r="26" spans="1:27" x14ac:dyDescent="0.3">
      <c r="A26">
        <v>87259</v>
      </c>
      <c r="B26" s="1" t="s">
        <v>35</v>
      </c>
      <c r="C26" s="1" t="str">
        <f>UPPER(LEFT(B26,2))</f>
        <v>MT</v>
      </c>
      <c r="D26" s="1" t="s">
        <v>14</v>
      </c>
      <c r="E26" s="1" t="str">
        <f>UPPER(LEFT(D26,1))</f>
        <v>M</v>
      </c>
      <c r="F26">
        <v>717</v>
      </c>
      <c r="G26">
        <f t="shared" si="0"/>
        <v>717</v>
      </c>
      <c r="H26">
        <f t="shared" si="1"/>
        <v>717</v>
      </c>
      <c r="I26">
        <v>302</v>
      </c>
      <c r="J26">
        <f t="shared" si="2"/>
        <v>302</v>
      </c>
      <c r="K26">
        <v>432</v>
      </c>
      <c r="L26">
        <f t="shared" si="3"/>
        <v>432</v>
      </c>
      <c r="M26">
        <v>1</v>
      </c>
      <c r="N26">
        <v>15614</v>
      </c>
      <c r="O26">
        <f t="shared" si="4"/>
        <v>15614</v>
      </c>
      <c r="P26">
        <v>1</v>
      </c>
      <c r="Q26">
        <v>53</v>
      </c>
      <c r="R26">
        <v>458</v>
      </c>
      <c r="S26">
        <v>349</v>
      </c>
      <c r="T26">
        <v>9.6999999999999993</v>
      </c>
      <c r="U26">
        <f>VLOOKUP(A26,vlookup_table[#All],2,)</f>
        <v>2</v>
      </c>
      <c r="V26">
        <f>VLOOKUP(A26,vlookup_table[#All],4,FALSE)</f>
        <v>4304</v>
      </c>
      <c r="W26" t="str">
        <f>IF(LEN(V26)=4,_xlfn.CONCAT("19",LEFT(V26,2)),IF(LEN(V26)=3,_xlfn.CONCAT("190",LEFT(V26,2)),0))</f>
        <v>1943</v>
      </c>
      <c r="X26">
        <f>IF(V26&lt;&gt;0,1997-VALUE(W26),0)</f>
        <v>54</v>
      </c>
      <c r="Y26" t="str">
        <f>VLOOKUP(A26,vlookup_table[#All],5,FALSE)</f>
        <v>C1</v>
      </c>
      <c r="Z26" t="str">
        <f t="shared" si="5"/>
        <v>City</v>
      </c>
      <c r="AA26">
        <f>VLOOKUP(A26,vlookup_table[#All],7,FALSE)</f>
        <v>25</v>
      </c>
    </row>
    <row r="27" spans="1:27" x14ac:dyDescent="0.3">
      <c r="A27">
        <v>115823</v>
      </c>
      <c r="B27" s="1" t="s">
        <v>21</v>
      </c>
      <c r="C27" s="1" t="str">
        <f>UPPER(LEFT(B27,2))</f>
        <v>TX</v>
      </c>
      <c r="D27" s="1" t="s">
        <v>14</v>
      </c>
      <c r="E27" s="1" t="str">
        <f>UPPER(LEFT(D27,1))</f>
        <v>M</v>
      </c>
      <c r="F27">
        <v>1011</v>
      </c>
      <c r="G27">
        <f t="shared" si="0"/>
        <v>1011</v>
      </c>
      <c r="H27">
        <f t="shared" si="1"/>
        <v>1011</v>
      </c>
      <c r="I27">
        <v>593</v>
      </c>
      <c r="J27">
        <f t="shared" si="2"/>
        <v>593</v>
      </c>
      <c r="K27">
        <v>650</v>
      </c>
      <c r="L27">
        <f t="shared" si="3"/>
        <v>650</v>
      </c>
      <c r="M27">
        <v>1</v>
      </c>
      <c r="N27">
        <v>17606</v>
      </c>
      <c r="O27">
        <f t="shared" si="4"/>
        <v>17606</v>
      </c>
      <c r="P27">
        <v>5</v>
      </c>
      <c r="Q27">
        <v>61</v>
      </c>
      <c r="R27">
        <v>588</v>
      </c>
      <c r="S27">
        <v>650</v>
      </c>
      <c r="T27">
        <v>6.5</v>
      </c>
      <c r="U27">
        <f>VLOOKUP(A27,vlookup_table[#All],2,)</f>
        <v>0</v>
      </c>
      <c r="V27">
        <f>VLOOKUP(A27,vlookup_table[#All],4,FALSE)</f>
        <v>0</v>
      </c>
      <c r="W27">
        <f>IF(LEN(V27)=4,_xlfn.CONCAT("19",LEFT(V27,2)),IF(LEN(V27)=3,_xlfn.CONCAT("190",LEFT(V27,2)),0))</f>
        <v>0</v>
      </c>
      <c r="X27">
        <f>IF(V27&lt;&gt;0,1997-VALUE(W27),0)</f>
        <v>0</v>
      </c>
      <c r="Y27" t="str">
        <f>VLOOKUP(A27,vlookup_table[#All],5,FALSE)</f>
        <v>S1</v>
      </c>
      <c r="Z27" t="str">
        <f t="shared" si="5"/>
        <v>Suburban</v>
      </c>
      <c r="AA27">
        <f>VLOOKUP(A27,vlookup_table[#All],7,FALSE)</f>
        <v>15</v>
      </c>
    </row>
    <row r="28" spans="1:27" x14ac:dyDescent="0.3">
      <c r="A28">
        <v>95701</v>
      </c>
      <c r="B28" s="1" t="s">
        <v>16</v>
      </c>
      <c r="C28" s="1" t="str">
        <f>UPPER(LEFT(B28,2))</f>
        <v>IL</v>
      </c>
      <c r="D28" s="1" t="s">
        <v>14</v>
      </c>
      <c r="E28" s="1" t="str">
        <f>UPPER(LEFT(D28,1))</f>
        <v>M</v>
      </c>
      <c r="F28">
        <v>1063</v>
      </c>
      <c r="G28">
        <f t="shared" si="0"/>
        <v>1063</v>
      </c>
      <c r="H28">
        <f t="shared" si="1"/>
        <v>1063</v>
      </c>
      <c r="I28">
        <v>255</v>
      </c>
      <c r="J28">
        <f t="shared" si="2"/>
        <v>255</v>
      </c>
      <c r="K28">
        <v>317</v>
      </c>
      <c r="L28">
        <f t="shared" si="3"/>
        <v>317</v>
      </c>
      <c r="M28">
        <v>3</v>
      </c>
      <c r="N28">
        <v>14023</v>
      </c>
      <c r="O28">
        <f t="shared" si="4"/>
        <v>14023</v>
      </c>
      <c r="P28">
        <v>16</v>
      </c>
      <c r="Q28">
        <v>53</v>
      </c>
      <c r="R28">
        <v>260</v>
      </c>
      <c r="S28">
        <v>312</v>
      </c>
      <c r="T28">
        <v>8.3727906979999993</v>
      </c>
      <c r="U28">
        <f>VLOOKUP(A28,vlookup_table[#All],2,)</f>
        <v>1</v>
      </c>
      <c r="V28">
        <f>VLOOKUP(A28,vlookup_table[#All],4,FALSE)</f>
        <v>4406</v>
      </c>
      <c r="W28" t="str">
        <f>IF(LEN(V28)=4,_xlfn.CONCAT("19",LEFT(V28,2)),IF(LEN(V28)=3,_xlfn.CONCAT("190",LEFT(V28,2)),0))</f>
        <v>1944</v>
      </c>
      <c r="X28">
        <f>IF(V28&lt;&gt;0,1997-VALUE(W28),0)</f>
        <v>53</v>
      </c>
      <c r="Y28" t="str">
        <f>VLOOKUP(A28,vlookup_table[#All],5,FALSE)</f>
        <v>S2</v>
      </c>
      <c r="Z28" t="str">
        <f t="shared" si="5"/>
        <v>Suburban</v>
      </c>
      <c r="AA28">
        <f>VLOOKUP(A28,vlookup_table[#All],7,FALSE)</f>
        <v>5</v>
      </c>
    </row>
    <row r="29" spans="1:27" x14ac:dyDescent="0.3">
      <c r="A29">
        <v>5172</v>
      </c>
      <c r="B29" s="1" t="s">
        <v>16</v>
      </c>
      <c r="C29" s="1" t="str">
        <f>UPPER(LEFT(B29,2))</f>
        <v>IL</v>
      </c>
      <c r="D29" s="1" t="s">
        <v>14</v>
      </c>
      <c r="E29" s="1" t="str">
        <f>UPPER(LEFT(D29,1))</f>
        <v>M</v>
      </c>
      <c r="F29">
        <v>291</v>
      </c>
      <c r="G29">
        <f t="shared" si="0"/>
        <v>291</v>
      </c>
      <c r="H29">
        <f t="shared" si="1"/>
        <v>291</v>
      </c>
      <c r="I29">
        <v>136</v>
      </c>
      <c r="J29">
        <f t="shared" si="2"/>
        <v>136</v>
      </c>
      <c r="K29">
        <v>212</v>
      </c>
      <c r="L29">
        <f t="shared" si="3"/>
        <v>212</v>
      </c>
      <c r="M29">
        <v>0</v>
      </c>
      <c r="N29">
        <v>8370</v>
      </c>
      <c r="O29">
        <f t="shared" si="4"/>
        <v>8370</v>
      </c>
      <c r="P29">
        <v>5</v>
      </c>
      <c r="Q29">
        <v>67</v>
      </c>
      <c r="R29">
        <v>168</v>
      </c>
      <c r="S29">
        <v>180</v>
      </c>
      <c r="T29">
        <v>10.61111111</v>
      </c>
      <c r="U29">
        <f>VLOOKUP(A29,vlookup_table[#All],2,)</f>
        <v>1</v>
      </c>
      <c r="V29">
        <f>VLOOKUP(A29,vlookup_table[#All],4,FALSE)</f>
        <v>6105</v>
      </c>
      <c r="W29" t="str">
        <f>IF(LEN(V29)=4,_xlfn.CONCAT("19",LEFT(V29,2)),IF(LEN(V29)=3,_xlfn.CONCAT("190",LEFT(V29,2)),0))</f>
        <v>1961</v>
      </c>
      <c r="X29">
        <f>IF(V29&lt;&gt;0,1997-VALUE(W29),0)</f>
        <v>36</v>
      </c>
      <c r="Y29" t="str">
        <f>VLOOKUP(A29,vlookup_table[#All],5,FALSE)</f>
        <v>R3</v>
      </c>
      <c r="Z29" t="str">
        <f t="shared" si="5"/>
        <v>Rural</v>
      </c>
      <c r="AA29">
        <f>VLOOKUP(A29,vlookup_table[#All],7,FALSE)</f>
        <v>10</v>
      </c>
    </row>
    <row r="30" spans="1:27" x14ac:dyDescent="0.3">
      <c r="A30">
        <v>152486</v>
      </c>
      <c r="B30" s="1" t="s">
        <v>22</v>
      </c>
      <c r="C30" s="1" t="str">
        <f>UPPER(LEFT(B30,2))</f>
        <v>CA</v>
      </c>
      <c r="D30" s="1" t="s">
        <v>14</v>
      </c>
      <c r="E30" s="1" t="str">
        <f>UPPER(LEFT(D30,1))</f>
        <v>M</v>
      </c>
      <c r="F30">
        <v>1538</v>
      </c>
      <c r="G30">
        <f t="shared" si="0"/>
        <v>1538</v>
      </c>
      <c r="H30">
        <f t="shared" si="1"/>
        <v>1538</v>
      </c>
      <c r="I30">
        <v>271</v>
      </c>
      <c r="J30">
        <f t="shared" si="2"/>
        <v>271</v>
      </c>
      <c r="K30">
        <v>393</v>
      </c>
      <c r="L30">
        <f t="shared" si="3"/>
        <v>393</v>
      </c>
      <c r="M30">
        <v>11</v>
      </c>
      <c r="N30">
        <v>15627</v>
      </c>
      <c r="O30">
        <f t="shared" si="4"/>
        <v>15627</v>
      </c>
      <c r="P30">
        <v>5</v>
      </c>
      <c r="Q30">
        <v>49</v>
      </c>
      <c r="R30">
        <v>317</v>
      </c>
      <c r="S30">
        <v>342</v>
      </c>
      <c r="T30">
        <v>5.5</v>
      </c>
      <c r="U30">
        <f>VLOOKUP(A30,vlookup_table[#All],2,)</f>
        <v>1</v>
      </c>
      <c r="V30">
        <f>VLOOKUP(A30,vlookup_table[#All],4,FALSE)</f>
        <v>2401</v>
      </c>
      <c r="W30" t="str">
        <f>IF(LEN(V30)=4,_xlfn.CONCAT("19",LEFT(V30,2)),IF(LEN(V30)=3,_xlfn.CONCAT("190",LEFT(V30,2)),0))</f>
        <v>1924</v>
      </c>
      <c r="X30">
        <f>IF(V30&lt;&gt;0,1997-VALUE(W30),0)</f>
        <v>73</v>
      </c>
      <c r="Y30" t="str">
        <f>VLOOKUP(A30,vlookup_table[#All],5,FALSE)</f>
        <v>S2</v>
      </c>
      <c r="Z30" t="str">
        <f t="shared" si="5"/>
        <v>Suburban</v>
      </c>
      <c r="AA30">
        <f>VLOOKUP(A30,vlookup_table[#All],7,FALSE)</f>
        <v>5</v>
      </c>
    </row>
    <row r="31" spans="1:27" x14ac:dyDescent="0.3">
      <c r="A31">
        <v>153880</v>
      </c>
      <c r="B31" s="1" t="s">
        <v>36</v>
      </c>
      <c r="C31" s="1" t="str">
        <f>UPPER(LEFT(B31,2))</f>
        <v>WI</v>
      </c>
      <c r="D31" s="1" t="s">
        <v>17</v>
      </c>
      <c r="E31" s="1" t="str">
        <f>UPPER(LEFT(D31,1))</f>
        <v>F</v>
      </c>
      <c r="F31">
        <v>592</v>
      </c>
      <c r="G31">
        <f t="shared" si="0"/>
        <v>592</v>
      </c>
      <c r="H31">
        <f t="shared" si="1"/>
        <v>592</v>
      </c>
      <c r="I31">
        <v>244</v>
      </c>
      <c r="J31">
        <f t="shared" si="2"/>
        <v>244</v>
      </c>
      <c r="K31">
        <v>392</v>
      </c>
      <c r="L31">
        <f t="shared" si="3"/>
        <v>392</v>
      </c>
      <c r="M31">
        <v>1</v>
      </c>
      <c r="N31">
        <v>12220</v>
      </c>
      <c r="O31">
        <f t="shared" si="4"/>
        <v>12220</v>
      </c>
      <c r="P31">
        <v>3</v>
      </c>
      <c r="Q31">
        <v>74</v>
      </c>
      <c r="R31">
        <v>341</v>
      </c>
      <c r="S31">
        <v>306</v>
      </c>
      <c r="T31">
        <v>12.5</v>
      </c>
      <c r="U31">
        <f>VLOOKUP(A31,vlookup_table[#All],2,)</f>
        <v>2</v>
      </c>
      <c r="V31">
        <f>VLOOKUP(A31,vlookup_table[#All],4,FALSE)</f>
        <v>5001</v>
      </c>
      <c r="W31" t="str">
        <f>IF(LEN(V31)=4,_xlfn.CONCAT("19",LEFT(V31,2)),IF(LEN(V31)=3,_xlfn.CONCAT("190",LEFT(V31,2)),0))</f>
        <v>1950</v>
      </c>
      <c r="X31">
        <f>IF(V31&lt;&gt;0,1997-VALUE(W31),0)</f>
        <v>47</v>
      </c>
      <c r="Y31" t="str">
        <f>VLOOKUP(A31,vlookup_table[#All],5,FALSE)</f>
        <v>S1</v>
      </c>
      <c r="Z31" t="str">
        <f t="shared" si="5"/>
        <v>Suburban</v>
      </c>
      <c r="AA31">
        <f>VLOOKUP(A31,vlookup_table[#All],7,FALSE)</f>
        <v>5</v>
      </c>
    </row>
    <row r="32" spans="1:27" x14ac:dyDescent="0.3">
      <c r="A32">
        <v>101855</v>
      </c>
      <c r="B32" s="1" t="s">
        <v>37</v>
      </c>
      <c r="C32" s="1" t="str">
        <f>UPPER(LEFT(B32,2))</f>
        <v>MO</v>
      </c>
      <c r="D32" s="1" t="s">
        <v>14</v>
      </c>
      <c r="E32" s="1" t="str">
        <f>UPPER(LEFT(D32,1))</f>
        <v>M</v>
      </c>
      <c r="F32">
        <v>871</v>
      </c>
      <c r="G32">
        <f t="shared" si="0"/>
        <v>871</v>
      </c>
      <c r="H32">
        <f t="shared" si="1"/>
        <v>871</v>
      </c>
      <c r="I32">
        <v>340</v>
      </c>
      <c r="J32">
        <f t="shared" si="2"/>
        <v>340</v>
      </c>
      <c r="K32">
        <v>416</v>
      </c>
      <c r="L32">
        <f t="shared" si="3"/>
        <v>416</v>
      </c>
      <c r="M32">
        <v>6</v>
      </c>
      <c r="N32">
        <v>15336</v>
      </c>
      <c r="O32">
        <f t="shared" si="4"/>
        <v>15336</v>
      </c>
      <c r="P32">
        <v>0</v>
      </c>
      <c r="Q32">
        <v>71</v>
      </c>
      <c r="R32">
        <v>385</v>
      </c>
      <c r="S32">
        <v>365</v>
      </c>
      <c r="T32">
        <v>7.8571428570000004</v>
      </c>
      <c r="U32">
        <f>VLOOKUP(A32,vlookup_table[#All],2,)</f>
        <v>1</v>
      </c>
      <c r="V32">
        <f>VLOOKUP(A32,vlookup_table[#All],4,FALSE)</f>
        <v>2401</v>
      </c>
      <c r="W32" t="str">
        <f>IF(LEN(V32)=4,_xlfn.CONCAT("19",LEFT(V32,2)),IF(LEN(V32)=3,_xlfn.CONCAT("190",LEFT(V32,2)),0))</f>
        <v>1924</v>
      </c>
      <c r="X32">
        <f>IF(V32&lt;&gt;0,1997-VALUE(W32),0)</f>
        <v>73</v>
      </c>
      <c r="Y32" t="str">
        <f>VLOOKUP(A32,vlookup_table[#All],5,FALSE)</f>
        <v>C2</v>
      </c>
      <c r="Z32" t="str">
        <f t="shared" si="5"/>
        <v>City</v>
      </c>
      <c r="AA32">
        <f>VLOOKUP(A32,vlookup_table[#All],7,FALSE)</f>
        <v>10</v>
      </c>
    </row>
    <row r="33" spans="1:27" x14ac:dyDescent="0.3">
      <c r="A33">
        <v>62932</v>
      </c>
      <c r="B33" s="1" t="s">
        <v>34</v>
      </c>
      <c r="C33" s="1" t="str">
        <f>UPPER(LEFT(B33,2))</f>
        <v>IN</v>
      </c>
      <c r="D33" s="1" t="s">
        <v>14</v>
      </c>
      <c r="E33" s="1" t="str">
        <f>UPPER(LEFT(D33,1))</f>
        <v>M</v>
      </c>
      <c r="F33">
        <v>403</v>
      </c>
      <c r="G33">
        <f t="shared" si="0"/>
        <v>403</v>
      </c>
      <c r="H33">
        <f t="shared" si="1"/>
        <v>403</v>
      </c>
      <c r="I33">
        <v>174</v>
      </c>
      <c r="J33">
        <f t="shared" si="2"/>
        <v>174</v>
      </c>
      <c r="K33">
        <v>264</v>
      </c>
      <c r="L33">
        <f t="shared" si="3"/>
        <v>264</v>
      </c>
      <c r="M33">
        <v>1</v>
      </c>
      <c r="N33">
        <v>9704</v>
      </c>
      <c r="O33">
        <f t="shared" si="4"/>
        <v>9704</v>
      </c>
      <c r="P33">
        <v>0</v>
      </c>
      <c r="Q33">
        <v>45</v>
      </c>
      <c r="R33">
        <v>240</v>
      </c>
      <c r="S33">
        <v>201</v>
      </c>
      <c r="T33">
        <v>8</v>
      </c>
      <c r="U33">
        <f>VLOOKUP(A33,vlookup_table[#All],2,)</f>
        <v>1</v>
      </c>
      <c r="V33">
        <f>VLOOKUP(A33,vlookup_table[#All],4,FALSE)</f>
        <v>0</v>
      </c>
      <c r="W33">
        <f>IF(LEN(V33)=4,_xlfn.CONCAT("19",LEFT(V33,2)),IF(LEN(V33)=3,_xlfn.CONCAT("190",LEFT(V33,2)),0))</f>
        <v>0</v>
      </c>
      <c r="X33">
        <f>IF(V33&lt;&gt;0,1997-VALUE(W33),0)</f>
        <v>0</v>
      </c>
      <c r="Y33" t="str">
        <f>VLOOKUP(A33,vlookup_table[#All],5,FALSE)</f>
        <v>S3</v>
      </c>
      <c r="Z33" t="str">
        <f t="shared" si="5"/>
        <v>Suburban</v>
      </c>
      <c r="AA33">
        <f>VLOOKUP(A33,vlookup_table[#All],7,FALSE)</f>
        <v>10</v>
      </c>
    </row>
    <row r="34" spans="1:27" x14ac:dyDescent="0.3">
      <c r="A34">
        <v>125930</v>
      </c>
      <c r="B34" s="1" t="s">
        <v>21</v>
      </c>
      <c r="C34" s="1" t="str">
        <f>UPPER(LEFT(B34,2))</f>
        <v>TX</v>
      </c>
      <c r="D34" s="1" t="s">
        <v>17</v>
      </c>
      <c r="E34" s="1" t="str">
        <f>UPPER(LEFT(D34,1))</f>
        <v>F</v>
      </c>
      <c r="F34">
        <v>715</v>
      </c>
      <c r="G34">
        <f t="shared" si="0"/>
        <v>715</v>
      </c>
      <c r="H34">
        <f t="shared" si="1"/>
        <v>715</v>
      </c>
      <c r="I34">
        <v>339</v>
      </c>
      <c r="J34">
        <f t="shared" si="2"/>
        <v>339</v>
      </c>
      <c r="K34">
        <v>396</v>
      </c>
      <c r="L34">
        <f t="shared" si="3"/>
        <v>396</v>
      </c>
      <c r="M34">
        <v>1</v>
      </c>
      <c r="N34">
        <v>12617</v>
      </c>
      <c r="O34">
        <f t="shared" si="4"/>
        <v>12617</v>
      </c>
      <c r="P34">
        <v>3</v>
      </c>
      <c r="Q34">
        <v>88</v>
      </c>
      <c r="R34">
        <v>378</v>
      </c>
      <c r="S34">
        <v>371</v>
      </c>
      <c r="T34">
        <v>6</v>
      </c>
      <c r="U34">
        <f>VLOOKUP(A34,vlookup_table[#All],2,)</f>
        <v>0</v>
      </c>
      <c r="V34">
        <f>VLOOKUP(A34,vlookup_table[#All],4,FALSE)</f>
        <v>4806</v>
      </c>
      <c r="W34" t="str">
        <f>IF(LEN(V34)=4,_xlfn.CONCAT("19",LEFT(V34,2)),IF(LEN(V34)=3,_xlfn.CONCAT("190",LEFT(V34,2)),0))</f>
        <v>1948</v>
      </c>
      <c r="X34">
        <f>IF(V34&lt;&gt;0,1997-VALUE(W34),0)</f>
        <v>49</v>
      </c>
      <c r="Y34" t="str">
        <f>VLOOKUP(A34,vlookup_table[#All],5,FALSE)</f>
        <v>R2</v>
      </c>
      <c r="Z34" t="str">
        <f t="shared" si="5"/>
        <v>Rural</v>
      </c>
      <c r="AA34">
        <f>VLOOKUP(A34,vlookup_table[#All],7,FALSE)</f>
        <v>75</v>
      </c>
    </row>
    <row r="35" spans="1:27" x14ac:dyDescent="0.3">
      <c r="A35">
        <v>173653</v>
      </c>
      <c r="B35" s="1" t="s">
        <v>38</v>
      </c>
      <c r="C35" s="1" t="str">
        <f>UPPER(LEFT(B35,2))</f>
        <v>HI</v>
      </c>
      <c r="D35" s="1" t="s">
        <v>17</v>
      </c>
      <c r="E35" s="1" t="str">
        <f>UPPER(LEFT(D35,1))</f>
        <v>F</v>
      </c>
      <c r="F35">
        <v>2346</v>
      </c>
      <c r="G35">
        <f t="shared" si="0"/>
        <v>2346</v>
      </c>
      <c r="H35">
        <f t="shared" si="1"/>
        <v>2346</v>
      </c>
      <c r="I35">
        <v>420</v>
      </c>
      <c r="J35">
        <f t="shared" si="2"/>
        <v>420</v>
      </c>
      <c r="K35">
        <v>503</v>
      </c>
      <c r="L35">
        <f t="shared" si="3"/>
        <v>503</v>
      </c>
      <c r="M35">
        <v>67</v>
      </c>
      <c r="N35">
        <v>14552</v>
      </c>
      <c r="O35">
        <f t="shared" si="4"/>
        <v>14552</v>
      </c>
      <c r="P35">
        <v>5</v>
      </c>
      <c r="Q35">
        <v>78</v>
      </c>
      <c r="R35">
        <v>446</v>
      </c>
      <c r="S35">
        <v>468</v>
      </c>
      <c r="T35">
        <v>15.5</v>
      </c>
      <c r="U35">
        <f>VLOOKUP(A35,vlookup_table[#All],2,)</f>
        <v>28</v>
      </c>
      <c r="V35">
        <f>VLOOKUP(A35,vlookup_table[#All],4,FALSE)</f>
        <v>2401</v>
      </c>
      <c r="W35" t="str">
        <f>IF(LEN(V35)=4,_xlfn.CONCAT("19",LEFT(V35,2)),IF(LEN(V35)=3,_xlfn.CONCAT("190",LEFT(V35,2)),0))</f>
        <v>1924</v>
      </c>
      <c r="X35">
        <f>IF(V35&lt;&gt;0,1997-VALUE(W35),0)</f>
        <v>73</v>
      </c>
      <c r="Y35" t="str">
        <f>VLOOKUP(A35,vlookup_table[#All],5,FALSE)</f>
        <v>C2</v>
      </c>
      <c r="Z35" t="str">
        <f t="shared" si="5"/>
        <v>City</v>
      </c>
      <c r="AA35">
        <f>VLOOKUP(A35,vlookup_table[#All],7,FALSE)</f>
        <v>21</v>
      </c>
    </row>
    <row r="36" spans="1:27" x14ac:dyDescent="0.3">
      <c r="A36">
        <v>11011</v>
      </c>
      <c r="B36" s="1" t="s">
        <v>13</v>
      </c>
      <c r="C36" s="1" t="str">
        <f>UPPER(LEFT(B36,2))</f>
        <v>FL</v>
      </c>
      <c r="D36" s="1" t="s">
        <v>14</v>
      </c>
      <c r="E36" s="1" t="str">
        <f>UPPER(LEFT(D36,1))</f>
        <v>M</v>
      </c>
      <c r="F36">
        <v>559</v>
      </c>
      <c r="G36">
        <f t="shared" si="0"/>
        <v>559</v>
      </c>
      <c r="H36">
        <f t="shared" si="1"/>
        <v>559</v>
      </c>
      <c r="I36">
        <v>232</v>
      </c>
      <c r="J36">
        <f t="shared" si="2"/>
        <v>232</v>
      </c>
      <c r="K36">
        <v>269</v>
      </c>
      <c r="L36">
        <f t="shared" si="3"/>
        <v>269</v>
      </c>
      <c r="M36">
        <v>0</v>
      </c>
      <c r="N36">
        <v>10511</v>
      </c>
      <c r="O36">
        <f t="shared" si="4"/>
        <v>10511</v>
      </c>
      <c r="P36">
        <v>11</v>
      </c>
      <c r="Q36">
        <v>20</v>
      </c>
      <c r="R36">
        <v>270</v>
      </c>
      <c r="S36">
        <v>257</v>
      </c>
      <c r="T36">
        <v>12.61111111</v>
      </c>
      <c r="U36">
        <f>VLOOKUP(A36,vlookup_table[#All],2,)</f>
        <v>1002</v>
      </c>
      <c r="V36">
        <f>VLOOKUP(A36,vlookup_table[#All],4,FALSE)</f>
        <v>2601</v>
      </c>
      <c r="W36" t="str">
        <f>IF(LEN(V36)=4,_xlfn.CONCAT("19",LEFT(V36,2)),IF(LEN(V36)=3,_xlfn.CONCAT("190",LEFT(V36,2)),0))</f>
        <v>1926</v>
      </c>
      <c r="X36">
        <f>IF(V36&lt;&gt;0,1997-VALUE(W36),0)</f>
        <v>71</v>
      </c>
      <c r="Y36" t="str">
        <f>VLOOKUP(A36,vlookup_table[#All],5,FALSE)</f>
        <v>S3</v>
      </c>
      <c r="Z36" t="str">
        <f t="shared" si="5"/>
        <v>Suburban</v>
      </c>
      <c r="AA36">
        <f>VLOOKUP(A36,vlookup_table[#All],7,FALSE)</f>
        <v>20</v>
      </c>
    </row>
    <row r="37" spans="1:27" x14ac:dyDescent="0.3">
      <c r="A37">
        <v>116894</v>
      </c>
      <c r="B37" s="1" t="s">
        <v>21</v>
      </c>
      <c r="C37" s="1" t="str">
        <f>UPPER(LEFT(B37,2))</f>
        <v>TX</v>
      </c>
      <c r="D37" s="1" t="s">
        <v>14</v>
      </c>
      <c r="E37" s="1" t="str">
        <f>UPPER(LEFT(D37,1))</f>
        <v>M</v>
      </c>
      <c r="G37" t="str">
        <f t="shared" si="0"/>
        <v/>
      </c>
      <c r="H37">
        <f t="shared" si="1"/>
        <v>1167.273896595208</v>
      </c>
      <c r="I37">
        <v>368</v>
      </c>
      <c r="J37">
        <f t="shared" si="2"/>
        <v>368</v>
      </c>
      <c r="K37">
        <v>531</v>
      </c>
      <c r="L37">
        <f t="shared" si="3"/>
        <v>531</v>
      </c>
      <c r="M37">
        <v>5</v>
      </c>
      <c r="N37">
        <v>33797</v>
      </c>
      <c r="O37">
        <f t="shared" si="4"/>
        <v>33797</v>
      </c>
      <c r="P37">
        <v>2</v>
      </c>
      <c r="Q37">
        <v>42</v>
      </c>
      <c r="R37">
        <v>457</v>
      </c>
      <c r="S37">
        <v>450</v>
      </c>
      <c r="T37">
        <v>12.25</v>
      </c>
      <c r="U37">
        <f>VLOOKUP(A37,vlookup_table[#All],2,)</f>
        <v>1</v>
      </c>
      <c r="V37">
        <f>VLOOKUP(A37,vlookup_table[#All],4,FALSE)</f>
        <v>2201</v>
      </c>
      <c r="W37" t="str">
        <f>IF(LEN(V37)=4,_xlfn.CONCAT("19",LEFT(V37,2)),IF(LEN(V37)=3,_xlfn.CONCAT("190",LEFT(V37,2)),0))</f>
        <v>1922</v>
      </c>
      <c r="X37">
        <f>IF(V37&lt;&gt;0,1997-VALUE(W37),0)</f>
        <v>75</v>
      </c>
      <c r="Y37" t="str">
        <f>VLOOKUP(A37,vlookup_table[#All],5,FALSE)</f>
        <v>U1</v>
      </c>
      <c r="Z37" t="str">
        <f t="shared" si="5"/>
        <v>Urban</v>
      </c>
      <c r="AA37">
        <f>VLOOKUP(A37,vlookup_table[#All],7,FALSE)</f>
        <v>20</v>
      </c>
    </row>
    <row r="38" spans="1:27" x14ac:dyDescent="0.3">
      <c r="A38">
        <v>154245</v>
      </c>
      <c r="B38" s="1" t="s">
        <v>22</v>
      </c>
      <c r="C38" s="1" t="str">
        <f>UPPER(LEFT(B38,2))</f>
        <v>CA</v>
      </c>
      <c r="D38" s="1" t="s">
        <v>17</v>
      </c>
      <c r="E38" s="1" t="str">
        <f>UPPER(LEFT(D38,1))</f>
        <v>F</v>
      </c>
      <c r="F38">
        <v>596</v>
      </c>
      <c r="G38">
        <f t="shared" si="0"/>
        <v>596</v>
      </c>
      <c r="H38">
        <f t="shared" si="1"/>
        <v>596</v>
      </c>
      <c r="I38">
        <v>164</v>
      </c>
      <c r="J38">
        <f t="shared" si="2"/>
        <v>164</v>
      </c>
      <c r="K38">
        <v>190</v>
      </c>
      <c r="L38">
        <f t="shared" si="3"/>
        <v>190</v>
      </c>
      <c r="M38">
        <v>0</v>
      </c>
      <c r="N38">
        <v>5273</v>
      </c>
      <c r="O38">
        <f t="shared" si="4"/>
        <v>5273</v>
      </c>
      <c r="P38">
        <v>23</v>
      </c>
      <c r="Q38">
        <v>57</v>
      </c>
      <c r="R38">
        <v>168</v>
      </c>
      <c r="S38">
        <v>181</v>
      </c>
      <c r="T38">
        <v>16.5</v>
      </c>
      <c r="U38">
        <f>VLOOKUP(A38,vlookup_table[#All],2,)</f>
        <v>2</v>
      </c>
      <c r="V38">
        <f>VLOOKUP(A38,vlookup_table[#All],4,FALSE)</f>
        <v>4304</v>
      </c>
      <c r="W38" t="str">
        <f>IF(LEN(V38)=4,_xlfn.CONCAT("19",LEFT(V38,2)),IF(LEN(V38)=3,_xlfn.CONCAT("190",LEFT(V38,2)),0))</f>
        <v>1943</v>
      </c>
      <c r="X38">
        <f>IF(V38&lt;&gt;0,1997-VALUE(W38),0)</f>
        <v>54</v>
      </c>
      <c r="Y38" t="str">
        <f>VLOOKUP(A38,vlookup_table[#All],5,FALSE)</f>
        <v>R1</v>
      </c>
      <c r="Z38" t="str">
        <f t="shared" si="5"/>
        <v>Rural</v>
      </c>
      <c r="AA38">
        <f>VLOOKUP(A38,vlookup_table[#All],7,FALSE)</f>
        <v>15</v>
      </c>
    </row>
    <row r="39" spans="1:27" x14ac:dyDescent="0.3">
      <c r="A39">
        <v>134773</v>
      </c>
      <c r="B39" s="1" t="s">
        <v>39</v>
      </c>
      <c r="C39" s="1" t="str">
        <f>UPPER(LEFT(B39,2))</f>
        <v>UT</v>
      </c>
      <c r="D39" s="1" t="s">
        <v>14</v>
      </c>
      <c r="E39" s="1" t="str">
        <f>UPPER(LEFT(D39,1))</f>
        <v>M</v>
      </c>
      <c r="F39">
        <v>706</v>
      </c>
      <c r="G39">
        <f t="shared" si="0"/>
        <v>706</v>
      </c>
      <c r="H39">
        <f t="shared" si="1"/>
        <v>706</v>
      </c>
      <c r="I39">
        <v>362</v>
      </c>
      <c r="J39">
        <f t="shared" si="2"/>
        <v>362</v>
      </c>
      <c r="K39">
        <v>394</v>
      </c>
      <c r="L39">
        <f t="shared" si="3"/>
        <v>394</v>
      </c>
      <c r="M39">
        <v>1</v>
      </c>
      <c r="N39">
        <v>10420</v>
      </c>
      <c r="O39">
        <f t="shared" si="4"/>
        <v>10420</v>
      </c>
      <c r="P39">
        <v>1</v>
      </c>
      <c r="Q39">
        <v>82</v>
      </c>
      <c r="R39">
        <v>376</v>
      </c>
      <c r="S39">
        <v>379</v>
      </c>
      <c r="T39">
        <v>15</v>
      </c>
      <c r="U39">
        <f>VLOOKUP(A39,vlookup_table[#All],2,)</f>
        <v>1</v>
      </c>
      <c r="V39">
        <f>VLOOKUP(A39,vlookup_table[#All],4,FALSE)</f>
        <v>3201</v>
      </c>
      <c r="W39" t="str">
        <f>IF(LEN(V39)=4,_xlfn.CONCAT("19",LEFT(V39,2)),IF(LEN(V39)=3,_xlfn.CONCAT("190",LEFT(V39,2)),0))</f>
        <v>1932</v>
      </c>
      <c r="X39">
        <f>IF(V39&lt;&gt;0,1997-VALUE(W39),0)</f>
        <v>65</v>
      </c>
      <c r="Y39" t="str">
        <f>VLOOKUP(A39,vlookup_table[#All],5,FALSE)</f>
        <v>C3</v>
      </c>
      <c r="Z39" t="str">
        <f t="shared" si="5"/>
        <v>City</v>
      </c>
      <c r="AA39">
        <f>VLOOKUP(A39,vlookup_table[#All],7,FALSE)</f>
        <v>25</v>
      </c>
    </row>
    <row r="40" spans="1:27" x14ac:dyDescent="0.3">
      <c r="A40">
        <v>26271</v>
      </c>
      <c r="B40" s="1" t="s">
        <v>40</v>
      </c>
      <c r="C40" s="1" t="str">
        <f>UPPER(LEFT(B40,2))</f>
        <v>GA</v>
      </c>
      <c r="D40" s="1" t="s">
        <v>17</v>
      </c>
      <c r="E40" s="1" t="str">
        <f>UPPER(LEFT(D40,1))</f>
        <v>F</v>
      </c>
      <c r="F40">
        <v>878</v>
      </c>
      <c r="G40">
        <f t="shared" si="0"/>
        <v>878</v>
      </c>
      <c r="H40">
        <f t="shared" si="1"/>
        <v>878</v>
      </c>
      <c r="I40">
        <v>310</v>
      </c>
      <c r="J40">
        <f t="shared" si="2"/>
        <v>310</v>
      </c>
      <c r="K40">
        <v>588</v>
      </c>
      <c r="L40">
        <f t="shared" si="3"/>
        <v>588</v>
      </c>
      <c r="M40">
        <v>30</v>
      </c>
      <c r="N40">
        <v>22281</v>
      </c>
      <c r="O40">
        <f t="shared" si="4"/>
        <v>22281</v>
      </c>
      <c r="P40">
        <v>4</v>
      </c>
      <c r="Q40">
        <v>55</v>
      </c>
      <c r="R40">
        <v>517</v>
      </c>
      <c r="S40">
        <v>433</v>
      </c>
      <c r="T40">
        <v>10.133333329999999</v>
      </c>
      <c r="U40">
        <f>VLOOKUP(A40,vlookup_table[#All],2,)</f>
        <v>28</v>
      </c>
      <c r="V40">
        <f>VLOOKUP(A40,vlookup_table[#All],4,FALSE)</f>
        <v>3701</v>
      </c>
      <c r="W40" t="str">
        <f>IF(LEN(V40)=4,_xlfn.CONCAT("19",LEFT(V40,2)),IF(LEN(V40)=3,_xlfn.CONCAT("190",LEFT(V40,2)),0))</f>
        <v>1937</v>
      </c>
      <c r="X40">
        <f>IF(V40&lt;&gt;0,1997-VALUE(W40),0)</f>
        <v>60</v>
      </c>
      <c r="Y40" t="str">
        <f>VLOOKUP(A40,vlookup_table[#All],5,FALSE)</f>
        <v>C2</v>
      </c>
      <c r="Z40" t="str">
        <f t="shared" si="5"/>
        <v>City</v>
      </c>
      <c r="AA40">
        <f>VLOOKUP(A40,vlookup_table[#All],7,FALSE)</f>
        <v>16</v>
      </c>
    </row>
    <row r="41" spans="1:27" x14ac:dyDescent="0.3">
      <c r="A41">
        <v>180292</v>
      </c>
      <c r="B41" s="1" t="s">
        <v>41</v>
      </c>
      <c r="C41" s="1" t="str">
        <f>UPPER(LEFT(B41,2))</f>
        <v>WA</v>
      </c>
      <c r="D41" s="1" t="s">
        <v>17</v>
      </c>
      <c r="E41" s="1" t="str">
        <f>UPPER(LEFT(D41,1))</f>
        <v>F</v>
      </c>
      <c r="F41">
        <v>1275</v>
      </c>
      <c r="G41">
        <f t="shared" si="0"/>
        <v>1275</v>
      </c>
      <c r="H41">
        <f t="shared" si="1"/>
        <v>1275</v>
      </c>
      <c r="I41">
        <v>405</v>
      </c>
      <c r="J41">
        <f t="shared" si="2"/>
        <v>405</v>
      </c>
      <c r="K41">
        <v>545</v>
      </c>
      <c r="L41">
        <f t="shared" si="3"/>
        <v>545</v>
      </c>
      <c r="M41">
        <v>21</v>
      </c>
      <c r="N41">
        <v>20971</v>
      </c>
      <c r="O41">
        <f t="shared" si="4"/>
        <v>20971</v>
      </c>
      <c r="P41">
        <v>6</v>
      </c>
      <c r="Q41">
        <v>51</v>
      </c>
      <c r="R41">
        <v>453</v>
      </c>
      <c r="S41">
        <v>500</v>
      </c>
      <c r="T41">
        <v>6.6</v>
      </c>
      <c r="U41">
        <f>VLOOKUP(A41,vlookup_table[#All],2,)</f>
        <v>28</v>
      </c>
      <c r="V41">
        <f>VLOOKUP(A41,vlookup_table[#All],4,FALSE)</f>
        <v>2105</v>
      </c>
      <c r="W41" t="str">
        <f>IF(LEN(V41)=4,_xlfn.CONCAT("19",LEFT(V41,2)),IF(LEN(V41)=3,_xlfn.CONCAT("190",LEFT(V41,2)),0))</f>
        <v>1921</v>
      </c>
      <c r="X41">
        <f>IF(V41&lt;&gt;0,1997-VALUE(W41),0)</f>
        <v>76</v>
      </c>
      <c r="Y41" t="str">
        <f>VLOOKUP(A41,vlookup_table[#All],5,FALSE)</f>
        <v>C2</v>
      </c>
      <c r="Z41" t="str">
        <f t="shared" si="5"/>
        <v>City</v>
      </c>
      <c r="AA41">
        <f>VLOOKUP(A41,vlookup_table[#All],7,FALSE)</f>
        <v>10</v>
      </c>
    </row>
    <row r="42" spans="1:27" x14ac:dyDescent="0.3">
      <c r="A42">
        <v>10145</v>
      </c>
      <c r="B42" s="1" t="s">
        <v>22</v>
      </c>
      <c r="C42" s="1" t="str">
        <f>UPPER(LEFT(B42,2))</f>
        <v>CA</v>
      </c>
      <c r="D42" s="1" t="s">
        <v>17</v>
      </c>
      <c r="E42" s="1" t="str">
        <f>UPPER(LEFT(D42,1))</f>
        <v>F</v>
      </c>
      <c r="F42">
        <v>2362</v>
      </c>
      <c r="G42">
        <f t="shared" si="0"/>
        <v>2362</v>
      </c>
      <c r="H42">
        <f t="shared" si="1"/>
        <v>2362</v>
      </c>
      <c r="I42">
        <v>613</v>
      </c>
      <c r="J42">
        <f t="shared" si="2"/>
        <v>613</v>
      </c>
      <c r="K42">
        <v>678</v>
      </c>
      <c r="L42">
        <f t="shared" si="3"/>
        <v>678</v>
      </c>
      <c r="M42">
        <v>74</v>
      </c>
      <c r="N42">
        <v>21179</v>
      </c>
      <c r="O42">
        <f t="shared" si="4"/>
        <v>21179</v>
      </c>
      <c r="P42">
        <v>9</v>
      </c>
      <c r="Q42">
        <v>61</v>
      </c>
      <c r="R42">
        <v>632</v>
      </c>
      <c r="S42">
        <v>655</v>
      </c>
      <c r="T42">
        <v>8.9285714289999998</v>
      </c>
      <c r="U42">
        <f>VLOOKUP(A42,vlookup_table[#All],2,)</f>
        <v>2</v>
      </c>
      <c r="V42">
        <f>VLOOKUP(A42,vlookup_table[#All],4,FALSE)</f>
        <v>5401</v>
      </c>
      <c r="W42" t="str">
        <f>IF(LEN(V42)=4,_xlfn.CONCAT("19",LEFT(V42,2)),IF(LEN(V42)=3,_xlfn.CONCAT("190",LEFT(V42,2)),0))</f>
        <v>1954</v>
      </c>
      <c r="X42">
        <f>IF(V42&lt;&gt;0,1997-VALUE(W42),0)</f>
        <v>43</v>
      </c>
      <c r="Y42" t="str">
        <f>VLOOKUP(A42,vlookup_table[#All],5,FALSE)</f>
        <v>C1</v>
      </c>
      <c r="Z42" t="str">
        <f t="shared" si="5"/>
        <v>City</v>
      </c>
      <c r="AA42">
        <f>VLOOKUP(A42,vlookup_table[#All],7,FALSE)</f>
        <v>5</v>
      </c>
    </row>
    <row r="43" spans="1:27" x14ac:dyDescent="0.3">
      <c r="A43">
        <v>133806</v>
      </c>
      <c r="B43" s="1" t="s">
        <v>42</v>
      </c>
      <c r="C43" s="1" t="str">
        <f>UPPER(LEFT(B43,2))</f>
        <v>ID</v>
      </c>
      <c r="D43" s="1" t="s">
        <v>31</v>
      </c>
      <c r="E43" s="1" t="str">
        <f>UPPER(LEFT(D43,1))</f>
        <v>U</v>
      </c>
      <c r="F43">
        <v>718</v>
      </c>
      <c r="G43">
        <f t="shared" si="0"/>
        <v>718</v>
      </c>
      <c r="H43">
        <f t="shared" si="1"/>
        <v>718</v>
      </c>
      <c r="I43">
        <v>226</v>
      </c>
      <c r="J43">
        <f t="shared" si="2"/>
        <v>226</v>
      </c>
      <c r="K43">
        <v>357</v>
      </c>
      <c r="L43">
        <f t="shared" si="3"/>
        <v>357</v>
      </c>
      <c r="M43">
        <v>0</v>
      </c>
      <c r="N43">
        <v>17292</v>
      </c>
      <c r="O43">
        <f t="shared" si="4"/>
        <v>17292</v>
      </c>
      <c r="P43">
        <v>0</v>
      </c>
      <c r="Q43">
        <v>39</v>
      </c>
      <c r="R43">
        <v>280</v>
      </c>
      <c r="S43">
        <v>278</v>
      </c>
      <c r="T43">
        <v>20</v>
      </c>
      <c r="U43">
        <f>VLOOKUP(A43,vlookup_table[#All],2,)</f>
        <v>0</v>
      </c>
      <c r="V43">
        <f>VLOOKUP(A43,vlookup_table[#All],4,FALSE)</f>
        <v>0</v>
      </c>
      <c r="W43">
        <f>IF(LEN(V43)=4,_xlfn.CONCAT("19",LEFT(V43,2)),IF(LEN(V43)=3,_xlfn.CONCAT("190",LEFT(V43,2)),0))</f>
        <v>0</v>
      </c>
      <c r="X43">
        <f>IF(V43&lt;&gt;0,1997-VALUE(W43),0)</f>
        <v>0</v>
      </c>
      <c r="Y43" t="str">
        <f>VLOOKUP(A43,vlookup_table[#All],5,FALSE)</f>
        <v>T2</v>
      </c>
      <c r="Z43" t="str">
        <f t="shared" si="5"/>
        <v>Town</v>
      </c>
      <c r="AA43">
        <f>VLOOKUP(A43,vlookup_table[#All],7,FALSE)</f>
        <v>15</v>
      </c>
    </row>
    <row r="44" spans="1:27" x14ac:dyDescent="0.3">
      <c r="A44">
        <v>112632</v>
      </c>
      <c r="B44" s="1" t="s">
        <v>43</v>
      </c>
      <c r="C44" s="1" t="str">
        <f>UPPER(LEFT(B44,2))</f>
        <v>CT</v>
      </c>
      <c r="D44" s="1" t="s">
        <v>14</v>
      </c>
      <c r="E44" s="1" t="str">
        <f>UPPER(LEFT(D44,1))</f>
        <v>M</v>
      </c>
      <c r="F44">
        <v>2531</v>
      </c>
      <c r="G44">
        <f t="shared" si="0"/>
        <v>2531</v>
      </c>
      <c r="H44">
        <f t="shared" si="1"/>
        <v>2531</v>
      </c>
      <c r="I44">
        <v>669</v>
      </c>
      <c r="J44">
        <f t="shared" si="2"/>
        <v>669</v>
      </c>
      <c r="K44">
        <v>750</v>
      </c>
      <c r="L44">
        <f t="shared" si="3"/>
        <v>750</v>
      </c>
      <c r="M44">
        <v>77</v>
      </c>
      <c r="N44">
        <v>21094</v>
      </c>
      <c r="O44">
        <f t="shared" si="4"/>
        <v>21094</v>
      </c>
      <c r="P44">
        <v>6</v>
      </c>
      <c r="Q44">
        <v>51</v>
      </c>
      <c r="R44">
        <v>730</v>
      </c>
      <c r="S44">
        <v>696</v>
      </c>
      <c r="T44">
        <v>8.2727272729999992</v>
      </c>
      <c r="U44">
        <f>VLOOKUP(A44,vlookup_table[#All],2,)</f>
        <v>2</v>
      </c>
      <c r="V44">
        <f>VLOOKUP(A44,vlookup_table[#All],4,FALSE)</f>
        <v>5001</v>
      </c>
      <c r="W44" t="str">
        <f>IF(LEN(V44)=4,_xlfn.CONCAT("19",LEFT(V44,2)),IF(LEN(V44)=3,_xlfn.CONCAT("190",LEFT(V44,2)),0))</f>
        <v>1950</v>
      </c>
      <c r="X44">
        <f>IF(V44&lt;&gt;0,1997-VALUE(W44),0)</f>
        <v>47</v>
      </c>
      <c r="Y44" t="str">
        <f>VLOOKUP(A44,vlookup_table[#All],5,FALSE)</f>
        <v/>
      </c>
      <c r="Z44">
        <f t="shared" si="5"/>
        <v>0</v>
      </c>
      <c r="AA44">
        <f>VLOOKUP(A44,vlookup_table[#All],7,FALSE)</f>
        <v>11</v>
      </c>
    </row>
    <row r="45" spans="1:27" x14ac:dyDescent="0.3">
      <c r="A45">
        <v>143253</v>
      </c>
      <c r="B45" s="1" t="s">
        <v>22</v>
      </c>
      <c r="C45" s="1" t="str">
        <f>UPPER(LEFT(B45,2))</f>
        <v>CA</v>
      </c>
      <c r="D45" s="1" t="s">
        <v>17</v>
      </c>
      <c r="E45" s="1" t="str">
        <f>UPPER(LEFT(D45,1))</f>
        <v>F</v>
      </c>
      <c r="F45">
        <v>2089</v>
      </c>
      <c r="G45">
        <f t="shared" si="0"/>
        <v>2089</v>
      </c>
      <c r="H45">
        <f t="shared" si="1"/>
        <v>2089</v>
      </c>
      <c r="I45">
        <v>275</v>
      </c>
      <c r="J45">
        <f t="shared" si="2"/>
        <v>275</v>
      </c>
      <c r="K45">
        <v>356</v>
      </c>
      <c r="L45">
        <f t="shared" si="3"/>
        <v>356</v>
      </c>
      <c r="M45">
        <v>56</v>
      </c>
      <c r="N45">
        <v>10484</v>
      </c>
      <c r="O45">
        <f t="shared" si="4"/>
        <v>10484</v>
      </c>
      <c r="P45">
        <v>53</v>
      </c>
      <c r="Q45">
        <v>36</v>
      </c>
      <c r="R45">
        <v>296</v>
      </c>
      <c r="S45">
        <v>322</v>
      </c>
      <c r="T45">
        <v>7.125</v>
      </c>
      <c r="U45">
        <f>VLOOKUP(A45,vlookup_table[#All],2,)</f>
        <v>0</v>
      </c>
      <c r="V45">
        <f>VLOOKUP(A45,vlookup_table[#All],4,FALSE)</f>
        <v>2101</v>
      </c>
      <c r="W45" t="str">
        <f>IF(LEN(V45)=4,_xlfn.CONCAT("19",LEFT(V45,2)),IF(LEN(V45)=3,_xlfn.CONCAT("190",LEFT(V45,2)),0))</f>
        <v>1921</v>
      </c>
      <c r="X45">
        <f>IF(V45&lt;&gt;0,1997-VALUE(W45),0)</f>
        <v>76</v>
      </c>
      <c r="Y45" t="str">
        <f>VLOOKUP(A45,vlookup_table[#All],5,FALSE)</f>
        <v>U3</v>
      </c>
      <c r="Z45" t="str">
        <f t="shared" si="5"/>
        <v>Urban</v>
      </c>
      <c r="AA45">
        <f>VLOOKUP(A45,vlookup_table[#All],7,FALSE)</f>
        <v>5</v>
      </c>
    </row>
    <row r="46" spans="1:27" x14ac:dyDescent="0.3">
      <c r="A46">
        <v>403</v>
      </c>
      <c r="B46" s="1" t="s">
        <v>44</v>
      </c>
      <c r="C46" s="1" t="str">
        <f>UPPER(LEFT(B46,2))</f>
        <v>AL</v>
      </c>
      <c r="D46" s="1" t="s">
        <v>45</v>
      </c>
      <c r="E46" s="1" t="str">
        <f>UPPER(LEFT(D46,1))</f>
        <v>J</v>
      </c>
      <c r="F46">
        <v>765</v>
      </c>
      <c r="G46">
        <f t="shared" si="0"/>
        <v>765</v>
      </c>
      <c r="H46">
        <f t="shared" si="1"/>
        <v>765</v>
      </c>
      <c r="I46">
        <v>408</v>
      </c>
      <c r="J46">
        <f t="shared" si="2"/>
        <v>408</v>
      </c>
      <c r="K46">
        <v>472</v>
      </c>
      <c r="L46">
        <f t="shared" si="3"/>
        <v>472</v>
      </c>
      <c r="M46">
        <v>1</v>
      </c>
      <c r="N46">
        <v>15150</v>
      </c>
      <c r="O46">
        <f t="shared" si="4"/>
        <v>15150</v>
      </c>
      <c r="P46">
        <v>1</v>
      </c>
      <c r="Q46">
        <v>68</v>
      </c>
      <c r="R46">
        <v>430</v>
      </c>
      <c r="S46">
        <v>441</v>
      </c>
      <c r="T46">
        <v>33.5</v>
      </c>
      <c r="U46">
        <f>VLOOKUP(A46,vlookup_table[#All],2,)</f>
        <v>0</v>
      </c>
      <c r="V46">
        <f>VLOOKUP(A46,vlookup_table[#All],4,FALSE)</f>
        <v>3901</v>
      </c>
      <c r="W46" t="str">
        <f>IF(LEN(V46)=4,_xlfn.CONCAT("19",LEFT(V46,2)),IF(LEN(V46)=3,_xlfn.CONCAT("190",LEFT(V46,2)),0))</f>
        <v>1939</v>
      </c>
      <c r="X46">
        <f>IF(V46&lt;&gt;0,1997-VALUE(W46),0)</f>
        <v>58</v>
      </c>
      <c r="Y46" t="str">
        <f>VLOOKUP(A46,vlookup_table[#All],5,FALSE)</f>
        <v/>
      </c>
      <c r="Z46">
        <f t="shared" si="5"/>
        <v>0</v>
      </c>
      <c r="AA46">
        <f>VLOOKUP(A46,vlookup_table[#All],7,FALSE)</f>
        <v>35</v>
      </c>
    </row>
    <row r="47" spans="1:27" x14ac:dyDescent="0.3">
      <c r="A47">
        <v>189882</v>
      </c>
      <c r="B47" s="1" t="s">
        <v>46</v>
      </c>
      <c r="C47" s="1" t="str">
        <f>UPPER(LEFT(B47,2))</f>
        <v>ND</v>
      </c>
      <c r="D47" s="1" t="s">
        <v>17</v>
      </c>
      <c r="E47" s="1" t="str">
        <f>UPPER(LEFT(D47,1))</f>
        <v>F</v>
      </c>
      <c r="F47">
        <v>832</v>
      </c>
      <c r="G47">
        <f t="shared" si="0"/>
        <v>832</v>
      </c>
      <c r="H47">
        <f t="shared" si="1"/>
        <v>832</v>
      </c>
      <c r="I47">
        <v>310</v>
      </c>
      <c r="J47">
        <f t="shared" si="2"/>
        <v>310</v>
      </c>
      <c r="K47">
        <v>376</v>
      </c>
      <c r="L47">
        <f t="shared" si="3"/>
        <v>376</v>
      </c>
      <c r="M47">
        <v>0</v>
      </c>
      <c r="N47">
        <v>11972</v>
      </c>
      <c r="O47">
        <f t="shared" si="4"/>
        <v>11972</v>
      </c>
      <c r="P47">
        <v>1</v>
      </c>
      <c r="Q47">
        <v>85</v>
      </c>
      <c r="R47">
        <v>338</v>
      </c>
      <c r="S47">
        <v>348</v>
      </c>
      <c r="T47">
        <v>10</v>
      </c>
      <c r="U47">
        <f>VLOOKUP(A47,vlookup_table[#All],2,)</f>
        <v>0</v>
      </c>
      <c r="V47">
        <f>VLOOKUP(A47,vlookup_table[#All],4,FALSE)</f>
        <v>4201</v>
      </c>
      <c r="W47" t="str">
        <f>IF(LEN(V47)=4,_xlfn.CONCAT("19",LEFT(V47,2)),IF(LEN(V47)=3,_xlfn.CONCAT("190",LEFT(V47,2)),0))</f>
        <v>1942</v>
      </c>
      <c r="X47">
        <f>IF(V47&lt;&gt;0,1997-VALUE(W47),0)</f>
        <v>55</v>
      </c>
      <c r="Y47" t="str">
        <f>VLOOKUP(A47,vlookup_table[#All],5,FALSE)</f>
        <v>C2</v>
      </c>
      <c r="Z47" t="str">
        <f t="shared" si="5"/>
        <v>City</v>
      </c>
      <c r="AA47">
        <f>VLOOKUP(A47,vlookup_table[#All],7,FALSE)</f>
        <v>10</v>
      </c>
    </row>
    <row r="48" spans="1:27" x14ac:dyDescent="0.3">
      <c r="A48">
        <v>119570</v>
      </c>
      <c r="B48" s="1" t="s">
        <v>21</v>
      </c>
      <c r="C48" s="1" t="str">
        <f>UPPER(LEFT(B48,2))</f>
        <v>TX</v>
      </c>
      <c r="D48" s="1" t="s">
        <v>14</v>
      </c>
      <c r="E48" s="1" t="str">
        <f>UPPER(LEFT(D48,1))</f>
        <v>M</v>
      </c>
      <c r="F48">
        <v>1458</v>
      </c>
      <c r="G48">
        <f t="shared" si="0"/>
        <v>1458</v>
      </c>
      <c r="H48">
        <f t="shared" si="1"/>
        <v>1458</v>
      </c>
      <c r="I48">
        <v>299</v>
      </c>
      <c r="J48">
        <f t="shared" si="2"/>
        <v>299</v>
      </c>
      <c r="K48">
        <v>446</v>
      </c>
      <c r="L48">
        <f t="shared" si="3"/>
        <v>446</v>
      </c>
      <c r="M48">
        <v>8</v>
      </c>
      <c r="N48">
        <v>19185</v>
      </c>
      <c r="O48">
        <f t="shared" si="4"/>
        <v>19185</v>
      </c>
      <c r="P48">
        <v>4</v>
      </c>
      <c r="Q48">
        <v>56</v>
      </c>
      <c r="R48">
        <v>354</v>
      </c>
      <c r="S48">
        <v>356</v>
      </c>
      <c r="T48">
        <v>6.1818181819999998</v>
      </c>
      <c r="U48">
        <f>VLOOKUP(A48,vlookup_table[#All],2,)</f>
        <v>1</v>
      </c>
      <c r="V48">
        <f>VLOOKUP(A48,vlookup_table[#All],4,FALSE)</f>
        <v>5201</v>
      </c>
      <c r="W48" t="str">
        <f>IF(LEN(V48)=4,_xlfn.CONCAT("19",LEFT(V48,2)),IF(LEN(V48)=3,_xlfn.CONCAT("190",LEFT(V48,2)),0))</f>
        <v>1952</v>
      </c>
      <c r="X48">
        <f>IF(V48&lt;&gt;0,1997-VALUE(W48),0)</f>
        <v>45</v>
      </c>
      <c r="Y48" t="str">
        <f>VLOOKUP(A48,vlookup_table[#All],5,FALSE)</f>
        <v>S1</v>
      </c>
      <c r="Z48" t="str">
        <f t="shared" si="5"/>
        <v>Suburban</v>
      </c>
      <c r="AA48">
        <f>VLOOKUP(A48,vlookup_table[#All],7,FALSE)</f>
        <v>10</v>
      </c>
    </row>
    <row r="49" spans="1:27" x14ac:dyDescent="0.3">
      <c r="A49">
        <v>144021</v>
      </c>
      <c r="B49" s="1" t="s">
        <v>22</v>
      </c>
      <c r="C49" s="1" t="str">
        <f>UPPER(LEFT(B49,2))</f>
        <v>CA</v>
      </c>
      <c r="D49" s="1" t="s">
        <v>17</v>
      </c>
      <c r="E49" s="1" t="str">
        <f>UPPER(LEFT(D49,1))</f>
        <v>F</v>
      </c>
      <c r="F49">
        <v>1590</v>
      </c>
      <c r="G49">
        <f t="shared" si="0"/>
        <v>1590</v>
      </c>
      <c r="H49">
        <f t="shared" si="1"/>
        <v>1590</v>
      </c>
      <c r="I49">
        <v>240</v>
      </c>
      <c r="J49">
        <f t="shared" si="2"/>
        <v>240</v>
      </c>
      <c r="K49">
        <v>257</v>
      </c>
      <c r="L49">
        <f t="shared" si="3"/>
        <v>257</v>
      </c>
      <c r="M49">
        <v>25</v>
      </c>
      <c r="N49">
        <v>7559</v>
      </c>
      <c r="O49">
        <f t="shared" si="4"/>
        <v>7559</v>
      </c>
      <c r="P49">
        <v>57</v>
      </c>
      <c r="Q49">
        <v>34</v>
      </c>
      <c r="R49">
        <v>238</v>
      </c>
      <c r="S49">
        <v>262</v>
      </c>
      <c r="T49">
        <v>13.5</v>
      </c>
      <c r="U49">
        <f>VLOOKUP(A49,vlookup_table[#All],2,)</f>
        <v>0</v>
      </c>
      <c r="V49">
        <f>VLOOKUP(A49,vlookup_table[#All],4,FALSE)</f>
        <v>4903</v>
      </c>
      <c r="W49" t="str">
        <f>IF(LEN(V49)=4,_xlfn.CONCAT("19",LEFT(V49,2)),IF(LEN(V49)=3,_xlfn.CONCAT("190",LEFT(V49,2)),0))</f>
        <v>1949</v>
      </c>
      <c r="X49">
        <f>IF(V49&lt;&gt;0,1997-VALUE(W49),0)</f>
        <v>48</v>
      </c>
      <c r="Y49" t="str">
        <f>VLOOKUP(A49,vlookup_table[#All],5,FALSE)</f>
        <v>U4</v>
      </c>
      <c r="Z49" t="str">
        <f t="shared" si="5"/>
        <v>Urban</v>
      </c>
      <c r="AA49">
        <f>VLOOKUP(A49,vlookup_table[#All],7,FALSE)</f>
        <v>15</v>
      </c>
    </row>
    <row r="50" spans="1:27" x14ac:dyDescent="0.3">
      <c r="A50">
        <v>93356</v>
      </c>
      <c r="B50" s="1" t="s">
        <v>16</v>
      </c>
      <c r="C50" s="1" t="str">
        <f>UPPER(LEFT(B50,2))</f>
        <v>IL</v>
      </c>
      <c r="D50" s="1" t="s">
        <v>17</v>
      </c>
      <c r="E50" s="1" t="str">
        <f>UPPER(LEFT(D50,1))</f>
        <v>F</v>
      </c>
      <c r="F50">
        <v>613</v>
      </c>
      <c r="G50">
        <f t="shared" si="0"/>
        <v>613</v>
      </c>
      <c r="H50">
        <f t="shared" si="1"/>
        <v>613</v>
      </c>
      <c r="I50">
        <v>212</v>
      </c>
      <c r="J50">
        <f t="shared" si="2"/>
        <v>212</v>
      </c>
      <c r="K50">
        <v>355</v>
      </c>
      <c r="L50">
        <f t="shared" si="3"/>
        <v>355</v>
      </c>
      <c r="M50">
        <v>0</v>
      </c>
      <c r="N50">
        <v>11792</v>
      </c>
      <c r="O50">
        <f t="shared" si="4"/>
        <v>11792</v>
      </c>
      <c r="P50">
        <v>1</v>
      </c>
      <c r="Q50">
        <v>60</v>
      </c>
      <c r="R50">
        <v>245</v>
      </c>
      <c r="S50">
        <v>294</v>
      </c>
      <c r="T50">
        <v>11.83333333</v>
      </c>
      <c r="U50">
        <f>VLOOKUP(A50,vlookup_table[#All],2,)</f>
        <v>0</v>
      </c>
      <c r="V50">
        <f>VLOOKUP(A50,vlookup_table[#All],4,FALSE)</f>
        <v>3705</v>
      </c>
      <c r="W50" t="str">
        <f>IF(LEN(V50)=4,_xlfn.CONCAT("19",LEFT(V50,2)),IF(LEN(V50)=3,_xlfn.CONCAT("190",LEFT(V50,2)),0))</f>
        <v>1937</v>
      </c>
      <c r="X50">
        <f>IF(V50&lt;&gt;0,1997-VALUE(W50),0)</f>
        <v>60</v>
      </c>
      <c r="Y50" t="str">
        <f>VLOOKUP(A50,vlookup_table[#All],5,FALSE)</f>
        <v>U2</v>
      </c>
      <c r="Z50" t="str">
        <f t="shared" si="5"/>
        <v>Urban</v>
      </c>
      <c r="AA50">
        <f>VLOOKUP(A50,vlookup_table[#All],7,FALSE)</f>
        <v>25</v>
      </c>
    </row>
    <row r="51" spans="1:27" x14ac:dyDescent="0.3">
      <c r="A51">
        <v>24711</v>
      </c>
      <c r="B51" s="1" t="s">
        <v>47</v>
      </c>
      <c r="C51" s="1" t="str">
        <f>UPPER(LEFT(B51,2))</f>
        <v>SC</v>
      </c>
      <c r="D51" s="1" t="s">
        <v>17</v>
      </c>
      <c r="E51" s="1" t="str">
        <f>UPPER(LEFT(D51,1))</f>
        <v>F</v>
      </c>
      <c r="F51">
        <v>477</v>
      </c>
      <c r="G51">
        <f t="shared" si="0"/>
        <v>477</v>
      </c>
      <c r="H51">
        <f t="shared" si="1"/>
        <v>477</v>
      </c>
      <c r="I51">
        <v>256</v>
      </c>
      <c r="J51">
        <f t="shared" si="2"/>
        <v>256</v>
      </c>
      <c r="K51">
        <v>316</v>
      </c>
      <c r="L51">
        <f t="shared" si="3"/>
        <v>316</v>
      </c>
      <c r="M51">
        <v>0</v>
      </c>
      <c r="N51">
        <v>10621</v>
      </c>
      <c r="O51">
        <f t="shared" si="4"/>
        <v>10621</v>
      </c>
      <c r="P51">
        <v>1</v>
      </c>
      <c r="Q51">
        <v>80</v>
      </c>
      <c r="R51">
        <v>282</v>
      </c>
      <c r="S51">
        <v>292</v>
      </c>
      <c r="T51">
        <v>5.875</v>
      </c>
      <c r="U51">
        <f>VLOOKUP(A51,vlookup_table[#All],2,)</f>
        <v>0</v>
      </c>
      <c r="V51">
        <f>VLOOKUP(A51,vlookup_table[#All],4,FALSE)</f>
        <v>0</v>
      </c>
      <c r="W51">
        <f>IF(LEN(V51)=4,_xlfn.CONCAT("19",LEFT(V51,2)),IF(LEN(V51)=3,_xlfn.CONCAT("190",LEFT(V51,2)),0))</f>
        <v>0</v>
      </c>
      <c r="X51">
        <f>IF(V51&lt;&gt;0,1997-VALUE(W51),0)</f>
        <v>0</v>
      </c>
      <c r="Y51" t="str">
        <f>VLOOKUP(A51,vlookup_table[#All],5,FALSE)</f>
        <v>T2</v>
      </c>
      <c r="Z51" t="str">
        <f t="shared" si="5"/>
        <v>Town</v>
      </c>
      <c r="AA51">
        <f>VLOOKUP(A51,vlookup_table[#All],7,FALSE)</f>
        <v>10</v>
      </c>
    </row>
    <row r="52" spans="1:27" x14ac:dyDescent="0.3">
      <c r="A52">
        <v>74914</v>
      </c>
      <c r="B52" s="1" t="s">
        <v>48</v>
      </c>
      <c r="C52" s="1" t="str">
        <f>UPPER(LEFT(B52,2))</f>
        <v>IA</v>
      </c>
      <c r="D52" s="1" t="s">
        <v>17</v>
      </c>
      <c r="E52" s="1" t="str">
        <f>UPPER(LEFT(D52,1))</f>
        <v>F</v>
      </c>
      <c r="F52">
        <v>424</v>
      </c>
      <c r="G52">
        <f t="shared" si="0"/>
        <v>424</v>
      </c>
      <c r="H52">
        <f t="shared" si="1"/>
        <v>424</v>
      </c>
      <c r="I52">
        <v>192</v>
      </c>
      <c r="J52">
        <f t="shared" si="2"/>
        <v>192</v>
      </c>
      <c r="K52">
        <v>256</v>
      </c>
      <c r="L52">
        <f t="shared" si="3"/>
        <v>256</v>
      </c>
      <c r="M52">
        <v>0</v>
      </c>
      <c r="N52">
        <v>9497</v>
      </c>
      <c r="O52">
        <f t="shared" si="4"/>
        <v>9497</v>
      </c>
      <c r="P52">
        <v>1</v>
      </c>
      <c r="Q52">
        <v>78</v>
      </c>
      <c r="R52">
        <v>256</v>
      </c>
      <c r="S52">
        <v>230</v>
      </c>
      <c r="T52">
        <v>4.8636363640000004</v>
      </c>
      <c r="U52">
        <f>VLOOKUP(A52,vlookup_table[#All],2,)</f>
        <v>0</v>
      </c>
      <c r="V52">
        <f>VLOOKUP(A52,vlookup_table[#All],4,FALSE)</f>
        <v>1501</v>
      </c>
      <c r="W52" t="str">
        <f>IF(LEN(V52)=4,_xlfn.CONCAT("19",LEFT(V52,2)),IF(LEN(V52)=3,_xlfn.CONCAT("190",LEFT(V52,2)),0))</f>
        <v>1915</v>
      </c>
      <c r="X52">
        <f>IF(V52&lt;&gt;0,1997-VALUE(W52),0)</f>
        <v>82</v>
      </c>
      <c r="Y52" t="str">
        <f>VLOOKUP(A52,vlookup_table[#All],5,FALSE)</f>
        <v>T2</v>
      </c>
      <c r="Z52" t="str">
        <f t="shared" si="5"/>
        <v>Town</v>
      </c>
      <c r="AA52">
        <f>VLOOKUP(A52,vlookup_table[#All],7,FALSE)</f>
        <v>6</v>
      </c>
    </row>
    <row r="53" spans="1:27" x14ac:dyDescent="0.3">
      <c r="A53">
        <v>6909</v>
      </c>
      <c r="B53" s="1" t="s">
        <v>49</v>
      </c>
      <c r="C53" s="1" t="str">
        <f>UPPER(LEFT(B53,2))</f>
        <v>CO</v>
      </c>
      <c r="D53" s="1" t="s">
        <v>14</v>
      </c>
      <c r="E53" s="1" t="str">
        <f>UPPER(LEFT(D53,1))</f>
        <v>M</v>
      </c>
      <c r="F53">
        <v>383</v>
      </c>
      <c r="G53">
        <f t="shared" si="0"/>
        <v>383</v>
      </c>
      <c r="H53">
        <f t="shared" si="1"/>
        <v>383</v>
      </c>
      <c r="I53">
        <v>252</v>
      </c>
      <c r="J53">
        <f t="shared" si="2"/>
        <v>252</v>
      </c>
      <c r="K53">
        <v>380</v>
      </c>
      <c r="L53">
        <f t="shared" si="3"/>
        <v>380</v>
      </c>
      <c r="M53">
        <v>0</v>
      </c>
      <c r="N53">
        <v>14045</v>
      </c>
      <c r="O53">
        <f t="shared" si="4"/>
        <v>14045</v>
      </c>
      <c r="P53">
        <v>0</v>
      </c>
      <c r="Q53">
        <v>78</v>
      </c>
      <c r="R53">
        <v>256</v>
      </c>
      <c r="S53">
        <v>359</v>
      </c>
      <c r="T53">
        <v>13.823529410000001</v>
      </c>
      <c r="U53">
        <f>VLOOKUP(A53,vlookup_table[#All],2,)</f>
        <v>1</v>
      </c>
      <c r="V53">
        <f>VLOOKUP(A53,vlookup_table[#All],4,FALSE)</f>
        <v>2801</v>
      </c>
      <c r="W53" t="str">
        <f>IF(LEN(V53)=4,_xlfn.CONCAT("19",LEFT(V53,2)),IF(LEN(V53)=3,_xlfn.CONCAT("190",LEFT(V53,2)),0))</f>
        <v>1928</v>
      </c>
      <c r="X53">
        <f>IF(V53&lt;&gt;0,1997-VALUE(W53),0)</f>
        <v>69</v>
      </c>
      <c r="Y53" t="str">
        <f>VLOOKUP(A53,vlookup_table[#All],5,FALSE)</f>
        <v>R3</v>
      </c>
      <c r="Z53" t="str">
        <f t="shared" si="5"/>
        <v>Rural</v>
      </c>
      <c r="AA53">
        <f>VLOOKUP(A53,vlookup_table[#All],7,FALSE)</f>
        <v>15</v>
      </c>
    </row>
    <row r="54" spans="1:27" x14ac:dyDescent="0.3">
      <c r="A54">
        <v>124543</v>
      </c>
      <c r="B54" s="1" t="s">
        <v>21</v>
      </c>
      <c r="C54" s="1" t="str">
        <f>UPPER(LEFT(B54,2))</f>
        <v>TX</v>
      </c>
      <c r="D54" s="1" t="s">
        <v>14</v>
      </c>
      <c r="E54" s="1" t="str">
        <f>UPPER(LEFT(D54,1))</f>
        <v>M</v>
      </c>
      <c r="F54">
        <v>688</v>
      </c>
      <c r="G54">
        <f t="shared" si="0"/>
        <v>688</v>
      </c>
      <c r="H54">
        <f t="shared" si="1"/>
        <v>688</v>
      </c>
      <c r="I54">
        <v>422</v>
      </c>
      <c r="J54">
        <f t="shared" si="2"/>
        <v>422</v>
      </c>
      <c r="K54">
        <v>490</v>
      </c>
      <c r="L54">
        <f t="shared" si="3"/>
        <v>490</v>
      </c>
      <c r="M54">
        <v>0</v>
      </c>
      <c r="N54">
        <v>16561</v>
      </c>
      <c r="O54">
        <f t="shared" si="4"/>
        <v>16561</v>
      </c>
      <c r="P54">
        <v>0</v>
      </c>
      <c r="Q54">
        <v>84</v>
      </c>
      <c r="R54">
        <v>466</v>
      </c>
      <c r="S54">
        <v>457</v>
      </c>
      <c r="T54">
        <v>11.06666667</v>
      </c>
      <c r="U54">
        <f>VLOOKUP(A54,vlookup_table[#All],2,)</f>
        <v>1002</v>
      </c>
      <c r="V54">
        <f>VLOOKUP(A54,vlookup_table[#All],4,FALSE)</f>
        <v>5811</v>
      </c>
      <c r="W54" t="str">
        <f>IF(LEN(V54)=4,_xlfn.CONCAT("19",LEFT(V54,2)),IF(LEN(V54)=3,_xlfn.CONCAT("190",LEFT(V54,2)),0))</f>
        <v>1958</v>
      </c>
      <c r="X54">
        <f>IF(V54&lt;&gt;0,1997-VALUE(W54),0)</f>
        <v>39</v>
      </c>
      <c r="Y54" t="str">
        <f>VLOOKUP(A54,vlookup_table[#All],5,FALSE)</f>
        <v>T1</v>
      </c>
      <c r="Z54" t="str">
        <f t="shared" si="5"/>
        <v>Town</v>
      </c>
      <c r="AA54">
        <f>VLOOKUP(A54,vlookup_table[#All],7,FALSE)</f>
        <v>18</v>
      </c>
    </row>
    <row r="55" spans="1:27" x14ac:dyDescent="0.3">
      <c r="A55">
        <v>163018</v>
      </c>
      <c r="B55" s="1" t="s">
        <v>22</v>
      </c>
      <c r="C55" s="1" t="str">
        <f>UPPER(LEFT(B55,2))</f>
        <v>CA</v>
      </c>
      <c r="D55" s="1" t="s">
        <v>14</v>
      </c>
      <c r="E55" s="1" t="str">
        <f>UPPER(LEFT(D55,1))</f>
        <v>M</v>
      </c>
      <c r="F55">
        <v>3500</v>
      </c>
      <c r="G55">
        <f t="shared" si="0"/>
        <v>3500</v>
      </c>
      <c r="H55">
        <f t="shared" si="1"/>
        <v>3500</v>
      </c>
      <c r="I55">
        <v>351</v>
      </c>
      <c r="J55">
        <f t="shared" si="2"/>
        <v>351</v>
      </c>
      <c r="K55">
        <v>407</v>
      </c>
      <c r="L55">
        <f t="shared" si="3"/>
        <v>407</v>
      </c>
      <c r="M55">
        <v>57</v>
      </c>
      <c r="N55">
        <v>26034</v>
      </c>
      <c r="O55">
        <f t="shared" si="4"/>
        <v>26034</v>
      </c>
      <c r="P55">
        <v>36</v>
      </c>
      <c r="Q55">
        <v>28</v>
      </c>
      <c r="R55">
        <v>260</v>
      </c>
      <c r="S55">
        <v>463</v>
      </c>
      <c r="T55">
        <v>15.66666667</v>
      </c>
      <c r="U55">
        <f>VLOOKUP(A55,vlookup_table[#All],2,)</f>
        <v>1</v>
      </c>
      <c r="V55">
        <f>VLOOKUP(A55,vlookup_table[#All],4,FALSE)</f>
        <v>0</v>
      </c>
      <c r="W55">
        <f>IF(LEN(V55)=4,_xlfn.CONCAT("19",LEFT(V55,2)),IF(LEN(V55)=3,_xlfn.CONCAT("190",LEFT(V55,2)),0))</f>
        <v>0</v>
      </c>
      <c r="X55">
        <f>IF(V55&lt;&gt;0,1997-VALUE(W55),0)</f>
        <v>0</v>
      </c>
      <c r="Y55" t="str">
        <f>VLOOKUP(A55,vlookup_table[#All],5,FALSE)</f>
        <v>U1</v>
      </c>
      <c r="Z55" t="str">
        <f t="shared" si="5"/>
        <v>Urban</v>
      </c>
      <c r="AA55">
        <f>VLOOKUP(A55,vlookup_table[#All],7,FALSE)</f>
        <v>24</v>
      </c>
    </row>
    <row r="56" spans="1:27" x14ac:dyDescent="0.3">
      <c r="A56">
        <v>190671</v>
      </c>
      <c r="B56" s="1" t="s">
        <v>22</v>
      </c>
      <c r="C56" s="1" t="str">
        <f>UPPER(LEFT(B56,2))</f>
        <v>CA</v>
      </c>
      <c r="D56" s="1"/>
      <c r="E56" s="1" t="str">
        <f>UPPER(LEFT(D56,1))</f>
        <v/>
      </c>
      <c r="F56">
        <v>2143</v>
      </c>
      <c r="G56">
        <f t="shared" si="0"/>
        <v>2143</v>
      </c>
      <c r="H56">
        <f t="shared" si="1"/>
        <v>2143</v>
      </c>
      <c r="I56">
        <v>280</v>
      </c>
      <c r="J56">
        <f t="shared" si="2"/>
        <v>280</v>
      </c>
      <c r="K56">
        <v>373</v>
      </c>
      <c r="L56">
        <f t="shared" si="3"/>
        <v>373</v>
      </c>
      <c r="M56">
        <v>63</v>
      </c>
      <c r="N56">
        <v>12935</v>
      </c>
      <c r="O56">
        <f t="shared" si="4"/>
        <v>12935</v>
      </c>
      <c r="P56">
        <v>29</v>
      </c>
      <c r="Q56">
        <v>36</v>
      </c>
      <c r="R56">
        <v>353</v>
      </c>
      <c r="S56">
        <v>328</v>
      </c>
      <c r="T56">
        <v>9.2608695650000001</v>
      </c>
      <c r="U56">
        <f>VLOOKUP(A56,vlookup_table[#All],2,)</f>
        <v>0</v>
      </c>
      <c r="V56">
        <f>VLOOKUP(A56,vlookup_table[#All],4,FALSE)</f>
        <v>1901</v>
      </c>
      <c r="W56" t="str">
        <f>IF(LEN(V56)=4,_xlfn.CONCAT("19",LEFT(V56,2)),IF(LEN(V56)=3,_xlfn.CONCAT("190",LEFT(V56,2)),0))</f>
        <v>1919</v>
      </c>
      <c r="X56">
        <f>IF(V56&lt;&gt;0,1997-VALUE(W56),0)</f>
        <v>78</v>
      </c>
      <c r="Y56" t="str">
        <f>VLOOKUP(A56,vlookup_table[#All],5,FALSE)</f>
        <v/>
      </c>
      <c r="Z56">
        <f t="shared" si="5"/>
        <v>0</v>
      </c>
      <c r="AA56">
        <f>VLOOKUP(A56,vlookup_table[#All],7,FALSE)</f>
        <v>14</v>
      </c>
    </row>
    <row r="57" spans="1:27" x14ac:dyDescent="0.3">
      <c r="A57">
        <v>33356</v>
      </c>
      <c r="B57" s="1" t="s">
        <v>13</v>
      </c>
      <c r="C57" s="1" t="str">
        <f>UPPER(LEFT(B57,2))</f>
        <v>FL</v>
      </c>
      <c r="D57" s="1" t="s">
        <v>17</v>
      </c>
      <c r="E57" s="1" t="str">
        <f>UPPER(LEFT(D57,1))</f>
        <v>F</v>
      </c>
      <c r="F57">
        <v>625</v>
      </c>
      <c r="G57">
        <f t="shared" si="0"/>
        <v>625</v>
      </c>
      <c r="H57">
        <f t="shared" si="1"/>
        <v>625</v>
      </c>
      <c r="I57">
        <v>246</v>
      </c>
      <c r="J57">
        <f t="shared" si="2"/>
        <v>246</v>
      </c>
      <c r="K57">
        <v>536</v>
      </c>
      <c r="L57">
        <f t="shared" si="3"/>
        <v>536</v>
      </c>
      <c r="M57">
        <v>3</v>
      </c>
      <c r="N57">
        <v>19102</v>
      </c>
      <c r="O57">
        <f t="shared" si="4"/>
        <v>19102</v>
      </c>
      <c r="P57">
        <v>1</v>
      </c>
      <c r="Q57">
        <v>47</v>
      </c>
      <c r="R57">
        <v>466</v>
      </c>
      <c r="S57">
        <v>362</v>
      </c>
      <c r="T57">
        <v>14.09090909</v>
      </c>
      <c r="U57">
        <f>VLOOKUP(A57,vlookup_table[#All],2,)</f>
        <v>0</v>
      </c>
      <c r="V57">
        <f>VLOOKUP(A57,vlookup_table[#All],4,FALSE)</f>
        <v>1401</v>
      </c>
      <c r="W57" t="str">
        <f>IF(LEN(V57)=4,_xlfn.CONCAT("19",LEFT(V57,2)),IF(LEN(V57)=3,_xlfn.CONCAT("190",LEFT(V57,2)),0))</f>
        <v>1914</v>
      </c>
      <c r="X57">
        <f>IF(V57&lt;&gt;0,1997-VALUE(W57),0)</f>
        <v>83</v>
      </c>
      <c r="Y57" t="str">
        <f>VLOOKUP(A57,vlookup_table[#All],5,FALSE)</f>
        <v>S1</v>
      </c>
      <c r="Z57" t="str">
        <f t="shared" si="5"/>
        <v>Suburban</v>
      </c>
      <c r="AA57">
        <f>VLOOKUP(A57,vlookup_table[#All],7,FALSE)</f>
        <v>20</v>
      </c>
    </row>
    <row r="58" spans="1:27" x14ac:dyDescent="0.3">
      <c r="A58">
        <v>151600</v>
      </c>
      <c r="B58" s="1" t="s">
        <v>25</v>
      </c>
      <c r="C58" s="1" t="str">
        <f>UPPER(LEFT(B58,2))</f>
        <v>CA</v>
      </c>
      <c r="D58" s="1" t="s">
        <v>14</v>
      </c>
      <c r="E58" s="1" t="str">
        <f>UPPER(LEFT(D58,1))</f>
        <v>M</v>
      </c>
      <c r="F58">
        <v>1560</v>
      </c>
      <c r="G58">
        <f t="shared" si="0"/>
        <v>1560</v>
      </c>
      <c r="H58">
        <f t="shared" si="1"/>
        <v>1560</v>
      </c>
      <c r="I58">
        <v>500</v>
      </c>
      <c r="J58">
        <f t="shared" si="2"/>
        <v>500</v>
      </c>
      <c r="K58">
        <v>485</v>
      </c>
      <c r="L58">
        <f t="shared" si="3"/>
        <v>485</v>
      </c>
      <c r="M58">
        <v>5</v>
      </c>
      <c r="N58">
        <v>13816</v>
      </c>
      <c r="O58">
        <f t="shared" si="4"/>
        <v>13816</v>
      </c>
      <c r="P58">
        <v>22</v>
      </c>
      <c r="Q58">
        <v>38</v>
      </c>
      <c r="R58">
        <v>488</v>
      </c>
      <c r="S58">
        <v>487</v>
      </c>
      <c r="T58">
        <v>15</v>
      </c>
      <c r="U58">
        <f>VLOOKUP(A58,vlookup_table[#All],2,)</f>
        <v>1</v>
      </c>
      <c r="V58">
        <f>VLOOKUP(A58,vlookup_table[#All],4,FALSE)</f>
        <v>6601</v>
      </c>
      <c r="W58" t="str">
        <f>IF(LEN(V58)=4,_xlfn.CONCAT("19",LEFT(V58,2)),IF(LEN(V58)=3,_xlfn.CONCAT("190",LEFT(V58,2)),0))</f>
        <v>1966</v>
      </c>
      <c r="X58">
        <f>IF(V58&lt;&gt;0,1997-VALUE(W58),0)</f>
        <v>31</v>
      </c>
      <c r="Y58" t="str">
        <f>VLOOKUP(A58,vlookup_table[#All],5,FALSE)</f>
        <v>S2</v>
      </c>
      <c r="Z58" t="str">
        <f t="shared" si="5"/>
        <v>Suburban</v>
      </c>
      <c r="AA58">
        <f>VLOOKUP(A58,vlookup_table[#All],7,FALSE)</f>
        <v>21</v>
      </c>
    </row>
    <row r="59" spans="1:27" x14ac:dyDescent="0.3">
      <c r="A59">
        <v>21259</v>
      </c>
      <c r="B59" s="1" t="s">
        <v>18</v>
      </c>
      <c r="C59" s="1" t="str">
        <f>UPPER(LEFT(B59,2))</f>
        <v>NC</v>
      </c>
      <c r="D59" s="1" t="s">
        <v>20</v>
      </c>
      <c r="E59" s="1" t="str">
        <f>UPPER(LEFT(D59,1))</f>
        <v>F</v>
      </c>
      <c r="F59">
        <v>716</v>
      </c>
      <c r="G59">
        <f t="shared" si="0"/>
        <v>716</v>
      </c>
      <c r="H59">
        <f t="shared" si="1"/>
        <v>716</v>
      </c>
      <c r="I59">
        <v>146</v>
      </c>
      <c r="J59">
        <f t="shared" si="2"/>
        <v>146</v>
      </c>
      <c r="K59">
        <v>382</v>
      </c>
      <c r="L59">
        <f t="shared" si="3"/>
        <v>382</v>
      </c>
      <c r="M59">
        <v>1</v>
      </c>
      <c r="N59">
        <v>11136</v>
      </c>
      <c r="O59">
        <f t="shared" si="4"/>
        <v>11136</v>
      </c>
      <c r="P59">
        <v>2</v>
      </c>
      <c r="Q59">
        <v>66</v>
      </c>
      <c r="R59">
        <v>339</v>
      </c>
      <c r="S59">
        <v>227</v>
      </c>
      <c r="T59">
        <v>12.47826087</v>
      </c>
      <c r="U59">
        <f>VLOOKUP(A59,vlookup_table[#All],2,)</f>
        <v>0</v>
      </c>
      <c r="V59">
        <f>VLOOKUP(A59,vlookup_table[#All],4,FALSE)</f>
        <v>4001</v>
      </c>
      <c r="W59" t="str">
        <f>IF(LEN(V59)=4,_xlfn.CONCAT("19",LEFT(V59,2)),IF(LEN(V59)=3,_xlfn.CONCAT("190",LEFT(V59,2)),0))</f>
        <v>1940</v>
      </c>
      <c r="X59">
        <f>IF(V59&lt;&gt;0,1997-VALUE(W59),0)</f>
        <v>57</v>
      </c>
      <c r="Y59" t="str">
        <f>VLOOKUP(A59,vlookup_table[#All],5,FALSE)</f>
        <v>C2</v>
      </c>
      <c r="Z59" t="str">
        <f t="shared" si="5"/>
        <v>City</v>
      </c>
      <c r="AA59">
        <f>VLOOKUP(A59,vlookup_table[#All],7,FALSE)</f>
        <v>15</v>
      </c>
    </row>
    <row r="60" spans="1:27" x14ac:dyDescent="0.3">
      <c r="A60">
        <v>128987</v>
      </c>
      <c r="B60" s="1" t="s">
        <v>21</v>
      </c>
      <c r="C60" s="1" t="str">
        <f>UPPER(LEFT(B60,2))</f>
        <v>TX</v>
      </c>
      <c r="D60" s="1" t="s">
        <v>17</v>
      </c>
      <c r="E60" s="1" t="str">
        <f>UPPER(LEFT(D60,1))</f>
        <v>F</v>
      </c>
      <c r="F60">
        <v>1247</v>
      </c>
      <c r="G60">
        <f t="shared" si="0"/>
        <v>1247</v>
      </c>
      <c r="H60">
        <f t="shared" si="1"/>
        <v>1247</v>
      </c>
      <c r="I60">
        <v>215</v>
      </c>
      <c r="J60">
        <f t="shared" si="2"/>
        <v>215</v>
      </c>
      <c r="K60">
        <v>444</v>
      </c>
      <c r="L60">
        <f t="shared" si="3"/>
        <v>444</v>
      </c>
      <c r="M60">
        <v>17</v>
      </c>
      <c r="N60">
        <v>16891</v>
      </c>
      <c r="O60">
        <f t="shared" si="4"/>
        <v>16891</v>
      </c>
      <c r="P60">
        <v>16</v>
      </c>
      <c r="Q60">
        <v>50</v>
      </c>
      <c r="R60">
        <v>313</v>
      </c>
      <c r="S60">
        <v>350</v>
      </c>
      <c r="T60">
        <v>26.333333329999999</v>
      </c>
      <c r="U60">
        <f>VLOOKUP(A60,vlookup_table[#All],2,)</f>
        <v>28</v>
      </c>
      <c r="V60">
        <f>VLOOKUP(A60,vlookup_table[#All],4,FALSE)</f>
        <v>3912</v>
      </c>
      <c r="W60" t="str">
        <f>IF(LEN(V60)=4,_xlfn.CONCAT("19",LEFT(V60,2)),IF(LEN(V60)=3,_xlfn.CONCAT("190",LEFT(V60,2)),0))</f>
        <v>1939</v>
      </c>
      <c r="X60">
        <f>IF(V60&lt;&gt;0,1997-VALUE(W60),0)</f>
        <v>58</v>
      </c>
      <c r="Y60" t="str">
        <f>VLOOKUP(A60,vlookup_table[#All],5,FALSE)</f>
        <v>U1</v>
      </c>
      <c r="Z60" t="str">
        <f t="shared" si="5"/>
        <v>Urban</v>
      </c>
      <c r="AA60">
        <f>VLOOKUP(A60,vlookup_table[#All],7,FALSE)</f>
        <v>41</v>
      </c>
    </row>
    <row r="61" spans="1:27" x14ac:dyDescent="0.3">
      <c r="A61">
        <v>108926</v>
      </c>
      <c r="B61" s="1" t="s">
        <v>50</v>
      </c>
      <c r="C61" s="1" t="str">
        <f>UPPER(LEFT(B61,2))</f>
        <v>LA</v>
      </c>
      <c r="D61" s="1" t="s">
        <v>14</v>
      </c>
      <c r="E61" s="1" t="str">
        <f>UPPER(LEFT(D61,1))</f>
        <v>M</v>
      </c>
      <c r="F61">
        <v>611</v>
      </c>
      <c r="G61">
        <f t="shared" si="0"/>
        <v>611</v>
      </c>
      <c r="H61">
        <f t="shared" si="1"/>
        <v>611</v>
      </c>
      <c r="I61">
        <v>265</v>
      </c>
      <c r="J61">
        <f t="shared" si="2"/>
        <v>265</v>
      </c>
      <c r="K61">
        <v>337</v>
      </c>
      <c r="L61">
        <f t="shared" si="3"/>
        <v>337</v>
      </c>
      <c r="M61">
        <v>1</v>
      </c>
      <c r="N61">
        <v>12313</v>
      </c>
      <c r="O61">
        <f t="shared" si="4"/>
        <v>12313</v>
      </c>
      <c r="P61">
        <v>4</v>
      </c>
      <c r="Q61">
        <v>52</v>
      </c>
      <c r="R61">
        <v>323</v>
      </c>
      <c r="S61">
        <v>302</v>
      </c>
      <c r="T61">
        <v>15</v>
      </c>
      <c r="U61">
        <f>VLOOKUP(A61,vlookup_table[#All],2,)</f>
        <v>1</v>
      </c>
      <c r="V61">
        <f>VLOOKUP(A61,vlookup_table[#All],4,FALSE)</f>
        <v>2601</v>
      </c>
      <c r="W61" t="str">
        <f>IF(LEN(V61)=4,_xlfn.CONCAT("19",LEFT(V61,2)),IF(LEN(V61)=3,_xlfn.CONCAT("190",LEFT(V61,2)),0))</f>
        <v>1926</v>
      </c>
      <c r="X61">
        <f>IF(V61&lt;&gt;0,1997-VALUE(W61),0)</f>
        <v>71</v>
      </c>
      <c r="Y61" t="str">
        <f>VLOOKUP(A61,vlookup_table[#All],5,FALSE)</f>
        <v>T2</v>
      </c>
      <c r="Z61" t="str">
        <f t="shared" si="5"/>
        <v>Town</v>
      </c>
      <c r="AA61">
        <f>VLOOKUP(A61,vlookup_table[#All],7,FALSE)</f>
        <v>20</v>
      </c>
    </row>
    <row r="62" spans="1:27" x14ac:dyDescent="0.3">
      <c r="A62">
        <v>154709</v>
      </c>
      <c r="B62" s="1" t="s">
        <v>25</v>
      </c>
      <c r="C62" s="1" t="str">
        <f>UPPER(LEFT(B62,2))</f>
        <v>CA</v>
      </c>
      <c r="D62" s="1" t="s">
        <v>17</v>
      </c>
      <c r="E62" s="1" t="str">
        <f>UPPER(LEFT(D62,1))</f>
        <v>F</v>
      </c>
      <c r="F62">
        <v>1431</v>
      </c>
      <c r="G62">
        <f t="shared" si="0"/>
        <v>1431</v>
      </c>
      <c r="H62">
        <f t="shared" si="1"/>
        <v>1431</v>
      </c>
      <c r="I62">
        <v>291</v>
      </c>
      <c r="J62">
        <f t="shared" si="2"/>
        <v>291</v>
      </c>
      <c r="K62">
        <v>376</v>
      </c>
      <c r="L62">
        <f t="shared" si="3"/>
        <v>376</v>
      </c>
      <c r="M62">
        <v>24</v>
      </c>
      <c r="N62">
        <v>10498</v>
      </c>
      <c r="O62">
        <f t="shared" si="4"/>
        <v>10498</v>
      </c>
      <c r="P62">
        <v>18</v>
      </c>
      <c r="Q62">
        <v>48</v>
      </c>
      <c r="R62">
        <v>390</v>
      </c>
      <c r="S62">
        <v>315</v>
      </c>
      <c r="T62">
        <v>13</v>
      </c>
      <c r="U62">
        <f>VLOOKUP(A62,vlookup_table[#All],2,)</f>
        <v>0</v>
      </c>
      <c r="V62">
        <f>VLOOKUP(A62,vlookup_table[#All],4,FALSE)</f>
        <v>0</v>
      </c>
      <c r="W62">
        <f>IF(LEN(V62)=4,_xlfn.CONCAT("19",LEFT(V62,2)),IF(LEN(V62)=3,_xlfn.CONCAT("190",LEFT(V62,2)),0))</f>
        <v>0</v>
      </c>
      <c r="X62">
        <f>IF(V62&lt;&gt;0,1997-VALUE(W62),0)</f>
        <v>0</v>
      </c>
      <c r="Y62" t="str">
        <f>VLOOKUP(A62,vlookup_table[#All],5,FALSE)</f>
        <v>S2</v>
      </c>
      <c r="Z62" t="str">
        <f t="shared" si="5"/>
        <v>Suburban</v>
      </c>
      <c r="AA62">
        <f>VLOOKUP(A62,vlookup_table[#All],7,FALSE)</f>
        <v>5</v>
      </c>
    </row>
    <row r="63" spans="1:27" x14ac:dyDescent="0.3">
      <c r="A63">
        <v>108050</v>
      </c>
      <c r="B63" s="1" t="s">
        <v>50</v>
      </c>
      <c r="C63" s="1" t="str">
        <f>UPPER(LEFT(B63,2))</f>
        <v>LA</v>
      </c>
      <c r="D63" s="1" t="s">
        <v>17</v>
      </c>
      <c r="E63" s="1" t="str">
        <f>UPPER(LEFT(D63,1))</f>
        <v>F</v>
      </c>
      <c r="F63">
        <v>1089</v>
      </c>
      <c r="G63">
        <f t="shared" si="0"/>
        <v>1089</v>
      </c>
      <c r="H63">
        <f t="shared" si="1"/>
        <v>1089</v>
      </c>
      <c r="I63">
        <v>431</v>
      </c>
      <c r="J63">
        <f t="shared" si="2"/>
        <v>431</v>
      </c>
      <c r="K63">
        <v>538</v>
      </c>
      <c r="L63">
        <f t="shared" si="3"/>
        <v>538</v>
      </c>
      <c r="M63">
        <v>1</v>
      </c>
      <c r="N63">
        <v>16777</v>
      </c>
      <c r="O63">
        <f t="shared" si="4"/>
        <v>16777</v>
      </c>
      <c r="P63">
        <v>2</v>
      </c>
      <c r="Q63">
        <v>64</v>
      </c>
      <c r="R63">
        <v>520</v>
      </c>
      <c r="S63">
        <v>480</v>
      </c>
      <c r="T63">
        <v>5.2</v>
      </c>
      <c r="U63">
        <f>VLOOKUP(A63,vlookup_table[#All],2,)</f>
        <v>0</v>
      </c>
      <c r="V63">
        <f>VLOOKUP(A63,vlookup_table[#All],4,FALSE)</f>
        <v>1401</v>
      </c>
      <c r="W63" t="str">
        <f>IF(LEN(V63)=4,_xlfn.CONCAT("19",LEFT(V63,2)),IF(LEN(V63)=3,_xlfn.CONCAT("190",LEFT(V63,2)),0))</f>
        <v>1914</v>
      </c>
      <c r="X63">
        <f>IF(V63&lt;&gt;0,1997-VALUE(W63),0)</f>
        <v>83</v>
      </c>
      <c r="Y63" t="str">
        <f>VLOOKUP(A63,vlookup_table[#All],5,FALSE)</f>
        <v>T1</v>
      </c>
      <c r="Z63" t="str">
        <f t="shared" si="5"/>
        <v>Town</v>
      </c>
      <c r="AA63">
        <f>VLOOKUP(A63,vlookup_table[#All],7,FALSE)</f>
        <v>16</v>
      </c>
    </row>
    <row r="64" spans="1:27" x14ac:dyDescent="0.3">
      <c r="A64">
        <v>187274</v>
      </c>
      <c r="B64" s="1" t="s">
        <v>48</v>
      </c>
      <c r="C64" s="1" t="str">
        <f>UPPER(LEFT(B64,2))</f>
        <v>IA</v>
      </c>
      <c r="D64" s="1" t="s">
        <v>17</v>
      </c>
      <c r="E64" s="1" t="str">
        <f>UPPER(LEFT(D64,1))</f>
        <v>F</v>
      </c>
      <c r="F64">
        <v>435</v>
      </c>
      <c r="G64">
        <f t="shared" si="0"/>
        <v>435</v>
      </c>
      <c r="H64">
        <f t="shared" si="1"/>
        <v>435</v>
      </c>
      <c r="I64">
        <v>244</v>
      </c>
      <c r="J64">
        <f t="shared" si="2"/>
        <v>244</v>
      </c>
      <c r="K64">
        <v>329</v>
      </c>
      <c r="L64">
        <f t="shared" si="3"/>
        <v>329</v>
      </c>
      <c r="M64">
        <v>0</v>
      </c>
      <c r="N64">
        <v>10692</v>
      </c>
      <c r="O64">
        <f t="shared" si="4"/>
        <v>10692</v>
      </c>
      <c r="P64">
        <v>2</v>
      </c>
      <c r="Q64">
        <v>76</v>
      </c>
      <c r="R64">
        <v>298</v>
      </c>
      <c r="S64">
        <v>281</v>
      </c>
      <c r="T64">
        <v>15</v>
      </c>
      <c r="U64">
        <f>VLOOKUP(A64,vlookup_table[#All],2,)</f>
        <v>0</v>
      </c>
      <c r="V64">
        <f>VLOOKUP(A64,vlookup_table[#All],4,FALSE)</f>
        <v>0</v>
      </c>
      <c r="W64">
        <f>IF(LEN(V64)=4,_xlfn.CONCAT("19",LEFT(V64,2)),IF(LEN(V64)=3,_xlfn.CONCAT("190",LEFT(V64,2)),0))</f>
        <v>0</v>
      </c>
      <c r="X64">
        <f>IF(V64&lt;&gt;0,1997-VALUE(W64),0)</f>
        <v>0</v>
      </c>
      <c r="Y64" t="str">
        <f>VLOOKUP(A64,vlookup_table[#All],5,FALSE)</f>
        <v>R2</v>
      </c>
      <c r="Z64" t="str">
        <f t="shared" si="5"/>
        <v>Rural</v>
      </c>
      <c r="AA64">
        <f>VLOOKUP(A64,vlookup_table[#All],7,FALSE)</f>
        <v>15</v>
      </c>
    </row>
    <row r="65" spans="1:27" x14ac:dyDescent="0.3">
      <c r="A65">
        <v>171655</v>
      </c>
      <c r="B65" s="1" t="s">
        <v>25</v>
      </c>
      <c r="C65" s="1" t="str">
        <f>UPPER(LEFT(B65,2))</f>
        <v>CA</v>
      </c>
      <c r="D65" s="1" t="s">
        <v>17</v>
      </c>
      <c r="E65" s="1" t="str">
        <f>UPPER(LEFT(D65,1))</f>
        <v>F</v>
      </c>
      <c r="F65">
        <v>1409</v>
      </c>
      <c r="G65">
        <f t="shared" si="0"/>
        <v>1409</v>
      </c>
      <c r="H65">
        <f t="shared" si="1"/>
        <v>1409</v>
      </c>
      <c r="I65">
        <v>321</v>
      </c>
      <c r="J65">
        <f t="shared" si="2"/>
        <v>321</v>
      </c>
      <c r="K65">
        <v>428</v>
      </c>
      <c r="L65">
        <f t="shared" si="3"/>
        <v>428</v>
      </c>
      <c r="M65">
        <v>21</v>
      </c>
      <c r="N65">
        <v>15611</v>
      </c>
      <c r="O65">
        <f t="shared" si="4"/>
        <v>15611</v>
      </c>
      <c r="P65">
        <v>3</v>
      </c>
      <c r="Q65">
        <v>57</v>
      </c>
      <c r="R65">
        <v>405</v>
      </c>
      <c r="S65">
        <v>377</v>
      </c>
      <c r="T65">
        <v>12.66666667</v>
      </c>
      <c r="U65">
        <f>VLOOKUP(A65,vlookup_table[#All],2,)</f>
        <v>0</v>
      </c>
      <c r="V65">
        <f>VLOOKUP(A65,vlookup_table[#All],4,FALSE)</f>
        <v>0</v>
      </c>
      <c r="W65">
        <f>IF(LEN(V65)=4,_xlfn.CONCAT("19",LEFT(V65,2)),IF(LEN(V65)=3,_xlfn.CONCAT("190",LEFT(V65,2)),0))</f>
        <v>0</v>
      </c>
      <c r="X65">
        <f>IF(V65&lt;&gt;0,1997-VALUE(W65),0)</f>
        <v>0</v>
      </c>
      <c r="Y65" t="str">
        <f>VLOOKUP(A65,vlookup_table[#All],5,FALSE)</f>
        <v>S3</v>
      </c>
      <c r="Z65" t="str">
        <f t="shared" si="5"/>
        <v>Suburban</v>
      </c>
      <c r="AA65">
        <f>VLOOKUP(A65,vlookup_table[#All],7,FALSE)</f>
        <v>12</v>
      </c>
    </row>
    <row r="66" spans="1:27" x14ac:dyDescent="0.3">
      <c r="A66">
        <v>160488</v>
      </c>
      <c r="B66" s="1" t="s">
        <v>51</v>
      </c>
      <c r="C66" s="1" t="str">
        <f>UPPER(LEFT(B66,2))</f>
        <v>OR</v>
      </c>
      <c r="D66" s="1" t="s">
        <v>14</v>
      </c>
      <c r="E66" s="1" t="str">
        <f>UPPER(LEFT(D66,1))</f>
        <v>M</v>
      </c>
      <c r="F66">
        <v>647</v>
      </c>
      <c r="G66">
        <f t="shared" ref="G66:G129" si="6">IF(LEFT(F66,1)="A",VALUE(SUBSTITUTE(F66,"A","")),IF(ISBLANK(F66),"",IF(F66=0,"",VALUE(F66))))</f>
        <v>647</v>
      </c>
      <c r="H66">
        <f t="shared" ref="H66:H129" si="7">IF(G66&lt;&gt;"",G66,AVERAGE(G:G))</f>
        <v>647</v>
      </c>
      <c r="I66">
        <v>369</v>
      </c>
      <c r="J66">
        <f t="shared" ref="J66:J129" si="8">IF(I66&lt;&gt;0,I66,AVERAGEIF(I:I,"&gt;0"))</f>
        <v>369</v>
      </c>
      <c r="K66">
        <v>463</v>
      </c>
      <c r="L66">
        <f t="shared" ref="L66:L129" si="9">IF(AND(K66&lt;&gt;0,K66&lt;&gt;""),K66,AVERAGEIF(K:K,"&gt;0"))</f>
        <v>463</v>
      </c>
      <c r="M66">
        <v>0</v>
      </c>
      <c r="N66">
        <v>18492</v>
      </c>
      <c r="O66">
        <f t="shared" ref="O66:O129" si="10">IF(AND(N66&lt;&gt;0,N66&lt;&gt;""),N66,AVERAGEIF(N:N,"&gt;0"))</f>
        <v>18492</v>
      </c>
      <c r="P66">
        <v>6</v>
      </c>
      <c r="Q66">
        <v>34</v>
      </c>
      <c r="R66">
        <v>422</v>
      </c>
      <c r="S66">
        <v>401</v>
      </c>
      <c r="T66">
        <v>9.5</v>
      </c>
      <c r="U66">
        <f>VLOOKUP(A66,vlookup_table[#All],2,)</f>
        <v>0</v>
      </c>
      <c r="V66">
        <f>VLOOKUP(A66,vlookup_table[#All],4,FALSE)</f>
        <v>0</v>
      </c>
      <c r="W66">
        <f>IF(LEN(V66)=4,_xlfn.CONCAT("19",LEFT(V66,2)),IF(LEN(V66)=3,_xlfn.CONCAT("190",LEFT(V66,2)),0))</f>
        <v>0</v>
      </c>
      <c r="X66">
        <f>IF(V66&lt;&gt;0,1997-VALUE(W66),0)</f>
        <v>0</v>
      </c>
      <c r="Y66" t="str">
        <f>VLOOKUP(A66,vlookup_table[#All],5,FALSE)</f>
        <v>C2</v>
      </c>
      <c r="Z66" t="str">
        <f t="shared" ref="Z66:Z129" si="11">IF(LEFT(Y66,1)="C","City",IF(LEFT(Y66,1)="T","Town",IF(LEFT(Y66,1)="S","Suburban",IF(LEFT(Y66,1)="U","Urban",IF(LEFT(Y66,1)="R","Rural",0)))))</f>
        <v>City</v>
      </c>
      <c r="AA66">
        <f>VLOOKUP(A66,vlookup_table[#All],7,FALSE)</f>
        <v>10</v>
      </c>
    </row>
    <row r="67" spans="1:27" x14ac:dyDescent="0.3">
      <c r="A67">
        <v>21305</v>
      </c>
      <c r="B67" s="1" t="s">
        <v>18</v>
      </c>
      <c r="C67" s="1" t="str">
        <f>UPPER(LEFT(B67,2))</f>
        <v>NC</v>
      </c>
      <c r="D67" s="1" t="s">
        <v>14</v>
      </c>
      <c r="E67" s="1" t="str">
        <f>UPPER(LEFT(D67,1))</f>
        <v>M</v>
      </c>
      <c r="F67">
        <v>415</v>
      </c>
      <c r="G67">
        <f t="shared" si="6"/>
        <v>415</v>
      </c>
      <c r="H67">
        <f t="shared" si="7"/>
        <v>415</v>
      </c>
      <c r="I67">
        <v>199</v>
      </c>
      <c r="J67">
        <f t="shared" si="8"/>
        <v>199</v>
      </c>
      <c r="K67">
        <v>300</v>
      </c>
      <c r="L67">
        <f t="shared" si="9"/>
        <v>300</v>
      </c>
      <c r="M67">
        <v>0</v>
      </c>
      <c r="N67">
        <v>11449</v>
      </c>
      <c r="O67">
        <f t="shared" si="10"/>
        <v>11449</v>
      </c>
      <c r="P67">
        <v>0</v>
      </c>
      <c r="Q67">
        <v>86</v>
      </c>
      <c r="R67">
        <v>308</v>
      </c>
      <c r="S67">
        <v>242</v>
      </c>
      <c r="T67">
        <v>8.3333333330000006</v>
      </c>
      <c r="U67">
        <f>VLOOKUP(A67,vlookup_table[#All],2,)</f>
        <v>1</v>
      </c>
      <c r="V67">
        <f>VLOOKUP(A67,vlookup_table[#All],4,FALSE)</f>
        <v>5601</v>
      </c>
      <c r="W67" t="str">
        <f>IF(LEN(V67)=4,_xlfn.CONCAT("19",LEFT(V67,2)),IF(LEN(V67)=3,_xlfn.CONCAT("190",LEFT(V67,2)),0))</f>
        <v>1956</v>
      </c>
      <c r="X67">
        <f>IF(V67&lt;&gt;0,1997-VALUE(W67),0)</f>
        <v>41</v>
      </c>
      <c r="Y67" t="str">
        <f>VLOOKUP(A67,vlookup_table[#All],5,FALSE)</f>
        <v>R2</v>
      </c>
      <c r="Z67" t="str">
        <f t="shared" si="11"/>
        <v>Rural</v>
      </c>
      <c r="AA67">
        <f>VLOOKUP(A67,vlookup_table[#All],7,FALSE)</f>
        <v>10</v>
      </c>
    </row>
    <row r="68" spans="1:27" x14ac:dyDescent="0.3">
      <c r="A68">
        <v>98470</v>
      </c>
      <c r="B68" s="1" t="s">
        <v>16</v>
      </c>
      <c r="C68" s="1" t="str">
        <f>UPPER(LEFT(B68,2))</f>
        <v>IL</v>
      </c>
      <c r="D68" s="1" t="s">
        <v>17</v>
      </c>
      <c r="E68" s="1" t="str">
        <f>UPPER(LEFT(D68,1))</f>
        <v>F</v>
      </c>
      <c r="F68">
        <v>492</v>
      </c>
      <c r="G68">
        <f t="shared" si="6"/>
        <v>492</v>
      </c>
      <c r="H68">
        <f t="shared" si="7"/>
        <v>492</v>
      </c>
      <c r="I68">
        <v>172</v>
      </c>
      <c r="J68">
        <f t="shared" si="8"/>
        <v>172</v>
      </c>
      <c r="K68">
        <v>399</v>
      </c>
      <c r="L68">
        <f t="shared" si="9"/>
        <v>399</v>
      </c>
      <c r="M68">
        <v>0</v>
      </c>
      <c r="N68">
        <v>13218</v>
      </c>
      <c r="O68">
        <f t="shared" si="10"/>
        <v>13218</v>
      </c>
      <c r="P68">
        <v>3</v>
      </c>
      <c r="Q68">
        <v>85</v>
      </c>
      <c r="R68">
        <v>384</v>
      </c>
      <c r="S68">
        <v>276</v>
      </c>
      <c r="T68">
        <v>8.75</v>
      </c>
      <c r="U68">
        <f>VLOOKUP(A68,vlookup_table[#All],2,)</f>
        <v>2</v>
      </c>
      <c r="V68">
        <f>VLOOKUP(A68,vlookup_table[#All],4,FALSE)</f>
        <v>1108</v>
      </c>
      <c r="W68" t="str">
        <f>IF(LEN(V68)=4,_xlfn.CONCAT("19",LEFT(V68,2)),IF(LEN(V68)=3,_xlfn.CONCAT("190",LEFT(V68,2)),0))</f>
        <v>1911</v>
      </c>
      <c r="X68">
        <f>IF(V68&lt;&gt;0,1997-VALUE(W68),0)</f>
        <v>86</v>
      </c>
      <c r="Y68" t="str">
        <f>VLOOKUP(A68,vlookup_table[#All],5,FALSE)</f>
        <v>T2</v>
      </c>
      <c r="Z68" t="str">
        <f t="shared" si="11"/>
        <v>Town</v>
      </c>
      <c r="AA68">
        <f>VLOOKUP(A68,vlookup_table[#All],7,FALSE)</f>
        <v>14</v>
      </c>
    </row>
    <row r="69" spans="1:27" x14ac:dyDescent="0.3">
      <c r="A69">
        <v>140586</v>
      </c>
      <c r="B69" s="1" t="s">
        <v>21</v>
      </c>
      <c r="C69" s="1" t="str">
        <f>UPPER(LEFT(B69,2))</f>
        <v>TX</v>
      </c>
      <c r="D69" s="1" t="s">
        <v>14</v>
      </c>
      <c r="E69" s="1" t="str">
        <f>UPPER(LEFT(D69,1))</f>
        <v>M</v>
      </c>
      <c r="F69">
        <v>1043</v>
      </c>
      <c r="G69">
        <f t="shared" si="6"/>
        <v>1043</v>
      </c>
      <c r="H69">
        <f t="shared" si="7"/>
        <v>1043</v>
      </c>
      <c r="I69">
        <v>610</v>
      </c>
      <c r="J69">
        <f t="shared" si="8"/>
        <v>610</v>
      </c>
      <c r="K69">
        <v>788</v>
      </c>
      <c r="L69">
        <f t="shared" si="9"/>
        <v>788</v>
      </c>
      <c r="M69">
        <v>13</v>
      </c>
      <c r="N69">
        <v>49744</v>
      </c>
      <c r="O69">
        <f t="shared" si="10"/>
        <v>49744</v>
      </c>
      <c r="P69">
        <v>2</v>
      </c>
      <c r="Q69">
        <v>70</v>
      </c>
      <c r="R69">
        <v>682</v>
      </c>
      <c r="S69">
        <v>731</v>
      </c>
      <c r="T69">
        <v>13.25</v>
      </c>
      <c r="U69">
        <f>VLOOKUP(A69,vlookup_table[#All],2,)</f>
        <v>1</v>
      </c>
      <c r="V69">
        <f>VLOOKUP(A69,vlookup_table[#All],4,FALSE)</f>
        <v>0</v>
      </c>
      <c r="W69">
        <f>IF(LEN(V69)=4,_xlfn.CONCAT("19",LEFT(V69,2)),IF(LEN(V69)=3,_xlfn.CONCAT("190",LEFT(V69,2)),0))</f>
        <v>0</v>
      </c>
      <c r="X69">
        <f>IF(V69&lt;&gt;0,1997-VALUE(W69),0)</f>
        <v>0</v>
      </c>
      <c r="Y69" t="str">
        <f>VLOOKUP(A69,vlookup_table[#All],5,FALSE)</f>
        <v>T1</v>
      </c>
      <c r="Z69" t="str">
        <f t="shared" si="11"/>
        <v>Town</v>
      </c>
      <c r="AA69">
        <f>VLOOKUP(A69,vlookup_table[#All],7,FALSE)</f>
        <v>20</v>
      </c>
    </row>
    <row r="70" spans="1:27" x14ac:dyDescent="0.3">
      <c r="A70">
        <v>158101</v>
      </c>
      <c r="B70" s="1" t="s">
        <v>25</v>
      </c>
      <c r="C70" s="1" t="str">
        <f>UPPER(LEFT(B70,2))</f>
        <v>CA</v>
      </c>
      <c r="D70" s="1" t="s">
        <v>14</v>
      </c>
      <c r="E70" s="1" t="str">
        <f>UPPER(LEFT(D70,1))</f>
        <v>M</v>
      </c>
      <c r="F70">
        <v>3668</v>
      </c>
      <c r="G70">
        <f t="shared" si="6"/>
        <v>3668</v>
      </c>
      <c r="H70">
        <f t="shared" si="7"/>
        <v>3668</v>
      </c>
      <c r="I70">
        <v>690</v>
      </c>
      <c r="J70">
        <f t="shared" si="8"/>
        <v>690</v>
      </c>
      <c r="K70">
        <v>780</v>
      </c>
      <c r="L70">
        <f t="shared" si="9"/>
        <v>780</v>
      </c>
      <c r="M70">
        <v>97</v>
      </c>
      <c r="N70">
        <v>32964</v>
      </c>
      <c r="O70">
        <f t="shared" si="10"/>
        <v>32964</v>
      </c>
      <c r="P70">
        <v>10</v>
      </c>
      <c r="Q70">
        <v>44</v>
      </c>
      <c r="R70">
        <v>693</v>
      </c>
      <c r="S70">
        <v>781</v>
      </c>
      <c r="T70">
        <v>15</v>
      </c>
      <c r="U70">
        <f>VLOOKUP(A70,vlookup_table[#All],2,)</f>
        <v>1</v>
      </c>
      <c r="V70">
        <f>VLOOKUP(A70,vlookup_table[#All],4,FALSE)</f>
        <v>1701</v>
      </c>
      <c r="W70" t="str">
        <f>IF(LEN(V70)=4,_xlfn.CONCAT("19",LEFT(V70,2)),IF(LEN(V70)=3,_xlfn.CONCAT("190",LEFT(V70,2)),0))</f>
        <v>1917</v>
      </c>
      <c r="X70">
        <f>IF(V70&lt;&gt;0,1997-VALUE(W70),0)</f>
        <v>80</v>
      </c>
      <c r="Y70" t="str">
        <f>VLOOKUP(A70,vlookup_table[#All],5,FALSE)</f>
        <v>S1</v>
      </c>
      <c r="Z70" t="str">
        <f t="shared" si="11"/>
        <v>Suburban</v>
      </c>
      <c r="AA70">
        <f>VLOOKUP(A70,vlookup_table[#All],7,FALSE)</f>
        <v>15</v>
      </c>
    </row>
    <row r="71" spans="1:27" x14ac:dyDescent="0.3">
      <c r="A71">
        <v>150043</v>
      </c>
      <c r="B71" s="1" t="s">
        <v>25</v>
      </c>
      <c r="C71" s="1" t="str">
        <f>UPPER(LEFT(B71,2))</f>
        <v>CA</v>
      </c>
      <c r="D71" s="1" t="s">
        <v>14</v>
      </c>
      <c r="E71" s="1" t="str">
        <f>UPPER(LEFT(D71,1))</f>
        <v>M</v>
      </c>
      <c r="F71">
        <v>3491</v>
      </c>
      <c r="G71">
        <f t="shared" si="6"/>
        <v>3491</v>
      </c>
      <c r="H71">
        <f t="shared" si="7"/>
        <v>3491</v>
      </c>
      <c r="I71">
        <v>791</v>
      </c>
      <c r="J71">
        <f t="shared" si="8"/>
        <v>791</v>
      </c>
      <c r="K71">
        <v>903</v>
      </c>
      <c r="L71">
        <f t="shared" si="9"/>
        <v>903</v>
      </c>
      <c r="M71">
        <v>94</v>
      </c>
      <c r="N71">
        <v>32718</v>
      </c>
      <c r="O71">
        <f t="shared" si="10"/>
        <v>32718</v>
      </c>
      <c r="P71">
        <v>18</v>
      </c>
      <c r="Q71">
        <v>44</v>
      </c>
      <c r="R71">
        <v>828</v>
      </c>
      <c r="S71">
        <v>853</v>
      </c>
      <c r="T71">
        <v>20</v>
      </c>
      <c r="U71">
        <f>VLOOKUP(A71,vlookup_table[#All],2,)</f>
        <v>1002</v>
      </c>
      <c r="V71">
        <f>VLOOKUP(A71,vlookup_table[#All],4,FALSE)</f>
        <v>3201</v>
      </c>
      <c r="W71" t="str">
        <f>IF(LEN(V71)=4,_xlfn.CONCAT("19",LEFT(V71,2)),IF(LEN(V71)=3,_xlfn.CONCAT("190",LEFT(V71,2)),0))</f>
        <v>1932</v>
      </c>
      <c r="X71">
        <f>IF(V71&lt;&gt;0,1997-VALUE(W71),0)</f>
        <v>65</v>
      </c>
      <c r="Y71" t="str">
        <f>VLOOKUP(A71,vlookup_table[#All],5,FALSE)</f>
        <v>S1</v>
      </c>
      <c r="Z71" t="str">
        <f t="shared" si="11"/>
        <v>Suburban</v>
      </c>
      <c r="AA71">
        <f>VLOOKUP(A71,vlookup_table[#All],7,FALSE)</f>
        <v>20</v>
      </c>
    </row>
    <row r="72" spans="1:27" x14ac:dyDescent="0.3">
      <c r="A72">
        <v>96251</v>
      </c>
      <c r="B72" s="1" t="s">
        <v>16</v>
      </c>
      <c r="C72" s="1" t="str">
        <f>UPPER(LEFT(B72,2))</f>
        <v>IL</v>
      </c>
      <c r="D72" s="1" t="s">
        <v>17</v>
      </c>
      <c r="E72" s="1" t="str">
        <f>UPPER(LEFT(D72,1))</f>
        <v>F</v>
      </c>
      <c r="F72">
        <v>192</v>
      </c>
      <c r="G72">
        <f t="shared" si="6"/>
        <v>192</v>
      </c>
      <c r="H72">
        <f t="shared" si="7"/>
        <v>192</v>
      </c>
      <c r="I72">
        <v>164</v>
      </c>
      <c r="J72">
        <f t="shared" si="8"/>
        <v>164</v>
      </c>
      <c r="K72">
        <v>224</v>
      </c>
      <c r="L72">
        <f t="shared" si="9"/>
        <v>224</v>
      </c>
      <c r="M72">
        <v>0</v>
      </c>
      <c r="N72">
        <v>7361</v>
      </c>
      <c r="O72">
        <f t="shared" si="10"/>
        <v>7361</v>
      </c>
      <c r="P72">
        <v>3</v>
      </c>
      <c r="Q72">
        <v>89</v>
      </c>
      <c r="R72">
        <v>211</v>
      </c>
      <c r="S72">
        <v>186</v>
      </c>
      <c r="T72">
        <v>5.8666666669999996</v>
      </c>
      <c r="U72">
        <f>VLOOKUP(A72,vlookup_table[#All],2,)</f>
        <v>0</v>
      </c>
      <c r="V72">
        <f>VLOOKUP(A72,vlookup_table[#All],4,FALSE)</f>
        <v>4401</v>
      </c>
      <c r="W72" t="str">
        <f>IF(LEN(V72)=4,_xlfn.CONCAT("19",LEFT(V72,2)),IF(LEN(V72)=3,_xlfn.CONCAT("190",LEFT(V72,2)),0))</f>
        <v>1944</v>
      </c>
      <c r="X72">
        <f>IF(V72&lt;&gt;0,1997-VALUE(W72),0)</f>
        <v>53</v>
      </c>
      <c r="Y72" t="str">
        <f>VLOOKUP(A72,vlookup_table[#All],5,FALSE)</f>
        <v>T3</v>
      </c>
      <c r="Z72" t="str">
        <f t="shared" si="11"/>
        <v>Town</v>
      </c>
      <c r="AA72">
        <f>VLOOKUP(A72,vlookup_table[#All],7,FALSE)</f>
        <v>10</v>
      </c>
    </row>
    <row r="73" spans="1:27" x14ac:dyDescent="0.3">
      <c r="A73">
        <v>188547</v>
      </c>
      <c r="B73" s="1" t="s">
        <v>25</v>
      </c>
      <c r="C73" s="1" t="str">
        <f>UPPER(LEFT(B73,2))</f>
        <v>CA</v>
      </c>
      <c r="D73" s="1" t="s">
        <v>14</v>
      </c>
      <c r="E73" s="1" t="str">
        <f>UPPER(LEFT(D73,1))</f>
        <v>M</v>
      </c>
      <c r="F73">
        <v>0</v>
      </c>
      <c r="G73" t="str">
        <f t="shared" si="6"/>
        <v/>
      </c>
      <c r="H73">
        <f t="shared" si="7"/>
        <v>1167.273896595208</v>
      </c>
      <c r="I73">
        <v>0</v>
      </c>
      <c r="J73">
        <f t="shared" si="8"/>
        <v>354.11002014098693</v>
      </c>
      <c r="K73">
        <v>0</v>
      </c>
      <c r="L73">
        <f t="shared" si="9"/>
        <v>447.98816120906798</v>
      </c>
      <c r="M73">
        <v>0</v>
      </c>
      <c r="N73">
        <v>0</v>
      </c>
      <c r="O73">
        <f t="shared" si="10"/>
        <v>16567.315458207453</v>
      </c>
      <c r="P73">
        <v>0</v>
      </c>
      <c r="Q73">
        <v>0</v>
      </c>
      <c r="R73">
        <v>0</v>
      </c>
      <c r="S73">
        <v>0</v>
      </c>
      <c r="T73">
        <v>20.260869570000001</v>
      </c>
      <c r="U73">
        <f>VLOOKUP(A73,vlookup_table[#All],2,)</f>
        <v>1</v>
      </c>
      <c r="V73">
        <f>VLOOKUP(A73,vlookup_table[#All],4,FALSE)</f>
        <v>0</v>
      </c>
      <c r="W73">
        <f>IF(LEN(V73)=4,_xlfn.CONCAT("19",LEFT(V73,2)),IF(LEN(V73)=3,_xlfn.CONCAT("190",LEFT(V73,2)),0))</f>
        <v>0</v>
      </c>
      <c r="X73">
        <f>IF(V73&lt;&gt;0,1997-VALUE(W73),0)</f>
        <v>0</v>
      </c>
      <c r="Y73" t="str">
        <f>VLOOKUP(A73,vlookup_table[#All],5,FALSE)</f>
        <v>U4</v>
      </c>
      <c r="Z73" t="str">
        <f t="shared" si="11"/>
        <v>Urban</v>
      </c>
      <c r="AA73">
        <f>VLOOKUP(A73,vlookup_table[#All],7,FALSE)</f>
        <v>25</v>
      </c>
    </row>
    <row r="74" spans="1:27" x14ac:dyDescent="0.3">
      <c r="A74">
        <v>180617</v>
      </c>
      <c r="B74" s="1" t="s">
        <v>41</v>
      </c>
      <c r="C74" s="1" t="str">
        <f>UPPER(LEFT(B74,2))</f>
        <v>WA</v>
      </c>
      <c r="D74" s="1" t="s">
        <v>52</v>
      </c>
      <c r="E74" s="1" t="str">
        <f>UPPER(LEFT(D74,1))</f>
        <v>M</v>
      </c>
      <c r="F74">
        <v>824</v>
      </c>
      <c r="G74">
        <f t="shared" si="6"/>
        <v>824</v>
      </c>
      <c r="H74">
        <f t="shared" si="7"/>
        <v>824</v>
      </c>
      <c r="I74">
        <v>225</v>
      </c>
      <c r="J74">
        <f t="shared" si="8"/>
        <v>225</v>
      </c>
      <c r="K74">
        <v>383</v>
      </c>
      <c r="L74">
        <f t="shared" si="9"/>
        <v>383</v>
      </c>
      <c r="M74">
        <v>10</v>
      </c>
      <c r="N74">
        <v>13090</v>
      </c>
      <c r="O74">
        <f t="shared" si="10"/>
        <v>13090</v>
      </c>
      <c r="P74">
        <v>7</v>
      </c>
      <c r="Q74">
        <v>52</v>
      </c>
      <c r="R74">
        <v>308</v>
      </c>
      <c r="S74">
        <v>293</v>
      </c>
      <c r="T74">
        <v>7.483333333</v>
      </c>
      <c r="U74">
        <f>VLOOKUP(A74,vlookup_table[#All],2,)</f>
        <v>1002</v>
      </c>
      <c r="V74">
        <f>VLOOKUP(A74,vlookup_table[#All],4,FALSE)</f>
        <v>2101</v>
      </c>
      <c r="W74" t="str">
        <f>IF(LEN(V74)=4,_xlfn.CONCAT("19",LEFT(V74,2)),IF(LEN(V74)=3,_xlfn.CONCAT("190",LEFT(V74,2)),0))</f>
        <v>1921</v>
      </c>
      <c r="X74">
        <f>IF(V74&lt;&gt;0,1997-VALUE(W74),0)</f>
        <v>76</v>
      </c>
      <c r="Y74" t="str">
        <f>VLOOKUP(A74,vlookup_table[#All],5,FALSE)</f>
        <v>C2</v>
      </c>
      <c r="Z74" t="str">
        <f t="shared" si="11"/>
        <v>City</v>
      </c>
      <c r="AA74">
        <f>VLOOKUP(A74,vlookup_table[#All],7,FALSE)</f>
        <v>11</v>
      </c>
    </row>
    <row r="75" spans="1:27" x14ac:dyDescent="0.3">
      <c r="A75">
        <v>86000</v>
      </c>
      <c r="B75" s="1" t="s">
        <v>53</v>
      </c>
      <c r="C75" s="1" t="str">
        <f>UPPER(LEFT(B75,2))</f>
        <v>SD</v>
      </c>
      <c r="D75" s="1" t="s">
        <v>17</v>
      </c>
      <c r="E75" s="1" t="str">
        <f>UPPER(LEFT(D75,1))</f>
        <v>F</v>
      </c>
      <c r="F75">
        <v>428</v>
      </c>
      <c r="G75">
        <f t="shared" si="6"/>
        <v>428</v>
      </c>
      <c r="H75">
        <f t="shared" si="7"/>
        <v>428</v>
      </c>
      <c r="I75">
        <v>205</v>
      </c>
      <c r="J75">
        <f t="shared" si="8"/>
        <v>205</v>
      </c>
      <c r="K75">
        <v>309</v>
      </c>
      <c r="L75">
        <f t="shared" si="9"/>
        <v>309</v>
      </c>
      <c r="M75">
        <v>0</v>
      </c>
      <c r="N75">
        <v>11192</v>
      </c>
      <c r="O75">
        <f t="shared" si="10"/>
        <v>11192</v>
      </c>
      <c r="P75">
        <v>2</v>
      </c>
      <c r="Q75">
        <v>62</v>
      </c>
      <c r="R75">
        <v>318</v>
      </c>
      <c r="S75">
        <v>245</v>
      </c>
      <c r="T75">
        <v>11.25</v>
      </c>
      <c r="U75">
        <f>VLOOKUP(A75,vlookup_table[#All],2,)</f>
        <v>0</v>
      </c>
      <c r="V75">
        <f>VLOOKUP(A75,vlookup_table[#All],4,FALSE)</f>
        <v>1201</v>
      </c>
      <c r="W75" t="str">
        <f>IF(LEN(V75)=4,_xlfn.CONCAT("19",LEFT(V75,2)),IF(LEN(V75)=3,_xlfn.CONCAT("190",LEFT(V75,2)),0))</f>
        <v>1912</v>
      </c>
      <c r="X75">
        <f>IF(V75&lt;&gt;0,1997-VALUE(W75),0)</f>
        <v>85</v>
      </c>
      <c r="Y75" t="str">
        <f>VLOOKUP(A75,vlookup_table[#All],5,FALSE)</f>
        <v>C2</v>
      </c>
      <c r="Z75" t="str">
        <f t="shared" si="11"/>
        <v>City</v>
      </c>
      <c r="AA75">
        <f>VLOOKUP(A75,vlookup_table[#All],7,FALSE)</f>
        <v>10</v>
      </c>
    </row>
    <row r="76" spans="1:27" x14ac:dyDescent="0.3">
      <c r="A76">
        <v>13265</v>
      </c>
      <c r="B76" s="1" t="s">
        <v>44</v>
      </c>
      <c r="C76" s="1" t="str">
        <f>UPPER(LEFT(B76,2))</f>
        <v>AL</v>
      </c>
      <c r="D76" s="1" t="s">
        <v>17</v>
      </c>
      <c r="E76" s="1" t="str">
        <f>UPPER(LEFT(D76,1))</f>
        <v>F</v>
      </c>
      <c r="F76">
        <v>417</v>
      </c>
      <c r="G76">
        <f t="shared" si="6"/>
        <v>417</v>
      </c>
      <c r="H76">
        <f t="shared" si="7"/>
        <v>417</v>
      </c>
      <c r="I76">
        <v>122</v>
      </c>
      <c r="J76">
        <f t="shared" si="8"/>
        <v>122</v>
      </c>
      <c r="K76">
        <v>250</v>
      </c>
      <c r="L76">
        <f t="shared" si="9"/>
        <v>250</v>
      </c>
      <c r="M76">
        <v>0</v>
      </c>
      <c r="N76">
        <v>9715</v>
      </c>
      <c r="O76">
        <f t="shared" si="10"/>
        <v>9715</v>
      </c>
      <c r="P76">
        <v>0</v>
      </c>
      <c r="Q76">
        <v>64</v>
      </c>
      <c r="R76">
        <v>283</v>
      </c>
      <c r="S76">
        <v>160</v>
      </c>
      <c r="T76">
        <v>7.75</v>
      </c>
      <c r="U76">
        <f>VLOOKUP(A76,vlookup_table[#All],2,)</f>
        <v>28</v>
      </c>
      <c r="V76">
        <f>VLOOKUP(A76,vlookup_table[#All],4,FALSE)</f>
        <v>1901</v>
      </c>
      <c r="W76" t="str">
        <f>IF(LEN(V76)=4,_xlfn.CONCAT("19",LEFT(V76,2)),IF(LEN(V76)=3,_xlfn.CONCAT("190",LEFT(V76,2)),0))</f>
        <v>1919</v>
      </c>
      <c r="X76">
        <f>IF(V76&lt;&gt;0,1997-VALUE(W76),0)</f>
        <v>78</v>
      </c>
      <c r="Y76" t="str">
        <f>VLOOKUP(A76,vlookup_table[#All],5,FALSE)</f>
        <v>C3</v>
      </c>
      <c r="Z76" t="str">
        <f t="shared" si="11"/>
        <v>City</v>
      </c>
      <c r="AA76">
        <f>VLOOKUP(A76,vlookup_table[#All],7,FALSE)</f>
        <v>11</v>
      </c>
    </row>
    <row r="77" spans="1:27" x14ac:dyDescent="0.3">
      <c r="A77">
        <v>71</v>
      </c>
      <c r="B77" s="1" t="s">
        <v>54</v>
      </c>
      <c r="C77" s="1" t="str">
        <f>UPPER(LEFT(B77,2))</f>
        <v>TN</v>
      </c>
      <c r="D77" s="1" t="s">
        <v>17</v>
      </c>
      <c r="E77" s="1" t="str">
        <f>UPPER(LEFT(D77,1))</f>
        <v>F</v>
      </c>
      <c r="F77">
        <v>399</v>
      </c>
      <c r="G77">
        <f t="shared" si="6"/>
        <v>399</v>
      </c>
      <c r="H77">
        <f t="shared" si="7"/>
        <v>399</v>
      </c>
      <c r="I77">
        <v>307</v>
      </c>
      <c r="J77">
        <f t="shared" si="8"/>
        <v>307</v>
      </c>
      <c r="K77">
        <v>352</v>
      </c>
      <c r="L77">
        <f t="shared" si="9"/>
        <v>352</v>
      </c>
      <c r="M77">
        <v>0</v>
      </c>
      <c r="N77">
        <v>11428</v>
      </c>
      <c r="O77">
        <f t="shared" si="10"/>
        <v>11428</v>
      </c>
      <c r="P77">
        <v>0</v>
      </c>
      <c r="Q77">
        <v>85</v>
      </c>
      <c r="R77">
        <v>315</v>
      </c>
      <c r="S77">
        <v>336</v>
      </c>
      <c r="T77">
        <v>6.8181818180000002</v>
      </c>
      <c r="U77">
        <f>VLOOKUP(A77,vlookup_table[#All],2,)</f>
        <v>0</v>
      </c>
      <c r="V77">
        <f>VLOOKUP(A77,vlookup_table[#All],4,FALSE)</f>
        <v>3401</v>
      </c>
      <c r="W77" t="str">
        <f>IF(LEN(V77)=4,_xlfn.CONCAT("19",LEFT(V77,2)),IF(LEN(V77)=3,_xlfn.CONCAT("190",LEFT(V77,2)),0))</f>
        <v>1934</v>
      </c>
      <c r="X77">
        <f>IF(V77&lt;&gt;0,1997-VALUE(W77),0)</f>
        <v>63</v>
      </c>
      <c r="Y77" t="str">
        <f>VLOOKUP(A77,vlookup_table[#All],5,FALSE)</f>
        <v>R2</v>
      </c>
      <c r="Z77" t="str">
        <f t="shared" si="11"/>
        <v>Rural</v>
      </c>
      <c r="AA77">
        <f>VLOOKUP(A77,vlookup_table[#All],7,FALSE)</f>
        <v>16</v>
      </c>
    </row>
    <row r="78" spans="1:27" x14ac:dyDescent="0.3">
      <c r="A78">
        <v>148969</v>
      </c>
      <c r="B78" s="1" t="s">
        <v>25</v>
      </c>
      <c r="C78" s="1" t="str">
        <f>UPPER(LEFT(B78,2))</f>
        <v>CA</v>
      </c>
      <c r="D78" s="1" t="s">
        <v>17</v>
      </c>
      <c r="E78" s="1" t="str">
        <f>UPPER(LEFT(D78,1))</f>
        <v>F</v>
      </c>
      <c r="F78">
        <v>2377</v>
      </c>
      <c r="G78">
        <f t="shared" si="6"/>
        <v>2377</v>
      </c>
      <c r="H78">
        <f t="shared" si="7"/>
        <v>2377</v>
      </c>
      <c r="I78">
        <v>633</v>
      </c>
      <c r="J78">
        <f t="shared" si="8"/>
        <v>633</v>
      </c>
      <c r="K78">
        <v>663</v>
      </c>
      <c r="L78">
        <f t="shared" si="9"/>
        <v>663</v>
      </c>
      <c r="M78">
        <v>85</v>
      </c>
      <c r="N78">
        <v>19545</v>
      </c>
      <c r="O78">
        <f t="shared" si="10"/>
        <v>19545</v>
      </c>
      <c r="P78">
        <v>13</v>
      </c>
      <c r="Q78">
        <v>53</v>
      </c>
      <c r="R78">
        <v>637</v>
      </c>
      <c r="S78">
        <v>652</v>
      </c>
      <c r="T78">
        <v>9.1111111109999996</v>
      </c>
      <c r="U78">
        <f>VLOOKUP(A78,vlookup_table[#All],2,)</f>
        <v>0</v>
      </c>
      <c r="V78">
        <f>VLOOKUP(A78,vlookup_table[#All],4,FALSE)</f>
        <v>0</v>
      </c>
      <c r="W78">
        <f>IF(LEN(V78)=4,_xlfn.CONCAT("19",LEFT(V78,2)),IF(LEN(V78)=3,_xlfn.CONCAT("190",LEFT(V78,2)),0))</f>
        <v>0</v>
      </c>
      <c r="X78">
        <f>IF(V78&lt;&gt;0,1997-VALUE(W78),0)</f>
        <v>0</v>
      </c>
      <c r="Y78" t="str">
        <f>VLOOKUP(A78,vlookup_table[#All],5,FALSE)</f>
        <v>C1</v>
      </c>
      <c r="Z78" t="str">
        <f t="shared" si="11"/>
        <v>City</v>
      </c>
      <c r="AA78">
        <f>VLOOKUP(A78,vlookup_table[#All],7,FALSE)</f>
        <v>10</v>
      </c>
    </row>
    <row r="79" spans="1:27" x14ac:dyDescent="0.3">
      <c r="A79">
        <v>156324</v>
      </c>
      <c r="B79" s="1" t="s">
        <v>25</v>
      </c>
      <c r="C79" s="1" t="str">
        <f>UPPER(LEFT(B79,2))</f>
        <v>CA</v>
      </c>
      <c r="D79" s="1"/>
      <c r="E79" s="1" t="str">
        <f>UPPER(LEFT(D79,1))</f>
        <v/>
      </c>
      <c r="F79">
        <v>2016</v>
      </c>
      <c r="G79">
        <f t="shared" si="6"/>
        <v>2016</v>
      </c>
      <c r="H79">
        <f t="shared" si="7"/>
        <v>2016</v>
      </c>
      <c r="I79">
        <v>431</v>
      </c>
      <c r="J79">
        <f t="shared" si="8"/>
        <v>431</v>
      </c>
      <c r="K79">
        <v>497</v>
      </c>
      <c r="L79">
        <f t="shared" si="9"/>
        <v>497</v>
      </c>
      <c r="M79">
        <v>51</v>
      </c>
      <c r="N79">
        <v>17882</v>
      </c>
      <c r="O79">
        <f t="shared" si="10"/>
        <v>17882</v>
      </c>
      <c r="P79">
        <v>11</v>
      </c>
      <c r="Q79">
        <v>53</v>
      </c>
      <c r="R79">
        <v>465</v>
      </c>
      <c r="S79">
        <v>459</v>
      </c>
      <c r="T79">
        <v>8.75</v>
      </c>
      <c r="U79">
        <f>VLOOKUP(A79,vlookup_table[#All],2,)</f>
        <v>0</v>
      </c>
      <c r="V79">
        <f>VLOOKUP(A79,vlookup_table[#All],4,FALSE)</f>
        <v>0</v>
      </c>
      <c r="W79">
        <f>IF(LEN(V79)=4,_xlfn.CONCAT("19",LEFT(V79,2)),IF(LEN(V79)=3,_xlfn.CONCAT("190",LEFT(V79,2)),0))</f>
        <v>0</v>
      </c>
      <c r="X79">
        <f>IF(V79&lt;&gt;0,1997-VALUE(W79),0)</f>
        <v>0</v>
      </c>
      <c r="Y79" t="str">
        <f>VLOOKUP(A79,vlookup_table[#All],5,FALSE)</f>
        <v>S1</v>
      </c>
      <c r="Z79" t="str">
        <f t="shared" si="11"/>
        <v>Suburban</v>
      </c>
      <c r="AA79">
        <f>VLOOKUP(A79,vlookup_table[#All],7,FALSE)</f>
        <v>15</v>
      </c>
    </row>
    <row r="80" spans="1:27" x14ac:dyDescent="0.3">
      <c r="A80">
        <v>130976</v>
      </c>
      <c r="B80" s="1" t="s">
        <v>49</v>
      </c>
      <c r="C80" s="1" t="str">
        <f>UPPER(LEFT(B80,2))</f>
        <v>CO</v>
      </c>
      <c r="D80" s="1" t="s">
        <v>17</v>
      </c>
      <c r="E80" s="1" t="str">
        <f>UPPER(LEFT(D80,1))</f>
        <v>F</v>
      </c>
      <c r="F80">
        <v>933</v>
      </c>
      <c r="G80">
        <f t="shared" si="6"/>
        <v>933</v>
      </c>
      <c r="H80">
        <f t="shared" si="7"/>
        <v>933</v>
      </c>
      <c r="I80">
        <v>289</v>
      </c>
      <c r="J80">
        <f t="shared" si="8"/>
        <v>289</v>
      </c>
      <c r="K80">
        <v>379</v>
      </c>
      <c r="L80">
        <f t="shared" si="9"/>
        <v>379</v>
      </c>
      <c r="M80">
        <v>0</v>
      </c>
      <c r="N80">
        <v>14104</v>
      </c>
      <c r="O80">
        <f t="shared" si="10"/>
        <v>14104</v>
      </c>
      <c r="P80">
        <v>6</v>
      </c>
      <c r="Q80">
        <v>42</v>
      </c>
      <c r="R80">
        <v>332</v>
      </c>
      <c r="S80">
        <v>349</v>
      </c>
      <c r="T80">
        <v>8.1428571430000005</v>
      </c>
      <c r="U80">
        <f>VLOOKUP(A80,vlookup_table[#All],2,)</f>
        <v>2</v>
      </c>
      <c r="V80">
        <f>VLOOKUP(A80,vlookup_table[#All],4,FALSE)</f>
        <v>1412</v>
      </c>
      <c r="W80" t="str">
        <f>IF(LEN(V80)=4,_xlfn.CONCAT("19",LEFT(V80,2)),IF(LEN(V80)=3,_xlfn.CONCAT("190",LEFT(V80,2)),0))</f>
        <v>1914</v>
      </c>
      <c r="X80">
        <f>IF(V80&lt;&gt;0,1997-VALUE(W80),0)</f>
        <v>83</v>
      </c>
      <c r="Y80" t="str">
        <f>VLOOKUP(A80,vlookup_table[#All],5,FALSE)</f>
        <v>C2</v>
      </c>
      <c r="Z80" t="str">
        <f t="shared" si="11"/>
        <v>City</v>
      </c>
      <c r="AA80">
        <f>VLOOKUP(A80,vlookup_table[#All],7,FALSE)</f>
        <v>7</v>
      </c>
    </row>
    <row r="81" spans="1:27" x14ac:dyDescent="0.3">
      <c r="A81">
        <v>140141</v>
      </c>
      <c r="B81" s="1" t="s">
        <v>55</v>
      </c>
      <c r="C81" s="1" t="str">
        <f>UPPER(LEFT(B81,2))</f>
        <v>NM</v>
      </c>
      <c r="D81" s="1" t="s">
        <v>17</v>
      </c>
      <c r="E81" s="1" t="str">
        <f>UPPER(LEFT(D81,1))</f>
        <v>F</v>
      </c>
      <c r="F81">
        <v>619</v>
      </c>
      <c r="G81">
        <f t="shared" si="6"/>
        <v>619</v>
      </c>
      <c r="H81">
        <f t="shared" si="7"/>
        <v>619</v>
      </c>
      <c r="I81">
        <v>215</v>
      </c>
      <c r="J81">
        <f t="shared" si="8"/>
        <v>215</v>
      </c>
      <c r="K81">
        <v>268</v>
      </c>
      <c r="L81">
        <f t="shared" si="9"/>
        <v>268</v>
      </c>
      <c r="M81">
        <v>4</v>
      </c>
      <c r="N81">
        <v>10427</v>
      </c>
      <c r="O81">
        <f t="shared" si="10"/>
        <v>10427</v>
      </c>
      <c r="P81">
        <v>2</v>
      </c>
      <c r="Q81">
        <v>50</v>
      </c>
      <c r="R81">
        <v>222</v>
      </c>
      <c r="S81">
        <v>260</v>
      </c>
      <c r="T81">
        <v>12.8</v>
      </c>
      <c r="U81">
        <f>VLOOKUP(A81,vlookup_table[#All],2,)</f>
        <v>0</v>
      </c>
      <c r="V81">
        <f>VLOOKUP(A81,vlookup_table[#All],4,FALSE)</f>
        <v>4401</v>
      </c>
      <c r="W81" t="str">
        <f>IF(LEN(V81)=4,_xlfn.CONCAT("19",LEFT(V81,2)),IF(LEN(V81)=3,_xlfn.CONCAT("190",LEFT(V81,2)),0))</f>
        <v>1944</v>
      </c>
      <c r="X81">
        <f>IF(V81&lt;&gt;0,1997-VALUE(W81),0)</f>
        <v>53</v>
      </c>
      <c r="Y81" t="str">
        <f>VLOOKUP(A81,vlookup_table[#All],5,FALSE)</f>
        <v>R2</v>
      </c>
      <c r="Z81" t="str">
        <f t="shared" si="11"/>
        <v>Rural</v>
      </c>
      <c r="AA81">
        <f>VLOOKUP(A81,vlookup_table[#All],7,FALSE)</f>
        <v>14</v>
      </c>
    </row>
    <row r="82" spans="1:27" x14ac:dyDescent="0.3">
      <c r="A82">
        <v>85416</v>
      </c>
      <c r="B82" s="1" t="s">
        <v>25</v>
      </c>
      <c r="C82" s="1" t="str">
        <f>UPPER(LEFT(B82,2))</f>
        <v>CA</v>
      </c>
      <c r="D82" s="1" t="s">
        <v>17</v>
      </c>
      <c r="E82" s="1" t="str">
        <f>UPPER(LEFT(D82,1))</f>
        <v>F</v>
      </c>
      <c r="F82">
        <v>3303</v>
      </c>
      <c r="G82">
        <f t="shared" si="6"/>
        <v>3303</v>
      </c>
      <c r="H82">
        <f t="shared" si="7"/>
        <v>3303</v>
      </c>
      <c r="I82">
        <v>533</v>
      </c>
      <c r="J82">
        <f t="shared" si="8"/>
        <v>533</v>
      </c>
      <c r="K82">
        <v>614</v>
      </c>
      <c r="L82">
        <f t="shared" si="9"/>
        <v>614</v>
      </c>
      <c r="M82">
        <v>94</v>
      </c>
      <c r="N82">
        <v>24251</v>
      </c>
      <c r="O82">
        <f t="shared" si="10"/>
        <v>24251</v>
      </c>
      <c r="P82">
        <v>13</v>
      </c>
      <c r="Q82">
        <v>45</v>
      </c>
      <c r="R82">
        <v>568</v>
      </c>
      <c r="S82">
        <v>586</v>
      </c>
      <c r="T82">
        <v>14</v>
      </c>
      <c r="U82">
        <f>VLOOKUP(A82,vlookup_table[#All],2,)</f>
        <v>0</v>
      </c>
      <c r="V82">
        <f>VLOOKUP(A82,vlookup_table[#All],4,FALSE)</f>
        <v>0</v>
      </c>
      <c r="W82">
        <f>IF(LEN(V82)=4,_xlfn.CONCAT("19",LEFT(V82,2)),IF(LEN(V82)=3,_xlfn.CONCAT("190",LEFT(V82,2)),0))</f>
        <v>0</v>
      </c>
      <c r="X82">
        <f>IF(V82&lt;&gt;0,1997-VALUE(W82),0)</f>
        <v>0</v>
      </c>
      <c r="Y82" t="str">
        <f>VLOOKUP(A82,vlookup_table[#All],5,FALSE)</f>
        <v>C2</v>
      </c>
      <c r="Z82" t="str">
        <f t="shared" si="11"/>
        <v>City</v>
      </c>
      <c r="AA82">
        <f>VLOOKUP(A82,vlookup_table[#All],7,FALSE)</f>
        <v>25</v>
      </c>
    </row>
    <row r="83" spans="1:27" x14ac:dyDescent="0.3">
      <c r="A83">
        <v>108150</v>
      </c>
      <c r="B83" s="1" t="s">
        <v>50</v>
      </c>
      <c r="C83" s="1" t="str">
        <f>UPPER(LEFT(B83,2))</f>
        <v>LA</v>
      </c>
      <c r="D83" s="1" t="s">
        <v>17</v>
      </c>
      <c r="E83" s="1" t="str">
        <f>UPPER(LEFT(D83,1))</f>
        <v>F</v>
      </c>
      <c r="F83">
        <v>960</v>
      </c>
      <c r="G83">
        <f t="shared" si="6"/>
        <v>960</v>
      </c>
      <c r="H83">
        <f t="shared" si="7"/>
        <v>960</v>
      </c>
      <c r="I83">
        <v>479</v>
      </c>
      <c r="J83">
        <f t="shared" si="8"/>
        <v>479</v>
      </c>
      <c r="K83">
        <v>613</v>
      </c>
      <c r="L83">
        <f t="shared" si="9"/>
        <v>613</v>
      </c>
      <c r="M83">
        <v>0</v>
      </c>
      <c r="N83">
        <v>19518</v>
      </c>
      <c r="O83">
        <f t="shared" si="10"/>
        <v>19518</v>
      </c>
      <c r="P83">
        <v>10</v>
      </c>
      <c r="Q83">
        <v>57</v>
      </c>
      <c r="R83">
        <v>526</v>
      </c>
      <c r="S83">
        <v>548</v>
      </c>
      <c r="T83">
        <v>15.2</v>
      </c>
      <c r="U83">
        <f>VLOOKUP(A83,vlookup_table[#All],2,)</f>
        <v>2</v>
      </c>
      <c r="V83">
        <f>VLOOKUP(A83,vlookup_table[#All],4,FALSE)</f>
        <v>6312</v>
      </c>
      <c r="W83" t="str">
        <f>IF(LEN(V83)=4,_xlfn.CONCAT("19",LEFT(V83,2)),IF(LEN(V83)=3,_xlfn.CONCAT("190",LEFT(V83,2)),0))</f>
        <v>1963</v>
      </c>
      <c r="X83">
        <f>IF(V83&lt;&gt;0,1997-VALUE(W83),0)</f>
        <v>34</v>
      </c>
      <c r="Y83" t="str">
        <f>VLOOKUP(A83,vlookup_table[#All],5,FALSE)</f>
        <v>S1</v>
      </c>
      <c r="Z83" t="str">
        <f t="shared" si="11"/>
        <v>Suburban</v>
      </c>
      <c r="AA83">
        <f>VLOOKUP(A83,vlookup_table[#All],7,FALSE)</f>
        <v>20</v>
      </c>
    </row>
    <row r="84" spans="1:27" x14ac:dyDescent="0.3">
      <c r="A84">
        <v>129823</v>
      </c>
      <c r="B84" s="1" t="s">
        <v>49</v>
      </c>
      <c r="C84" s="1" t="str">
        <f>UPPER(LEFT(B84,2))</f>
        <v>CO</v>
      </c>
      <c r="D84" s="1" t="s">
        <v>14</v>
      </c>
      <c r="E84" s="1" t="str">
        <f>UPPER(LEFT(D84,1))</f>
        <v>M</v>
      </c>
      <c r="F84">
        <v>1236</v>
      </c>
      <c r="G84">
        <f t="shared" si="6"/>
        <v>1236</v>
      </c>
      <c r="H84">
        <f t="shared" si="7"/>
        <v>1236</v>
      </c>
      <c r="I84">
        <v>622</v>
      </c>
      <c r="J84">
        <f t="shared" si="8"/>
        <v>622</v>
      </c>
      <c r="K84">
        <v>737</v>
      </c>
      <c r="L84">
        <f t="shared" si="9"/>
        <v>737</v>
      </c>
      <c r="M84">
        <v>13</v>
      </c>
      <c r="N84">
        <v>25882</v>
      </c>
      <c r="O84">
        <f t="shared" si="10"/>
        <v>25882</v>
      </c>
      <c r="P84">
        <v>2</v>
      </c>
      <c r="Q84">
        <v>29</v>
      </c>
      <c r="R84">
        <v>630</v>
      </c>
      <c r="S84">
        <v>727</v>
      </c>
      <c r="T84">
        <v>6.076923077</v>
      </c>
      <c r="U84">
        <f>VLOOKUP(A84,vlookup_table[#All],2,)</f>
        <v>1002</v>
      </c>
      <c r="V84">
        <f>VLOOKUP(A84,vlookup_table[#All],4,FALSE)</f>
        <v>5601</v>
      </c>
      <c r="W84" t="str">
        <f>IF(LEN(V84)=4,_xlfn.CONCAT("19",LEFT(V84,2)),IF(LEN(V84)=3,_xlfn.CONCAT("190",LEFT(V84,2)),0))</f>
        <v>1956</v>
      </c>
      <c r="X84">
        <f>IF(V84&lt;&gt;0,1997-VALUE(W84),0)</f>
        <v>41</v>
      </c>
      <c r="Y84" t="str">
        <f>VLOOKUP(A84,vlookup_table[#All],5,FALSE)</f>
        <v>S1</v>
      </c>
      <c r="Z84" t="str">
        <f t="shared" si="11"/>
        <v>Suburban</v>
      </c>
      <c r="AA84">
        <f>VLOOKUP(A84,vlookup_table[#All],7,FALSE)</f>
        <v>10</v>
      </c>
    </row>
    <row r="85" spans="1:27" x14ac:dyDescent="0.3">
      <c r="A85">
        <v>104413</v>
      </c>
      <c r="B85" s="1" t="s">
        <v>56</v>
      </c>
      <c r="C85" s="1" t="str">
        <f>UPPER(LEFT(B85,2))</f>
        <v>AZ</v>
      </c>
      <c r="D85" s="1" t="s">
        <v>14</v>
      </c>
      <c r="E85" s="1" t="str">
        <f>UPPER(LEFT(D85,1))</f>
        <v>M</v>
      </c>
      <c r="F85">
        <v>473</v>
      </c>
      <c r="G85">
        <f t="shared" si="6"/>
        <v>473</v>
      </c>
      <c r="H85">
        <f t="shared" si="7"/>
        <v>473</v>
      </c>
      <c r="I85">
        <v>164</v>
      </c>
      <c r="J85">
        <f t="shared" si="8"/>
        <v>164</v>
      </c>
      <c r="K85">
        <v>215</v>
      </c>
      <c r="L85">
        <f t="shared" si="9"/>
        <v>215</v>
      </c>
      <c r="M85">
        <v>1</v>
      </c>
      <c r="N85">
        <v>9819</v>
      </c>
      <c r="O85">
        <f t="shared" si="10"/>
        <v>9819</v>
      </c>
      <c r="P85">
        <v>6</v>
      </c>
      <c r="Q85">
        <v>23</v>
      </c>
      <c r="R85">
        <v>179</v>
      </c>
      <c r="S85">
        <v>207</v>
      </c>
      <c r="T85">
        <v>5.5</v>
      </c>
      <c r="U85">
        <f>VLOOKUP(A85,vlookup_table[#All],2,)</f>
        <v>1</v>
      </c>
      <c r="V85">
        <f>VLOOKUP(A85,vlookup_table[#All],4,FALSE)</f>
        <v>4201</v>
      </c>
      <c r="W85" t="str">
        <f>IF(LEN(V85)=4,_xlfn.CONCAT("19",LEFT(V85,2)),IF(LEN(V85)=3,_xlfn.CONCAT("190",LEFT(V85,2)),0))</f>
        <v>1942</v>
      </c>
      <c r="X85">
        <f>IF(V85&lt;&gt;0,1997-VALUE(W85),0)</f>
        <v>55</v>
      </c>
      <c r="Y85" t="str">
        <f>VLOOKUP(A85,vlookup_table[#All],5,FALSE)</f>
        <v>R2</v>
      </c>
      <c r="Z85" t="str">
        <f t="shared" si="11"/>
        <v>Rural</v>
      </c>
      <c r="AA85">
        <f>VLOOKUP(A85,vlookup_table[#All],7,FALSE)</f>
        <v>6</v>
      </c>
    </row>
    <row r="86" spans="1:27" x14ac:dyDescent="0.3">
      <c r="A86">
        <v>60512</v>
      </c>
      <c r="B86" s="1" t="s">
        <v>16</v>
      </c>
      <c r="C86" s="1" t="str">
        <f>UPPER(LEFT(B86,2))</f>
        <v>IL</v>
      </c>
      <c r="D86" s="1"/>
      <c r="E86" s="1" t="str">
        <f>UPPER(LEFT(D86,1))</f>
        <v/>
      </c>
      <c r="F86">
        <v>1055</v>
      </c>
      <c r="G86">
        <f t="shared" si="6"/>
        <v>1055</v>
      </c>
      <c r="H86">
        <f t="shared" si="7"/>
        <v>1055</v>
      </c>
      <c r="I86">
        <v>366</v>
      </c>
      <c r="J86">
        <f t="shared" si="8"/>
        <v>366</v>
      </c>
      <c r="K86">
        <v>400</v>
      </c>
      <c r="L86">
        <f t="shared" si="9"/>
        <v>400</v>
      </c>
      <c r="M86">
        <v>0</v>
      </c>
      <c r="N86">
        <v>11289</v>
      </c>
      <c r="O86">
        <f t="shared" si="10"/>
        <v>11289</v>
      </c>
      <c r="P86">
        <v>8</v>
      </c>
      <c r="Q86">
        <v>74</v>
      </c>
      <c r="R86">
        <v>462</v>
      </c>
      <c r="S86">
        <v>379</v>
      </c>
      <c r="T86">
        <v>20.8</v>
      </c>
      <c r="U86">
        <f>VLOOKUP(A86,vlookup_table[#All],2,)</f>
        <v>2</v>
      </c>
      <c r="V86">
        <f>VLOOKUP(A86,vlookup_table[#All],4,FALSE)</f>
        <v>2801</v>
      </c>
      <c r="W86" t="str">
        <f>IF(LEN(V86)=4,_xlfn.CONCAT("19",LEFT(V86,2)),IF(LEN(V86)=3,_xlfn.CONCAT("190",LEFT(V86,2)),0))</f>
        <v>1928</v>
      </c>
      <c r="X86">
        <f>IF(V86&lt;&gt;0,1997-VALUE(W86),0)</f>
        <v>69</v>
      </c>
      <c r="Y86" t="str">
        <f>VLOOKUP(A86,vlookup_table[#All],5,FALSE)</f>
        <v>S2</v>
      </c>
      <c r="Z86" t="str">
        <f t="shared" si="11"/>
        <v>Suburban</v>
      </c>
      <c r="AA86">
        <f>VLOOKUP(A86,vlookup_table[#All],7,FALSE)</f>
        <v>25</v>
      </c>
    </row>
    <row r="87" spans="1:27" x14ac:dyDescent="0.3">
      <c r="A87">
        <v>90480</v>
      </c>
      <c r="B87" s="1" t="s">
        <v>16</v>
      </c>
      <c r="C87" s="1" t="str">
        <f>UPPER(LEFT(B87,2))</f>
        <v>IL</v>
      </c>
      <c r="D87" s="1" t="s">
        <v>17</v>
      </c>
      <c r="E87" s="1" t="str">
        <f>UPPER(LEFT(D87,1))</f>
        <v>F</v>
      </c>
      <c r="F87">
        <v>1509</v>
      </c>
      <c r="G87">
        <f t="shared" si="6"/>
        <v>1509</v>
      </c>
      <c r="H87">
        <f t="shared" si="7"/>
        <v>1509</v>
      </c>
      <c r="I87">
        <v>545</v>
      </c>
      <c r="J87">
        <f t="shared" si="8"/>
        <v>545</v>
      </c>
      <c r="K87">
        <v>680</v>
      </c>
      <c r="L87">
        <f t="shared" si="9"/>
        <v>680</v>
      </c>
      <c r="M87">
        <v>19</v>
      </c>
      <c r="N87">
        <v>23170</v>
      </c>
      <c r="O87">
        <f t="shared" si="10"/>
        <v>23170</v>
      </c>
      <c r="P87">
        <v>7</v>
      </c>
      <c r="Q87">
        <v>75</v>
      </c>
      <c r="R87">
        <v>617</v>
      </c>
      <c r="S87">
        <v>599</v>
      </c>
      <c r="T87">
        <v>9</v>
      </c>
      <c r="U87">
        <f>VLOOKUP(A87,vlookup_table[#All],2,)</f>
        <v>0</v>
      </c>
      <c r="V87">
        <f>VLOOKUP(A87,vlookup_table[#All],4,FALSE)</f>
        <v>4201</v>
      </c>
      <c r="W87" t="str">
        <f>IF(LEN(V87)=4,_xlfn.CONCAT("19",LEFT(V87,2)),IF(LEN(V87)=3,_xlfn.CONCAT("190",LEFT(V87,2)),0))</f>
        <v>1942</v>
      </c>
      <c r="X87">
        <f>IF(V87&lt;&gt;0,1997-VALUE(W87),0)</f>
        <v>55</v>
      </c>
      <c r="Y87" t="str">
        <f>VLOOKUP(A87,vlookup_table[#All],5,FALSE)</f>
        <v>C1</v>
      </c>
      <c r="Z87" t="str">
        <f t="shared" si="11"/>
        <v>City</v>
      </c>
      <c r="AA87">
        <f>VLOOKUP(A87,vlookup_table[#All],7,FALSE)</f>
        <v>11</v>
      </c>
    </row>
    <row r="88" spans="1:27" x14ac:dyDescent="0.3">
      <c r="A88">
        <v>148911</v>
      </c>
      <c r="B88" s="1" t="s">
        <v>25</v>
      </c>
      <c r="C88" s="1" t="str">
        <f>UPPER(LEFT(B88,2))</f>
        <v>CA</v>
      </c>
      <c r="D88" s="1" t="s">
        <v>17</v>
      </c>
      <c r="E88" s="1" t="str">
        <f>UPPER(LEFT(D88,1))</f>
        <v>F</v>
      </c>
      <c r="F88">
        <v>1953</v>
      </c>
      <c r="G88">
        <f t="shared" si="6"/>
        <v>1953</v>
      </c>
      <c r="H88">
        <f t="shared" si="7"/>
        <v>1953</v>
      </c>
      <c r="I88">
        <v>454</v>
      </c>
      <c r="J88">
        <f t="shared" si="8"/>
        <v>454</v>
      </c>
      <c r="K88">
        <v>564</v>
      </c>
      <c r="L88">
        <f t="shared" si="9"/>
        <v>564</v>
      </c>
      <c r="M88">
        <v>47</v>
      </c>
      <c r="N88">
        <v>21667</v>
      </c>
      <c r="O88">
        <f t="shared" si="10"/>
        <v>21667</v>
      </c>
      <c r="P88">
        <v>11</v>
      </c>
      <c r="Q88">
        <v>47</v>
      </c>
      <c r="R88">
        <v>526</v>
      </c>
      <c r="S88">
        <v>478</v>
      </c>
      <c r="T88">
        <v>15.5</v>
      </c>
      <c r="U88">
        <f>VLOOKUP(A88,vlookup_table[#All],2,)</f>
        <v>28</v>
      </c>
      <c r="V88">
        <f>VLOOKUP(A88,vlookup_table[#All],4,FALSE)</f>
        <v>7201</v>
      </c>
      <c r="W88" t="str">
        <f>IF(LEN(V88)=4,_xlfn.CONCAT("19",LEFT(V88,2)),IF(LEN(V88)=3,_xlfn.CONCAT("190",LEFT(V88,2)),0))</f>
        <v>1972</v>
      </c>
      <c r="X88">
        <f>IF(V88&lt;&gt;0,1997-VALUE(W88),0)</f>
        <v>25</v>
      </c>
      <c r="Y88" t="str">
        <f>VLOOKUP(A88,vlookup_table[#All],5,FALSE)</f>
        <v>C2</v>
      </c>
      <c r="Z88" t="str">
        <f t="shared" si="11"/>
        <v>City</v>
      </c>
      <c r="AA88">
        <f>VLOOKUP(A88,vlookup_table[#All],7,FALSE)</f>
        <v>10</v>
      </c>
    </row>
    <row r="89" spans="1:27" x14ac:dyDescent="0.3">
      <c r="A89">
        <v>52990</v>
      </c>
      <c r="B89" s="1" t="s">
        <v>54</v>
      </c>
      <c r="C89" s="1" t="str">
        <f>UPPER(LEFT(B89,2))</f>
        <v>TN</v>
      </c>
      <c r="D89" s="1" t="s">
        <v>14</v>
      </c>
      <c r="E89" s="1" t="str">
        <f>UPPER(LEFT(D89,1))</f>
        <v>M</v>
      </c>
      <c r="F89">
        <v>927</v>
      </c>
      <c r="G89">
        <f t="shared" si="6"/>
        <v>927</v>
      </c>
      <c r="H89">
        <f t="shared" si="7"/>
        <v>927</v>
      </c>
      <c r="I89">
        <v>299</v>
      </c>
      <c r="J89">
        <f t="shared" si="8"/>
        <v>299</v>
      </c>
      <c r="K89">
        <v>410</v>
      </c>
      <c r="L89">
        <f t="shared" si="9"/>
        <v>410</v>
      </c>
      <c r="M89">
        <v>1</v>
      </c>
      <c r="N89">
        <v>14428</v>
      </c>
      <c r="O89">
        <f t="shared" si="10"/>
        <v>14428</v>
      </c>
      <c r="P89">
        <v>1</v>
      </c>
      <c r="Q89">
        <v>56</v>
      </c>
      <c r="R89">
        <v>322</v>
      </c>
      <c r="S89">
        <v>372</v>
      </c>
      <c r="T89">
        <v>5</v>
      </c>
      <c r="U89">
        <f>VLOOKUP(A89,vlookup_table[#All],2,)</f>
        <v>1002</v>
      </c>
      <c r="V89">
        <f>VLOOKUP(A89,vlookup_table[#All],4,FALSE)</f>
        <v>3801</v>
      </c>
      <c r="W89" t="str">
        <f>IF(LEN(V89)=4,_xlfn.CONCAT("19",LEFT(V89,2)),IF(LEN(V89)=3,_xlfn.CONCAT("190",LEFT(V89,2)),0))</f>
        <v>1938</v>
      </c>
      <c r="X89">
        <f>IF(V89&lt;&gt;0,1997-VALUE(W89),0)</f>
        <v>59</v>
      </c>
      <c r="Y89" t="str">
        <f>VLOOKUP(A89,vlookup_table[#All],5,FALSE)</f>
        <v>T2</v>
      </c>
      <c r="Z89" t="str">
        <f t="shared" si="11"/>
        <v>Town</v>
      </c>
      <c r="AA89">
        <f>VLOOKUP(A89,vlookup_table[#All],7,FALSE)</f>
        <v>26</v>
      </c>
    </row>
    <row r="90" spans="1:27" x14ac:dyDescent="0.3">
      <c r="A90">
        <v>148022</v>
      </c>
      <c r="B90" s="1" t="s">
        <v>25</v>
      </c>
      <c r="C90" s="1" t="str">
        <f>UPPER(LEFT(B90,2))</f>
        <v>CA</v>
      </c>
      <c r="D90" s="1" t="s">
        <v>17</v>
      </c>
      <c r="E90" s="1" t="str">
        <f>UPPER(LEFT(D90,1))</f>
        <v>F</v>
      </c>
      <c r="F90">
        <v>2098</v>
      </c>
      <c r="G90">
        <f t="shared" si="6"/>
        <v>2098</v>
      </c>
      <c r="H90">
        <f t="shared" si="7"/>
        <v>2098</v>
      </c>
      <c r="I90">
        <v>305</v>
      </c>
      <c r="J90">
        <f t="shared" si="8"/>
        <v>305</v>
      </c>
      <c r="K90">
        <v>368</v>
      </c>
      <c r="L90">
        <f t="shared" si="9"/>
        <v>368</v>
      </c>
      <c r="M90">
        <v>56</v>
      </c>
      <c r="N90">
        <v>13564</v>
      </c>
      <c r="O90">
        <f t="shared" si="10"/>
        <v>13564</v>
      </c>
      <c r="P90">
        <v>56</v>
      </c>
      <c r="Q90">
        <v>25</v>
      </c>
      <c r="R90">
        <v>311</v>
      </c>
      <c r="S90">
        <v>352</v>
      </c>
      <c r="T90">
        <v>6.076923077</v>
      </c>
      <c r="U90">
        <f>VLOOKUP(A90,vlookup_table[#All],2,)</f>
        <v>0</v>
      </c>
      <c r="V90">
        <f>VLOOKUP(A90,vlookup_table[#All],4,FALSE)</f>
        <v>4608</v>
      </c>
      <c r="W90" t="str">
        <f>IF(LEN(V90)=4,_xlfn.CONCAT("19",LEFT(V90,2)),IF(LEN(V90)=3,_xlfn.CONCAT("190",LEFT(V90,2)),0))</f>
        <v>1946</v>
      </c>
      <c r="X90">
        <f>IF(V90&lt;&gt;0,1997-VALUE(W90),0)</f>
        <v>51</v>
      </c>
      <c r="Y90" t="str">
        <f>VLOOKUP(A90,vlookup_table[#All],5,FALSE)</f>
        <v>U2</v>
      </c>
      <c r="Z90" t="str">
        <f t="shared" si="11"/>
        <v>Urban</v>
      </c>
      <c r="AA90">
        <f>VLOOKUP(A90,vlookup_table[#All],7,FALSE)</f>
        <v>10</v>
      </c>
    </row>
    <row r="91" spans="1:27" x14ac:dyDescent="0.3">
      <c r="A91">
        <v>147406</v>
      </c>
      <c r="B91" s="1" t="s">
        <v>25</v>
      </c>
      <c r="C91" s="1" t="str">
        <f>UPPER(LEFT(B91,2))</f>
        <v>CA</v>
      </c>
      <c r="D91" s="1" t="s">
        <v>14</v>
      </c>
      <c r="E91" s="1" t="str">
        <f>UPPER(LEFT(D91,1))</f>
        <v>M</v>
      </c>
      <c r="F91">
        <v>5209</v>
      </c>
      <c r="G91">
        <f t="shared" si="6"/>
        <v>5209</v>
      </c>
      <c r="H91">
        <f t="shared" si="7"/>
        <v>5209</v>
      </c>
      <c r="I91">
        <v>1054</v>
      </c>
      <c r="J91">
        <f t="shared" si="8"/>
        <v>1054</v>
      </c>
      <c r="K91">
        <v>1128</v>
      </c>
      <c r="L91">
        <f t="shared" si="9"/>
        <v>1128</v>
      </c>
      <c r="M91">
        <v>99</v>
      </c>
      <c r="N91">
        <v>52654</v>
      </c>
      <c r="O91">
        <f t="shared" si="10"/>
        <v>52654</v>
      </c>
      <c r="P91">
        <v>7</v>
      </c>
      <c r="Q91">
        <v>47</v>
      </c>
      <c r="R91">
        <v>1220</v>
      </c>
      <c r="S91">
        <v>1058</v>
      </c>
      <c r="T91">
        <v>30.941176469999998</v>
      </c>
      <c r="U91">
        <f>VLOOKUP(A91,vlookup_table[#All],2,)</f>
        <v>1002</v>
      </c>
      <c r="V91">
        <f>VLOOKUP(A91,vlookup_table[#All],4,FALSE)</f>
        <v>2801</v>
      </c>
      <c r="W91" t="str">
        <f>IF(LEN(V91)=4,_xlfn.CONCAT("19",LEFT(V91,2)),IF(LEN(V91)=3,_xlfn.CONCAT("190",LEFT(V91,2)),0))</f>
        <v>1928</v>
      </c>
      <c r="X91">
        <f>IF(V91&lt;&gt;0,1997-VALUE(W91),0)</f>
        <v>69</v>
      </c>
      <c r="Y91" t="str">
        <f>VLOOKUP(A91,vlookup_table[#All],5,FALSE)</f>
        <v>U1</v>
      </c>
      <c r="Z91" t="str">
        <f t="shared" si="11"/>
        <v>Urban</v>
      </c>
      <c r="AA91">
        <f>VLOOKUP(A91,vlookup_table[#All],7,FALSE)</f>
        <v>38</v>
      </c>
    </row>
    <row r="92" spans="1:27" x14ac:dyDescent="0.3">
      <c r="A92">
        <v>103468</v>
      </c>
      <c r="B92" s="1" t="s">
        <v>37</v>
      </c>
      <c r="C92" s="1" t="str">
        <f>UPPER(LEFT(B92,2))</f>
        <v>MO</v>
      </c>
      <c r="D92" s="1" t="s">
        <v>17</v>
      </c>
      <c r="E92" s="1" t="str">
        <f>UPPER(LEFT(D92,1))</f>
        <v>F</v>
      </c>
      <c r="F92">
        <v>476</v>
      </c>
      <c r="G92">
        <f t="shared" si="6"/>
        <v>476</v>
      </c>
      <c r="H92">
        <f t="shared" si="7"/>
        <v>476</v>
      </c>
      <c r="I92">
        <v>219</v>
      </c>
      <c r="J92">
        <f t="shared" si="8"/>
        <v>219</v>
      </c>
      <c r="K92">
        <v>319</v>
      </c>
      <c r="L92">
        <f t="shared" si="9"/>
        <v>319</v>
      </c>
      <c r="M92">
        <v>0</v>
      </c>
      <c r="N92">
        <v>10966</v>
      </c>
      <c r="O92">
        <f t="shared" si="10"/>
        <v>10966</v>
      </c>
      <c r="P92">
        <v>1</v>
      </c>
      <c r="Q92">
        <v>74</v>
      </c>
      <c r="R92">
        <v>280</v>
      </c>
      <c r="S92">
        <v>272</v>
      </c>
      <c r="T92">
        <v>7.1</v>
      </c>
      <c r="U92">
        <f>VLOOKUP(A92,vlookup_table[#All],2,)</f>
        <v>0</v>
      </c>
      <c r="V92">
        <f>VLOOKUP(A92,vlookup_table[#All],4,FALSE)</f>
        <v>4103</v>
      </c>
      <c r="W92" t="str">
        <f>IF(LEN(V92)=4,_xlfn.CONCAT("19",LEFT(V92,2)),IF(LEN(V92)=3,_xlfn.CONCAT("190",LEFT(V92,2)),0))</f>
        <v>1941</v>
      </c>
      <c r="X92">
        <f>IF(V92&lt;&gt;0,1997-VALUE(W92),0)</f>
        <v>56</v>
      </c>
      <c r="Y92" t="str">
        <f>VLOOKUP(A92,vlookup_table[#All],5,FALSE)</f>
        <v>T2</v>
      </c>
      <c r="Z92" t="str">
        <f t="shared" si="11"/>
        <v>Town</v>
      </c>
      <c r="AA92">
        <f>VLOOKUP(A92,vlookup_table[#All],7,FALSE)</f>
        <v>15</v>
      </c>
    </row>
    <row r="93" spans="1:27" x14ac:dyDescent="0.3">
      <c r="A93">
        <v>84100</v>
      </c>
      <c r="B93" s="1" t="s">
        <v>57</v>
      </c>
      <c r="C93" s="1" t="str">
        <f>UPPER(LEFT(B93,2))</f>
        <v>MN</v>
      </c>
      <c r="D93" s="1" t="s">
        <v>14</v>
      </c>
      <c r="E93" s="1" t="str">
        <f>UPPER(LEFT(D93,1))</f>
        <v>M</v>
      </c>
      <c r="F93">
        <v>1515</v>
      </c>
      <c r="G93">
        <f t="shared" si="6"/>
        <v>1515</v>
      </c>
      <c r="H93">
        <f t="shared" si="7"/>
        <v>1515</v>
      </c>
      <c r="I93">
        <v>648</v>
      </c>
      <c r="J93">
        <f t="shared" si="8"/>
        <v>648</v>
      </c>
      <c r="K93">
        <v>781</v>
      </c>
      <c r="L93">
        <f t="shared" si="9"/>
        <v>781</v>
      </c>
      <c r="M93">
        <v>17</v>
      </c>
      <c r="N93">
        <v>25787</v>
      </c>
      <c r="O93">
        <f t="shared" si="10"/>
        <v>25787</v>
      </c>
      <c r="P93">
        <v>6</v>
      </c>
      <c r="Q93">
        <v>63</v>
      </c>
      <c r="R93">
        <v>684</v>
      </c>
      <c r="S93">
        <v>717</v>
      </c>
      <c r="T93">
        <v>14</v>
      </c>
      <c r="U93">
        <f>VLOOKUP(A93,vlookup_table[#All],2,)</f>
        <v>72</v>
      </c>
      <c r="V93">
        <f>VLOOKUP(A93,vlookup_table[#All],4,FALSE)</f>
        <v>3201</v>
      </c>
      <c r="W93" t="str">
        <f>IF(LEN(V93)=4,_xlfn.CONCAT("19",LEFT(V93,2)),IF(LEN(V93)=3,_xlfn.CONCAT("190",LEFT(V93,2)),0))</f>
        <v>1932</v>
      </c>
      <c r="X93">
        <f>IF(V93&lt;&gt;0,1997-VALUE(W93),0)</f>
        <v>65</v>
      </c>
      <c r="Y93" t="str">
        <f>VLOOKUP(A93,vlookup_table[#All],5,FALSE)</f>
        <v>S1</v>
      </c>
      <c r="Z93" t="str">
        <f t="shared" si="11"/>
        <v>Suburban</v>
      </c>
      <c r="AA93">
        <f>VLOOKUP(A93,vlookup_table[#All],7,FALSE)</f>
        <v>14</v>
      </c>
    </row>
    <row r="94" spans="1:27" x14ac:dyDescent="0.3">
      <c r="A94">
        <v>137548</v>
      </c>
      <c r="B94" s="1" t="s">
        <v>56</v>
      </c>
      <c r="C94" s="1" t="str">
        <f>UPPER(LEFT(B94,2))</f>
        <v>AZ</v>
      </c>
      <c r="D94" s="1" t="s">
        <v>14</v>
      </c>
      <c r="E94" s="1" t="str">
        <f>UPPER(LEFT(D94,1))</f>
        <v>M</v>
      </c>
      <c r="F94">
        <v>2158</v>
      </c>
      <c r="G94">
        <f t="shared" si="6"/>
        <v>2158</v>
      </c>
      <c r="H94">
        <f t="shared" si="7"/>
        <v>2158</v>
      </c>
      <c r="I94">
        <v>411</v>
      </c>
      <c r="J94">
        <f t="shared" si="8"/>
        <v>411</v>
      </c>
      <c r="K94">
        <v>640</v>
      </c>
      <c r="L94">
        <f t="shared" si="9"/>
        <v>640</v>
      </c>
      <c r="M94">
        <v>54</v>
      </c>
      <c r="N94">
        <v>33235</v>
      </c>
      <c r="O94">
        <f t="shared" si="10"/>
        <v>33235</v>
      </c>
      <c r="P94">
        <v>7</v>
      </c>
      <c r="Q94">
        <v>12</v>
      </c>
      <c r="R94">
        <v>516</v>
      </c>
      <c r="S94">
        <v>535</v>
      </c>
      <c r="T94">
        <v>7.9333333330000002</v>
      </c>
      <c r="U94">
        <f>VLOOKUP(A94,vlookup_table[#All],2,)</f>
        <v>0</v>
      </c>
      <c r="V94">
        <f>VLOOKUP(A94,vlookup_table[#All],4,FALSE)</f>
        <v>2009</v>
      </c>
      <c r="W94" t="str">
        <f>IF(LEN(V94)=4,_xlfn.CONCAT("19",LEFT(V94,2)),IF(LEN(V94)=3,_xlfn.CONCAT("190",LEFT(V94,2)),0))</f>
        <v>1920</v>
      </c>
      <c r="X94">
        <f>IF(V94&lt;&gt;0,1997-VALUE(W94),0)</f>
        <v>77</v>
      </c>
      <c r="Y94" t="str">
        <f>VLOOKUP(A94,vlookup_table[#All],5,FALSE)</f>
        <v>C1</v>
      </c>
      <c r="Z94" t="str">
        <f t="shared" si="11"/>
        <v>City</v>
      </c>
      <c r="AA94">
        <f>VLOOKUP(A94,vlookup_table[#All],7,FALSE)</f>
        <v>9</v>
      </c>
    </row>
    <row r="95" spans="1:27" x14ac:dyDescent="0.3">
      <c r="A95">
        <v>6932</v>
      </c>
      <c r="B95" s="1" t="s">
        <v>37</v>
      </c>
      <c r="C95" s="1" t="str">
        <f>UPPER(LEFT(B95,2))</f>
        <v>MO</v>
      </c>
      <c r="D95" s="1" t="s">
        <v>14</v>
      </c>
      <c r="E95" s="1" t="str">
        <f>UPPER(LEFT(D95,1))</f>
        <v>M</v>
      </c>
      <c r="F95">
        <v>1110</v>
      </c>
      <c r="G95">
        <f t="shared" si="6"/>
        <v>1110</v>
      </c>
      <c r="H95">
        <f t="shared" si="7"/>
        <v>1110</v>
      </c>
      <c r="I95">
        <v>460</v>
      </c>
      <c r="J95">
        <f t="shared" si="8"/>
        <v>460</v>
      </c>
      <c r="K95">
        <v>624</v>
      </c>
      <c r="L95">
        <f t="shared" si="9"/>
        <v>624</v>
      </c>
      <c r="M95">
        <v>5</v>
      </c>
      <c r="N95">
        <v>21875</v>
      </c>
      <c r="O95">
        <f t="shared" si="10"/>
        <v>21875</v>
      </c>
      <c r="P95">
        <v>2</v>
      </c>
      <c r="Q95">
        <v>58</v>
      </c>
      <c r="R95">
        <v>544</v>
      </c>
      <c r="S95">
        <v>538</v>
      </c>
      <c r="T95">
        <v>7.2647058820000003</v>
      </c>
      <c r="U95">
        <f>VLOOKUP(A95,vlookup_table[#All],2,)</f>
        <v>1</v>
      </c>
      <c r="V95">
        <f>VLOOKUP(A95,vlookup_table[#All],4,FALSE)</f>
        <v>1708</v>
      </c>
      <c r="W95" t="str">
        <f>IF(LEN(V95)=4,_xlfn.CONCAT("19",LEFT(V95,2)),IF(LEN(V95)=3,_xlfn.CONCAT("190",LEFT(V95,2)),0))</f>
        <v>1917</v>
      </c>
      <c r="X95">
        <f>IF(V95&lt;&gt;0,1997-VALUE(W95),0)</f>
        <v>80</v>
      </c>
      <c r="Y95" t="str">
        <f>VLOOKUP(A95,vlookup_table[#All],5,FALSE)</f>
        <v>S1</v>
      </c>
      <c r="Z95" t="str">
        <f t="shared" si="11"/>
        <v>Suburban</v>
      </c>
      <c r="AA95">
        <f>VLOOKUP(A95,vlookup_table[#All],7,FALSE)</f>
        <v>10</v>
      </c>
    </row>
    <row r="96" spans="1:27" x14ac:dyDescent="0.3">
      <c r="A96">
        <v>37118</v>
      </c>
      <c r="B96" s="1" t="s">
        <v>13</v>
      </c>
      <c r="C96" s="1" t="str">
        <f>UPPER(LEFT(B96,2))</f>
        <v>FL</v>
      </c>
      <c r="D96" s="1"/>
      <c r="E96" s="1" t="str">
        <f>UPPER(LEFT(D96,1))</f>
        <v/>
      </c>
      <c r="F96">
        <v>581</v>
      </c>
      <c r="G96">
        <f t="shared" si="6"/>
        <v>581</v>
      </c>
      <c r="H96">
        <f t="shared" si="7"/>
        <v>581</v>
      </c>
      <c r="I96">
        <v>349</v>
      </c>
      <c r="J96">
        <f t="shared" si="8"/>
        <v>349</v>
      </c>
      <c r="K96">
        <v>373</v>
      </c>
      <c r="L96">
        <f t="shared" si="9"/>
        <v>373</v>
      </c>
      <c r="M96">
        <v>0</v>
      </c>
      <c r="N96">
        <v>9667</v>
      </c>
      <c r="O96">
        <f t="shared" si="10"/>
        <v>9667</v>
      </c>
      <c r="P96">
        <v>19</v>
      </c>
      <c r="Q96">
        <v>53</v>
      </c>
      <c r="R96">
        <v>361</v>
      </c>
      <c r="S96">
        <v>359</v>
      </c>
      <c r="T96">
        <v>9.8571428569999995</v>
      </c>
      <c r="U96">
        <f>VLOOKUP(A96,vlookup_table[#All],2,)</f>
        <v>0</v>
      </c>
      <c r="V96">
        <f>VLOOKUP(A96,vlookup_table[#All],4,FALSE)</f>
        <v>2607</v>
      </c>
      <c r="W96" t="str">
        <f>IF(LEN(V96)=4,_xlfn.CONCAT("19",LEFT(V96,2)),IF(LEN(V96)=3,_xlfn.CONCAT("190",LEFT(V96,2)),0))</f>
        <v>1926</v>
      </c>
      <c r="X96">
        <f>IF(V96&lt;&gt;0,1997-VALUE(W96),0)</f>
        <v>71</v>
      </c>
      <c r="Y96" t="str">
        <f>VLOOKUP(A96,vlookup_table[#All],5,FALSE)</f>
        <v>S2</v>
      </c>
      <c r="Z96" t="str">
        <f t="shared" si="11"/>
        <v>Suburban</v>
      </c>
      <c r="AA96">
        <f>VLOOKUP(A96,vlookup_table[#All],7,FALSE)</f>
        <v>15</v>
      </c>
    </row>
    <row r="97" spans="1:27" x14ac:dyDescent="0.3">
      <c r="A97">
        <v>109179</v>
      </c>
      <c r="B97" s="1" t="s">
        <v>50</v>
      </c>
      <c r="C97" s="1" t="str">
        <f>UPPER(LEFT(B97,2))</f>
        <v>LA</v>
      </c>
      <c r="D97" s="1" t="s">
        <v>14</v>
      </c>
      <c r="E97" s="1" t="str">
        <f>UPPER(LEFT(D97,1))</f>
        <v>M</v>
      </c>
      <c r="F97">
        <v>563</v>
      </c>
      <c r="G97">
        <f t="shared" si="6"/>
        <v>563</v>
      </c>
      <c r="H97">
        <f t="shared" si="7"/>
        <v>563</v>
      </c>
      <c r="I97">
        <v>259</v>
      </c>
      <c r="J97">
        <f t="shared" si="8"/>
        <v>259</v>
      </c>
      <c r="K97">
        <v>342</v>
      </c>
      <c r="L97">
        <f t="shared" si="9"/>
        <v>342</v>
      </c>
      <c r="M97">
        <v>3</v>
      </c>
      <c r="N97">
        <v>10726</v>
      </c>
      <c r="O97">
        <f t="shared" si="10"/>
        <v>10726</v>
      </c>
      <c r="P97">
        <v>1</v>
      </c>
      <c r="Q97">
        <v>90</v>
      </c>
      <c r="R97">
        <v>301</v>
      </c>
      <c r="S97">
        <v>308</v>
      </c>
      <c r="T97">
        <v>10.18181818</v>
      </c>
      <c r="U97">
        <f>VLOOKUP(A97,vlookup_table[#All],2,)</f>
        <v>0</v>
      </c>
      <c r="V97">
        <f>VLOOKUP(A97,vlookup_table[#All],4,FALSE)</f>
        <v>4201</v>
      </c>
      <c r="W97" t="str">
        <f>IF(LEN(V97)=4,_xlfn.CONCAT("19",LEFT(V97,2)),IF(LEN(V97)=3,_xlfn.CONCAT("190",LEFT(V97,2)),0))</f>
        <v>1942</v>
      </c>
      <c r="X97">
        <f>IF(V97&lt;&gt;0,1997-VALUE(W97),0)</f>
        <v>55</v>
      </c>
      <c r="Y97" t="str">
        <f>VLOOKUP(A97,vlookup_table[#All],5,FALSE)</f>
        <v>R2</v>
      </c>
      <c r="Z97" t="str">
        <f t="shared" si="11"/>
        <v>Rural</v>
      </c>
      <c r="AA97">
        <f>VLOOKUP(A97,vlookup_table[#All],7,FALSE)</f>
        <v>14</v>
      </c>
    </row>
    <row r="98" spans="1:27" x14ac:dyDescent="0.3">
      <c r="A98">
        <v>140642</v>
      </c>
      <c r="B98" s="1" t="s">
        <v>55</v>
      </c>
      <c r="C98" s="1" t="str">
        <f>UPPER(LEFT(B98,2))</f>
        <v>NM</v>
      </c>
      <c r="D98" s="1" t="s">
        <v>17</v>
      </c>
      <c r="E98" s="1" t="str">
        <f>UPPER(LEFT(D98,1))</f>
        <v>F</v>
      </c>
      <c r="F98">
        <v>740</v>
      </c>
      <c r="G98">
        <f t="shared" si="6"/>
        <v>740</v>
      </c>
      <c r="H98">
        <f t="shared" si="7"/>
        <v>740</v>
      </c>
      <c r="I98">
        <v>240</v>
      </c>
      <c r="J98">
        <f t="shared" si="8"/>
        <v>240</v>
      </c>
      <c r="K98">
        <v>324</v>
      </c>
      <c r="L98">
        <f t="shared" si="9"/>
        <v>324</v>
      </c>
      <c r="M98">
        <v>2</v>
      </c>
      <c r="N98">
        <v>10701</v>
      </c>
      <c r="O98">
        <f t="shared" si="10"/>
        <v>10701</v>
      </c>
      <c r="P98">
        <v>9</v>
      </c>
      <c r="Q98">
        <v>26</v>
      </c>
      <c r="R98">
        <v>288</v>
      </c>
      <c r="S98">
        <v>294</v>
      </c>
      <c r="T98">
        <v>5</v>
      </c>
      <c r="U98">
        <f>VLOOKUP(A98,vlookup_table[#All],2,)</f>
        <v>2</v>
      </c>
      <c r="V98">
        <f>VLOOKUP(A98,vlookup_table[#All],4,FALSE)</f>
        <v>2710</v>
      </c>
      <c r="W98" t="str">
        <f>IF(LEN(V98)=4,_xlfn.CONCAT("19",LEFT(V98,2)),IF(LEN(V98)=3,_xlfn.CONCAT("190",LEFT(V98,2)),0))</f>
        <v>1927</v>
      </c>
      <c r="X98">
        <f>IF(V98&lt;&gt;0,1997-VALUE(W98),0)</f>
        <v>70</v>
      </c>
      <c r="Y98" t="str">
        <f>VLOOKUP(A98,vlookup_table[#All],5,FALSE)</f>
        <v>T2</v>
      </c>
      <c r="Z98" t="str">
        <f t="shared" si="11"/>
        <v>Town</v>
      </c>
      <c r="AA98">
        <f>VLOOKUP(A98,vlookup_table[#All],7,FALSE)</f>
        <v>5</v>
      </c>
    </row>
    <row r="99" spans="1:27" x14ac:dyDescent="0.3">
      <c r="A99">
        <v>77057</v>
      </c>
      <c r="B99" s="1" t="s">
        <v>48</v>
      </c>
      <c r="C99" s="1" t="str">
        <f>UPPER(LEFT(B99,2))</f>
        <v>IA</v>
      </c>
      <c r="D99" s="1" t="s">
        <v>17</v>
      </c>
      <c r="E99" s="1" t="str">
        <f>UPPER(LEFT(D99,1))</f>
        <v>F</v>
      </c>
      <c r="F99">
        <v>516</v>
      </c>
      <c r="G99">
        <f t="shared" si="6"/>
        <v>516</v>
      </c>
      <c r="H99">
        <f t="shared" si="7"/>
        <v>516</v>
      </c>
      <c r="I99">
        <v>332</v>
      </c>
      <c r="J99">
        <f t="shared" si="8"/>
        <v>332</v>
      </c>
      <c r="K99">
        <v>379</v>
      </c>
      <c r="L99">
        <f t="shared" si="9"/>
        <v>379</v>
      </c>
      <c r="M99">
        <v>0</v>
      </c>
      <c r="N99">
        <v>13293</v>
      </c>
      <c r="O99">
        <f t="shared" si="10"/>
        <v>13293</v>
      </c>
      <c r="P99">
        <v>2</v>
      </c>
      <c r="Q99">
        <v>75</v>
      </c>
      <c r="R99">
        <v>378</v>
      </c>
      <c r="S99">
        <v>347</v>
      </c>
      <c r="T99">
        <v>12.33333333</v>
      </c>
      <c r="U99">
        <f>VLOOKUP(A99,vlookup_table[#All],2,)</f>
        <v>0</v>
      </c>
      <c r="V99">
        <f>VLOOKUP(A99,vlookup_table[#All],4,FALSE)</f>
        <v>3601</v>
      </c>
      <c r="W99" t="str">
        <f>IF(LEN(V99)=4,_xlfn.CONCAT("19",LEFT(V99,2)),IF(LEN(V99)=3,_xlfn.CONCAT("190",LEFT(V99,2)),0))</f>
        <v>1936</v>
      </c>
      <c r="X99">
        <f>IF(V99&lt;&gt;0,1997-VALUE(W99),0)</f>
        <v>61</v>
      </c>
      <c r="Y99" t="str">
        <f>VLOOKUP(A99,vlookup_table[#All],5,FALSE)</f>
        <v>S2</v>
      </c>
      <c r="Z99" t="str">
        <f t="shared" si="11"/>
        <v>Suburban</v>
      </c>
      <c r="AA99">
        <f>VLOOKUP(A99,vlookup_table[#All],7,FALSE)</f>
        <v>15</v>
      </c>
    </row>
    <row r="100" spans="1:27" x14ac:dyDescent="0.3">
      <c r="A100">
        <v>83131</v>
      </c>
      <c r="B100" s="1" t="s">
        <v>57</v>
      </c>
      <c r="C100" s="1" t="str">
        <f>UPPER(LEFT(B100,2))</f>
        <v>MN</v>
      </c>
      <c r="D100" s="1" t="s">
        <v>14</v>
      </c>
      <c r="E100" s="1" t="str">
        <f>UPPER(LEFT(D100,1))</f>
        <v>M</v>
      </c>
      <c r="F100">
        <v>575</v>
      </c>
      <c r="G100">
        <f t="shared" si="6"/>
        <v>575</v>
      </c>
      <c r="H100">
        <f t="shared" si="7"/>
        <v>575</v>
      </c>
      <c r="I100">
        <v>249</v>
      </c>
      <c r="J100">
        <f t="shared" si="8"/>
        <v>249</v>
      </c>
      <c r="K100">
        <v>316</v>
      </c>
      <c r="L100">
        <f t="shared" si="9"/>
        <v>316</v>
      </c>
      <c r="M100">
        <v>0</v>
      </c>
      <c r="N100">
        <v>9843</v>
      </c>
      <c r="O100">
        <f t="shared" si="10"/>
        <v>9843</v>
      </c>
      <c r="P100">
        <v>0</v>
      </c>
      <c r="Q100">
        <v>86</v>
      </c>
      <c r="R100">
        <v>282</v>
      </c>
      <c r="S100">
        <v>290</v>
      </c>
      <c r="T100">
        <v>10</v>
      </c>
      <c r="U100">
        <f>VLOOKUP(A100,vlookup_table[#All],2,)</f>
        <v>1</v>
      </c>
      <c r="V100">
        <f>VLOOKUP(A100,vlookup_table[#All],4,FALSE)</f>
        <v>0</v>
      </c>
      <c r="W100">
        <f>IF(LEN(V100)=4,_xlfn.CONCAT("19",LEFT(V100,2)),IF(LEN(V100)=3,_xlfn.CONCAT("190",LEFT(V100,2)),0))</f>
        <v>0</v>
      </c>
      <c r="X100">
        <f>IF(V100&lt;&gt;0,1997-VALUE(W100),0)</f>
        <v>0</v>
      </c>
      <c r="Y100" t="str">
        <f>VLOOKUP(A100,vlookup_table[#All],5,FALSE)</f>
        <v>R2</v>
      </c>
      <c r="Z100" t="str">
        <f t="shared" si="11"/>
        <v>Rural</v>
      </c>
      <c r="AA100">
        <f>VLOOKUP(A100,vlookup_table[#All],7,FALSE)</f>
        <v>20</v>
      </c>
    </row>
    <row r="101" spans="1:27" x14ac:dyDescent="0.3">
      <c r="A101">
        <v>168078</v>
      </c>
      <c r="B101" s="1" t="s">
        <v>25</v>
      </c>
      <c r="C101" s="1" t="str">
        <f>UPPER(LEFT(B101,2))</f>
        <v>CA</v>
      </c>
      <c r="D101" s="1" t="s">
        <v>14</v>
      </c>
      <c r="E101" s="1" t="str">
        <f>UPPER(LEFT(D101,1))</f>
        <v>M</v>
      </c>
      <c r="F101">
        <v>2357</v>
      </c>
      <c r="G101">
        <f t="shared" si="6"/>
        <v>2357</v>
      </c>
      <c r="H101">
        <f t="shared" si="7"/>
        <v>2357</v>
      </c>
      <c r="I101">
        <v>511</v>
      </c>
      <c r="J101">
        <f t="shared" si="8"/>
        <v>511</v>
      </c>
      <c r="K101">
        <v>609</v>
      </c>
      <c r="L101">
        <f t="shared" si="9"/>
        <v>609</v>
      </c>
      <c r="M101">
        <v>81</v>
      </c>
      <c r="N101">
        <v>23786</v>
      </c>
      <c r="O101">
        <f t="shared" si="10"/>
        <v>23786</v>
      </c>
      <c r="P101">
        <v>26</v>
      </c>
      <c r="Q101">
        <v>55</v>
      </c>
      <c r="R101">
        <v>540</v>
      </c>
      <c r="S101">
        <v>570</v>
      </c>
      <c r="T101">
        <v>13.66666667</v>
      </c>
      <c r="U101">
        <f>VLOOKUP(A101,vlookup_table[#All],2,)</f>
        <v>1</v>
      </c>
      <c r="V101">
        <f>VLOOKUP(A101,vlookup_table[#All],4,FALSE)</f>
        <v>3501</v>
      </c>
      <c r="W101" t="str">
        <f>IF(LEN(V101)=4,_xlfn.CONCAT("19",LEFT(V101,2)),IF(LEN(V101)=3,_xlfn.CONCAT("190",LEFT(V101,2)),0))</f>
        <v>1935</v>
      </c>
      <c r="X101">
        <f>IF(V101&lt;&gt;0,1997-VALUE(W101),0)</f>
        <v>62</v>
      </c>
      <c r="Y101" t="str">
        <f>VLOOKUP(A101,vlookup_table[#All],5,FALSE)</f>
        <v>S1</v>
      </c>
      <c r="Z101" t="str">
        <f t="shared" si="11"/>
        <v>Suburban</v>
      </c>
      <c r="AA101">
        <f>VLOOKUP(A101,vlookup_table[#All],7,FALSE)</f>
        <v>19</v>
      </c>
    </row>
    <row r="102" spans="1:27" x14ac:dyDescent="0.3">
      <c r="A102">
        <v>32975</v>
      </c>
      <c r="B102" s="1" t="s">
        <v>47</v>
      </c>
      <c r="C102" s="1" t="str">
        <f>UPPER(LEFT(B102,2))</f>
        <v>SC</v>
      </c>
      <c r="D102" s="1" t="s">
        <v>14</v>
      </c>
      <c r="E102" s="1" t="str">
        <f>UPPER(LEFT(D102,1))</f>
        <v>M</v>
      </c>
      <c r="F102">
        <v>645</v>
      </c>
      <c r="G102">
        <f t="shared" si="6"/>
        <v>645</v>
      </c>
      <c r="H102">
        <f t="shared" si="7"/>
        <v>645</v>
      </c>
      <c r="I102">
        <v>304</v>
      </c>
      <c r="J102">
        <f t="shared" si="8"/>
        <v>304</v>
      </c>
      <c r="K102">
        <v>376</v>
      </c>
      <c r="L102">
        <f t="shared" si="9"/>
        <v>376</v>
      </c>
      <c r="M102">
        <v>0</v>
      </c>
      <c r="N102">
        <v>6826</v>
      </c>
      <c r="O102">
        <f t="shared" si="10"/>
        <v>6826</v>
      </c>
      <c r="P102">
        <v>3</v>
      </c>
      <c r="Q102">
        <v>15</v>
      </c>
      <c r="R102">
        <v>360</v>
      </c>
      <c r="S102">
        <v>306</v>
      </c>
      <c r="T102">
        <v>10.875</v>
      </c>
      <c r="U102">
        <f>VLOOKUP(A102,vlookup_table[#All],2,)</f>
        <v>1</v>
      </c>
      <c r="V102">
        <f>VLOOKUP(A102,vlookup_table[#All],4,FALSE)</f>
        <v>5908</v>
      </c>
      <c r="W102" t="str">
        <f>IF(LEN(V102)=4,_xlfn.CONCAT("19",LEFT(V102,2)),IF(LEN(V102)=3,_xlfn.CONCAT("190",LEFT(V102,2)),0))</f>
        <v>1959</v>
      </c>
      <c r="X102">
        <f>IF(V102&lt;&gt;0,1997-VALUE(W102),0)</f>
        <v>38</v>
      </c>
      <c r="Y102" t="str">
        <f>VLOOKUP(A102,vlookup_table[#All],5,FALSE)</f>
        <v>S2</v>
      </c>
      <c r="Z102" t="str">
        <f t="shared" si="11"/>
        <v>Suburban</v>
      </c>
      <c r="AA102">
        <f>VLOOKUP(A102,vlookup_table[#All],7,FALSE)</f>
        <v>25</v>
      </c>
    </row>
    <row r="103" spans="1:27" x14ac:dyDescent="0.3">
      <c r="A103">
        <v>37472</v>
      </c>
      <c r="B103" s="1" t="s">
        <v>13</v>
      </c>
      <c r="C103" s="1" t="str">
        <f>UPPER(LEFT(B103,2))</f>
        <v>FL</v>
      </c>
      <c r="D103" s="1" t="s">
        <v>14</v>
      </c>
      <c r="E103" s="1" t="str">
        <f>UPPER(LEFT(D103,1))</f>
        <v>M</v>
      </c>
      <c r="F103">
        <v>825</v>
      </c>
      <c r="G103">
        <f t="shared" si="6"/>
        <v>825</v>
      </c>
      <c r="H103">
        <f t="shared" si="7"/>
        <v>825</v>
      </c>
      <c r="I103">
        <v>233</v>
      </c>
      <c r="J103">
        <f t="shared" si="8"/>
        <v>233</v>
      </c>
      <c r="K103">
        <v>301</v>
      </c>
      <c r="L103">
        <f t="shared" si="9"/>
        <v>301</v>
      </c>
      <c r="M103">
        <v>0</v>
      </c>
      <c r="N103">
        <v>9747</v>
      </c>
      <c r="O103">
        <f t="shared" si="10"/>
        <v>9747</v>
      </c>
      <c r="P103">
        <v>63</v>
      </c>
      <c r="Q103">
        <v>21</v>
      </c>
      <c r="R103">
        <v>239</v>
      </c>
      <c r="S103">
        <v>290</v>
      </c>
      <c r="T103">
        <v>20</v>
      </c>
      <c r="U103">
        <f>VLOOKUP(A103,vlookup_table[#All],2,)</f>
        <v>1</v>
      </c>
      <c r="V103">
        <f>VLOOKUP(A103,vlookup_table[#All],4,FALSE)</f>
        <v>0</v>
      </c>
      <c r="W103">
        <f>IF(LEN(V103)=4,_xlfn.CONCAT("19",LEFT(V103,2)),IF(LEN(V103)=3,_xlfn.CONCAT("190",LEFT(V103,2)),0))</f>
        <v>0</v>
      </c>
      <c r="X103">
        <f>IF(V103&lt;&gt;0,1997-VALUE(W103),0)</f>
        <v>0</v>
      </c>
      <c r="Y103" t="str">
        <f>VLOOKUP(A103,vlookup_table[#All],5,FALSE)</f>
        <v>C3</v>
      </c>
      <c r="Z103" t="str">
        <f t="shared" si="11"/>
        <v>City</v>
      </c>
      <c r="AA103">
        <f>VLOOKUP(A103,vlookup_table[#All],7,FALSE)</f>
        <v>20</v>
      </c>
    </row>
    <row r="104" spans="1:27" x14ac:dyDescent="0.3">
      <c r="A104">
        <v>63113</v>
      </c>
      <c r="B104" s="1" t="s">
        <v>34</v>
      </c>
      <c r="C104" s="1" t="str">
        <f>UPPER(LEFT(B104,2))</f>
        <v>IN</v>
      </c>
      <c r="D104" s="1" t="s">
        <v>14</v>
      </c>
      <c r="E104" s="1" t="str">
        <f>UPPER(LEFT(D104,1))</f>
        <v>M</v>
      </c>
      <c r="F104">
        <v>531</v>
      </c>
      <c r="G104">
        <f t="shared" si="6"/>
        <v>531</v>
      </c>
      <c r="H104">
        <f t="shared" si="7"/>
        <v>531</v>
      </c>
      <c r="I104">
        <v>246</v>
      </c>
      <c r="J104">
        <f t="shared" si="8"/>
        <v>246</v>
      </c>
      <c r="K104">
        <v>290</v>
      </c>
      <c r="L104">
        <f t="shared" si="9"/>
        <v>290</v>
      </c>
      <c r="M104">
        <v>0</v>
      </c>
      <c r="N104">
        <v>10423</v>
      </c>
      <c r="O104">
        <f t="shared" si="10"/>
        <v>10423</v>
      </c>
      <c r="P104">
        <v>2</v>
      </c>
      <c r="Q104">
        <v>70</v>
      </c>
      <c r="R104">
        <v>278</v>
      </c>
      <c r="S104">
        <v>272</v>
      </c>
      <c r="T104">
        <v>5.375</v>
      </c>
      <c r="U104">
        <f>VLOOKUP(A104,vlookup_table[#All],2,)</f>
        <v>0</v>
      </c>
      <c r="V104">
        <f>VLOOKUP(A104,vlookup_table[#All],4,FALSE)</f>
        <v>2805</v>
      </c>
      <c r="W104" t="str">
        <f>IF(LEN(V104)=4,_xlfn.CONCAT("19",LEFT(V104,2)),IF(LEN(V104)=3,_xlfn.CONCAT("190",LEFT(V104,2)),0))</f>
        <v>1928</v>
      </c>
      <c r="X104">
        <f>IF(V104&lt;&gt;0,1997-VALUE(W104),0)</f>
        <v>69</v>
      </c>
      <c r="Y104" t="str">
        <f>VLOOKUP(A104,vlookup_table[#All],5,FALSE)</f>
        <v>T2</v>
      </c>
      <c r="Z104" t="str">
        <f t="shared" si="11"/>
        <v>Town</v>
      </c>
      <c r="AA104">
        <f>VLOOKUP(A104,vlookup_table[#All],7,FALSE)</f>
        <v>5</v>
      </c>
    </row>
    <row r="105" spans="1:27" x14ac:dyDescent="0.3">
      <c r="A105">
        <v>57039</v>
      </c>
      <c r="B105" s="1" t="s">
        <v>58</v>
      </c>
      <c r="C105" s="1" t="str">
        <f>UPPER(LEFT(B105,2))</f>
        <v>KY</v>
      </c>
      <c r="D105" s="1" t="s">
        <v>17</v>
      </c>
      <c r="E105" s="1" t="str">
        <f>UPPER(LEFT(D105,1))</f>
        <v>F</v>
      </c>
      <c r="F105">
        <v>195</v>
      </c>
      <c r="G105">
        <f t="shared" si="6"/>
        <v>195</v>
      </c>
      <c r="H105">
        <f t="shared" si="7"/>
        <v>195</v>
      </c>
      <c r="I105">
        <v>131</v>
      </c>
      <c r="J105">
        <f t="shared" si="8"/>
        <v>131</v>
      </c>
      <c r="K105">
        <v>179</v>
      </c>
      <c r="L105">
        <f t="shared" si="9"/>
        <v>179</v>
      </c>
      <c r="M105">
        <v>0</v>
      </c>
      <c r="N105">
        <v>5727</v>
      </c>
      <c r="O105">
        <f t="shared" si="10"/>
        <v>5727</v>
      </c>
      <c r="P105">
        <v>0</v>
      </c>
      <c r="Q105">
        <v>94</v>
      </c>
      <c r="R105">
        <v>148</v>
      </c>
      <c r="S105">
        <v>159</v>
      </c>
      <c r="T105">
        <v>4.3023255809999998</v>
      </c>
      <c r="U105">
        <f>VLOOKUP(A105,vlookup_table[#All],2,)</f>
        <v>0</v>
      </c>
      <c r="V105">
        <f>VLOOKUP(A105,vlookup_table[#All],4,FALSE)</f>
        <v>2911</v>
      </c>
      <c r="W105" t="str">
        <f>IF(LEN(V105)=4,_xlfn.CONCAT("19",LEFT(V105,2)),IF(LEN(V105)=3,_xlfn.CONCAT("190",LEFT(V105,2)),0))</f>
        <v>1929</v>
      </c>
      <c r="X105">
        <f>IF(V105&lt;&gt;0,1997-VALUE(W105),0)</f>
        <v>68</v>
      </c>
      <c r="Y105" t="str">
        <f>VLOOKUP(A105,vlookup_table[#All],5,FALSE)</f>
        <v>R3</v>
      </c>
      <c r="Z105" t="str">
        <f t="shared" si="11"/>
        <v>Rural</v>
      </c>
      <c r="AA105">
        <f>VLOOKUP(A105,vlookup_table[#All],7,FALSE)</f>
        <v>5</v>
      </c>
    </row>
    <row r="106" spans="1:27" x14ac:dyDescent="0.3">
      <c r="A106">
        <v>58786</v>
      </c>
      <c r="B106" s="1" t="s">
        <v>58</v>
      </c>
      <c r="C106" s="1" t="str">
        <f>UPPER(LEFT(B106,2))</f>
        <v>KY</v>
      </c>
      <c r="D106" s="1" t="s">
        <v>17</v>
      </c>
      <c r="E106" s="1" t="str">
        <f>UPPER(LEFT(D106,1))</f>
        <v>F</v>
      </c>
      <c r="F106">
        <v>423</v>
      </c>
      <c r="G106">
        <f t="shared" si="6"/>
        <v>423</v>
      </c>
      <c r="H106">
        <f t="shared" si="7"/>
        <v>423</v>
      </c>
      <c r="I106">
        <v>293</v>
      </c>
      <c r="J106">
        <f t="shared" si="8"/>
        <v>293</v>
      </c>
      <c r="K106">
        <v>279</v>
      </c>
      <c r="L106">
        <f t="shared" si="9"/>
        <v>279</v>
      </c>
      <c r="M106">
        <v>0</v>
      </c>
      <c r="N106">
        <v>10343</v>
      </c>
      <c r="O106">
        <f t="shared" si="10"/>
        <v>10343</v>
      </c>
      <c r="P106">
        <v>0</v>
      </c>
      <c r="Q106">
        <v>82</v>
      </c>
      <c r="R106">
        <v>297</v>
      </c>
      <c r="S106">
        <v>274</v>
      </c>
      <c r="T106">
        <v>6.0555555559999998</v>
      </c>
      <c r="U106">
        <f>VLOOKUP(A106,vlookup_table[#All],2,)</f>
        <v>0</v>
      </c>
      <c r="V106">
        <f>VLOOKUP(A106,vlookup_table[#All],4,FALSE)</f>
        <v>2701</v>
      </c>
      <c r="W106" t="str">
        <f>IF(LEN(V106)=4,_xlfn.CONCAT("19",LEFT(V106,2)),IF(LEN(V106)=3,_xlfn.CONCAT("190",LEFT(V106,2)),0))</f>
        <v>1927</v>
      </c>
      <c r="X106">
        <f>IF(V106&lt;&gt;0,1997-VALUE(W106),0)</f>
        <v>70</v>
      </c>
      <c r="Y106" t="str">
        <f>VLOOKUP(A106,vlookup_table[#All],5,FALSE)</f>
        <v>R2</v>
      </c>
      <c r="Z106" t="str">
        <f t="shared" si="11"/>
        <v>Rural</v>
      </c>
      <c r="AA106">
        <f>VLOOKUP(A106,vlookup_table[#All],7,FALSE)</f>
        <v>20</v>
      </c>
    </row>
    <row r="107" spans="1:27" x14ac:dyDescent="0.3">
      <c r="A107">
        <v>164306</v>
      </c>
      <c r="B107" s="1" t="s">
        <v>25</v>
      </c>
      <c r="C107" s="1" t="str">
        <f>UPPER(LEFT(B107,2))</f>
        <v>CA</v>
      </c>
      <c r="D107" s="1" t="s">
        <v>17</v>
      </c>
      <c r="E107" s="1" t="str">
        <f>UPPER(LEFT(D107,1))</f>
        <v>F</v>
      </c>
      <c r="F107">
        <v>2725</v>
      </c>
      <c r="G107">
        <f t="shared" si="6"/>
        <v>2725</v>
      </c>
      <c r="H107">
        <f t="shared" si="7"/>
        <v>2725</v>
      </c>
      <c r="I107">
        <v>629</v>
      </c>
      <c r="J107">
        <f t="shared" si="8"/>
        <v>629</v>
      </c>
      <c r="K107">
        <v>734</v>
      </c>
      <c r="L107">
        <f t="shared" si="9"/>
        <v>734</v>
      </c>
      <c r="M107">
        <v>83</v>
      </c>
      <c r="N107">
        <v>24424</v>
      </c>
      <c r="O107">
        <f t="shared" si="10"/>
        <v>24424</v>
      </c>
      <c r="P107">
        <v>9</v>
      </c>
      <c r="Q107">
        <v>51</v>
      </c>
      <c r="R107">
        <v>684</v>
      </c>
      <c r="S107">
        <v>662</v>
      </c>
      <c r="T107">
        <v>15</v>
      </c>
      <c r="U107">
        <f>VLOOKUP(A107,vlookup_table[#All],2,)</f>
        <v>0</v>
      </c>
      <c r="V107">
        <f>VLOOKUP(A107,vlookup_table[#All],4,FALSE)</f>
        <v>0</v>
      </c>
      <c r="W107">
        <f>IF(LEN(V107)=4,_xlfn.CONCAT("19",LEFT(V107,2)),IF(LEN(V107)=3,_xlfn.CONCAT("190",LEFT(V107,2)),0))</f>
        <v>0</v>
      </c>
      <c r="X107">
        <f>IF(V107&lt;&gt;0,1997-VALUE(W107),0)</f>
        <v>0</v>
      </c>
      <c r="Y107" t="str">
        <f>VLOOKUP(A107,vlookup_table[#All],5,FALSE)</f>
        <v>S2</v>
      </c>
      <c r="Z107" t="str">
        <f t="shared" si="11"/>
        <v>Suburban</v>
      </c>
      <c r="AA107">
        <f>VLOOKUP(A107,vlookup_table[#All],7,FALSE)</f>
        <v>30</v>
      </c>
    </row>
    <row r="108" spans="1:27" x14ac:dyDescent="0.3">
      <c r="A108">
        <v>113129</v>
      </c>
      <c r="B108" s="1" t="s">
        <v>32</v>
      </c>
      <c r="C108" s="1" t="str">
        <f>UPPER(LEFT(B108,2))</f>
        <v>OK</v>
      </c>
      <c r="D108" s="1" t="s">
        <v>17</v>
      </c>
      <c r="E108" s="1" t="str">
        <f>UPPER(LEFT(D108,1))</f>
        <v>F</v>
      </c>
      <c r="F108">
        <v>359</v>
      </c>
      <c r="G108">
        <f t="shared" si="6"/>
        <v>359</v>
      </c>
      <c r="H108">
        <f t="shared" si="7"/>
        <v>359</v>
      </c>
      <c r="I108">
        <v>220</v>
      </c>
      <c r="J108">
        <f t="shared" si="8"/>
        <v>220</v>
      </c>
      <c r="K108">
        <v>299</v>
      </c>
      <c r="L108">
        <f t="shared" si="9"/>
        <v>299</v>
      </c>
      <c r="M108">
        <v>0</v>
      </c>
      <c r="N108">
        <v>13024</v>
      </c>
      <c r="O108">
        <f t="shared" si="10"/>
        <v>13024</v>
      </c>
      <c r="P108">
        <v>0</v>
      </c>
      <c r="Q108">
        <v>64</v>
      </c>
      <c r="R108">
        <v>247</v>
      </c>
      <c r="S108">
        <v>270</v>
      </c>
      <c r="T108">
        <v>20</v>
      </c>
      <c r="U108">
        <f>VLOOKUP(A108,vlookup_table[#All],2,)</f>
        <v>0</v>
      </c>
      <c r="V108">
        <f>VLOOKUP(A108,vlookup_table[#All],4,FALSE)</f>
        <v>1501</v>
      </c>
      <c r="W108" t="str">
        <f>IF(LEN(V108)=4,_xlfn.CONCAT("19",LEFT(V108,2)),IF(LEN(V108)=3,_xlfn.CONCAT("190",LEFT(V108,2)),0))</f>
        <v>1915</v>
      </c>
      <c r="X108">
        <f>IF(V108&lt;&gt;0,1997-VALUE(W108),0)</f>
        <v>82</v>
      </c>
      <c r="Y108" t="str">
        <f>VLOOKUP(A108,vlookup_table[#All],5,FALSE)</f>
        <v>S1</v>
      </c>
      <c r="Z108" t="str">
        <f t="shared" si="11"/>
        <v>Suburban</v>
      </c>
      <c r="AA108">
        <f>VLOOKUP(A108,vlookup_table[#All],7,FALSE)</f>
        <v>20</v>
      </c>
    </row>
    <row r="109" spans="1:27" x14ac:dyDescent="0.3">
      <c r="A109">
        <v>19094</v>
      </c>
      <c r="B109" s="1" t="s">
        <v>43</v>
      </c>
      <c r="C109" s="1" t="str">
        <f>UPPER(LEFT(B109,2))</f>
        <v>CT</v>
      </c>
      <c r="D109" s="1" t="s">
        <v>17</v>
      </c>
      <c r="E109" s="1" t="str">
        <f>UPPER(LEFT(D109,1))</f>
        <v>F</v>
      </c>
      <c r="F109">
        <v>1373</v>
      </c>
      <c r="G109">
        <f t="shared" si="6"/>
        <v>1373</v>
      </c>
      <c r="H109">
        <f t="shared" si="7"/>
        <v>1373</v>
      </c>
      <c r="I109">
        <v>472</v>
      </c>
      <c r="J109">
        <f t="shared" si="8"/>
        <v>472</v>
      </c>
      <c r="K109">
        <v>517</v>
      </c>
      <c r="L109">
        <f t="shared" si="9"/>
        <v>517</v>
      </c>
      <c r="M109">
        <v>2</v>
      </c>
      <c r="N109">
        <v>17363</v>
      </c>
      <c r="O109">
        <f t="shared" si="10"/>
        <v>17363</v>
      </c>
      <c r="P109">
        <v>5</v>
      </c>
      <c r="Q109">
        <v>71</v>
      </c>
      <c r="R109">
        <v>463</v>
      </c>
      <c r="S109">
        <v>504</v>
      </c>
      <c r="T109">
        <v>28.333333329999999</v>
      </c>
      <c r="U109">
        <f>VLOOKUP(A109,vlookup_table[#All],2,)</f>
        <v>28</v>
      </c>
      <c r="V109">
        <f>VLOOKUP(A109,vlookup_table[#All],4,FALSE)</f>
        <v>0</v>
      </c>
      <c r="W109">
        <f>IF(LEN(V109)=4,_xlfn.CONCAT("19",LEFT(V109,2)),IF(LEN(V109)=3,_xlfn.CONCAT("190",LEFT(V109,2)),0))</f>
        <v>0</v>
      </c>
      <c r="X109">
        <f>IF(V109&lt;&gt;0,1997-VALUE(W109),0)</f>
        <v>0</v>
      </c>
      <c r="Y109" t="str">
        <f>VLOOKUP(A109,vlookup_table[#All],5,FALSE)</f>
        <v>T1</v>
      </c>
      <c r="Z109" t="str">
        <f t="shared" si="11"/>
        <v>Town</v>
      </c>
      <c r="AA109">
        <f>VLOOKUP(A109,vlookup_table[#All],7,FALSE)</f>
        <v>40</v>
      </c>
    </row>
    <row r="110" spans="1:27" x14ac:dyDescent="0.3">
      <c r="A110">
        <v>102224</v>
      </c>
      <c r="B110" s="1" t="s">
        <v>59</v>
      </c>
      <c r="C110" s="1" t="str">
        <f>UPPER(LEFT(B110,2))</f>
        <v>NJ</v>
      </c>
      <c r="D110" s="1" t="s">
        <v>45</v>
      </c>
      <c r="E110" s="1" t="str">
        <f>UPPER(LEFT(D110,1))</f>
        <v>J</v>
      </c>
      <c r="F110">
        <v>1439</v>
      </c>
      <c r="G110">
        <f t="shared" si="6"/>
        <v>1439</v>
      </c>
      <c r="H110">
        <f t="shared" si="7"/>
        <v>1439</v>
      </c>
      <c r="I110">
        <v>370</v>
      </c>
      <c r="J110">
        <f t="shared" si="8"/>
        <v>370</v>
      </c>
      <c r="K110">
        <v>464</v>
      </c>
      <c r="L110">
        <f t="shared" si="9"/>
        <v>464</v>
      </c>
      <c r="M110">
        <v>3</v>
      </c>
      <c r="N110">
        <v>13353</v>
      </c>
      <c r="O110">
        <f t="shared" si="10"/>
        <v>13353</v>
      </c>
      <c r="P110">
        <v>15</v>
      </c>
      <c r="Q110">
        <v>61</v>
      </c>
      <c r="R110">
        <v>414</v>
      </c>
      <c r="S110">
        <v>417</v>
      </c>
      <c r="T110">
        <v>6.125</v>
      </c>
      <c r="U110">
        <f>VLOOKUP(A110,vlookup_table[#All],2,)</f>
        <v>1002</v>
      </c>
      <c r="V110">
        <f>VLOOKUP(A110,vlookup_table[#All],4,FALSE)</f>
        <v>0</v>
      </c>
      <c r="W110">
        <f>IF(LEN(V110)=4,_xlfn.CONCAT("19",LEFT(V110,2)),IF(LEN(V110)=3,_xlfn.CONCAT("190",LEFT(V110,2)),0))</f>
        <v>0</v>
      </c>
      <c r="X110">
        <f>IF(V110&lt;&gt;0,1997-VALUE(W110),0)</f>
        <v>0</v>
      </c>
      <c r="Y110" t="str">
        <f>VLOOKUP(A110,vlookup_table[#All],5,FALSE)</f>
        <v>S1</v>
      </c>
      <c r="Z110" t="str">
        <f t="shared" si="11"/>
        <v>Suburban</v>
      </c>
      <c r="AA110">
        <f>VLOOKUP(A110,vlookup_table[#All],7,FALSE)</f>
        <v>6</v>
      </c>
    </row>
    <row r="111" spans="1:27" x14ac:dyDescent="0.3">
      <c r="A111">
        <v>155375</v>
      </c>
      <c r="B111" s="1" t="s">
        <v>25</v>
      </c>
      <c r="C111" s="1" t="str">
        <f>UPPER(LEFT(B111,2))</f>
        <v>CA</v>
      </c>
      <c r="D111" s="1" t="s">
        <v>17</v>
      </c>
      <c r="E111" s="1" t="str">
        <f>UPPER(LEFT(D111,1))</f>
        <v>F</v>
      </c>
      <c r="F111">
        <v>889</v>
      </c>
      <c r="G111">
        <f t="shared" si="6"/>
        <v>889</v>
      </c>
      <c r="H111">
        <f t="shared" si="7"/>
        <v>889</v>
      </c>
      <c r="I111">
        <v>398</v>
      </c>
      <c r="J111">
        <f t="shared" si="8"/>
        <v>398</v>
      </c>
      <c r="K111">
        <v>495</v>
      </c>
      <c r="L111">
        <f t="shared" si="9"/>
        <v>495</v>
      </c>
      <c r="M111">
        <v>0</v>
      </c>
      <c r="N111">
        <v>13782</v>
      </c>
      <c r="O111">
        <f t="shared" si="10"/>
        <v>13782</v>
      </c>
      <c r="P111">
        <v>7</v>
      </c>
      <c r="Q111">
        <v>68</v>
      </c>
      <c r="R111">
        <v>488</v>
      </c>
      <c r="S111">
        <v>450</v>
      </c>
      <c r="T111">
        <v>5.846153846</v>
      </c>
      <c r="U111">
        <f>VLOOKUP(A111,vlookup_table[#All],2,)</f>
        <v>2</v>
      </c>
      <c r="V111">
        <f>VLOOKUP(A111,vlookup_table[#All],4,FALSE)</f>
        <v>2201</v>
      </c>
      <c r="W111" t="str">
        <f>IF(LEN(V111)=4,_xlfn.CONCAT("19",LEFT(V111,2)),IF(LEN(V111)=3,_xlfn.CONCAT("190",LEFT(V111,2)),0))</f>
        <v>1922</v>
      </c>
      <c r="X111">
        <f>IF(V111&lt;&gt;0,1997-VALUE(W111),0)</f>
        <v>75</v>
      </c>
      <c r="Y111" t="str">
        <f>VLOOKUP(A111,vlookup_table[#All],5,FALSE)</f>
        <v>S2</v>
      </c>
      <c r="Z111" t="str">
        <f t="shared" si="11"/>
        <v>Suburban</v>
      </c>
      <c r="AA111">
        <f>VLOOKUP(A111,vlookup_table[#All],7,FALSE)</f>
        <v>6</v>
      </c>
    </row>
    <row r="112" spans="1:27" x14ac:dyDescent="0.3">
      <c r="A112">
        <v>185030</v>
      </c>
      <c r="B112" s="1" t="s">
        <v>13</v>
      </c>
      <c r="C112" s="1" t="str">
        <f>UPPER(LEFT(B112,2))</f>
        <v>FL</v>
      </c>
      <c r="D112" s="1" t="s">
        <v>14</v>
      </c>
      <c r="E112" s="1" t="str">
        <f>UPPER(LEFT(D112,1))</f>
        <v>M</v>
      </c>
      <c r="F112">
        <v>824</v>
      </c>
      <c r="G112">
        <f t="shared" si="6"/>
        <v>824</v>
      </c>
      <c r="H112">
        <f t="shared" si="7"/>
        <v>824</v>
      </c>
      <c r="I112">
        <v>248</v>
      </c>
      <c r="J112">
        <f t="shared" si="8"/>
        <v>248</v>
      </c>
      <c r="K112">
        <v>326</v>
      </c>
      <c r="L112">
        <f t="shared" si="9"/>
        <v>326</v>
      </c>
      <c r="M112">
        <v>0</v>
      </c>
      <c r="N112">
        <v>15008</v>
      </c>
      <c r="O112">
        <f t="shared" si="10"/>
        <v>15008</v>
      </c>
      <c r="P112">
        <v>15</v>
      </c>
      <c r="Q112">
        <v>7</v>
      </c>
      <c r="R112">
        <v>274</v>
      </c>
      <c r="S112">
        <v>288</v>
      </c>
      <c r="T112">
        <v>10.15384615</v>
      </c>
      <c r="U112">
        <f>VLOOKUP(A112,vlookup_table[#All],2,)</f>
        <v>0</v>
      </c>
      <c r="V112">
        <f>VLOOKUP(A112,vlookup_table[#All],4,FALSE)</f>
        <v>1704</v>
      </c>
      <c r="W112" t="str">
        <f>IF(LEN(V112)=4,_xlfn.CONCAT("19",LEFT(V112,2)),IF(LEN(V112)=3,_xlfn.CONCAT("190",LEFT(V112,2)),0))</f>
        <v>1917</v>
      </c>
      <c r="X112">
        <f>IF(V112&lt;&gt;0,1997-VALUE(W112),0)</f>
        <v>80</v>
      </c>
      <c r="Y112" t="str">
        <f>VLOOKUP(A112,vlookup_table[#All],5,FALSE)</f>
        <v>U1</v>
      </c>
      <c r="Z112" t="str">
        <f t="shared" si="11"/>
        <v>Urban</v>
      </c>
      <c r="AA112">
        <f>VLOOKUP(A112,vlookup_table[#All],7,FALSE)</f>
        <v>10</v>
      </c>
    </row>
    <row r="113" spans="1:27" x14ac:dyDescent="0.3">
      <c r="A113">
        <v>149887</v>
      </c>
      <c r="B113" s="1" t="s">
        <v>25</v>
      </c>
      <c r="C113" s="1" t="str">
        <f>UPPER(LEFT(B113,2))</f>
        <v>CA</v>
      </c>
      <c r="D113" s="1" t="s">
        <v>14</v>
      </c>
      <c r="E113" s="1" t="str">
        <f>UPPER(LEFT(D113,1))</f>
        <v>M</v>
      </c>
      <c r="F113">
        <v>1993</v>
      </c>
      <c r="G113">
        <f t="shared" si="6"/>
        <v>1993</v>
      </c>
      <c r="H113">
        <f t="shared" si="7"/>
        <v>1993</v>
      </c>
      <c r="I113">
        <v>442</v>
      </c>
      <c r="J113">
        <f t="shared" si="8"/>
        <v>442</v>
      </c>
      <c r="K113">
        <v>520</v>
      </c>
      <c r="L113">
        <f t="shared" si="9"/>
        <v>520</v>
      </c>
      <c r="M113">
        <v>49</v>
      </c>
      <c r="N113">
        <v>16427</v>
      </c>
      <c r="O113">
        <f t="shared" si="10"/>
        <v>16427</v>
      </c>
      <c r="P113">
        <v>15</v>
      </c>
      <c r="Q113">
        <v>53</v>
      </c>
      <c r="R113">
        <v>472</v>
      </c>
      <c r="S113">
        <v>484</v>
      </c>
      <c r="T113">
        <v>10.83333333</v>
      </c>
      <c r="U113">
        <f>VLOOKUP(A113,vlookup_table[#All],2,)</f>
        <v>1</v>
      </c>
      <c r="V113">
        <f>VLOOKUP(A113,vlookup_table[#All],4,FALSE)</f>
        <v>0</v>
      </c>
      <c r="W113">
        <f>IF(LEN(V113)=4,_xlfn.CONCAT("19",LEFT(V113,2)),IF(LEN(V113)=3,_xlfn.CONCAT("190",LEFT(V113,2)),0))</f>
        <v>0</v>
      </c>
      <c r="X113">
        <f>IF(V113&lt;&gt;0,1997-VALUE(W113),0)</f>
        <v>0</v>
      </c>
      <c r="Y113" t="str">
        <f>VLOOKUP(A113,vlookup_table[#All],5,FALSE)</f>
        <v>C3</v>
      </c>
      <c r="Z113" t="str">
        <f t="shared" si="11"/>
        <v>City</v>
      </c>
      <c r="AA113">
        <f>VLOOKUP(A113,vlookup_table[#All],7,FALSE)</f>
        <v>15</v>
      </c>
    </row>
    <row r="114" spans="1:27" x14ac:dyDescent="0.3">
      <c r="A114">
        <v>117216</v>
      </c>
      <c r="B114" s="1" t="s">
        <v>21</v>
      </c>
      <c r="C114" s="1" t="str">
        <f>UPPER(LEFT(B114,2))</f>
        <v>TX</v>
      </c>
      <c r="D114" s="1" t="s">
        <v>17</v>
      </c>
      <c r="E114" s="1" t="str">
        <f>UPPER(LEFT(D114,1))</f>
        <v>F</v>
      </c>
      <c r="F114">
        <v>618</v>
      </c>
      <c r="G114">
        <f t="shared" si="6"/>
        <v>618</v>
      </c>
      <c r="H114">
        <f t="shared" si="7"/>
        <v>618</v>
      </c>
      <c r="I114">
        <v>233</v>
      </c>
      <c r="J114">
        <f t="shared" si="8"/>
        <v>233</v>
      </c>
      <c r="K114">
        <v>394</v>
      </c>
      <c r="L114">
        <f t="shared" si="9"/>
        <v>394</v>
      </c>
      <c r="M114">
        <v>0</v>
      </c>
      <c r="N114">
        <v>12864</v>
      </c>
      <c r="O114">
        <f t="shared" si="10"/>
        <v>12864</v>
      </c>
      <c r="P114">
        <v>9</v>
      </c>
      <c r="Q114">
        <v>75</v>
      </c>
      <c r="R114">
        <v>310</v>
      </c>
      <c r="S114">
        <v>302</v>
      </c>
      <c r="T114">
        <v>10.25</v>
      </c>
      <c r="U114">
        <f>VLOOKUP(A114,vlookup_table[#All],2,)</f>
        <v>2</v>
      </c>
      <c r="V114">
        <f>VLOOKUP(A114,vlookup_table[#All],4,FALSE)</f>
        <v>6201</v>
      </c>
      <c r="W114" t="str">
        <f>IF(LEN(V114)=4,_xlfn.CONCAT("19",LEFT(V114,2)),IF(LEN(V114)=3,_xlfn.CONCAT("190",LEFT(V114,2)),0))</f>
        <v>1962</v>
      </c>
      <c r="X114">
        <f>IF(V114&lt;&gt;0,1997-VALUE(W114),0)</f>
        <v>35</v>
      </c>
      <c r="Y114" t="str">
        <f>VLOOKUP(A114,vlookup_table[#All],5,FALSE)</f>
        <v>S2</v>
      </c>
      <c r="Z114" t="str">
        <f t="shared" si="11"/>
        <v>Suburban</v>
      </c>
      <c r="AA114">
        <f>VLOOKUP(A114,vlookup_table[#All],7,FALSE)</f>
        <v>30</v>
      </c>
    </row>
    <row r="115" spans="1:27" x14ac:dyDescent="0.3">
      <c r="A115">
        <v>167892</v>
      </c>
      <c r="B115" s="1" t="s">
        <v>25</v>
      </c>
      <c r="C115" s="1" t="str">
        <f>UPPER(LEFT(B115,2))</f>
        <v>CA</v>
      </c>
      <c r="D115" s="1" t="s">
        <v>17</v>
      </c>
      <c r="E115" s="1" t="str">
        <f>UPPER(LEFT(D115,1))</f>
        <v>F</v>
      </c>
      <c r="F115">
        <v>3259</v>
      </c>
      <c r="G115">
        <f t="shared" si="6"/>
        <v>3259</v>
      </c>
      <c r="H115">
        <f t="shared" si="7"/>
        <v>3259</v>
      </c>
      <c r="I115">
        <v>267</v>
      </c>
      <c r="J115">
        <f t="shared" si="8"/>
        <v>267</v>
      </c>
      <c r="K115">
        <v>591</v>
      </c>
      <c r="L115">
        <f t="shared" si="9"/>
        <v>591</v>
      </c>
      <c r="M115">
        <v>83</v>
      </c>
      <c r="N115">
        <v>19399</v>
      </c>
      <c r="O115">
        <f t="shared" si="10"/>
        <v>19399</v>
      </c>
      <c r="P115">
        <v>17</v>
      </c>
      <c r="Q115">
        <v>49</v>
      </c>
      <c r="R115">
        <v>626</v>
      </c>
      <c r="S115">
        <v>508</v>
      </c>
      <c r="T115">
        <v>7.6666666670000003</v>
      </c>
      <c r="U115">
        <f>VLOOKUP(A115,vlookup_table[#All],2,)</f>
        <v>0</v>
      </c>
      <c r="V115">
        <f>VLOOKUP(A115,vlookup_table[#All],4,FALSE)</f>
        <v>0</v>
      </c>
      <c r="W115">
        <f>IF(LEN(V115)=4,_xlfn.CONCAT("19",LEFT(V115,2)),IF(LEN(V115)=3,_xlfn.CONCAT("190",LEFT(V115,2)),0))</f>
        <v>0</v>
      </c>
      <c r="X115">
        <f>IF(V115&lt;&gt;0,1997-VALUE(W115),0)</f>
        <v>0</v>
      </c>
      <c r="Y115" t="str">
        <f>VLOOKUP(A115,vlookup_table[#All],5,FALSE)</f>
        <v>U1</v>
      </c>
      <c r="Z115" t="str">
        <f t="shared" si="11"/>
        <v>Urban</v>
      </c>
      <c r="AA115">
        <f>VLOOKUP(A115,vlookup_table[#All],7,FALSE)</f>
        <v>10</v>
      </c>
    </row>
    <row r="116" spans="1:27" x14ac:dyDescent="0.3">
      <c r="A116">
        <v>107618</v>
      </c>
      <c r="B116" s="1" t="s">
        <v>60</v>
      </c>
      <c r="C116" s="1" t="str">
        <f>UPPER(LEFT(B116,2))</f>
        <v>NE</v>
      </c>
      <c r="D116" s="1" t="s">
        <v>17</v>
      </c>
      <c r="E116" s="1" t="str">
        <f>UPPER(LEFT(D116,1))</f>
        <v>F</v>
      </c>
      <c r="F116">
        <v>151</v>
      </c>
      <c r="G116">
        <f t="shared" si="6"/>
        <v>151</v>
      </c>
      <c r="H116">
        <f t="shared" si="7"/>
        <v>151</v>
      </c>
      <c r="I116">
        <v>180</v>
      </c>
      <c r="J116">
        <f t="shared" si="8"/>
        <v>180</v>
      </c>
      <c r="K116">
        <v>273</v>
      </c>
      <c r="L116">
        <f t="shared" si="9"/>
        <v>273</v>
      </c>
      <c r="M116">
        <v>0</v>
      </c>
      <c r="N116">
        <v>9138</v>
      </c>
      <c r="O116">
        <f t="shared" si="10"/>
        <v>9138</v>
      </c>
      <c r="P116">
        <v>0</v>
      </c>
      <c r="Q116">
        <v>68</v>
      </c>
      <c r="R116">
        <v>208</v>
      </c>
      <c r="S116">
        <v>230</v>
      </c>
      <c r="T116">
        <v>2.361111111</v>
      </c>
      <c r="U116">
        <f>VLOOKUP(A116,vlookup_table[#All],2,)</f>
        <v>0</v>
      </c>
      <c r="V116">
        <f>VLOOKUP(A116,vlookup_table[#All],4,FALSE)</f>
        <v>1801</v>
      </c>
      <c r="W116" t="str">
        <f>IF(LEN(V116)=4,_xlfn.CONCAT("19",LEFT(V116,2)),IF(LEN(V116)=3,_xlfn.CONCAT("190",LEFT(V116,2)),0))</f>
        <v>1918</v>
      </c>
      <c r="X116">
        <f>IF(V116&lt;&gt;0,1997-VALUE(W116),0)</f>
        <v>79</v>
      </c>
      <c r="Y116" t="str">
        <f>VLOOKUP(A116,vlookup_table[#All],5,FALSE)</f>
        <v>R3</v>
      </c>
      <c r="Z116" t="str">
        <f t="shared" si="11"/>
        <v>Rural</v>
      </c>
      <c r="AA116">
        <f>VLOOKUP(A116,vlookup_table[#All],7,FALSE)</f>
        <v>2</v>
      </c>
    </row>
    <row r="117" spans="1:27" x14ac:dyDescent="0.3">
      <c r="A117">
        <v>72410</v>
      </c>
      <c r="B117" s="1" t="s">
        <v>30</v>
      </c>
      <c r="C117" s="1" t="str">
        <f>UPPER(LEFT(B117,2))</f>
        <v>MI</v>
      </c>
      <c r="D117" s="1" t="s">
        <v>14</v>
      </c>
      <c r="E117" s="1" t="str">
        <f>UPPER(LEFT(D117,1))</f>
        <v>M</v>
      </c>
      <c r="F117">
        <v>492</v>
      </c>
      <c r="G117">
        <f t="shared" si="6"/>
        <v>492</v>
      </c>
      <c r="H117">
        <f t="shared" si="7"/>
        <v>492</v>
      </c>
      <c r="I117">
        <v>272</v>
      </c>
      <c r="J117">
        <f t="shared" si="8"/>
        <v>272</v>
      </c>
      <c r="K117">
        <v>402</v>
      </c>
      <c r="L117">
        <f t="shared" si="9"/>
        <v>402</v>
      </c>
      <c r="M117">
        <v>0</v>
      </c>
      <c r="N117">
        <v>14442</v>
      </c>
      <c r="O117">
        <f t="shared" si="10"/>
        <v>14442</v>
      </c>
      <c r="P117">
        <v>1</v>
      </c>
      <c r="Q117">
        <v>55</v>
      </c>
      <c r="R117">
        <v>370</v>
      </c>
      <c r="S117">
        <v>317</v>
      </c>
      <c r="T117">
        <v>14.57142857</v>
      </c>
      <c r="U117">
        <f>VLOOKUP(A117,vlookup_table[#All],2,)</f>
        <v>0</v>
      </c>
      <c r="V117">
        <f>VLOOKUP(A117,vlookup_table[#All],4,FALSE)</f>
        <v>0</v>
      </c>
      <c r="W117">
        <f>IF(LEN(V117)=4,_xlfn.CONCAT("19",LEFT(V117,2)),IF(LEN(V117)=3,_xlfn.CONCAT("190",LEFT(V117,2)),0))</f>
        <v>0</v>
      </c>
      <c r="X117">
        <f>IF(V117&lt;&gt;0,1997-VALUE(W117),0)</f>
        <v>0</v>
      </c>
      <c r="Y117" t="str">
        <f>VLOOKUP(A117,vlookup_table[#All],5,FALSE)</f>
        <v>T2</v>
      </c>
      <c r="Z117" t="str">
        <f t="shared" si="11"/>
        <v>Town</v>
      </c>
      <c r="AA117">
        <f>VLOOKUP(A117,vlookup_table[#All],7,FALSE)</f>
        <v>20</v>
      </c>
    </row>
    <row r="118" spans="1:27" x14ac:dyDescent="0.3">
      <c r="A118">
        <v>112319</v>
      </c>
      <c r="B118" s="1" t="s">
        <v>33</v>
      </c>
      <c r="C118" s="1" t="str">
        <f>UPPER(LEFT(B118,2))</f>
        <v>AR</v>
      </c>
      <c r="D118" s="1" t="s">
        <v>61</v>
      </c>
      <c r="E118" s="1" t="str">
        <f>UPPER(LEFT(D118,1))</f>
        <v>F</v>
      </c>
      <c r="F118">
        <v>892</v>
      </c>
      <c r="G118">
        <f t="shared" si="6"/>
        <v>892</v>
      </c>
      <c r="H118">
        <f t="shared" si="7"/>
        <v>892</v>
      </c>
      <c r="I118">
        <v>380</v>
      </c>
      <c r="J118">
        <f t="shared" si="8"/>
        <v>380</v>
      </c>
      <c r="K118">
        <v>468</v>
      </c>
      <c r="L118">
        <f t="shared" si="9"/>
        <v>468</v>
      </c>
      <c r="M118">
        <v>5</v>
      </c>
      <c r="N118">
        <v>19444</v>
      </c>
      <c r="O118">
        <f t="shared" si="10"/>
        <v>19444</v>
      </c>
      <c r="P118">
        <v>2</v>
      </c>
      <c r="Q118">
        <v>21</v>
      </c>
      <c r="R118">
        <v>406</v>
      </c>
      <c r="S118">
        <v>426</v>
      </c>
      <c r="T118">
        <v>17</v>
      </c>
      <c r="U118">
        <f>VLOOKUP(A118,vlookup_table[#All],2,)</f>
        <v>2</v>
      </c>
      <c r="V118">
        <f>VLOOKUP(A118,vlookup_table[#All],4,FALSE)</f>
        <v>3201</v>
      </c>
      <c r="W118" t="str">
        <f>IF(LEN(V118)=4,_xlfn.CONCAT("19",LEFT(V118,2)),IF(LEN(V118)=3,_xlfn.CONCAT("190",LEFT(V118,2)),0))</f>
        <v>1932</v>
      </c>
      <c r="X118">
        <f>IF(V118&lt;&gt;0,1997-VALUE(W118),0)</f>
        <v>65</v>
      </c>
      <c r="Y118" t="str">
        <f>VLOOKUP(A118,vlookup_table[#All],5,FALSE)</f>
        <v>C1</v>
      </c>
      <c r="Z118" t="str">
        <f t="shared" si="11"/>
        <v>City</v>
      </c>
      <c r="AA118">
        <f>VLOOKUP(A118,vlookup_table[#All],7,FALSE)</f>
        <v>30</v>
      </c>
    </row>
    <row r="119" spans="1:27" x14ac:dyDescent="0.3">
      <c r="A119">
        <v>28061</v>
      </c>
      <c r="B119" s="1" t="s">
        <v>40</v>
      </c>
      <c r="C119" s="1" t="str">
        <f>UPPER(LEFT(B119,2))</f>
        <v>GA</v>
      </c>
      <c r="D119" s="1" t="s">
        <v>17</v>
      </c>
      <c r="E119" s="1" t="str">
        <f>UPPER(LEFT(D119,1))</f>
        <v>F</v>
      </c>
      <c r="F119">
        <v>948</v>
      </c>
      <c r="G119">
        <f t="shared" si="6"/>
        <v>948</v>
      </c>
      <c r="H119">
        <f t="shared" si="7"/>
        <v>948</v>
      </c>
      <c r="I119">
        <v>531</v>
      </c>
      <c r="J119">
        <f t="shared" si="8"/>
        <v>531</v>
      </c>
      <c r="K119">
        <v>584</v>
      </c>
      <c r="L119">
        <f t="shared" si="9"/>
        <v>584</v>
      </c>
      <c r="M119">
        <v>1</v>
      </c>
      <c r="N119">
        <v>19537</v>
      </c>
      <c r="O119">
        <f t="shared" si="10"/>
        <v>19537</v>
      </c>
      <c r="P119">
        <v>2</v>
      </c>
      <c r="Q119">
        <v>65</v>
      </c>
      <c r="R119">
        <v>530</v>
      </c>
      <c r="S119">
        <v>585</v>
      </c>
      <c r="T119">
        <v>5.4848484849999997</v>
      </c>
      <c r="U119">
        <f>VLOOKUP(A119,vlookup_table[#All],2,)</f>
        <v>0</v>
      </c>
      <c r="V119">
        <f>VLOOKUP(A119,vlookup_table[#All],4,FALSE)</f>
        <v>5902</v>
      </c>
      <c r="W119" t="str">
        <f>IF(LEN(V119)=4,_xlfn.CONCAT("19",LEFT(V119,2)),IF(LEN(V119)=3,_xlfn.CONCAT("190",LEFT(V119,2)),0))</f>
        <v>1959</v>
      </c>
      <c r="X119">
        <f>IF(V119&lt;&gt;0,1997-VALUE(W119),0)</f>
        <v>38</v>
      </c>
      <c r="Y119" t="str">
        <f>VLOOKUP(A119,vlookup_table[#All],5,FALSE)</f>
        <v>T2</v>
      </c>
      <c r="Z119" t="str">
        <f t="shared" si="11"/>
        <v>Town</v>
      </c>
      <c r="AA119">
        <f>VLOOKUP(A119,vlookup_table[#All],7,FALSE)</f>
        <v>5</v>
      </c>
    </row>
    <row r="120" spans="1:27" x14ac:dyDescent="0.3">
      <c r="A120">
        <v>108371</v>
      </c>
      <c r="B120" s="1" t="s">
        <v>50</v>
      </c>
      <c r="C120" s="1" t="str">
        <f>UPPER(LEFT(B120,2))</f>
        <v>LA</v>
      </c>
      <c r="D120" s="1" t="s">
        <v>17</v>
      </c>
      <c r="E120" s="1" t="str">
        <f>UPPER(LEFT(D120,1))</f>
        <v>F</v>
      </c>
      <c r="F120">
        <v>717</v>
      </c>
      <c r="G120">
        <f t="shared" si="6"/>
        <v>717</v>
      </c>
      <c r="H120">
        <f t="shared" si="7"/>
        <v>717</v>
      </c>
      <c r="I120">
        <v>190</v>
      </c>
      <c r="J120">
        <f t="shared" si="8"/>
        <v>190</v>
      </c>
      <c r="K120">
        <v>302</v>
      </c>
      <c r="L120">
        <f t="shared" si="9"/>
        <v>302</v>
      </c>
      <c r="M120">
        <v>0</v>
      </c>
      <c r="N120">
        <v>10888</v>
      </c>
      <c r="O120">
        <f t="shared" si="10"/>
        <v>10888</v>
      </c>
      <c r="P120">
        <v>21</v>
      </c>
      <c r="Q120">
        <v>62</v>
      </c>
      <c r="R120">
        <v>313</v>
      </c>
      <c r="S120">
        <v>235</v>
      </c>
      <c r="T120">
        <v>24.166666670000001</v>
      </c>
      <c r="U120">
        <f>VLOOKUP(A120,vlookup_table[#All],2,)</f>
        <v>28</v>
      </c>
      <c r="V120">
        <f>VLOOKUP(A120,vlookup_table[#All],4,FALSE)</f>
        <v>1401</v>
      </c>
      <c r="W120" t="str">
        <f>IF(LEN(V120)=4,_xlfn.CONCAT("19",LEFT(V120,2)),IF(LEN(V120)=3,_xlfn.CONCAT("190",LEFT(V120,2)),0))</f>
        <v>1914</v>
      </c>
      <c r="X120">
        <f>IF(V120&lt;&gt;0,1997-VALUE(W120),0)</f>
        <v>83</v>
      </c>
      <c r="Y120" t="str">
        <f>VLOOKUP(A120,vlookup_table[#All],5,FALSE)</f>
        <v>U2</v>
      </c>
      <c r="Z120" t="str">
        <f t="shared" si="11"/>
        <v>Urban</v>
      </c>
      <c r="AA120">
        <f>VLOOKUP(A120,vlookup_table[#All],7,FALSE)</f>
        <v>20</v>
      </c>
    </row>
    <row r="121" spans="1:27" x14ac:dyDescent="0.3">
      <c r="A121">
        <v>187807</v>
      </c>
      <c r="B121" s="1" t="s">
        <v>30</v>
      </c>
      <c r="C121" s="1" t="str">
        <f>UPPER(LEFT(B121,2))</f>
        <v>MI</v>
      </c>
      <c r="D121" s="1" t="s">
        <v>14</v>
      </c>
      <c r="E121" s="1" t="str">
        <f>UPPER(LEFT(D121,1))</f>
        <v>M</v>
      </c>
      <c r="F121">
        <v>612</v>
      </c>
      <c r="G121">
        <f t="shared" si="6"/>
        <v>612</v>
      </c>
      <c r="H121">
        <f t="shared" si="7"/>
        <v>612</v>
      </c>
      <c r="I121">
        <v>330</v>
      </c>
      <c r="J121">
        <f t="shared" si="8"/>
        <v>330</v>
      </c>
      <c r="K121">
        <v>400</v>
      </c>
      <c r="L121">
        <f t="shared" si="9"/>
        <v>400</v>
      </c>
      <c r="M121">
        <v>1</v>
      </c>
      <c r="N121">
        <v>13162</v>
      </c>
      <c r="O121">
        <f t="shared" si="10"/>
        <v>13162</v>
      </c>
      <c r="P121">
        <v>1</v>
      </c>
      <c r="Q121">
        <v>27</v>
      </c>
      <c r="R121">
        <v>326</v>
      </c>
      <c r="S121">
        <v>392</v>
      </c>
      <c r="T121">
        <v>12.1</v>
      </c>
      <c r="U121">
        <f>VLOOKUP(A121,vlookup_table[#All],2,)</f>
        <v>1</v>
      </c>
      <c r="V121">
        <f>VLOOKUP(A121,vlookup_table[#All],4,FALSE)</f>
        <v>8305</v>
      </c>
      <c r="W121" t="str">
        <f>IF(LEN(V121)=4,_xlfn.CONCAT("19",LEFT(V121,2)),IF(LEN(V121)=3,_xlfn.CONCAT("190",LEFT(V121,2)),0))</f>
        <v>1983</v>
      </c>
      <c r="X121">
        <f>IF(V121&lt;&gt;0,1997-VALUE(W121),0)</f>
        <v>14</v>
      </c>
      <c r="Y121" t="str">
        <f>VLOOKUP(A121,vlookup_table[#All],5,FALSE)</f>
        <v>R2</v>
      </c>
      <c r="Z121" t="str">
        <f t="shared" si="11"/>
        <v>Rural</v>
      </c>
      <c r="AA121">
        <f>VLOOKUP(A121,vlookup_table[#All],7,FALSE)</f>
        <v>22</v>
      </c>
    </row>
    <row r="122" spans="1:27" x14ac:dyDescent="0.3">
      <c r="A122">
        <v>180383</v>
      </c>
      <c r="B122" s="1" t="s">
        <v>41</v>
      </c>
      <c r="C122" s="1" t="str">
        <f>UPPER(LEFT(B122,2))</f>
        <v>WA</v>
      </c>
      <c r="D122" s="1" t="s">
        <v>17</v>
      </c>
      <c r="E122" s="1" t="str">
        <f>UPPER(LEFT(D122,1))</f>
        <v>F</v>
      </c>
      <c r="F122">
        <v>919</v>
      </c>
      <c r="G122">
        <f t="shared" si="6"/>
        <v>919</v>
      </c>
      <c r="H122">
        <f t="shared" si="7"/>
        <v>919</v>
      </c>
      <c r="I122">
        <v>338</v>
      </c>
      <c r="J122">
        <f t="shared" si="8"/>
        <v>338</v>
      </c>
      <c r="K122">
        <v>346</v>
      </c>
      <c r="L122">
        <f t="shared" si="9"/>
        <v>346</v>
      </c>
      <c r="M122">
        <v>1</v>
      </c>
      <c r="N122">
        <v>12507</v>
      </c>
      <c r="O122">
        <f t="shared" si="10"/>
        <v>12507</v>
      </c>
      <c r="P122">
        <v>5</v>
      </c>
      <c r="Q122">
        <v>56</v>
      </c>
      <c r="R122">
        <v>337</v>
      </c>
      <c r="S122">
        <v>349</v>
      </c>
      <c r="T122">
        <v>8.2142857140000007</v>
      </c>
      <c r="U122">
        <f>VLOOKUP(A122,vlookup_table[#All],2,)</f>
        <v>0</v>
      </c>
      <c r="V122">
        <f>VLOOKUP(A122,vlookup_table[#All],4,FALSE)</f>
        <v>609</v>
      </c>
      <c r="W122" t="str">
        <f>IF(LEN(V122)=4,_xlfn.CONCAT("19",LEFT(V122,2)),IF(LEN(V122)=3,_xlfn.CONCAT("190",LEFT(V122,2)),0))</f>
        <v>19060</v>
      </c>
      <c r="X122">
        <f>IF(V122&lt;&gt;0,1997-VALUE(W122),0)</f>
        <v>-17063</v>
      </c>
      <c r="Y122" t="str">
        <f>VLOOKUP(A122,vlookup_table[#All],5,FALSE)</f>
        <v>C3</v>
      </c>
      <c r="Z122" t="str">
        <f t="shared" si="11"/>
        <v>City</v>
      </c>
      <c r="AA122">
        <f>VLOOKUP(A122,vlookup_table[#All],7,FALSE)</f>
        <v>11</v>
      </c>
    </row>
    <row r="123" spans="1:27" x14ac:dyDescent="0.3">
      <c r="A123">
        <v>183013</v>
      </c>
      <c r="B123" s="1" t="s">
        <v>41</v>
      </c>
      <c r="C123" s="1" t="str">
        <f>UPPER(LEFT(B123,2))</f>
        <v>WA</v>
      </c>
      <c r="D123" s="1" t="s">
        <v>52</v>
      </c>
      <c r="E123" s="1" t="str">
        <f>UPPER(LEFT(D123,1))</f>
        <v>M</v>
      </c>
      <c r="F123">
        <v>697</v>
      </c>
      <c r="G123">
        <f t="shared" si="6"/>
        <v>697</v>
      </c>
      <c r="H123">
        <f t="shared" si="7"/>
        <v>697</v>
      </c>
      <c r="I123">
        <v>317</v>
      </c>
      <c r="J123">
        <f t="shared" si="8"/>
        <v>317</v>
      </c>
      <c r="K123">
        <v>406</v>
      </c>
      <c r="L123">
        <f t="shared" si="9"/>
        <v>406</v>
      </c>
      <c r="M123">
        <v>0</v>
      </c>
      <c r="N123">
        <v>13561</v>
      </c>
      <c r="O123">
        <f t="shared" si="10"/>
        <v>13561</v>
      </c>
      <c r="P123">
        <v>3</v>
      </c>
      <c r="Q123">
        <v>34</v>
      </c>
      <c r="R123">
        <v>364</v>
      </c>
      <c r="S123">
        <v>337</v>
      </c>
      <c r="T123">
        <v>10</v>
      </c>
      <c r="U123">
        <f>VLOOKUP(A123,vlookup_table[#All],2,)</f>
        <v>1</v>
      </c>
      <c r="V123">
        <f>VLOOKUP(A123,vlookup_table[#All],4,FALSE)</f>
        <v>3001</v>
      </c>
      <c r="W123" t="str">
        <f>IF(LEN(V123)=4,_xlfn.CONCAT("19",LEFT(V123,2)),IF(LEN(V123)=3,_xlfn.CONCAT("190",LEFT(V123,2)),0))</f>
        <v>1930</v>
      </c>
      <c r="X123">
        <f>IF(V123&lt;&gt;0,1997-VALUE(W123),0)</f>
        <v>67</v>
      </c>
      <c r="Y123" t="str">
        <f>VLOOKUP(A123,vlookup_table[#All],5,FALSE)</f>
        <v>S2</v>
      </c>
      <c r="Z123" t="str">
        <f t="shared" si="11"/>
        <v>Suburban</v>
      </c>
      <c r="AA123">
        <f>VLOOKUP(A123,vlookup_table[#All],7,FALSE)</f>
        <v>11</v>
      </c>
    </row>
    <row r="124" spans="1:27" x14ac:dyDescent="0.3">
      <c r="A124">
        <v>187769</v>
      </c>
      <c r="B124" s="1" t="s">
        <v>25</v>
      </c>
      <c r="C124" s="1" t="str">
        <f>UPPER(LEFT(B124,2))</f>
        <v>CA</v>
      </c>
      <c r="D124" s="1" t="s">
        <v>14</v>
      </c>
      <c r="E124" s="1" t="str">
        <f>UPPER(LEFT(D124,1))</f>
        <v>M</v>
      </c>
      <c r="F124">
        <v>5059</v>
      </c>
      <c r="G124">
        <f t="shared" si="6"/>
        <v>5059</v>
      </c>
      <c r="H124">
        <f t="shared" si="7"/>
        <v>5059</v>
      </c>
      <c r="I124">
        <v>693</v>
      </c>
      <c r="J124">
        <f t="shared" si="8"/>
        <v>693</v>
      </c>
      <c r="K124">
        <v>847</v>
      </c>
      <c r="L124">
        <f t="shared" si="9"/>
        <v>847</v>
      </c>
      <c r="M124">
        <v>99</v>
      </c>
      <c r="N124">
        <v>29368</v>
      </c>
      <c r="O124">
        <f t="shared" si="10"/>
        <v>29368</v>
      </c>
      <c r="P124">
        <v>10</v>
      </c>
      <c r="Q124">
        <v>48</v>
      </c>
      <c r="R124">
        <v>752</v>
      </c>
      <c r="S124">
        <v>751</v>
      </c>
      <c r="T124">
        <v>10.6</v>
      </c>
      <c r="U124">
        <f>VLOOKUP(A124,vlookup_table[#All],2,)</f>
        <v>1</v>
      </c>
      <c r="V124">
        <f>VLOOKUP(A124,vlookup_table[#All],4,FALSE)</f>
        <v>5403</v>
      </c>
      <c r="W124" t="str">
        <f>IF(LEN(V124)=4,_xlfn.CONCAT("19",LEFT(V124,2)),IF(LEN(V124)=3,_xlfn.CONCAT("190",LEFT(V124,2)),0))</f>
        <v>1954</v>
      </c>
      <c r="X124">
        <f>IF(V124&lt;&gt;0,1997-VALUE(W124),0)</f>
        <v>43</v>
      </c>
      <c r="Y124" t="str">
        <f>VLOOKUP(A124,vlookup_table[#All],5,FALSE)</f>
        <v>S1</v>
      </c>
      <c r="Z124" t="str">
        <f t="shared" si="11"/>
        <v>Suburban</v>
      </c>
      <c r="AA124">
        <f>VLOOKUP(A124,vlookup_table[#All],7,FALSE)</f>
        <v>25</v>
      </c>
    </row>
    <row r="125" spans="1:27" x14ac:dyDescent="0.3">
      <c r="A125">
        <v>191056</v>
      </c>
      <c r="B125" s="1" t="s">
        <v>25</v>
      </c>
      <c r="C125" s="1" t="str">
        <f>UPPER(LEFT(B125,2))</f>
        <v>CA</v>
      </c>
      <c r="D125" s="1" t="s">
        <v>14</v>
      </c>
      <c r="E125" s="1" t="str">
        <f>UPPER(LEFT(D125,1))</f>
        <v>M</v>
      </c>
      <c r="F125">
        <v>5667</v>
      </c>
      <c r="G125">
        <f t="shared" si="6"/>
        <v>5667</v>
      </c>
      <c r="H125">
        <f t="shared" si="7"/>
        <v>5667</v>
      </c>
      <c r="I125">
        <v>492</v>
      </c>
      <c r="J125">
        <f t="shared" si="8"/>
        <v>492</v>
      </c>
      <c r="K125">
        <v>848</v>
      </c>
      <c r="L125">
        <f t="shared" si="9"/>
        <v>848</v>
      </c>
      <c r="M125">
        <v>98</v>
      </c>
      <c r="N125">
        <v>51280</v>
      </c>
      <c r="O125">
        <f t="shared" si="10"/>
        <v>51280</v>
      </c>
      <c r="P125">
        <v>11</v>
      </c>
      <c r="Q125">
        <v>35</v>
      </c>
      <c r="R125">
        <v>808</v>
      </c>
      <c r="S125">
        <v>594</v>
      </c>
      <c r="T125">
        <v>28.833333329999999</v>
      </c>
      <c r="U125">
        <f>VLOOKUP(A125,vlookup_table[#All],2,)</f>
        <v>1</v>
      </c>
      <c r="V125">
        <f>VLOOKUP(A125,vlookup_table[#All],4,FALSE)</f>
        <v>801</v>
      </c>
      <c r="W125" t="str">
        <f>IF(LEN(V125)=4,_xlfn.CONCAT("19",LEFT(V125,2)),IF(LEN(V125)=3,_xlfn.CONCAT("190",LEFT(V125,2)),0))</f>
        <v>19080</v>
      </c>
      <c r="X125">
        <f>IF(V125&lt;&gt;0,1997-VALUE(W125),0)</f>
        <v>-17083</v>
      </c>
      <c r="Y125" t="str">
        <f>VLOOKUP(A125,vlookup_table[#All],5,FALSE)</f>
        <v>U1</v>
      </c>
      <c r="Z125" t="str">
        <f t="shared" si="11"/>
        <v>Urban</v>
      </c>
      <c r="AA125">
        <f>VLOOKUP(A125,vlookup_table[#All],7,FALSE)</f>
        <v>47</v>
      </c>
    </row>
    <row r="126" spans="1:27" x14ac:dyDescent="0.3">
      <c r="A126">
        <v>151891</v>
      </c>
      <c r="B126" s="1" t="s">
        <v>25</v>
      </c>
      <c r="C126" s="1" t="str">
        <f>UPPER(LEFT(B126,2))</f>
        <v>CA</v>
      </c>
      <c r="D126" s="1" t="s">
        <v>17</v>
      </c>
      <c r="E126" s="1" t="str">
        <f>UPPER(LEFT(D126,1))</f>
        <v>F</v>
      </c>
      <c r="F126">
        <v>2750</v>
      </c>
      <c r="G126">
        <f t="shared" si="6"/>
        <v>2750</v>
      </c>
      <c r="H126">
        <f t="shared" si="7"/>
        <v>2750</v>
      </c>
      <c r="I126">
        <v>668</v>
      </c>
      <c r="J126">
        <f t="shared" si="8"/>
        <v>668</v>
      </c>
      <c r="K126">
        <v>781</v>
      </c>
      <c r="L126">
        <f t="shared" si="9"/>
        <v>781</v>
      </c>
      <c r="M126">
        <v>91</v>
      </c>
      <c r="N126">
        <v>26199</v>
      </c>
      <c r="O126">
        <f t="shared" si="10"/>
        <v>26199</v>
      </c>
      <c r="P126">
        <v>10</v>
      </c>
      <c r="Q126">
        <v>44</v>
      </c>
      <c r="R126">
        <v>701</v>
      </c>
      <c r="S126">
        <v>717</v>
      </c>
      <c r="T126">
        <v>11.44444444</v>
      </c>
      <c r="U126">
        <f>VLOOKUP(A126,vlookup_table[#All],2,)</f>
        <v>0</v>
      </c>
      <c r="V126">
        <f>VLOOKUP(A126,vlookup_table[#All],4,FALSE)</f>
        <v>0</v>
      </c>
      <c r="W126">
        <f>IF(LEN(V126)=4,_xlfn.CONCAT("19",LEFT(V126,2)),IF(LEN(V126)=3,_xlfn.CONCAT("190",LEFT(V126,2)),0))</f>
        <v>0</v>
      </c>
      <c r="X126">
        <f>IF(V126&lt;&gt;0,1997-VALUE(W126),0)</f>
        <v>0</v>
      </c>
      <c r="Y126" t="str">
        <f>VLOOKUP(A126,vlookup_table[#All],5,FALSE)</f>
        <v>S2</v>
      </c>
      <c r="Z126" t="str">
        <f t="shared" si="11"/>
        <v>Suburban</v>
      </c>
      <c r="AA126">
        <f>VLOOKUP(A126,vlookup_table[#All],7,FALSE)</f>
        <v>15</v>
      </c>
    </row>
    <row r="127" spans="1:27" x14ac:dyDescent="0.3">
      <c r="A127">
        <v>5822</v>
      </c>
      <c r="B127" s="1" t="s">
        <v>28</v>
      </c>
      <c r="C127" s="1" t="str">
        <f>UPPER(LEFT(B127,2))</f>
        <v>KS</v>
      </c>
      <c r="D127" s="1" t="s">
        <v>17</v>
      </c>
      <c r="E127" s="1" t="str">
        <f>UPPER(LEFT(D127,1))</f>
        <v>F</v>
      </c>
      <c r="F127">
        <v>513</v>
      </c>
      <c r="G127">
        <f t="shared" si="6"/>
        <v>513</v>
      </c>
      <c r="H127">
        <f t="shared" si="7"/>
        <v>513</v>
      </c>
      <c r="I127">
        <v>400</v>
      </c>
      <c r="J127">
        <f t="shared" si="8"/>
        <v>400</v>
      </c>
      <c r="K127">
        <v>482</v>
      </c>
      <c r="L127">
        <f t="shared" si="9"/>
        <v>482</v>
      </c>
      <c r="M127">
        <v>0</v>
      </c>
      <c r="N127">
        <v>20842</v>
      </c>
      <c r="O127">
        <f t="shared" si="10"/>
        <v>20842</v>
      </c>
      <c r="P127">
        <v>3</v>
      </c>
      <c r="Q127">
        <v>66</v>
      </c>
      <c r="R127">
        <v>434</v>
      </c>
      <c r="S127">
        <v>436</v>
      </c>
      <c r="T127">
        <v>6.0767499999999997</v>
      </c>
      <c r="U127">
        <f>VLOOKUP(A127,vlookup_table[#All],2,)</f>
        <v>2</v>
      </c>
      <c r="V127">
        <f>VLOOKUP(A127,vlookup_table[#All],4,FALSE)</f>
        <v>2901</v>
      </c>
      <c r="W127" t="str">
        <f>IF(LEN(V127)=4,_xlfn.CONCAT("19",LEFT(V127,2)),IF(LEN(V127)=3,_xlfn.CONCAT("190",LEFT(V127,2)),0))</f>
        <v>1929</v>
      </c>
      <c r="X127">
        <f>IF(V127&lt;&gt;0,1997-VALUE(W127),0)</f>
        <v>68</v>
      </c>
      <c r="Y127" t="str">
        <f>VLOOKUP(A127,vlookup_table[#All],5,FALSE)</f>
        <v>S2</v>
      </c>
      <c r="Z127" t="str">
        <f t="shared" si="11"/>
        <v>Suburban</v>
      </c>
      <c r="AA127">
        <f>VLOOKUP(A127,vlookup_table[#All],7,FALSE)</f>
        <v>11</v>
      </c>
    </row>
    <row r="128" spans="1:27" x14ac:dyDescent="0.3">
      <c r="A128">
        <v>164969</v>
      </c>
      <c r="B128" s="1" t="s">
        <v>25</v>
      </c>
      <c r="C128" s="1" t="str">
        <f>UPPER(LEFT(B128,2))</f>
        <v>CA</v>
      </c>
      <c r="D128" s="1" t="s">
        <v>17</v>
      </c>
      <c r="E128" s="1" t="str">
        <f>UPPER(LEFT(D128,1))</f>
        <v>F</v>
      </c>
      <c r="F128">
        <v>1848</v>
      </c>
      <c r="G128">
        <f t="shared" si="6"/>
        <v>1848</v>
      </c>
      <c r="H128">
        <f t="shared" si="7"/>
        <v>1848</v>
      </c>
      <c r="I128">
        <v>505</v>
      </c>
      <c r="J128">
        <f t="shared" si="8"/>
        <v>505</v>
      </c>
      <c r="K128">
        <v>581</v>
      </c>
      <c r="L128">
        <f t="shared" si="9"/>
        <v>581</v>
      </c>
      <c r="M128">
        <v>33</v>
      </c>
      <c r="N128">
        <v>19729</v>
      </c>
      <c r="O128">
        <f t="shared" si="10"/>
        <v>19729</v>
      </c>
      <c r="P128">
        <v>28</v>
      </c>
      <c r="Q128">
        <v>49</v>
      </c>
      <c r="R128">
        <v>515</v>
      </c>
      <c r="S128">
        <v>560</v>
      </c>
      <c r="T128">
        <v>5.6842105260000002</v>
      </c>
      <c r="U128">
        <f>VLOOKUP(A128,vlookup_table[#All],2,)</f>
        <v>0</v>
      </c>
      <c r="V128">
        <f>VLOOKUP(A128,vlookup_table[#All],4,FALSE)</f>
        <v>6001</v>
      </c>
      <c r="W128" t="str">
        <f>IF(LEN(V128)=4,_xlfn.CONCAT("19",LEFT(V128,2)),IF(LEN(V128)=3,_xlfn.CONCAT("190",LEFT(V128,2)),0))</f>
        <v>1960</v>
      </c>
      <c r="X128">
        <f>IF(V128&lt;&gt;0,1997-VALUE(W128),0)</f>
        <v>37</v>
      </c>
      <c r="Y128" t="str">
        <f>VLOOKUP(A128,vlookup_table[#All],5,FALSE)</f>
        <v>S1</v>
      </c>
      <c r="Z128" t="str">
        <f t="shared" si="11"/>
        <v>Suburban</v>
      </c>
      <c r="AA128">
        <f>VLOOKUP(A128,vlookup_table[#All],7,FALSE)</f>
        <v>7</v>
      </c>
    </row>
    <row r="129" spans="1:27" x14ac:dyDescent="0.3">
      <c r="A129">
        <v>172846</v>
      </c>
      <c r="B129" s="1" t="s">
        <v>25</v>
      </c>
      <c r="C129" s="1" t="str">
        <f>UPPER(LEFT(B129,2))</f>
        <v>CA</v>
      </c>
      <c r="D129" s="1" t="s">
        <v>14</v>
      </c>
      <c r="E129" s="1" t="str">
        <f>UPPER(LEFT(D129,1))</f>
        <v>M</v>
      </c>
      <c r="F129">
        <v>1417</v>
      </c>
      <c r="G129">
        <f t="shared" si="6"/>
        <v>1417</v>
      </c>
      <c r="H129">
        <f t="shared" si="7"/>
        <v>1417</v>
      </c>
      <c r="I129">
        <v>406</v>
      </c>
      <c r="J129">
        <f t="shared" si="8"/>
        <v>406</v>
      </c>
      <c r="K129">
        <v>508</v>
      </c>
      <c r="L129">
        <f t="shared" si="9"/>
        <v>508</v>
      </c>
      <c r="M129">
        <v>18</v>
      </c>
      <c r="N129">
        <v>18590</v>
      </c>
      <c r="O129">
        <f t="shared" si="10"/>
        <v>18590</v>
      </c>
      <c r="P129">
        <v>29</v>
      </c>
      <c r="Q129">
        <v>49</v>
      </c>
      <c r="R129">
        <v>341</v>
      </c>
      <c r="S129">
        <v>519</v>
      </c>
      <c r="T129">
        <v>14.11111111</v>
      </c>
      <c r="U129">
        <f>VLOOKUP(A129,vlookup_table[#All],2,)</f>
        <v>0</v>
      </c>
      <c r="V129">
        <f>VLOOKUP(A129,vlookup_table[#All],4,FALSE)</f>
        <v>4201</v>
      </c>
      <c r="W129" t="str">
        <f>IF(LEN(V129)=4,_xlfn.CONCAT("19",LEFT(V129,2)),IF(LEN(V129)=3,_xlfn.CONCAT("190",LEFT(V129,2)),0))</f>
        <v>1942</v>
      </c>
      <c r="X129">
        <f>IF(V129&lt;&gt;0,1997-VALUE(W129),0)</f>
        <v>55</v>
      </c>
      <c r="Y129" t="str">
        <f>VLOOKUP(A129,vlookup_table[#All],5,FALSE)</f>
        <v>C2</v>
      </c>
      <c r="Z129" t="str">
        <f t="shared" si="11"/>
        <v>City</v>
      </c>
      <c r="AA129">
        <f>VLOOKUP(A129,vlookup_table[#All],7,FALSE)</f>
        <v>10</v>
      </c>
    </row>
    <row r="130" spans="1:27" x14ac:dyDescent="0.3">
      <c r="A130">
        <v>95951</v>
      </c>
      <c r="B130" s="1" t="s">
        <v>16</v>
      </c>
      <c r="C130" s="1" t="str">
        <f>UPPER(LEFT(B130,2))</f>
        <v>IL</v>
      </c>
      <c r="D130" s="1" t="s">
        <v>17</v>
      </c>
      <c r="E130" s="1" t="str">
        <f>UPPER(LEFT(D130,1))</f>
        <v>F</v>
      </c>
      <c r="F130">
        <v>347</v>
      </c>
      <c r="G130">
        <f t="shared" ref="G130:G193" si="12">IF(LEFT(F130,1)="A",VALUE(SUBSTITUTE(F130,"A","")),IF(ISBLANK(F130),"",IF(F130=0,"",VALUE(F130))))</f>
        <v>347</v>
      </c>
      <c r="H130">
        <f t="shared" ref="H130:H193" si="13">IF(G130&lt;&gt;"",G130,AVERAGE(G:G))</f>
        <v>347</v>
      </c>
      <c r="I130">
        <v>210</v>
      </c>
      <c r="J130">
        <f t="shared" ref="J130:J193" si="14">IF(I130&lt;&gt;0,I130,AVERAGEIF(I:I,"&gt;0"))</f>
        <v>210</v>
      </c>
      <c r="K130">
        <v>286</v>
      </c>
      <c r="L130">
        <f t="shared" ref="L130:L193" si="15">IF(AND(K130&lt;&gt;0,K130&lt;&gt;""),K130,AVERAGEIF(K:K,"&gt;0"))</f>
        <v>286</v>
      </c>
      <c r="M130">
        <v>0</v>
      </c>
      <c r="N130">
        <v>10356</v>
      </c>
      <c r="O130">
        <f t="shared" ref="O130:O193" si="16">IF(AND(N130&lt;&gt;0,N130&lt;&gt;""),N130,AVERAGEIF(N:N,"&gt;0"))</f>
        <v>10356</v>
      </c>
      <c r="P130">
        <v>6</v>
      </c>
      <c r="Q130">
        <v>74</v>
      </c>
      <c r="R130">
        <v>255</v>
      </c>
      <c r="S130">
        <v>229</v>
      </c>
      <c r="T130">
        <v>8.076923077</v>
      </c>
      <c r="U130">
        <f>VLOOKUP(A130,vlookup_table[#All],2,)</f>
        <v>0</v>
      </c>
      <c r="V130">
        <f>VLOOKUP(A130,vlookup_table[#All],4,FALSE)</f>
        <v>4804</v>
      </c>
      <c r="W130" t="str">
        <f>IF(LEN(V130)=4,_xlfn.CONCAT("19",LEFT(V130,2)),IF(LEN(V130)=3,_xlfn.CONCAT("190",LEFT(V130,2)),0))</f>
        <v>1948</v>
      </c>
      <c r="X130">
        <f>IF(V130&lt;&gt;0,1997-VALUE(W130),0)</f>
        <v>49</v>
      </c>
      <c r="Y130" t="str">
        <f>VLOOKUP(A130,vlookup_table[#All],5,FALSE)</f>
        <v>C3</v>
      </c>
      <c r="Z130" t="str">
        <f t="shared" ref="Z130:Z193" si="17">IF(LEFT(Y130,1)="C","City",IF(LEFT(Y130,1)="T","Town",IF(LEFT(Y130,1)="S","Suburban",IF(LEFT(Y130,1)="U","Urban",IF(LEFT(Y130,1)="R","Rural",0)))))</f>
        <v>City</v>
      </c>
      <c r="AA130">
        <f>VLOOKUP(A130,vlookup_table[#All],7,FALSE)</f>
        <v>20</v>
      </c>
    </row>
    <row r="131" spans="1:27" x14ac:dyDescent="0.3">
      <c r="A131">
        <v>18089</v>
      </c>
      <c r="B131" s="1" t="s">
        <v>18</v>
      </c>
      <c r="C131" s="1" t="str">
        <f>UPPER(LEFT(B131,2))</f>
        <v>NC</v>
      </c>
      <c r="D131" s="1" t="s">
        <v>14</v>
      </c>
      <c r="E131" s="1" t="str">
        <f>UPPER(LEFT(D131,1))</f>
        <v>M</v>
      </c>
      <c r="F131">
        <v>994</v>
      </c>
      <c r="G131">
        <f t="shared" si="12"/>
        <v>994</v>
      </c>
      <c r="H131">
        <f t="shared" si="13"/>
        <v>994</v>
      </c>
      <c r="I131">
        <v>404</v>
      </c>
      <c r="J131">
        <f t="shared" si="14"/>
        <v>404</v>
      </c>
      <c r="K131">
        <v>530</v>
      </c>
      <c r="L131">
        <f t="shared" si="15"/>
        <v>530</v>
      </c>
      <c r="M131">
        <v>2</v>
      </c>
      <c r="N131">
        <v>17420</v>
      </c>
      <c r="O131">
        <f t="shared" si="16"/>
        <v>17420</v>
      </c>
      <c r="P131">
        <v>1</v>
      </c>
      <c r="Q131">
        <v>70</v>
      </c>
      <c r="R131">
        <v>475</v>
      </c>
      <c r="S131">
        <v>485</v>
      </c>
      <c r="T131">
        <v>13.777777779999999</v>
      </c>
      <c r="U131">
        <f>VLOOKUP(A131,vlookup_table[#All],2,)</f>
        <v>2</v>
      </c>
      <c r="V131">
        <f>VLOOKUP(A131,vlookup_table[#All],4,FALSE)</f>
        <v>5001</v>
      </c>
      <c r="W131" t="str">
        <f>IF(LEN(V131)=4,_xlfn.CONCAT("19",LEFT(V131,2)),IF(LEN(V131)=3,_xlfn.CONCAT("190",LEFT(V131,2)),0))</f>
        <v>1950</v>
      </c>
      <c r="X131">
        <f>IF(V131&lt;&gt;0,1997-VALUE(W131),0)</f>
        <v>47</v>
      </c>
      <c r="Y131" t="str">
        <f>VLOOKUP(A131,vlookup_table[#All],5,FALSE)</f>
        <v>C1</v>
      </c>
      <c r="Z131" t="str">
        <f t="shared" si="17"/>
        <v>City</v>
      </c>
      <c r="AA131">
        <f>VLOOKUP(A131,vlookup_table[#All],7,FALSE)</f>
        <v>25</v>
      </c>
    </row>
    <row r="132" spans="1:27" x14ac:dyDescent="0.3">
      <c r="A132">
        <v>35276</v>
      </c>
      <c r="B132" s="1" t="s">
        <v>13</v>
      </c>
      <c r="C132" s="1" t="str">
        <f>UPPER(LEFT(B132,2))</f>
        <v>FL</v>
      </c>
      <c r="D132" s="1"/>
      <c r="E132" s="1" t="str">
        <f>UPPER(LEFT(D132,1))</f>
        <v/>
      </c>
      <c r="F132">
        <v>3542</v>
      </c>
      <c r="G132">
        <f t="shared" si="12"/>
        <v>3542</v>
      </c>
      <c r="H132">
        <f t="shared" si="13"/>
        <v>3542</v>
      </c>
      <c r="I132">
        <v>642</v>
      </c>
      <c r="J132">
        <f t="shared" si="14"/>
        <v>642</v>
      </c>
      <c r="K132">
        <v>843</v>
      </c>
      <c r="L132">
        <f t="shared" si="15"/>
        <v>843</v>
      </c>
      <c r="M132">
        <v>76</v>
      </c>
      <c r="N132">
        <v>53131</v>
      </c>
      <c r="O132">
        <f t="shared" si="16"/>
        <v>53131</v>
      </c>
      <c r="P132">
        <v>3</v>
      </c>
      <c r="Q132">
        <v>31</v>
      </c>
      <c r="R132">
        <v>690</v>
      </c>
      <c r="S132">
        <v>807</v>
      </c>
      <c r="T132">
        <v>6.6428571429999996</v>
      </c>
      <c r="U132">
        <f>VLOOKUP(A132,vlookup_table[#All],2,)</f>
        <v>2</v>
      </c>
      <c r="V132">
        <f>VLOOKUP(A132,vlookup_table[#All],4,FALSE)</f>
        <v>1701</v>
      </c>
      <c r="W132" t="str">
        <f>IF(LEN(V132)=4,_xlfn.CONCAT("19",LEFT(V132,2)),IF(LEN(V132)=3,_xlfn.CONCAT("190",LEFT(V132,2)),0))</f>
        <v>1917</v>
      </c>
      <c r="X132">
        <f>IF(V132&lt;&gt;0,1997-VALUE(W132),0)</f>
        <v>80</v>
      </c>
      <c r="Y132" t="str">
        <f>VLOOKUP(A132,vlookup_table[#All],5,FALSE)</f>
        <v>C1</v>
      </c>
      <c r="Z132" t="str">
        <f t="shared" si="17"/>
        <v>City</v>
      </c>
      <c r="AA132">
        <f>VLOOKUP(A132,vlookup_table[#All],7,FALSE)</f>
        <v>10</v>
      </c>
    </row>
    <row r="133" spans="1:27" x14ac:dyDescent="0.3">
      <c r="A133">
        <v>18607</v>
      </c>
      <c r="B133" s="1" t="s">
        <v>18</v>
      </c>
      <c r="C133" s="1" t="str">
        <f>UPPER(LEFT(B133,2))</f>
        <v>NC</v>
      </c>
      <c r="D133" s="1" t="s">
        <v>14</v>
      </c>
      <c r="E133" s="1" t="str">
        <f>UPPER(LEFT(D133,1))</f>
        <v>M</v>
      </c>
      <c r="F133">
        <v>797</v>
      </c>
      <c r="G133">
        <f t="shared" si="12"/>
        <v>797</v>
      </c>
      <c r="H133">
        <f t="shared" si="13"/>
        <v>797</v>
      </c>
      <c r="I133">
        <v>377</v>
      </c>
      <c r="J133">
        <f t="shared" si="14"/>
        <v>377</v>
      </c>
      <c r="K133">
        <v>451</v>
      </c>
      <c r="L133">
        <f t="shared" si="15"/>
        <v>451</v>
      </c>
      <c r="M133">
        <v>2</v>
      </c>
      <c r="N133">
        <v>16163</v>
      </c>
      <c r="O133">
        <f t="shared" si="16"/>
        <v>16163</v>
      </c>
      <c r="P133">
        <v>0</v>
      </c>
      <c r="Q133">
        <v>74</v>
      </c>
      <c r="R133">
        <v>418</v>
      </c>
      <c r="S133">
        <v>423</v>
      </c>
      <c r="T133">
        <v>7.769230769</v>
      </c>
      <c r="U133">
        <f>VLOOKUP(A133,vlookup_table[#All],2,)</f>
        <v>1</v>
      </c>
      <c r="V133">
        <f>VLOOKUP(A133,vlookup_table[#All],4,FALSE)</f>
        <v>6001</v>
      </c>
      <c r="W133" t="str">
        <f>IF(LEN(V133)=4,_xlfn.CONCAT("19",LEFT(V133,2)),IF(LEN(V133)=3,_xlfn.CONCAT("190",LEFT(V133,2)),0))</f>
        <v>1960</v>
      </c>
      <c r="X133">
        <f>IF(V133&lt;&gt;0,1997-VALUE(W133),0)</f>
        <v>37</v>
      </c>
      <c r="Y133" t="str">
        <f>VLOOKUP(A133,vlookup_table[#All],5,FALSE)</f>
        <v>T2</v>
      </c>
      <c r="Z133" t="str">
        <f t="shared" si="17"/>
        <v>Town</v>
      </c>
      <c r="AA133">
        <f>VLOOKUP(A133,vlookup_table[#All],7,FALSE)</f>
        <v>23</v>
      </c>
    </row>
    <row r="134" spans="1:27" x14ac:dyDescent="0.3">
      <c r="A134">
        <v>61275</v>
      </c>
      <c r="B134" s="1" t="s">
        <v>34</v>
      </c>
      <c r="C134" s="1" t="str">
        <f>UPPER(LEFT(B134,2))</f>
        <v>IN</v>
      </c>
      <c r="D134" s="1" t="s">
        <v>14</v>
      </c>
      <c r="E134" s="1" t="str">
        <f>UPPER(LEFT(D134,1))</f>
        <v>M</v>
      </c>
      <c r="F134">
        <v>791</v>
      </c>
      <c r="G134">
        <f t="shared" si="12"/>
        <v>791</v>
      </c>
      <c r="H134">
        <f t="shared" si="13"/>
        <v>791</v>
      </c>
      <c r="I134">
        <v>361</v>
      </c>
      <c r="J134">
        <f t="shared" si="14"/>
        <v>361</v>
      </c>
      <c r="K134">
        <v>428</v>
      </c>
      <c r="L134">
        <f t="shared" si="15"/>
        <v>428</v>
      </c>
      <c r="M134">
        <v>1</v>
      </c>
      <c r="N134">
        <v>13805</v>
      </c>
      <c r="O134">
        <f t="shared" si="16"/>
        <v>13805</v>
      </c>
      <c r="P134">
        <v>1</v>
      </c>
      <c r="Q134">
        <v>74</v>
      </c>
      <c r="R134">
        <v>407</v>
      </c>
      <c r="S134">
        <v>390</v>
      </c>
      <c r="T134">
        <v>7.6363636359999996</v>
      </c>
      <c r="U134">
        <f>VLOOKUP(A134,vlookup_table[#All],2,)</f>
        <v>1</v>
      </c>
      <c r="V134">
        <f>VLOOKUP(A134,vlookup_table[#All],4,FALSE)</f>
        <v>4801</v>
      </c>
      <c r="W134" t="str">
        <f>IF(LEN(V134)=4,_xlfn.CONCAT("19",LEFT(V134,2)),IF(LEN(V134)=3,_xlfn.CONCAT("190",LEFT(V134,2)),0))</f>
        <v>1948</v>
      </c>
      <c r="X134">
        <f>IF(V134&lt;&gt;0,1997-VALUE(W134),0)</f>
        <v>49</v>
      </c>
      <c r="Y134" t="str">
        <f>VLOOKUP(A134,vlookup_table[#All],5,FALSE)</f>
        <v>T2</v>
      </c>
      <c r="Z134" t="str">
        <f t="shared" si="17"/>
        <v>Town</v>
      </c>
      <c r="AA134">
        <f>VLOOKUP(A134,vlookup_table[#All],7,FALSE)</f>
        <v>12</v>
      </c>
    </row>
    <row r="135" spans="1:27" x14ac:dyDescent="0.3">
      <c r="A135">
        <v>36141</v>
      </c>
      <c r="B135" s="1" t="s">
        <v>13</v>
      </c>
      <c r="C135" s="1" t="str">
        <f>UPPER(LEFT(B135,2))</f>
        <v>FL</v>
      </c>
      <c r="D135" s="1" t="s">
        <v>17</v>
      </c>
      <c r="E135" s="1" t="str">
        <f>UPPER(LEFT(D135,1))</f>
        <v>F</v>
      </c>
      <c r="F135">
        <v>957</v>
      </c>
      <c r="G135">
        <f t="shared" si="12"/>
        <v>957</v>
      </c>
      <c r="H135">
        <f t="shared" si="13"/>
        <v>957</v>
      </c>
      <c r="I135">
        <v>408</v>
      </c>
      <c r="J135">
        <f t="shared" si="14"/>
        <v>408</v>
      </c>
      <c r="K135">
        <v>459</v>
      </c>
      <c r="L135">
        <f t="shared" si="15"/>
        <v>459</v>
      </c>
      <c r="M135">
        <v>16</v>
      </c>
      <c r="N135">
        <v>17718</v>
      </c>
      <c r="O135">
        <f t="shared" si="16"/>
        <v>17718</v>
      </c>
      <c r="P135">
        <v>5</v>
      </c>
      <c r="Q135">
        <v>17</v>
      </c>
      <c r="R135">
        <v>399</v>
      </c>
      <c r="S135">
        <v>450</v>
      </c>
      <c r="T135">
        <v>15</v>
      </c>
      <c r="U135">
        <f>VLOOKUP(A135,vlookup_table[#All],2,)</f>
        <v>28</v>
      </c>
      <c r="V135">
        <f>VLOOKUP(A135,vlookup_table[#All],4,FALSE)</f>
        <v>2805</v>
      </c>
      <c r="W135" t="str">
        <f>IF(LEN(V135)=4,_xlfn.CONCAT("19",LEFT(V135,2)),IF(LEN(V135)=3,_xlfn.CONCAT("190",LEFT(V135,2)),0))</f>
        <v>1928</v>
      </c>
      <c r="X135">
        <f>IF(V135&lt;&gt;0,1997-VALUE(W135),0)</f>
        <v>69</v>
      </c>
      <c r="Y135" t="str">
        <f>VLOOKUP(A135,vlookup_table[#All],5,FALSE)</f>
        <v>C1</v>
      </c>
      <c r="Z135" t="str">
        <f t="shared" si="17"/>
        <v>City</v>
      </c>
      <c r="AA135">
        <f>VLOOKUP(A135,vlookup_table[#All],7,FALSE)</f>
        <v>10</v>
      </c>
    </row>
    <row r="136" spans="1:27" x14ac:dyDescent="0.3">
      <c r="A136">
        <v>85716</v>
      </c>
      <c r="B136" s="1" t="s">
        <v>57</v>
      </c>
      <c r="C136" s="1" t="str">
        <f>UPPER(LEFT(B136,2))</f>
        <v>MN</v>
      </c>
      <c r="D136" s="1" t="s">
        <v>17</v>
      </c>
      <c r="E136" s="1" t="str">
        <f>UPPER(LEFT(D136,1))</f>
        <v>F</v>
      </c>
      <c r="F136">
        <v>357</v>
      </c>
      <c r="G136">
        <f t="shared" si="12"/>
        <v>357</v>
      </c>
      <c r="H136">
        <f t="shared" si="13"/>
        <v>357</v>
      </c>
      <c r="I136">
        <v>164</v>
      </c>
      <c r="J136">
        <f t="shared" si="14"/>
        <v>164</v>
      </c>
      <c r="K136">
        <v>254</v>
      </c>
      <c r="L136">
        <f t="shared" si="15"/>
        <v>254</v>
      </c>
      <c r="M136">
        <v>0</v>
      </c>
      <c r="N136">
        <v>8443</v>
      </c>
      <c r="O136">
        <f t="shared" si="16"/>
        <v>8443</v>
      </c>
      <c r="P136">
        <v>1</v>
      </c>
      <c r="Q136">
        <v>78</v>
      </c>
      <c r="R136">
        <v>214</v>
      </c>
      <c r="S136">
        <v>215</v>
      </c>
      <c r="T136">
        <v>25</v>
      </c>
      <c r="U136">
        <f>VLOOKUP(A136,vlookup_table[#All],2,)</f>
        <v>0</v>
      </c>
      <c r="V136">
        <f>VLOOKUP(A136,vlookup_table[#All],4,FALSE)</f>
        <v>2401</v>
      </c>
      <c r="W136" t="str">
        <f>IF(LEN(V136)=4,_xlfn.CONCAT("19",LEFT(V136,2)),IF(LEN(V136)=3,_xlfn.CONCAT("190",LEFT(V136,2)),0))</f>
        <v>1924</v>
      </c>
      <c r="X136">
        <f>IF(V136&lt;&gt;0,1997-VALUE(W136),0)</f>
        <v>73</v>
      </c>
      <c r="Y136" t="str">
        <f>VLOOKUP(A136,vlookup_table[#All],5,FALSE)</f>
        <v>R3</v>
      </c>
      <c r="Z136" t="str">
        <f t="shared" si="17"/>
        <v>Rural</v>
      </c>
      <c r="AA136">
        <f>VLOOKUP(A136,vlookup_table[#All],7,FALSE)</f>
        <v>25</v>
      </c>
    </row>
    <row r="137" spans="1:27" x14ac:dyDescent="0.3">
      <c r="A137">
        <v>154195</v>
      </c>
      <c r="B137" s="1" t="s">
        <v>25</v>
      </c>
      <c r="C137" s="1" t="str">
        <f>UPPER(LEFT(B137,2))</f>
        <v>CA</v>
      </c>
      <c r="D137" s="1" t="s">
        <v>17</v>
      </c>
      <c r="E137" s="1" t="str">
        <f>UPPER(LEFT(D137,1))</f>
        <v>F</v>
      </c>
      <c r="F137">
        <v>896</v>
      </c>
      <c r="G137">
        <f t="shared" si="12"/>
        <v>896</v>
      </c>
      <c r="H137">
        <f t="shared" si="13"/>
        <v>896</v>
      </c>
      <c r="I137">
        <v>336</v>
      </c>
      <c r="J137">
        <f t="shared" si="14"/>
        <v>336</v>
      </c>
      <c r="K137">
        <v>418</v>
      </c>
      <c r="L137">
        <f t="shared" si="15"/>
        <v>418</v>
      </c>
      <c r="M137">
        <v>2</v>
      </c>
      <c r="N137">
        <v>14513</v>
      </c>
      <c r="O137">
        <f t="shared" si="16"/>
        <v>14513</v>
      </c>
      <c r="P137">
        <v>7</v>
      </c>
      <c r="Q137">
        <v>46</v>
      </c>
      <c r="R137">
        <v>362</v>
      </c>
      <c r="S137">
        <v>389</v>
      </c>
      <c r="T137">
        <v>20</v>
      </c>
      <c r="U137">
        <f>VLOOKUP(A137,vlookup_table[#All],2,)</f>
        <v>0</v>
      </c>
      <c r="V137">
        <f>VLOOKUP(A137,vlookup_table[#All],4,FALSE)</f>
        <v>0</v>
      </c>
      <c r="W137">
        <f>IF(LEN(V137)=4,_xlfn.CONCAT("19",LEFT(V137,2)),IF(LEN(V137)=3,_xlfn.CONCAT("190",LEFT(V137,2)),0))</f>
        <v>0</v>
      </c>
      <c r="X137">
        <f>IF(V137&lt;&gt;0,1997-VALUE(W137),0)</f>
        <v>0</v>
      </c>
      <c r="Y137" t="str">
        <f>VLOOKUP(A137,vlookup_table[#All],5,FALSE)</f>
        <v>T2</v>
      </c>
      <c r="Z137" t="str">
        <f t="shared" si="17"/>
        <v>Town</v>
      </c>
      <c r="AA137">
        <f>VLOOKUP(A137,vlookup_table[#All],7,FALSE)</f>
        <v>20</v>
      </c>
    </row>
    <row r="138" spans="1:27" x14ac:dyDescent="0.3">
      <c r="A138">
        <v>46755</v>
      </c>
      <c r="B138" s="1" t="s">
        <v>44</v>
      </c>
      <c r="C138" s="1" t="str">
        <f>UPPER(LEFT(B138,2))</f>
        <v>AL</v>
      </c>
      <c r="D138" s="1" t="s">
        <v>17</v>
      </c>
      <c r="E138" s="1" t="str">
        <f>UPPER(LEFT(D138,1))</f>
        <v>F</v>
      </c>
      <c r="F138">
        <v>402</v>
      </c>
      <c r="G138">
        <f t="shared" si="12"/>
        <v>402</v>
      </c>
      <c r="H138">
        <f t="shared" si="13"/>
        <v>402</v>
      </c>
      <c r="I138">
        <v>232</v>
      </c>
      <c r="J138">
        <f t="shared" si="14"/>
        <v>232</v>
      </c>
      <c r="K138">
        <v>300</v>
      </c>
      <c r="L138">
        <f t="shared" si="15"/>
        <v>300</v>
      </c>
      <c r="M138">
        <v>0</v>
      </c>
      <c r="N138">
        <v>10540</v>
      </c>
      <c r="O138">
        <f t="shared" si="16"/>
        <v>10540</v>
      </c>
      <c r="P138">
        <v>1</v>
      </c>
      <c r="Q138">
        <v>86</v>
      </c>
      <c r="R138">
        <v>249</v>
      </c>
      <c r="S138">
        <v>276</v>
      </c>
      <c r="T138">
        <v>4.8333333329999997</v>
      </c>
      <c r="U138">
        <f>VLOOKUP(A138,vlookup_table[#All],2,)</f>
        <v>0</v>
      </c>
      <c r="V138">
        <f>VLOOKUP(A138,vlookup_table[#All],4,FALSE)</f>
        <v>0</v>
      </c>
      <c r="W138">
        <f>IF(LEN(V138)=4,_xlfn.CONCAT("19",LEFT(V138,2)),IF(LEN(V138)=3,_xlfn.CONCAT("190",LEFT(V138,2)),0))</f>
        <v>0</v>
      </c>
      <c r="X138">
        <f>IF(V138&lt;&gt;0,1997-VALUE(W138),0)</f>
        <v>0</v>
      </c>
      <c r="Y138" t="str">
        <f>VLOOKUP(A138,vlookup_table[#All],5,FALSE)</f>
        <v>R2</v>
      </c>
      <c r="Z138" t="str">
        <f t="shared" si="17"/>
        <v>Rural</v>
      </c>
      <c r="AA138">
        <f>VLOOKUP(A138,vlookup_table[#All],7,FALSE)</f>
        <v>5</v>
      </c>
    </row>
    <row r="139" spans="1:27" x14ac:dyDescent="0.3">
      <c r="A139">
        <v>13239</v>
      </c>
      <c r="B139" s="1" t="s">
        <v>13</v>
      </c>
      <c r="C139" s="1" t="str">
        <f>UPPER(LEFT(B139,2))</f>
        <v>FL</v>
      </c>
      <c r="D139" s="1" t="s">
        <v>14</v>
      </c>
      <c r="E139" s="1" t="str">
        <f>UPPER(LEFT(D139,1))</f>
        <v>M</v>
      </c>
      <c r="F139">
        <v>3083</v>
      </c>
      <c r="G139">
        <f t="shared" si="12"/>
        <v>3083</v>
      </c>
      <c r="H139">
        <f t="shared" si="13"/>
        <v>3083</v>
      </c>
      <c r="I139">
        <v>166</v>
      </c>
      <c r="J139">
        <f t="shared" si="14"/>
        <v>166</v>
      </c>
      <c r="K139">
        <v>332</v>
      </c>
      <c r="L139">
        <f t="shared" si="15"/>
        <v>332</v>
      </c>
      <c r="M139">
        <v>52</v>
      </c>
      <c r="N139">
        <v>16019</v>
      </c>
      <c r="O139">
        <f t="shared" si="16"/>
        <v>16019</v>
      </c>
      <c r="P139">
        <v>26</v>
      </c>
      <c r="Q139">
        <v>3</v>
      </c>
      <c r="R139">
        <v>270</v>
      </c>
      <c r="S139">
        <v>233</v>
      </c>
      <c r="T139">
        <v>2.9166666669999999</v>
      </c>
      <c r="U139">
        <f>VLOOKUP(A139,vlookup_table[#All],2,)</f>
        <v>1</v>
      </c>
      <c r="V139">
        <f>VLOOKUP(A139,vlookup_table[#All],4,FALSE)</f>
        <v>2901</v>
      </c>
      <c r="W139" t="str">
        <f>IF(LEN(V139)=4,_xlfn.CONCAT("19",LEFT(V139,2)),IF(LEN(V139)=3,_xlfn.CONCAT("190",LEFT(V139,2)),0))</f>
        <v>1929</v>
      </c>
      <c r="X139">
        <f>IF(V139&lt;&gt;0,1997-VALUE(W139),0)</f>
        <v>68</v>
      </c>
      <c r="Y139" t="str">
        <f>VLOOKUP(A139,vlookup_table[#All],5,FALSE)</f>
        <v>C1</v>
      </c>
      <c r="Z139" t="str">
        <f t="shared" si="17"/>
        <v>City</v>
      </c>
      <c r="AA139">
        <f>VLOOKUP(A139,vlookup_table[#All],7,FALSE)</f>
        <v>3</v>
      </c>
    </row>
    <row r="140" spans="1:27" x14ac:dyDescent="0.3">
      <c r="A140">
        <v>86068</v>
      </c>
      <c r="B140" s="1" t="s">
        <v>53</v>
      </c>
      <c r="C140" s="1" t="str">
        <f>UPPER(LEFT(B140,2))</f>
        <v>SD</v>
      </c>
      <c r="D140" s="1" t="s">
        <v>17</v>
      </c>
      <c r="E140" s="1" t="str">
        <f>UPPER(LEFT(D140,1))</f>
        <v>F</v>
      </c>
      <c r="F140">
        <v>460</v>
      </c>
      <c r="G140">
        <f t="shared" si="12"/>
        <v>460</v>
      </c>
      <c r="H140">
        <f t="shared" si="13"/>
        <v>460</v>
      </c>
      <c r="I140">
        <v>247</v>
      </c>
      <c r="J140">
        <f t="shared" si="14"/>
        <v>247</v>
      </c>
      <c r="K140">
        <v>372</v>
      </c>
      <c r="L140">
        <f t="shared" si="15"/>
        <v>372</v>
      </c>
      <c r="M140">
        <v>0</v>
      </c>
      <c r="N140">
        <v>11245</v>
      </c>
      <c r="O140">
        <f t="shared" si="16"/>
        <v>11245</v>
      </c>
      <c r="P140">
        <v>1</v>
      </c>
      <c r="Q140">
        <v>69</v>
      </c>
      <c r="R140">
        <v>357</v>
      </c>
      <c r="S140">
        <v>300</v>
      </c>
      <c r="T140">
        <v>9.3636363639999995</v>
      </c>
      <c r="U140">
        <f>VLOOKUP(A140,vlookup_table[#All],2,)</f>
        <v>0</v>
      </c>
      <c r="V140">
        <f>VLOOKUP(A140,vlookup_table[#All],4,FALSE)</f>
        <v>0</v>
      </c>
      <c r="W140">
        <f>IF(LEN(V140)=4,_xlfn.CONCAT("19",LEFT(V140,2)),IF(LEN(V140)=3,_xlfn.CONCAT("190",LEFT(V140,2)),0))</f>
        <v>0</v>
      </c>
      <c r="X140">
        <f>IF(V140&lt;&gt;0,1997-VALUE(W140),0)</f>
        <v>0</v>
      </c>
      <c r="Y140" t="str">
        <f>VLOOKUP(A140,vlookup_table[#All],5,FALSE)</f>
        <v>R2</v>
      </c>
      <c r="Z140" t="str">
        <f t="shared" si="17"/>
        <v>Rural</v>
      </c>
      <c r="AA140">
        <f>VLOOKUP(A140,vlookup_table[#All],7,FALSE)</f>
        <v>5</v>
      </c>
    </row>
    <row r="141" spans="1:27" x14ac:dyDescent="0.3">
      <c r="A141">
        <v>67900</v>
      </c>
      <c r="B141" s="1" t="s">
        <v>30</v>
      </c>
      <c r="C141" s="1" t="str">
        <f>UPPER(LEFT(B141,2))</f>
        <v>MI</v>
      </c>
      <c r="D141" s="1" t="s">
        <v>14</v>
      </c>
      <c r="E141" s="1" t="str">
        <f>UPPER(LEFT(D141,1))</f>
        <v>M</v>
      </c>
      <c r="F141">
        <v>294</v>
      </c>
      <c r="G141">
        <f t="shared" si="12"/>
        <v>294</v>
      </c>
      <c r="H141">
        <f t="shared" si="13"/>
        <v>294</v>
      </c>
      <c r="I141">
        <v>279</v>
      </c>
      <c r="J141">
        <f t="shared" si="14"/>
        <v>279</v>
      </c>
      <c r="K141">
        <v>404</v>
      </c>
      <c r="L141">
        <f t="shared" si="15"/>
        <v>404</v>
      </c>
      <c r="M141">
        <v>0</v>
      </c>
      <c r="N141">
        <v>10385</v>
      </c>
      <c r="O141">
        <f t="shared" si="16"/>
        <v>10385</v>
      </c>
      <c r="P141">
        <v>2</v>
      </c>
      <c r="Q141">
        <v>80</v>
      </c>
      <c r="R141">
        <v>355</v>
      </c>
      <c r="S141">
        <v>391</v>
      </c>
      <c r="T141">
        <v>17.5</v>
      </c>
      <c r="U141">
        <f>VLOOKUP(A141,vlookup_table[#All],2,)</f>
        <v>1</v>
      </c>
      <c r="V141">
        <f>VLOOKUP(A141,vlookup_table[#All],4,FALSE)</f>
        <v>4801</v>
      </c>
      <c r="W141" t="str">
        <f>IF(LEN(V141)=4,_xlfn.CONCAT("19",LEFT(V141,2)),IF(LEN(V141)=3,_xlfn.CONCAT("190",LEFT(V141,2)),0))</f>
        <v>1948</v>
      </c>
      <c r="X141">
        <f>IF(V141&lt;&gt;0,1997-VALUE(W141),0)</f>
        <v>49</v>
      </c>
      <c r="Y141" t="str">
        <f>VLOOKUP(A141,vlookup_table[#All],5,FALSE)</f>
        <v>U4</v>
      </c>
      <c r="Z141" t="str">
        <f t="shared" si="17"/>
        <v>Urban</v>
      </c>
      <c r="AA141">
        <f>VLOOKUP(A141,vlookup_table[#All],7,FALSE)</f>
        <v>20</v>
      </c>
    </row>
    <row r="142" spans="1:27" x14ac:dyDescent="0.3">
      <c r="A142">
        <v>59610</v>
      </c>
      <c r="B142" s="1" t="s">
        <v>34</v>
      </c>
      <c r="C142" s="1" t="str">
        <f>UPPER(LEFT(B142,2))</f>
        <v>IN</v>
      </c>
      <c r="D142" s="1" t="s">
        <v>17</v>
      </c>
      <c r="E142" s="1" t="str">
        <f>UPPER(LEFT(D142,1))</f>
        <v>F</v>
      </c>
      <c r="F142">
        <v>1199</v>
      </c>
      <c r="G142">
        <f t="shared" si="12"/>
        <v>1199</v>
      </c>
      <c r="H142">
        <f t="shared" si="13"/>
        <v>1199</v>
      </c>
      <c r="I142">
        <v>547</v>
      </c>
      <c r="J142">
        <f t="shared" si="14"/>
        <v>547</v>
      </c>
      <c r="K142">
        <v>605</v>
      </c>
      <c r="L142">
        <f t="shared" si="15"/>
        <v>605</v>
      </c>
      <c r="M142">
        <v>2</v>
      </c>
      <c r="N142">
        <v>20694</v>
      </c>
      <c r="O142">
        <f t="shared" si="16"/>
        <v>20694</v>
      </c>
      <c r="P142">
        <v>0</v>
      </c>
      <c r="Q142">
        <v>69</v>
      </c>
      <c r="R142">
        <v>556</v>
      </c>
      <c r="S142">
        <v>597</v>
      </c>
      <c r="T142">
        <v>10</v>
      </c>
      <c r="U142">
        <f>VLOOKUP(A142,vlookup_table[#All],2,)</f>
        <v>28</v>
      </c>
      <c r="V142">
        <f>VLOOKUP(A142,vlookup_table[#All],4,FALSE)</f>
        <v>2301</v>
      </c>
      <c r="W142" t="str">
        <f>IF(LEN(V142)=4,_xlfn.CONCAT("19",LEFT(V142,2)),IF(LEN(V142)=3,_xlfn.CONCAT("190",LEFT(V142,2)),0))</f>
        <v>1923</v>
      </c>
      <c r="X142">
        <f>IF(V142&lt;&gt;0,1997-VALUE(W142),0)</f>
        <v>74</v>
      </c>
      <c r="Y142" t="str">
        <f>VLOOKUP(A142,vlookup_table[#All],5,FALSE)</f>
        <v>T1</v>
      </c>
      <c r="Z142" t="str">
        <f t="shared" si="17"/>
        <v>Town</v>
      </c>
      <c r="AA142">
        <f>VLOOKUP(A142,vlookup_table[#All],7,FALSE)</f>
        <v>15</v>
      </c>
    </row>
    <row r="143" spans="1:27" x14ac:dyDescent="0.3">
      <c r="A143">
        <v>13378</v>
      </c>
      <c r="B143" s="1" t="s">
        <v>22</v>
      </c>
      <c r="C143" s="1" t="str">
        <f>UPPER(LEFT(B143,2))</f>
        <v>CA</v>
      </c>
      <c r="D143" s="1" t="s">
        <v>17</v>
      </c>
      <c r="E143" s="1" t="str">
        <f>UPPER(LEFT(D143,1))</f>
        <v>F</v>
      </c>
      <c r="F143">
        <v>1125</v>
      </c>
      <c r="G143">
        <f t="shared" si="12"/>
        <v>1125</v>
      </c>
      <c r="H143">
        <f t="shared" si="13"/>
        <v>1125</v>
      </c>
      <c r="I143">
        <v>280</v>
      </c>
      <c r="J143">
        <f t="shared" si="14"/>
        <v>280</v>
      </c>
      <c r="K143">
        <v>362</v>
      </c>
      <c r="L143">
        <f t="shared" si="15"/>
        <v>362</v>
      </c>
      <c r="M143">
        <v>15</v>
      </c>
      <c r="N143">
        <v>10857</v>
      </c>
      <c r="O143">
        <f t="shared" si="16"/>
        <v>10857</v>
      </c>
      <c r="P143">
        <v>10</v>
      </c>
      <c r="Q143">
        <v>51</v>
      </c>
      <c r="R143">
        <v>336</v>
      </c>
      <c r="S143">
        <v>305</v>
      </c>
      <c r="T143">
        <v>5.7142857139999998</v>
      </c>
      <c r="U143">
        <f>VLOOKUP(A143,vlookup_table[#All],2,)</f>
        <v>0</v>
      </c>
      <c r="V143">
        <f>VLOOKUP(A143,vlookup_table[#All],4,FALSE)</f>
        <v>2401</v>
      </c>
      <c r="W143" t="str">
        <f>IF(LEN(V143)=4,_xlfn.CONCAT("19",LEFT(V143,2)),IF(LEN(V143)=3,_xlfn.CONCAT("190",LEFT(V143,2)),0))</f>
        <v>1924</v>
      </c>
      <c r="X143">
        <f>IF(V143&lt;&gt;0,1997-VALUE(W143),0)</f>
        <v>73</v>
      </c>
      <c r="Y143" t="str">
        <f>VLOOKUP(A143,vlookup_table[#All],5,FALSE)</f>
        <v>T2</v>
      </c>
      <c r="Z143" t="str">
        <f t="shared" si="17"/>
        <v>Town</v>
      </c>
      <c r="AA143">
        <f>VLOOKUP(A143,vlookup_table[#All],7,FALSE)</f>
        <v>7</v>
      </c>
    </row>
    <row r="144" spans="1:27" x14ac:dyDescent="0.3">
      <c r="A144">
        <v>20752</v>
      </c>
      <c r="B144" s="1" t="s">
        <v>18</v>
      </c>
      <c r="C144" s="1" t="str">
        <f>UPPER(LEFT(B144,2))</f>
        <v>NC</v>
      </c>
      <c r="D144" s="1" t="s">
        <v>14</v>
      </c>
      <c r="E144" s="1" t="str">
        <f>UPPER(LEFT(D144,1))</f>
        <v>M</v>
      </c>
      <c r="F144">
        <v>974</v>
      </c>
      <c r="G144">
        <f t="shared" si="12"/>
        <v>974</v>
      </c>
      <c r="H144">
        <f t="shared" si="13"/>
        <v>974</v>
      </c>
      <c r="I144">
        <v>252</v>
      </c>
      <c r="J144">
        <f t="shared" si="14"/>
        <v>252</v>
      </c>
      <c r="K144">
        <v>330</v>
      </c>
      <c r="L144">
        <f t="shared" si="15"/>
        <v>330</v>
      </c>
      <c r="M144">
        <v>3</v>
      </c>
      <c r="N144">
        <v>13321</v>
      </c>
      <c r="O144">
        <f t="shared" si="16"/>
        <v>13321</v>
      </c>
      <c r="P144">
        <v>2</v>
      </c>
      <c r="Q144">
        <v>32</v>
      </c>
      <c r="R144">
        <v>279</v>
      </c>
      <c r="S144">
        <v>300</v>
      </c>
      <c r="T144">
        <v>8.5333333329999999</v>
      </c>
      <c r="U144">
        <f>VLOOKUP(A144,vlookup_table[#All],2,)</f>
        <v>2</v>
      </c>
      <c r="V144">
        <f>VLOOKUP(A144,vlookup_table[#All],4,FALSE)</f>
        <v>2001</v>
      </c>
      <c r="W144" t="str">
        <f>IF(LEN(V144)=4,_xlfn.CONCAT("19",LEFT(V144,2)),IF(LEN(V144)=3,_xlfn.CONCAT("190",LEFT(V144,2)),0))</f>
        <v>1920</v>
      </c>
      <c r="X144">
        <f>IF(V144&lt;&gt;0,1997-VALUE(W144),0)</f>
        <v>77</v>
      </c>
      <c r="Y144" t="str">
        <f>VLOOKUP(A144,vlookup_table[#All],5,FALSE)</f>
        <v>C2</v>
      </c>
      <c r="Z144" t="str">
        <f t="shared" si="17"/>
        <v>City</v>
      </c>
      <c r="AA144">
        <f>VLOOKUP(A144,vlookup_table[#All],7,FALSE)</f>
        <v>13</v>
      </c>
    </row>
    <row r="145" spans="1:27" x14ac:dyDescent="0.3">
      <c r="A145">
        <v>30934</v>
      </c>
      <c r="B145" s="1" t="s">
        <v>40</v>
      </c>
      <c r="C145" s="1" t="str">
        <f>UPPER(LEFT(B145,2))</f>
        <v>GA</v>
      </c>
      <c r="D145" s="1" t="s">
        <v>14</v>
      </c>
      <c r="E145" s="1" t="str">
        <f>UPPER(LEFT(D145,1))</f>
        <v>M</v>
      </c>
      <c r="F145">
        <v>316</v>
      </c>
      <c r="G145">
        <f t="shared" si="12"/>
        <v>316</v>
      </c>
      <c r="H145">
        <f t="shared" si="13"/>
        <v>316</v>
      </c>
      <c r="I145">
        <v>213</v>
      </c>
      <c r="J145">
        <f t="shared" si="14"/>
        <v>213</v>
      </c>
      <c r="K145">
        <v>280</v>
      </c>
      <c r="L145">
        <f t="shared" si="15"/>
        <v>280</v>
      </c>
      <c r="M145">
        <v>0</v>
      </c>
      <c r="N145">
        <v>8956</v>
      </c>
      <c r="O145">
        <f t="shared" si="16"/>
        <v>8956</v>
      </c>
      <c r="P145">
        <v>0</v>
      </c>
      <c r="Q145">
        <v>79</v>
      </c>
      <c r="R145">
        <v>238</v>
      </c>
      <c r="S145">
        <v>254</v>
      </c>
      <c r="T145">
        <v>12.5</v>
      </c>
      <c r="U145">
        <f>VLOOKUP(A145,vlookup_table[#All],2,)</f>
        <v>0</v>
      </c>
      <c r="V145">
        <f>VLOOKUP(A145,vlookup_table[#All],4,FALSE)</f>
        <v>905</v>
      </c>
      <c r="W145" t="str">
        <f>IF(LEN(V145)=4,_xlfn.CONCAT("19",LEFT(V145,2)),IF(LEN(V145)=3,_xlfn.CONCAT("190",LEFT(V145,2)),0))</f>
        <v>19090</v>
      </c>
      <c r="X145">
        <f>IF(V145&lt;&gt;0,1997-VALUE(W145),0)</f>
        <v>-17093</v>
      </c>
      <c r="Y145" t="str">
        <f>VLOOKUP(A145,vlookup_table[#All],5,FALSE)</f>
        <v>R2</v>
      </c>
      <c r="Z145" t="str">
        <f t="shared" si="17"/>
        <v>Rural</v>
      </c>
      <c r="AA145">
        <f>VLOOKUP(A145,vlookup_table[#All],7,FALSE)</f>
        <v>15</v>
      </c>
    </row>
    <row r="146" spans="1:27" x14ac:dyDescent="0.3">
      <c r="A146">
        <v>102163</v>
      </c>
      <c r="B146" s="1" t="s">
        <v>37</v>
      </c>
      <c r="C146" s="1" t="str">
        <f>UPPER(LEFT(B146,2))</f>
        <v>MO</v>
      </c>
      <c r="D146" s="1" t="s">
        <v>17</v>
      </c>
      <c r="E146" s="1" t="str">
        <f>UPPER(LEFT(D146,1))</f>
        <v>F</v>
      </c>
      <c r="F146">
        <v>825</v>
      </c>
      <c r="G146">
        <f t="shared" si="12"/>
        <v>825</v>
      </c>
      <c r="H146">
        <f t="shared" si="13"/>
        <v>825</v>
      </c>
      <c r="I146">
        <v>401</v>
      </c>
      <c r="J146">
        <f t="shared" si="14"/>
        <v>401</v>
      </c>
      <c r="K146">
        <v>555</v>
      </c>
      <c r="L146">
        <f t="shared" si="15"/>
        <v>555</v>
      </c>
      <c r="M146">
        <v>1</v>
      </c>
      <c r="N146">
        <v>28003</v>
      </c>
      <c r="O146">
        <f t="shared" si="16"/>
        <v>28003</v>
      </c>
      <c r="P146">
        <v>4</v>
      </c>
      <c r="Q146">
        <v>49</v>
      </c>
      <c r="R146">
        <v>463</v>
      </c>
      <c r="S146">
        <v>464</v>
      </c>
      <c r="T146">
        <v>25</v>
      </c>
      <c r="U146">
        <f>VLOOKUP(A146,vlookup_table[#All],2,)</f>
        <v>0</v>
      </c>
      <c r="V146">
        <f>VLOOKUP(A146,vlookup_table[#All],4,FALSE)</f>
        <v>4301</v>
      </c>
      <c r="W146" t="str">
        <f>IF(LEN(V146)=4,_xlfn.CONCAT("19",LEFT(V146,2)),IF(LEN(V146)=3,_xlfn.CONCAT("190",LEFT(V146,2)),0))</f>
        <v>1943</v>
      </c>
      <c r="X146">
        <f>IF(V146&lt;&gt;0,1997-VALUE(W146),0)</f>
        <v>54</v>
      </c>
      <c r="Y146" t="str">
        <f>VLOOKUP(A146,vlookup_table[#All],5,FALSE)</f>
        <v>C1</v>
      </c>
      <c r="Z146" t="str">
        <f t="shared" si="17"/>
        <v>City</v>
      </c>
      <c r="AA146">
        <f>VLOOKUP(A146,vlookup_table[#All],7,FALSE)</f>
        <v>30</v>
      </c>
    </row>
    <row r="147" spans="1:27" x14ac:dyDescent="0.3">
      <c r="A147">
        <v>128976</v>
      </c>
      <c r="B147" s="1" t="s">
        <v>21</v>
      </c>
      <c r="C147" s="1" t="str">
        <f>UPPER(LEFT(B147,2))</f>
        <v>TX</v>
      </c>
      <c r="D147" s="1" t="s">
        <v>17</v>
      </c>
      <c r="E147" s="1" t="str">
        <f>UPPER(LEFT(D147,1))</f>
        <v>F</v>
      </c>
      <c r="F147">
        <v>642</v>
      </c>
      <c r="G147">
        <f t="shared" si="12"/>
        <v>642</v>
      </c>
      <c r="H147">
        <f t="shared" si="13"/>
        <v>642</v>
      </c>
      <c r="I147">
        <v>271</v>
      </c>
      <c r="J147">
        <f t="shared" si="14"/>
        <v>271</v>
      </c>
      <c r="K147">
        <v>312</v>
      </c>
      <c r="L147">
        <f t="shared" si="15"/>
        <v>312</v>
      </c>
      <c r="M147">
        <v>0</v>
      </c>
      <c r="N147">
        <v>9453</v>
      </c>
      <c r="O147">
        <f t="shared" si="16"/>
        <v>9453</v>
      </c>
      <c r="P147">
        <v>12</v>
      </c>
      <c r="Q147">
        <v>35</v>
      </c>
      <c r="R147">
        <v>284</v>
      </c>
      <c r="S147">
        <v>306</v>
      </c>
      <c r="T147">
        <v>6.1428571429999996</v>
      </c>
      <c r="U147">
        <f>VLOOKUP(A147,vlookup_table[#All],2,)</f>
        <v>0</v>
      </c>
      <c r="V147">
        <f>VLOOKUP(A147,vlookup_table[#All],4,FALSE)</f>
        <v>7001</v>
      </c>
      <c r="W147" t="str">
        <f>IF(LEN(V147)=4,_xlfn.CONCAT("19",LEFT(V147,2)),IF(LEN(V147)=3,_xlfn.CONCAT("190",LEFT(V147,2)),0))</f>
        <v>1970</v>
      </c>
      <c r="X147">
        <f>IF(V147&lt;&gt;0,1997-VALUE(W147),0)</f>
        <v>27</v>
      </c>
      <c r="Y147" t="str">
        <f>VLOOKUP(A147,vlookup_table[#All],5,FALSE)</f>
        <v>S2</v>
      </c>
      <c r="Z147" t="str">
        <f t="shared" si="17"/>
        <v>Suburban</v>
      </c>
      <c r="AA147">
        <f>VLOOKUP(A147,vlookup_table[#All],7,FALSE)</f>
        <v>10</v>
      </c>
    </row>
    <row r="148" spans="1:27" x14ac:dyDescent="0.3">
      <c r="A148">
        <v>44088</v>
      </c>
      <c r="B148" s="1" t="s">
        <v>34</v>
      </c>
      <c r="C148" s="1" t="str">
        <f>UPPER(LEFT(B148,2))</f>
        <v>IN</v>
      </c>
      <c r="D148" s="1" t="s">
        <v>14</v>
      </c>
      <c r="E148" s="1" t="str">
        <f>UPPER(LEFT(D148,1))</f>
        <v>M</v>
      </c>
      <c r="F148">
        <v>1263</v>
      </c>
      <c r="G148">
        <f t="shared" si="12"/>
        <v>1263</v>
      </c>
      <c r="H148">
        <f t="shared" si="13"/>
        <v>1263</v>
      </c>
      <c r="I148">
        <v>468</v>
      </c>
      <c r="J148">
        <f t="shared" si="14"/>
        <v>468</v>
      </c>
      <c r="K148">
        <v>601</v>
      </c>
      <c r="L148">
        <f t="shared" si="15"/>
        <v>601</v>
      </c>
      <c r="M148">
        <v>21</v>
      </c>
      <c r="N148">
        <v>26265</v>
      </c>
      <c r="O148">
        <f t="shared" si="16"/>
        <v>26265</v>
      </c>
      <c r="P148">
        <v>4</v>
      </c>
      <c r="Q148">
        <v>58</v>
      </c>
      <c r="R148">
        <v>517</v>
      </c>
      <c r="S148">
        <v>548</v>
      </c>
      <c r="T148">
        <v>7.6875</v>
      </c>
      <c r="U148">
        <f>VLOOKUP(A148,vlookup_table[#All],2,)</f>
        <v>1</v>
      </c>
      <c r="V148">
        <f>VLOOKUP(A148,vlookup_table[#All],4,FALSE)</f>
        <v>3602</v>
      </c>
      <c r="W148" t="str">
        <f>IF(LEN(V148)=4,_xlfn.CONCAT("19",LEFT(V148,2)),IF(LEN(V148)=3,_xlfn.CONCAT("190",LEFT(V148,2)),0))</f>
        <v>1936</v>
      </c>
      <c r="X148">
        <f>IF(V148&lt;&gt;0,1997-VALUE(W148),0)</f>
        <v>61</v>
      </c>
      <c r="Y148" t="str">
        <f>VLOOKUP(A148,vlookup_table[#All],5,FALSE)</f>
        <v>C1</v>
      </c>
      <c r="Z148" t="str">
        <f t="shared" si="17"/>
        <v>City</v>
      </c>
      <c r="AA148">
        <f>VLOOKUP(A148,vlookup_table[#All],7,FALSE)</f>
        <v>10</v>
      </c>
    </row>
    <row r="149" spans="1:27" x14ac:dyDescent="0.3">
      <c r="A149">
        <v>154931</v>
      </c>
      <c r="B149" s="1" t="s">
        <v>22</v>
      </c>
      <c r="C149" s="1" t="str">
        <f>UPPER(LEFT(B149,2))</f>
        <v>CA</v>
      </c>
      <c r="D149" s="1" t="s">
        <v>17</v>
      </c>
      <c r="E149" s="1" t="str">
        <f>UPPER(LEFT(D149,1))</f>
        <v>F</v>
      </c>
      <c r="F149">
        <v>1809</v>
      </c>
      <c r="G149">
        <f t="shared" si="12"/>
        <v>1809</v>
      </c>
      <c r="H149">
        <f t="shared" si="13"/>
        <v>1809</v>
      </c>
      <c r="I149">
        <v>454</v>
      </c>
      <c r="J149">
        <f t="shared" si="14"/>
        <v>454</v>
      </c>
      <c r="K149">
        <v>543</v>
      </c>
      <c r="L149">
        <f t="shared" si="15"/>
        <v>543</v>
      </c>
      <c r="M149">
        <v>35</v>
      </c>
      <c r="N149">
        <v>15886</v>
      </c>
      <c r="O149">
        <f t="shared" si="16"/>
        <v>15886</v>
      </c>
      <c r="P149">
        <v>12</v>
      </c>
      <c r="Q149">
        <v>44</v>
      </c>
      <c r="R149">
        <v>466</v>
      </c>
      <c r="S149">
        <v>503</v>
      </c>
      <c r="T149">
        <v>8</v>
      </c>
      <c r="U149">
        <f>VLOOKUP(A149,vlookup_table[#All],2,)</f>
        <v>28</v>
      </c>
      <c r="V149">
        <f>VLOOKUP(A149,vlookup_table[#All],4,FALSE)</f>
        <v>0</v>
      </c>
      <c r="W149">
        <f>IF(LEN(V149)=4,_xlfn.CONCAT("19",LEFT(V149,2)),IF(LEN(V149)=3,_xlfn.CONCAT("190",LEFT(V149,2)),0))</f>
        <v>0</v>
      </c>
      <c r="X149">
        <f>IF(V149&lt;&gt;0,1997-VALUE(W149),0)</f>
        <v>0</v>
      </c>
      <c r="Y149" t="str">
        <f>VLOOKUP(A149,vlookup_table[#All],5,FALSE)</f>
        <v>C2</v>
      </c>
      <c r="Z149" t="str">
        <f t="shared" si="17"/>
        <v>City</v>
      </c>
      <c r="AA149">
        <f>VLOOKUP(A149,vlookup_table[#All],7,FALSE)</f>
        <v>10</v>
      </c>
    </row>
    <row r="150" spans="1:27" x14ac:dyDescent="0.3">
      <c r="A150">
        <v>87939</v>
      </c>
      <c r="B150" s="1" t="s">
        <v>16</v>
      </c>
      <c r="C150" s="1" t="str">
        <f>UPPER(LEFT(B150,2))</f>
        <v>IL</v>
      </c>
      <c r="D150" s="1" t="s">
        <v>14</v>
      </c>
      <c r="E150" s="1" t="str">
        <f>UPPER(LEFT(D150,1))</f>
        <v>M</v>
      </c>
      <c r="F150">
        <v>5294</v>
      </c>
      <c r="G150">
        <f t="shared" si="12"/>
        <v>5294</v>
      </c>
      <c r="H150">
        <f t="shared" si="13"/>
        <v>5294</v>
      </c>
      <c r="I150">
        <v>1035</v>
      </c>
      <c r="J150">
        <f t="shared" si="14"/>
        <v>1035</v>
      </c>
      <c r="K150">
        <v>1065</v>
      </c>
      <c r="L150">
        <f t="shared" si="15"/>
        <v>1065</v>
      </c>
      <c r="M150">
        <v>96</v>
      </c>
      <c r="N150">
        <v>60053</v>
      </c>
      <c r="O150">
        <f t="shared" si="16"/>
        <v>60053</v>
      </c>
      <c r="P150">
        <v>12</v>
      </c>
      <c r="Q150">
        <v>57</v>
      </c>
      <c r="R150">
        <v>1165</v>
      </c>
      <c r="S150">
        <v>1012</v>
      </c>
      <c r="T150">
        <v>13</v>
      </c>
      <c r="U150">
        <f>VLOOKUP(A150,vlookup_table[#All],2,)</f>
        <v>2</v>
      </c>
      <c r="V150">
        <f>VLOOKUP(A150,vlookup_table[#All],4,FALSE)</f>
        <v>901</v>
      </c>
      <c r="W150" t="str">
        <f>IF(LEN(V150)=4,_xlfn.CONCAT("19",LEFT(V150,2)),IF(LEN(V150)=3,_xlfn.CONCAT("190",LEFT(V150,2)),0))</f>
        <v>19090</v>
      </c>
      <c r="X150">
        <f>IF(V150&lt;&gt;0,1997-VALUE(W150),0)</f>
        <v>-17093</v>
      </c>
      <c r="Y150" t="str">
        <f>VLOOKUP(A150,vlookup_table[#All],5,FALSE)</f>
        <v>S1</v>
      </c>
      <c r="Z150" t="str">
        <f t="shared" si="17"/>
        <v>Suburban</v>
      </c>
      <c r="AA150">
        <f>VLOOKUP(A150,vlookup_table[#All],7,FALSE)</f>
        <v>30</v>
      </c>
    </row>
    <row r="151" spans="1:27" x14ac:dyDescent="0.3">
      <c r="A151">
        <v>140779</v>
      </c>
      <c r="B151" s="1" t="s">
        <v>24</v>
      </c>
      <c r="C151" s="1" t="str">
        <f>UPPER(LEFT(B151,2))</f>
        <v>NV</v>
      </c>
      <c r="D151" s="1" t="s">
        <v>17</v>
      </c>
      <c r="E151" s="1" t="str">
        <f>UPPER(LEFT(D151,1))</f>
        <v>F</v>
      </c>
      <c r="F151">
        <v>1161</v>
      </c>
      <c r="G151">
        <f t="shared" si="12"/>
        <v>1161</v>
      </c>
      <c r="H151">
        <f t="shared" si="13"/>
        <v>1161</v>
      </c>
      <c r="I151">
        <v>448</v>
      </c>
      <c r="J151">
        <f t="shared" si="14"/>
        <v>448</v>
      </c>
      <c r="K151">
        <v>570</v>
      </c>
      <c r="L151">
        <f t="shared" si="15"/>
        <v>570</v>
      </c>
      <c r="M151">
        <v>5</v>
      </c>
      <c r="N151">
        <v>20691</v>
      </c>
      <c r="O151">
        <f t="shared" si="16"/>
        <v>20691</v>
      </c>
      <c r="P151">
        <v>8</v>
      </c>
      <c r="Q151">
        <v>14</v>
      </c>
      <c r="R151">
        <v>484</v>
      </c>
      <c r="S151">
        <v>536</v>
      </c>
      <c r="T151">
        <v>5.75</v>
      </c>
      <c r="U151">
        <f>VLOOKUP(A151,vlookup_table[#All],2,)</f>
        <v>0</v>
      </c>
      <c r="V151">
        <f>VLOOKUP(A151,vlookup_table[#All],4,FALSE)</f>
        <v>4601</v>
      </c>
      <c r="W151" t="str">
        <f>IF(LEN(V151)=4,_xlfn.CONCAT("19",LEFT(V151,2)),IF(LEN(V151)=3,_xlfn.CONCAT("190",LEFT(V151,2)),0))</f>
        <v>1946</v>
      </c>
      <c r="X151">
        <f>IF(V151&lt;&gt;0,1997-VALUE(W151),0)</f>
        <v>51</v>
      </c>
      <c r="Y151" t="str">
        <f>VLOOKUP(A151,vlookup_table[#All],5,FALSE)</f>
        <v>S1</v>
      </c>
      <c r="Z151" t="str">
        <f t="shared" si="17"/>
        <v>Suburban</v>
      </c>
      <c r="AA151">
        <f>VLOOKUP(A151,vlookup_table[#All],7,FALSE)</f>
        <v>6</v>
      </c>
    </row>
    <row r="152" spans="1:27" x14ac:dyDescent="0.3">
      <c r="A152">
        <v>113838</v>
      </c>
      <c r="B152" s="1" t="s">
        <v>32</v>
      </c>
      <c r="C152" s="1" t="str">
        <f>UPPER(LEFT(B152,2))</f>
        <v>OK</v>
      </c>
      <c r="D152" s="1" t="s">
        <v>17</v>
      </c>
      <c r="E152" s="1" t="str">
        <f>UPPER(LEFT(D152,1))</f>
        <v>F</v>
      </c>
      <c r="F152">
        <v>295</v>
      </c>
      <c r="G152">
        <f t="shared" si="12"/>
        <v>295</v>
      </c>
      <c r="H152">
        <f t="shared" si="13"/>
        <v>295</v>
      </c>
      <c r="I152">
        <v>150</v>
      </c>
      <c r="J152">
        <f t="shared" si="14"/>
        <v>150</v>
      </c>
      <c r="K152">
        <v>248</v>
      </c>
      <c r="L152">
        <f t="shared" si="15"/>
        <v>248</v>
      </c>
      <c r="M152">
        <v>0</v>
      </c>
      <c r="N152">
        <v>8962</v>
      </c>
      <c r="O152">
        <f t="shared" si="16"/>
        <v>8962</v>
      </c>
      <c r="P152">
        <v>1</v>
      </c>
      <c r="Q152">
        <v>62</v>
      </c>
      <c r="R152">
        <v>203</v>
      </c>
      <c r="S152">
        <v>195</v>
      </c>
      <c r="T152">
        <v>6.3333333329999997</v>
      </c>
      <c r="U152">
        <f>VLOOKUP(A152,vlookup_table[#All],2,)</f>
        <v>2</v>
      </c>
      <c r="V152">
        <f>VLOOKUP(A152,vlookup_table[#All],4,FALSE)</f>
        <v>0</v>
      </c>
      <c r="W152">
        <f>IF(LEN(V152)=4,_xlfn.CONCAT("19",LEFT(V152,2)),IF(LEN(V152)=3,_xlfn.CONCAT("190",LEFT(V152,2)),0))</f>
        <v>0</v>
      </c>
      <c r="X152">
        <f>IF(V152&lt;&gt;0,1997-VALUE(W152),0)</f>
        <v>0</v>
      </c>
      <c r="Y152" t="str">
        <f>VLOOKUP(A152,vlookup_table[#All],5,FALSE)</f>
        <v>R3</v>
      </c>
      <c r="Z152" t="str">
        <f t="shared" si="17"/>
        <v>Rural</v>
      </c>
      <c r="AA152">
        <f>VLOOKUP(A152,vlookup_table[#All],7,FALSE)</f>
        <v>8</v>
      </c>
    </row>
    <row r="153" spans="1:27" x14ac:dyDescent="0.3">
      <c r="A153">
        <v>156568</v>
      </c>
      <c r="B153" s="1" t="s">
        <v>22</v>
      </c>
      <c r="C153" s="1" t="str">
        <f>UPPER(LEFT(B153,2))</f>
        <v>CA</v>
      </c>
      <c r="D153" s="1"/>
      <c r="E153" s="1" t="str">
        <f>UPPER(LEFT(D153,1))</f>
        <v/>
      </c>
      <c r="F153">
        <v>3020</v>
      </c>
      <c r="G153">
        <f t="shared" si="12"/>
        <v>3020</v>
      </c>
      <c r="H153">
        <f t="shared" si="13"/>
        <v>3020</v>
      </c>
      <c r="I153">
        <v>756</v>
      </c>
      <c r="J153">
        <f t="shared" si="14"/>
        <v>756</v>
      </c>
      <c r="K153">
        <v>823</v>
      </c>
      <c r="L153">
        <f t="shared" si="15"/>
        <v>823</v>
      </c>
      <c r="M153">
        <v>95</v>
      </c>
      <c r="N153">
        <v>26135</v>
      </c>
      <c r="O153">
        <f t="shared" si="16"/>
        <v>26135</v>
      </c>
      <c r="P153">
        <v>4</v>
      </c>
      <c r="Q153">
        <v>46</v>
      </c>
      <c r="R153">
        <v>765</v>
      </c>
      <c r="S153">
        <v>809</v>
      </c>
      <c r="T153">
        <v>40.083333330000002</v>
      </c>
      <c r="U153">
        <f>VLOOKUP(A153,vlookup_table[#All],2,)</f>
        <v>0</v>
      </c>
      <c r="V153">
        <f>VLOOKUP(A153,vlookup_table[#All],4,FALSE)</f>
        <v>4812</v>
      </c>
      <c r="W153" t="str">
        <f>IF(LEN(V153)=4,_xlfn.CONCAT("19",LEFT(V153,2)),IF(LEN(V153)=3,_xlfn.CONCAT("190",LEFT(V153,2)),0))</f>
        <v>1948</v>
      </c>
      <c r="X153">
        <f>IF(V153&lt;&gt;0,1997-VALUE(W153),0)</f>
        <v>49</v>
      </c>
      <c r="Y153" t="str">
        <f>VLOOKUP(A153,vlookup_table[#All],5,FALSE)</f>
        <v>S1</v>
      </c>
      <c r="Z153" t="str">
        <f t="shared" si="17"/>
        <v>Suburban</v>
      </c>
      <c r="AA153">
        <f>VLOOKUP(A153,vlookup_table[#All],7,FALSE)</f>
        <v>75</v>
      </c>
    </row>
    <row r="154" spans="1:27" x14ac:dyDescent="0.3">
      <c r="A154">
        <v>130485</v>
      </c>
      <c r="B154" s="1" t="s">
        <v>49</v>
      </c>
      <c r="C154" s="1" t="str">
        <f>UPPER(LEFT(B154,2))</f>
        <v>CO</v>
      </c>
      <c r="D154" s="1" t="s">
        <v>17</v>
      </c>
      <c r="E154" s="1" t="str">
        <f>UPPER(LEFT(D154,1))</f>
        <v>F</v>
      </c>
      <c r="F154">
        <v>431</v>
      </c>
      <c r="G154">
        <f t="shared" si="12"/>
        <v>431</v>
      </c>
      <c r="H154">
        <f t="shared" si="13"/>
        <v>431</v>
      </c>
      <c r="I154">
        <v>258</v>
      </c>
      <c r="J154">
        <f t="shared" si="14"/>
        <v>258</v>
      </c>
      <c r="K154">
        <v>541</v>
      </c>
      <c r="L154">
        <f t="shared" si="15"/>
        <v>541</v>
      </c>
      <c r="M154">
        <v>0</v>
      </c>
      <c r="N154">
        <v>25828</v>
      </c>
      <c r="O154">
        <f t="shared" si="16"/>
        <v>25828</v>
      </c>
      <c r="P154">
        <v>3</v>
      </c>
      <c r="Q154">
        <v>32</v>
      </c>
      <c r="R154">
        <v>342</v>
      </c>
      <c r="S154">
        <v>386</v>
      </c>
      <c r="T154">
        <v>8.5714285710000002</v>
      </c>
      <c r="U154">
        <f>VLOOKUP(A154,vlookup_table[#All],2,)</f>
        <v>0</v>
      </c>
      <c r="V154">
        <f>VLOOKUP(A154,vlookup_table[#All],4,FALSE)</f>
        <v>3001</v>
      </c>
      <c r="W154" t="str">
        <f>IF(LEN(V154)=4,_xlfn.CONCAT("19",LEFT(V154,2)),IF(LEN(V154)=3,_xlfn.CONCAT("190",LEFT(V154,2)),0))</f>
        <v>1930</v>
      </c>
      <c r="X154">
        <f>IF(V154&lt;&gt;0,1997-VALUE(W154),0)</f>
        <v>67</v>
      </c>
      <c r="Y154" t="str">
        <f>VLOOKUP(A154,vlookup_table[#All],5,FALSE)</f>
        <v>U2</v>
      </c>
      <c r="Z154" t="str">
        <f t="shared" si="17"/>
        <v>Urban</v>
      </c>
      <c r="AA154">
        <f>VLOOKUP(A154,vlookup_table[#All],7,FALSE)</f>
        <v>16</v>
      </c>
    </row>
    <row r="155" spans="1:27" x14ac:dyDescent="0.3">
      <c r="A155">
        <v>101803</v>
      </c>
      <c r="B155" s="1" t="s">
        <v>37</v>
      </c>
      <c r="C155" s="1" t="str">
        <f>UPPER(LEFT(B155,2))</f>
        <v>MO</v>
      </c>
      <c r="D155" s="1" t="s">
        <v>17</v>
      </c>
      <c r="E155" s="1" t="str">
        <f>UPPER(LEFT(D155,1))</f>
        <v>F</v>
      </c>
      <c r="F155">
        <v>544</v>
      </c>
      <c r="G155">
        <f t="shared" si="12"/>
        <v>544</v>
      </c>
      <c r="H155">
        <f t="shared" si="13"/>
        <v>544</v>
      </c>
      <c r="I155">
        <v>264</v>
      </c>
      <c r="J155">
        <f t="shared" si="14"/>
        <v>264</v>
      </c>
      <c r="K155">
        <v>340</v>
      </c>
      <c r="L155">
        <f t="shared" si="15"/>
        <v>340</v>
      </c>
      <c r="M155">
        <v>0</v>
      </c>
      <c r="N155">
        <v>16194</v>
      </c>
      <c r="O155">
        <f t="shared" si="16"/>
        <v>16194</v>
      </c>
      <c r="P155">
        <v>1</v>
      </c>
      <c r="Q155">
        <v>71</v>
      </c>
      <c r="R155">
        <v>283</v>
      </c>
      <c r="S155">
        <v>326</v>
      </c>
      <c r="T155">
        <v>11</v>
      </c>
      <c r="U155">
        <f>VLOOKUP(A155,vlookup_table[#All],2,)</f>
        <v>0</v>
      </c>
      <c r="V155">
        <f>VLOOKUP(A155,vlookup_table[#All],4,FALSE)</f>
        <v>4701</v>
      </c>
      <c r="W155" t="str">
        <f>IF(LEN(V155)=4,_xlfn.CONCAT("19",LEFT(V155,2)),IF(LEN(V155)=3,_xlfn.CONCAT("190",LEFT(V155,2)),0))</f>
        <v>1947</v>
      </c>
      <c r="X155">
        <f>IF(V155&lt;&gt;0,1997-VALUE(W155),0)</f>
        <v>50</v>
      </c>
      <c r="Y155" t="str">
        <f>VLOOKUP(A155,vlookup_table[#All],5,FALSE)</f>
        <v>C3</v>
      </c>
      <c r="Z155" t="str">
        <f t="shared" si="17"/>
        <v>City</v>
      </c>
      <c r="AA155">
        <f>VLOOKUP(A155,vlookup_table[#All],7,FALSE)</f>
        <v>25</v>
      </c>
    </row>
    <row r="156" spans="1:27" x14ac:dyDescent="0.3">
      <c r="A156">
        <v>41899</v>
      </c>
      <c r="B156" s="1" t="s">
        <v>13</v>
      </c>
      <c r="C156" s="1" t="str">
        <f>UPPER(LEFT(B156,2))</f>
        <v>FL</v>
      </c>
      <c r="D156" s="1" t="s">
        <v>14</v>
      </c>
      <c r="E156" s="1" t="str">
        <f>UPPER(LEFT(D156,1))</f>
        <v>M</v>
      </c>
      <c r="F156">
        <v>618</v>
      </c>
      <c r="G156">
        <f t="shared" si="12"/>
        <v>618</v>
      </c>
      <c r="H156">
        <f t="shared" si="13"/>
        <v>618</v>
      </c>
      <c r="I156">
        <v>223</v>
      </c>
      <c r="J156">
        <f t="shared" si="14"/>
        <v>223</v>
      </c>
      <c r="K156">
        <v>335</v>
      </c>
      <c r="L156">
        <f t="shared" si="15"/>
        <v>335</v>
      </c>
      <c r="M156">
        <v>2</v>
      </c>
      <c r="N156">
        <v>13341</v>
      </c>
      <c r="O156">
        <f t="shared" si="16"/>
        <v>13341</v>
      </c>
      <c r="P156">
        <v>7</v>
      </c>
      <c r="Q156">
        <v>22</v>
      </c>
      <c r="R156">
        <v>278</v>
      </c>
      <c r="S156">
        <v>278</v>
      </c>
      <c r="T156">
        <v>7.846153846</v>
      </c>
      <c r="U156">
        <f>VLOOKUP(A156,vlookup_table[#All],2,)</f>
        <v>1002</v>
      </c>
      <c r="V156">
        <f>VLOOKUP(A156,vlookup_table[#All],4,FALSE)</f>
        <v>0</v>
      </c>
      <c r="W156">
        <f>IF(LEN(V156)=4,_xlfn.CONCAT("19",LEFT(V156,2)),IF(LEN(V156)=3,_xlfn.CONCAT("190",LEFT(V156,2)),0))</f>
        <v>0</v>
      </c>
      <c r="X156">
        <f>IF(V156&lt;&gt;0,1997-VALUE(W156),0)</f>
        <v>0</v>
      </c>
      <c r="Y156" t="str">
        <f>VLOOKUP(A156,vlookup_table[#All],5,FALSE)</f>
        <v>U3</v>
      </c>
      <c r="Z156" t="str">
        <f t="shared" si="17"/>
        <v>Urban</v>
      </c>
      <c r="AA156">
        <f>VLOOKUP(A156,vlookup_table[#All],7,FALSE)</f>
        <v>10</v>
      </c>
    </row>
    <row r="157" spans="1:27" x14ac:dyDescent="0.3">
      <c r="A157">
        <v>30795</v>
      </c>
      <c r="B157" s="1" t="s">
        <v>40</v>
      </c>
      <c r="C157" s="1" t="str">
        <f>UPPER(LEFT(B157,2))</f>
        <v>GA</v>
      </c>
      <c r="D157" s="1" t="s">
        <v>14</v>
      </c>
      <c r="E157" s="1" t="str">
        <f>UPPER(LEFT(D157,1))</f>
        <v>M</v>
      </c>
      <c r="F157">
        <v>323</v>
      </c>
      <c r="G157">
        <f t="shared" si="12"/>
        <v>323</v>
      </c>
      <c r="H157">
        <f t="shared" si="13"/>
        <v>323</v>
      </c>
      <c r="I157">
        <v>183</v>
      </c>
      <c r="J157">
        <f t="shared" si="14"/>
        <v>183</v>
      </c>
      <c r="K157">
        <v>210</v>
      </c>
      <c r="L157">
        <f t="shared" si="15"/>
        <v>210</v>
      </c>
      <c r="M157">
        <v>2</v>
      </c>
      <c r="N157">
        <v>7139</v>
      </c>
      <c r="O157">
        <f t="shared" si="16"/>
        <v>7139</v>
      </c>
      <c r="P157">
        <v>0</v>
      </c>
      <c r="Q157">
        <v>77</v>
      </c>
      <c r="R157">
        <v>207</v>
      </c>
      <c r="S157">
        <v>201</v>
      </c>
      <c r="T157">
        <v>5.4444444440000002</v>
      </c>
      <c r="U157">
        <f>VLOOKUP(A157,vlookup_table[#All],2,)</f>
        <v>2</v>
      </c>
      <c r="V157">
        <f>VLOOKUP(A157,vlookup_table[#All],4,FALSE)</f>
        <v>0</v>
      </c>
      <c r="W157">
        <f>IF(LEN(V157)=4,_xlfn.CONCAT("19",LEFT(V157,2)),IF(LEN(V157)=3,_xlfn.CONCAT("190",LEFT(V157,2)),0))</f>
        <v>0</v>
      </c>
      <c r="X157">
        <f>IF(V157&lt;&gt;0,1997-VALUE(W157),0)</f>
        <v>0</v>
      </c>
      <c r="Y157" t="str">
        <f>VLOOKUP(A157,vlookup_table[#All],5,FALSE)</f>
        <v>T3</v>
      </c>
      <c r="Z157" t="str">
        <f t="shared" si="17"/>
        <v>Town</v>
      </c>
      <c r="AA157">
        <f>VLOOKUP(A157,vlookup_table[#All],7,FALSE)</f>
        <v>10</v>
      </c>
    </row>
    <row r="158" spans="1:27" x14ac:dyDescent="0.3">
      <c r="A158">
        <v>133256</v>
      </c>
      <c r="B158" s="1" t="s">
        <v>42</v>
      </c>
      <c r="C158" s="1" t="str">
        <f>UPPER(LEFT(B158,2))</f>
        <v>ID</v>
      </c>
      <c r="D158" s="1" t="s">
        <v>14</v>
      </c>
      <c r="E158" s="1" t="str">
        <f>UPPER(LEFT(D158,1))</f>
        <v>M</v>
      </c>
      <c r="F158">
        <v>1104</v>
      </c>
      <c r="G158">
        <f t="shared" si="12"/>
        <v>1104</v>
      </c>
      <c r="H158">
        <f t="shared" si="13"/>
        <v>1104</v>
      </c>
      <c r="I158">
        <v>511</v>
      </c>
      <c r="J158">
        <f t="shared" si="14"/>
        <v>511</v>
      </c>
      <c r="K158">
        <v>566</v>
      </c>
      <c r="L158">
        <f t="shared" si="15"/>
        <v>566</v>
      </c>
      <c r="M158">
        <v>7</v>
      </c>
      <c r="N158">
        <v>17366</v>
      </c>
      <c r="O158">
        <f t="shared" si="16"/>
        <v>17366</v>
      </c>
      <c r="P158">
        <v>3</v>
      </c>
      <c r="Q158">
        <v>50</v>
      </c>
      <c r="R158">
        <v>528</v>
      </c>
      <c r="S158">
        <v>534</v>
      </c>
      <c r="T158">
        <v>13</v>
      </c>
      <c r="U158">
        <f>VLOOKUP(A158,vlookup_table[#All],2,)</f>
        <v>2</v>
      </c>
      <c r="V158">
        <f>VLOOKUP(A158,vlookup_table[#All],4,FALSE)</f>
        <v>2002</v>
      </c>
      <c r="W158" t="str">
        <f>IF(LEN(V158)=4,_xlfn.CONCAT("19",LEFT(V158,2)),IF(LEN(V158)=3,_xlfn.CONCAT("190",LEFT(V158,2)),0))</f>
        <v>1920</v>
      </c>
      <c r="X158">
        <f>IF(V158&lt;&gt;0,1997-VALUE(W158),0)</f>
        <v>77</v>
      </c>
      <c r="Y158" t="str">
        <f>VLOOKUP(A158,vlookup_table[#All],5,FALSE)</f>
        <v>C1</v>
      </c>
      <c r="Z158" t="str">
        <f t="shared" si="17"/>
        <v>City</v>
      </c>
      <c r="AA158">
        <f>VLOOKUP(A158,vlookup_table[#All],7,FALSE)</f>
        <v>10</v>
      </c>
    </row>
    <row r="159" spans="1:27" x14ac:dyDescent="0.3">
      <c r="A159">
        <v>151203</v>
      </c>
      <c r="B159" s="1" t="s">
        <v>22</v>
      </c>
      <c r="C159" s="1" t="str">
        <f>UPPER(LEFT(B159,2))</f>
        <v>CA</v>
      </c>
      <c r="D159" s="1" t="s">
        <v>31</v>
      </c>
      <c r="E159" s="1" t="str">
        <f>UPPER(LEFT(D159,1))</f>
        <v>U</v>
      </c>
      <c r="F159">
        <v>2135</v>
      </c>
      <c r="G159">
        <f t="shared" si="12"/>
        <v>2135</v>
      </c>
      <c r="H159">
        <f t="shared" si="13"/>
        <v>2135</v>
      </c>
      <c r="I159">
        <v>417</v>
      </c>
      <c r="J159">
        <f t="shared" si="14"/>
        <v>417</v>
      </c>
      <c r="K159">
        <v>456</v>
      </c>
      <c r="L159">
        <f t="shared" si="15"/>
        <v>456</v>
      </c>
      <c r="M159">
        <v>58</v>
      </c>
      <c r="N159">
        <v>18907</v>
      </c>
      <c r="O159">
        <f t="shared" si="16"/>
        <v>18907</v>
      </c>
      <c r="P159">
        <v>10</v>
      </c>
      <c r="Q159">
        <v>55</v>
      </c>
      <c r="R159">
        <v>417</v>
      </c>
      <c r="S159">
        <v>433</v>
      </c>
      <c r="T159">
        <v>8.1999999999999993</v>
      </c>
      <c r="U159">
        <f>VLOOKUP(A159,vlookup_table[#All],2,)</f>
        <v>0</v>
      </c>
      <c r="V159">
        <f>VLOOKUP(A159,vlookup_table[#All],4,FALSE)</f>
        <v>0</v>
      </c>
      <c r="W159">
        <f>IF(LEN(V159)=4,_xlfn.CONCAT("19",LEFT(V159,2)),IF(LEN(V159)=3,_xlfn.CONCAT("190",LEFT(V159,2)),0))</f>
        <v>0</v>
      </c>
      <c r="X159">
        <f>IF(V159&lt;&gt;0,1997-VALUE(W159),0)</f>
        <v>0</v>
      </c>
      <c r="Y159" t="str">
        <f>VLOOKUP(A159,vlookup_table[#All],5,FALSE)</f>
        <v/>
      </c>
      <c r="Z159">
        <f t="shared" si="17"/>
        <v>0</v>
      </c>
      <c r="AA159">
        <f>VLOOKUP(A159,vlookup_table[#All],7,FALSE)</f>
        <v>5</v>
      </c>
    </row>
    <row r="160" spans="1:27" x14ac:dyDescent="0.3">
      <c r="A160">
        <v>31425</v>
      </c>
      <c r="B160" s="1" t="s">
        <v>40</v>
      </c>
      <c r="C160" s="1" t="str">
        <f>UPPER(LEFT(B160,2))</f>
        <v>GA</v>
      </c>
      <c r="D160" s="1" t="s">
        <v>14</v>
      </c>
      <c r="E160" s="1" t="str">
        <f>UPPER(LEFT(D160,1))</f>
        <v>M</v>
      </c>
      <c r="F160">
        <v>671</v>
      </c>
      <c r="G160">
        <f t="shared" si="12"/>
        <v>671</v>
      </c>
      <c r="H160">
        <f t="shared" si="13"/>
        <v>671</v>
      </c>
      <c r="I160">
        <v>287</v>
      </c>
      <c r="J160">
        <f t="shared" si="14"/>
        <v>287</v>
      </c>
      <c r="K160">
        <v>441</v>
      </c>
      <c r="L160">
        <f t="shared" si="15"/>
        <v>441</v>
      </c>
      <c r="M160">
        <v>3</v>
      </c>
      <c r="N160">
        <v>16517</v>
      </c>
      <c r="O160">
        <f t="shared" si="16"/>
        <v>16517</v>
      </c>
      <c r="P160">
        <v>4</v>
      </c>
      <c r="Q160">
        <v>70</v>
      </c>
      <c r="R160">
        <v>365</v>
      </c>
      <c r="S160">
        <v>372</v>
      </c>
      <c r="T160">
        <v>4.8888888890000004</v>
      </c>
      <c r="U160">
        <f>VLOOKUP(A160,vlookup_table[#All],2,)</f>
        <v>0</v>
      </c>
      <c r="V160">
        <f>VLOOKUP(A160,vlookup_table[#All],4,FALSE)</f>
        <v>3901</v>
      </c>
      <c r="W160" t="str">
        <f>IF(LEN(V160)=4,_xlfn.CONCAT("19",LEFT(V160,2)),IF(LEN(V160)=3,_xlfn.CONCAT("190",LEFT(V160,2)),0))</f>
        <v>1939</v>
      </c>
      <c r="X160">
        <f>IF(V160&lt;&gt;0,1997-VALUE(W160),0)</f>
        <v>58</v>
      </c>
      <c r="Y160" t="str">
        <f>VLOOKUP(A160,vlookup_table[#All],5,FALSE)</f>
        <v>T3</v>
      </c>
      <c r="Z160" t="str">
        <f t="shared" si="17"/>
        <v>Town</v>
      </c>
      <c r="AA160">
        <f>VLOOKUP(A160,vlookup_table[#All],7,FALSE)</f>
        <v>16</v>
      </c>
    </row>
    <row r="161" spans="1:27" x14ac:dyDescent="0.3">
      <c r="A161">
        <v>70524</v>
      </c>
      <c r="B161" s="1" t="s">
        <v>30</v>
      </c>
      <c r="C161" s="1" t="str">
        <f>UPPER(LEFT(B161,2))</f>
        <v>MI</v>
      </c>
      <c r="D161" s="1" t="s">
        <v>17</v>
      </c>
      <c r="E161" s="1" t="str">
        <f>UPPER(LEFT(D161,1))</f>
        <v>F</v>
      </c>
      <c r="F161">
        <v>510</v>
      </c>
      <c r="G161">
        <f t="shared" si="12"/>
        <v>510</v>
      </c>
      <c r="H161">
        <f t="shared" si="13"/>
        <v>510</v>
      </c>
      <c r="I161">
        <v>228</v>
      </c>
      <c r="J161">
        <f t="shared" si="14"/>
        <v>228</v>
      </c>
      <c r="K161">
        <v>394</v>
      </c>
      <c r="L161">
        <f t="shared" si="15"/>
        <v>394</v>
      </c>
      <c r="M161">
        <v>0</v>
      </c>
      <c r="N161">
        <v>12576</v>
      </c>
      <c r="O161">
        <f t="shared" si="16"/>
        <v>12576</v>
      </c>
      <c r="P161">
        <v>1</v>
      </c>
      <c r="Q161">
        <v>80</v>
      </c>
      <c r="R161">
        <v>370</v>
      </c>
      <c r="S161">
        <v>324</v>
      </c>
      <c r="T161">
        <v>10.8</v>
      </c>
      <c r="U161">
        <f>VLOOKUP(A161,vlookup_table[#All],2,)</f>
        <v>0</v>
      </c>
      <c r="V161">
        <f>VLOOKUP(A161,vlookup_table[#All],4,FALSE)</f>
        <v>3204</v>
      </c>
      <c r="W161" t="str">
        <f>IF(LEN(V161)=4,_xlfn.CONCAT("19",LEFT(V161,2)),IF(LEN(V161)=3,_xlfn.CONCAT("190",LEFT(V161,2)),0))</f>
        <v>1932</v>
      </c>
      <c r="X161">
        <f>IF(V161&lt;&gt;0,1997-VALUE(W161),0)</f>
        <v>65</v>
      </c>
      <c r="Y161" t="str">
        <f>VLOOKUP(A161,vlookup_table[#All],5,FALSE)</f>
        <v>R2</v>
      </c>
      <c r="Z161" t="str">
        <f t="shared" si="17"/>
        <v>Rural</v>
      </c>
      <c r="AA161">
        <f>VLOOKUP(A161,vlookup_table[#All],7,FALSE)</f>
        <v>23</v>
      </c>
    </row>
    <row r="162" spans="1:27" x14ac:dyDescent="0.3">
      <c r="A162">
        <v>161229</v>
      </c>
      <c r="B162" s="1" t="s">
        <v>22</v>
      </c>
      <c r="C162" s="1" t="str">
        <f>UPPER(LEFT(B162,2))</f>
        <v>CA</v>
      </c>
      <c r="D162" s="1" t="s">
        <v>17</v>
      </c>
      <c r="E162" s="1" t="str">
        <f>UPPER(LEFT(D162,1))</f>
        <v>F</v>
      </c>
      <c r="F162">
        <v>650</v>
      </c>
      <c r="G162">
        <f t="shared" si="12"/>
        <v>650</v>
      </c>
      <c r="H162">
        <f t="shared" si="13"/>
        <v>650</v>
      </c>
      <c r="I162">
        <v>302</v>
      </c>
      <c r="J162">
        <f t="shared" si="14"/>
        <v>302</v>
      </c>
      <c r="K162">
        <v>318</v>
      </c>
      <c r="L162">
        <f t="shared" si="15"/>
        <v>318</v>
      </c>
      <c r="M162">
        <v>13</v>
      </c>
      <c r="N162">
        <v>7080</v>
      </c>
      <c r="O162">
        <f t="shared" si="16"/>
        <v>7080</v>
      </c>
      <c r="P162">
        <v>43</v>
      </c>
      <c r="Q162">
        <v>49</v>
      </c>
      <c r="R162">
        <v>302</v>
      </c>
      <c r="S162">
        <v>315</v>
      </c>
      <c r="T162">
        <v>8.6666666669999994</v>
      </c>
      <c r="U162">
        <f>VLOOKUP(A162,vlookup_table[#All],2,)</f>
        <v>0</v>
      </c>
      <c r="V162">
        <f>VLOOKUP(A162,vlookup_table[#All],4,FALSE)</f>
        <v>4201</v>
      </c>
      <c r="W162" t="str">
        <f>IF(LEN(V162)=4,_xlfn.CONCAT("19",LEFT(V162,2)),IF(LEN(V162)=3,_xlfn.CONCAT("190",LEFT(V162,2)),0))</f>
        <v>1942</v>
      </c>
      <c r="X162">
        <f>IF(V162&lt;&gt;0,1997-VALUE(W162),0)</f>
        <v>55</v>
      </c>
      <c r="Y162" t="str">
        <f>VLOOKUP(A162,vlookup_table[#All],5,FALSE)</f>
        <v>R2</v>
      </c>
      <c r="Z162" t="str">
        <f t="shared" si="17"/>
        <v>Rural</v>
      </c>
      <c r="AA162">
        <f>VLOOKUP(A162,vlookup_table[#All],7,FALSE)</f>
        <v>21</v>
      </c>
    </row>
    <row r="163" spans="1:27" x14ac:dyDescent="0.3">
      <c r="A163">
        <v>83181</v>
      </c>
      <c r="B163" s="1" t="s">
        <v>57</v>
      </c>
      <c r="C163" s="1" t="str">
        <f>UPPER(LEFT(B163,2))</f>
        <v>MN</v>
      </c>
      <c r="D163" s="1" t="s">
        <v>17</v>
      </c>
      <c r="E163" s="1" t="str">
        <f>UPPER(LEFT(D163,1))</f>
        <v>F</v>
      </c>
      <c r="F163">
        <v>487</v>
      </c>
      <c r="G163">
        <f t="shared" si="12"/>
        <v>487</v>
      </c>
      <c r="H163">
        <f t="shared" si="13"/>
        <v>487</v>
      </c>
      <c r="I163">
        <v>248</v>
      </c>
      <c r="J163">
        <f t="shared" si="14"/>
        <v>248</v>
      </c>
      <c r="K163">
        <v>327</v>
      </c>
      <c r="L163">
        <f t="shared" si="15"/>
        <v>327</v>
      </c>
      <c r="M163">
        <v>0</v>
      </c>
      <c r="N163">
        <v>10792</v>
      </c>
      <c r="O163">
        <f t="shared" si="16"/>
        <v>10792</v>
      </c>
      <c r="P163">
        <v>1</v>
      </c>
      <c r="Q163">
        <v>88</v>
      </c>
      <c r="R163">
        <v>287</v>
      </c>
      <c r="S163">
        <v>286</v>
      </c>
      <c r="T163">
        <v>12.727272729999999</v>
      </c>
      <c r="U163">
        <f>VLOOKUP(A163,vlookup_table[#All],2,)</f>
        <v>0</v>
      </c>
      <c r="V163">
        <f>VLOOKUP(A163,vlookup_table[#All],4,FALSE)</f>
        <v>0</v>
      </c>
      <c r="W163">
        <f>IF(LEN(V163)=4,_xlfn.CONCAT("19",LEFT(V163,2)),IF(LEN(V163)=3,_xlfn.CONCAT("190",LEFT(V163,2)),0))</f>
        <v>0</v>
      </c>
      <c r="X163">
        <f>IF(V163&lt;&gt;0,1997-VALUE(W163),0)</f>
        <v>0</v>
      </c>
      <c r="Y163" t="str">
        <f>VLOOKUP(A163,vlookup_table[#All],5,FALSE)</f>
        <v>R2</v>
      </c>
      <c r="Z163" t="str">
        <f t="shared" si="17"/>
        <v>Rural</v>
      </c>
      <c r="AA163">
        <f>VLOOKUP(A163,vlookup_table[#All],7,FALSE)</f>
        <v>15</v>
      </c>
    </row>
    <row r="164" spans="1:27" x14ac:dyDescent="0.3">
      <c r="A164">
        <v>143528</v>
      </c>
      <c r="B164" s="1" t="s">
        <v>22</v>
      </c>
      <c r="C164" s="1" t="str">
        <f>UPPER(LEFT(B164,2))</f>
        <v>CA</v>
      </c>
      <c r="D164" s="1" t="s">
        <v>17</v>
      </c>
      <c r="E164" s="1" t="str">
        <f>UPPER(LEFT(D164,1))</f>
        <v>F</v>
      </c>
      <c r="F164">
        <v>2925</v>
      </c>
      <c r="G164">
        <f t="shared" si="12"/>
        <v>2925</v>
      </c>
      <c r="H164">
        <f t="shared" si="13"/>
        <v>2925</v>
      </c>
      <c r="I164">
        <v>288</v>
      </c>
      <c r="J164">
        <f t="shared" si="14"/>
        <v>288</v>
      </c>
      <c r="K164">
        <v>376</v>
      </c>
      <c r="L164">
        <f t="shared" si="15"/>
        <v>376</v>
      </c>
      <c r="M164">
        <v>83</v>
      </c>
      <c r="N164">
        <v>23046</v>
      </c>
      <c r="O164">
        <f t="shared" si="16"/>
        <v>23046</v>
      </c>
      <c r="P164">
        <v>27</v>
      </c>
      <c r="Q164">
        <v>21</v>
      </c>
      <c r="R164">
        <v>305</v>
      </c>
      <c r="S164">
        <v>353</v>
      </c>
      <c r="T164">
        <v>7.5238095239999998</v>
      </c>
      <c r="U164">
        <f>VLOOKUP(A164,vlookup_table[#All],2,)</f>
        <v>0</v>
      </c>
      <c r="V164">
        <f>VLOOKUP(A164,vlookup_table[#All],4,FALSE)</f>
        <v>4905</v>
      </c>
      <c r="W164" t="str">
        <f>IF(LEN(V164)=4,_xlfn.CONCAT("19",LEFT(V164,2)),IF(LEN(V164)=3,_xlfn.CONCAT("190",LEFT(V164,2)),0))</f>
        <v>1949</v>
      </c>
      <c r="X164">
        <f>IF(V164&lt;&gt;0,1997-VALUE(W164),0)</f>
        <v>48</v>
      </c>
      <c r="Y164" t="str">
        <f>VLOOKUP(A164,vlookup_table[#All],5,FALSE)</f>
        <v>U1</v>
      </c>
      <c r="Z164" t="str">
        <f t="shared" si="17"/>
        <v>Urban</v>
      </c>
      <c r="AA164">
        <f>VLOOKUP(A164,vlookup_table[#All],7,FALSE)</f>
        <v>10</v>
      </c>
    </row>
    <row r="165" spans="1:27" x14ac:dyDescent="0.3">
      <c r="A165">
        <v>42970</v>
      </c>
      <c r="B165" s="1" t="s">
        <v>13</v>
      </c>
      <c r="C165" s="1" t="str">
        <f>UPPER(LEFT(B165,2))</f>
        <v>FL</v>
      </c>
      <c r="D165" s="1" t="s">
        <v>14</v>
      </c>
      <c r="E165" s="1" t="str">
        <f>UPPER(LEFT(D165,1))</f>
        <v>M</v>
      </c>
      <c r="F165">
        <v>884</v>
      </c>
      <c r="G165">
        <f t="shared" si="12"/>
        <v>884</v>
      </c>
      <c r="H165">
        <f t="shared" si="13"/>
        <v>884</v>
      </c>
      <c r="I165">
        <v>242</v>
      </c>
      <c r="J165">
        <f t="shared" si="14"/>
        <v>242</v>
      </c>
      <c r="K165">
        <v>313</v>
      </c>
      <c r="L165">
        <f t="shared" si="15"/>
        <v>313</v>
      </c>
      <c r="M165">
        <v>1</v>
      </c>
      <c r="N165">
        <v>13491</v>
      </c>
      <c r="O165">
        <f t="shared" si="16"/>
        <v>13491</v>
      </c>
      <c r="P165">
        <v>6</v>
      </c>
      <c r="Q165">
        <v>6</v>
      </c>
      <c r="R165">
        <v>268</v>
      </c>
      <c r="S165">
        <v>271</v>
      </c>
      <c r="T165">
        <v>4.4285714289999998</v>
      </c>
      <c r="U165">
        <f>VLOOKUP(A165,vlookup_table[#All],2,)</f>
        <v>1</v>
      </c>
      <c r="V165">
        <f>VLOOKUP(A165,vlookup_table[#All],4,FALSE)</f>
        <v>0</v>
      </c>
      <c r="W165">
        <f>IF(LEN(V165)=4,_xlfn.CONCAT("19",LEFT(V165,2)),IF(LEN(V165)=3,_xlfn.CONCAT("190",LEFT(V165,2)),0))</f>
        <v>0</v>
      </c>
      <c r="X165">
        <f>IF(V165&lt;&gt;0,1997-VALUE(W165),0)</f>
        <v>0</v>
      </c>
      <c r="Y165" t="str">
        <f>VLOOKUP(A165,vlookup_table[#All],5,FALSE)</f>
        <v>T2</v>
      </c>
      <c r="Z165" t="str">
        <f t="shared" si="17"/>
        <v>Town</v>
      </c>
      <c r="AA165">
        <f>VLOOKUP(A165,vlookup_table[#All],7,FALSE)</f>
        <v>3</v>
      </c>
    </row>
    <row r="166" spans="1:27" x14ac:dyDescent="0.3">
      <c r="A166">
        <v>83708</v>
      </c>
      <c r="B166" s="1" t="s">
        <v>57</v>
      </c>
      <c r="C166" s="1" t="str">
        <f>UPPER(LEFT(B166,2))</f>
        <v>MN</v>
      </c>
      <c r="D166" s="1" t="s">
        <v>17</v>
      </c>
      <c r="E166" s="1" t="str">
        <f>UPPER(LEFT(D166,1))</f>
        <v>F</v>
      </c>
      <c r="F166">
        <v>753</v>
      </c>
      <c r="G166">
        <f t="shared" si="12"/>
        <v>753</v>
      </c>
      <c r="H166">
        <f t="shared" si="13"/>
        <v>753</v>
      </c>
      <c r="I166">
        <v>341</v>
      </c>
      <c r="J166">
        <f t="shared" si="14"/>
        <v>341</v>
      </c>
      <c r="K166">
        <v>442</v>
      </c>
      <c r="L166">
        <f t="shared" si="15"/>
        <v>442</v>
      </c>
      <c r="M166">
        <v>0</v>
      </c>
      <c r="N166">
        <v>15502</v>
      </c>
      <c r="O166">
        <f t="shared" si="16"/>
        <v>15502</v>
      </c>
      <c r="P166">
        <v>1</v>
      </c>
      <c r="Q166">
        <v>80</v>
      </c>
      <c r="R166">
        <v>393</v>
      </c>
      <c r="S166">
        <v>373</v>
      </c>
      <c r="T166">
        <v>8.4</v>
      </c>
      <c r="U166">
        <f>VLOOKUP(A166,vlookup_table[#All],2,)</f>
        <v>28</v>
      </c>
      <c r="V166">
        <f>VLOOKUP(A166,vlookup_table[#All],4,FALSE)</f>
        <v>5609</v>
      </c>
      <c r="W166" t="str">
        <f>IF(LEN(V166)=4,_xlfn.CONCAT("19",LEFT(V166,2)),IF(LEN(V166)=3,_xlfn.CONCAT("190",LEFT(V166,2)),0))</f>
        <v>1956</v>
      </c>
      <c r="X166">
        <f>IF(V166&lt;&gt;0,1997-VALUE(W166),0)</f>
        <v>41</v>
      </c>
      <c r="Y166" t="str">
        <f>VLOOKUP(A166,vlookup_table[#All],5,FALSE)</f>
        <v>S1</v>
      </c>
      <c r="Z166" t="str">
        <f t="shared" si="17"/>
        <v>Suburban</v>
      </c>
      <c r="AA166">
        <f>VLOOKUP(A166,vlookup_table[#All],7,FALSE)</f>
        <v>10</v>
      </c>
    </row>
    <row r="167" spans="1:27" x14ac:dyDescent="0.3">
      <c r="A167">
        <v>101390</v>
      </c>
      <c r="B167" s="1" t="s">
        <v>37</v>
      </c>
      <c r="C167" s="1" t="str">
        <f>UPPER(LEFT(B167,2))</f>
        <v>MO</v>
      </c>
      <c r="D167" s="1" t="s">
        <v>17</v>
      </c>
      <c r="E167" s="1" t="str">
        <f>UPPER(LEFT(D167,1))</f>
        <v>F</v>
      </c>
      <c r="F167">
        <v>594</v>
      </c>
      <c r="G167">
        <f t="shared" si="12"/>
        <v>594</v>
      </c>
      <c r="H167">
        <f t="shared" si="13"/>
        <v>594</v>
      </c>
      <c r="I167">
        <v>337</v>
      </c>
      <c r="J167">
        <f t="shared" si="14"/>
        <v>337</v>
      </c>
      <c r="K167">
        <v>347</v>
      </c>
      <c r="L167">
        <f t="shared" si="15"/>
        <v>347</v>
      </c>
      <c r="M167">
        <v>1</v>
      </c>
      <c r="N167">
        <v>13094</v>
      </c>
      <c r="O167">
        <f t="shared" si="16"/>
        <v>13094</v>
      </c>
      <c r="P167">
        <v>0</v>
      </c>
      <c r="Q167">
        <v>79</v>
      </c>
      <c r="R167">
        <v>350</v>
      </c>
      <c r="S167">
        <v>343</v>
      </c>
      <c r="T167">
        <v>2.5714285710000002</v>
      </c>
      <c r="U167">
        <f>VLOOKUP(A167,vlookup_table[#All],2,)</f>
        <v>2</v>
      </c>
      <c r="V167">
        <f>VLOOKUP(A167,vlookup_table[#All],4,FALSE)</f>
        <v>5701</v>
      </c>
      <c r="W167" t="str">
        <f>IF(LEN(V167)=4,_xlfn.CONCAT("19",LEFT(V167,2)),IF(LEN(V167)=3,_xlfn.CONCAT("190",LEFT(V167,2)),0))</f>
        <v>1957</v>
      </c>
      <c r="X167">
        <f>IF(V167&lt;&gt;0,1997-VALUE(W167),0)</f>
        <v>40</v>
      </c>
      <c r="Y167" t="str">
        <f>VLOOKUP(A167,vlookup_table[#All],5,FALSE)</f>
        <v>C2</v>
      </c>
      <c r="Z167" t="str">
        <f t="shared" si="17"/>
        <v>City</v>
      </c>
      <c r="AA167">
        <f>VLOOKUP(A167,vlookup_table[#All],7,FALSE)</f>
        <v>2</v>
      </c>
    </row>
    <row r="168" spans="1:27" x14ac:dyDescent="0.3">
      <c r="A168">
        <v>77898</v>
      </c>
      <c r="B168" s="1" t="s">
        <v>36</v>
      </c>
      <c r="C168" s="1" t="str">
        <f>UPPER(LEFT(B168,2))</f>
        <v>WI</v>
      </c>
      <c r="D168" s="1" t="s">
        <v>52</v>
      </c>
      <c r="E168" s="1" t="str">
        <f>UPPER(LEFT(D168,1))</f>
        <v>M</v>
      </c>
      <c r="F168">
        <v>627</v>
      </c>
      <c r="G168">
        <f t="shared" si="12"/>
        <v>627</v>
      </c>
      <c r="H168">
        <f t="shared" si="13"/>
        <v>627</v>
      </c>
      <c r="I168">
        <v>367</v>
      </c>
      <c r="J168">
        <f t="shared" si="14"/>
        <v>367</v>
      </c>
      <c r="K168">
        <v>444</v>
      </c>
      <c r="L168">
        <f t="shared" si="15"/>
        <v>444</v>
      </c>
      <c r="M168">
        <v>0</v>
      </c>
      <c r="N168">
        <v>15350</v>
      </c>
      <c r="O168">
        <f t="shared" si="16"/>
        <v>15350</v>
      </c>
      <c r="P168">
        <v>6</v>
      </c>
      <c r="Q168">
        <v>71</v>
      </c>
      <c r="R168">
        <v>427</v>
      </c>
      <c r="S168">
        <v>394</v>
      </c>
      <c r="T168">
        <v>7.5</v>
      </c>
      <c r="U168">
        <f>VLOOKUP(A168,vlookup_table[#All],2,)</f>
        <v>1</v>
      </c>
      <c r="V168">
        <f>VLOOKUP(A168,vlookup_table[#All],4,FALSE)</f>
        <v>2808</v>
      </c>
      <c r="W168" t="str">
        <f>IF(LEN(V168)=4,_xlfn.CONCAT("19",LEFT(V168,2)),IF(LEN(V168)=3,_xlfn.CONCAT("190",LEFT(V168,2)),0))</f>
        <v>1928</v>
      </c>
      <c r="X168">
        <f>IF(V168&lt;&gt;0,1997-VALUE(W168),0)</f>
        <v>69</v>
      </c>
      <c r="Y168" t="str">
        <f>VLOOKUP(A168,vlookup_table[#All],5,FALSE)</f>
        <v>S2</v>
      </c>
      <c r="Z168" t="str">
        <f t="shared" si="17"/>
        <v>Suburban</v>
      </c>
      <c r="AA168">
        <f>VLOOKUP(A168,vlookup_table[#All],7,FALSE)</f>
        <v>10</v>
      </c>
    </row>
    <row r="169" spans="1:27" x14ac:dyDescent="0.3">
      <c r="A169">
        <v>77345</v>
      </c>
      <c r="B169" s="1" t="s">
        <v>36</v>
      </c>
      <c r="C169" s="1" t="str">
        <f>UPPER(LEFT(B169,2))</f>
        <v>WI</v>
      </c>
      <c r="D169" s="1" t="s">
        <v>52</v>
      </c>
      <c r="E169" s="1" t="str">
        <f>UPPER(LEFT(D169,1))</f>
        <v>M</v>
      </c>
      <c r="F169">
        <v>806</v>
      </c>
      <c r="G169">
        <f t="shared" si="12"/>
        <v>806</v>
      </c>
      <c r="H169">
        <f t="shared" si="13"/>
        <v>806</v>
      </c>
      <c r="I169">
        <v>331</v>
      </c>
      <c r="J169">
        <f t="shared" si="14"/>
        <v>331</v>
      </c>
      <c r="K169">
        <v>447</v>
      </c>
      <c r="L169">
        <f t="shared" si="15"/>
        <v>447</v>
      </c>
      <c r="M169">
        <v>0</v>
      </c>
      <c r="N169">
        <v>15120</v>
      </c>
      <c r="O169">
        <f t="shared" si="16"/>
        <v>15120</v>
      </c>
      <c r="P169">
        <v>1</v>
      </c>
      <c r="Q169">
        <v>85</v>
      </c>
      <c r="R169">
        <v>420</v>
      </c>
      <c r="S169">
        <v>382</v>
      </c>
      <c r="T169">
        <v>13.2</v>
      </c>
      <c r="U169">
        <f>VLOOKUP(A169,vlookup_table[#All],2,)</f>
        <v>1</v>
      </c>
      <c r="V169">
        <f>VLOOKUP(A169,vlookup_table[#All],4,FALSE)</f>
        <v>0</v>
      </c>
      <c r="W169">
        <f>IF(LEN(V169)=4,_xlfn.CONCAT("19",LEFT(V169,2)),IF(LEN(V169)=3,_xlfn.CONCAT("190",LEFT(V169,2)),0))</f>
        <v>0</v>
      </c>
      <c r="X169">
        <f>IF(V169&lt;&gt;0,1997-VALUE(W169),0)</f>
        <v>0</v>
      </c>
      <c r="Y169" t="str">
        <f>VLOOKUP(A169,vlookup_table[#All],5,FALSE)</f>
        <v>S1</v>
      </c>
      <c r="Z169" t="str">
        <f t="shared" si="17"/>
        <v>Suburban</v>
      </c>
      <c r="AA169">
        <f>VLOOKUP(A169,vlookup_table[#All],7,FALSE)</f>
        <v>16</v>
      </c>
    </row>
    <row r="170" spans="1:27" x14ac:dyDescent="0.3">
      <c r="A170">
        <v>142579</v>
      </c>
      <c r="B170" s="1" t="s">
        <v>22</v>
      </c>
      <c r="C170" s="1" t="str">
        <f>UPPER(LEFT(B170,2))</f>
        <v>CA</v>
      </c>
      <c r="D170" s="1" t="s">
        <v>17</v>
      </c>
      <c r="E170" s="1" t="str">
        <f>UPPER(LEFT(D170,1))</f>
        <v>F</v>
      </c>
      <c r="F170">
        <v>3149</v>
      </c>
      <c r="G170">
        <f t="shared" si="12"/>
        <v>3149</v>
      </c>
      <c r="H170">
        <f t="shared" si="13"/>
        <v>3149</v>
      </c>
      <c r="I170">
        <v>504</v>
      </c>
      <c r="J170">
        <f t="shared" si="14"/>
        <v>504</v>
      </c>
      <c r="K170">
        <v>672</v>
      </c>
      <c r="L170">
        <f t="shared" si="15"/>
        <v>672</v>
      </c>
      <c r="M170">
        <v>80</v>
      </c>
      <c r="N170">
        <v>22033</v>
      </c>
      <c r="O170">
        <f t="shared" si="16"/>
        <v>22033</v>
      </c>
      <c r="P170">
        <v>8</v>
      </c>
      <c r="Q170">
        <v>33</v>
      </c>
      <c r="R170">
        <v>601</v>
      </c>
      <c r="S170">
        <v>562</v>
      </c>
      <c r="T170">
        <v>10.71428571</v>
      </c>
      <c r="U170">
        <f>VLOOKUP(A170,vlookup_table[#All],2,)</f>
        <v>0</v>
      </c>
      <c r="V170">
        <f>VLOOKUP(A170,vlookup_table[#All],4,FALSE)</f>
        <v>201</v>
      </c>
      <c r="W170" t="str">
        <f>IF(LEN(V170)=4,_xlfn.CONCAT("19",LEFT(V170,2)),IF(LEN(V170)=3,_xlfn.CONCAT("190",LEFT(V170,2)),0))</f>
        <v>19020</v>
      </c>
      <c r="X170">
        <f>IF(V170&lt;&gt;0,1997-VALUE(W170),0)</f>
        <v>-17023</v>
      </c>
      <c r="Y170" t="str">
        <f>VLOOKUP(A170,vlookup_table[#All],5,FALSE)</f>
        <v>U1</v>
      </c>
      <c r="Z170" t="str">
        <f t="shared" si="17"/>
        <v>Urban</v>
      </c>
      <c r="AA170">
        <f>VLOOKUP(A170,vlookup_table[#All],7,FALSE)</f>
        <v>20</v>
      </c>
    </row>
    <row r="171" spans="1:27" x14ac:dyDescent="0.3">
      <c r="A171">
        <v>162209</v>
      </c>
      <c r="B171" s="1" t="s">
        <v>22</v>
      </c>
      <c r="C171" s="1" t="str">
        <f>UPPER(LEFT(B171,2))</f>
        <v>CA</v>
      </c>
      <c r="D171" s="1" t="s">
        <v>17</v>
      </c>
      <c r="E171" s="1" t="str">
        <f>UPPER(LEFT(D171,1))</f>
        <v>F</v>
      </c>
      <c r="F171">
        <v>5266</v>
      </c>
      <c r="G171">
        <f t="shared" si="12"/>
        <v>5266</v>
      </c>
      <c r="H171">
        <f t="shared" si="13"/>
        <v>5266</v>
      </c>
      <c r="I171">
        <v>495</v>
      </c>
      <c r="J171">
        <f t="shared" si="14"/>
        <v>495</v>
      </c>
      <c r="K171">
        <v>785</v>
      </c>
      <c r="L171">
        <f t="shared" si="15"/>
        <v>785</v>
      </c>
      <c r="M171">
        <v>96</v>
      </c>
      <c r="N171">
        <v>43828</v>
      </c>
      <c r="O171">
        <f t="shared" si="16"/>
        <v>43828</v>
      </c>
      <c r="P171">
        <v>17</v>
      </c>
      <c r="Q171">
        <v>36</v>
      </c>
      <c r="R171">
        <v>675</v>
      </c>
      <c r="S171">
        <v>669</v>
      </c>
      <c r="T171">
        <v>9.1999999999999993</v>
      </c>
      <c r="U171">
        <f>VLOOKUP(A171,vlookup_table[#All],2,)</f>
        <v>0</v>
      </c>
      <c r="V171">
        <f>VLOOKUP(A171,vlookup_table[#All],4,FALSE)</f>
        <v>2005</v>
      </c>
      <c r="W171" t="str">
        <f>IF(LEN(V171)=4,_xlfn.CONCAT("19",LEFT(V171,2)),IF(LEN(V171)=3,_xlfn.CONCAT("190",LEFT(V171,2)),0))</f>
        <v>1920</v>
      </c>
      <c r="X171">
        <f>IF(V171&lt;&gt;0,1997-VALUE(W171),0)</f>
        <v>77</v>
      </c>
      <c r="Y171" t="str">
        <f>VLOOKUP(A171,vlookup_table[#All],5,FALSE)</f>
        <v>S1</v>
      </c>
      <c r="Z171" t="str">
        <f t="shared" si="17"/>
        <v>Suburban</v>
      </c>
      <c r="AA171">
        <f>VLOOKUP(A171,vlookup_table[#All],7,FALSE)</f>
        <v>10</v>
      </c>
    </row>
    <row r="172" spans="1:27" x14ac:dyDescent="0.3">
      <c r="A172">
        <v>171396</v>
      </c>
      <c r="B172" s="1" t="s">
        <v>22</v>
      </c>
      <c r="C172" s="1" t="str">
        <f>UPPER(LEFT(B172,2))</f>
        <v>CA</v>
      </c>
      <c r="D172" s="1" t="s">
        <v>14</v>
      </c>
      <c r="E172" s="1" t="str">
        <f>UPPER(LEFT(D172,1))</f>
        <v>M</v>
      </c>
      <c r="F172">
        <v>1401</v>
      </c>
      <c r="G172">
        <f t="shared" si="12"/>
        <v>1401</v>
      </c>
      <c r="H172">
        <f t="shared" si="13"/>
        <v>1401</v>
      </c>
      <c r="I172">
        <v>441</v>
      </c>
      <c r="J172">
        <f t="shared" si="14"/>
        <v>441</v>
      </c>
      <c r="K172">
        <v>466</v>
      </c>
      <c r="L172">
        <f t="shared" si="15"/>
        <v>466</v>
      </c>
      <c r="M172">
        <v>1</v>
      </c>
      <c r="N172">
        <v>15438</v>
      </c>
      <c r="O172">
        <f t="shared" si="16"/>
        <v>15438</v>
      </c>
      <c r="P172">
        <v>6</v>
      </c>
      <c r="Q172">
        <v>49</v>
      </c>
      <c r="R172">
        <v>445</v>
      </c>
      <c r="S172">
        <v>462</v>
      </c>
      <c r="T172">
        <v>5</v>
      </c>
      <c r="U172">
        <f>VLOOKUP(A172,vlookup_table[#All],2,)</f>
        <v>0</v>
      </c>
      <c r="V172">
        <f>VLOOKUP(A172,vlookup_table[#All],4,FALSE)</f>
        <v>0</v>
      </c>
      <c r="W172">
        <f>IF(LEN(V172)=4,_xlfn.CONCAT("19",LEFT(V172,2)),IF(LEN(V172)=3,_xlfn.CONCAT("190",LEFT(V172,2)),0))</f>
        <v>0</v>
      </c>
      <c r="X172">
        <f>IF(V172&lt;&gt;0,1997-VALUE(W172),0)</f>
        <v>0</v>
      </c>
      <c r="Y172" t="str">
        <f>VLOOKUP(A172,vlookup_table[#All],5,FALSE)</f>
        <v>C2</v>
      </c>
      <c r="Z172" t="str">
        <f t="shared" si="17"/>
        <v>City</v>
      </c>
      <c r="AA172">
        <f>VLOOKUP(A172,vlookup_table[#All],7,FALSE)</f>
        <v>6</v>
      </c>
    </row>
    <row r="173" spans="1:27" x14ac:dyDescent="0.3">
      <c r="A173">
        <v>129530</v>
      </c>
      <c r="B173" s="1" t="s">
        <v>49</v>
      </c>
      <c r="C173" s="1" t="str">
        <f>UPPER(LEFT(B173,2))</f>
        <v>CO</v>
      </c>
      <c r="D173" s="1" t="s">
        <v>14</v>
      </c>
      <c r="E173" s="1" t="str">
        <f>UPPER(LEFT(D173,1))</f>
        <v>M</v>
      </c>
      <c r="F173">
        <v>593</v>
      </c>
      <c r="G173">
        <f t="shared" si="12"/>
        <v>593</v>
      </c>
      <c r="H173">
        <f t="shared" si="13"/>
        <v>593</v>
      </c>
      <c r="I173">
        <v>163</v>
      </c>
      <c r="J173">
        <f t="shared" si="14"/>
        <v>163</v>
      </c>
      <c r="K173">
        <v>230</v>
      </c>
      <c r="L173">
        <f t="shared" si="15"/>
        <v>230</v>
      </c>
      <c r="M173">
        <v>0</v>
      </c>
      <c r="N173">
        <v>9520</v>
      </c>
      <c r="O173">
        <f t="shared" si="16"/>
        <v>9520</v>
      </c>
      <c r="P173">
        <v>8</v>
      </c>
      <c r="Q173">
        <v>33</v>
      </c>
      <c r="R173">
        <v>180</v>
      </c>
      <c r="S173">
        <v>207</v>
      </c>
      <c r="T173">
        <v>12.5</v>
      </c>
      <c r="U173">
        <f>VLOOKUP(A173,vlookup_table[#All],2,)</f>
        <v>1</v>
      </c>
      <c r="V173">
        <f>VLOOKUP(A173,vlookup_table[#All],4,FALSE)</f>
        <v>5401</v>
      </c>
      <c r="W173" t="str">
        <f>IF(LEN(V173)=4,_xlfn.CONCAT("19",LEFT(V173,2)),IF(LEN(V173)=3,_xlfn.CONCAT("190",LEFT(V173,2)),0))</f>
        <v>1954</v>
      </c>
      <c r="X173">
        <f>IF(V173&lt;&gt;0,1997-VALUE(W173),0)</f>
        <v>43</v>
      </c>
      <c r="Y173" t="str">
        <f>VLOOKUP(A173,vlookup_table[#All],5,FALSE)</f>
        <v>S2</v>
      </c>
      <c r="Z173" t="str">
        <f t="shared" si="17"/>
        <v>Suburban</v>
      </c>
      <c r="AA173">
        <f>VLOOKUP(A173,vlookup_table[#All],7,FALSE)</f>
        <v>10</v>
      </c>
    </row>
    <row r="174" spans="1:27" x14ac:dyDescent="0.3">
      <c r="A174">
        <v>33773</v>
      </c>
      <c r="B174" s="1" t="s">
        <v>13</v>
      </c>
      <c r="C174" s="1" t="str">
        <f>UPPER(LEFT(B174,2))</f>
        <v>FL</v>
      </c>
      <c r="D174" s="1" t="s">
        <v>17</v>
      </c>
      <c r="E174" s="1" t="str">
        <f>UPPER(LEFT(D174,1))</f>
        <v>F</v>
      </c>
      <c r="F174">
        <v>915</v>
      </c>
      <c r="G174">
        <f t="shared" si="12"/>
        <v>915</v>
      </c>
      <c r="H174">
        <f t="shared" si="13"/>
        <v>915</v>
      </c>
      <c r="I174">
        <v>308</v>
      </c>
      <c r="J174">
        <f t="shared" si="14"/>
        <v>308</v>
      </c>
      <c r="K174">
        <v>438</v>
      </c>
      <c r="L174">
        <f t="shared" si="15"/>
        <v>438</v>
      </c>
      <c r="M174">
        <v>13</v>
      </c>
      <c r="N174">
        <v>17783</v>
      </c>
      <c r="O174">
        <f t="shared" si="16"/>
        <v>17783</v>
      </c>
      <c r="P174">
        <v>8</v>
      </c>
      <c r="Q174">
        <v>19</v>
      </c>
      <c r="R174">
        <v>357</v>
      </c>
      <c r="S174">
        <v>367</v>
      </c>
      <c r="T174">
        <v>13</v>
      </c>
      <c r="U174">
        <f>VLOOKUP(A174,vlookup_table[#All],2,)</f>
        <v>0</v>
      </c>
      <c r="V174">
        <f>VLOOKUP(A174,vlookup_table[#All],4,FALSE)</f>
        <v>0</v>
      </c>
      <c r="W174">
        <f>IF(LEN(V174)=4,_xlfn.CONCAT("19",LEFT(V174,2)),IF(LEN(V174)=3,_xlfn.CONCAT("190",LEFT(V174,2)),0))</f>
        <v>0</v>
      </c>
      <c r="X174">
        <f>IF(V174&lt;&gt;0,1997-VALUE(W174),0)</f>
        <v>0</v>
      </c>
      <c r="Y174" t="str">
        <f>VLOOKUP(A174,vlookup_table[#All],5,FALSE)</f>
        <v>R1</v>
      </c>
      <c r="Z174" t="str">
        <f t="shared" si="17"/>
        <v>Rural</v>
      </c>
      <c r="AA174">
        <f>VLOOKUP(A174,vlookup_table[#All],7,FALSE)</f>
        <v>20</v>
      </c>
    </row>
    <row r="175" spans="1:27" x14ac:dyDescent="0.3">
      <c r="A175">
        <v>10031</v>
      </c>
      <c r="B175" s="1" t="s">
        <v>60</v>
      </c>
      <c r="C175" s="1" t="str">
        <f>UPPER(LEFT(B175,2))</f>
        <v>NE</v>
      </c>
      <c r="D175" s="1" t="s">
        <v>17</v>
      </c>
      <c r="E175" s="1" t="str">
        <f>UPPER(LEFT(D175,1))</f>
        <v>F</v>
      </c>
      <c r="F175">
        <v>456</v>
      </c>
      <c r="G175">
        <f t="shared" si="12"/>
        <v>456</v>
      </c>
      <c r="H175">
        <f t="shared" si="13"/>
        <v>456</v>
      </c>
      <c r="I175">
        <v>258</v>
      </c>
      <c r="J175">
        <f t="shared" si="14"/>
        <v>258</v>
      </c>
      <c r="K175">
        <v>381</v>
      </c>
      <c r="L175">
        <f t="shared" si="15"/>
        <v>381</v>
      </c>
      <c r="M175">
        <v>2</v>
      </c>
      <c r="N175">
        <v>13411</v>
      </c>
      <c r="O175">
        <f t="shared" si="16"/>
        <v>13411</v>
      </c>
      <c r="P175">
        <v>2</v>
      </c>
      <c r="Q175">
        <v>75</v>
      </c>
      <c r="R175">
        <v>311</v>
      </c>
      <c r="S175">
        <v>314</v>
      </c>
      <c r="T175">
        <v>7.2857142860000002</v>
      </c>
      <c r="U175">
        <f>VLOOKUP(A175,vlookup_table[#All],2,)</f>
        <v>0</v>
      </c>
      <c r="V175">
        <f>VLOOKUP(A175,vlookup_table[#All],4,FALSE)</f>
        <v>3001</v>
      </c>
      <c r="W175" t="str">
        <f>IF(LEN(V175)=4,_xlfn.CONCAT("19",LEFT(V175,2)),IF(LEN(V175)=3,_xlfn.CONCAT("190",LEFT(V175,2)),0))</f>
        <v>1930</v>
      </c>
      <c r="X175">
        <f>IF(V175&lt;&gt;0,1997-VALUE(W175),0)</f>
        <v>67</v>
      </c>
      <c r="Y175" t="str">
        <f>VLOOKUP(A175,vlookup_table[#All],5,FALSE)</f>
        <v>T2</v>
      </c>
      <c r="Z175" t="str">
        <f t="shared" si="17"/>
        <v>Town</v>
      </c>
      <c r="AA175">
        <f>VLOOKUP(A175,vlookup_table[#All],7,FALSE)</f>
        <v>10</v>
      </c>
    </row>
    <row r="176" spans="1:27" x14ac:dyDescent="0.3">
      <c r="A176">
        <v>62056</v>
      </c>
      <c r="B176" s="1" t="s">
        <v>34</v>
      </c>
      <c r="C176" s="1" t="str">
        <f>UPPER(LEFT(B176,2))</f>
        <v>IN</v>
      </c>
      <c r="D176" s="1" t="s">
        <v>14</v>
      </c>
      <c r="E176" s="1" t="str">
        <f>UPPER(LEFT(D176,1))</f>
        <v>M</v>
      </c>
      <c r="F176">
        <v>610</v>
      </c>
      <c r="G176">
        <f t="shared" si="12"/>
        <v>610</v>
      </c>
      <c r="H176">
        <f t="shared" si="13"/>
        <v>610</v>
      </c>
      <c r="I176">
        <v>319</v>
      </c>
      <c r="J176">
        <f t="shared" si="14"/>
        <v>319</v>
      </c>
      <c r="K176">
        <v>407</v>
      </c>
      <c r="L176">
        <f t="shared" si="15"/>
        <v>407</v>
      </c>
      <c r="M176">
        <v>0</v>
      </c>
      <c r="N176">
        <v>11815</v>
      </c>
      <c r="O176">
        <f t="shared" si="16"/>
        <v>11815</v>
      </c>
      <c r="P176">
        <v>0</v>
      </c>
      <c r="Q176">
        <v>86</v>
      </c>
      <c r="R176">
        <v>336</v>
      </c>
      <c r="S176">
        <v>384</v>
      </c>
      <c r="T176">
        <v>4.625</v>
      </c>
      <c r="U176">
        <f>VLOOKUP(A176,vlookup_table[#All],2,)</f>
        <v>0</v>
      </c>
      <c r="V176">
        <f>VLOOKUP(A176,vlookup_table[#All],4,FALSE)</f>
        <v>4601</v>
      </c>
      <c r="W176" t="str">
        <f>IF(LEN(V176)=4,_xlfn.CONCAT("19",LEFT(V176,2)),IF(LEN(V176)=3,_xlfn.CONCAT("190",LEFT(V176,2)),0))</f>
        <v>1946</v>
      </c>
      <c r="X176">
        <f>IF(V176&lt;&gt;0,1997-VALUE(W176),0)</f>
        <v>51</v>
      </c>
      <c r="Y176" t="str">
        <f>VLOOKUP(A176,vlookup_table[#All],5,FALSE)</f>
        <v>R2</v>
      </c>
      <c r="Z176" t="str">
        <f t="shared" si="17"/>
        <v>Rural</v>
      </c>
      <c r="AA176">
        <f>VLOOKUP(A176,vlookup_table[#All],7,FALSE)</f>
        <v>7</v>
      </c>
    </row>
    <row r="177" spans="1:27" x14ac:dyDescent="0.3">
      <c r="A177">
        <v>11494</v>
      </c>
      <c r="B177" s="1" t="s">
        <v>13</v>
      </c>
      <c r="C177" s="1" t="str">
        <f>UPPER(LEFT(B177,2))</f>
        <v>FL</v>
      </c>
      <c r="D177" s="1" t="s">
        <v>14</v>
      </c>
      <c r="E177" s="1" t="str">
        <f>UPPER(LEFT(D177,1))</f>
        <v>M</v>
      </c>
      <c r="F177">
        <v>1229</v>
      </c>
      <c r="G177">
        <f t="shared" si="12"/>
        <v>1229</v>
      </c>
      <c r="H177">
        <f t="shared" si="13"/>
        <v>1229</v>
      </c>
      <c r="I177">
        <v>469</v>
      </c>
      <c r="J177">
        <f t="shared" si="14"/>
        <v>469</v>
      </c>
      <c r="K177">
        <v>544</v>
      </c>
      <c r="L177">
        <f t="shared" si="15"/>
        <v>544</v>
      </c>
      <c r="M177">
        <v>21</v>
      </c>
      <c r="N177">
        <v>17313</v>
      </c>
      <c r="O177">
        <f t="shared" si="16"/>
        <v>17313</v>
      </c>
      <c r="P177">
        <v>2</v>
      </c>
      <c r="Q177">
        <v>30</v>
      </c>
      <c r="R177">
        <v>502</v>
      </c>
      <c r="S177">
        <v>507</v>
      </c>
      <c r="T177">
        <v>8.4</v>
      </c>
      <c r="U177">
        <f>VLOOKUP(A177,vlookup_table[#All],2,)</f>
        <v>2</v>
      </c>
      <c r="V177">
        <f>VLOOKUP(A177,vlookup_table[#All],4,FALSE)</f>
        <v>6501</v>
      </c>
      <c r="W177" t="str">
        <f>IF(LEN(V177)=4,_xlfn.CONCAT("19",LEFT(V177,2)),IF(LEN(V177)=3,_xlfn.CONCAT("190",LEFT(V177,2)),0))</f>
        <v>1965</v>
      </c>
      <c r="X177">
        <f>IF(V177&lt;&gt;0,1997-VALUE(W177),0)</f>
        <v>32</v>
      </c>
      <c r="Y177" t="str">
        <f>VLOOKUP(A177,vlookup_table[#All],5,FALSE)</f>
        <v>T1</v>
      </c>
      <c r="Z177" t="str">
        <f t="shared" si="17"/>
        <v>Town</v>
      </c>
      <c r="AA177">
        <f>VLOOKUP(A177,vlookup_table[#All],7,FALSE)</f>
        <v>5</v>
      </c>
    </row>
    <row r="178" spans="1:27" x14ac:dyDescent="0.3">
      <c r="A178">
        <v>44847</v>
      </c>
      <c r="B178" s="1" t="s">
        <v>13</v>
      </c>
      <c r="C178" s="1" t="str">
        <f>UPPER(LEFT(B178,2))</f>
        <v>FL</v>
      </c>
      <c r="D178" s="1" t="s">
        <v>14</v>
      </c>
      <c r="E178" s="1" t="str">
        <f>UPPER(LEFT(D178,1))</f>
        <v>M</v>
      </c>
      <c r="F178">
        <v>428</v>
      </c>
      <c r="G178">
        <f t="shared" si="12"/>
        <v>428</v>
      </c>
      <c r="H178">
        <f t="shared" si="13"/>
        <v>428</v>
      </c>
      <c r="I178">
        <v>140</v>
      </c>
      <c r="J178">
        <f t="shared" si="14"/>
        <v>140</v>
      </c>
      <c r="K178">
        <v>208</v>
      </c>
      <c r="L178">
        <f t="shared" si="15"/>
        <v>208</v>
      </c>
      <c r="M178">
        <v>1</v>
      </c>
      <c r="N178">
        <v>9064</v>
      </c>
      <c r="O178">
        <f t="shared" si="16"/>
        <v>9064</v>
      </c>
      <c r="P178">
        <v>7</v>
      </c>
      <c r="Q178">
        <v>35</v>
      </c>
      <c r="R178">
        <v>196</v>
      </c>
      <c r="S178">
        <v>171</v>
      </c>
      <c r="T178">
        <v>9.769230769</v>
      </c>
      <c r="U178">
        <f>VLOOKUP(A178,vlookup_table[#All],2,)</f>
        <v>0</v>
      </c>
      <c r="V178">
        <f>VLOOKUP(A178,vlookup_table[#All],4,FALSE)</f>
        <v>5201</v>
      </c>
      <c r="W178" t="str">
        <f>IF(LEN(V178)=4,_xlfn.CONCAT("19",LEFT(V178,2)),IF(LEN(V178)=3,_xlfn.CONCAT("190",LEFT(V178,2)),0))</f>
        <v>1952</v>
      </c>
      <c r="X178">
        <f>IF(V178&lt;&gt;0,1997-VALUE(W178),0)</f>
        <v>45</v>
      </c>
      <c r="Y178" t="str">
        <f>VLOOKUP(A178,vlookup_table[#All],5,FALSE)</f>
        <v>T2</v>
      </c>
      <c r="Z178" t="str">
        <f t="shared" si="17"/>
        <v>Town</v>
      </c>
      <c r="AA178">
        <f>VLOOKUP(A178,vlookup_table[#All],7,FALSE)</f>
        <v>10</v>
      </c>
    </row>
    <row r="179" spans="1:27" x14ac:dyDescent="0.3">
      <c r="A179">
        <v>94851</v>
      </c>
      <c r="B179" s="1" t="s">
        <v>16</v>
      </c>
      <c r="C179" s="1" t="str">
        <f>UPPER(LEFT(B179,2))</f>
        <v>IL</v>
      </c>
      <c r="D179" s="1" t="s">
        <v>17</v>
      </c>
      <c r="E179" s="1" t="str">
        <f>UPPER(LEFT(D179,1))</f>
        <v>F</v>
      </c>
      <c r="F179">
        <v>2333</v>
      </c>
      <c r="G179">
        <f t="shared" si="12"/>
        <v>2333</v>
      </c>
      <c r="H179">
        <f t="shared" si="13"/>
        <v>2333</v>
      </c>
      <c r="I179">
        <v>316</v>
      </c>
      <c r="J179">
        <f t="shared" si="14"/>
        <v>316</v>
      </c>
      <c r="K179">
        <v>744</v>
      </c>
      <c r="L179">
        <f t="shared" si="15"/>
        <v>744</v>
      </c>
      <c r="M179">
        <v>61</v>
      </c>
      <c r="N179">
        <v>33535</v>
      </c>
      <c r="O179">
        <f t="shared" si="16"/>
        <v>33535</v>
      </c>
      <c r="P179">
        <v>18</v>
      </c>
      <c r="Q179">
        <v>45</v>
      </c>
      <c r="R179">
        <v>643</v>
      </c>
      <c r="S179">
        <v>420</v>
      </c>
      <c r="T179">
        <v>7.307692308</v>
      </c>
      <c r="U179">
        <f>VLOOKUP(A179,vlookup_table[#All],2,)</f>
        <v>2</v>
      </c>
      <c r="V179">
        <f>VLOOKUP(A179,vlookup_table[#All],4,FALSE)</f>
        <v>1601</v>
      </c>
      <c r="W179" t="str">
        <f>IF(LEN(V179)=4,_xlfn.CONCAT("19",LEFT(V179,2)),IF(LEN(V179)=3,_xlfn.CONCAT("190",LEFT(V179,2)),0))</f>
        <v>1916</v>
      </c>
      <c r="X179">
        <f>IF(V179&lt;&gt;0,1997-VALUE(W179),0)</f>
        <v>81</v>
      </c>
      <c r="Y179" t="str">
        <f>VLOOKUP(A179,vlookup_table[#All],5,FALSE)</f>
        <v>U1</v>
      </c>
      <c r="Z179" t="str">
        <f t="shared" si="17"/>
        <v>Urban</v>
      </c>
      <c r="AA179">
        <f>VLOOKUP(A179,vlookup_table[#All],7,FALSE)</f>
        <v>10</v>
      </c>
    </row>
    <row r="180" spans="1:27" x14ac:dyDescent="0.3">
      <c r="A180">
        <v>15668</v>
      </c>
      <c r="B180" s="1" t="s">
        <v>18</v>
      </c>
      <c r="C180" s="1" t="str">
        <f>UPPER(LEFT(B180,2))</f>
        <v>NC</v>
      </c>
      <c r="D180" s="1" t="s">
        <v>14</v>
      </c>
      <c r="E180" s="1" t="str">
        <f>UPPER(LEFT(D180,1))</f>
        <v>M</v>
      </c>
      <c r="F180">
        <v>707</v>
      </c>
      <c r="G180">
        <f t="shared" si="12"/>
        <v>707</v>
      </c>
      <c r="H180">
        <f t="shared" si="13"/>
        <v>707</v>
      </c>
      <c r="I180">
        <v>383</v>
      </c>
      <c r="J180">
        <f t="shared" si="14"/>
        <v>383</v>
      </c>
      <c r="K180">
        <v>433</v>
      </c>
      <c r="L180">
        <f t="shared" si="15"/>
        <v>433</v>
      </c>
      <c r="M180">
        <v>0</v>
      </c>
      <c r="N180">
        <v>13852</v>
      </c>
      <c r="O180">
        <f t="shared" si="16"/>
        <v>13852</v>
      </c>
      <c r="P180">
        <v>0</v>
      </c>
      <c r="Q180">
        <v>84</v>
      </c>
      <c r="R180">
        <v>400</v>
      </c>
      <c r="S180">
        <v>398</v>
      </c>
      <c r="T180">
        <v>9.3333333330000006</v>
      </c>
      <c r="U180">
        <f>VLOOKUP(A180,vlookup_table[#All],2,)</f>
        <v>0</v>
      </c>
      <c r="V180">
        <f>VLOOKUP(A180,vlookup_table[#All],4,FALSE)</f>
        <v>4101</v>
      </c>
      <c r="W180" t="str">
        <f>IF(LEN(V180)=4,_xlfn.CONCAT("19",LEFT(V180,2)),IF(LEN(V180)=3,_xlfn.CONCAT("190",LEFT(V180,2)),0))</f>
        <v>1941</v>
      </c>
      <c r="X180">
        <f>IF(V180&lt;&gt;0,1997-VALUE(W180),0)</f>
        <v>56</v>
      </c>
      <c r="Y180" t="str">
        <f>VLOOKUP(A180,vlookup_table[#All],5,FALSE)</f>
        <v>R2</v>
      </c>
      <c r="Z180" t="str">
        <f t="shared" si="17"/>
        <v>Rural</v>
      </c>
      <c r="AA180">
        <f>VLOOKUP(A180,vlookup_table[#All],7,FALSE)</f>
        <v>45</v>
      </c>
    </row>
    <row r="181" spans="1:27" x14ac:dyDescent="0.3">
      <c r="A181">
        <v>175579</v>
      </c>
      <c r="B181" s="1" t="s">
        <v>51</v>
      </c>
      <c r="C181" s="1" t="str">
        <f>UPPER(LEFT(B181,2))</f>
        <v>OR</v>
      </c>
      <c r="D181" s="1" t="s">
        <v>17</v>
      </c>
      <c r="E181" s="1" t="str">
        <f>UPPER(LEFT(D181,1))</f>
        <v>F</v>
      </c>
      <c r="F181">
        <v>377</v>
      </c>
      <c r="G181">
        <f t="shared" si="12"/>
        <v>377</v>
      </c>
      <c r="H181">
        <f t="shared" si="13"/>
        <v>377</v>
      </c>
      <c r="I181">
        <v>171</v>
      </c>
      <c r="J181">
        <f t="shared" si="14"/>
        <v>171</v>
      </c>
      <c r="K181">
        <v>187</v>
      </c>
      <c r="L181">
        <f t="shared" si="15"/>
        <v>187</v>
      </c>
      <c r="M181">
        <v>0</v>
      </c>
      <c r="N181">
        <v>21980</v>
      </c>
      <c r="O181">
        <f t="shared" si="16"/>
        <v>21980</v>
      </c>
      <c r="P181">
        <v>16</v>
      </c>
      <c r="Q181">
        <v>42</v>
      </c>
      <c r="R181">
        <v>199</v>
      </c>
      <c r="S181">
        <v>219</v>
      </c>
      <c r="T181">
        <v>16.666666670000001</v>
      </c>
      <c r="U181">
        <f>VLOOKUP(A181,vlookup_table[#All],2,)</f>
        <v>0</v>
      </c>
      <c r="V181">
        <f>VLOOKUP(A181,vlookup_table[#All],4,FALSE)</f>
        <v>4806</v>
      </c>
      <c r="W181" t="str">
        <f>IF(LEN(V181)=4,_xlfn.CONCAT("19",LEFT(V181,2)),IF(LEN(V181)=3,_xlfn.CONCAT("190",LEFT(V181,2)),0))</f>
        <v>1948</v>
      </c>
      <c r="X181">
        <f>IF(V181&lt;&gt;0,1997-VALUE(W181),0)</f>
        <v>49</v>
      </c>
      <c r="Y181" t="str">
        <f>VLOOKUP(A181,vlookup_table[#All],5,FALSE)</f>
        <v>U4</v>
      </c>
      <c r="Z181" t="str">
        <f t="shared" si="17"/>
        <v>Urban</v>
      </c>
      <c r="AA181">
        <f>VLOOKUP(A181,vlookup_table[#All],7,FALSE)</f>
        <v>20</v>
      </c>
    </row>
    <row r="182" spans="1:27" x14ac:dyDescent="0.3">
      <c r="A182">
        <v>150534</v>
      </c>
      <c r="B182" s="1" t="s">
        <v>22</v>
      </c>
      <c r="C182" s="1" t="str">
        <f>UPPER(LEFT(B182,2))</f>
        <v>CA</v>
      </c>
      <c r="D182" s="1" t="s">
        <v>31</v>
      </c>
      <c r="E182" s="1" t="str">
        <f>UPPER(LEFT(D182,1))</f>
        <v>U</v>
      </c>
      <c r="F182">
        <v>1624</v>
      </c>
      <c r="G182">
        <f t="shared" si="12"/>
        <v>1624</v>
      </c>
      <c r="H182">
        <f t="shared" si="13"/>
        <v>1624</v>
      </c>
      <c r="I182">
        <v>380</v>
      </c>
      <c r="J182">
        <f t="shared" si="14"/>
        <v>380</v>
      </c>
      <c r="K182">
        <v>408</v>
      </c>
      <c r="L182">
        <f t="shared" si="15"/>
        <v>408</v>
      </c>
      <c r="M182">
        <v>13</v>
      </c>
      <c r="N182">
        <v>9685</v>
      </c>
      <c r="O182">
        <f t="shared" si="16"/>
        <v>9685</v>
      </c>
      <c r="P182">
        <v>38</v>
      </c>
      <c r="Q182">
        <v>47</v>
      </c>
      <c r="R182">
        <v>382</v>
      </c>
      <c r="S182">
        <v>407</v>
      </c>
      <c r="T182">
        <v>5</v>
      </c>
      <c r="U182">
        <f>VLOOKUP(A182,vlookup_table[#All],2,)</f>
        <v>980</v>
      </c>
      <c r="V182">
        <f>VLOOKUP(A182,vlookup_table[#All],4,FALSE)</f>
        <v>0</v>
      </c>
      <c r="W182">
        <f>IF(LEN(V182)=4,_xlfn.CONCAT("19",LEFT(V182,2)),IF(LEN(V182)=3,_xlfn.CONCAT("190",LEFT(V182,2)),0))</f>
        <v>0</v>
      </c>
      <c r="X182">
        <f>IF(V182&lt;&gt;0,1997-VALUE(W182),0)</f>
        <v>0</v>
      </c>
      <c r="Y182" t="str">
        <f>VLOOKUP(A182,vlookup_table[#All],5,FALSE)</f>
        <v>U3</v>
      </c>
      <c r="Z182" t="str">
        <f t="shared" si="17"/>
        <v>Urban</v>
      </c>
      <c r="AA182">
        <f>VLOOKUP(A182,vlookup_table[#All],7,FALSE)</f>
        <v>4</v>
      </c>
    </row>
    <row r="183" spans="1:27" x14ac:dyDescent="0.3">
      <c r="A183">
        <v>68441</v>
      </c>
      <c r="B183" s="1" t="s">
        <v>30</v>
      </c>
      <c r="C183" s="1" t="str">
        <f>UPPER(LEFT(B183,2))</f>
        <v>MI</v>
      </c>
      <c r="D183" s="1" t="s">
        <v>17</v>
      </c>
      <c r="E183" s="1" t="str">
        <f>UPPER(LEFT(D183,1))</f>
        <v>F</v>
      </c>
      <c r="F183">
        <v>348</v>
      </c>
      <c r="G183">
        <f t="shared" si="12"/>
        <v>348</v>
      </c>
      <c r="H183">
        <f t="shared" si="13"/>
        <v>348</v>
      </c>
      <c r="I183">
        <v>184</v>
      </c>
      <c r="J183">
        <f t="shared" si="14"/>
        <v>184</v>
      </c>
      <c r="K183">
        <v>316</v>
      </c>
      <c r="L183">
        <f t="shared" si="15"/>
        <v>316</v>
      </c>
      <c r="M183">
        <v>0</v>
      </c>
      <c r="N183">
        <v>11686</v>
      </c>
      <c r="O183">
        <f t="shared" si="16"/>
        <v>11686</v>
      </c>
      <c r="P183">
        <v>0</v>
      </c>
      <c r="Q183">
        <v>71</v>
      </c>
      <c r="R183">
        <v>269</v>
      </c>
      <c r="S183">
        <v>264</v>
      </c>
      <c r="T183">
        <v>27.5</v>
      </c>
      <c r="U183">
        <f>VLOOKUP(A183,vlookup_table[#All],2,)</f>
        <v>0</v>
      </c>
      <c r="V183">
        <f>VLOOKUP(A183,vlookup_table[#All],4,FALSE)</f>
        <v>4201</v>
      </c>
      <c r="W183" t="str">
        <f>IF(LEN(V183)=4,_xlfn.CONCAT("19",LEFT(V183,2)),IF(LEN(V183)=3,_xlfn.CONCAT("190",LEFT(V183,2)),0))</f>
        <v>1942</v>
      </c>
      <c r="X183">
        <f>IF(V183&lt;&gt;0,1997-VALUE(W183),0)</f>
        <v>55</v>
      </c>
      <c r="Y183" t="str">
        <f>VLOOKUP(A183,vlookup_table[#All],5,FALSE)</f>
        <v>U4</v>
      </c>
      <c r="Z183" t="str">
        <f t="shared" si="17"/>
        <v>Urban</v>
      </c>
      <c r="AA183">
        <f>VLOOKUP(A183,vlookup_table[#All],7,FALSE)</f>
        <v>30</v>
      </c>
    </row>
    <row r="184" spans="1:27" x14ac:dyDescent="0.3">
      <c r="A184">
        <v>157185</v>
      </c>
      <c r="B184" s="1" t="s">
        <v>22</v>
      </c>
      <c r="C184" s="1" t="str">
        <f>UPPER(LEFT(B184,2))</f>
        <v>CA</v>
      </c>
      <c r="D184" s="1" t="s">
        <v>17</v>
      </c>
      <c r="E184" s="1" t="str">
        <f>UPPER(LEFT(D184,1))</f>
        <v>F</v>
      </c>
      <c r="F184">
        <v>1878</v>
      </c>
      <c r="G184">
        <f t="shared" si="12"/>
        <v>1878</v>
      </c>
      <c r="H184">
        <f t="shared" si="13"/>
        <v>1878</v>
      </c>
      <c r="I184">
        <v>523</v>
      </c>
      <c r="J184">
        <f t="shared" si="14"/>
        <v>523</v>
      </c>
      <c r="K184">
        <v>566</v>
      </c>
      <c r="L184">
        <f t="shared" si="15"/>
        <v>566</v>
      </c>
      <c r="M184">
        <v>35</v>
      </c>
      <c r="N184">
        <v>16084</v>
      </c>
      <c r="O184">
        <f t="shared" si="16"/>
        <v>16084</v>
      </c>
      <c r="P184">
        <v>8</v>
      </c>
      <c r="Q184">
        <v>62</v>
      </c>
      <c r="R184">
        <v>526</v>
      </c>
      <c r="S184">
        <v>564</v>
      </c>
      <c r="T184">
        <v>6.785652174</v>
      </c>
      <c r="U184">
        <f>VLOOKUP(A184,vlookup_table[#All],2,)</f>
        <v>0</v>
      </c>
      <c r="V184">
        <f>VLOOKUP(A184,vlookup_table[#All],4,FALSE)</f>
        <v>0</v>
      </c>
      <c r="W184">
        <f>IF(LEN(V184)=4,_xlfn.CONCAT("19",LEFT(V184,2)),IF(LEN(V184)=3,_xlfn.CONCAT("190",LEFT(V184,2)),0))</f>
        <v>0</v>
      </c>
      <c r="X184">
        <f>IF(V184&lt;&gt;0,1997-VALUE(W184),0)</f>
        <v>0</v>
      </c>
      <c r="Y184" t="str">
        <f>VLOOKUP(A184,vlookup_table[#All],5,FALSE)</f>
        <v>C1</v>
      </c>
      <c r="Z184" t="str">
        <f t="shared" si="17"/>
        <v>City</v>
      </c>
      <c r="AA184">
        <f>VLOOKUP(A184,vlookup_table[#All],7,FALSE)</f>
        <v>5</v>
      </c>
    </row>
    <row r="185" spans="1:27" x14ac:dyDescent="0.3">
      <c r="A185">
        <v>90816</v>
      </c>
      <c r="B185" s="1" t="s">
        <v>16</v>
      </c>
      <c r="C185" s="1" t="str">
        <f>UPPER(LEFT(B185,2))</f>
        <v>IL</v>
      </c>
      <c r="D185" s="1" t="s">
        <v>17</v>
      </c>
      <c r="E185" s="1" t="str">
        <f>UPPER(LEFT(D185,1))</f>
        <v>F</v>
      </c>
      <c r="F185">
        <v>777</v>
      </c>
      <c r="G185">
        <f t="shared" si="12"/>
        <v>777</v>
      </c>
      <c r="H185">
        <f t="shared" si="13"/>
        <v>777</v>
      </c>
      <c r="I185">
        <v>378</v>
      </c>
      <c r="J185">
        <f t="shared" si="14"/>
        <v>378</v>
      </c>
      <c r="K185">
        <v>423</v>
      </c>
      <c r="L185">
        <f t="shared" si="15"/>
        <v>423</v>
      </c>
      <c r="M185">
        <v>0</v>
      </c>
      <c r="N185">
        <v>14106</v>
      </c>
      <c r="O185">
        <f t="shared" si="16"/>
        <v>14106</v>
      </c>
      <c r="P185">
        <v>6</v>
      </c>
      <c r="Q185">
        <v>84</v>
      </c>
      <c r="R185">
        <v>386</v>
      </c>
      <c r="S185">
        <v>396</v>
      </c>
      <c r="T185">
        <v>17.8</v>
      </c>
      <c r="U185">
        <f>VLOOKUP(A185,vlookup_table[#All],2,)</f>
        <v>0</v>
      </c>
      <c r="V185">
        <f>VLOOKUP(A185,vlookup_table[#All],4,FALSE)</f>
        <v>5309</v>
      </c>
      <c r="W185" t="str">
        <f>IF(LEN(V185)=4,_xlfn.CONCAT("19",LEFT(V185,2)),IF(LEN(V185)=3,_xlfn.CONCAT("190",LEFT(V185,2)),0))</f>
        <v>1953</v>
      </c>
      <c r="X185">
        <f>IF(V185&lt;&gt;0,1997-VALUE(W185),0)</f>
        <v>44</v>
      </c>
      <c r="Y185" t="str">
        <f>VLOOKUP(A185,vlookup_table[#All],5,FALSE)</f>
        <v>S2</v>
      </c>
      <c r="Z185" t="str">
        <f t="shared" si="17"/>
        <v>Suburban</v>
      </c>
      <c r="AA185">
        <f>VLOOKUP(A185,vlookup_table[#All],7,FALSE)</f>
        <v>20</v>
      </c>
    </row>
    <row r="186" spans="1:27" x14ac:dyDescent="0.3">
      <c r="A186">
        <v>94915</v>
      </c>
      <c r="B186" s="1" t="s">
        <v>16</v>
      </c>
      <c r="C186" s="1" t="str">
        <f>UPPER(LEFT(B186,2))</f>
        <v>IL</v>
      </c>
      <c r="D186" s="1" t="s">
        <v>17</v>
      </c>
      <c r="E186" s="1" t="str">
        <f>UPPER(LEFT(D186,1))</f>
        <v>F</v>
      </c>
      <c r="F186">
        <v>1463</v>
      </c>
      <c r="G186">
        <f t="shared" si="12"/>
        <v>1463</v>
      </c>
      <c r="H186">
        <f t="shared" si="13"/>
        <v>1463</v>
      </c>
      <c r="I186">
        <v>117</v>
      </c>
      <c r="J186">
        <f t="shared" si="14"/>
        <v>117</v>
      </c>
      <c r="K186">
        <v>523</v>
      </c>
      <c r="L186">
        <f t="shared" si="15"/>
        <v>523</v>
      </c>
      <c r="M186">
        <v>8</v>
      </c>
      <c r="N186">
        <v>13344</v>
      </c>
      <c r="O186">
        <f t="shared" si="16"/>
        <v>13344</v>
      </c>
      <c r="P186">
        <v>26</v>
      </c>
      <c r="Q186">
        <v>60</v>
      </c>
      <c r="R186">
        <v>439</v>
      </c>
      <c r="S186">
        <v>266</v>
      </c>
      <c r="T186">
        <v>12.16666667</v>
      </c>
      <c r="U186">
        <f>VLOOKUP(A186,vlookup_table[#All],2,)</f>
        <v>0</v>
      </c>
      <c r="V186">
        <f>VLOOKUP(A186,vlookup_table[#All],4,FALSE)</f>
        <v>4309</v>
      </c>
      <c r="W186" t="str">
        <f>IF(LEN(V186)=4,_xlfn.CONCAT("19",LEFT(V186,2)),IF(LEN(V186)=3,_xlfn.CONCAT("190",LEFT(V186,2)),0))</f>
        <v>1943</v>
      </c>
      <c r="X186">
        <f>IF(V186&lt;&gt;0,1997-VALUE(W186),0)</f>
        <v>54</v>
      </c>
      <c r="Y186" t="str">
        <f>VLOOKUP(A186,vlookup_table[#All],5,FALSE)</f>
        <v>U1</v>
      </c>
      <c r="Z186" t="str">
        <f t="shared" si="17"/>
        <v>Urban</v>
      </c>
      <c r="AA186">
        <f>VLOOKUP(A186,vlookup_table[#All],7,FALSE)</f>
        <v>15</v>
      </c>
    </row>
    <row r="187" spans="1:27" x14ac:dyDescent="0.3">
      <c r="A187">
        <v>118392</v>
      </c>
      <c r="B187" s="1" t="s">
        <v>21</v>
      </c>
      <c r="C187" s="1" t="str">
        <f>UPPER(LEFT(B187,2))</f>
        <v>TX</v>
      </c>
      <c r="D187" s="1" t="s">
        <v>14</v>
      </c>
      <c r="E187" s="1" t="str">
        <f>UPPER(LEFT(D187,1))</f>
        <v>M</v>
      </c>
      <c r="F187">
        <v>375</v>
      </c>
      <c r="G187">
        <f t="shared" si="12"/>
        <v>375</v>
      </c>
      <c r="H187">
        <f t="shared" si="13"/>
        <v>375</v>
      </c>
      <c r="I187">
        <v>153</v>
      </c>
      <c r="J187">
        <f t="shared" si="14"/>
        <v>153</v>
      </c>
      <c r="K187">
        <v>248</v>
      </c>
      <c r="L187">
        <f t="shared" si="15"/>
        <v>248</v>
      </c>
      <c r="M187">
        <v>0</v>
      </c>
      <c r="N187">
        <v>7798</v>
      </c>
      <c r="O187">
        <f t="shared" si="16"/>
        <v>7798</v>
      </c>
      <c r="P187">
        <v>1</v>
      </c>
      <c r="Q187">
        <v>84</v>
      </c>
      <c r="R187">
        <v>214</v>
      </c>
      <c r="S187">
        <v>206</v>
      </c>
      <c r="T187">
        <v>5.3478260869999996</v>
      </c>
      <c r="U187">
        <f>VLOOKUP(A187,vlookup_table[#All],2,)</f>
        <v>2</v>
      </c>
      <c r="V187">
        <f>VLOOKUP(A187,vlookup_table[#All],4,FALSE)</f>
        <v>1701</v>
      </c>
      <c r="W187" t="str">
        <f>IF(LEN(V187)=4,_xlfn.CONCAT("19",LEFT(V187,2)),IF(LEN(V187)=3,_xlfn.CONCAT("190",LEFT(V187,2)),0))</f>
        <v>1917</v>
      </c>
      <c r="X187">
        <f>IF(V187&lt;&gt;0,1997-VALUE(W187),0)</f>
        <v>80</v>
      </c>
      <c r="Y187" t="str">
        <f>VLOOKUP(A187,vlookup_table[#All],5,FALSE)</f>
        <v>R3</v>
      </c>
      <c r="Z187" t="str">
        <f t="shared" si="17"/>
        <v>Rural</v>
      </c>
      <c r="AA187">
        <f>VLOOKUP(A187,vlookup_table[#All],7,FALSE)</f>
        <v>12</v>
      </c>
    </row>
    <row r="188" spans="1:27" x14ac:dyDescent="0.3">
      <c r="A188">
        <v>187571</v>
      </c>
      <c r="B188" s="1" t="s">
        <v>34</v>
      </c>
      <c r="C188" s="1" t="str">
        <f>UPPER(LEFT(B188,2))</f>
        <v>IN</v>
      </c>
      <c r="D188" s="1"/>
      <c r="E188" s="1" t="str">
        <f>UPPER(LEFT(D188,1))</f>
        <v/>
      </c>
      <c r="F188">
        <v>561</v>
      </c>
      <c r="G188">
        <f t="shared" si="12"/>
        <v>561</v>
      </c>
      <c r="H188">
        <f t="shared" si="13"/>
        <v>561</v>
      </c>
      <c r="I188">
        <v>302</v>
      </c>
      <c r="J188">
        <f t="shared" si="14"/>
        <v>302</v>
      </c>
      <c r="K188">
        <v>331</v>
      </c>
      <c r="L188">
        <f t="shared" si="15"/>
        <v>331</v>
      </c>
      <c r="M188">
        <v>1</v>
      </c>
      <c r="N188">
        <v>10873</v>
      </c>
      <c r="O188">
        <f t="shared" si="16"/>
        <v>10873</v>
      </c>
      <c r="P188">
        <v>0</v>
      </c>
      <c r="Q188">
        <v>60</v>
      </c>
      <c r="R188">
        <v>301</v>
      </c>
      <c r="S188">
        <v>323</v>
      </c>
      <c r="T188">
        <v>19.666666670000001</v>
      </c>
      <c r="U188">
        <f>VLOOKUP(A188,vlookup_table[#All],2,)</f>
        <v>0</v>
      </c>
      <c r="V188">
        <f>VLOOKUP(A188,vlookup_table[#All],4,FALSE)</f>
        <v>0</v>
      </c>
      <c r="W188">
        <f>IF(LEN(V188)=4,_xlfn.CONCAT("19",LEFT(V188,2)),IF(LEN(V188)=3,_xlfn.CONCAT("190",LEFT(V188,2)),0))</f>
        <v>0</v>
      </c>
      <c r="X188">
        <f>IF(V188&lt;&gt;0,1997-VALUE(W188),0)</f>
        <v>0</v>
      </c>
      <c r="Y188" t="str">
        <f>VLOOKUP(A188,vlookup_table[#All],5,FALSE)</f>
        <v>R2</v>
      </c>
      <c r="Z188" t="str">
        <f t="shared" si="17"/>
        <v>Rural</v>
      </c>
      <c r="AA188">
        <f>VLOOKUP(A188,vlookup_table[#All],7,FALSE)</f>
        <v>26</v>
      </c>
    </row>
    <row r="189" spans="1:27" x14ac:dyDescent="0.3">
      <c r="A189">
        <v>21659</v>
      </c>
      <c r="B189" s="1" t="s">
        <v>18</v>
      </c>
      <c r="C189" s="1" t="str">
        <f>UPPER(LEFT(B189,2))</f>
        <v>NC</v>
      </c>
      <c r="D189" s="1" t="s">
        <v>14</v>
      </c>
      <c r="E189" s="1" t="str">
        <f>UPPER(LEFT(D189,1))</f>
        <v>M</v>
      </c>
      <c r="F189">
        <v>502</v>
      </c>
      <c r="G189">
        <f t="shared" si="12"/>
        <v>502</v>
      </c>
      <c r="H189">
        <f t="shared" si="13"/>
        <v>502</v>
      </c>
      <c r="I189">
        <v>199</v>
      </c>
      <c r="J189">
        <f t="shared" si="14"/>
        <v>199</v>
      </c>
      <c r="K189">
        <v>261</v>
      </c>
      <c r="L189">
        <f t="shared" si="15"/>
        <v>261</v>
      </c>
      <c r="M189">
        <v>1</v>
      </c>
      <c r="N189">
        <v>8726</v>
      </c>
      <c r="O189">
        <f t="shared" si="16"/>
        <v>8726</v>
      </c>
      <c r="P189">
        <v>0</v>
      </c>
      <c r="Q189">
        <v>85</v>
      </c>
      <c r="R189">
        <v>250</v>
      </c>
      <c r="S189">
        <v>229</v>
      </c>
      <c r="T189">
        <v>7.875</v>
      </c>
      <c r="U189">
        <f>VLOOKUP(A189,vlookup_table[#All],2,)</f>
        <v>1002</v>
      </c>
      <c r="V189">
        <f>VLOOKUP(A189,vlookup_table[#All],4,FALSE)</f>
        <v>5401</v>
      </c>
      <c r="W189" t="str">
        <f>IF(LEN(V189)=4,_xlfn.CONCAT("19",LEFT(V189,2)),IF(LEN(V189)=3,_xlfn.CONCAT("190",LEFT(V189,2)),0))</f>
        <v>1954</v>
      </c>
      <c r="X189">
        <f>IF(V189&lt;&gt;0,1997-VALUE(W189),0)</f>
        <v>43</v>
      </c>
      <c r="Y189" t="str">
        <f>VLOOKUP(A189,vlookup_table[#All],5,FALSE)</f>
        <v>R2</v>
      </c>
      <c r="Z189" t="str">
        <f t="shared" si="17"/>
        <v>Rural</v>
      </c>
      <c r="AA189">
        <f>VLOOKUP(A189,vlookup_table[#All],7,FALSE)</f>
        <v>10</v>
      </c>
    </row>
    <row r="190" spans="1:27" x14ac:dyDescent="0.3">
      <c r="A190">
        <v>157672</v>
      </c>
      <c r="B190" s="1" t="s">
        <v>22</v>
      </c>
      <c r="C190" s="1" t="str">
        <f>UPPER(LEFT(B190,2))</f>
        <v>CA</v>
      </c>
      <c r="D190" s="1" t="s">
        <v>14</v>
      </c>
      <c r="E190" s="1" t="str">
        <f>UPPER(LEFT(D190,1))</f>
        <v>M</v>
      </c>
      <c r="F190">
        <v>4206</v>
      </c>
      <c r="G190">
        <f t="shared" si="12"/>
        <v>4206</v>
      </c>
      <c r="H190">
        <f t="shared" si="13"/>
        <v>4206</v>
      </c>
      <c r="I190">
        <v>789</v>
      </c>
      <c r="J190">
        <f t="shared" si="14"/>
        <v>789</v>
      </c>
      <c r="K190">
        <v>850</v>
      </c>
      <c r="L190">
        <f t="shared" si="15"/>
        <v>850</v>
      </c>
      <c r="M190">
        <v>93</v>
      </c>
      <c r="N190">
        <v>37411</v>
      </c>
      <c r="O190">
        <f t="shared" si="16"/>
        <v>37411</v>
      </c>
      <c r="P190">
        <v>19</v>
      </c>
      <c r="Q190">
        <v>36</v>
      </c>
      <c r="R190">
        <v>804</v>
      </c>
      <c r="S190">
        <v>834</v>
      </c>
      <c r="T190">
        <v>12.66666667</v>
      </c>
      <c r="U190">
        <f>VLOOKUP(A190,vlookup_table[#All],2,)</f>
        <v>2</v>
      </c>
      <c r="V190">
        <f>VLOOKUP(A190,vlookup_table[#All],4,FALSE)</f>
        <v>3101</v>
      </c>
      <c r="W190" t="str">
        <f>IF(LEN(V190)=4,_xlfn.CONCAT("19",LEFT(V190,2)),IF(LEN(V190)=3,_xlfn.CONCAT("190",LEFT(V190,2)),0))</f>
        <v>1931</v>
      </c>
      <c r="X190">
        <f>IF(V190&lt;&gt;0,1997-VALUE(W190),0)</f>
        <v>66</v>
      </c>
      <c r="Y190" t="str">
        <f>VLOOKUP(A190,vlookup_table[#All],5,FALSE)</f>
        <v>C1</v>
      </c>
      <c r="Z190" t="str">
        <f t="shared" si="17"/>
        <v>City</v>
      </c>
      <c r="AA190">
        <f>VLOOKUP(A190,vlookup_table[#All],7,FALSE)</f>
        <v>10</v>
      </c>
    </row>
    <row r="191" spans="1:27" x14ac:dyDescent="0.3">
      <c r="A191">
        <v>64166</v>
      </c>
      <c r="B191" s="1" t="s">
        <v>34</v>
      </c>
      <c r="C191" s="1" t="str">
        <f>UPPER(LEFT(B191,2))</f>
        <v>IN</v>
      </c>
      <c r="D191" s="1" t="s">
        <v>14</v>
      </c>
      <c r="E191" s="1" t="str">
        <f>UPPER(LEFT(D191,1))</f>
        <v>M</v>
      </c>
      <c r="F191">
        <v>800</v>
      </c>
      <c r="G191">
        <f t="shared" si="12"/>
        <v>800</v>
      </c>
      <c r="H191">
        <f t="shared" si="13"/>
        <v>800</v>
      </c>
      <c r="I191">
        <v>283</v>
      </c>
      <c r="J191">
        <f t="shared" si="14"/>
        <v>283</v>
      </c>
      <c r="K191">
        <v>425</v>
      </c>
      <c r="L191">
        <f t="shared" si="15"/>
        <v>425</v>
      </c>
      <c r="M191">
        <v>4</v>
      </c>
      <c r="N191">
        <v>15160</v>
      </c>
      <c r="O191">
        <f t="shared" si="16"/>
        <v>15160</v>
      </c>
      <c r="P191">
        <v>7</v>
      </c>
      <c r="Q191">
        <v>60</v>
      </c>
      <c r="R191">
        <v>398</v>
      </c>
      <c r="S191">
        <v>338</v>
      </c>
      <c r="T191">
        <v>16.600000000000001</v>
      </c>
      <c r="U191">
        <f>VLOOKUP(A191,vlookup_table[#All],2,)</f>
        <v>1</v>
      </c>
      <c r="V191">
        <f>VLOOKUP(A191,vlookup_table[#All],4,FALSE)</f>
        <v>1701</v>
      </c>
      <c r="W191" t="str">
        <f>IF(LEN(V191)=4,_xlfn.CONCAT("19",LEFT(V191,2)),IF(LEN(V191)=3,_xlfn.CONCAT("190",LEFT(V191,2)),0))</f>
        <v>1917</v>
      </c>
      <c r="X191">
        <f>IF(V191&lt;&gt;0,1997-VALUE(W191),0)</f>
        <v>80</v>
      </c>
      <c r="Y191" t="str">
        <f>VLOOKUP(A191,vlookup_table[#All],5,FALSE)</f>
        <v>T2</v>
      </c>
      <c r="Z191" t="str">
        <f t="shared" si="17"/>
        <v>Town</v>
      </c>
      <c r="AA191">
        <f>VLOOKUP(A191,vlookup_table[#All],7,FALSE)</f>
        <v>23</v>
      </c>
    </row>
    <row r="192" spans="1:27" x14ac:dyDescent="0.3">
      <c r="A192">
        <v>185304</v>
      </c>
      <c r="B192" s="1" t="s">
        <v>49</v>
      </c>
      <c r="C192" s="1" t="str">
        <f>UPPER(LEFT(B192,2))</f>
        <v>CO</v>
      </c>
      <c r="D192" s="1" t="s">
        <v>14</v>
      </c>
      <c r="E192" s="1" t="str">
        <f>UPPER(LEFT(D192,1))</f>
        <v>M</v>
      </c>
      <c r="F192">
        <v>1472</v>
      </c>
      <c r="G192">
        <f t="shared" si="12"/>
        <v>1472</v>
      </c>
      <c r="H192">
        <f t="shared" si="13"/>
        <v>1472</v>
      </c>
      <c r="I192">
        <v>625</v>
      </c>
      <c r="J192">
        <f t="shared" si="14"/>
        <v>625</v>
      </c>
      <c r="K192">
        <v>732</v>
      </c>
      <c r="L192">
        <f t="shared" si="15"/>
        <v>732</v>
      </c>
      <c r="M192">
        <v>27</v>
      </c>
      <c r="N192">
        <v>27469</v>
      </c>
      <c r="O192">
        <f t="shared" si="16"/>
        <v>27469</v>
      </c>
      <c r="P192">
        <v>3</v>
      </c>
      <c r="Q192">
        <v>24</v>
      </c>
      <c r="R192">
        <v>653</v>
      </c>
      <c r="S192">
        <v>687</v>
      </c>
      <c r="T192">
        <v>15.21428571</v>
      </c>
      <c r="U192">
        <f>VLOOKUP(A192,vlookup_table[#All],2,)</f>
        <v>1</v>
      </c>
      <c r="V192">
        <f>VLOOKUP(A192,vlookup_table[#All],4,FALSE)</f>
        <v>2505</v>
      </c>
      <c r="W192" t="str">
        <f>IF(LEN(V192)=4,_xlfn.CONCAT("19",LEFT(V192,2)),IF(LEN(V192)=3,_xlfn.CONCAT("190",LEFT(V192,2)),0))</f>
        <v>1925</v>
      </c>
      <c r="X192">
        <f>IF(V192&lt;&gt;0,1997-VALUE(W192),0)</f>
        <v>72</v>
      </c>
      <c r="Y192" t="str">
        <f>VLOOKUP(A192,vlookup_table[#All],5,FALSE)</f>
        <v>T1</v>
      </c>
      <c r="Z192" t="str">
        <f t="shared" si="17"/>
        <v>Town</v>
      </c>
      <c r="AA192">
        <f>VLOOKUP(A192,vlookup_table[#All],7,FALSE)</f>
        <v>21</v>
      </c>
    </row>
    <row r="193" spans="1:27" x14ac:dyDescent="0.3">
      <c r="A193">
        <v>57963</v>
      </c>
      <c r="B193" s="1" t="s">
        <v>58</v>
      </c>
      <c r="C193" s="1" t="str">
        <f>UPPER(LEFT(B193,2))</f>
        <v>KY</v>
      </c>
      <c r="D193" s="1" t="s">
        <v>17</v>
      </c>
      <c r="E193" s="1" t="str">
        <f>UPPER(LEFT(D193,1))</f>
        <v>F</v>
      </c>
      <c r="F193">
        <v>492</v>
      </c>
      <c r="G193">
        <f t="shared" si="12"/>
        <v>492</v>
      </c>
      <c r="H193">
        <f t="shared" si="13"/>
        <v>492</v>
      </c>
      <c r="I193">
        <v>332</v>
      </c>
      <c r="J193">
        <f t="shared" si="14"/>
        <v>332</v>
      </c>
      <c r="K193">
        <v>471</v>
      </c>
      <c r="L193">
        <f t="shared" si="15"/>
        <v>471</v>
      </c>
      <c r="M193">
        <v>3</v>
      </c>
      <c r="N193">
        <v>21410</v>
      </c>
      <c r="O193">
        <f t="shared" si="16"/>
        <v>21410</v>
      </c>
      <c r="P193">
        <v>0</v>
      </c>
      <c r="Q193">
        <v>71</v>
      </c>
      <c r="R193">
        <v>450</v>
      </c>
      <c r="S193">
        <v>425</v>
      </c>
      <c r="T193">
        <v>8.4375</v>
      </c>
      <c r="U193">
        <f>VLOOKUP(A193,vlookup_table[#All],2,)</f>
        <v>28</v>
      </c>
      <c r="V193">
        <f>VLOOKUP(A193,vlookup_table[#All],4,FALSE)</f>
        <v>2709</v>
      </c>
      <c r="W193" t="str">
        <f>IF(LEN(V193)=4,_xlfn.CONCAT("19",LEFT(V193,2)),IF(LEN(V193)=3,_xlfn.CONCAT("190",LEFT(V193,2)),0))</f>
        <v>1927</v>
      </c>
      <c r="X193">
        <f>IF(V193&lt;&gt;0,1997-VALUE(W193),0)</f>
        <v>70</v>
      </c>
      <c r="Y193" t="str">
        <f>VLOOKUP(A193,vlookup_table[#All],5,FALSE)</f>
        <v>C2</v>
      </c>
      <c r="Z193" t="str">
        <f t="shared" si="17"/>
        <v>City</v>
      </c>
      <c r="AA193">
        <f>VLOOKUP(A193,vlookup_table[#All],7,FALSE)</f>
        <v>10</v>
      </c>
    </row>
    <row r="194" spans="1:27" x14ac:dyDescent="0.3">
      <c r="A194">
        <v>98249</v>
      </c>
      <c r="B194" s="1" t="s">
        <v>16</v>
      </c>
      <c r="C194" s="1" t="str">
        <f>UPPER(LEFT(B194,2))</f>
        <v>IL</v>
      </c>
      <c r="D194" s="1" t="s">
        <v>17</v>
      </c>
      <c r="E194" s="1" t="str">
        <f>UPPER(LEFT(D194,1))</f>
        <v>F</v>
      </c>
      <c r="F194">
        <v>609</v>
      </c>
      <c r="G194">
        <f t="shared" ref="G194:G257" si="18">IF(LEFT(F194,1)="A",VALUE(SUBSTITUTE(F194,"A","")),IF(ISBLANK(F194),"",IF(F194=0,"",VALUE(F194))))</f>
        <v>609</v>
      </c>
      <c r="H194">
        <f t="shared" ref="H194:H257" si="19">IF(G194&lt;&gt;"",G194,AVERAGE(G:G))</f>
        <v>609</v>
      </c>
      <c r="I194">
        <v>314</v>
      </c>
      <c r="J194">
        <f t="shared" ref="J194:J257" si="20">IF(I194&lt;&gt;0,I194,AVERAGEIF(I:I,"&gt;0"))</f>
        <v>314</v>
      </c>
      <c r="K194">
        <v>385</v>
      </c>
      <c r="L194">
        <f t="shared" ref="L194:L257" si="21">IF(AND(K194&lt;&gt;0,K194&lt;&gt;""),K194,AVERAGEIF(K:K,"&gt;0"))</f>
        <v>385</v>
      </c>
      <c r="M194">
        <v>1</v>
      </c>
      <c r="N194">
        <v>11360</v>
      </c>
      <c r="O194">
        <f t="shared" ref="O194:O257" si="22">IF(AND(N194&lt;&gt;0,N194&lt;&gt;""),N194,AVERAGEIF(N:N,"&gt;0"))</f>
        <v>11360</v>
      </c>
      <c r="P194">
        <v>0</v>
      </c>
      <c r="Q194">
        <v>92</v>
      </c>
      <c r="R194">
        <v>347</v>
      </c>
      <c r="S194">
        <v>349</v>
      </c>
      <c r="T194">
        <v>6.6666666670000003</v>
      </c>
      <c r="U194">
        <f>VLOOKUP(A194,vlookup_table[#All],2,)</f>
        <v>0</v>
      </c>
      <c r="V194">
        <f>VLOOKUP(A194,vlookup_table[#All],4,FALSE)</f>
        <v>0</v>
      </c>
      <c r="W194">
        <f>IF(LEN(V194)=4,_xlfn.CONCAT("19",LEFT(V194,2)),IF(LEN(V194)=3,_xlfn.CONCAT("190",LEFT(V194,2)),0))</f>
        <v>0</v>
      </c>
      <c r="X194">
        <f>IF(V194&lt;&gt;0,1997-VALUE(W194),0)</f>
        <v>0</v>
      </c>
      <c r="Y194" t="str">
        <f>VLOOKUP(A194,vlookup_table[#All],5,FALSE)</f>
        <v>R2</v>
      </c>
      <c r="Z194" t="str">
        <f t="shared" ref="Z194:Z257" si="23">IF(LEFT(Y194,1)="C","City",IF(LEFT(Y194,1)="T","Town",IF(LEFT(Y194,1)="S","Suburban",IF(LEFT(Y194,1)="U","Urban",IF(LEFT(Y194,1)="R","Rural",0)))))</f>
        <v>Rural</v>
      </c>
      <c r="AA194">
        <f>VLOOKUP(A194,vlookup_table[#All],7,FALSE)</f>
        <v>10</v>
      </c>
    </row>
    <row r="195" spans="1:27" x14ac:dyDescent="0.3">
      <c r="A195">
        <v>153689</v>
      </c>
      <c r="B195" s="1" t="s">
        <v>22</v>
      </c>
      <c r="C195" s="1" t="str">
        <f>UPPER(LEFT(B195,2))</f>
        <v>CA</v>
      </c>
      <c r="D195" s="1" t="s">
        <v>17</v>
      </c>
      <c r="E195" s="1" t="str">
        <f>UPPER(LEFT(D195,1))</f>
        <v>F</v>
      </c>
      <c r="F195">
        <v>2430</v>
      </c>
      <c r="G195">
        <f t="shared" si="18"/>
        <v>2430</v>
      </c>
      <c r="H195">
        <f t="shared" si="19"/>
        <v>2430</v>
      </c>
      <c r="I195">
        <v>604</v>
      </c>
      <c r="J195">
        <f t="shared" si="20"/>
        <v>604</v>
      </c>
      <c r="K195">
        <v>669</v>
      </c>
      <c r="L195">
        <f t="shared" si="21"/>
        <v>669</v>
      </c>
      <c r="M195">
        <v>85</v>
      </c>
      <c r="N195">
        <v>20529</v>
      </c>
      <c r="O195">
        <f t="shared" si="22"/>
        <v>20529</v>
      </c>
      <c r="P195">
        <v>11</v>
      </c>
      <c r="Q195">
        <v>42</v>
      </c>
      <c r="R195">
        <v>610</v>
      </c>
      <c r="S195">
        <v>659</v>
      </c>
      <c r="T195">
        <v>9.5</v>
      </c>
      <c r="U195">
        <f>VLOOKUP(A195,vlookup_table[#All],2,)</f>
        <v>0</v>
      </c>
      <c r="V195">
        <f>VLOOKUP(A195,vlookup_table[#All],4,FALSE)</f>
        <v>3001</v>
      </c>
      <c r="W195" t="str">
        <f>IF(LEN(V195)=4,_xlfn.CONCAT("19",LEFT(V195,2)),IF(LEN(V195)=3,_xlfn.CONCAT("190",LEFT(V195,2)),0))</f>
        <v>1930</v>
      </c>
      <c r="X195">
        <f>IF(V195&lt;&gt;0,1997-VALUE(W195),0)</f>
        <v>67</v>
      </c>
      <c r="Y195" t="str">
        <f>VLOOKUP(A195,vlookup_table[#All],5,FALSE)</f>
        <v>S1</v>
      </c>
      <c r="Z195" t="str">
        <f t="shared" si="23"/>
        <v>Suburban</v>
      </c>
      <c r="AA195">
        <f>VLOOKUP(A195,vlookup_table[#All],7,FALSE)</f>
        <v>20</v>
      </c>
    </row>
    <row r="196" spans="1:27" x14ac:dyDescent="0.3">
      <c r="A196">
        <v>157807</v>
      </c>
      <c r="B196" s="1" t="s">
        <v>22</v>
      </c>
      <c r="C196" s="1" t="str">
        <f>UPPER(LEFT(B196,2))</f>
        <v>CA</v>
      </c>
      <c r="D196" s="1" t="s">
        <v>14</v>
      </c>
      <c r="E196" s="1" t="str">
        <f>UPPER(LEFT(D196,1))</f>
        <v>M</v>
      </c>
      <c r="F196">
        <v>2559</v>
      </c>
      <c r="G196">
        <f t="shared" si="18"/>
        <v>2559</v>
      </c>
      <c r="H196">
        <f t="shared" si="19"/>
        <v>2559</v>
      </c>
      <c r="I196">
        <v>581</v>
      </c>
      <c r="J196">
        <f t="shared" si="20"/>
        <v>581</v>
      </c>
      <c r="K196">
        <v>651</v>
      </c>
      <c r="L196">
        <f t="shared" si="21"/>
        <v>651</v>
      </c>
      <c r="M196">
        <v>84</v>
      </c>
      <c r="N196">
        <v>21559</v>
      </c>
      <c r="O196">
        <f t="shared" si="22"/>
        <v>21559</v>
      </c>
      <c r="P196">
        <v>13</v>
      </c>
      <c r="Q196">
        <v>51</v>
      </c>
      <c r="R196">
        <v>591</v>
      </c>
      <c r="S196">
        <v>614</v>
      </c>
      <c r="T196">
        <v>10.25</v>
      </c>
      <c r="U196">
        <f>VLOOKUP(A196,vlookup_table[#All],2,)</f>
        <v>1</v>
      </c>
      <c r="V196">
        <f>VLOOKUP(A196,vlookup_table[#All],4,FALSE)</f>
        <v>2401</v>
      </c>
      <c r="W196" t="str">
        <f>IF(LEN(V196)=4,_xlfn.CONCAT("19",LEFT(V196,2)),IF(LEN(V196)=3,_xlfn.CONCAT("190",LEFT(V196,2)),0))</f>
        <v>1924</v>
      </c>
      <c r="X196">
        <f>IF(V196&lt;&gt;0,1997-VALUE(W196),0)</f>
        <v>73</v>
      </c>
      <c r="Y196" t="str">
        <f>VLOOKUP(A196,vlookup_table[#All],5,FALSE)</f>
        <v>S1</v>
      </c>
      <c r="Z196" t="str">
        <f t="shared" si="23"/>
        <v>Suburban</v>
      </c>
      <c r="AA196">
        <f>VLOOKUP(A196,vlookup_table[#All],7,FALSE)</f>
        <v>16</v>
      </c>
    </row>
    <row r="197" spans="1:27" x14ac:dyDescent="0.3">
      <c r="A197">
        <v>41715</v>
      </c>
      <c r="B197" s="1" t="s">
        <v>13</v>
      </c>
      <c r="C197" s="1" t="str">
        <f>UPPER(LEFT(B197,2))</f>
        <v>FL</v>
      </c>
      <c r="D197" s="1"/>
      <c r="E197" s="1" t="str">
        <f>UPPER(LEFT(D197,1))</f>
        <v/>
      </c>
      <c r="F197">
        <v>696</v>
      </c>
      <c r="G197">
        <f t="shared" si="18"/>
        <v>696</v>
      </c>
      <c r="H197">
        <f t="shared" si="19"/>
        <v>696</v>
      </c>
      <c r="I197">
        <v>272</v>
      </c>
      <c r="J197">
        <f t="shared" si="20"/>
        <v>272</v>
      </c>
      <c r="K197">
        <v>427</v>
      </c>
      <c r="L197">
        <f t="shared" si="21"/>
        <v>427</v>
      </c>
      <c r="M197">
        <v>7</v>
      </c>
      <c r="N197">
        <v>16474</v>
      </c>
      <c r="O197">
        <f t="shared" si="22"/>
        <v>16474</v>
      </c>
      <c r="P197">
        <v>7</v>
      </c>
      <c r="Q197">
        <v>22</v>
      </c>
      <c r="R197">
        <v>357</v>
      </c>
      <c r="S197">
        <v>358</v>
      </c>
      <c r="T197">
        <v>3.3</v>
      </c>
      <c r="U197">
        <f>VLOOKUP(A197,vlookup_table[#All],2,)</f>
        <v>0</v>
      </c>
      <c r="V197">
        <f>VLOOKUP(A197,vlookup_table[#All],4,FALSE)</f>
        <v>0</v>
      </c>
      <c r="W197">
        <f>IF(LEN(V197)=4,_xlfn.CONCAT("19",LEFT(V197,2)),IF(LEN(V197)=3,_xlfn.CONCAT("190",LEFT(V197,2)),0))</f>
        <v>0</v>
      </c>
      <c r="X197">
        <f>IF(V197&lt;&gt;0,1997-VALUE(W197),0)</f>
        <v>0</v>
      </c>
      <c r="Y197" t="str">
        <f>VLOOKUP(A197,vlookup_table[#All],5,FALSE)</f>
        <v>U3</v>
      </c>
      <c r="Z197" t="str">
        <f t="shared" si="23"/>
        <v>Urban</v>
      </c>
      <c r="AA197">
        <f>VLOOKUP(A197,vlookup_table[#All],7,FALSE)</f>
        <v>3</v>
      </c>
    </row>
    <row r="198" spans="1:27" x14ac:dyDescent="0.3">
      <c r="A198">
        <v>45356</v>
      </c>
      <c r="B198" s="1" t="s">
        <v>13</v>
      </c>
      <c r="C198" s="1" t="str">
        <f>UPPER(LEFT(B198,2))</f>
        <v>FL</v>
      </c>
      <c r="D198" s="1" t="s">
        <v>14</v>
      </c>
      <c r="E198" s="1" t="str">
        <f>UPPER(LEFT(D198,1))</f>
        <v>M</v>
      </c>
      <c r="F198">
        <v>762</v>
      </c>
      <c r="G198">
        <f t="shared" si="18"/>
        <v>762</v>
      </c>
      <c r="H198">
        <f t="shared" si="19"/>
        <v>762</v>
      </c>
      <c r="I198">
        <v>254</v>
      </c>
      <c r="J198">
        <f t="shared" si="20"/>
        <v>254</v>
      </c>
      <c r="K198">
        <v>411</v>
      </c>
      <c r="L198">
        <f t="shared" si="21"/>
        <v>411</v>
      </c>
      <c r="M198">
        <v>7</v>
      </c>
      <c r="N198">
        <v>17458</v>
      </c>
      <c r="O198">
        <f t="shared" si="22"/>
        <v>17458</v>
      </c>
      <c r="P198">
        <v>7</v>
      </c>
      <c r="Q198">
        <v>13</v>
      </c>
      <c r="R198">
        <v>355</v>
      </c>
      <c r="S198">
        <v>327</v>
      </c>
      <c r="T198">
        <v>6.6086956519999998</v>
      </c>
      <c r="U198">
        <f>VLOOKUP(A198,vlookup_table[#All],2,)</f>
        <v>1</v>
      </c>
      <c r="V198">
        <f>VLOOKUP(A198,vlookup_table[#All],4,FALSE)</f>
        <v>2006</v>
      </c>
      <c r="W198" t="str">
        <f>IF(LEN(V198)=4,_xlfn.CONCAT("19",LEFT(V198,2)),IF(LEN(V198)=3,_xlfn.CONCAT("190",LEFT(V198,2)),0))</f>
        <v>1920</v>
      </c>
      <c r="X198">
        <f>IF(V198&lt;&gt;0,1997-VALUE(W198),0)</f>
        <v>77</v>
      </c>
      <c r="Y198" t="str">
        <f>VLOOKUP(A198,vlookup_table[#All],5,FALSE)</f>
        <v>U2</v>
      </c>
      <c r="Z198" t="str">
        <f t="shared" si="23"/>
        <v>Urban</v>
      </c>
      <c r="AA198">
        <f>VLOOKUP(A198,vlookup_table[#All],7,FALSE)</f>
        <v>8</v>
      </c>
    </row>
    <row r="199" spans="1:27" x14ac:dyDescent="0.3">
      <c r="A199">
        <v>163506</v>
      </c>
      <c r="B199" s="1" t="s">
        <v>22</v>
      </c>
      <c r="C199" s="1" t="str">
        <f>UPPER(LEFT(B199,2))</f>
        <v>CA</v>
      </c>
      <c r="D199" s="1" t="s">
        <v>17</v>
      </c>
      <c r="E199" s="1" t="str">
        <f>UPPER(LEFT(D199,1))</f>
        <v>F</v>
      </c>
      <c r="F199">
        <v>3556</v>
      </c>
      <c r="G199">
        <f t="shared" si="18"/>
        <v>3556</v>
      </c>
      <c r="H199">
        <f t="shared" si="19"/>
        <v>3556</v>
      </c>
      <c r="I199">
        <v>735</v>
      </c>
      <c r="J199">
        <f t="shared" si="20"/>
        <v>735</v>
      </c>
      <c r="K199">
        <v>805</v>
      </c>
      <c r="L199">
        <f t="shared" si="21"/>
        <v>805</v>
      </c>
      <c r="M199">
        <v>98</v>
      </c>
      <c r="N199">
        <v>34382</v>
      </c>
      <c r="O199">
        <f t="shared" si="22"/>
        <v>34382</v>
      </c>
      <c r="P199">
        <v>9</v>
      </c>
      <c r="Q199">
        <v>55</v>
      </c>
      <c r="R199">
        <v>701</v>
      </c>
      <c r="S199">
        <v>838</v>
      </c>
      <c r="T199">
        <v>15.85714286</v>
      </c>
      <c r="U199">
        <f>VLOOKUP(A199,vlookup_table[#All],2,)</f>
        <v>0</v>
      </c>
      <c r="V199">
        <f>VLOOKUP(A199,vlookup_table[#All],4,FALSE)</f>
        <v>0</v>
      </c>
      <c r="W199">
        <f>IF(LEN(V199)=4,_xlfn.CONCAT("19",LEFT(V199,2)),IF(LEN(V199)=3,_xlfn.CONCAT("190",LEFT(V199,2)),0))</f>
        <v>0</v>
      </c>
      <c r="X199">
        <f>IF(V199&lt;&gt;0,1997-VALUE(W199),0)</f>
        <v>0</v>
      </c>
      <c r="Y199" t="str">
        <f>VLOOKUP(A199,vlookup_table[#All],5,FALSE)</f>
        <v>U1</v>
      </c>
      <c r="Z199" t="str">
        <f t="shared" si="23"/>
        <v>Urban</v>
      </c>
      <c r="AA199">
        <f>VLOOKUP(A199,vlookup_table[#All],7,FALSE)</f>
        <v>15</v>
      </c>
    </row>
    <row r="200" spans="1:27" x14ac:dyDescent="0.3">
      <c r="A200">
        <v>107727</v>
      </c>
      <c r="B200" s="1" t="s">
        <v>60</v>
      </c>
      <c r="C200" s="1" t="str">
        <f>UPPER(LEFT(B200,2))</f>
        <v>NE</v>
      </c>
      <c r="D200" s="1" t="s">
        <v>17</v>
      </c>
      <c r="E200" s="1" t="str">
        <f>UPPER(LEFT(D200,1))</f>
        <v>F</v>
      </c>
      <c r="F200">
        <v>441</v>
      </c>
      <c r="G200">
        <f t="shared" si="18"/>
        <v>441</v>
      </c>
      <c r="H200">
        <f t="shared" si="19"/>
        <v>441</v>
      </c>
      <c r="I200">
        <v>260</v>
      </c>
      <c r="J200">
        <f t="shared" si="20"/>
        <v>260</v>
      </c>
      <c r="K200">
        <v>353</v>
      </c>
      <c r="L200">
        <f t="shared" si="21"/>
        <v>353</v>
      </c>
      <c r="M200">
        <v>0</v>
      </c>
      <c r="N200">
        <v>12452</v>
      </c>
      <c r="O200">
        <f t="shared" si="22"/>
        <v>12452</v>
      </c>
      <c r="P200">
        <v>1</v>
      </c>
      <c r="Q200">
        <v>75</v>
      </c>
      <c r="R200">
        <v>321</v>
      </c>
      <c r="S200">
        <v>300</v>
      </c>
      <c r="T200">
        <v>5.2790697670000002</v>
      </c>
      <c r="U200">
        <f>VLOOKUP(A200,vlookup_table[#All],2,)</f>
        <v>0</v>
      </c>
      <c r="V200">
        <f>VLOOKUP(A200,vlookup_table[#All],4,FALSE)</f>
        <v>4007</v>
      </c>
      <c r="W200" t="str">
        <f>IF(LEN(V200)=4,_xlfn.CONCAT("19",LEFT(V200,2)),IF(LEN(V200)=3,_xlfn.CONCAT("190",LEFT(V200,2)),0))</f>
        <v>1940</v>
      </c>
      <c r="X200">
        <f>IF(V200&lt;&gt;0,1997-VALUE(W200),0)</f>
        <v>57</v>
      </c>
      <c r="Y200" t="str">
        <f>VLOOKUP(A200,vlookup_table[#All],5,FALSE)</f>
        <v>T2</v>
      </c>
      <c r="Z200" t="str">
        <f t="shared" si="23"/>
        <v>Town</v>
      </c>
      <c r="AA200">
        <f>VLOOKUP(A200,vlookup_table[#All],7,FALSE)</f>
        <v>7</v>
      </c>
    </row>
    <row r="201" spans="1:27" x14ac:dyDescent="0.3">
      <c r="A201">
        <v>64212</v>
      </c>
      <c r="B201" s="1" t="s">
        <v>34</v>
      </c>
      <c r="C201" s="1" t="str">
        <f>UPPER(LEFT(B201,2))</f>
        <v>IN</v>
      </c>
      <c r="D201" s="1" t="s">
        <v>17</v>
      </c>
      <c r="E201" s="1" t="str">
        <f>UPPER(LEFT(D201,1))</f>
        <v>F</v>
      </c>
      <c r="F201">
        <v>502</v>
      </c>
      <c r="G201">
        <f t="shared" si="18"/>
        <v>502</v>
      </c>
      <c r="H201">
        <f t="shared" si="19"/>
        <v>502</v>
      </c>
      <c r="I201">
        <v>319</v>
      </c>
      <c r="J201">
        <f t="shared" si="20"/>
        <v>319</v>
      </c>
      <c r="K201">
        <v>388</v>
      </c>
      <c r="L201">
        <f t="shared" si="21"/>
        <v>388</v>
      </c>
      <c r="M201">
        <v>0</v>
      </c>
      <c r="N201">
        <v>12989</v>
      </c>
      <c r="O201">
        <f t="shared" si="22"/>
        <v>12989</v>
      </c>
      <c r="P201">
        <v>1</v>
      </c>
      <c r="Q201">
        <v>80</v>
      </c>
      <c r="R201">
        <v>363</v>
      </c>
      <c r="S201">
        <v>341</v>
      </c>
      <c r="T201">
        <v>15.66666667</v>
      </c>
      <c r="U201">
        <f>VLOOKUP(A201,vlookup_table[#All],2,)</f>
        <v>0</v>
      </c>
      <c r="V201">
        <f>VLOOKUP(A201,vlookup_table[#All],4,FALSE)</f>
        <v>2601</v>
      </c>
      <c r="W201" t="str">
        <f>IF(LEN(V201)=4,_xlfn.CONCAT("19",LEFT(V201,2)),IF(LEN(V201)=3,_xlfn.CONCAT("190",LEFT(V201,2)),0))</f>
        <v>1926</v>
      </c>
      <c r="X201">
        <f>IF(V201&lt;&gt;0,1997-VALUE(W201),0)</f>
        <v>71</v>
      </c>
      <c r="Y201" t="str">
        <f>VLOOKUP(A201,vlookup_table[#All],5,FALSE)</f>
        <v>C2</v>
      </c>
      <c r="Z201" t="str">
        <f t="shared" si="23"/>
        <v>City</v>
      </c>
      <c r="AA201">
        <f>VLOOKUP(A201,vlookup_table[#All],7,FALSE)</f>
        <v>20</v>
      </c>
    </row>
    <row r="202" spans="1:27" x14ac:dyDescent="0.3">
      <c r="A202">
        <v>60252</v>
      </c>
      <c r="B202" s="1" t="s">
        <v>34</v>
      </c>
      <c r="C202" s="1" t="str">
        <f>UPPER(LEFT(B202,2))</f>
        <v>IN</v>
      </c>
      <c r="D202" s="1" t="s">
        <v>14</v>
      </c>
      <c r="E202" s="1" t="str">
        <f>UPPER(LEFT(D202,1))</f>
        <v>M</v>
      </c>
      <c r="F202">
        <v>673</v>
      </c>
      <c r="G202">
        <f t="shared" si="18"/>
        <v>673</v>
      </c>
      <c r="H202">
        <f t="shared" si="19"/>
        <v>673</v>
      </c>
      <c r="I202">
        <v>284</v>
      </c>
      <c r="J202">
        <f t="shared" si="20"/>
        <v>284</v>
      </c>
      <c r="K202">
        <v>373</v>
      </c>
      <c r="L202">
        <f t="shared" si="21"/>
        <v>373</v>
      </c>
      <c r="M202">
        <v>0</v>
      </c>
      <c r="N202">
        <v>15149</v>
      </c>
      <c r="O202">
        <f t="shared" si="22"/>
        <v>15149</v>
      </c>
      <c r="P202">
        <v>1</v>
      </c>
      <c r="Q202">
        <v>67</v>
      </c>
      <c r="R202">
        <v>330</v>
      </c>
      <c r="S202">
        <v>335</v>
      </c>
      <c r="T202">
        <v>13.45454546</v>
      </c>
      <c r="U202">
        <f>VLOOKUP(A202,vlookup_table[#All],2,)</f>
        <v>1</v>
      </c>
      <c r="V202">
        <f>VLOOKUP(A202,vlookup_table[#All],4,FALSE)</f>
        <v>0</v>
      </c>
      <c r="W202">
        <f>IF(LEN(V202)=4,_xlfn.CONCAT("19",LEFT(V202,2)),IF(LEN(V202)=3,_xlfn.CONCAT("190",LEFT(V202,2)),0))</f>
        <v>0</v>
      </c>
      <c r="X202">
        <f>IF(V202&lt;&gt;0,1997-VALUE(W202),0)</f>
        <v>0</v>
      </c>
      <c r="Y202" t="str">
        <f>VLOOKUP(A202,vlookup_table[#All],5,FALSE)</f>
        <v>S2</v>
      </c>
      <c r="Z202" t="str">
        <f t="shared" si="23"/>
        <v>Suburban</v>
      </c>
      <c r="AA202">
        <f>VLOOKUP(A202,vlookup_table[#All],7,FALSE)</f>
        <v>15</v>
      </c>
    </row>
    <row r="203" spans="1:27" x14ac:dyDescent="0.3">
      <c r="A203">
        <v>45101</v>
      </c>
      <c r="B203" s="1" t="s">
        <v>13</v>
      </c>
      <c r="C203" s="1" t="str">
        <f>UPPER(LEFT(B203,2))</f>
        <v>FL</v>
      </c>
      <c r="D203" s="1" t="s">
        <v>17</v>
      </c>
      <c r="E203" s="1" t="str">
        <f>UPPER(LEFT(D203,1))</f>
        <v>F</v>
      </c>
      <c r="F203">
        <v>1173</v>
      </c>
      <c r="G203">
        <f t="shared" si="18"/>
        <v>1173</v>
      </c>
      <c r="H203">
        <f t="shared" si="19"/>
        <v>1173</v>
      </c>
      <c r="I203">
        <v>322</v>
      </c>
      <c r="J203">
        <f t="shared" si="20"/>
        <v>322</v>
      </c>
      <c r="K203">
        <v>494</v>
      </c>
      <c r="L203">
        <f t="shared" si="21"/>
        <v>494</v>
      </c>
      <c r="M203">
        <v>5</v>
      </c>
      <c r="N203">
        <v>18738</v>
      </c>
      <c r="O203">
        <f t="shared" si="22"/>
        <v>18738</v>
      </c>
      <c r="P203">
        <v>7</v>
      </c>
      <c r="Q203">
        <v>14</v>
      </c>
      <c r="R203">
        <v>424</v>
      </c>
      <c r="S203">
        <v>407</v>
      </c>
      <c r="T203">
        <v>4.125</v>
      </c>
      <c r="U203">
        <f>VLOOKUP(A203,vlookup_table[#All],2,)</f>
        <v>2</v>
      </c>
      <c r="V203">
        <f>VLOOKUP(A203,vlookup_table[#All],4,FALSE)</f>
        <v>0</v>
      </c>
      <c r="W203">
        <f>IF(LEN(V203)=4,_xlfn.CONCAT("19",LEFT(V203,2)),IF(LEN(V203)=3,_xlfn.CONCAT("190",LEFT(V203,2)),0))</f>
        <v>0</v>
      </c>
      <c r="X203">
        <f>IF(V203&lt;&gt;0,1997-VALUE(W203),0)</f>
        <v>0</v>
      </c>
      <c r="Y203" t="str">
        <f>VLOOKUP(A203,vlookup_table[#All],5,FALSE)</f>
        <v>C1</v>
      </c>
      <c r="Z203" t="str">
        <f t="shared" si="23"/>
        <v>City</v>
      </c>
      <c r="AA203">
        <f>VLOOKUP(A203,vlookup_table[#All],7,FALSE)</f>
        <v>3</v>
      </c>
    </row>
    <row r="204" spans="1:27" x14ac:dyDescent="0.3">
      <c r="A204">
        <v>36528</v>
      </c>
      <c r="B204" s="1" t="s">
        <v>13</v>
      </c>
      <c r="C204" s="1" t="str">
        <f>UPPER(LEFT(B204,2))</f>
        <v>FL</v>
      </c>
      <c r="D204" s="1" t="s">
        <v>17</v>
      </c>
      <c r="E204" s="1" t="str">
        <f>UPPER(LEFT(D204,1))</f>
        <v>F</v>
      </c>
      <c r="F204">
        <v>934</v>
      </c>
      <c r="G204">
        <f t="shared" si="18"/>
        <v>934</v>
      </c>
      <c r="H204">
        <f t="shared" si="19"/>
        <v>934</v>
      </c>
      <c r="I204">
        <v>323</v>
      </c>
      <c r="J204">
        <f t="shared" si="20"/>
        <v>323</v>
      </c>
      <c r="K204">
        <v>400</v>
      </c>
      <c r="L204">
        <f t="shared" si="21"/>
        <v>400</v>
      </c>
      <c r="M204">
        <v>1</v>
      </c>
      <c r="N204">
        <v>9980</v>
      </c>
      <c r="O204">
        <f t="shared" si="22"/>
        <v>9980</v>
      </c>
      <c r="P204">
        <v>73</v>
      </c>
      <c r="Q204">
        <v>17</v>
      </c>
      <c r="R204">
        <v>373</v>
      </c>
      <c r="S204">
        <v>376</v>
      </c>
      <c r="T204">
        <v>25</v>
      </c>
      <c r="U204">
        <f>VLOOKUP(A204,vlookup_table[#All],2,)</f>
        <v>0</v>
      </c>
      <c r="V204">
        <f>VLOOKUP(A204,vlookup_table[#All],4,FALSE)</f>
        <v>2303</v>
      </c>
      <c r="W204" t="str">
        <f>IF(LEN(V204)=4,_xlfn.CONCAT("19",LEFT(V204,2)),IF(LEN(V204)=3,_xlfn.CONCAT("190",LEFT(V204,2)),0))</f>
        <v>1923</v>
      </c>
      <c r="X204">
        <f>IF(V204&lt;&gt;0,1997-VALUE(W204),0)</f>
        <v>74</v>
      </c>
      <c r="Y204" t="str">
        <f>VLOOKUP(A204,vlookup_table[#All],5,FALSE)</f>
        <v>S2</v>
      </c>
      <c r="Z204" t="str">
        <f t="shared" si="23"/>
        <v>Suburban</v>
      </c>
      <c r="AA204">
        <f>VLOOKUP(A204,vlookup_table[#All],7,FALSE)</f>
        <v>25</v>
      </c>
    </row>
    <row r="205" spans="1:27" x14ac:dyDescent="0.3">
      <c r="A205">
        <v>38820</v>
      </c>
      <c r="B205" s="1" t="s">
        <v>13</v>
      </c>
      <c r="C205" s="1" t="str">
        <f>UPPER(LEFT(B205,2))</f>
        <v>FL</v>
      </c>
      <c r="D205" s="1" t="s">
        <v>14</v>
      </c>
      <c r="E205" s="1" t="str">
        <f>UPPER(LEFT(D205,1))</f>
        <v>M</v>
      </c>
      <c r="F205">
        <v>1332</v>
      </c>
      <c r="G205">
        <f t="shared" si="18"/>
        <v>1332</v>
      </c>
      <c r="H205">
        <f t="shared" si="19"/>
        <v>1332</v>
      </c>
      <c r="I205">
        <v>357</v>
      </c>
      <c r="J205">
        <f t="shared" si="20"/>
        <v>357</v>
      </c>
      <c r="K205">
        <v>497</v>
      </c>
      <c r="L205">
        <f t="shared" si="21"/>
        <v>497</v>
      </c>
      <c r="M205">
        <v>2</v>
      </c>
      <c r="N205">
        <v>21444</v>
      </c>
      <c r="O205">
        <f t="shared" si="22"/>
        <v>21444</v>
      </c>
      <c r="P205">
        <v>14</v>
      </c>
      <c r="Q205">
        <v>15</v>
      </c>
      <c r="R205">
        <v>411</v>
      </c>
      <c r="S205">
        <v>422</v>
      </c>
      <c r="T205">
        <v>9.576923077</v>
      </c>
      <c r="U205">
        <f>VLOOKUP(A205,vlookup_table[#All],2,)</f>
        <v>2</v>
      </c>
      <c r="V205">
        <f>VLOOKUP(A205,vlookup_table[#All],4,FALSE)</f>
        <v>1306</v>
      </c>
      <c r="W205" t="str">
        <f>IF(LEN(V205)=4,_xlfn.CONCAT("19",LEFT(V205,2)),IF(LEN(V205)=3,_xlfn.CONCAT("190",LEFT(V205,2)),0))</f>
        <v>1913</v>
      </c>
      <c r="X205">
        <f>IF(V205&lt;&gt;0,1997-VALUE(W205),0)</f>
        <v>84</v>
      </c>
      <c r="Y205" t="str">
        <f>VLOOKUP(A205,vlookup_table[#All],5,FALSE)</f>
        <v>C1</v>
      </c>
      <c r="Z205" t="str">
        <f t="shared" si="23"/>
        <v>City</v>
      </c>
      <c r="AA205">
        <f>VLOOKUP(A205,vlookup_table[#All],7,FALSE)</f>
        <v>20</v>
      </c>
    </row>
    <row r="206" spans="1:27" x14ac:dyDescent="0.3">
      <c r="A206">
        <v>133906</v>
      </c>
      <c r="B206" s="1" t="s">
        <v>42</v>
      </c>
      <c r="C206" s="1" t="str">
        <f>UPPER(LEFT(B206,2))</f>
        <v>ID</v>
      </c>
      <c r="D206" s="1" t="s">
        <v>17</v>
      </c>
      <c r="E206" s="1" t="str">
        <f>UPPER(LEFT(D206,1))</f>
        <v>F</v>
      </c>
      <c r="F206">
        <v>451</v>
      </c>
      <c r="G206">
        <f t="shared" si="18"/>
        <v>451</v>
      </c>
      <c r="H206">
        <f t="shared" si="19"/>
        <v>451</v>
      </c>
      <c r="I206">
        <v>225</v>
      </c>
      <c r="J206">
        <f t="shared" si="20"/>
        <v>225</v>
      </c>
      <c r="K206">
        <v>294</v>
      </c>
      <c r="L206">
        <f t="shared" si="21"/>
        <v>294</v>
      </c>
      <c r="M206">
        <v>1</v>
      </c>
      <c r="N206">
        <v>10244</v>
      </c>
      <c r="O206">
        <f t="shared" si="22"/>
        <v>10244</v>
      </c>
      <c r="P206">
        <v>1</v>
      </c>
      <c r="Q206">
        <v>43</v>
      </c>
      <c r="R206">
        <v>261</v>
      </c>
      <c r="S206">
        <v>262</v>
      </c>
      <c r="T206">
        <v>15</v>
      </c>
      <c r="U206">
        <f>VLOOKUP(A206,vlookup_table[#All],2,)</f>
        <v>0</v>
      </c>
      <c r="V206">
        <f>VLOOKUP(A206,vlookup_table[#All],4,FALSE)</f>
        <v>0</v>
      </c>
      <c r="W206">
        <f>IF(LEN(V206)=4,_xlfn.CONCAT("19",LEFT(V206,2)),IF(LEN(V206)=3,_xlfn.CONCAT("190",LEFT(V206,2)),0))</f>
        <v>0</v>
      </c>
      <c r="X206">
        <f>IF(V206&lt;&gt;0,1997-VALUE(W206),0)</f>
        <v>0</v>
      </c>
      <c r="Y206" t="str">
        <f>VLOOKUP(A206,vlookup_table[#All],5,FALSE)</f>
        <v>R2</v>
      </c>
      <c r="Z206" t="str">
        <f t="shared" si="23"/>
        <v>Rural</v>
      </c>
      <c r="AA206">
        <f>VLOOKUP(A206,vlookup_table[#All],7,FALSE)</f>
        <v>10</v>
      </c>
    </row>
    <row r="207" spans="1:27" x14ac:dyDescent="0.3">
      <c r="A207">
        <v>12226</v>
      </c>
      <c r="B207" s="1" t="s">
        <v>49</v>
      </c>
      <c r="C207" s="1" t="str">
        <f>UPPER(LEFT(B207,2))</f>
        <v>CO</v>
      </c>
      <c r="D207" s="1" t="s">
        <v>17</v>
      </c>
      <c r="E207" s="1" t="str">
        <f>UPPER(LEFT(D207,1))</f>
        <v>F</v>
      </c>
      <c r="F207">
        <v>649</v>
      </c>
      <c r="G207">
        <f t="shared" si="18"/>
        <v>649</v>
      </c>
      <c r="H207">
        <f t="shared" si="19"/>
        <v>649</v>
      </c>
      <c r="I207">
        <v>238</v>
      </c>
      <c r="J207">
        <f t="shared" si="20"/>
        <v>238</v>
      </c>
      <c r="K207">
        <v>302</v>
      </c>
      <c r="L207">
        <f t="shared" si="21"/>
        <v>302</v>
      </c>
      <c r="M207">
        <v>0</v>
      </c>
      <c r="N207">
        <v>10417</v>
      </c>
      <c r="O207">
        <f t="shared" si="22"/>
        <v>10417</v>
      </c>
      <c r="P207">
        <v>7</v>
      </c>
      <c r="Q207">
        <v>60</v>
      </c>
      <c r="R207">
        <v>273</v>
      </c>
      <c r="S207">
        <v>272</v>
      </c>
      <c r="T207">
        <v>5.4117647059999996</v>
      </c>
      <c r="U207">
        <f>VLOOKUP(A207,vlookup_table[#All],2,)</f>
        <v>0</v>
      </c>
      <c r="V207">
        <f>VLOOKUP(A207,vlookup_table[#All],4,FALSE)</f>
        <v>1301</v>
      </c>
      <c r="W207" t="str">
        <f>IF(LEN(V207)=4,_xlfn.CONCAT("19",LEFT(V207,2)),IF(LEN(V207)=3,_xlfn.CONCAT("190",LEFT(V207,2)),0))</f>
        <v>1913</v>
      </c>
      <c r="X207">
        <f>IF(V207&lt;&gt;0,1997-VALUE(W207),0)</f>
        <v>84</v>
      </c>
      <c r="Y207" t="str">
        <f>VLOOKUP(A207,vlookup_table[#All],5,FALSE)</f>
        <v>C2</v>
      </c>
      <c r="Z207" t="str">
        <f t="shared" si="23"/>
        <v>City</v>
      </c>
      <c r="AA207">
        <f>VLOOKUP(A207,vlookup_table[#All],7,FALSE)</f>
        <v>8</v>
      </c>
    </row>
    <row r="208" spans="1:27" x14ac:dyDescent="0.3">
      <c r="A208">
        <v>8696</v>
      </c>
      <c r="B208" s="1" t="s">
        <v>32</v>
      </c>
      <c r="C208" s="1" t="str">
        <f>UPPER(LEFT(B208,2))</f>
        <v>OK</v>
      </c>
      <c r="D208" s="1" t="s">
        <v>17</v>
      </c>
      <c r="E208" s="1" t="str">
        <f>UPPER(LEFT(D208,1))</f>
        <v>F</v>
      </c>
      <c r="F208">
        <v>590</v>
      </c>
      <c r="G208">
        <f t="shared" si="18"/>
        <v>590</v>
      </c>
      <c r="H208">
        <f t="shared" si="19"/>
        <v>590</v>
      </c>
      <c r="I208">
        <v>410</v>
      </c>
      <c r="J208">
        <f t="shared" si="20"/>
        <v>410</v>
      </c>
      <c r="K208">
        <v>456</v>
      </c>
      <c r="L208">
        <f t="shared" si="21"/>
        <v>456</v>
      </c>
      <c r="M208">
        <v>0</v>
      </c>
      <c r="N208">
        <v>13115</v>
      </c>
      <c r="O208">
        <f t="shared" si="22"/>
        <v>13115</v>
      </c>
      <c r="P208">
        <v>1</v>
      </c>
      <c r="Q208">
        <v>65</v>
      </c>
      <c r="R208">
        <v>439</v>
      </c>
      <c r="S208">
        <v>433</v>
      </c>
      <c r="T208">
        <v>13</v>
      </c>
      <c r="U208">
        <f>VLOOKUP(A208,vlookup_table[#All],2,)</f>
        <v>2</v>
      </c>
      <c r="V208">
        <f>VLOOKUP(A208,vlookup_table[#All],4,FALSE)</f>
        <v>0</v>
      </c>
      <c r="W208">
        <f>IF(LEN(V208)=4,_xlfn.CONCAT("19",LEFT(V208,2)),IF(LEN(V208)=3,_xlfn.CONCAT("190",LEFT(V208,2)),0))</f>
        <v>0</v>
      </c>
      <c r="X208">
        <f>IF(V208&lt;&gt;0,1997-VALUE(W208),0)</f>
        <v>0</v>
      </c>
      <c r="Y208" t="str">
        <f>VLOOKUP(A208,vlookup_table[#All],5,FALSE)</f>
        <v>T2</v>
      </c>
      <c r="Z208" t="str">
        <f t="shared" si="23"/>
        <v>Town</v>
      </c>
      <c r="AA208">
        <f>VLOOKUP(A208,vlookup_table[#All],7,FALSE)</f>
        <v>11</v>
      </c>
    </row>
    <row r="209" spans="1:27" x14ac:dyDescent="0.3">
      <c r="A209">
        <v>119368</v>
      </c>
      <c r="B209" s="1" t="s">
        <v>21</v>
      </c>
      <c r="C209" s="1" t="str">
        <f>UPPER(LEFT(B209,2))</f>
        <v>TX</v>
      </c>
      <c r="D209" s="1" t="s">
        <v>17</v>
      </c>
      <c r="E209" s="1" t="str">
        <f>UPPER(LEFT(D209,1))</f>
        <v>F</v>
      </c>
      <c r="F209">
        <v>500</v>
      </c>
      <c r="G209">
        <f t="shared" si="18"/>
        <v>500</v>
      </c>
      <c r="H209">
        <f t="shared" si="19"/>
        <v>500</v>
      </c>
      <c r="I209">
        <v>291</v>
      </c>
      <c r="J209">
        <f t="shared" si="20"/>
        <v>291</v>
      </c>
      <c r="K209">
        <v>379</v>
      </c>
      <c r="L209">
        <f t="shared" si="21"/>
        <v>379</v>
      </c>
      <c r="M209">
        <v>0</v>
      </c>
      <c r="N209">
        <v>19609</v>
      </c>
      <c r="O209">
        <f t="shared" si="22"/>
        <v>19609</v>
      </c>
      <c r="P209">
        <v>6</v>
      </c>
      <c r="Q209">
        <v>50</v>
      </c>
      <c r="R209">
        <v>316</v>
      </c>
      <c r="S209">
        <v>314</v>
      </c>
      <c r="T209">
        <v>11.5</v>
      </c>
      <c r="U209">
        <f>VLOOKUP(A209,vlookup_table[#All],2,)</f>
        <v>28</v>
      </c>
      <c r="V209">
        <f>VLOOKUP(A209,vlookup_table[#All],4,FALSE)</f>
        <v>4008</v>
      </c>
      <c r="W209" t="str">
        <f>IF(LEN(V209)=4,_xlfn.CONCAT("19",LEFT(V209,2)),IF(LEN(V209)=3,_xlfn.CONCAT("190",LEFT(V209,2)),0))</f>
        <v>1940</v>
      </c>
      <c r="X209">
        <f>IF(V209&lt;&gt;0,1997-VALUE(W209),0)</f>
        <v>57</v>
      </c>
      <c r="Y209" t="str">
        <f>VLOOKUP(A209,vlookup_table[#All],5,FALSE)</f>
        <v>C1</v>
      </c>
      <c r="Z209" t="str">
        <f t="shared" si="23"/>
        <v>City</v>
      </c>
      <c r="AA209">
        <f>VLOOKUP(A209,vlookup_table[#All],7,FALSE)</f>
        <v>25</v>
      </c>
    </row>
    <row r="210" spans="1:27" x14ac:dyDescent="0.3">
      <c r="A210">
        <v>14319</v>
      </c>
      <c r="B210" s="1" t="s">
        <v>13</v>
      </c>
      <c r="C210" s="1" t="str">
        <f>UPPER(LEFT(B210,2))</f>
        <v>FL</v>
      </c>
      <c r="D210" s="1" t="s">
        <v>14</v>
      </c>
      <c r="E210" s="1" t="str">
        <f>UPPER(LEFT(D210,1))</f>
        <v>M</v>
      </c>
      <c r="F210">
        <v>368</v>
      </c>
      <c r="G210">
        <f t="shared" si="18"/>
        <v>368</v>
      </c>
      <c r="H210">
        <f t="shared" si="19"/>
        <v>368</v>
      </c>
      <c r="I210">
        <v>230</v>
      </c>
      <c r="J210">
        <f t="shared" si="20"/>
        <v>230</v>
      </c>
      <c r="K210">
        <v>295</v>
      </c>
      <c r="L210">
        <f t="shared" si="21"/>
        <v>295</v>
      </c>
      <c r="M210">
        <v>0</v>
      </c>
      <c r="N210">
        <v>9547</v>
      </c>
      <c r="O210">
        <f t="shared" si="22"/>
        <v>9547</v>
      </c>
      <c r="P210">
        <v>0</v>
      </c>
      <c r="Q210">
        <v>68</v>
      </c>
      <c r="R210">
        <v>271</v>
      </c>
      <c r="S210">
        <v>261</v>
      </c>
      <c r="T210">
        <v>10.7</v>
      </c>
      <c r="U210">
        <f>VLOOKUP(A210,vlookup_table[#All],2,)</f>
        <v>1</v>
      </c>
      <c r="V210">
        <f>VLOOKUP(A210,vlookup_table[#All],4,FALSE)</f>
        <v>2601</v>
      </c>
      <c r="W210" t="str">
        <f>IF(LEN(V210)=4,_xlfn.CONCAT("19",LEFT(V210,2)),IF(LEN(V210)=3,_xlfn.CONCAT("190",LEFT(V210,2)),0))</f>
        <v>1926</v>
      </c>
      <c r="X210">
        <f>IF(V210&lt;&gt;0,1997-VALUE(W210),0)</f>
        <v>71</v>
      </c>
      <c r="Y210" t="str">
        <f>VLOOKUP(A210,vlookup_table[#All],5,FALSE)</f>
        <v>S3</v>
      </c>
      <c r="Z210" t="str">
        <f t="shared" si="23"/>
        <v>Suburban</v>
      </c>
      <c r="AA210">
        <f>VLOOKUP(A210,vlookup_table[#All],7,FALSE)</f>
        <v>19</v>
      </c>
    </row>
    <row r="211" spans="1:27" x14ac:dyDescent="0.3">
      <c r="A211">
        <v>118408</v>
      </c>
      <c r="B211" s="1" t="s">
        <v>21</v>
      </c>
      <c r="C211" s="1" t="str">
        <f>UPPER(LEFT(B211,2))</f>
        <v>TX</v>
      </c>
      <c r="D211" s="1" t="s">
        <v>14</v>
      </c>
      <c r="E211" s="1" t="str">
        <f>UPPER(LEFT(D211,1))</f>
        <v>M</v>
      </c>
      <c r="F211">
        <v>427</v>
      </c>
      <c r="G211">
        <f t="shared" si="18"/>
        <v>427</v>
      </c>
      <c r="H211">
        <f t="shared" si="19"/>
        <v>427</v>
      </c>
      <c r="I211">
        <v>315</v>
      </c>
      <c r="J211">
        <f t="shared" si="20"/>
        <v>315</v>
      </c>
      <c r="K211">
        <v>377</v>
      </c>
      <c r="L211">
        <f t="shared" si="21"/>
        <v>377</v>
      </c>
      <c r="M211">
        <v>0</v>
      </c>
      <c r="N211">
        <v>11299</v>
      </c>
      <c r="O211">
        <f t="shared" si="22"/>
        <v>11299</v>
      </c>
      <c r="P211">
        <v>2</v>
      </c>
      <c r="Q211">
        <v>86</v>
      </c>
      <c r="R211">
        <v>365</v>
      </c>
      <c r="S211">
        <v>340</v>
      </c>
      <c r="T211">
        <v>9</v>
      </c>
      <c r="U211">
        <f>VLOOKUP(A211,vlookup_table[#All],2,)</f>
        <v>1</v>
      </c>
      <c r="V211">
        <f>VLOOKUP(A211,vlookup_table[#All],4,FALSE)</f>
        <v>2109</v>
      </c>
      <c r="W211" t="str">
        <f>IF(LEN(V211)=4,_xlfn.CONCAT("19",LEFT(V211,2)),IF(LEN(V211)=3,_xlfn.CONCAT("190",LEFT(V211,2)),0))</f>
        <v>1921</v>
      </c>
      <c r="X211">
        <f>IF(V211&lt;&gt;0,1997-VALUE(W211),0)</f>
        <v>76</v>
      </c>
      <c r="Y211" t="str">
        <f>VLOOKUP(A211,vlookup_table[#All],5,FALSE)</f>
        <v>R2</v>
      </c>
      <c r="Z211" t="str">
        <f t="shared" si="23"/>
        <v>Rural</v>
      </c>
      <c r="AA211">
        <f>VLOOKUP(A211,vlookup_table[#All],7,FALSE)</f>
        <v>15</v>
      </c>
    </row>
    <row r="212" spans="1:27" x14ac:dyDescent="0.3">
      <c r="A212">
        <v>146585</v>
      </c>
      <c r="B212" s="1" t="s">
        <v>22</v>
      </c>
      <c r="C212" s="1" t="str">
        <f>UPPER(LEFT(B212,2))</f>
        <v>CA</v>
      </c>
      <c r="D212" s="1" t="s">
        <v>17</v>
      </c>
      <c r="E212" s="1" t="str">
        <f>UPPER(LEFT(D212,1))</f>
        <v>F</v>
      </c>
      <c r="F212">
        <v>1458</v>
      </c>
      <c r="G212">
        <f t="shared" si="18"/>
        <v>1458</v>
      </c>
      <c r="H212">
        <f t="shared" si="19"/>
        <v>1458</v>
      </c>
      <c r="I212">
        <v>173</v>
      </c>
      <c r="J212">
        <f t="shared" si="20"/>
        <v>173</v>
      </c>
      <c r="K212">
        <v>249</v>
      </c>
      <c r="L212">
        <f t="shared" si="21"/>
        <v>249</v>
      </c>
      <c r="M212">
        <v>7</v>
      </c>
      <c r="N212">
        <v>8381</v>
      </c>
      <c r="O212">
        <f t="shared" si="22"/>
        <v>8381</v>
      </c>
      <c r="P212">
        <v>40</v>
      </c>
      <c r="Q212">
        <v>38</v>
      </c>
      <c r="R212">
        <v>191</v>
      </c>
      <c r="S212">
        <v>220</v>
      </c>
      <c r="T212">
        <v>4.2432432430000002</v>
      </c>
      <c r="U212">
        <f>VLOOKUP(A212,vlookup_table[#All],2,)</f>
        <v>0</v>
      </c>
      <c r="V212">
        <f>VLOOKUP(A212,vlookup_table[#All],4,FALSE)</f>
        <v>0</v>
      </c>
      <c r="W212">
        <f>IF(LEN(V212)=4,_xlfn.CONCAT("19",LEFT(V212,2)),IF(LEN(V212)=3,_xlfn.CONCAT("190",LEFT(V212,2)),0))</f>
        <v>0</v>
      </c>
      <c r="X212">
        <f>IF(V212&lt;&gt;0,1997-VALUE(W212),0)</f>
        <v>0</v>
      </c>
      <c r="Y212" t="str">
        <f>VLOOKUP(A212,vlookup_table[#All],5,FALSE)</f>
        <v>U3</v>
      </c>
      <c r="Z212" t="str">
        <f t="shared" si="23"/>
        <v>Urban</v>
      </c>
      <c r="AA212">
        <f>VLOOKUP(A212,vlookup_table[#All],7,FALSE)</f>
        <v>8</v>
      </c>
    </row>
    <row r="213" spans="1:27" x14ac:dyDescent="0.3">
      <c r="A213">
        <v>120115</v>
      </c>
      <c r="B213" s="1" t="s">
        <v>21</v>
      </c>
      <c r="C213" s="1" t="str">
        <f>UPPER(LEFT(B213,2))</f>
        <v>TX</v>
      </c>
      <c r="D213" s="1" t="s">
        <v>14</v>
      </c>
      <c r="E213" s="1" t="str">
        <f>UPPER(LEFT(D213,1))</f>
        <v>M</v>
      </c>
      <c r="F213">
        <v>274</v>
      </c>
      <c r="G213">
        <f t="shared" si="18"/>
        <v>274</v>
      </c>
      <c r="H213">
        <f t="shared" si="19"/>
        <v>274</v>
      </c>
      <c r="I213">
        <v>154</v>
      </c>
      <c r="J213">
        <f t="shared" si="20"/>
        <v>154</v>
      </c>
      <c r="K213">
        <v>256</v>
      </c>
      <c r="L213">
        <f t="shared" si="21"/>
        <v>256</v>
      </c>
      <c r="M213">
        <v>1</v>
      </c>
      <c r="N213">
        <v>8881</v>
      </c>
      <c r="O213">
        <f t="shared" si="22"/>
        <v>8881</v>
      </c>
      <c r="P213">
        <v>6</v>
      </c>
      <c r="Q213">
        <v>84</v>
      </c>
      <c r="R213">
        <v>214</v>
      </c>
      <c r="S213">
        <v>199</v>
      </c>
      <c r="T213">
        <v>40.875</v>
      </c>
      <c r="U213">
        <f>VLOOKUP(A213,vlookup_table[#All],2,)</f>
        <v>1</v>
      </c>
      <c r="V213">
        <f>VLOOKUP(A213,vlookup_table[#All],4,FALSE)</f>
        <v>701</v>
      </c>
      <c r="W213" t="str">
        <f>IF(LEN(V213)=4,_xlfn.CONCAT("19",LEFT(V213,2)),IF(LEN(V213)=3,_xlfn.CONCAT("190",LEFT(V213,2)),0))</f>
        <v>19070</v>
      </c>
      <c r="X213">
        <f>IF(V213&lt;&gt;0,1997-VALUE(W213),0)</f>
        <v>-17073</v>
      </c>
      <c r="Y213" t="str">
        <f>VLOOKUP(A213,vlookup_table[#All],5,FALSE)</f>
        <v>R3</v>
      </c>
      <c r="Z213" t="str">
        <f t="shared" si="23"/>
        <v>Rural</v>
      </c>
      <c r="AA213">
        <f>VLOOKUP(A213,vlookup_table[#All],7,FALSE)</f>
        <v>200</v>
      </c>
    </row>
    <row r="214" spans="1:27" x14ac:dyDescent="0.3">
      <c r="A214">
        <v>57463</v>
      </c>
      <c r="B214" s="1" t="s">
        <v>58</v>
      </c>
      <c r="C214" s="1" t="str">
        <f>UPPER(LEFT(B214,2))</f>
        <v>KY</v>
      </c>
      <c r="D214" s="1" t="s">
        <v>17</v>
      </c>
      <c r="E214" s="1" t="str">
        <f>UPPER(LEFT(D214,1))</f>
        <v>F</v>
      </c>
      <c r="F214">
        <v>584</v>
      </c>
      <c r="G214">
        <f t="shared" si="18"/>
        <v>584</v>
      </c>
      <c r="H214">
        <f t="shared" si="19"/>
        <v>584</v>
      </c>
      <c r="I214">
        <v>274</v>
      </c>
      <c r="J214">
        <f t="shared" si="20"/>
        <v>274</v>
      </c>
      <c r="K214">
        <v>341</v>
      </c>
      <c r="L214">
        <f t="shared" si="21"/>
        <v>341</v>
      </c>
      <c r="M214">
        <v>0</v>
      </c>
      <c r="N214">
        <v>15105</v>
      </c>
      <c r="O214">
        <f t="shared" si="22"/>
        <v>15105</v>
      </c>
      <c r="P214">
        <v>3</v>
      </c>
      <c r="Q214">
        <v>62</v>
      </c>
      <c r="R214">
        <v>287</v>
      </c>
      <c r="S214">
        <v>336</v>
      </c>
      <c r="T214">
        <v>11.14285714</v>
      </c>
      <c r="U214">
        <f>VLOOKUP(A214,vlookup_table[#All],2,)</f>
        <v>0</v>
      </c>
      <c r="V214">
        <f>VLOOKUP(A214,vlookup_table[#All],4,FALSE)</f>
        <v>2512</v>
      </c>
      <c r="W214" t="str">
        <f>IF(LEN(V214)=4,_xlfn.CONCAT("19",LEFT(V214,2)),IF(LEN(V214)=3,_xlfn.CONCAT("190",LEFT(V214,2)),0))</f>
        <v>1925</v>
      </c>
      <c r="X214">
        <f>IF(V214&lt;&gt;0,1997-VALUE(W214),0)</f>
        <v>72</v>
      </c>
      <c r="Y214" t="str">
        <f>VLOOKUP(A214,vlookup_table[#All],5,FALSE)</f>
        <v>S2</v>
      </c>
      <c r="Z214" t="str">
        <f t="shared" si="23"/>
        <v>Suburban</v>
      </c>
      <c r="AA214">
        <f>VLOOKUP(A214,vlookup_table[#All],7,FALSE)</f>
        <v>10</v>
      </c>
    </row>
    <row r="215" spans="1:27" x14ac:dyDescent="0.3">
      <c r="A215">
        <v>94394</v>
      </c>
      <c r="B215" s="1" t="s">
        <v>16</v>
      </c>
      <c r="C215" s="1" t="str">
        <f>UPPER(LEFT(B215,2))</f>
        <v>IL</v>
      </c>
      <c r="D215" s="1" t="s">
        <v>17</v>
      </c>
      <c r="E215" s="1" t="str">
        <f>UPPER(LEFT(D215,1))</f>
        <v>F</v>
      </c>
      <c r="F215">
        <v>553</v>
      </c>
      <c r="G215">
        <f t="shared" si="18"/>
        <v>553</v>
      </c>
      <c r="H215">
        <f t="shared" si="19"/>
        <v>553</v>
      </c>
      <c r="I215">
        <v>306</v>
      </c>
      <c r="J215">
        <f t="shared" si="20"/>
        <v>306</v>
      </c>
      <c r="K215">
        <v>348</v>
      </c>
      <c r="L215">
        <f t="shared" si="21"/>
        <v>348</v>
      </c>
      <c r="M215">
        <v>0</v>
      </c>
      <c r="N215">
        <v>9296</v>
      </c>
      <c r="O215">
        <f t="shared" si="22"/>
        <v>9296</v>
      </c>
      <c r="P215">
        <v>2</v>
      </c>
      <c r="Q215">
        <v>72</v>
      </c>
      <c r="R215">
        <v>309</v>
      </c>
      <c r="S215">
        <v>333</v>
      </c>
      <c r="T215">
        <v>8.9166666669999994</v>
      </c>
      <c r="U215">
        <f>VLOOKUP(A215,vlookup_table[#All],2,)</f>
        <v>2</v>
      </c>
      <c r="V215">
        <f>VLOOKUP(A215,vlookup_table[#All],4,FALSE)</f>
        <v>3308</v>
      </c>
      <c r="W215" t="str">
        <f>IF(LEN(V215)=4,_xlfn.CONCAT("19",LEFT(V215,2)),IF(LEN(V215)=3,_xlfn.CONCAT("190",LEFT(V215,2)),0))</f>
        <v>1933</v>
      </c>
      <c r="X215">
        <f>IF(V215&lt;&gt;0,1997-VALUE(W215),0)</f>
        <v>64</v>
      </c>
      <c r="Y215" t="str">
        <f>VLOOKUP(A215,vlookup_table[#All],5,FALSE)</f>
        <v>U3</v>
      </c>
      <c r="Z215" t="str">
        <f t="shared" si="23"/>
        <v>Urban</v>
      </c>
      <c r="AA215">
        <f>VLOOKUP(A215,vlookup_table[#All],7,FALSE)</f>
        <v>10</v>
      </c>
    </row>
    <row r="216" spans="1:27" x14ac:dyDescent="0.3">
      <c r="A216">
        <v>155135</v>
      </c>
      <c r="B216" s="1" t="s">
        <v>22</v>
      </c>
      <c r="C216" s="1" t="str">
        <f>UPPER(LEFT(B216,2))</f>
        <v>CA</v>
      </c>
      <c r="D216" s="1" t="s">
        <v>14</v>
      </c>
      <c r="E216" s="1" t="str">
        <f>UPPER(LEFT(D216,1))</f>
        <v>M</v>
      </c>
      <c r="F216">
        <v>903</v>
      </c>
      <c r="G216">
        <f t="shared" si="18"/>
        <v>903</v>
      </c>
      <c r="H216">
        <f t="shared" si="19"/>
        <v>903</v>
      </c>
      <c r="I216">
        <v>321</v>
      </c>
      <c r="J216">
        <f t="shared" si="20"/>
        <v>321</v>
      </c>
      <c r="K216">
        <v>390</v>
      </c>
      <c r="L216">
        <f t="shared" si="21"/>
        <v>390</v>
      </c>
      <c r="M216">
        <v>0</v>
      </c>
      <c r="N216">
        <v>10985</v>
      </c>
      <c r="O216">
        <f t="shared" si="22"/>
        <v>10985</v>
      </c>
      <c r="P216">
        <v>8</v>
      </c>
      <c r="Q216">
        <v>54</v>
      </c>
      <c r="R216">
        <v>406</v>
      </c>
      <c r="S216">
        <v>358</v>
      </c>
      <c r="T216">
        <v>6.75</v>
      </c>
      <c r="U216">
        <f>VLOOKUP(A216,vlookup_table[#All],2,)</f>
        <v>1</v>
      </c>
      <c r="V216">
        <f>VLOOKUP(A216,vlookup_table[#All],4,FALSE)</f>
        <v>3001</v>
      </c>
      <c r="W216" t="str">
        <f>IF(LEN(V216)=4,_xlfn.CONCAT("19",LEFT(V216,2)),IF(LEN(V216)=3,_xlfn.CONCAT("190",LEFT(V216,2)),0))</f>
        <v>1930</v>
      </c>
      <c r="X216">
        <f>IF(V216&lt;&gt;0,1997-VALUE(W216),0)</f>
        <v>67</v>
      </c>
      <c r="Y216" t="str">
        <f>VLOOKUP(A216,vlookup_table[#All],5,FALSE)</f>
        <v>S3</v>
      </c>
      <c r="Z216" t="str">
        <f t="shared" si="23"/>
        <v>Suburban</v>
      </c>
      <c r="AA216">
        <f>VLOOKUP(A216,vlookup_table[#All],7,FALSE)</f>
        <v>7</v>
      </c>
    </row>
    <row r="217" spans="1:27" x14ac:dyDescent="0.3">
      <c r="A217">
        <v>149595</v>
      </c>
      <c r="B217" s="1" t="s">
        <v>22</v>
      </c>
      <c r="C217" s="1" t="str">
        <f>UPPER(LEFT(B217,2))</f>
        <v>CA</v>
      </c>
      <c r="D217" s="1" t="s">
        <v>14</v>
      </c>
      <c r="E217" s="1" t="str">
        <f>UPPER(LEFT(D217,1))</f>
        <v>M</v>
      </c>
      <c r="F217">
        <v>2545</v>
      </c>
      <c r="G217">
        <f t="shared" si="18"/>
        <v>2545</v>
      </c>
      <c r="H217">
        <f t="shared" si="19"/>
        <v>2545</v>
      </c>
      <c r="I217">
        <v>361</v>
      </c>
      <c r="J217">
        <f t="shared" si="20"/>
        <v>361</v>
      </c>
      <c r="K217">
        <v>358</v>
      </c>
      <c r="L217">
        <f t="shared" si="21"/>
        <v>358</v>
      </c>
      <c r="M217">
        <v>80</v>
      </c>
      <c r="N217">
        <v>14300</v>
      </c>
      <c r="O217">
        <f t="shared" si="22"/>
        <v>14300</v>
      </c>
      <c r="P217">
        <v>38</v>
      </c>
      <c r="Q217">
        <v>37</v>
      </c>
      <c r="R217">
        <v>304</v>
      </c>
      <c r="S217">
        <v>386</v>
      </c>
      <c r="T217">
        <v>12.5</v>
      </c>
      <c r="U217">
        <f>VLOOKUP(A217,vlookup_table[#All],2,)</f>
        <v>1</v>
      </c>
      <c r="V217">
        <f>VLOOKUP(A217,vlookup_table[#All],4,FALSE)</f>
        <v>6008</v>
      </c>
      <c r="W217" t="str">
        <f>IF(LEN(V217)=4,_xlfn.CONCAT("19",LEFT(V217,2)),IF(LEN(V217)=3,_xlfn.CONCAT("190",LEFT(V217,2)),0))</f>
        <v>1960</v>
      </c>
      <c r="X217">
        <f>IF(V217&lt;&gt;0,1997-VALUE(W217),0)</f>
        <v>37</v>
      </c>
      <c r="Y217" t="str">
        <f>VLOOKUP(A217,vlookup_table[#All],5,FALSE)</f>
        <v>S2</v>
      </c>
      <c r="Z217" t="str">
        <f t="shared" si="23"/>
        <v>Suburban</v>
      </c>
      <c r="AA217">
        <f>VLOOKUP(A217,vlookup_table[#All],7,FALSE)</f>
        <v>17</v>
      </c>
    </row>
    <row r="218" spans="1:27" x14ac:dyDescent="0.3">
      <c r="A218">
        <v>166606</v>
      </c>
      <c r="B218" s="1" t="s">
        <v>22</v>
      </c>
      <c r="C218" s="1" t="str">
        <f>UPPER(LEFT(B218,2))</f>
        <v>CA</v>
      </c>
      <c r="D218" s="1" t="s">
        <v>17</v>
      </c>
      <c r="E218" s="1" t="str">
        <f>UPPER(LEFT(D218,1))</f>
        <v>F</v>
      </c>
      <c r="F218">
        <v>1778</v>
      </c>
      <c r="G218">
        <f t="shared" si="18"/>
        <v>1778</v>
      </c>
      <c r="H218">
        <f t="shared" si="19"/>
        <v>1778</v>
      </c>
      <c r="I218">
        <v>411</v>
      </c>
      <c r="J218">
        <f t="shared" si="20"/>
        <v>411</v>
      </c>
      <c r="K218">
        <v>503</v>
      </c>
      <c r="L218">
        <f t="shared" si="21"/>
        <v>503</v>
      </c>
      <c r="M218">
        <v>27</v>
      </c>
      <c r="N218">
        <v>18236</v>
      </c>
      <c r="O218">
        <f t="shared" si="22"/>
        <v>18236</v>
      </c>
      <c r="P218">
        <v>21</v>
      </c>
      <c r="Q218">
        <v>41</v>
      </c>
      <c r="R218">
        <v>480</v>
      </c>
      <c r="S218">
        <v>439</v>
      </c>
      <c r="T218">
        <v>39.444444439999998</v>
      </c>
      <c r="U218">
        <f>VLOOKUP(A218,vlookup_table[#All],2,)</f>
        <v>0</v>
      </c>
      <c r="V218">
        <f>VLOOKUP(A218,vlookup_table[#All],4,FALSE)</f>
        <v>3401</v>
      </c>
      <c r="W218" t="str">
        <f>IF(LEN(V218)=4,_xlfn.CONCAT("19",LEFT(V218,2)),IF(LEN(V218)=3,_xlfn.CONCAT("190",LEFT(V218,2)),0))</f>
        <v>1934</v>
      </c>
      <c r="X218">
        <f>IF(V218&lt;&gt;0,1997-VALUE(W218),0)</f>
        <v>63</v>
      </c>
      <c r="Y218" t="str">
        <f>VLOOKUP(A218,vlookup_table[#All],5,FALSE)</f>
        <v>U1</v>
      </c>
      <c r="Z218" t="str">
        <f t="shared" si="23"/>
        <v>Urban</v>
      </c>
      <c r="AA218">
        <f>VLOOKUP(A218,vlookup_table[#All],7,FALSE)</f>
        <v>50</v>
      </c>
    </row>
    <row r="219" spans="1:27" x14ac:dyDescent="0.3">
      <c r="A219">
        <v>8240</v>
      </c>
      <c r="B219" s="1" t="s">
        <v>22</v>
      </c>
      <c r="C219" s="1" t="str">
        <f>UPPER(LEFT(B219,2))</f>
        <v>CA</v>
      </c>
      <c r="D219" s="1"/>
      <c r="E219" s="1" t="str">
        <f>UPPER(LEFT(D219,1))</f>
        <v/>
      </c>
      <c r="F219">
        <v>1187</v>
      </c>
      <c r="G219">
        <f t="shared" si="18"/>
        <v>1187</v>
      </c>
      <c r="H219">
        <f t="shared" si="19"/>
        <v>1187</v>
      </c>
      <c r="I219">
        <v>328</v>
      </c>
      <c r="J219">
        <f t="shared" si="20"/>
        <v>328</v>
      </c>
      <c r="K219">
        <v>428</v>
      </c>
      <c r="L219">
        <f t="shared" si="21"/>
        <v>428</v>
      </c>
      <c r="M219">
        <v>11</v>
      </c>
      <c r="N219">
        <v>13978</v>
      </c>
      <c r="O219">
        <f t="shared" si="22"/>
        <v>13978</v>
      </c>
      <c r="P219">
        <v>11</v>
      </c>
      <c r="Q219">
        <v>49</v>
      </c>
      <c r="R219">
        <v>366</v>
      </c>
      <c r="S219">
        <v>393</v>
      </c>
      <c r="T219">
        <v>10.81481482</v>
      </c>
      <c r="U219">
        <f>VLOOKUP(A219,vlookup_table[#All],2,)</f>
        <v>1</v>
      </c>
      <c r="V219">
        <f>VLOOKUP(A219,vlookup_table[#All],4,FALSE)</f>
        <v>0</v>
      </c>
      <c r="W219">
        <f>IF(LEN(V219)=4,_xlfn.CONCAT("19",LEFT(V219,2)),IF(LEN(V219)=3,_xlfn.CONCAT("190",LEFT(V219,2)),0))</f>
        <v>0</v>
      </c>
      <c r="X219">
        <f>IF(V219&lt;&gt;0,1997-VALUE(W219),0)</f>
        <v>0</v>
      </c>
      <c r="Y219" t="str">
        <f>VLOOKUP(A219,vlookup_table[#All],5,FALSE)</f>
        <v/>
      </c>
      <c r="Z219">
        <f t="shared" si="23"/>
        <v>0</v>
      </c>
      <c r="AA219">
        <f>VLOOKUP(A219,vlookup_table[#All],7,FALSE)</f>
        <v>10</v>
      </c>
    </row>
    <row r="220" spans="1:27" x14ac:dyDescent="0.3">
      <c r="A220">
        <v>185904</v>
      </c>
      <c r="B220" s="1" t="s">
        <v>21</v>
      </c>
      <c r="C220" s="1" t="str">
        <f>UPPER(LEFT(B220,2))</f>
        <v>TX</v>
      </c>
      <c r="D220" s="1" t="s">
        <v>17</v>
      </c>
      <c r="E220" s="1" t="str">
        <f>UPPER(LEFT(D220,1))</f>
        <v>F</v>
      </c>
      <c r="F220">
        <v>1448</v>
      </c>
      <c r="G220">
        <f t="shared" si="18"/>
        <v>1448</v>
      </c>
      <c r="H220">
        <f t="shared" si="19"/>
        <v>1448</v>
      </c>
      <c r="I220">
        <v>651</v>
      </c>
      <c r="J220">
        <f t="shared" si="20"/>
        <v>651</v>
      </c>
      <c r="K220">
        <v>724</v>
      </c>
      <c r="L220">
        <f t="shared" si="21"/>
        <v>724</v>
      </c>
      <c r="M220">
        <v>18</v>
      </c>
      <c r="N220">
        <v>24736</v>
      </c>
      <c r="O220">
        <f t="shared" si="22"/>
        <v>24736</v>
      </c>
      <c r="P220">
        <v>3</v>
      </c>
      <c r="Q220">
        <v>49</v>
      </c>
      <c r="R220">
        <v>667</v>
      </c>
      <c r="S220">
        <v>698</v>
      </c>
      <c r="T220">
        <v>7.076923077</v>
      </c>
      <c r="U220">
        <f>VLOOKUP(A220,vlookup_table[#All],2,)</f>
        <v>0</v>
      </c>
      <c r="V220">
        <f>VLOOKUP(A220,vlookup_table[#All],4,FALSE)</f>
        <v>5801</v>
      </c>
      <c r="W220" t="str">
        <f>IF(LEN(V220)=4,_xlfn.CONCAT("19",LEFT(V220,2)),IF(LEN(V220)=3,_xlfn.CONCAT("190",LEFT(V220,2)),0))</f>
        <v>1958</v>
      </c>
      <c r="X220">
        <f>IF(V220&lt;&gt;0,1997-VALUE(W220),0)</f>
        <v>39</v>
      </c>
      <c r="Y220" t="str">
        <f>VLOOKUP(A220,vlookup_table[#All],5,FALSE)</f>
        <v>S1</v>
      </c>
      <c r="Z220" t="str">
        <f t="shared" si="23"/>
        <v>Suburban</v>
      </c>
      <c r="AA220">
        <f>VLOOKUP(A220,vlookup_table[#All],7,FALSE)</f>
        <v>13</v>
      </c>
    </row>
    <row r="221" spans="1:27" x14ac:dyDescent="0.3">
      <c r="A221">
        <v>49351</v>
      </c>
      <c r="B221" s="1" t="s">
        <v>44</v>
      </c>
      <c r="C221" s="1" t="str">
        <f>UPPER(LEFT(B221,2))</f>
        <v>AL</v>
      </c>
      <c r="D221" s="1" t="s">
        <v>27</v>
      </c>
      <c r="E221" s="1" t="str">
        <f>UPPER(LEFT(D221,1))</f>
        <v>M</v>
      </c>
      <c r="F221">
        <v>712</v>
      </c>
      <c r="G221">
        <f t="shared" si="18"/>
        <v>712</v>
      </c>
      <c r="H221">
        <f t="shared" si="19"/>
        <v>712</v>
      </c>
      <c r="I221">
        <v>377</v>
      </c>
      <c r="J221">
        <f t="shared" si="20"/>
        <v>377</v>
      </c>
      <c r="K221">
        <v>472</v>
      </c>
      <c r="L221">
        <f t="shared" si="21"/>
        <v>472</v>
      </c>
      <c r="M221">
        <v>1</v>
      </c>
      <c r="N221">
        <v>15013</v>
      </c>
      <c r="O221">
        <f t="shared" si="22"/>
        <v>15013</v>
      </c>
      <c r="P221">
        <v>0</v>
      </c>
      <c r="Q221">
        <v>73</v>
      </c>
      <c r="R221">
        <v>398</v>
      </c>
      <c r="S221">
        <v>446</v>
      </c>
      <c r="T221">
        <v>14.2</v>
      </c>
      <c r="U221">
        <f>VLOOKUP(A221,vlookup_table[#All],2,)</f>
        <v>1</v>
      </c>
      <c r="V221">
        <f>VLOOKUP(A221,vlookup_table[#All],4,FALSE)</f>
        <v>3401</v>
      </c>
      <c r="W221" t="str">
        <f>IF(LEN(V221)=4,_xlfn.CONCAT("19",LEFT(V221,2)),IF(LEN(V221)=3,_xlfn.CONCAT("190",LEFT(V221,2)),0))</f>
        <v>1934</v>
      </c>
      <c r="X221">
        <f>IF(V221&lt;&gt;0,1997-VALUE(W221),0)</f>
        <v>63</v>
      </c>
      <c r="Y221" t="str">
        <f>VLOOKUP(A221,vlookup_table[#All],5,FALSE)</f>
        <v>T2</v>
      </c>
      <c r="Z221" t="str">
        <f t="shared" si="23"/>
        <v>Town</v>
      </c>
      <c r="AA221">
        <f>VLOOKUP(A221,vlookup_table[#All],7,FALSE)</f>
        <v>15</v>
      </c>
    </row>
    <row r="222" spans="1:27" x14ac:dyDescent="0.3">
      <c r="A222">
        <v>191779</v>
      </c>
      <c r="B222" s="1" t="s">
        <v>13</v>
      </c>
      <c r="C222" s="1" t="str">
        <f>UPPER(LEFT(B222,2))</f>
        <v>FL</v>
      </c>
      <c r="D222" s="1" t="s">
        <v>14</v>
      </c>
      <c r="E222" s="1" t="str">
        <f>UPPER(LEFT(D222,1))</f>
        <v>M</v>
      </c>
      <c r="F222">
        <v>1432</v>
      </c>
      <c r="G222">
        <f t="shared" si="18"/>
        <v>1432</v>
      </c>
      <c r="H222">
        <f t="shared" si="19"/>
        <v>1432</v>
      </c>
      <c r="I222">
        <v>636</v>
      </c>
      <c r="J222">
        <f t="shared" si="20"/>
        <v>636</v>
      </c>
      <c r="K222">
        <v>772</v>
      </c>
      <c r="L222">
        <f t="shared" si="21"/>
        <v>772</v>
      </c>
      <c r="M222">
        <v>24</v>
      </c>
      <c r="N222">
        <v>35544</v>
      </c>
      <c r="O222">
        <f t="shared" si="22"/>
        <v>35544</v>
      </c>
      <c r="P222">
        <v>0</v>
      </c>
      <c r="Q222">
        <v>44</v>
      </c>
      <c r="R222">
        <v>693</v>
      </c>
      <c r="S222">
        <v>680</v>
      </c>
      <c r="T222">
        <v>25</v>
      </c>
      <c r="U222">
        <f>VLOOKUP(A222,vlookup_table[#All],2,)</f>
        <v>1</v>
      </c>
      <c r="V222">
        <f>VLOOKUP(A222,vlookup_table[#All],4,FALSE)</f>
        <v>2701</v>
      </c>
      <c r="W222" t="str">
        <f>IF(LEN(V222)=4,_xlfn.CONCAT("19",LEFT(V222,2)),IF(LEN(V222)=3,_xlfn.CONCAT("190",LEFT(V222,2)),0))</f>
        <v>1927</v>
      </c>
      <c r="X222">
        <f>IF(V222&lt;&gt;0,1997-VALUE(W222),0)</f>
        <v>70</v>
      </c>
      <c r="Y222" t="str">
        <f>VLOOKUP(A222,vlookup_table[#All],5,FALSE)</f>
        <v/>
      </c>
      <c r="Z222">
        <f t="shared" si="23"/>
        <v>0</v>
      </c>
      <c r="AA222">
        <f>VLOOKUP(A222,vlookup_table[#All],7,FALSE)</f>
        <v>150</v>
      </c>
    </row>
    <row r="223" spans="1:27" x14ac:dyDescent="0.3">
      <c r="A223">
        <v>169881</v>
      </c>
      <c r="B223" s="1" t="s">
        <v>22</v>
      </c>
      <c r="C223" s="1" t="str">
        <f>UPPER(LEFT(B223,2))</f>
        <v>CA</v>
      </c>
      <c r="D223" s="1" t="s">
        <v>17</v>
      </c>
      <c r="E223" s="1" t="str">
        <f>UPPER(LEFT(D223,1))</f>
        <v>F</v>
      </c>
      <c r="F223">
        <v>2598</v>
      </c>
      <c r="G223">
        <f t="shared" si="18"/>
        <v>2598</v>
      </c>
      <c r="H223">
        <f t="shared" si="19"/>
        <v>2598</v>
      </c>
      <c r="I223">
        <v>470</v>
      </c>
      <c r="J223">
        <f t="shared" si="20"/>
        <v>470</v>
      </c>
      <c r="K223">
        <v>661</v>
      </c>
      <c r="L223">
        <f t="shared" si="21"/>
        <v>661</v>
      </c>
      <c r="M223">
        <v>74</v>
      </c>
      <c r="N223">
        <v>31631</v>
      </c>
      <c r="O223">
        <f t="shared" si="22"/>
        <v>31631</v>
      </c>
      <c r="P223">
        <v>9</v>
      </c>
      <c r="Q223">
        <v>36</v>
      </c>
      <c r="R223">
        <v>557</v>
      </c>
      <c r="S223">
        <v>562</v>
      </c>
      <c r="T223">
        <v>8.2222222219999992</v>
      </c>
      <c r="U223">
        <f>VLOOKUP(A223,vlookup_table[#All],2,)</f>
        <v>0</v>
      </c>
      <c r="V223">
        <f>VLOOKUP(A223,vlookup_table[#All],4,FALSE)</f>
        <v>0</v>
      </c>
      <c r="W223">
        <f>IF(LEN(V223)=4,_xlfn.CONCAT("19",LEFT(V223,2)),IF(LEN(V223)=3,_xlfn.CONCAT("190",LEFT(V223,2)),0))</f>
        <v>0</v>
      </c>
      <c r="X223">
        <f>IF(V223&lt;&gt;0,1997-VALUE(W223),0)</f>
        <v>0</v>
      </c>
      <c r="Y223" t="str">
        <f>VLOOKUP(A223,vlookup_table[#All],5,FALSE)</f>
        <v>C1</v>
      </c>
      <c r="Z223" t="str">
        <f t="shared" si="23"/>
        <v>City</v>
      </c>
      <c r="AA223">
        <f>VLOOKUP(A223,vlookup_table[#All],7,FALSE)</f>
        <v>15</v>
      </c>
    </row>
    <row r="224" spans="1:27" x14ac:dyDescent="0.3">
      <c r="A224">
        <v>144356</v>
      </c>
      <c r="B224" s="1" t="s">
        <v>22</v>
      </c>
      <c r="C224" s="1" t="str">
        <f>UPPER(LEFT(B224,2))</f>
        <v>CA</v>
      </c>
      <c r="D224" s="1" t="s">
        <v>17</v>
      </c>
      <c r="E224" s="1" t="str">
        <f>UPPER(LEFT(D224,1))</f>
        <v>F</v>
      </c>
      <c r="F224">
        <v>2855</v>
      </c>
      <c r="G224">
        <f t="shared" si="18"/>
        <v>2855</v>
      </c>
      <c r="H224">
        <f t="shared" si="19"/>
        <v>2855</v>
      </c>
      <c r="I224">
        <v>311</v>
      </c>
      <c r="J224">
        <f t="shared" si="20"/>
        <v>311</v>
      </c>
      <c r="K224">
        <v>537</v>
      </c>
      <c r="L224">
        <f t="shared" si="21"/>
        <v>537</v>
      </c>
      <c r="M224">
        <v>78</v>
      </c>
      <c r="N224">
        <v>18525</v>
      </c>
      <c r="O224">
        <f t="shared" si="22"/>
        <v>18525</v>
      </c>
      <c r="P224">
        <v>28</v>
      </c>
      <c r="Q224">
        <v>47</v>
      </c>
      <c r="R224">
        <v>385</v>
      </c>
      <c r="S224">
        <v>484</v>
      </c>
      <c r="T224">
        <v>6.538461539</v>
      </c>
      <c r="U224">
        <f>VLOOKUP(A224,vlookup_table[#All],2,)</f>
        <v>3</v>
      </c>
      <c r="V224">
        <f>VLOOKUP(A224,vlookup_table[#All],4,FALSE)</f>
        <v>0</v>
      </c>
      <c r="W224">
        <f>IF(LEN(V224)=4,_xlfn.CONCAT("19",LEFT(V224,2)),IF(LEN(V224)=3,_xlfn.CONCAT("190",LEFT(V224,2)),0))</f>
        <v>0</v>
      </c>
      <c r="X224">
        <f>IF(V224&lt;&gt;0,1997-VALUE(W224),0)</f>
        <v>0</v>
      </c>
      <c r="Y224" t="str">
        <f>VLOOKUP(A224,vlookup_table[#All],5,FALSE)</f>
        <v>U2</v>
      </c>
      <c r="Z224" t="str">
        <f t="shared" si="23"/>
        <v>Urban</v>
      </c>
      <c r="AA224">
        <f>VLOOKUP(A224,vlookup_table[#All],7,FALSE)</f>
        <v>20</v>
      </c>
    </row>
    <row r="225" spans="1:27" x14ac:dyDescent="0.3">
      <c r="A225">
        <v>186528</v>
      </c>
      <c r="B225" s="1" t="s">
        <v>21</v>
      </c>
      <c r="C225" s="1" t="str">
        <f>UPPER(LEFT(B225,2))</f>
        <v>TX</v>
      </c>
      <c r="D225" s="1" t="s">
        <v>17</v>
      </c>
      <c r="E225" s="1" t="str">
        <f>UPPER(LEFT(D225,1))</f>
        <v>F</v>
      </c>
      <c r="F225">
        <v>535</v>
      </c>
      <c r="G225">
        <f t="shared" si="18"/>
        <v>535</v>
      </c>
      <c r="H225">
        <f t="shared" si="19"/>
        <v>535</v>
      </c>
      <c r="I225">
        <v>244</v>
      </c>
      <c r="J225">
        <f t="shared" si="20"/>
        <v>244</v>
      </c>
      <c r="K225">
        <v>402</v>
      </c>
      <c r="L225">
        <f t="shared" si="21"/>
        <v>402</v>
      </c>
      <c r="M225">
        <v>3</v>
      </c>
      <c r="N225">
        <v>17053</v>
      </c>
      <c r="O225">
        <f t="shared" si="22"/>
        <v>17053</v>
      </c>
      <c r="P225">
        <v>8</v>
      </c>
      <c r="Q225">
        <v>86</v>
      </c>
      <c r="R225">
        <v>437</v>
      </c>
      <c r="S225">
        <v>317</v>
      </c>
      <c r="T225">
        <v>9.8125</v>
      </c>
      <c r="U225">
        <f>VLOOKUP(A225,vlookup_table[#All],2,)</f>
        <v>2</v>
      </c>
      <c r="V225">
        <f>VLOOKUP(A225,vlookup_table[#All],4,FALSE)</f>
        <v>2212</v>
      </c>
      <c r="W225" t="str">
        <f>IF(LEN(V225)=4,_xlfn.CONCAT("19",LEFT(V225,2)),IF(LEN(V225)=3,_xlfn.CONCAT("190",LEFT(V225,2)),0))</f>
        <v>1922</v>
      </c>
      <c r="X225">
        <f>IF(V225&lt;&gt;0,1997-VALUE(W225),0)</f>
        <v>75</v>
      </c>
      <c r="Y225" t="str">
        <f>VLOOKUP(A225,vlookup_table[#All],5,FALSE)</f>
        <v>C2</v>
      </c>
      <c r="Z225" t="str">
        <f t="shared" si="23"/>
        <v>City</v>
      </c>
      <c r="AA225">
        <f>VLOOKUP(A225,vlookup_table[#All],7,FALSE)</f>
        <v>15</v>
      </c>
    </row>
    <row r="226" spans="1:27" x14ac:dyDescent="0.3">
      <c r="A226">
        <v>14161</v>
      </c>
      <c r="B226" s="1" t="s">
        <v>41</v>
      </c>
      <c r="C226" s="1" t="str">
        <f>UPPER(LEFT(B226,2))</f>
        <v>WA</v>
      </c>
      <c r="D226" s="1" t="s">
        <v>52</v>
      </c>
      <c r="E226" s="1" t="str">
        <f>UPPER(LEFT(D226,1))</f>
        <v>M</v>
      </c>
      <c r="F226">
        <v>703</v>
      </c>
      <c r="G226">
        <f t="shared" si="18"/>
        <v>703</v>
      </c>
      <c r="H226">
        <f t="shared" si="19"/>
        <v>703</v>
      </c>
      <c r="I226">
        <v>161</v>
      </c>
      <c r="J226">
        <f t="shared" si="20"/>
        <v>161</v>
      </c>
      <c r="K226">
        <v>232</v>
      </c>
      <c r="L226">
        <f t="shared" si="21"/>
        <v>232</v>
      </c>
      <c r="M226">
        <v>0</v>
      </c>
      <c r="N226">
        <v>8860</v>
      </c>
      <c r="O226">
        <f t="shared" si="22"/>
        <v>8860</v>
      </c>
      <c r="P226">
        <v>2</v>
      </c>
      <c r="Q226">
        <v>55</v>
      </c>
      <c r="R226">
        <v>206</v>
      </c>
      <c r="S226">
        <v>206</v>
      </c>
      <c r="T226">
        <v>7.8181818180000002</v>
      </c>
      <c r="U226">
        <f>VLOOKUP(A226,vlookup_table[#All],2,)</f>
        <v>0</v>
      </c>
      <c r="V226">
        <f>VLOOKUP(A226,vlookup_table[#All],4,FALSE)</f>
        <v>2805</v>
      </c>
      <c r="W226" t="str">
        <f>IF(LEN(V226)=4,_xlfn.CONCAT("19",LEFT(V226,2)),IF(LEN(V226)=3,_xlfn.CONCAT("190",LEFT(V226,2)),0))</f>
        <v>1928</v>
      </c>
      <c r="X226">
        <f>IF(V226&lt;&gt;0,1997-VALUE(W226),0)</f>
        <v>69</v>
      </c>
      <c r="Y226" t="str">
        <f>VLOOKUP(A226,vlookup_table[#All],5,FALSE)</f>
        <v>T3</v>
      </c>
      <c r="Z226" t="str">
        <f t="shared" si="23"/>
        <v>Town</v>
      </c>
      <c r="AA226">
        <f>VLOOKUP(A226,vlookup_table[#All],7,FALSE)</f>
        <v>10</v>
      </c>
    </row>
    <row r="227" spans="1:27" x14ac:dyDescent="0.3">
      <c r="A227">
        <v>190839</v>
      </c>
      <c r="B227" s="1" t="s">
        <v>16</v>
      </c>
      <c r="C227" s="1" t="str">
        <f>UPPER(LEFT(B227,2))</f>
        <v>IL</v>
      </c>
      <c r="D227" s="1" t="s">
        <v>14</v>
      </c>
      <c r="E227" s="1" t="str">
        <f>UPPER(LEFT(D227,1))</f>
        <v>M</v>
      </c>
      <c r="F227">
        <v>662</v>
      </c>
      <c r="G227">
        <f t="shared" si="18"/>
        <v>662</v>
      </c>
      <c r="H227">
        <f t="shared" si="19"/>
        <v>662</v>
      </c>
      <c r="I227">
        <v>352</v>
      </c>
      <c r="J227">
        <f t="shared" si="20"/>
        <v>352</v>
      </c>
      <c r="K227">
        <v>456</v>
      </c>
      <c r="L227">
        <f t="shared" si="21"/>
        <v>456</v>
      </c>
      <c r="M227">
        <v>1</v>
      </c>
      <c r="N227">
        <v>13460</v>
      </c>
      <c r="O227">
        <f t="shared" si="22"/>
        <v>13460</v>
      </c>
      <c r="P227">
        <v>17</v>
      </c>
      <c r="Q227">
        <v>60</v>
      </c>
      <c r="R227">
        <v>406</v>
      </c>
      <c r="S227">
        <v>394</v>
      </c>
      <c r="T227">
        <v>12.5</v>
      </c>
      <c r="U227">
        <f>VLOOKUP(A227,vlookup_table[#All],2,)</f>
        <v>1</v>
      </c>
      <c r="V227">
        <f>VLOOKUP(A227,vlookup_table[#All],4,FALSE)</f>
        <v>5601</v>
      </c>
      <c r="W227" t="str">
        <f>IF(LEN(V227)=4,_xlfn.CONCAT("19",LEFT(V227,2)),IF(LEN(V227)=3,_xlfn.CONCAT("190",LEFT(V227,2)),0))</f>
        <v>1956</v>
      </c>
      <c r="X227">
        <f>IF(V227&lt;&gt;0,1997-VALUE(W227),0)</f>
        <v>41</v>
      </c>
      <c r="Y227" t="str">
        <f>VLOOKUP(A227,vlookup_table[#All],5,FALSE)</f>
        <v>U3</v>
      </c>
      <c r="Z227" t="str">
        <f t="shared" si="23"/>
        <v>Urban</v>
      </c>
      <c r="AA227">
        <f>VLOOKUP(A227,vlookup_table[#All],7,FALSE)</f>
        <v>15</v>
      </c>
    </row>
    <row r="228" spans="1:27" x14ac:dyDescent="0.3">
      <c r="A228">
        <v>146269</v>
      </c>
      <c r="B228" s="1" t="s">
        <v>22</v>
      </c>
      <c r="C228" s="1" t="str">
        <f>UPPER(LEFT(B228,2))</f>
        <v>CA</v>
      </c>
      <c r="D228" s="1" t="s">
        <v>17</v>
      </c>
      <c r="E228" s="1" t="str">
        <f>UPPER(LEFT(D228,1))</f>
        <v>F</v>
      </c>
      <c r="F228">
        <v>2973</v>
      </c>
      <c r="G228">
        <f t="shared" si="18"/>
        <v>2973</v>
      </c>
      <c r="H228">
        <f t="shared" si="19"/>
        <v>2973</v>
      </c>
      <c r="I228">
        <v>576</v>
      </c>
      <c r="J228">
        <f t="shared" si="20"/>
        <v>576</v>
      </c>
      <c r="K228">
        <v>654</v>
      </c>
      <c r="L228">
        <f t="shared" si="21"/>
        <v>654</v>
      </c>
      <c r="M228">
        <v>85</v>
      </c>
      <c r="N228">
        <v>18497</v>
      </c>
      <c r="O228">
        <f t="shared" si="22"/>
        <v>18497</v>
      </c>
      <c r="P228">
        <v>39</v>
      </c>
      <c r="Q228">
        <v>41</v>
      </c>
      <c r="R228">
        <v>591</v>
      </c>
      <c r="S228">
        <v>624</v>
      </c>
      <c r="T228">
        <v>7.25</v>
      </c>
      <c r="U228">
        <f>VLOOKUP(A228,vlookup_table[#All],2,)</f>
        <v>2</v>
      </c>
      <c r="V228">
        <f>VLOOKUP(A228,vlookup_table[#All],4,FALSE)</f>
        <v>4601</v>
      </c>
      <c r="W228" t="str">
        <f>IF(LEN(V228)=4,_xlfn.CONCAT("19",LEFT(V228,2)),IF(LEN(V228)=3,_xlfn.CONCAT("190",LEFT(V228,2)),0))</f>
        <v>1946</v>
      </c>
      <c r="X228">
        <f>IF(V228&lt;&gt;0,1997-VALUE(W228),0)</f>
        <v>51</v>
      </c>
      <c r="Y228" t="str">
        <f>VLOOKUP(A228,vlookup_table[#All],5,FALSE)</f>
        <v>U1</v>
      </c>
      <c r="Z228" t="str">
        <f t="shared" si="23"/>
        <v>Urban</v>
      </c>
      <c r="AA228">
        <f>VLOOKUP(A228,vlookup_table[#All],7,FALSE)</f>
        <v>10</v>
      </c>
    </row>
    <row r="229" spans="1:27" x14ac:dyDescent="0.3">
      <c r="A229">
        <v>188507</v>
      </c>
      <c r="B229" s="1" t="s">
        <v>22</v>
      </c>
      <c r="C229" s="1" t="str">
        <f>UPPER(LEFT(B229,2))</f>
        <v>CA</v>
      </c>
      <c r="D229" s="1" t="s">
        <v>17</v>
      </c>
      <c r="E229" s="1" t="str">
        <f>UPPER(LEFT(D229,1))</f>
        <v>F</v>
      </c>
      <c r="F229">
        <v>2289</v>
      </c>
      <c r="G229">
        <f t="shared" si="18"/>
        <v>2289</v>
      </c>
      <c r="H229">
        <f t="shared" si="19"/>
        <v>2289</v>
      </c>
      <c r="I229">
        <v>631</v>
      </c>
      <c r="J229">
        <f t="shared" si="20"/>
        <v>631</v>
      </c>
      <c r="K229">
        <v>679</v>
      </c>
      <c r="L229">
        <f t="shared" si="21"/>
        <v>679</v>
      </c>
      <c r="M229">
        <v>66</v>
      </c>
      <c r="N229">
        <v>22571</v>
      </c>
      <c r="O229">
        <f t="shared" si="22"/>
        <v>22571</v>
      </c>
      <c r="P229">
        <v>8</v>
      </c>
      <c r="Q229">
        <v>61</v>
      </c>
      <c r="R229">
        <v>647</v>
      </c>
      <c r="S229">
        <v>657</v>
      </c>
      <c r="T229">
        <v>9.769230769</v>
      </c>
      <c r="U229">
        <f>VLOOKUP(A229,vlookup_table[#All],2,)</f>
        <v>2</v>
      </c>
      <c r="V229">
        <f>VLOOKUP(A229,vlookup_table[#All],4,FALSE)</f>
        <v>2601</v>
      </c>
      <c r="W229" t="str">
        <f>IF(LEN(V229)=4,_xlfn.CONCAT("19",LEFT(V229,2)),IF(LEN(V229)=3,_xlfn.CONCAT("190",LEFT(V229,2)),0))</f>
        <v>1926</v>
      </c>
      <c r="X229">
        <f>IF(V229&lt;&gt;0,1997-VALUE(W229),0)</f>
        <v>71</v>
      </c>
      <c r="Y229" t="str">
        <f>VLOOKUP(A229,vlookup_table[#All],5,FALSE)</f>
        <v>T1</v>
      </c>
      <c r="Z229" t="str">
        <f t="shared" si="23"/>
        <v>Town</v>
      </c>
      <c r="AA229">
        <f>VLOOKUP(A229,vlookup_table[#All],7,FALSE)</f>
        <v>10</v>
      </c>
    </row>
    <row r="230" spans="1:27" x14ac:dyDescent="0.3">
      <c r="A230">
        <v>116251</v>
      </c>
      <c r="B230" s="1" t="s">
        <v>21</v>
      </c>
      <c r="C230" s="1" t="str">
        <f>UPPER(LEFT(B230,2))</f>
        <v>TX</v>
      </c>
      <c r="D230" s="1" t="s">
        <v>17</v>
      </c>
      <c r="E230" s="1" t="str">
        <f>UPPER(LEFT(D230,1))</f>
        <v>F</v>
      </c>
      <c r="F230">
        <v>1274</v>
      </c>
      <c r="G230">
        <f t="shared" si="18"/>
        <v>1274</v>
      </c>
      <c r="H230">
        <f t="shared" si="19"/>
        <v>1274</v>
      </c>
      <c r="I230">
        <v>789</v>
      </c>
      <c r="J230">
        <f t="shared" si="20"/>
        <v>789</v>
      </c>
      <c r="K230">
        <v>825</v>
      </c>
      <c r="L230">
        <f t="shared" si="21"/>
        <v>825</v>
      </c>
      <c r="M230">
        <v>1</v>
      </c>
      <c r="N230">
        <v>26360</v>
      </c>
      <c r="O230">
        <f t="shared" si="22"/>
        <v>26360</v>
      </c>
      <c r="P230">
        <v>4</v>
      </c>
      <c r="Q230">
        <v>31</v>
      </c>
      <c r="R230">
        <v>798</v>
      </c>
      <c r="S230">
        <v>804</v>
      </c>
      <c r="T230">
        <v>6.4090909089999997</v>
      </c>
      <c r="U230">
        <f>VLOOKUP(A230,vlookup_table[#All],2,)</f>
        <v>0</v>
      </c>
      <c r="V230">
        <f>VLOOKUP(A230,vlookup_table[#All],4,FALSE)</f>
        <v>505</v>
      </c>
      <c r="W230" t="str">
        <f>IF(LEN(V230)=4,_xlfn.CONCAT("19",LEFT(V230,2)),IF(LEN(V230)=3,_xlfn.CONCAT("190",LEFT(V230,2)),0))</f>
        <v>19050</v>
      </c>
      <c r="X230">
        <f>IF(V230&lt;&gt;0,1997-VALUE(W230),0)</f>
        <v>-17053</v>
      </c>
      <c r="Y230" t="str">
        <f>VLOOKUP(A230,vlookup_table[#All],5,FALSE)</f>
        <v>S1</v>
      </c>
      <c r="Z230" t="str">
        <f t="shared" si="23"/>
        <v>Suburban</v>
      </c>
      <c r="AA230">
        <f>VLOOKUP(A230,vlookup_table[#All],7,FALSE)</f>
        <v>10</v>
      </c>
    </row>
    <row r="231" spans="1:27" x14ac:dyDescent="0.3">
      <c r="A231">
        <v>81945</v>
      </c>
      <c r="B231" s="1" t="s">
        <v>36</v>
      </c>
      <c r="C231" s="1" t="str">
        <f>UPPER(LEFT(B231,2))</f>
        <v>WI</v>
      </c>
      <c r="D231" s="1" t="s">
        <v>52</v>
      </c>
      <c r="E231" s="1" t="str">
        <f>UPPER(LEFT(D231,1))</f>
        <v>M</v>
      </c>
      <c r="F231">
        <v>840</v>
      </c>
      <c r="G231">
        <f t="shared" si="18"/>
        <v>840</v>
      </c>
      <c r="H231">
        <f t="shared" si="19"/>
        <v>840</v>
      </c>
      <c r="I231">
        <v>458</v>
      </c>
      <c r="J231">
        <f t="shared" si="20"/>
        <v>458</v>
      </c>
      <c r="K231">
        <v>548</v>
      </c>
      <c r="L231">
        <f t="shared" si="21"/>
        <v>548</v>
      </c>
      <c r="M231">
        <v>11</v>
      </c>
      <c r="N231">
        <v>20327</v>
      </c>
      <c r="O231">
        <f t="shared" si="22"/>
        <v>20327</v>
      </c>
      <c r="P231">
        <v>1</v>
      </c>
      <c r="Q231">
        <v>79</v>
      </c>
      <c r="R231">
        <v>471</v>
      </c>
      <c r="S231">
        <v>513</v>
      </c>
      <c r="T231">
        <v>15</v>
      </c>
      <c r="U231">
        <f>VLOOKUP(A231,vlookup_table[#All],2,)</f>
        <v>1</v>
      </c>
      <c r="V231">
        <f>VLOOKUP(A231,vlookup_table[#All],4,FALSE)</f>
        <v>6401</v>
      </c>
      <c r="W231" t="str">
        <f>IF(LEN(V231)=4,_xlfn.CONCAT("19",LEFT(V231,2)),IF(LEN(V231)=3,_xlfn.CONCAT("190",LEFT(V231,2)),0))</f>
        <v>1964</v>
      </c>
      <c r="X231">
        <f>IF(V231&lt;&gt;0,1997-VALUE(W231),0)</f>
        <v>33</v>
      </c>
      <c r="Y231" t="str">
        <f>VLOOKUP(A231,vlookup_table[#All],5,FALSE)</f>
        <v>S1</v>
      </c>
      <c r="Z231" t="str">
        <f t="shared" si="23"/>
        <v>Suburban</v>
      </c>
      <c r="AA231">
        <f>VLOOKUP(A231,vlookup_table[#All],7,FALSE)</f>
        <v>20</v>
      </c>
    </row>
    <row r="232" spans="1:27" x14ac:dyDescent="0.3">
      <c r="A232">
        <v>8989</v>
      </c>
      <c r="B232" s="1" t="s">
        <v>41</v>
      </c>
      <c r="C232" s="1" t="str">
        <f>UPPER(LEFT(B232,2))</f>
        <v>WA</v>
      </c>
      <c r="D232" s="1" t="s">
        <v>17</v>
      </c>
      <c r="E232" s="1" t="str">
        <f>UPPER(LEFT(D232,1))</f>
        <v>F</v>
      </c>
      <c r="F232">
        <v>1024</v>
      </c>
      <c r="G232">
        <f t="shared" si="18"/>
        <v>1024</v>
      </c>
      <c r="H232">
        <f t="shared" si="19"/>
        <v>1024</v>
      </c>
      <c r="I232">
        <v>441</v>
      </c>
      <c r="J232">
        <f t="shared" si="20"/>
        <v>441</v>
      </c>
      <c r="K232">
        <v>472</v>
      </c>
      <c r="L232">
        <f t="shared" si="21"/>
        <v>472</v>
      </c>
      <c r="M232">
        <v>5</v>
      </c>
      <c r="N232">
        <v>13462</v>
      </c>
      <c r="O232">
        <f t="shared" si="22"/>
        <v>13462</v>
      </c>
      <c r="P232">
        <v>5</v>
      </c>
      <c r="Q232">
        <v>46</v>
      </c>
      <c r="R232">
        <v>451</v>
      </c>
      <c r="S232">
        <v>446</v>
      </c>
      <c r="T232">
        <v>10.5</v>
      </c>
      <c r="U232">
        <f>VLOOKUP(A232,vlookup_table[#All],2,)</f>
        <v>2</v>
      </c>
      <c r="V232">
        <f>VLOOKUP(A232,vlookup_table[#All],4,FALSE)</f>
        <v>1401</v>
      </c>
      <c r="W232" t="str">
        <f>IF(LEN(V232)=4,_xlfn.CONCAT("19",LEFT(V232,2)),IF(LEN(V232)=3,_xlfn.CONCAT("190",LEFT(V232,2)),0))</f>
        <v>1914</v>
      </c>
      <c r="X232">
        <f>IF(V232&lt;&gt;0,1997-VALUE(W232),0)</f>
        <v>83</v>
      </c>
      <c r="Y232" t="str">
        <f>VLOOKUP(A232,vlookup_table[#All],5,FALSE)</f>
        <v>T2</v>
      </c>
      <c r="Z232" t="str">
        <f t="shared" si="23"/>
        <v>Town</v>
      </c>
      <c r="AA232">
        <f>VLOOKUP(A232,vlookup_table[#All],7,FALSE)</f>
        <v>32</v>
      </c>
    </row>
    <row r="233" spans="1:27" x14ac:dyDescent="0.3">
      <c r="A233">
        <v>47282</v>
      </c>
      <c r="B233" s="1" t="s">
        <v>44</v>
      </c>
      <c r="C233" s="1" t="str">
        <f>UPPER(LEFT(B233,2))</f>
        <v>AL</v>
      </c>
      <c r="D233" s="1" t="s">
        <v>17</v>
      </c>
      <c r="E233" s="1" t="str">
        <f>UPPER(LEFT(D233,1))</f>
        <v>F</v>
      </c>
      <c r="F233">
        <v>558</v>
      </c>
      <c r="G233">
        <f t="shared" si="18"/>
        <v>558</v>
      </c>
      <c r="H233">
        <f t="shared" si="19"/>
        <v>558</v>
      </c>
      <c r="I233">
        <v>336</v>
      </c>
      <c r="J233">
        <f t="shared" si="20"/>
        <v>336</v>
      </c>
      <c r="K233">
        <v>398</v>
      </c>
      <c r="L233">
        <f t="shared" si="21"/>
        <v>398</v>
      </c>
      <c r="M233">
        <v>0</v>
      </c>
      <c r="N233">
        <v>13299</v>
      </c>
      <c r="O233">
        <f t="shared" si="22"/>
        <v>13299</v>
      </c>
      <c r="P233">
        <v>2</v>
      </c>
      <c r="Q233">
        <v>77</v>
      </c>
      <c r="R233">
        <v>354</v>
      </c>
      <c r="S233">
        <v>382</v>
      </c>
      <c r="T233">
        <v>7.5</v>
      </c>
      <c r="U233">
        <f>VLOOKUP(A233,vlookup_table[#All],2,)</f>
        <v>0</v>
      </c>
      <c r="V233">
        <f>VLOOKUP(A233,vlookup_table[#All],4,FALSE)</f>
        <v>5701</v>
      </c>
      <c r="W233" t="str">
        <f>IF(LEN(V233)=4,_xlfn.CONCAT("19",LEFT(V233,2)),IF(LEN(V233)=3,_xlfn.CONCAT("190",LEFT(V233,2)),0))</f>
        <v>1957</v>
      </c>
      <c r="X233">
        <f>IF(V233&lt;&gt;0,1997-VALUE(W233),0)</f>
        <v>40</v>
      </c>
      <c r="Y233" t="str">
        <f>VLOOKUP(A233,vlookup_table[#All],5,FALSE)</f>
        <v>S2</v>
      </c>
      <c r="Z233" t="str">
        <f t="shared" si="23"/>
        <v>Suburban</v>
      </c>
      <c r="AA233">
        <f>VLOOKUP(A233,vlookup_table[#All],7,FALSE)</f>
        <v>15</v>
      </c>
    </row>
    <row r="234" spans="1:27" x14ac:dyDescent="0.3">
      <c r="A234">
        <v>2950</v>
      </c>
      <c r="B234" s="1" t="s">
        <v>35</v>
      </c>
      <c r="C234" s="1" t="str">
        <f>UPPER(LEFT(B234,2))</f>
        <v>MT</v>
      </c>
      <c r="D234" s="1" t="s">
        <v>14</v>
      </c>
      <c r="E234" s="1" t="str">
        <f>UPPER(LEFT(D234,1))</f>
        <v>M</v>
      </c>
      <c r="F234">
        <v>717</v>
      </c>
      <c r="G234">
        <f t="shared" si="18"/>
        <v>717</v>
      </c>
      <c r="H234">
        <f t="shared" si="19"/>
        <v>717</v>
      </c>
      <c r="I234">
        <v>306</v>
      </c>
      <c r="J234">
        <f t="shared" si="20"/>
        <v>306</v>
      </c>
      <c r="K234">
        <v>358</v>
      </c>
      <c r="L234">
        <f t="shared" si="21"/>
        <v>358</v>
      </c>
      <c r="M234">
        <v>1</v>
      </c>
      <c r="N234">
        <v>11279</v>
      </c>
      <c r="O234">
        <f t="shared" si="22"/>
        <v>11279</v>
      </c>
      <c r="P234">
        <v>2</v>
      </c>
      <c r="Q234">
        <v>37</v>
      </c>
      <c r="R234">
        <v>315</v>
      </c>
      <c r="S234">
        <v>333</v>
      </c>
      <c r="T234">
        <v>4.8499999999999996</v>
      </c>
      <c r="U234">
        <f>VLOOKUP(A234,vlookup_table[#All],2,)</f>
        <v>0</v>
      </c>
      <c r="V234">
        <f>VLOOKUP(A234,vlookup_table[#All],4,FALSE)</f>
        <v>0</v>
      </c>
      <c r="W234">
        <f>IF(LEN(V234)=4,_xlfn.CONCAT("19",LEFT(V234,2)),IF(LEN(V234)=3,_xlfn.CONCAT("190",LEFT(V234,2)),0))</f>
        <v>0</v>
      </c>
      <c r="X234">
        <f>IF(V234&lt;&gt;0,1997-VALUE(W234),0)</f>
        <v>0</v>
      </c>
      <c r="Y234" t="str">
        <f>VLOOKUP(A234,vlookup_table[#All],5,FALSE)</f>
        <v>R1</v>
      </c>
      <c r="Z234" t="str">
        <f t="shared" si="23"/>
        <v>Rural</v>
      </c>
      <c r="AA234">
        <f>VLOOKUP(A234,vlookup_table[#All],7,FALSE)</f>
        <v>2</v>
      </c>
    </row>
    <row r="235" spans="1:27" x14ac:dyDescent="0.3">
      <c r="A235">
        <v>87771</v>
      </c>
      <c r="B235" s="1" t="s">
        <v>16</v>
      </c>
      <c r="C235" s="1" t="str">
        <f>UPPER(LEFT(B235,2))</f>
        <v>IL</v>
      </c>
      <c r="D235" s="1" t="s">
        <v>17</v>
      </c>
      <c r="E235" s="1" t="str">
        <f>UPPER(LEFT(D235,1))</f>
        <v>F</v>
      </c>
      <c r="F235">
        <v>1667</v>
      </c>
      <c r="G235">
        <f t="shared" si="18"/>
        <v>1667</v>
      </c>
      <c r="H235">
        <f t="shared" si="19"/>
        <v>1667</v>
      </c>
      <c r="I235">
        <v>541</v>
      </c>
      <c r="J235">
        <f t="shared" si="20"/>
        <v>541</v>
      </c>
      <c r="K235">
        <v>624</v>
      </c>
      <c r="L235">
        <f t="shared" si="21"/>
        <v>624</v>
      </c>
      <c r="M235">
        <v>26</v>
      </c>
      <c r="N235">
        <v>21458</v>
      </c>
      <c r="O235">
        <f t="shared" si="22"/>
        <v>21458</v>
      </c>
      <c r="P235">
        <v>8</v>
      </c>
      <c r="Q235">
        <v>65</v>
      </c>
      <c r="R235">
        <v>603</v>
      </c>
      <c r="S235">
        <v>592</v>
      </c>
      <c r="T235">
        <v>13.33333333</v>
      </c>
      <c r="U235">
        <f>VLOOKUP(A235,vlookup_table[#All],2,)</f>
        <v>0</v>
      </c>
      <c r="V235">
        <f>VLOOKUP(A235,vlookup_table[#All],4,FALSE)</f>
        <v>6401</v>
      </c>
      <c r="W235" t="str">
        <f>IF(LEN(V235)=4,_xlfn.CONCAT("19",LEFT(V235,2)),IF(LEN(V235)=3,_xlfn.CONCAT("190",LEFT(V235,2)),0))</f>
        <v>1964</v>
      </c>
      <c r="X235">
        <f>IF(V235&lt;&gt;0,1997-VALUE(W235),0)</f>
        <v>33</v>
      </c>
      <c r="Y235" t="str">
        <f>VLOOKUP(A235,vlookup_table[#All],5,FALSE)</f>
        <v>U1</v>
      </c>
      <c r="Z235" t="str">
        <f t="shared" si="23"/>
        <v>Urban</v>
      </c>
      <c r="AA235">
        <f>VLOOKUP(A235,vlookup_table[#All],7,FALSE)</f>
        <v>20</v>
      </c>
    </row>
    <row r="236" spans="1:27" x14ac:dyDescent="0.3">
      <c r="A236">
        <v>167934</v>
      </c>
      <c r="B236" s="1" t="s">
        <v>41</v>
      </c>
      <c r="C236" s="1" t="str">
        <f>UPPER(LEFT(B236,2))</f>
        <v>WA</v>
      </c>
      <c r="D236" s="1" t="s">
        <v>17</v>
      </c>
      <c r="E236" s="1" t="str">
        <f>UPPER(LEFT(D236,1))</f>
        <v>F</v>
      </c>
      <c r="F236">
        <v>843</v>
      </c>
      <c r="G236">
        <f t="shared" si="18"/>
        <v>843</v>
      </c>
      <c r="H236">
        <f t="shared" si="19"/>
        <v>843</v>
      </c>
      <c r="I236">
        <v>423</v>
      </c>
      <c r="J236">
        <f t="shared" si="20"/>
        <v>423</v>
      </c>
      <c r="K236">
        <v>486</v>
      </c>
      <c r="L236">
        <f t="shared" si="21"/>
        <v>486</v>
      </c>
      <c r="M236">
        <v>5</v>
      </c>
      <c r="N236">
        <v>16476</v>
      </c>
      <c r="O236">
        <f t="shared" si="22"/>
        <v>16476</v>
      </c>
      <c r="P236">
        <v>6</v>
      </c>
      <c r="Q236">
        <v>32</v>
      </c>
      <c r="R236">
        <v>424</v>
      </c>
      <c r="S236">
        <v>475</v>
      </c>
      <c r="T236">
        <v>10.727272729999999</v>
      </c>
      <c r="U236">
        <f>VLOOKUP(A236,vlookup_table[#All],2,)</f>
        <v>28</v>
      </c>
      <c r="V236">
        <f>VLOOKUP(A236,vlookup_table[#All],4,FALSE)</f>
        <v>3201</v>
      </c>
      <c r="W236" t="str">
        <f>IF(LEN(V236)=4,_xlfn.CONCAT("19",LEFT(V236,2)),IF(LEN(V236)=3,_xlfn.CONCAT("190",LEFT(V236,2)),0))</f>
        <v>1932</v>
      </c>
      <c r="X236">
        <f>IF(V236&lt;&gt;0,1997-VALUE(W236),0)</f>
        <v>65</v>
      </c>
      <c r="Y236" t="str">
        <f>VLOOKUP(A236,vlookup_table[#All],5,FALSE)</f>
        <v>S2</v>
      </c>
      <c r="Z236" t="str">
        <f t="shared" si="23"/>
        <v>Suburban</v>
      </c>
      <c r="AA236">
        <f>VLOOKUP(A236,vlookup_table[#All],7,FALSE)</f>
        <v>21</v>
      </c>
    </row>
    <row r="237" spans="1:27" x14ac:dyDescent="0.3">
      <c r="A237">
        <v>26045</v>
      </c>
      <c r="B237" s="1" t="s">
        <v>40</v>
      </c>
      <c r="C237" s="1" t="str">
        <f>UPPER(LEFT(B237,2))</f>
        <v>GA</v>
      </c>
      <c r="D237" s="1" t="s">
        <v>17</v>
      </c>
      <c r="E237" s="1" t="str">
        <f>UPPER(LEFT(D237,1))</f>
        <v>F</v>
      </c>
      <c r="F237">
        <v>583</v>
      </c>
      <c r="G237">
        <f t="shared" si="18"/>
        <v>583</v>
      </c>
      <c r="H237">
        <f t="shared" si="19"/>
        <v>583</v>
      </c>
      <c r="I237">
        <v>360</v>
      </c>
      <c r="J237">
        <f t="shared" si="20"/>
        <v>360</v>
      </c>
      <c r="K237">
        <v>434</v>
      </c>
      <c r="L237">
        <f t="shared" si="21"/>
        <v>434</v>
      </c>
      <c r="M237">
        <v>5</v>
      </c>
      <c r="N237">
        <v>24198</v>
      </c>
      <c r="O237">
        <f t="shared" si="22"/>
        <v>24198</v>
      </c>
      <c r="P237">
        <v>4</v>
      </c>
      <c r="Q237">
        <v>22</v>
      </c>
      <c r="R237">
        <v>374</v>
      </c>
      <c r="S237">
        <v>405</v>
      </c>
      <c r="T237">
        <v>9.6666666669999994</v>
      </c>
      <c r="U237">
        <f>VLOOKUP(A237,vlookup_table[#All],2,)</f>
        <v>28</v>
      </c>
      <c r="V237">
        <f>VLOOKUP(A237,vlookup_table[#All],4,FALSE)</f>
        <v>4801</v>
      </c>
      <c r="W237" t="str">
        <f>IF(LEN(V237)=4,_xlfn.CONCAT("19",LEFT(V237,2)),IF(LEN(V237)=3,_xlfn.CONCAT("190",LEFT(V237,2)),0))</f>
        <v>1948</v>
      </c>
      <c r="X237">
        <f>IF(V237&lt;&gt;0,1997-VALUE(W237),0)</f>
        <v>49</v>
      </c>
      <c r="Y237" t="str">
        <f>VLOOKUP(A237,vlookup_table[#All],5,FALSE)</f>
        <v>C1</v>
      </c>
      <c r="Z237" t="str">
        <f t="shared" si="23"/>
        <v>City</v>
      </c>
      <c r="AA237">
        <f>VLOOKUP(A237,vlookup_table[#All],7,FALSE)</f>
        <v>14</v>
      </c>
    </row>
    <row r="238" spans="1:27" x14ac:dyDescent="0.3">
      <c r="A238">
        <v>661</v>
      </c>
      <c r="B238" s="1" t="s">
        <v>22</v>
      </c>
      <c r="C238" s="1" t="str">
        <f>UPPER(LEFT(B238,2))</f>
        <v>CA</v>
      </c>
      <c r="D238" s="1" t="s">
        <v>14</v>
      </c>
      <c r="E238" s="1" t="str">
        <f>UPPER(LEFT(D238,1))</f>
        <v>M</v>
      </c>
      <c r="F238">
        <v>1801</v>
      </c>
      <c r="G238">
        <f t="shared" si="18"/>
        <v>1801</v>
      </c>
      <c r="H238">
        <f t="shared" si="19"/>
        <v>1801</v>
      </c>
      <c r="I238">
        <v>495</v>
      </c>
      <c r="J238">
        <f t="shared" si="20"/>
        <v>495</v>
      </c>
      <c r="K238">
        <v>525</v>
      </c>
      <c r="L238">
        <f t="shared" si="21"/>
        <v>525</v>
      </c>
      <c r="M238">
        <v>34</v>
      </c>
      <c r="N238">
        <v>18663</v>
      </c>
      <c r="O238">
        <f t="shared" si="22"/>
        <v>18663</v>
      </c>
      <c r="P238">
        <v>3</v>
      </c>
      <c r="Q238">
        <v>48</v>
      </c>
      <c r="R238">
        <v>534</v>
      </c>
      <c r="S238">
        <v>475</v>
      </c>
      <c r="T238">
        <v>19.470588240000001</v>
      </c>
      <c r="U238">
        <f>VLOOKUP(A238,vlookup_table[#All],2,)</f>
        <v>0</v>
      </c>
      <c r="V238">
        <f>VLOOKUP(A238,vlookup_table[#All],4,FALSE)</f>
        <v>6509</v>
      </c>
      <c r="W238" t="str">
        <f>IF(LEN(V238)=4,_xlfn.CONCAT("19",LEFT(V238,2)),IF(LEN(V238)=3,_xlfn.CONCAT("190",LEFT(V238,2)),0))</f>
        <v>1965</v>
      </c>
      <c r="X238">
        <f>IF(V238&lt;&gt;0,1997-VALUE(W238),0)</f>
        <v>32</v>
      </c>
      <c r="Y238" t="str">
        <f>VLOOKUP(A238,vlookup_table[#All],5,FALSE)</f>
        <v>U2</v>
      </c>
      <c r="Z238" t="str">
        <f t="shared" si="23"/>
        <v>Urban</v>
      </c>
      <c r="AA238">
        <f>VLOOKUP(A238,vlookup_table[#All],7,FALSE)</f>
        <v>20</v>
      </c>
    </row>
    <row r="239" spans="1:27" x14ac:dyDescent="0.3">
      <c r="A239">
        <v>47569</v>
      </c>
      <c r="B239" s="1" t="s">
        <v>44</v>
      </c>
      <c r="C239" s="1" t="str">
        <f>UPPER(LEFT(B239,2))</f>
        <v>AL</v>
      </c>
      <c r="D239" s="1" t="s">
        <v>17</v>
      </c>
      <c r="E239" s="1" t="str">
        <f>UPPER(LEFT(D239,1))</f>
        <v>F</v>
      </c>
      <c r="F239">
        <v>863</v>
      </c>
      <c r="G239">
        <f t="shared" si="18"/>
        <v>863</v>
      </c>
      <c r="H239">
        <f t="shared" si="19"/>
        <v>863</v>
      </c>
      <c r="I239">
        <v>406</v>
      </c>
      <c r="J239">
        <f t="shared" si="20"/>
        <v>406</v>
      </c>
      <c r="K239">
        <v>562</v>
      </c>
      <c r="L239">
        <f t="shared" si="21"/>
        <v>562</v>
      </c>
      <c r="M239">
        <v>2</v>
      </c>
      <c r="N239">
        <v>19862</v>
      </c>
      <c r="O239">
        <f t="shared" si="22"/>
        <v>19862</v>
      </c>
      <c r="P239">
        <v>3</v>
      </c>
      <c r="Q239">
        <v>58</v>
      </c>
      <c r="R239">
        <v>527</v>
      </c>
      <c r="S239">
        <v>459</v>
      </c>
      <c r="T239">
        <v>9.153846154</v>
      </c>
      <c r="U239">
        <f>VLOOKUP(A239,vlookup_table[#All],2,)</f>
        <v>0</v>
      </c>
      <c r="V239">
        <f>VLOOKUP(A239,vlookup_table[#All],4,FALSE)</f>
        <v>0</v>
      </c>
      <c r="W239">
        <f>IF(LEN(V239)=4,_xlfn.CONCAT("19",LEFT(V239,2)),IF(LEN(V239)=3,_xlfn.CONCAT("190",LEFT(V239,2)),0))</f>
        <v>0</v>
      </c>
      <c r="X239">
        <f>IF(V239&lt;&gt;0,1997-VALUE(W239),0)</f>
        <v>0</v>
      </c>
      <c r="Y239" t="str">
        <f>VLOOKUP(A239,vlookup_table[#All],5,FALSE)</f>
        <v>C2</v>
      </c>
      <c r="Z239" t="str">
        <f t="shared" si="23"/>
        <v>City</v>
      </c>
      <c r="AA239">
        <f>VLOOKUP(A239,vlookup_table[#All],7,FALSE)</f>
        <v>10</v>
      </c>
    </row>
    <row r="240" spans="1:27" x14ac:dyDescent="0.3">
      <c r="A240">
        <v>176743</v>
      </c>
      <c r="B240" s="1" t="s">
        <v>51</v>
      </c>
      <c r="C240" s="1" t="str">
        <f>UPPER(LEFT(B240,2))</f>
        <v>OR</v>
      </c>
      <c r="D240" s="1" t="s">
        <v>14</v>
      </c>
      <c r="E240" s="1" t="str">
        <f>UPPER(LEFT(D240,1))</f>
        <v>M</v>
      </c>
      <c r="F240">
        <v>335</v>
      </c>
      <c r="G240">
        <f t="shared" si="18"/>
        <v>335</v>
      </c>
      <c r="H240">
        <f t="shared" si="19"/>
        <v>335</v>
      </c>
      <c r="I240">
        <v>140</v>
      </c>
      <c r="J240">
        <f t="shared" si="20"/>
        <v>140</v>
      </c>
      <c r="K240">
        <v>170</v>
      </c>
      <c r="L240">
        <f t="shared" si="21"/>
        <v>170</v>
      </c>
      <c r="M240">
        <v>0</v>
      </c>
      <c r="N240">
        <v>6682</v>
      </c>
      <c r="O240">
        <f t="shared" si="22"/>
        <v>6682</v>
      </c>
      <c r="P240">
        <v>7</v>
      </c>
      <c r="Q240">
        <v>36</v>
      </c>
      <c r="R240">
        <v>157</v>
      </c>
      <c r="S240">
        <v>154</v>
      </c>
      <c r="T240">
        <v>4.8571428570000004</v>
      </c>
      <c r="U240">
        <f>VLOOKUP(A240,vlookup_table[#All],2,)</f>
        <v>1</v>
      </c>
      <c r="V240">
        <f>VLOOKUP(A240,vlookup_table[#All],4,FALSE)</f>
        <v>201</v>
      </c>
      <c r="W240" t="str">
        <f>IF(LEN(V240)=4,_xlfn.CONCAT("19",LEFT(V240,2)),IF(LEN(V240)=3,_xlfn.CONCAT("190",LEFT(V240,2)),0))</f>
        <v>19020</v>
      </c>
      <c r="X240">
        <f>IF(V240&lt;&gt;0,1997-VALUE(W240),0)</f>
        <v>-17023</v>
      </c>
      <c r="Y240" t="str">
        <f>VLOOKUP(A240,vlookup_table[#All],5,FALSE)</f>
        <v>C3</v>
      </c>
      <c r="Z240" t="str">
        <f t="shared" si="23"/>
        <v>City</v>
      </c>
      <c r="AA240">
        <f>VLOOKUP(A240,vlookup_table[#All],7,FALSE)</f>
        <v>7</v>
      </c>
    </row>
    <row r="241" spans="1:27" x14ac:dyDescent="0.3">
      <c r="A241">
        <v>188164</v>
      </c>
      <c r="B241" s="1" t="s">
        <v>21</v>
      </c>
      <c r="C241" s="1" t="str">
        <f>UPPER(LEFT(B241,2))</f>
        <v>TX</v>
      </c>
      <c r="D241" s="1"/>
      <c r="E241" s="1" t="str">
        <f>UPPER(LEFT(D241,1))</f>
        <v/>
      </c>
      <c r="F241">
        <v>1362</v>
      </c>
      <c r="G241">
        <f t="shared" si="18"/>
        <v>1362</v>
      </c>
      <c r="H241">
        <f t="shared" si="19"/>
        <v>1362</v>
      </c>
      <c r="I241">
        <v>575</v>
      </c>
      <c r="J241">
        <f t="shared" si="20"/>
        <v>575</v>
      </c>
      <c r="K241">
        <v>718</v>
      </c>
      <c r="L241">
        <f t="shared" si="21"/>
        <v>718</v>
      </c>
      <c r="M241">
        <v>8</v>
      </c>
      <c r="N241">
        <v>21447</v>
      </c>
      <c r="O241">
        <f t="shared" si="22"/>
        <v>21447</v>
      </c>
      <c r="P241">
        <v>4</v>
      </c>
      <c r="Q241">
        <v>63</v>
      </c>
      <c r="R241">
        <v>645</v>
      </c>
      <c r="S241">
        <v>627</v>
      </c>
      <c r="T241">
        <v>8.5333333329999999</v>
      </c>
      <c r="U241">
        <f>VLOOKUP(A241,vlookup_table[#All],2,)</f>
        <v>0</v>
      </c>
      <c r="V241">
        <f>VLOOKUP(A241,vlookup_table[#All],4,FALSE)</f>
        <v>0</v>
      </c>
      <c r="W241">
        <f>IF(LEN(V241)=4,_xlfn.CONCAT("19",LEFT(V241,2)),IF(LEN(V241)=3,_xlfn.CONCAT("190",LEFT(V241,2)),0))</f>
        <v>0</v>
      </c>
      <c r="X241">
        <f>IF(V241&lt;&gt;0,1997-VALUE(W241),0)</f>
        <v>0</v>
      </c>
      <c r="Y241" t="str">
        <f>VLOOKUP(A241,vlookup_table[#All],5,FALSE)</f>
        <v>S1</v>
      </c>
      <c r="Z241" t="str">
        <f t="shared" si="23"/>
        <v>Suburban</v>
      </c>
      <c r="AA241">
        <f>VLOOKUP(A241,vlookup_table[#All],7,FALSE)</f>
        <v>10</v>
      </c>
    </row>
    <row r="242" spans="1:27" x14ac:dyDescent="0.3">
      <c r="A242">
        <v>134364</v>
      </c>
      <c r="B242" s="1" t="s">
        <v>39</v>
      </c>
      <c r="C242" s="1" t="str">
        <f>UPPER(LEFT(B242,2))</f>
        <v>UT</v>
      </c>
      <c r="D242" s="1" t="s">
        <v>17</v>
      </c>
      <c r="E242" s="1" t="str">
        <f>UPPER(LEFT(D242,1))</f>
        <v>F</v>
      </c>
      <c r="F242">
        <v>700</v>
      </c>
      <c r="G242">
        <f t="shared" si="18"/>
        <v>700</v>
      </c>
      <c r="H242">
        <f t="shared" si="19"/>
        <v>700</v>
      </c>
      <c r="I242">
        <v>252</v>
      </c>
      <c r="J242">
        <f t="shared" si="20"/>
        <v>252</v>
      </c>
      <c r="K242">
        <v>302</v>
      </c>
      <c r="L242">
        <f t="shared" si="21"/>
        <v>302</v>
      </c>
      <c r="M242">
        <v>0</v>
      </c>
      <c r="N242">
        <v>12806</v>
      </c>
      <c r="O242">
        <f t="shared" si="22"/>
        <v>12806</v>
      </c>
      <c r="P242">
        <v>6</v>
      </c>
      <c r="Q242">
        <v>63</v>
      </c>
      <c r="R242">
        <v>257</v>
      </c>
      <c r="S242">
        <v>281</v>
      </c>
      <c r="T242">
        <v>20</v>
      </c>
      <c r="U242">
        <f>VLOOKUP(A242,vlookup_table[#All],2,)</f>
        <v>0</v>
      </c>
      <c r="V242">
        <f>VLOOKUP(A242,vlookup_table[#All],4,FALSE)</f>
        <v>0</v>
      </c>
      <c r="W242">
        <f>IF(LEN(V242)=4,_xlfn.CONCAT("19",LEFT(V242,2)),IF(LEN(V242)=3,_xlfn.CONCAT("190",LEFT(V242,2)),0))</f>
        <v>0</v>
      </c>
      <c r="X242">
        <f>IF(V242&lt;&gt;0,1997-VALUE(W242),0)</f>
        <v>0</v>
      </c>
      <c r="Y242" t="str">
        <f>VLOOKUP(A242,vlookup_table[#All],5,FALSE)</f>
        <v>U2</v>
      </c>
      <c r="Z242" t="str">
        <f t="shared" si="23"/>
        <v>Urban</v>
      </c>
      <c r="AA242">
        <f>VLOOKUP(A242,vlookup_table[#All],7,FALSE)</f>
        <v>20</v>
      </c>
    </row>
    <row r="243" spans="1:27" x14ac:dyDescent="0.3">
      <c r="A243">
        <v>93742</v>
      </c>
      <c r="B243" s="1" t="s">
        <v>16</v>
      </c>
      <c r="C243" s="1" t="str">
        <f>UPPER(LEFT(B243,2))</f>
        <v>IL</v>
      </c>
      <c r="D243" s="1" t="s">
        <v>17</v>
      </c>
      <c r="E243" s="1" t="str">
        <f>UPPER(LEFT(D243,1))</f>
        <v>F</v>
      </c>
      <c r="F243">
        <v>562</v>
      </c>
      <c r="G243">
        <f t="shared" si="18"/>
        <v>562</v>
      </c>
      <c r="H243">
        <f t="shared" si="19"/>
        <v>562</v>
      </c>
      <c r="I243">
        <v>360</v>
      </c>
      <c r="J243">
        <f t="shared" si="20"/>
        <v>360</v>
      </c>
      <c r="K243">
        <v>474</v>
      </c>
      <c r="L243">
        <f t="shared" si="21"/>
        <v>474</v>
      </c>
      <c r="M243">
        <v>0</v>
      </c>
      <c r="N243">
        <v>12391</v>
      </c>
      <c r="O243">
        <f t="shared" si="22"/>
        <v>12391</v>
      </c>
      <c r="P243">
        <v>24</v>
      </c>
      <c r="Q243">
        <v>69</v>
      </c>
      <c r="R243">
        <v>480</v>
      </c>
      <c r="S243">
        <v>388</v>
      </c>
      <c r="T243">
        <v>20</v>
      </c>
      <c r="U243">
        <f>VLOOKUP(A243,vlookup_table[#All],2,)</f>
        <v>2</v>
      </c>
      <c r="V243">
        <f>VLOOKUP(A243,vlookup_table[#All],4,FALSE)</f>
        <v>3504</v>
      </c>
      <c r="W243" t="str">
        <f>IF(LEN(V243)=4,_xlfn.CONCAT("19",LEFT(V243,2)),IF(LEN(V243)=3,_xlfn.CONCAT("190",LEFT(V243,2)),0))</f>
        <v>1935</v>
      </c>
      <c r="X243">
        <f>IF(V243&lt;&gt;0,1997-VALUE(W243),0)</f>
        <v>62</v>
      </c>
      <c r="Y243" t="str">
        <f>VLOOKUP(A243,vlookup_table[#All],5,FALSE)</f>
        <v>U3</v>
      </c>
      <c r="Z243" t="str">
        <f t="shared" si="23"/>
        <v>Urban</v>
      </c>
      <c r="AA243">
        <f>VLOOKUP(A243,vlookup_table[#All],7,FALSE)</f>
        <v>30</v>
      </c>
    </row>
    <row r="244" spans="1:27" x14ac:dyDescent="0.3">
      <c r="A244">
        <v>39479</v>
      </c>
      <c r="B244" s="1" t="s">
        <v>13</v>
      </c>
      <c r="C244" s="1" t="str">
        <f>UPPER(LEFT(B244,2))</f>
        <v>FL</v>
      </c>
      <c r="D244" s="1" t="s">
        <v>14</v>
      </c>
      <c r="E244" s="1" t="str">
        <f>UPPER(LEFT(D244,1))</f>
        <v>M</v>
      </c>
      <c r="F244">
        <v>1287</v>
      </c>
      <c r="G244">
        <f t="shared" si="18"/>
        <v>1287</v>
      </c>
      <c r="H244">
        <f t="shared" si="19"/>
        <v>1287</v>
      </c>
      <c r="I244">
        <v>479</v>
      </c>
      <c r="J244">
        <f t="shared" si="20"/>
        <v>479</v>
      </c>
      <c r="K244">
        <v>616</v>
      </c>
      <c r="L244">
        <f t="shared" si="21"/>
        <v>616</v>
      </c>
      <c r="M244">
        <v>7</v>
      </c>
      <c r="N244">
        <v>20795</v>
      </c>
      <c r="O244">
        <f t="shared" si="22"/>
        <v>20795</v>
      </c>
      <c r="P244">
        <v>15</v>
      </c>
      <c r="Q244">
        <v>35</v>
      </c>
      <c r="R244">
        <v>508</v>
      </c>
      <c r="S244">
        <v>567</v>
      </c>
      <c r="T244">
        <v>4.105769231</v>
      </c>
      <c r="U244">
        <f>VLOOKUP(A244,vlookup_table[#All],2,)</f>
        <v>2</v>
      </c>
      <c r="V244">
        <f>VLOOKUP(A244,vlookup_table[#All],4,FALSE)</f>
        <v>3306</v>
      </c>
      <c r="W244" t="str">
        <f>IF(LEN(V244)=4,_xlfn.CONCAT("19",LEFT(V244,2)),IF(LEN(V244)=3,_xlfn.CONCAT("190",LEFT(V244,2)),0))</f>
        <v>1933</v>
      </c>
      <c r="X244">
        <f>IF(V244&lt;&gt;0,1997-VALUE(W244),0)</f>
        <v>64</v>
      </c>
      <c r="Y244" t="str">
        <f>VLOOKUP(A244,vlookup_table[#All],5,FALSE)</f>
        <v>C2</v>
      </c>
      <c r="Z244" t="str">
        <f t="shared" si="23"/>
        <v>City</v>
      </c>
      <c r="AA244">
        <f>VLOOKUP(A244,vlookup_table[#All],7,FALSE)</f>
        <v>4</v>
      </c>
    </row>
    <row r="245" spans="1:27" x14ac:dyDescent="0.3">
      <c r="A245">
        <v>54142</v>
      </c>
      <c r="B245" s="1" t="s">
        <v>54</v>
      </c>
      <c r="C245" s="1" t="str">
        <f>UPPER(LEFT(B245,2))</f>
        <v>TN</v>
      </c>
      <c r="D245" s="1" t="s">
        <v>17</v>
      </c>
      <c r="E245" s="1" t="str">
        <f>UPPER(LEFT(D245,1))</f>
        <v>F</v>
      </c>
      <c r="F245">
        <v>476</v>
      </c>
      <c r="G245">
        <f t="shared" si="18"/>
        <v>476</v>
      </c>
      <c r="H245">
        <f t="shared" si="19"/>
        <v>476</v>
      </c>
      <c r="I245">
        <v>210</v>
      </c>
      <c r="J245">
        <f t="shared" si="20"/>
        <v>210</v>
      </c>
      <c r="K245">
        <v>310</v>
      </c>
      <c r="L245">
        <f t="shared" si="21"/>
        <v>310</v>
      </c>
      <c r="M245">
        <v>0</v>
      </c>
      <c r="N245">
        <v>10171</v>
      </c>
      <c r="O245">
        <f t="shared" si="22"/>
        <v>10171</v>
      </c>
      <c r="P245">
        <v>0</v>
      </c>
      <c r="Q245">
        <v>55</v>
      </c>
      <c r="R245">
        <v>254</v>
      </c>
      <c r="S245">
        <v>272</v>
      </c>
      <c r="T245">
        <v>13</v>
      </c>
      <c r="U245">
        <f>VLOOKUP(A245,vlookup_table[#All],2,)</f>
        <v>2</v>
      </c>
      <c r="V245">
        <f>VLOOKUP(A245,vlookup_table[#All],4,FALSE)</f>
        <v>4601</v>
      </c>
      <c r="W245" t="str">
        <f>IF(LEN(V245)=4,_xlfn.CONCAT("19",LEFT(V245,2)),IF(LEN(V245)=3,_xlfn.CONCAT("190",LEFT(V245,2)),0))</f>
        <v>1946</v>
      </c>
      <c r="X245">
        <f>IF(V245&lt;&gt;0,1997-VALUE(W245),0)</f>
        <v>51</v>
      </c>
      <c r="Y245" t="str">
        <f>VLOOKUP(A245,vlookup_table[#All],5,FALSE)</f>
        <v>R2</v>
      </c>
      <c r="Z245" t="str">
        <f t="shared" si="23"/>
        <v>Rural</v>
      </c>
      <c r="AA245">
        <f>VLOOKUP(A245,vlookup_table[#All],7,FALSE)</f>
        <v>21</v>
      </c>
    </row>
    <row r="246" spans="1:27" x14ac:dyDescent="0.3">
      <c r="A246">
        <v>168038</v>
      </c>
      <c r="B246" s="1" t="s">
        <v>22</v>
      </c>
      <c r="C246" s="1" t="str">
        <f>UPPER(LEFT(B246,2))</f>
        <v>CA</v>
      </c>
      <c r="D246" s="1" t="s">
        <v>14</v>
      </c>
      <c r="E246" s="1" t="str">
        <f>UPPER(LEFT(D246,1))</f>
        <v>M</v>
      </c>
      <c r="F246">
        <v>5939</v>
      </c>
      <c r="G246">
        <f t="shared" si="18"/>
        <v>5939</v>
      </c>
      <c r="H246">
        <f t="shared" si="19"/>
        <v>5939</v>
      </c>
      <c r="I246">
        <v>1214</v>
      </c>
      <c r="J246">
        <f t="shared" si="20"/>
        <v>1214</v>
      </c>
      <c r="K246">
        <v>1085</v>
      </c>
      <c r="L246">
        <f t="shared" si="21"/>
        <v>1085</v>
      </c>
      <c r="M246">
        <v>99</v>
      </c>
      <c r="N246">
        <v>64833</v>
      </c>
      <c r="O246">
        <f t="shared" si="22"/>
        <v>64833</v>
      </c>
      <c r="P246">
        <v>19</v>
      </c>
      <c r="Q246">
        <v>42</v>
      </c>
      <c r="R246">
        <v>1211</v>
      </c>
      <c r="S246">
        <v>1080</v>
      </c>
      <c r="T246">
        <v>20</v>
      </c>
      <c r="U246">
        <f>VLOOKUP(A246,vlookup_table[#All],2,)</f>
        <v>0</v>
      </c>
      <c r="V246">
        <f>VLOOKUP(A246,vlookup_table[#All],4,FALSE)</f>
        <v>4703</v>
      </c>
      <c r="W246" t="str">
        <f>IF(LEN(V246)=4,_xlfn.CONCAT("19",LEFT(V246,2)),IF(LEN(V246)=3,_xlfn.CONCAT("190",LEFT(V246,2)),0))</f>
        <v>1947</v>
      </c>
      <c r="X246">
        <f>IF(V246&lt;&gt;0,1997-VALUE(W246),0)</f>
        <v>50</v>
      </c>
      <c r="Y246" t="str">
        <f>VLOOKUP(A246,vlookup_table[#All],5,FALSE)</f>
        <v>S1</v>
      </c>
      <c r="Z246" t="str">
        <f t="shared" si="23"/>
        <v>Suburban</v>
      </c>
      <c r="AA246">
        <f>VLOOKUP(A246,vlookup_table[#All],7,FALSE)</f>
        <v>36</v>
      </c>
    </row>
    <row r="247" spans="1:27" x14ac:dyDescent="0.3">
      <c r="A247">
        <v>48675</v>
      </c>
      <c r="B247" s="1" t="s">
        <v>44</v>
      </c>
      <c r="C247" s="1" t="str">
        <f>UPPER(LEFT(B247,2))</f>
        <v>AL</v>
      </c>
      <c r="D247" s="1" t="s">
        <v>17</v>
      </c>
      <c r="E247" s="1" t="str">
        <f>UPPER(LEFT(D247,1))</f>
        <v>F</v>
      </c>
      <c r="F247">
        <v>648</v>
      </c>
      <c r="G247">
        <f t="shared" si="18"/>
        <v>648</v>
      </c>
      <c r="H247">
        <f t="shared" si="19"/>
        <v>648</v>
      </c>
      <c r="I247">
        <v>353</v>
      </c>
      <c r="J247">
        <f t="shared" si="20"/>
        <v>353</v>
      </c>
      <c r="K247">
        <v>453</v>
      </c>
      <c r="L247">
        <f t="shared" si="21"/>
        <v>453</v>
      </c>
      <c r="M247">
        <v>0</v>
      </c>
      <c r="N247">
        <v>16873</v>
      </c>
      <c r="O247">
        <f t="shared" si="22"/>
        <v>16873</v>
      </c>
      <c r="P247">
        <v>0</v>
      </c>
      <c r="Q247">
        <v>77</v>
      </c>
      <c r="R247">
        <v>418</v>
      </c>
      <c r="S247">
        <v>357</v>
      </c>
      <c r="T247">
        <v>7</v>
      </c>
      <c r="U247">
        <f>VLOOKUP(A247,vlookup_table[#All],2,)</f>
        <v>0</v>
      </c>
      <c r="V247">
        <f>VLOOKUP(A247,vlookup_table[#All],4,FALSE)</f>
        <v>2601</v>
      </c>
      <c r="W247" t="str">
        <f>IF(LEN(V247)=4,_xlfn.CONCAT("19",LEFT(V247,2)),IF(LEN(V247)=3,_xlfn.CONCAT("190",LEFT(V247,2)),0))</f>
        <v>1926</v>
      </c>
      <c r="X247">
        <f>IF(V247&lt;&gt;0,1997-VALUE(W247),0)</f>
        <v>71</v>
      </c>
      <c r="Y247" t="str">
        <f>VLOOKUP(A247,vlookup_table[#All],5,FALSE)</f>
        <v>C1</v>
      </c>
      <c r="Z247" t="str">
        <f t="shared" si="23"/>
        <v>City</v>
      </c>
      <c r="AA247">
        <f>VLOOKUP(A247,vlookup_table[#All],7,FALSE)</f>
        <v>5</v>
      </c>
    </row>
    <row r="248" spans="1:27" x14ac:dyDescent="0.3">
      <c r="A248">
        <v>158980</v>
      </c>
      <c r="B248" s="1" t="s">
        <v>22</v>
      </c>
      <c r="C248" s="1" t="str">
        <f>UPPER(LEFT(B248,2))</f>
        <v>CA</v>
      </c>
      <c r="D248" s="1" t="s">
        <v>14</v>
      </c>
      <c r="E248" s="1" t="str">
        <f>UPPER(LEFT(D248,1))</f>
        <v>M</v>
      </c>
      <c r="F248">
        <v>1862</v>
      </c>
      <c r="G248">
        <f t="shared" si="18"/>
        <v>1862</v>
      </c>
      <c r="H248">
        <f t="shared" si="19"/>
        <v>1862</v>
      </c>
      <c r="I248">
        <v>365</v>
      </c>
      <c r="J248">
        <f t="shared" si="20"/>
        <v>365</v>
      </c>
      <c r="K248">
        <v>425</v>
      </c>
      <c r="L248">
        <f t="shared" si="21"/>
        <v>425</v>
      </c>
      <c r="M248">
        <v>23</v>
      </c>
      <c r="N248">
        <v>10521</v>
      </c>
      <c r="O248">
        <f t="shared" si="22"/>
        <v>10521</v>
      </c>
      <c r="P248">
        <v>25</v>
      </c>
      <c r="Q248">
        <v>45</v>
      </c>
      <c r="R248">
        <v>372</v>
      </c>
      <c r="S248">
        <v>401</v>
      </c>
      <c r="T248">
        <v>17.85714286</v>
      </c>
      <c r="U248">
        <f>VLOOKUP(A248,vlookup_table[#All],2,)</f>
        <v>0</v>
      </c>
      <c r="V248">
        <f>VLOOKUP(A248,vlookup_table[#All],4,FALSE)</f>
        <v>6201</v>
      </c>
      <c r="W248" t="str">
        <f>IF(LEN(V248)=4,_xlfn.CONCAT("19",LEFT(V248,2)),IF(LEN(V248)=3,_xlfn.CONCAT("190",LEFT(V248,2)),0))</f>
        <v>1962</v>
      </c>
      <c r="X248">
        <f>IF(V248&lt;&gt;0,1997-VALUE(W248),0)</f>
        <v>35</v>
      </c>
      <c r="Y248" t="str">
        <f>VLOOKUP(A248,vlookup_table[#All],5,FALSE)</f>
        <v>S2</v>
      </c>
      <c r="Z248" t="str">
        <f t="shared" si="23"/>
        <v>Suburban</v>
      </c>
      <c r="AA248">
        <f>VLOOKUP(A248,vlookup_table[#All],7,FALSE)</f>
        <v>20</v>
      </c>
    </row>
    <row r="249" spans="1:27" x14ac:dyDescent="0.3">
      <c r="A249">
        <v>153888</v>
      </c>
      <c r="B249" s="1" t="s">
        <v>22</v>
      </c>
      <c r="C249" s="1" t="str">
        <f>UPPER(LEFT(B249,2))</f>
        <v>CA</v>
      </c>
      <c r="D249" s="1" t="s">
        <v>17</v>
      </c>
      <c r="E249" s="1" t="str">
        <f>UPPER(LEFT(D249,1))</f>
        <v>F</v>
      </c>
      <c r="F249">
        <v>1843</v>
      </c>
      <c r="G249">
        <f t="shared" si="18"/>
        <v>1843</v>
      </c>
      <c r="H249">
        <f t="shared" si="19"/>
        <v>1843</v>
      </c>
      <c r="I249">
        <v>515</v>
      </c>
      <c r="J249">
        <f t="shared" si="20"/>
        <v>515</v>
      </c>
      <c r="K249">
        <v>582</v>
      </c>
      <c r="L249">
        <f t="shared" si="21"/>
        <v>582</v>
      </c>
      <c r="M249">
        <v>34</v>
      </c>
      <c r="N249">
        <v>23660</v>
      </c>
      <c r="O249">
        <f t="shared" si="22"/>
        <v>23660</v>
      </c>
      <c r="P249">
        <v>15</v>
      </c>
      <c r="Q249">
        <v>29</v>
      </c>
      <c r="R249">
        <v>511</v>
      </c>
      <c r="S249">
        <v>575</v>
      </c>
      <c r="T249">
        <v>19</v>
      </c>
      <c r="U249">
        <f>VLOOKUP(A249,vlookup_table[#All],2,)</f>
        <v>0</v>
      </c>
      <c r="V249">
        <f>VLOOKUP(A249,vlookup_table[#All],4,FALSE)</f>
        <v>3801</v>
      </c>
      <c r="W249" t="str">
        <f>IF(LEN(V249)=4,_xlfn.CONCAT("19",LEFT(V249,2)),IF(LEN(V249)=3,_xlfn.CONCAT("190",LEFT(V249,2)),0))</f>
        <v>1938</v>
      </c>
      <c r="X249">
        <f>IF(V249&lt;&gt;0,1997-VALUE(W249),0)</f>
        <v>59</v>
      </c>
      <c r="Y249" t="str">
        <f>VLOOKUP(A249,vlookup_table[#All],5,FALSE)</f>
        <v>S1</v>
      </c>
      <c r="Z249" t="str">
        <f t="shared" si="23"/>
        <v>Suburban</v>
      </c>
      <c r="AA249">
        <f>VLOOKUP(A249,vlookup_table[#All],7,FALSE)</f>
        <v>10</v>
      </c>
    </row>
    <row r="250" spans="1:27" x14ac:dyDescent="0.3">
      <c r="A250">
        <v>162300</v>
      </c>
      <c r="B250" s="1" t="s">
        <v>22</v>
      </c>
      <c r="C250" s="1" t="str">
        <f>UPPER(LEFT(B250,2))</f>
        <v>CA</v>
      </c>
      <c r="D250" s="1" t="s">
        <v>14</v>
      </c>
      <c r="E250" s="1" t="str">
        <f>UPPER(LEFT(D250,1))</f>
        <v>M</v>
      </c>
      <c r="F250">
        <v>5190</v>
      </c>
      <c r="G250">
        <f t="shared" si="18"/>
        <v>5190</v>
      </c>
      <c r="H250">
        <f t="shared" si="19"/>
        <v>5190</v>
      </c>
      <c r="I250">
        <v>870</v>
      </c>
      <c r="J250">
        <f t="shared" si="20"/>
        <v>870</v>
      </c>
      <c r="K250">
        <v>918</v>
      </c>
      <c r="L250">
        <f t="shared" si="21"/>
        <v>918</v>
      </c>
      <c r="M250">
        <v>98</v>
      </c>
      <c r="N250">
        <v>39481</v>
      </c>
      <c r="O250">
        <f t="shared" si="22"/>
        <v>39481</v>
      </c>
      <c r="P250">
        <v>10</v>
      </c>
      <c r="Q250">
        <v>47</v>
      </c>
      <c r="R250">
        <v>892</v>
      </c>
      <c r="S250">
        <v>871</v>
      </c>
      <c r="T250">
        <v>9.8888888890000004</v>
      </c>
      <c r="U250">
        <f>VLOOKUP(A250,vlookup_table[#All],2,)</f>
        <v>1002</v>
      </c>
      <c r="V250">
        <f>VLOOKUP(A250,vlookup_table[#All],4,FALSE)</f>
        <v>2001</v>
      </c>
      <c r="W250" t="str">
        <f>IF(LEN(V250)=4,_xlfn.CONCAT("19",LEFT(V250,2)),IF(LEN(V250)=3,_xlfn.CONCAT("190",LEFT(V250,2)),0))</f>
        <v>1920</v>
      </c>
      <c r="X250">
        <f>IF(V250&lt;&gt;0,1997-VALUE(W250),0)</f>
        <v>77</v>
      </c>
      <c r="Y250" t="str">
        <f>VLOOKUP(A250,vlookup_table[#All],5,FALSE)</f>
        <v>S1</v>
      </c>
      <c r="Z250" t="str">
        <f t="shared" si="23"/>
        <v>Suburban</v>
      </c>
      <c r="AA250">
        <f>VLOOKUP(A250,vlookup_table[#All],7,FALSE)</f>
        <v>20</v>
      </c>
    </row>
    <row r="251" spans="1:27" x14ac:dyDescent="0.3">
      <c r="A251">
        <v>163081</v>
      </c>
      <c r="B251" s="1" t="s">
        <v>22</v>
      </c>
      <c r="C251" s="1" t="str">
        <f>UPPER(LEFT(B251,2))</f>
        <v>CA</v>
      </c>
      <c r="D251" s="1" t="s">
        <v>14</v>
      </c>
      <c r="E251" s="1" t="str">
        <f>UPPER(LEFT(D251,1))</f>
        <v>M</v>
      </c>
      <c r="F251">
        <v>3912</v>
      </c>
      <c r="G251">
        <f t="shared" si="18"/>
        <v>3912</v>
      </c>
      <c r="H251">
        <f t="shared" si="19"/>
        <v>3912</v>
      </c>
      <c r="I251">
        <v>351</v>
      </c>
      <c r="J251">
        <f t="shared" si="20"/>
        <v>351</v>
      </c>
      <c r="K251">
        <v>454</v>
      </c>
      <c r="L251">
        <f t="shared" si="21"/>
        <v>454</v>
      </c>
      <c r="M251">
        <v>98</v>
      </c>
      <c r="N251">
        <v>19508</v>
      </c>
      <c r="O251">
        <f t="shared" si="22"/>
        <v>19508</v>
      </c>
      <c r="P251">
        <v>22</v>
      </c>
      <c r="Q251">
        <v>32</v>
      </c>
      <c r="R251">
        <v>410</v>
      </c>
      <c r="S251">
        <v>404</v>
      </c>
      <c r="T251">
        <v>6</v>
      </c>
      <c r="U251">
        <f>VLOOKUP(A251,vlookup_table[#All],2,)</f>
        <v>1</v>
      </c>
      <c r="V251">
        <f>VLOOKUP(A251,vlookup_table[#All],4,FALSE)</f>
        <v>0</v>
      </c>
      <c r="W251">
        <f>IF(LEN(V251)=4,_xlfn.CONCAT("19",LEFT(V251,2)),IF(LEN(V251)=3,_xlfn.CONCAT("190",LEFT(V251,2)),0))</f>
        <v>0</v>
      </c>
      <c r="X251">
        <f>IF(V251&lt;&gt;0,1997-VALUE(W251),0)</f>
        <v>0</v>
      </c>
      <c r="Y251" t="str">
        <f>VLOOKUP(A251,vlookup_table[#All],5,FALSE)</f>
        <v>U1</v>
      </c>
      <c r="Z251" t="str">
        <f t="shared" si="23"/>
        <v>Urban</v>
      </c>
      <c r="AA251">
        <f>VLOOKUP(A251,vlookup_table[#All],7,FALSE)</f>
        <v>7</v>
      </c>
    </row>
    <row r="252" spans="1:27" x14ac:dyDescent="0.3">
      <c r="A252">
        <v>14000</v>
      </c>
      <c r="B252" s="1" t="s">
        <v>32</v>
      </c>
      <c r="C252" s="1" t="str">
        <f>UPPER(LEFT(B252,2))</f>
        <v>OK</v>
      </c>
      <c r="D252" s="1" t="s">
        <v>17</v>
      </c>
      <c r="E252" s="1" t="str">
        <f>UPPER(LEFT(D252,1))</f>
        <v>F</v>
      </c>
      <c r="F252">
        <v>1537</v>
      </c>
      <c r="G252">
        <f t="shared" si="18"/>
        <v>1537</v>
      </c>
      <c r="H252">
        <f t="shared" si="19"/>
        <v>1537</v>
      </c>
      <c r="I252">
        <v>791</v>
      </c>
      <c r="J252">
        <f t="shared" si="20"/>
        <v>791</v>
      </c>
      <c r="K252">
        <v>949</v>
      </c>
      <c r="L252">
        <f t="shared" si="21"/>
        <v>949</v>
      </c>
      <c r="M252">
        <v>26</v>
      </c>
      <c r="N252">
        <v>32640</v>
      </c>
      <c r="O252">
        <f t="shared" si="22"/>
        <v>32640</v>
      </c>
      <c r="P252">
        <v>2</v>
      </c>
      <c r="Q252">
        <v>54</v>
      </c>
      <c r="R252">
        <v>783</v>
      </c>
      <c r="S252">
        <v>916</v>
      </c>
      <c r="T252">
        <v>11.0625</v>
      </c>
      <c r="U252">
        <f>VLOOKUP(A252,vlookup_table[#All],2,)</f>
        <v>0</v>
      </c>
      <c r="V252">
        <f>VLOOKUP(A252,vlookup_table[#All],4,FALSE)</f>
        <v>2101</v>
      </c>
      <c r="W252" t="str">
        <f>IF(LEN(V252)=4,_xlfn.CONCAT("19",LEFT(V252,2)),IF(LEN(V252)=3,_xlfn.CONCAT("190",LEFT(V252,2)),0))</f>
        <v>1921</v>
      </c>
      <c r="X252">
        <f>IF(V252&lt;&gt;0,1997-VALUE(W252),0)</f>
        <v>76</v>
      </c>
      <c r="Y252" t="str">
        <f>VLOOKUP(A252,vlookup_table[#All],5,FALSE)</f>
        <v>S1</v>
      </c>
      <c r="Z252" t="str">
        <f t="shared" si="23"/>
        <v>Suburban</v>
      </c>
      <c r="AA252">
        <f>VLOOKUP(A252,vlookup_table[#All],7,FALSE)</f>
        <v>12</v>
      </c>
    </row>
    <row r="253" spans="1:27" x14ac:dyDescent="0.3">
      <c r="A253">
        <v>6599</v>
      </c>
      <c r="B253" s="1" t="s">
        <v>41</v>
      </c>
      <c r="C253" s="1" t="str">
        <f>UPPER(LEFT(B253,2))</f>
        <v>WA</v>
      </c>
      <c r="D253" s="1" t="s">
        <v>17</v>
      </c>
      <c r="E253" s="1" t="str">
        <f>UPPER(LEFT(D253,1))</f>
        <v>F</v>
      </c>
      <c r="F253">
        <v>719</v>
      </c>
      <c r="G253">
        <f t="shared" si="18"/>
        <v>719</v>
      </c>
      <c r="H253">
        <f t="shared" si="19"/>
        <v>719</v>
      </c>
      <c r="I253">
        <v>330</v>
      </c>
      <c r="J253">
        <f t="shared" si="20"/>
        <v>330</v>
      </c>
      <c r="K253">
        <v>416</v>
      </c>
      <c r="L253">
        <f t="shared" si="21"/>
        <v>416</v>
      </c>
      <c r="M253">
        <v>1</v>
      </c>
      <c r="N253">
        <v>14248</v>
      </c>
      <c r="O253">
        <f t="shared" si="22"/>
        <v>14248</v>
      </c>
      <c r="P253">
        <v>3</v>
      </c>
      <c r="Q253">
        <v>57</v>
      </c>
      <c r="R253">
        <v>340</v>
      </c>
      <c r="S253">
        <v>389</v>
      </c>
      <c r="T253">
        <v>10.866666670000001</v>
      </c>
      <c r="U253">
        <f>VLOOKUP(A253,vlookup_table[#All],2,)</f>
        <v>0</v>
      </c>
      <c r="V253">
        <f>VLOOKUP(A253,vlookup_table[#All],4,FALSE)</f>
        <v>3601</v>
      </c>
      <c r="W253" t="str">
        <f>IF(LEN(V253)=4,_xlfn.CONCAT("19",LEFT(V253,2)),IF(LEN(V253)=3,_xlfn.CONCAT("190",LEFT(V253,2)),0))</f>
        <v>1936</v>
      </c>
      <c r="X253">
        <f>IF(V253&lt;&gt;0,1997-VALUE(W253),0)</f>
        <v>61</v>
      </c>
      <c r="Y253" t="str">
        <f>VLOOKUP(A253,vlookup_table[#All],5,FALSE)</f>
        <v>S2</v>
      </c>
      <c r="Z253" t="str">
        <f t="shared" si="23"/>
        <v>Suburban</v>
      </c>
      <c r="AA253">
        <f>VLOOKUP(A253,vlookup_table[#All],7,FALSE)</f>
        <v>11</v>
      </c>
    </row>
    <row r="254" spans="1:27" x14ac:dyDescent="0.3">
      <c r="A254">
        <v>135454</v>
      </c>
      <c r="B254" s="1" t="s">
        <v>56</v>
      </c>
      <c r="C254" s="1" t="str">
        <f>UPPER(LEFT(B254,2))</f>
        <v>AZ</v>
      </c>
      <c r="D254" s="1" t="s">
        <v>14</v>
      </c>
      <c r="E254" s="1" t="str">
        <f>UPPER(LEFT(D254,1))</f>
        <v>M</v>
      </c>
      <c r="F254">
        <v>1074</v>
      </c>
      <c r="G254">
        <f t="shared" si="18"/>
        <v>1074</v>
      </c>
      <c r="H254">
        <f t="shared" si="19"/>
        <v>1074</v>
      </c>
      <c r="I254">
        <v>469</v>
      </c>
      <c r="J254">
        <f t="shared" si="20"/>
        <v>469</v>
      </c>
      <c r="K254">
        <v>516</v>
      </c>
      <c r="L254">
        <f t="shared" si="21"/>
        <v>516</v>
      </c>
      <c r="M254">
        <v>11</v>
      </c>
      <c r="N254">
        <v>18042</v>
      </c>
      <c r="O254">
        <f t="shared" si="22"/>
        <v>18042</v>
      </c>
      <c r="P254">
        <v>2</v>
      </c>
      <c r="Q254">
        <v>34</v>
      </c>
      <c r="R254">
        <v>472</v>
      </c>
      <c r="S254">
        <v>510</v>
      </c>
      <c r="T254">
        <v>8.8235294119999992</v>
      </c>
      <c r="U254">
        <f>VLOOKUP(A254,vlookup_table[#All],2,)</f>
        <v>0</v>
      </c>
      <c r="V254">
        <f>VLOOKUP(A254,vlookup_table[#All],4,FALSE)</f>
        <v>0</v>
      </c>
      <c r="W254">
        <f>IF(LEN(V254)=4,_xlfn.CONCAT("19",LEFT(V254,2)),IF(LEN(V254)=3,_xlfn.CONCAT("190",LEFT(V254,2)),0))</f>
        <v>0</v>
      </c>
      <c r="X254">
        <f>IF(V254&lt;&gt;0,1997-VALUE(W254),0)</f>
        <v>0</v>
      </c>
      <c r="Y254" t="str">
        <f>VLOOKUP(A254,vlookup_table[#All],5,FALSE)</f>
        <v>T1</v>
      </c>
      <c r="Z254" t="str">
        <f t="shared" si="23"/>
        <v>Town</v>
      </c>
      <c r="AA254">
        <f>VLOOKUP(A254,vlookup_table[#All],7,FALSE)</f>
        <v>15</v>
      </c>
    </row>
    <row r="255" spans="1:27" x14ac:dyDescent="0.3">
      <c r="A255">
        <v>128643</v>
      </c>
      <c r="B255" s="1" t="s">
        <v>21</v>
      </c>
      <c r="C255" s="1" t="str">
        <f>UPPER(LEFT(B255,2))</f>
        <v>TX</v>
      </c>
      <c r="D255" s="1" t="s">
        <v>14</v>
      </c>
      <c r="E255" s="1" t="str">
        <f>UPPER(LEFT(D255,1))</f>
        <v>M</v>
      </c>
      <c r="F255">
        <v>298</v>
      </c>
      <c r="G255">
        <f t="shared" si="18"/>
        <v>298</v>
      </c>
      <c r="H255">
        <f t="shared" si="19"/>
        <v>298</v>
      </c>
      <c r="I255">
        <v>268</v>
      </c>
      <c r="J255">
        <f t="shared" si="20"/>
        <v>268</v>
      </c>
      <c r="K255">
        <v>303</v>
      </c>
      <c r="L255">
        <f t="shared" si="21"/>
        <v>303</v>
      </c>
      <c r="M255">
        <v>0</v>
      </c>
      <c r="N255">
        <v>9838</v>
      </c>
      <c r="O255">
        <f t="shared" si="22"/>
        <v>9838</v>
      </c>
      <c r="P255">
        <v>3</v>
      </c>
      <c r="Q255">
        <v>75</v>
      </c>
      <c r="R255">
        <v>281</v>
      </c>
      <c r="S255">
        <v>267</v>
      </c>
      <c r="T255">
        <v>6.625</v>
      </c>
      <c r="U255">
        <f>VLOOKUP(A255,vlookup_table[#All],2,)</f>
        <v>1</v>
      </c>
      <c r="V255">
        <f>VLOOKUP(A255,vlookup_table[#All],4,FALSE)</f>
        <v>2809</v>
      </c>
      <c r="W255" t="str">
        <f>IF(LEN(V255)=4,_xlfn.CONCAT("19",LEFT(V255,2)),IF(LEN(V255)=3,_xlfn.CONCAT("190",LEFT(V255,2)),0))</f>
        <v>1928</v>
      </c>
      <c r="X255">
        <f>IF(V255&lt;&gt;0,1997-VALUE(W255),0)</f>
        <v>69</v>
      </c>
      <c r="Y255" t="str">
        <f>VLOOKUP(A255,vlookup_table[#All],5,FALSE)</f>
        <v>C3</v>
      </c>
      <c r="Z255" t="str">
        <f t="shared" si="23"/>
        <v>City</v>
      </c>
      <c r="AA255">
        <f>VLOOKUP(A255,vlookup_table[#All],7,FALSE)</f>
        <v>4</v>
      </c>
    </row>
    <row r="256" spans="1:27" x14ac:dyDescent="0.3">
      <c r="A256">
        <v>116420</v>
      </c>
      <c r="B256" s="1" t="s">
        <v>21</v>
      </c>
      <c r="C256" s="1" t="str">
        <f>UPPER(LEFT(B256,2))</f>
        <v>TX</v>
      </c>
      <c r="D256" s="1" t="s">
        <v>14</v>
      </c>
      <c r="E256" s="1" t="str">
        <f>UPPER(LEFT(D256,1))</f>
        <v>M</v>
      </c>
      <c r="F256">
        <v>1951</v>
      </c>
      <c r="G256">
        <f t="shared" si="18"/>
        <v>1951</v>
      </c>
      <c r="H256">
        <f t="shared" si="19"/>
        <v>1951</v>
      </c>
      <c r="I256">
        <v>807</v>
      </c>
      <c r="J256">
        <f t="shared" si="20"/>
        <v>807</v>
      </c>
      <c r="K256">
        <v>896</v>
      </c>
      <c r="L256">
        <f t="shared" si="21"/>
        <v>896</v>
      </c>
      <c r="M256">
        <v>49</v>
      </c>
      <c r="N256">
        <v>31111</v>
      </c>
      <c r="O256">
        <f t="shared" si="22"/>
        <v>31111</v>
      </c>
      <c r="P256">
        <v>6</v>
      </c>
      <c r="Q256">
        <v>32</v>
      </c>
      <c r="R256">
        <v>838</v>
      </c>
      <c r="S256">
        <v>870</v>
      </c>
      <c r="T256">
        <v>9.3333333330000006</v>
      </c>
      <c r="U256">
        <f>VLOOKUP(A256,vlookup_table[#All],2,)</f>
        <v>0</v>
      </c>
      <c r="V256">
        <f>VLOOKUP(A256,vlookup_table[#All],4,FALSE)</f>
        <v>0</v>
      </c>
      <c r="W256">
        <f>IF(LEN(V256)=4,_xlfn.CONCAT("19",LEFT(V256,2)),IF(LEN(V256)=3,_xlfn.CONCAT("190",LEFT(V256,2)),0))</f>
        <v>0</v>
      </c>
      <c r="X256">
        <f>IF(V256&lt;&gt;0,1997-VALUE(W256),0)</f>
        <v>0</v>
      </c>
      <c r="Y256" t="str">
        <f>VLOOKUP(A256,vlookup_table[#All],5,FALSE)</f>
        <v>S1</v>
      </c>
      <c r="Z256" t="str">
        <f t="shared" si="23"/>
        <v>Suburban</v>
      </c>
      <c r="AA256">
        <f>VLOOKUP(A256,vlookup_table[#All],7,FALSE)</f>
        <v>20</v>
      </c>
    </row>
    <row r="257" spans="1:27" x14ac:dyDescent="0.3">
      <c r="A257">
        <v>35101</v>
      </c>
      <c r="B257" s="1" t="s">
        <v>13</v>
      </c>
      <c r="C257" s="1" t="str">
        <f>UPPER(LEFT(B257,2))</f>
        <v>FL</v>
      </c>
      <c r="D257" s="1" t="s">
        <v>14</v>
      </c>
      <c r="E257" s="1" t="str">
        <f>UPPER(LEFT(D257,1))</f>
        <v>M</v>
      </c>
      <c r="F257">
        <v>1434</v>
      </c>
      <c r="G257">
        <f t="shared" si="18"/>
        <v>1434</v>
      </c>
      <c r="H257">
        <f t="shared" si="19"/>
        <v>1434</v>
      </c>
      <c r="I257">
        <v>388</v>
      </c>
      <c r="J257">
        <f t="shared" si="20"/>
        <v>388</v>
      </c>
      <c r="K257">
        <v>577</v>
      </c>
      <c r="L257">
        <f t="shared" si="21"/>
        <v>577</v>
      </c>
      <c r="M257">
        <v>25</v>
      </c>
      <c r="N257">
        <v>18405</v>
      </c>
      <c r="O257">
        <f t="shared" si="22"/>
        <v>18405</v>
      </c>
      <c r="P257">
        <v>3</v>
      </c>
      <c r="Q257">
        <v>37</v>
      </c>
      <c r="R257">
        <v>479</v>
      </c>
      <c r="S257">
        <v>513</v>
      </c>
      <c r="T257">
        <v>18</v>
      </c>
      <c r="U257">
        <f>VLOOKUP(A257,vlookup_table[#All],2,)</f>
        <v>1</v>
      </c>
      <c r="V257">
        <f>VLOOKUP(A257,vlookup_table[#All],4,FALSE)</f>
        <v>1911</v>
      </c>
      <c r="W257" t="str">
        <f>IF(LEN(V257)=4,_xlfn.CONCAT("19",LEFT(V257,2)),IF(LEN(V257)=3,_xlfn.CONCAT("190",LEFT(V257,2)),0))</f>
        <v>1919</v>
      </c>
      <c r="X257">
        <f>IF(V257&lt;&gt;0,1997-VALUE(W257),0)</f>
        <v>78</v>
      </c>
      <c r="Y257" t="str">
        <f>VLOOKUP(A257,vlookup_table[#All],5,FALSE)</f>
        <v>S1</v>
      </c>
      <c r="Z257" t="str">
        <f t="shared" si="23"/>
        <v>Suburban</v>
      </c>
      <c r="AA257">
        <f>VLOOKUP(A257,vlookup_table[#All],7,FALSE)</f>
        <v>20</v>
      </c>
    </row>
    <row r="258" spans="1:27" x14ac:dyDescent="0.3">
      <c r="A258">
        <v>75474</v>
      </c>
      <c r="B258" s="1" t="s">
        <v>48</v>
      </c>
      <c r="C258" s="1" t="str">
        <f>UPPER(LEFT(B258,2))</f>
        <v>IA</v>
      </c>
      <c r="D258" s="1" t="s">
        <v>14</v>
      </c>
      <c r="E258" s="1" t="str">
        <f>UPPER(LEFT(D258,1))</f>
        <v>M</v>
      </c>
      <c r="F258">
        <v>206</v>
      </c>
      <c r="G258">
        <f t="shared" ref="G258:G321" si="24">IF(LEFT(F258,1)="A",VALUE(SUBSTITUTE(F258,"A","")),IF(ISBLANK(F258),"",IF(F258=0,"",VALUE(F258))))</f>
        <v>206</v>
      </c>
      <c r="H258">
        <f t="shared" ref="H258:H321" si="25">IF(G258&lt;&gt;"",G258,AVERAGE(G:G))</f>
        <v>206</v>
      </c>
      <c r="I258">
        <v>229</v>
      </c>
      <c r="J258">
        <f t="shared" ref="J258:J321" si="26">IF(I258&lt;&gt;0,I258,AVERAGEIF(I:I,"&gt;0"))</f>
        <v>229</v>
      </c>
      <c r="K258">
        <v>288</v>
      </c>
      <c r="L258">
        <f t="shared" ref="L258:L321" si="27">IF(AND(K258&lt;&gt;0,K258&lt;&gt;""),K258,AVERAGEIF(K:K,"&gt;0"))</f>
        <v>288</v>
      </c>
      <c r="M258">
        <v>0</v>
      </c>
      <c r="N258">
        <v>9248</v>
      </c>
      <c r="O258">
        <f t="shared" ref="O258:O321" si="28">IF(AND(N258&lt;&gt;0,N258&lt;&gt;""),N258,AVERAGEIF(N:N,"&gt;0"))</f>
        <v>9248</v>
      </c>
      <c r="P258">
        <v>0</v>
      </c>
      <c r="Q258">
        <v>86</v>
      </c>
      <c r="R258">
        <v>251</v>
      </c>
      <c r="S258">
        <v>267</v>
      </c>
      <c r="T258">
        <v>11.66666667</v>
      </c>
      <c r="U258">
        <f>VLOOKUP(A258,vlookup_table[#All],2,)</f>
        <v>0</v>
      </c>
      <c r="V258">
        <f>VLOOKUP(A258,vlookup_table[#All],4,FALSE)</f>
        <v>0</v>
      </c>
      <c r="W258">
        <f>IF(LEN(V258)=4,_xlfn.CONCAT("19",LEFT(V258,2)),IF(LEN(V258)=3,_xlfn.CONCAT("190",LEFT(V258,2)),0))</f>
        <v>0</v>
      </c>
      <c r="X258">
        <f>IF(V258&lt;&gt;0,1997-VALUE(W258),0)</f>
        <v>0</v>
      </c>
      <c r="Y258" t="str">
        <f>VLOOKUP(A258,vlookup_table[#All],5,FALSE)</f>
        <v>R3</v>
      </c>
      <c r="Z258" t="str">
        <f t="shared" ref="Z258:Z321" si="29">IF(LEFT(Y258,1)="C","City",IF(LEFT(Y258,1)="T","Town",IF(LEFT(Y258,1)="S","Suburban",IF(LEFT(Y258,1)="U","Urban",IF(LEFT(Y258,1)="R","Rural",0)))))</f>
        <v>Rural</v>
      </c>
      <c r="AA258">
        <f>VLOOKUP(A258,vlookup_table[#All],7,FALSE)</f>
        <v>15</v>
      </c>
    </row>
    <row r="259" spans="1:27" x14ac:dyDescent="0.3">
      <c r="A259">
        <v>785</v>
      </c>
      <c r="B259" s="1" t="s">
        <v>30</v>
      </c>
      <c r="C259" s="1" t="str">
        <f>UPPER(LEFT(B259,2))</f>
        <v>MI</v>
      </c>
      <c r="D259" s="1" t="s">
        <v>14</v>
      </c>
      <c r="E259" s="1" t="str">
        <f>UPPER(LEFT(D259,1))</f>
        <v>M</v>
      </c>
      <c r="F259">
        <v>613</v>
      </c>
      <c r="G259">
        <f t="shared" si="24"/>
        <v>613</v>
      </c>
      <c r="H259">
        <f t="shared" si="25"/>
        <v>613</v>
      </c>
      <c r="I259">
        <v>146</v>
      </c>
      <c r="J259">
        <f t="shared" si="26"/>
        <v>146</v>
      </c>
      <c r="K259">
        <v>349</v>
      </c>
      <c r="L259">
        <f t="shared" si="27"/>
        <v>349</v>
      </c>
      <c r="M259">
        <v>0</v>
      </c>
      <c r="N259">
        <v>13209</v>
      </c>
      <c r="O259">
        <f t="shared" si="28"/>
        <v>13209</v>
      </c>
      <c r="P259">
        <v>39</v>
      </c>
      <c r="Q259">
        <v>42</v>
      </c>
      <c r="R259">
        <v>267</v>
      </c>
      <c r="S259">
        <v>209</v>
      </c>
      <c r="T259">
        <v>17.5</v>
      </c>
      <c r="U259">
        <f>VLOOKUP(A259,vlookup_table[#All],2,)</f>
        <v>0</v>
      </c>
      <c r="V259">
        <f>VLOOKUP(A259,vlookup_table[#All],4,FALSE)</f>
        <v>4507</v>
      </c>
      <c r="W259" t="str">
        <f>IF(LEN(V259)=4,_xlfn.CONCAT("19",LEFT(V259,2)),IF(LEN(V259)=3,_xlfn.CONCAT("190",LEFT(V259,2)),0))</f>
        <v>1945</v>
      </c>
      <c r="X259">
        <f>IF(V259&lt;&gt;0,1997-VALUE(W259),0)</f>
        <v>52</v>
      </c>
      <c r="Y259" t="str">
        <f>VLOOKUP(A259,vlookup_table[#All],5,FALSE)</f>
        <v>C1</v>
      </c>
      <c r="Z259" t="str">
        <f t="shared" si="29"/>
        <v>City</v>
      </c>
      <c r="AA259">
        <f>VLOOKUP(A259,vlookup_table[#All],7,FALSE)</f>
        <v>18</v>
      </c>
    </row>
    <row r="260" spans="1:27" x14ac:dyDescent="0.3">
      <c r="A260">
        <v>27624</v>
      </c>
      <c r="B260" s="1" t="s">
        <v>40</v>
      </c>
      <c r="C260" s="1" t="str">
        <f>UPPER(LEFT(B260,2))</f>
        <v>GA</v>
      </c>
      <c r="D260" s="1" t="s">
        <v>17</v>
      </c>
      <c r="E260" s="1" t="str">
        <f>UPPER(LEFT(D260,1))</f>
        <v>F</v>
      </c>
      <c r="F260">
        <v>991</v>
      </c>
      <c r="G260">
        <f t="shared" si="24"/>
        <v>991</v>
      </c>
      <c r="H260">
        <f t="shared" si="25"/>
        <v>991</v>
      </c>
      <c r="I260">
        <v>493</v>
      </c>
      <c r="J260">
        <f t="shared" si="26"/>
        <v>493</v>
      </c>
      <c r="K260">
        <v>548</v>
      </c>
      <c r="L260">
        <f t="shared" si="27"/>
        <v>548</v>
      </c>
      <c r="M260">
        <v>3</v>
      </c>
      <c r="N260">
        <v>17344</v>
      </c>
      <c r="O260">
        <f t="shared" si="28"/>
        <v>17344</v>
      </c>
      <c r="P260">
        <v>2</v>
      </c>
      <c r="Q260">
        <v>46</v>
      </c>
      <c r="R260">
        <v>506</v>
      </c>
      <c r="S260">
        <v>532</v>
      </c>
      <c r="T260">
        <v>7.769230769</v>
      </c>
      <c r="U260">
        <f>VLOOKUP(A260,vlookup_table[#All],2,)</f>
        <v>2</v>
      </c>
      <c r="V260">
        <f>VLOOKUP(A260,vlookup_table[#All],4,FALSE)</f>
        <v>3701</v>
      </c>
      <c r="W260" t="str">
        <f>IF(LEN(V260)=4,_xlfn.CONCAT("19",LEFT(V260,2)),IF(LEN(V260)=3,_xlfn.CONCAT("190",LEFT(V260,2)),0))</f>
        <v>1937</v>
      </c>
      <c r="X260">
        <f>IF(V260&lt;&gt;0,1997-VALUE(W260),0)</f>
        <v>60</v>
      </c>
      <c r="Y260" t="str">
        <f>VLOOKUP(A260,vlookup_table[#All],5,FALSE)</f>
        <v>T1</v>
      </c>
      <c r="Z260" t="str">
        <f t="shared" si="29"/>
        <v>Town</v>
      </c>
      <c r="AA260">
        <f>VLOOKUP(A260,vlookup_table[#All],7,FALSE)</f>
        <v>8</v>
      </c>
    </row>
    <row r="261" spans="1:27" x14ac:dyDescent="0.3">
      <c r="A261">
        <v>73754</v>
      </c>
      <c r="B261" s="1" t="s">
        <v>30</v>
      </c>
      <c r="C261" s="1" t="str">
        <f>UPPER(LEFT(B261,2))</f>
        <v>MI</v>
      </c>
      <c r="D261" s="1" t="s">
        <v>17</v>
      </c>
      <c r="E261" s="1" t="str">
        <f>UPPER(LEFT(D261,1))</f>
        <v>F</v>
      </c>
      <c r="F261">
        <v>900</v>
      </c>
      <c r="G261">
        <f t="shared" si="24"/>
        <v>900</v>
      </c>
      <c r="H261">
        <f t="shared" si="25"/>
        <v>900</v>
      </c>
      <c r="I261">
        <v>343</v>
      </c>
      <c r="J261">
        <f t="shared" si="26"/>
        <v>343</v>
      </c>
      <c r="K261">
        <v>465</v>
      </c>
      <c r="L261">
        <f t="shared" si="27"/>
        <v>465</v>
      </c>
      <c r="M261">
        <v>0</v>
      </c>
      <c r="N261">
        <v>16254</v>
      </c>
      <c r="O261">
        <f t="shared" si="28"/>
        <v>16254</v>
      </c>
      <c r="P261">
        <v>3</v>
      </c>
      <c r="Q261">
        <v>74</v>
      </c>
      <c r="R261">
        <v>420</v>
      </c>
      <c r="S261">
        <v>386</v>
      </c>
      <c r="T261">
        <v>13.31818182</v>
      </c>
      <c r="U261">
        <f>VLOOKUP(A261,vlookup_table[#All],2,)</f>
        <v>0</v>
      </c>
      <c r="V261">
        <f>VLOOKUP(A261,vlookup_table[#All],4,FALSE)</f>
        <v>1801</v>
      </c>
      <c r="W261" t="str">
        <f>IF(LEN(V261)=4,_xlfn.CONCAT("19",LEFT(V261,2)),IF(LEN(V261)=3,_xlfn.CONCAT("190",LEFT(V261,2)),0))</f>
        <v>1918</v>
      </c>
      <c r="X261">
        <f>IF(V261&lt;&gt;0,1997-VALUE(W261),0)</f>
        <v>79</v>
      </c>
      <c r="Y261" t="str">
        <f>VLOOKUP(A261,vlookup_table[#All],5,FALSE)</f>
        <v>S1</v>
      </c>
      <c r="Z261" t="str">
        <f t="shared" si="29"/>
        <v>Suburban</v>
      </c>
      <c r="AA261">
        <f>VLOOKUP(A261,vlookup_table[#All],7,FALSE)</f>
        <v>25</v>
      </c>
    </row>
    <row r="262" spans="1:27" x14ac:dyDescent="0.3">
      <c r="A262">
        <v>141189</v>
      </c>
      <c r="B262" s="1" t="s">
        <v>24</v>
      </c>
      <c r="C262" s="1" t="str">
        <f>UPPER(LEFT(B262,2))</f>
        <v>NV</v>
      </c>
      <c r="D262" s="1" t="s">
        <v>17</v>
      </c>
      <c r="E262" s="1" t="str">
        <f>UPPER(LEFT(D262,1))</f>
        <v>F</v>
      </c>
      <c r="F262">
        <v>1163</v>
      </c>
      <c r="G262">
        <f t="shared" si="24"/>
        <v>1163</v>
      </c>
      <c r="H262">
        <f t="shared" si="25"/>
        <v>1163</v>
      </c>
      <c r="I262">
        <v>468</v>
      </c>
      <c r="J262">
        <f t="shared" si="26"/>
        <v>468</v>
      </c>
      <c r="K262">
        <v>548</v>
      </c>
      <c r="L262">
        <f t="shared" si="27"/>
        <v>548</v>
      </c>
      <c r="M262">
        <v>7</v>
      </c>
      <c r="N262">
        <v>18824</v>
      </c>
      <c r="O262">
        <f t="shared" si="28"/>
        <v>18824</v>
      </c>
      <c r="P262">
        <v>3</v>
      </c>
      <c r="Q262">
        <v>26</v>
      </c>
      <c r="R262">
        <v>493</v>
      </c>
      <c r="S262">
        <v>511</v>
      </c>
      <c r="T262">
        <v>53</v>
      </c>
      <c r="U262">
        <f>VLOOKUP(A262,vlookup_table[#All],2,)</f>
        <v>0</v>
      </c>
      <c r="V262">
        <f>VLOOKUP(A262,vlookup_table[#All],4,FALSE)</f>
        <v>0</v>
      </c>
      <c r="W262">
        <f>IF(LEN(V262)=4,_xlfn.CONCAT("19",LEFT(V262,2)),IF(LEN(V262)=3,_xlfn.CONCAT("190",LEFT(V262,2)),0))</f>
        <v>0</v>
      </c>
      <c r="X262">
        <f>IF(V262&lt;&gt;0,1997-VALUE(W262),0)</f>
        <v>0</v>
      </c>
      <c r="Y262" t="str">
        <f>VLOOKUP(A262,vlookup_table[#All],5,FALSE)</f>
        <v>S2</v>
      </c>
      <c r="Z262" t="str">
        <f t="shared" si="29"/>
        <v>Suburban</v>
      </c>
      <c r="AA262">
        <f>VLOOKUP(A262,vlookup_table[#All],7,FALSE)</f>
        <v>25</v>
      </c>
    </row>
    <row r="263" spans="1:27" x14ac:dyDescent="0.3">
      <c r="A263">
        <v>1544</v>
      </c>
      <c r="B263" s="1" t="s">
        <v>38</v>
      </c>
      <c r="C263" s="1" t="str">
        <f>UPPER(LEFT(B263,2))</f>
        <v>HI</v>
      </c>
      <c r="D263" s="1" t="s">
        <v>17</v>
      </c>
      <c r="E263" s="1" t="str">
        <f>UPPER(LEFT(D263,1))</f>
        <v>F</v>
      </c>
      <c r="F263">
        <v>3260</v>
      </c>
      <c r="G263">
        <f t="shared" si="24"/>
        <v>3260</v>
      </c>
      <c r="H263">
        <f t="shared" si="25"/>
        <v>3260</v>
      </c>
      <c r="I263">
        <v>509</v>
      </c>
      <c r="J263">
        <f t="shared" si="26"/>
        <v>509</v>
      </c>
      <c r="K263">
        <v>581</v>
      </c>
      <c r="L263">
        <f t="shared" si="27"/>
        <v>581</v>
      </c>
      <c r="M263">
        <v>87</v>
      </c>
      <c r="N263">
        <v>19165</v>
      </c>
      <c r="O263">
        <f t="shared" si="28"/>
        <v>19165</v>
      </c>
      <c r="P263">
        <v>19</v>
      </c>
      <c r="Q263">
        <v>52</v>
      </c>
      <c r="R263">
        <v>542</v>
      </c>
      <c r="S263">
        <v>552</v>
      </c>
      <c r="T263">
        <v>13</v>
      </c>
      <c r="U263">
        <f>VLOOKUP(A263,vlookup_table[#All],2,)</f>
        <v>28</v>
      </c>
      <c r="V263">
        <f>VLOOKUP(A263,vlookup_table[#All],4,FALSE)</f>
        <v>5201</v>
      </c>
      <c r="W263" t="str">
        <f>IF(LEN(V263)=4,_xlfn.CONCAT("19",LEFT(V263,2)),IF(LEN(V263)=3,_xlfn.CONCAT("190",LEFT(V263,2)),0))</f>
        <v>1952</v>
      </c>
      <c r="X263">
        <f>IF(V263&lt;&gt;0,1997-VALUE(W263),0)</f>
        <v>45</v>
      </c>
      <c r="Y263" t="str">
        <f>VLOOKUP(A263,vlookup_table[#All],5,FALSE)</f>
        <v>S1</v>
      </c>
      <c r="Z263" t="str">
        <f t="shared" si="29"/>
        <v>Suburban</v>
      </c>
      <c r="AA263">
        <f>VLOOKUP(A263,vlookup_table[#All],7,FALSE)</f>
        <v>10</v>
      </c>
    </row>
    <row r="264" spans="1:27" x14ac:dyDescent="0.3">
      <c r="A264">
        <v>124149</v>
      </c>
      <c r="B264" s="1" t="s">
        <v>21</v>
      </c>
      <c r="C264" s="1" t="str">
        <f>UPPER(LEFT(B264,2))</f>
        <v>TX</v>
      </c>
      <c r="D264" s="1" t="s">
        <v>14</v>
      </c>
      <c r="E264" s="1" t="str">
        <f>UPPER(LEFT(D264,1))</f>
        <v>M</v>
      </c>
      <c r="F264">
        <v>430</v>
      </c>
      <c r="G264">
        <f t="shared" si="24"/>
        <v>430</v>
      </c>
      <c r="H264">
        <f t="shared" si="25"/>
        <v>430</v>
      </c>
      <c r="I264">
        <v>237</v>
      </c>
      <c r="J264">
        <f t="shared" si="26"/>
        <v>237</v>
      </c>
      <c r="K264">
        <v>320</v>
      </c>
      <c r="L264">
        <f t="shared" si="27"/>
        <v>320</v>
      </c>
      <c r="M264">
        <v>0</v>
      </c>
      <c r="N264">
        <v>10269</v>
      </c>
      <c r="O264">
        <f t="shared" si="28"/>
        <v>10269</v>
      </c>
      <c r="P264">
        <v>1</v>
      </c>
      <c r="Q264">
        <v>82</v>
      </c>
      <c r="R264">
        <v>283</v>
      </c>
      <c r="S264">
        <v>281</v>
      </c>
      <c r="T264">
        <v>12</v>
      </c>
      <c r="U264">
        <f>VLOOKUP(A264,vlookup_table[#All],2,)</f>
        <v>0</v>
      </c>
      <c r="V264">
        <f>VLOOKUP(A264,vlookup_table[#All],4,FALSE)</f>
        <v>1801</v>
      </c>
      <c r="W264" t="str">
        <f>IF(LEN(V264)=4,_xlfn.CONCAT("19",LEFT(V264,2)),IF(LEN(V264)=3,_xlfn.CONCAT("190",LEFT(V264,2)),0))</f>
        <v>1918</v>
      </c>
      <c r="X264">
        <f>IF(V264&lt;&gt;0,1997-VALUE(W264),0)</f>
        <v>79</v>
      </c>
      <c r="Y264" t="str">
        <f>VLOOKUP(A264,vlookup_table[#All],5,FALSE)</f>
        <v>T2</v>
      </c>
      <c r="Z264" t="str">
        <f t="shared" si="29"/>
        <v>Town</v>
      </c>
      <c r="AA264">
        <f>VLOOKUP(A264,vlookup_table[#All],7,FALSE)</f>
        <v>14</v>
      </c>
    </row>
    <row r="265" spans="1:27" x14ac:dyDescent="0.3">
      <c r="A265">
        <v>85890</v>
      </c>
      <c r="B265" s="1" t="s">
        <v>53</v>
      </c>
      <c r="C265" s="1" t="str">
        <f>UPPER(LEFT(B265,2))</f>
        <v>SD</v>
      </c>
      <c r="D265" s="1" t="s">
        <v>17</v>
      </c>
      <c r="E265" s="1" t="str">
        <f>UPPER(LEFT(D265,1))</f>
        <v>F</v>
      </c>
      <c r="F265">
        <v>167</v>
      </c>
      <c r="G265">
        <f t="shared" si="24"/>
        <v>167</v>
      </c>
      <c r="H265">
        <f t="shared" si="25"/>
        <v>167</v>
      </c>
      <c r="I265">
        <v>214</v>
      </c>
      <c r="J265">
        <f t="shared" si="26"/>
        <v>214</v>
      </c>
      <c r="K265">
        <v>290</v>
      </c>
      <c r="L265">
        <f t="shared" si="27"/>
        <v>290</v>
      </c>
      <c r="M265">
        <v>0</v>
      </c>
      <c r="N265">
        <v>9452</v>
      </c>
      <c r="O265">
        <f t="shared" si="28"/>
        <v>9452</v>
      </c>
      <c r="P265">
        <v>0</v>
      </c>
      <c r="Q265">
        <v>85</v>
      </c>
      <c r="R265">
        <v>273</v>
      </c>
      <c r="S265">
        <v>247</v>
      </c>
      <c r="T265">
        <v>14.41176471</v>
      </c>
      <c r="U265">
        <f>VLOOKUP(A265,vlookup_table[#All],2,)</f>
        <v>2</v>
      </c>
      <c r="V265">
        <f>VLOOKUP(A265,vlookup_table[#All],4,FALSE)</f>
        <v>0</v>
      </c>
      <c r="W265">
        <f>IF(LEN(V265)=4,_xlfn.CONCAT("19",LEFT(V265,2)),IF(LEN(V265)=3,_xlfn.CONCAT("190",LEFT(V265,2)),0))</f>
        <v>0</v>
      </c>
      <c r="X265">
        <f>IF(V265&lt;&gt;0,1997-VALUE(W265),0)</f>
        <v>0</v>
      </c>
      <c r="Y265" t="str">
        <f>VLOOKUP(A265,vlookup_table[#All],5,FALSE)</f>
        <v>R3</v>
      </c>
      <c r="Z265" t="str">
        <f t="shared" si="29"/>
        <v>Rural</v>
      </c>
      <c r="AA265">
        <f>VLOOKUP(A265,vlookup_table[#All],7,FALSE)</f>
        <v>20</v>
      </c>
    </row>
    <row r="266" spans="1:27" x14ac:dyDescent="0.3">
      <c r="A266">
        <v>37005</v>
      </c>
      <c r="B266" s="1" t="s">
        <v>13</v>
      </c>
      <c r="C266" s="1" t="str">
        <f>UPPER(LEFT(B266,2))</f>
        <v>FL</v>
      </c>
      <c r="D266" s="1" t="s">
        <v>17</v>
      </c>
      <c r="E266" s="1" t="str">
        <f>UPPER(LEFT(D266,1))</f>
        <v>F</v>
      </c>
      <c r="F266">
        <v>1380</v>
      </c>
      <c r="G266">
        <f t="shared" si="24"/>
        <v>1380</v>
      </c>
      <c r="H266">
        <f t="shared" si="25"/>
        <v>1380</v>
      </c>
      <c r="I266">
        <v>260</v>
      </c>
      <c r="J266">
        <f t="shared" si="26"/>
        <v>260</v>
      </c>
      <c r="K266">
        <v>371</v>
      </c>
      <c r="L266">
        <f t="shared" si="27"/>
        <v>371</v>
      </c>
      <c r="M266">
        <v>14</v>
      </c>
      <c r="N266">
        <v>13011</v>
      </c>
      <c r="O266">
        <f t="shared" si="28"/>
        <v>13011</v>
      </c>
      <c r="P266">
        <v>8</v>
      </c>
      <c r="Q266">
        <v>26</v>
      </c>
      <c r="R266">
        <v>325</v>
      </c>
      <c r="S266">
        <v>299</v>
      </c>
      <c r="T266">
        <v>7.875</v>
      </c>
      <c r="U266">
        <f>VLOOKUP(A266,vlookup_table[#All],2,)</f>
        <v>0</v>
      </c>
      <c r="V266">
        <f>VLOOKUP(A266,vlookup_table[#All],4,FALSE)</f>
        <v>0</v>
      </c>
      <c r="W266">
        <f>IF(LEN(V266)=4,_xlfn.CONCAT("19",LEFT(V266,2)),IF(LEN(V266)=3,_xlfn.CONCAT("190",LEFT(V266,2)),0))</f>
        <v>0</v>
      </c>
      <c r="X266">
        <f>IF(V266&lt;&gt;0,1997-VALUE(W266),0)</f>
        <v>0</v>
      </c>
      <c r="Y266" t="str">
        <f>VLOOKUP(A266,vlookup_table[#All],5,FALSE)</f>
        <v>T2</v>
      </c>
      <c r="Z266" t="str">
        <f t="shared" si="29"/>
        <v>Town</v>
      </c>
      <c r="AA266">
        <f>VLOOKUP(A266,vlookup_table[#All],7,FALSE)</f>
        <v>11</v>
      </c>
    </row>
    <row r="267" spans="1:27" x14ac:dyDescent="0.3">
      <c r="A267">
        <v>166324</v>
      </c>
      <c r="B267" s="1" t="s">
        <v>22</v>
      </c>
      <c r="C267" s="1" t="str">
        <f>UPPER(LEFT(B267,2))</f>
        <v>CA</v>
      </c>
      <c r="D267" s="1" t="s">
        <v>31</v>
      </c>
      <c r="E267" s="1" t="str">
        <f>UPPER(LEFT(D267,1))</f>
        <v>U</v>
      </c>
      <c r="F267">
        <v>3357</v>
      </c>
      <c r="G267">
        <f t="shared" si="24"/>
        <v>3357</v>
      </c>
      <c r="H267">
        <f t="shared" si="25"/>
        <v>3357</v>
      </c>
      <c r="I267">
        <v>284</v>
      </c>
      <c r="J267">
        <f t="shared" si="26"/>
        <v>284</v>
      </c>
      <c r="K267">
        <v>447</v>
      </c>
      <c r="L267">
        <f t="shared" si="27"/>
        <v>447</v>
      </c>
      <c r="M267">
        <v>73</v>
      </c>
      <c r="N267">
        <v>24240</v>
      </c>
      <c r="O267">
        <f t="shared" si="28"/>
        <v>24240</v>
      </c>
      <c r="P267">
        <v>15</v>
      </c>
      <c r="Q267">
        <v>33</v>
      </c>
      <c r="R267">
        <v>455</v>
      </c>
      <c r="S267">
        <v>343</v>
      </c>
      <c r="T267">
        <v>11.85714286</v>
      </c>
      <c r="U267">
        <f>VLOOKUP(A267,vlookup_table[#All],2,)</f>
        <v>0</v>
      </c>
      <c r="V267">
        <f>VLOOKUP(A267,vlookup_table[#All],4,FALSE)</f>
        <v>0</v>
      </c>
      <c r="W267">
        <f>IF(LEN(V267)=4,_xlfn.CONCAT("19",LEFT(V267,2)),IF(LEN(V267)=3,_xlfn.CONCAT("190",LEFT(V267,2)),0))</f>
        <v>0</v>
      </c>
      <c r="X267">
        <f>IF(V267&lt;&gt;0,1997-VALUE(W267),0)</f>
        <v>0</v>
      </c>
      <c r="Y267" t="str">
        <f>VLOOKUP(A267,vlookup_table[#All],5,FALSE)</f>
        <v>U1</v>
      </c>
      <c r="Z267" t="str">
        <f t="shared" si="29"/>
        <v>Urban</v>
      </c>
      <c r="AA267">
        <f>VLOOKUP(A267,vlookup_table[#All],7,FALSE)</f>
        <v>19</v>
      </c>
    </row>
    <row r="268" spans="1:27" x14ac:dyDescent="0.3">
      <c r="A268">
        <v>13448</v>
      </c>
      <c r="B268" s="1" t="s">
        <v>22</v>
      </c>
      <c r="C268" s="1" t="str">
        <f>UPPER(LEFT(B268,2))</f>
        <v>CA</v>
      </c>
      <c r="D268" s="1" t="s">
        <v>17</v>
      </c>
      <c r="E268" s="1" t="str">
        <f>UPPER(LEFT(D268,1))</f>
        <v>F</v>
      </c>
      <c r="F268">
        <v>1518</v>
      </c>
      <c r="G268">
        <f t="shared" si="24"/>
        <v>1518</v>
      </c>
      <c r="H268">
        <f t="shared" si="25"/>
        <v>1518</v>
      </c>
      <c r="I268">
        <v>150</v>
      </c>
      <c r="J268">
        <f t="shared" si="26"/>
        <v>150</v>
      </c>
      <c r="K268">
        <v>218</v>
      </c>
      <c r="L268">
        <f t="shared" si="27"/>
        <v>218</v>
      </c>
      <c r="M268">
        <v>13</v>
      </c>
      <c r="N268">
        <v>5043</v>
      </c>
      <c r="O268">
        <f t="shared" si="28"/>
        <v>5043</v>
      </c>
      <c r="P268">
        <v>64</v>
      </c>
      <c r="Q268">
        <v>27</v>
      </c>
      <c r="R268">
        <v>171</v>
      </c>
      <c r="S268">
        <v>208</v>
      </c>
      <c r="T268">
        <v>5.0555555559999998</v>
      </c>
      <c r="U268">
        <f>VLOOKUP(A268,vlookup_table[#All],2,)</f>
        <v>28</v>
      </c>
      <c r="V268">
        <f>VLOOKUP(A268,vlookup_table[#All],4,FALSE)</f>
        <v>3001</v>
      </c>
      <c r="W268" t="str">
        <f>IF(LEN(V268)=4,_xlfn.CONCAT("19",LEFT(V268,2)),IF(LEN(V268)=3,_xlfn.CONCAT("190",LEFT(V268,2)),0))</f>
        <v>1930</v>
      </c>
      <c r="X268">
        <f>IF(V268&lt;&gt;0,1997-VALUE(W268),0)</f>
        <v>67</v>
      </c>
      <c r="Y268" t="str">
        <f>VLOOKUP(A268,vlookup_table[#All],5,FALSE)</f>
        <v>U4</v>
      </c>
      <c r="Z268" t="str">
        <f t="shared" si="29"/>
        <v>Urban</v>
      </c>
      <c r="AA268">
        <f>VLOOKUP(A268,vlookup_table[#All],7,FALSE)</f>
        <v>5</v>
      </c>
    </row>
    <row r="269" spans="1:27" x14ac:dyDescent="0.3">
      <c r="A269">
        <v>180428</v>
      </c>
      <c r="B269" s="1" t="s">
        <v>41</v>
      </c>
      <c r="C269" s="1" t="str">
        <f>UPPER(LEFT(B269,2))</f>
        <v>WA</v>
      </c>
      <c r="D269" s="1" t="s">
        <v>52</v>
      </c>
      <c r="E269" s="1" t="str">
        <f>UPPER(LEFT(D269,1))</f>
        <v>M</v>
      </c>
      <c r="F269">
        <v>1390</v>
      </c>
      <c r="G269">
        <f t="shared" si="24"/>
        <v>1390</v>
      </c>
      <c r="H269">
        <f t="shared" si="25"/>
        <v>1390</v>
      </c>
      <c r="I269">
        <v>426</v>
      </c>
      <c r="J269">
        <f t="shared" si="26"/>
        <v>426</v>
      </c>
      <c r="K269">
        <v>470</v>
      </c>
      <c r="L269">
        <f t="shared" si="27"/>
        <v>470</v>
      </c>
      <c r="M269">
        <v>12</v>
      </c>
      <c r="N269">
        <v>15022</v>
      </c>
      <c r="O269">
        <f t="shared" si="28"/>
        <v>15022</v>
      </c>
      <c r="P269">
        <v>3</v>
      </c>
      <c r="Q269">
        <v>63</v>
      </c>
      <c r="R269">
        <v>430</v>
      </c>
      <c r="S269">
        <v>463</v>
      </c>
      <c r="T269">
        <v>18</v>
      </c>
      <c r="U269">
        <f>VLOOKUP(A269,vlookup_table[#All],2,)</f>
        <v>1</v>
      </c>
      <c r="V269">
        <f>VLOOKUP(A269,vlookup_table[#All],4,FALSE)</f>
        <v>4811</v>
      </c>
      <c r="W269" t="str">
        <f>IF(LEN(V269)=4,_xlfn.CONCAT("19",LEFT(V269,2)),IF(LEN(V269)=3,_xlfn.CONCAT("190",LEFT(V269,2)),0))</f>
        <v>1948</v>
      </c>
      <c r="X269">
        <f>IF(V269&lt;&gt;0,1997-VALUE(W269),0)</f>
        <v>49</v>
      </c>
      <c r="Y269" t="str">
        <f>VLOOKUP(A269,vlookup_table[#All],5,FALSE)</f>
        <v>T2</v>
      </c>
      <c r="Z269" t="str">
        <f t="shared" si="29"/>
        <v>Town</v>
      </c>
      <c r="AA269">
        <f>VLOOKUP(A269,vlookup_table[#All],7,FALSE)</f>
        <v>20</v>
      </c>
    </row>
    <row r="270" spans="1:27" x14ac:dyDescent="0.3">
      <c r="A270">
        <v>12517</v>
      </c>
      <c r="B270" s="1" t="s">
        <v>37</v>
      </c>
      <c r="C270" s="1" t="str">
        <f>UPPER(LEFT(B270,2))</f>
        <v>MO</v>
      </c>
      <c r="D270" s="1" t="s">
        <v>14</v>
      </c>
      <c r="E270" s="1" t="str">
        <f>UPPER(LEFT(D270,1))</f>
        <v>M</v>
      </c>
      <c r="F270">
        <v>1224</v>
      </c>
      <c r="G270">
        <f t="shared" si="24"/>
        <v>1224</v>
      </c>
      <c r="H270">
        <f t="shared" si="25"/>
        <v>1224</v>
      </c>
      <c r="I270">
        <v>575</v>
      </c>
      <c r="J270">
        <f t="shared" si="26"/>
        <v>575</v>
      </c>
      <c r="K270">
        <v>611</v>
      </c>
      <c r="L270">
        <f t="shared" si="27"/>
        <v>611</v>
      </c>
      <c r="M270">
        <v>7</v>
      </c>
      <c r="N270">
        <v>18029</v>
      </c>
      <c r="O270">
        <f t="shared" si="28"/>
        <v>18029</v>
      </c>
      <c r="P270">
        <v>2</v>
      </c>
      <c r="Q270">
        <v>77</v>
      </c>
      <c r="R270">
        <v>577</v>
      </c>
      <c r="S270">
        <v>608</v>
      </c>
      <c r="T270">
        <v>2.8125</v>
      </c>
      <c r="U270">
        <f>VLOOKUP(A270,vlookup_table[#All],2,)</f>
        <v>1</v>
      </c>
      <c r="V270">
        <f>VLOOKUP(A270,vlookup_table[#All],4,FALSE)</f>
        <v>3201</v>
      </c>
      <c r="W270" t="str">
        <f>IF(LEN(V270)=4,_xlfn.CONCAT("19",LEFT(V270,2)),IF(LEN(V270)=3,_xlfn.CONCAT("190",LEFT(V270,2)),0))</f>
        <v>1932</v>
      </c>
      <c r="X270">
        <f>IF(V270&lt;&gt;0,1997-VALUE(W270),0)</f>
        <v>65</v>
      </c>
      <c r="Y270" t="str">
        <f>VLOOKUP(A270,vlookup_table[#All],5,FALSE)</f>
        <v>S1</v>
      </c>
      <c r="Z270" t="str">
        <f t="shared" si="29"/>
        <v>Suburban</v>
      </c>
      <c r="AA270">
        <f>VLOOKUP(A270,vlookup_table[#All],7,FALSE)</f>
        <v>1</v>
      </c>
    </row>
    <row r="271" spans="1:27" x14ac:dyDescent="0.3">
      <c r="A271">
        <v>99246</v>
      </c>
      <c r="B271" s="1" t="s">
        <v>16</v>
      </c>
      <c r="C271" s="1" t="str">
        <f>UPPER(LEFT(B271,2))</f>
        <v>IL</v>
      </c>
      <c r="D271" s="1" t="s">
        <v>17</v>
      </c>
      <c r="E271" s="1" t="str">
        <f>UPPER(LEFT(D271,1))</f>
        <v>F</v>
      </c>
      <c r="F271">
        <v>182</v>
      </c>
      <c r="G271">
        <f t="shared" si="24"/>
        <v>182</v>
      </c>
      <c r="H271">
        <f t="shared" si="25"/>
        <v>182</v>
      </c>
      <c r="I271">
        <v>171</v>
      </c>
      <c r="J271">
        <f t="shared" si="26"/>
        <v>171</v>
      </c>
      <c r="K271">
        <v>278</v>
      </c>
      <c r="L271">
        <f t="shared" si="27"/>
        <v>278</v>
      </c>
      <c r="M271">
        <v>0</v>
      </c>
      <c r="N271">
        <v>9240</v>
      </c>
      <c r="O271">
        <f t="shared" si="28"/>
        <v>9240</v>
      </c>
      <c r="P271">
        <v>0</v>
      </c>
      <c r="Q271">
        <v>64</v>
      </c>
      <c r="R271">
        <v>217</v>
      </c>
      <c r="S271">
        <v>242</v>
      </c>
      <c r="T271">
        <v>10.266666669999999</v>
      </c>
      <c r="U271">
        <f>VLOOKUP(A271,vlookup_table[#All],2,)</f>
        <v>0</v>
      </c>
      <c r="V271">
        <f>VLOOKUP(A271,vlookup_table[#All],4,FALSE)</f>
        <v>2201</v>
      </c>
      <c r="W271" t="str">
        <f>IF(LEN(V271)=4,_xlfn.CONCAT("19",LEFT(V271,2)),IF(LEN(V271)=3,_xlfn.CONCAT("190",LEFT(V271,2)),0))</f>
        <v>1922</v>
      </c>
      <c r="X271">
        <f>IF(V271&lt;&gt;0,1997-VALUE(W271),0)</f>
        <v>75</v>
      </c>
      <c r="Y271" t="str">
        <f>VLOOKUP(A271,vlookup_table[#All],5,FALSE)</f>
        <v>R3</v>
      </c>
      <c r="Z271" t="str">
        <f t="shared" si="29"/>
        <v>Rural</v>
      </c>
      <c r="AA271">
        <f>VLOOKUP(A271,vlookup_table[#All],7,FALSE)</f>
        <v>20</v>
      </c>
    </row>
    <row r="272" spans="1:27" x14ac:dyDescent="0.3">
      <c r="A272">
        <v>174760</v>
      </c>
      <c r="B272" s="1" t="s">
        <v>51</v>
      </c>
      <c r="C272" s="1" t="str">
        <f>UPPER(LEFT(B272,2))</f>
        <v>OR</v>
      </c>
      <c r="D272" s="1" t="s">
        <v>17</v>
      </c>
      <c r="E272" s="1" t="str">
        <f>UPPER(LEFT(D272,1))</f>
        <v>F</v>
      </c>
      <c r="F272">
        <v>786</v>
      </c>
      <c r="G272">
        <f t="shared" si="24"/>
        <v>786</v>
      </c>
      <c r="H272">
        <f t="shared" si="25"/>
        <v>786</v>
      </c>
      <c r="I272">
        <v>419</v>
      </c>
      <c r="J272">
        <f t="shared" si="26"/>
        <v>419</v>
      </c>
      <c r="K272">
        <v>466</v>
      </c>
      <c r="L272">
        <f t="shared" si="27"/>
        <v>466</v>
      </c>
      <c r="M272">
        <v>1</v>
      </c>
      <c r="N272">
        <v>15010</v>
      </c>
      <c r="O272">
        <f t="shared" si="28"/>
        <v>15010</v>
      </c>
      <c r="P272">
        <v>1</v>
      </c>
      <c r="Q272">
        <v>59</v>
      </c>
      <c r="R272">
        <v>452</v>
      </c>
      <c r="S272">
        <v>444</v>
      </c>
      <c r="T272">
        <v>4.5555555559999998</v>
      </c>
      <c r="U272">
        <f>VLOOKUP(A272,vlookup_table[#All],2,)</f>
        <v>2</v>
      </c>
      <c r="V272">
        <f>VLOOKUP(A272,vlookup_table[#All],4,FALSE)</f>
        <v>2501</v>
      </c>
      <c r="W272" t="str">
        <f>IF(LEN(V272)=4,_xlfn.CONCAT("19",LEFT(V272,2)),IF(LEN(V272)=3,_xlfn.CONCAT("190",LEFT(V272,2)),0))</f>
        <v>1925</v>
      </c>
      <c r="X272">
        <f>IF(V272&lt;&gt;0,1997-VALUE(W272),0)</f>
        <v>72</v>
      </c>
      <c r="Y272" t="str">
        <f>VLOOKUP(A272,vlookup_table[#All],5,FALSE)</f>
        <v>T2</v>
      </c>
      <c r="Z272" t="str">
        <f t="shared" si="29"/>
        <v>Town</v>
      </c>
      <c r="AA272">
        <f>VLOOKUP(A272,vlookup_table[#All],7,FALSE)</f>
        <v>5</v>
      </c>
    </row>
    <row r="273" spans="1:27" x14ac:dyDescent="0.3">
      <c r="A273">
        <v>124379</v>
      </c>
      <c r="B273" s="1" t="s">
        <v>21</v>
      </c>
      <c r="C273" s="1" t="str">
        <f>UPPER(LEFT(B273,2))</f>
        <v>TX</v>
      </c>
      <c r="D273" s="1" t="s">
        <v>14</v>
      </c>
      <c r="E273" s="1" t="str">
        <f>UPPER(LEFT(D273,1))</f>
        <v>M</v>
      </c>
      <c r="F273">
        <v>308</v>
      </c>
      <c r="G273">
        <f t="shared" si="24"/>
        <v>308</v>
      </c>
      <c r="H273">
        <f t="shared" si="25"/>
        <v>308</v>
      </c>
      <c r="I273">
        <v>161</v>
      </c>
      <c r="J273">
        <f t="shared" si="26"/>
        <v>161</v>
      </c>
      <c r="K273">
        <v>219</v>
      </c>
      <c r="L273">
        <f t="shared" si="27"/>
        <v>219</v>
      </c>
      <c r="M273">
        <v>0</v>
      </c>
      <c r="N273">
        <v>6576</v>
      </c>
      <c r="O273">
        <f t="shared" si="28"/>
        <v>6576</v>
      </c>
      <c r="P273">
        <v>10</v>
      </c>
      <c r="Q273">
        <v>72</v>
      </c>
      <c r="R273">
        <v>186</v>
      </c>
      <c r="S273">
        <v>204</v>
      </c>
      <c r="T273">
        <v>4.5</v>
      </c>
      <c r="U273">
        <f>VLOOKUP(A273,vlookup_table[#All],2,)</f>
        <v>1</v>
      </c>
      <c r="V273">
        <f>VLOOKUP(A273,vlookup_table[#All],4,FALSE)</f>
        <v>4401</v>
      </c>
      <c r="W273" t="str">
        <f>IF(LEN(V273)=4,_xlfn.CONCAT("19",LEFT(V273,2)),IF(LEN(V273)=3,_xlfn.CONCAT("190",LEFT(V273,2)),0))</f>
        <v>1944</v>
      </c>
      <c r="X273">
        <f>IF(V273&lt;&gt;0,1997-VALUE(W273),0)</f>
        <v>53</v>
      </c>
      <c r="Y273" t="str">
        <f>VLOOKUP(A273,vlookup_table[#All],5,FALSE)</f>
        <v/>
      </c>
      <c r="Z273">
        <f t="shared" si="29"/>
        <v>0</v>
      </c>
      <c r="AA273">
        <f>VLOOKUP(A273,vlookup_table[#All],7,FALSE)</f>
        <v>5</v>
      </c>
    </row>
    <row r="274" spans="1:27" x14ac:dyDescent="0.3">
      <c r="A274">
        <v>176862</v>
      </c>
      <c r="B274" s="1" t="s">
        <v>51</v>
      </c>
      <c r="C274" s="1" t="str">
        <f>UPPER(LEFT(B274,2))</f>
        <v>OR</v>
      </c>
      <c r="D274" s="1" t="s">
        <v>17</v>
      </c>
      <c r="E274" s="1" t="str">
        <f>UPPER(LEFT(D274,1))</f>
        <v>F</v>
      </c>
      <c r="F274">
        <v>1074</v>
      </c>
      <c r="G274">
        <f t="shared" si="24"/>
        <v>1074</v>
      </c>
      <c r="H274">
        <f t="shared" si="25"/>
        <v>1074</v>
      </c>
      <c r="I274">
        <v>232</v>
      </c>
      <c r="J274">
        <f t="shared" si="26"/>
        <v>232</v>
      </c>
      <c r="K274">
        <v>309</v>
      </c>
      <c r="L274">
        <f t="shared" si="27"/>
        <v>309</v>
      </c>
      <c r="M274">
        <v>15</v>
      </c>
      <c r="N274">
        <v>15070</v>
      </c>
      <c r="O274">
        <f t="shared" si="28"/>
        <v>15070</v>
      </c>
      <c r="P274">
        <v>1</v>
      </c>
      <c r="Q274">
        <v>18</v>
      </c>
      <c r="R274">
        <v>252</v>
      </c>
      <c r="S274">
        <v>294</v>
      </c>
      <c r="T274">
        <v>10.043478260000001</v>
      </c>
      <c r="U274">
        <f>VLOOKUP(A274,vlookup_table[#All],2,)</f>
        <v>2</v>
      </c>
      <c r="V274">
        <f>VLOOKUP(A274,vlookup_table[#All],4,FALSE)</f>
        <v>0</v>
      </c>
      <c r="W274">
        <f>IF(LEN(V274)=4,_xlfn.CONCAT("19",LEFT(V274,2)),IF(LEN(V274)=3,_xlfn.CONCAT("190",LEFT(V274,2)),0))</f>
        <v>0</v>
      </c>
      <c r="X274">
        <f>IF(V274&lt;&gt;0,1997-VALUE(W274),0)</f>
        <v>0</v>
      </c>
      <c r="Y274" t="str">
        <f>VLOOKUP(A274,vlookup_table[#All],5,FALSE)</f>
        <v>T2</v>
      </c>
      <c r="Z274" t="str">
        <f t="shared" si="29"/>
        <v>Town</v>
      </c>
      <c r="AA274">
        <f>VLOOKUP(A274,vlookup_table[#All],7,FALSE)</f>
        <v>20</v>
      </c>
    </row>
    <row r="275" spans="1:27" x14ac:dyDescent="0.3">
      <c r="A275">
        <v>188986</v>
      </c>
      <c r="B275" s="1" t="s">
        <v>56</v>
      </c>
      <c r="C275" s="1" t="str">
        <f>UPPER(LEFT(B275,2))</f>
        <v>AZ</v>
      </c>
      <c r="D275" s="1" t="s">
        <v>14</v>
      </c>
      <c r="E275" s="1" t="str">
        <f>UPPER(LEFT(D275,1))</f>
        <v>M</v>
      </c>
      <c r="F275">
        <v>885</v>
      </c>
      <c r="G275">
        <f t="shared" si="24"/>
        <v>885</v>
      </c>
      <c r="H275">
        <f t="shared" si="25"/>
        <v>885</v>
      </c>
      <c r="I275">
        <v>367</v>
      </c>
      <c r="J275">
        <f t="shared" si="26"/>
        <v>367</v>
      </c>
      <c r="K275">
        <v>454</v>
      </c>
      <c r="L275">
        <f t="shared" si="27"/>
        <v>454</v>
      </c>
      <c r="M275">
        <v>12</v>
      </c>
      <c r="N275">
        <v>21767</v>
      </c>
      <c r="O275">
        <f t="shared" si="28"/>
        <v>21767</v>
      </c>
      <c r="P275">
        <v>8</v>
      </c>
      <c r="Q275">
        <v>1</v>
      </c>
      <c r="R275">
        <v>408</v>
      </c>
      <c r="S275">
        <v>417</v>
      </c>
      <c r="T275">
        <v>9.7142857140000007</v>
      </c>
      <c r="U275">
        <f>VLOOKUP(A275,vlookup_table[#All],2,)</f>
        <v>1</v>
      </c>
      <c r="V275">
        <f>VLOOKUP(A275,vlookup_table[#All],4,FALSE)</f>
        <v>2101</v>
      </c>
      <c r="W275" t="str">
        <f>IF(LEN(V275)=4,_xlfn.CONCAT("19",LEFT(V275,2)),IF(LEN(V275)=3,_xlfn.CONCAT("190",LEFT(V275,2)),0))</f>
        <v>1921</v>
      </c>
      <c r="X275">
        <f>IF(V275&lt;&gt;0,1997-VALUE(W275),0)</f>
        <v>76</v>
      </c>
      <c r="Y275" t="str">
        <f>VLOOKUP(A275,vlookup_table[#All],5,FALSE)</f>
        <v>C2</v>
      </c>
      <c r="Z275" t="str">
        <f t="shared" si="29"/>
        <v>City</v>
      </c>
      <c r="AA275">
        <f>VLOOKUP(A275,vlookup_table[#All],7,FALSE)</f>
        <v>9</v>
      </c>
    </row>
    <row r="276" spans="1:27" x14ac:dyDescent="0.3">
      <c r="A276">
        <v>148906</v>
      </c>
      <c r="B276" s="1" t="s">
        <v>22</v>
      </c>
      <c r="C276" s="1" t="str">
        <f>UPPER(LEFT(B276,2))</f>
        <v>CA</v>
      </c>
      <c r="D276" s="1" t="s">
        <v>17</v>
      </c>
      <c r="E276" s="1" t="str">
        <f>UPPER(LEFT(D276,1))</f>
        <v>F</v>
      </c>
      <c r="F276">
        <v>2375</v>
      </c>
      <c r="G276">
        <f t="shared" si="24"/>
        <v>2375</v>
      </c>
      <c r="H276">
        <f t="shared" si="25"/>
        <v>2375</v>
      </c>
      <c r="I276">
        <v>371</v>
      </c>
      <c r="J276">
        <f t="shared" si="26"/>
        <v>371</v>
      </c>
      <c r="K276">
        <v>363</v>
      </c>
      <c r="L276">
        <f t="shared" si="27"/>
        <v>363</v>
      </c>
      <c r="M276">
        <v>71</v>
      </c>
      <c r="N276">
        <v>15361</v>
      </c>
      <c r="O276">
        <f t="shared" si="28"/>
        <v>15361</v>
      </c>
      <c r="P276">
        <v>21</v>
      </c>
      <c r="Q276">
        <v>39</v>
      </c>
      <c r="R276">
        <v>363</v>
      </c>
      <c r="S276">
        <v>411</v>
      </c>
      <c r="T276">
        <v>4.1428571429999996</v>
      </c>
      <c r="U276">
        <f>VLOOKUP(A276,vlookup_table[#All],2,)</f>
        <v>0</v>
      </c>
      <c r="V276">
        <f>VLOOKUP(A276,vlookup_table[#All],4,FALSE)</f>
        <v>6201</v>
      </c>
      <c r="W276" t="str">
        <f>IF(LEN(V276)=4,_xlfn.CONCAT("19",LEFT(V276,2)),IF(LEN(V276)=3,_xlfn.CONCAT("190",LEFT(V276,2)),0))</f>
        <v>1962</v>
      </c>
      <c r="X276">
        <f>IF(V276&lt;&gt;0,1997-VALUE(W276),0)</f>
        <v>35</v>
      </c>
      <c r="Y276" t="str">
        <f>VLOOKUP(A276,vlookup_table[#All],5,FALSE)</f>
        <v>C2</v>
      </c>
      <c r="Z276" t="str">
        <f t="shared" si="29"/>
        <v>City</v>
      </c>
      <c r="AA276">
        <f>VLOOKUP(A276,vlookup_table[#All],7,FALSE)</f>
        <v>6</v>
      </c>
    </row>
    <row r="277" spans="1:27" x14ac:dyDescent="0.3">
      <c r="A277">
        <v>109646</v>
      </c>
      <c r="B277" s="1" t="s">
        <v>50</v>
      </c>
      <c r="C277" s="1" t="str">
        <f>UPPER(LEFT(B277,2))</f>
        <v>LA</v>
      </c>
      <c r="D277" s="1" t="s">
        <v>14</v>
      </c>
      <c r="E277" s="1" t="str">
        <f>UPPER(LEFT(D277,1))</f>
        <v>M</v>
      </c>
      <c r="F277">
        <v>657</v>
      </c>
      <c r="G277">
        <f t="shared" si="24"/>
        <v>657</v>
      </c>
      <c r="H277">
        <f t="shared" si="25"/>
        <v>657</v>
      </c>
      <c r="I277">
        <v>265</v>
      </c>
      <c r="J277">
        <f t="shared" si="26"/>
        <v>265</v>
      </c>
      <c r="K277">
        <v>325</v>
      </c>
      <c r="L277">
        <f t="shared" si="27"/>
        <v>325</v>
      </c>
      <c r="M277">
        <v>3</v>
      </c>
      <c r="N277">
        <v>12509</v>
      </c>
      <c r="O277">
        <f t="shared" si="28"/>
        <v>12509</v>
      </c>
      <c r="P277">
        <v>0</v>
      </c>
      <c r="Q277">
        <v>87</v>
      </c>
      <c r="R277">
        <v>293</v>
      </c>
      <c r="S277">
        <v>303</v>
      </c>
      <c r="T277">
        <v>9.4722222219999992</v>
      </c>
      <c r="U277">
        <f>VLOOKUP(A277,vlookup_table[#All],2,)</f>
        <v>1</v>
      </c>
      <c r="V277">
        <f>VLOOKUP(A277,vlookup_table[#All],4,FALSE)</f>
        <v>5201</v>
      </c>
      <c r="W277" t="str">
        <f>IF(LEN(V277)=4,_xlfn.CONCAT("19",LEFT(V277,2)),IF(LEN(V277)=3,_xlfn.CONCAT("190",LEFT(V277,2)),0))</f>
        <v>1952</v>
      </c>
      <c r="X277">
        <f>IF(V277&lt;&gt;0,1997-VALUE(W277),0)</f>
        <v>45</v>
      </c>
      <c r="Y277" t="str">
        <f>VLOOKUP(A277,vlookup_table[#All],5,FALSE)</f>
        <v>T3</v>
      </c>
      <c r="Z277" t="str">
        <f t="shared" si="29"/>
        <v>Town</v>
      </c>
      <c r="AA277">
        <f>VLOOKUP(A277,vlookup_table[#All],7,FALSE)</f>
        <v>10</v>
      </c>
    </row>
    <row r="278" spans="1:27" x14ac:dyDescent="0.3">
      <c r="A278">
        <v>62295</v>
      </c>
      <c r="B278" s="1" t="s">
        <v>34</v>
      </c>
      <c r="C278" s="1" t="str">
        <f>UPPER(LEFT(B278,2))</f>
        <v>IN</v>
      </c>
      <c r="D278" s="1" t="s">
        <v>17</v>
      </c>
      <c r="E278" s="1" t="str">
        <f>UPPER(LEFT(D278,1))</f>
        <v>F</v>
      </c>
      <c r="F278">
        <v>581</v>
      </c>
      <c r="G278">
        <f t="shared" si="24"/>
        <v>581</v>
      </c>
      <c r="H278">
        <f t="shared" si="25"/>
        <v>581</v>
      </c>
      <c r="I278">
        <v>369</v>
      </c>
      <c r="J278">
        <f t="shared" si="26"/>
        <v>369</v>
      </c>
      <c r="K278">
        <v>383</v>
      </c>
      <c r="L278">
        <f t="shared" si="27"/>
        <v>383</v>
      </c>
      <c r="M278">
        <v>0</v>
      </c>
      <c r="N278">
        <v>12835</v>
      </c>
      <c r="O278">
        <f t="shared" si="28"/>
        <v>12835</v>
      </c>
      <c r="P278">
        <v>7</v>
      </c>
      <c r="Q278">
        <v>70</v>
      </c>
      <c r="R278">
        <v>372</v>
      </c>
      <c r="S278">
        <v>369</v>
      </c>
      <c r="T278">
        <v>25.5</v>
      </c>
      <c r="U278">
        <f>VLOOKUP(A278,vlookup_table[#All],2,)</f>
        <v>0</v>
      </c>
      <c r="V278">
        <f>VLOOKUP(A278,vlookup_table[#All],4,FALSE)</f>
        <v>5601</v>
      </c>
      <c r="W278" t="str">
        <f>IF(LEN(V278)=4,_xlfn.CONCAT("19",LEFT(V278,2)),IF(LEN(V278)=3,_xlfn.CONCAT("190",LEFT(V278,2)),0))</f>
        <v>1956</v>
      </c>
      <c r="X278">
        <f>IF(V278&lt;&gt;0,1997-VALUE(W278),0)</f>
        <v>41</v>
      </c>
      <c r="Y278" t="str">
        <f>VLOOKUP(A278,vlookup_table[#All],5,FALSE)</f>
        <v>C2</v>
      </c>
      <c r="Z278" t="str">
        <f t="shared" si="29"/>
        <v>City</v>
      </c>
      <c r="AA278">
        <f>VLOOKUP(A278,vlookup_table[#All],7,FALSE)</f>
        <v>20</v>
      </c>
    </row>
    <row r="279" spans="1:27" x14ac:dyDescent="0.3">
      <c r="A279">
        <v>162650</v>
      </c>
      <c r="B279" s="1" t="s">
        <v>22</v>
      </c>
      <c r="C279" s="1" t="str">
        <f>UPPER(LEFT(B279,2))</f>
        <v>CA</v>
      </c>
      <c r="D279" s="1" t="s">
        <v>14</v>
      </c>
      <c r="E279" s="1" t="str">
        <f>UPPER(LEFT(D279,1))</f>
        <v>M</v>
      </c>
      <c r="F279">
        <v>3010</v>
      </c>
      <c r="G279">
        <f t="shared" si="24"/>
        <v>3010</v>
      </c>
      <c r="H279">
        <f t="shared" si="25"/>
        <v>3010</v>
      </c>
      <c r="I279">
        <v>410</v>
      </c>
      <c r="J279">
        <f t="shared" si="26"/>
        <v>410</v>
      </c>
      <c r="K279">
        <v>559</v>
      </c>
      <c r="L279">
        <f t="shared" si="27"/>
        <v>559</v>
      </c>
      <c r="M279">
        <v>93</v>
      </c>
      <c r="N279">
        <v>19149</v>
      </c>
      <c r="O279">
        <f t="shared" si="28"/>
        <v>19149</v>
      </c>
      <c r="P279">
        <v>20</v>
      </c>
      <c r="Q279">
        <v>56</v>
      </c>
      <c r="R279">
        <v>518</v>
      </c>
      <c r="S279">
        <v>431</v>
      </c>
      <c r="T279">
        <v>8.3333333330000006</v>
      </c>
      <c r="U279">
        <f>VLOOKUP(A279,vlookup_table[#All],2,)</f>
        <v>1</v>
      </c>
      <c r="V279">
        <f>VLOOKUP(A279,vlookup_table[#All],4,FALSE)</f>
        <v>0</v>
      </c>
      <c r="W279">
        <f>IF(LEN(V279)=4,_xlfn.CONCAT("19",LEFT(V279,2)),IF(LEN(V279)=3,_xlfn.CONCAT("190",LEFT(V279,2)),0))</f>
        <v>0</v>
      </c>
      <c r="X279">
        <f>IF(V279&lt;&gt;0,1997-VALUE(W279),0)</f>
        <v>0</v>
      </c>
      <c r="Y279" t="str">
        <f>VLOOKUP(A279,vlookup_table[#All],5,FALSE)</f>
        <v>S1</v>
      </c>
      <c r="Z279" t="str">
        <f t="shared" si="29"/>
        <v>Suburban</v>
      </c>
      <c r="AA279">
        <f>VLOOKUP(A279,vlookup_table[#All],7,FALSE)</f>
        <v>5</v>
      </c>
    </row>
    <row r="280" spans="1:27" x14ac:dyDescent="0.3">
      <c r="A280">
        <v>99836</v>
      </c>
      <c r="B280" s="1" t="s">
        <v>37</v>
      </c>
      <c r="C280" s="1" t="str">
        <f>UPPER(LEFT(B280,2))</f>
        <v>MO</v>
      </c>
      <c r="D280" s="1" t="s">
        <v>14</v>
      </c>
      <c r="E280" s="1" t="str">
        <f>UPPER(LEFT(D280,1))</f>
        <v>M</v>
      </c>
      <c r="F280">
        <v>548</v>
      </c>
      <c r="G280">
        <f t="shared" si="24"/>
        <v>548</v>
      </c>
      <c r="H280">
        <f t="shared" si="25"/>
        <v>548</v>
      </c>
      <c r="I280">
        <v>262</v>
      </c>
      <c r="J280">
        <f t="shared" si="26"/>
        <v>262</v>
      </c>
      <c r="K280">
        <v>342</v>
      </c>
      <c r="L280">
        <f t="shared" si="27"/>
        <v>342</v>
      </c>
      <c r="M280">
        <v>0</v>
      </c>
      <c r="N280">
        <v>12621</v>
      </c>
      <c r="O280">
        <f t="shared" si="28"/>
        <v>12621</v>
      </c>
      <c r="P280">
        <v>0</v>
      </c>
      <c r="Q280">
        <v>96</v>
      </c>
      <c r="R280">
        <v>355</v>
      </c>
      <c r="S280">
        <v>298</v>
      </c>
      <c r="T280">
        <v>15</v>
      </c>
      <c r="U280">
        <f>VLOOKUP(A280,vlookup_table[#All],2,)</f>
        <v>1</v>
      </c>
      <c r="V280">
        <f>VLOOKUP(A280,vlookup_table[#All],4,FALSE)</f>
        <v>3101</v>
      </c>
      <c r="W280" t="str">
        <f>IF(LEN(V280)=4,_xlfn.CONCAT("19",LEFT(V280,2)),IF(LEN(V280)=3,_xlfn.CONCAT("190",LEFT(V280,2)),0))</f>
        <v>1931</v>
      </c>
      <c r="X280">
        <f>IF(V280&lt;&gt;0,1997-VALUE(W280),0)</f>
        <v>66</v>
      </c>
      <c r="Y280" t="str">
        <f>VLOOKUP(A280,vlookup_table[#All],5,FALSE)</f>
        <v>S3</v>
      </c>
      <c r="Z280" t="str">
        <f t="shared" si="29"/>
        <v>Suburban</v>
      </c>
      <c r="AA280">
        <f>VLOOKUP(A280,vlookup_table[#All],7,FALSE)</f>
        <v>21</v>
      </c>
    </row>
    <row r="281" spans="1:27" x14ac:dyDescent="0.3">
      <c r="A281">
        <v>33994</v>
      </c>
      <c r="B281" s="1" t="s">
        <v>13</v>
      </c>
      <c r="C281" s="1" t="str">
        <f>UPPER(LEFT(B281,2))</f>
        <v>FL</v>
      </c>
      <c r="D281" s="1" t="s">
        <v>14</v>
      </c>
      <c r="E281" s="1" t="str">
        <f>UPPER(LEFT(D281,1))</f>
        <v>M</v>
      </c>
      <c r="F281">
        <v>819</v>
      </c>
      <c r="G281">
        <f t="shared" si="24"/>
        <v>819</v>
      </c>
      <c r="H281">
        <f t="shared" si="25"/>
        <v>819</v>
      </c>
      <c r="I281">
        <v>348</v>
      </c>
      <c r="J281">
        <f t="shared" si="26"/>
        <v>348</v>
      </c>
      <c r="K281">
        <v>459</v>
      </c>
      <c r="L281">
        <f t="shared" si="27"/>
        <v>459</v>
      </c>
      <c r="M281">
        <v>3</v>
      </c>
      <c r="N281">
        <v>15958</v>
      </c>
      <c r="O281">
        <f t="shared" si="28"/>
        <v>15958</v>
      </c>
      <c r="P281">
        <v>1</v>
      </c>
      <c r="Q281">
        <v>47</v>
      </c>
      <c r="R281">
        <v>388</v>
      </c>
      <c r="S281">
        <v>421</v>
      </c>
      <c r="T281">
        <v>7.0909090910000003</v>
      </c>
      <c r="U281">
        <f>VLOOKUP(A281,vlookup_table[#All],2,)</f>
        <v>1</v>
      </c>
      <c r="V281">
        <f>VLOOKUP(A281,vlookup_table[#All],4,FALSE)</f>
        <v>5304</v>
      </c>
      <c r="W281" t="str">
        <f>IF(LEN(V281)=4,_xlfn.CONCAT("19",LEFT(V281,2)),IF(LEN(V281)=3,_xlfn.CONCAT("190",LEFT(V281,2)),0))</f>
        <v>1953</v>
      </c>
      <c r="X281">
        <f>IF(V281&lt;&gt;0,1997-VALUE(W281),0)</f>
        <v>44</v>
      </c>
      <c r="Y281" t="str">
        <f>VLOOKUP(A281,vlookup_table[#All],5,FALSE)</f>
        <v>T2</v>
      </c>
      <c r="Z281" t="str">
        <f t="shared" si="29"/>
        <v>Town</v>
      </c>
      <c r="AA281">
        <f>VLOOKUP(A281,vlookup_table[#All],7,FALSE)</f>
        <v>6</v>
      </c>
    </row>
    <row r="282" spans="1:27" x14ac:dyDescent="0.3">
      <c r="A282">
        <v>93432</v>
      </c>
      <c r="B282" s="1" t="s">
        <v>16</v>
      </c>
      <c r="C282" s="1" t="str">
        <f>UPPER(LEFT(B282,2))</f>
        <v>IL</v>
      </c>
      <c r="D282" s="1" t="s">
        <v>17</v>
      </c>
      <c r="E282" s="1" t="str">
        <f>UPPER(LEFT(D282,1))</f>
        <v>F</v>
      </c>
      <c r="F282">
        <v>613</v>
      </c>
      <c r="G282">
        <f t="shared" si="24"/>
        <v>613</v>
      </c>
      <c r="H282">
        <f t="shared" si="25"/>
        <v>613</v>
      </c>
      <c r="I282">
        <v>212</v>
      </c>
      <c r="J282">
        <f t="shared" si="26"/>
        <v>212</v>
      </c>
      <c r="K282">
        <v>355</v>
      </c>
      <c r="L282">
        <f t="shared" si="27"/>
        <v>355</v>
      </c>
      <c r="M282">
        <v>0</v>
      </c>
      <c r="N282">
        <v>11792</v>
      </c>
      <c r="O282">
        <f t="shared" si="28"/>
        <v>11792</v>
      </c>
      <c r="P282">
        <v>1</v>
      </c>
      <c r="Q282">
        <v>60</v>
      </c>
      <c r="R282">
        <v>245</v>
      </c>
      <c r="S282">
        <v>294</v>
      </c>
      <c r="T282">
        <v>6</v>
      </c>
      <c r="U282">
        <f>VLOOKUP(A282,vlookup_table[#All],2,)</f>
        <v>28</v>
      </c>
      <c r="V282">
        <f>VLOOKUP(A282,vlookup_table[#All],4,FALSE)</f>
        <v>0</v>
      </c>
      <c r="W282">
        <f>IF(LEN(V282)=4,_xlfn.CONCAT("19",LEFT(V282,2)),IF(LEN(V282)=3,_xlfn.CONCAT("190",LEFT(V282,2)),0))</f>
        <v>0</v>
      </c>
      <c r="X282">
        <f>IF(V282&lt;&gt;0,1997-VALUE(W282),0)</f>
        <v>0</v>
      </c>
      <c r="Y282" t="str">
        <f>VLOOKUP(A282,vlookup_table[#All],5,FALSE)</f>
        <v>U3</v>
      </c>
      <c r="Z282" t="str">
        <f t="shared" si="29"/>
        <v>Urban</v>
      </c>
      <c r="AA282">
        <f>VLOOKUP(A282,vlookup_table[#All],7,FALSE)</f>
        <v>11</v>
      </c>
    </row>
    <row r="283" spans="1:27" x14ac:dyDescent="0.3">
      <c r="A283">
        <v>62786</v>
      </c>
      <c r="B283" s="1" t="s">
        <v>34</v>
      </c>
      <c r="C283" s="1" t="str">
        <f>UPPER(LEFT(B283,2))</f>
        <v>IN</v>
      </c>
      <c r="D283" s="1" t="s">
        <v>17</v>
      </c>
      <c r="E283" s="1" t="str">
        <f>UPPER(LEFT(D283,1))</f>
        <v>F</v>
      </c>
      <c r="F283">
        <v>431</v>
      </c>
      <c r="G283">
        <f t="shared" si="24"/>
        <v>431</v>
      </c>
      <c r="H283">
        <f t="shared" si="25"/>
        <v>431</v>
      </c>
      <c r="I283">
        <v>280</v>
      </c>
      <c r="J283">
        <f t="shared" si="26"/>
        <v>280</v>
      </c>
      <c r="K283">
        <v>347</v>
      </c>
      <c r="L283">
        <f t="shared" si="27"/>
        <v>347</v>
      </c>
      <c r="M283">
        <v>0</v>
      </c>
      <c r="N283">
        <v>11052</v>
      </c>
      <c r="O283">
        <f t="shared" si="28"/>
        <v>11052</v>
      </c>
      <c r="P283">
        <v>0</v>
      </c>
      <c r="Q283">
        <v>62</v>
      </c>
      <c r="R283">
        <v>314</v>
      </c>
      <c r="S283">
        <v>310</v>
      </c>
      <c r="T283">
        <v>8.2352941180000006</v>
      </c>
      <c r="U283">
        <f>VLOOKUP(A283,vlookup_table[#All],2,)</f>
        <v>2</v>
      </c>
      <c r="V283">
        <f>VLOOKUP(A283,vlookup_table[#All],4,FALSE)</f>
        <v>3501</v>
      </c>
      <c r="W283" t="str">
        <f>IF(LEN(V283)=4,_xlfn.CONCAT("19",LEFT(V283,2)),IF(LEN(V283)=3,_xlfn.CONCAT("190",LEFT(V283,2)),0))</f>
        <v>1935</v>
      </c>
      <c r="X283">
        <f>IF(V283&lt;&gt;0,1997-VALUE(W283),0)</f>
        <v>62</v>
      </c>
      <c r="Y283" t="str">
        <f>VLOOKUP(A283,vlookup_table[#All],5,FALSE)</f>
        <v>R2</v>
      </c>
      <c r="Z283" t="str">
        <f t="shared" si="29"/>
        <v>Rural</v>
      </c>
      <c r="AA283">
        <f>VLOOKUP(A283,vlookup_table[#All],7,FALSE)</f>
        <v>11</v>
      </c>
    </row>
    <row r="284" spans="1:27" x14ac:dyDescent="0.3">
      <c r="A284">
        <v>44634</v>
      </c>
      <c r="B284" s="1" t="s">
        <v>13</v>
      </c>
      <c r="C284" s="1" t="str">
        <f>UPPER(LEFT(B284,2))</f>
        <v>FL</v>
      </c>
      <c r="D284" s="1" t="s">
        <v>14</v>
      </c>
      <c r="E284" s="1" t="str">
        <f>UPPER(LEFT(D284,1))</f>
        <v>M</v>
      </c>
      <c r="F284">
        <v>710</v>
      </c>
      <c r="G284">
        <f t="shared" si="24"/>
        <v>710</v>
      </c>
      <c r="H284">
        <f t="shared" si="25"/>
        <v>710</v>
      </c>
      <c r="I284">
        <v>254</v>
      </c>
      <c r="J284">
        <f t="shared" si="26"/>
        <v>254</v>
      </c>
      <c r="K284">
        <v>391</v>
      </c>
      <c r="L284">
        <f t="shared" si="27"/>
        <v>391</v>
      </c>
      <c r="M284">
        <v>6</v>
      </c>
      <c r="N284">
        <v>15970</v>
      </c>
      <c r="O284">
        <f t="shared" si="28"/>
        <v>15970</v>
      </c>
      <c r="P284">
        <v>4</v>
      </c>
      <c r="Q284">
        <v>30</v>
      </c>
      <c r="R284">
        <v>287</v>
      </c>
      <c r="S284">
        <v>325</v>
      </c>
      <c r="T284">
        <v>7.2857142860000002</v>
      </c>
      <c r="U284">
        <f>VLOOKUP(A284,vlookup_table[#All],2,)</f>
        <v>1</v>
      </c>
      <c r="V284">
        <f>VLOOKUP(A284,vlookup_table[#All],4,FALSE)</f>
        <v>3701</v>
      </c>
      <c r="W284" t="str">
        <f>IF(LEN(V284)=4,_xlfn.CONCAT("19",LEFT(V284,2)),IF(LEN(V284)=3,_xlfn.CONCAT("190",LEFT(V284,2)),0))</f>
        <v>1937</v>
      </c>
      <c r="X284">
        <f>IF(V284&lt;&gt;0,1997-VALUE(W284),0)</f>
        <v>60</v>
      </c>
      <c r="Y284" t="str">
        <f>VLOOKUP(A284,vlookup_table[#All],5,FALSE)</f>
        <v>C2</v>
      </c>
      <c r="Z284" t="str">
        <f t="shared" si="29"/>
        <v>City</v>
      </c>
      <c r="AA284">
        <f>VLOOKUP(A284,vlookup_table[#All],7,FALSE)</f>
        <v>10</v>
      </c>
    </row>
    <row r="285" spans="1:27" x14ac:dyDescent="0.3">
      <c r="A285">
        <v>146914</v>
      </c>
      <c r="B285" s="1" t="s">
        <v>22</v>
      </c>
      <c r="C285" s="1" t="str">
        <f>UPPER(LEFT(B285,2))</f>
        <v>CA</v>
      </c>
      <c r="D285" s="1" t="s">
        <v>17</v>
      </c>
      <c r="E285" s="1" t="str">
        <f>UPPER(LEFT(D285,1))</f>
        <v>F</v>
      </c>
      <c r="F285">
        <v>3673</v>
      </c>
      <c r="G285">
        <f t="shared" si="24"/>
        <v>3673</v>
      </c>
      <c r="H285">
        <f t="shared" si="25"/>
        <v>3673</v>
      </c>
      <c r="I285">
        <v>515</v>
      </c>
      <c r="J285">
        <f t="shared" si="26"/>
        <v>515</v>
      </c>
      <c r="K285">
        <v>725</v>
      </c>
      <c r="L285">
        <f t="shared" si="27"/>
        <v>725</v>
      </c>
      <c r="M285">
        <v>97</v>
      </c>
      <c r="N285">
        <v>31773</v>
      </c>
      <c r="O285">
        <f t="shared" si="28"/>
        <v>31773</v>
      </c>
      <c r="P285">
        <v>10</v>
      </c>
      <c r="Q285">
        <v>39</v>
      </c>
      <c r="R285">
        <v>675</v>
      </c>
      <c r="S285">
        <v>589</v>
      </c>
      <c r="T285">
        <v>6.5</v>
      </c>
      <c r="U285">
        <f>VLOOKUP(A285,vlookup_table[#All],2,)</f>
        <v>0</v>
      </c>
      <c r="V285">
        <f>VLOOKUP(A285,vlookup_table[#All],4,FALSE)</f>
        <v>5401</v>
      </c>
      <c r="W285" t="str">
        <f>IF(LEN(V285)=4,_xlfn.CONCAT("19",LEFT(V285,2)),IF(LEN(V285)=3,_xlfn.CONCAT("190",LEFT(V285,2)),0))</f>
        <v>1954</v>
      </c>
      <c r="X285">
        <f>IF(V285&lt;&gt;0,1997-VALUE(W285),0)</f>
        <v>43</v>
      </c>
      <c r="Y285" t="str">
        <f>VLOOKUP(A285,vlookup_table[#All],5,FALSE)</f>
        <v>U1</v>
      </c>
      <c r="Z285" t="str">
        <f t="shared" si="29"/>
        <v>Urban</v>
      </c>
      <c r="AA285">
        <f>VLOOKUP(A285,vlookup_table[#All],7,FALSE)</f>
        <v>10</v>
      </c>
    </row>
    <row r="286" spans="1:27" x14ac:dyDescent="0.3">
      <c r="A286">
        <v>70079</v>
      </c>
      <c r="B286" s="1" t="s">
        <v>30</v>
      </c>
      <c r="C286" s="1" t="str">
        <f>UPPER(LEFT(B286,2))</f>
        <v>MI</v>
      </c>
      <c r="D286" s="1" t="s">
        <v>17</v>
      </c>
      <c r="E286" s="1" t="str">
        <f>UPPER(LEFT(D286,1))</f>
        <v>F</v>
      </c>
      <c r="F286">
        <v>365</v>
      </c>
      <c r="G286">
        <f t="shared" si="24"/>
        <v>365</v>
      </c>
      <c r="H286">
        <f t="shared" si="25"/>
        <v>365</v>
      </c>
      <c r="I286">
        <v>98</v>
      </c>
      <c r="J286">
        <f t="shared" si="26"/>
        <v>98</v>
      </c>
      <c r="K286">
        <v>330</v>
      </c>
      <c r="L286">
        <f t="shared" si="27"/>
        <v>330</v>
      </c>
      <c r="M286">
        <v>0</v>
      </c>
      <c r="N286">
        <v>9470</v>
      </c>
      <c r="O286">
        <f t="shared" si="28"/>
        <v>9470</v>
      </c>
      <c r="P286">
        <v>0</v>
      </c>
      <c r="Q286">
        <v>53</v>
      </c>
      <c r="R286">
        <v>310</v>
      </c>
      <c r="S286">
        <v>221</v>
      </c>
      <c r="T286">
        <v>15</v>
      </c>
      <c r="U286">
        <f>VLOOKUP(A286,vlookup_table[#All],2,)</f>
        <v>2</v>
      </c>
      <c r="V286">
        <f>VLOOKUP(A286,vlookup_table[#All],4,FALSE)</f>
        <v>4701</v>
      </c>
      <c r="W286" t="str">
        <f>IF(LEN(V286)=4,_xlfn.CONCAT("19",LEFT(V286,2)),IF(LEN(V286)=3,_xlfn.CONCAT("190",LEFT(V286,2)),0))</f>
        <v>1947</v>
      </c>
      <c r="X286">
        <f>IF(V286&lt;&gt;0,1997-VALUE(W286),0)</f>
        <v>50</v>
      </c>
      <c r="Y286" t="str">
        <f>VLOOKUP(A286,vlookup_table[#All],5,FALSE)</f>
        <v>C3</v>
      </c>
      <c r="Z286" t="str">
        <f t="shared" si="29"/>
        <v>City</v>
      </c>
      <c r="AA286">
        <f>VLOOKUP(A286,vlookup_table[#All],7,FALSE)</f>
        <v>15</v>
      </c>
    </row>
    <row r="287" spans="1:27" x14ac:dyDescent="0.3">
      <c r="A287">
        <v>24871</v>
      </c>
      <c r="B287" s="1" t="s">
        <v>47</v>
      </c>
      <c r="C287" s="1" t="str">
        <f>UPPER(LEFT(B287,2))</f>
        <v>SC</v>
      </c>
      <c r="D287" s="1" t="s">
        <v>17</v>
      </c>
      <c r="E287" s="1" t="str">
        <f>UPPER(LEFT(D287,1))</f>
        <v>F</v>
      </c>
      <c r="F287">
        <v>682</v>
      </c>
      <c r="G287">
        <f t="shared" si="24"/>
        <v>682</v>
      </c>
      <c r="H287">
        <f t="shared" si="25"/>
        <v>682</v>
      </c>
      <c r="I287">
        <v>366</v>
      </c>
      <c r="J287">
        <f t="shared" si="26"/>
        <v>366</v>
      </c>
      <c r="K287">
        <v>498</v>
      </c>
      <c r="L287">
        <f t="shared" si="27"/>
        <v>498</v>
      </c>
      <c r="M287">
        <v>2</v>
      </c>
      <c r="N287">
        <v>14538</v>
      </c>
      <c r="O287">
        <f t="shared" si="28"/>
        <v>14538</v>
      </c>
      <c r="P287">
        <v>3</v>
      </c>
      <c r="Q287">
        <v>63</v>
      </c>
      <c r="R287">
        <v>464</v>
      </c>
      <c r="S287">
        <v>421</v>
      </c>
      <c r="T287">
        <v>9.6666666669999994</v>
      </c>
      <c r="U287">
        <f>VLOOKUP(A287,vlookup_table[#All],2,)</f>
        <v>2</v>
      </c>
      <c r="V287">
        <f>VLOOKUP(A287,vlookup_table[#All],4,FALSE)</f>
        <v>4401</v>
      </c>
      <c r="W287" t="str">
        <f>IF(LEN(V287)=4,_xlfn.CONCAT("19",LEFT(V287,2)),IF(LEN(V287)=3,_xlfn.CONCAT("190",LEFT(V287,2)),0))</f>
        <v>1944</v>
      </c>
      <c r="X287">
        <f>IF(V287&lt;&gt;0,1997-VALUE(W287),0)</f>
        <v>53</v>
      </c>
      <c r="Y287" t="str">
        <f>VLOOKUP(A287,vlookup_table[#All],5,FALSE)</f>
        <v>T2</v>
      </c>
      <c r="Z287" t="str">
        <f t="shared" si="29"/>
        <v>Town</v>
      </c>
      <c r="AA287">
        <f>VLOOKUP(A287,vlookup_table[#All],7,FALSE)</f>
        <v>16</v>
      </c>
    </row>
    <row r="288" spans="1:27" x14ac:dyDescent="0.3">
      <c r="A288">
        <v>150660</v>
      </c>
      <c r="B288" s="1" t="s">
        <v>39</v>
      </c>
      <c r="C288" s="1" t="str">
        <f>UPPER(LEFT(B288,2))</f>
        <v>UT</v>
      </c>
      <c r="D288" s="1" t="s">
        <v>17</v>
      </c>
      <c r="E288" s="1" t="str">
        <f>UPPER(LEFT(D288,1))</f>
        <v>F</v>
      </c>
      <c r="F288">
        <v>901</v>
      </c>
      <c r="G288">
        <f t="shared" si="24"/>
        <v>901</v>
      </c>
      <c r="H288">
        <f t="shared" si="25"/>
        <v>901</v>
      </c>
      <c r="I288">
        <v>327</v>
      </c>
      <c r="J288">
        <f t="shared" si="26"/>
        <v>327</v>
      </c>
      <c r="K288">
        <v>437</v>
      </c>
      <c r="L288">
        <f t="shared" si="27"/>
        <v>437</v>
      </c>
      <c r="M288">
        <v>1</v>
      </c>
      <c r="N288">
        <v>17854</v>
      </c>
      <c r="O288">
        <f t="shared" si="28"/>
        <v>17854</v>
      </c>
      <c r="P288">
        <v>8</v>
      </c>
      <c r="Q288">
        <v>61</v>
      </c>
      <c r="R288">
        <v>336</v>
      </c>
      <c r="S288">
        <v>411</v>
      </c>
      <c r="T288">
        <v>10.20588235</v>
      </c>
      <c r="U288">
        <f>VLOOKUP(A288,vlookup_table[#All],2,)</f>
        <v>0</v>
      </c>
      <c r="V288">
        <f>VLOOKUP(A288,vlookup_table[#All],4,FALSE)</f>
        <v>4601</v>
      </c>
      <c r="W288" t="str">
        <f>IF(LEN(V288)=4,_xlfn.CONCAT("19",LEFT(V288,2)),IF(LEN(V288)=3,_xlfn.CONCAT("190",LEFT(V288,2)),0))</f>
        <v>1946</v>
      </c>
      <c r="X288">
        <f>IF(V288&lt;&gt;0,1997-VALUE(W288),0)</f>
        <v>51</v>
      </c>
      <c r="Y288" t="str">
        <f>VLOOKUP(A288,vlookup_table[#All],5,FALSE)</f>
        <v>U1</v>
      </c>
      <c r="Z288" t="str">
        <f t="shared" si="29"/>
        <v>Urban</v>
      </c>
      <c r="AA288">
        <f>VLOOKUP(A288,vlookup_table[#All],7,FALSE)</f>
        <v>12</v>
      </c>
    </row>
    <row r="289" spans="1:27" x14ac:dyDescent="0.3">
      <c r="A289">
        <v>169700</v>
      </c>
      <c r="B289" s="1" t="s">
        <v>62</v>
      </c>
      <c r="C289" s="1" t="str">
        <f>UPPER(LEFT(B289,2))</f>
        <v>CA</v>
      </c>
      <c r="D289" s="1" t="s">
        <v>14</v>
      </c>
      <c r="E289" s="1" t="str">
        <f>UPPER(LEFT(D289,1))</f>
        <v>M</v>
      </c>
      <c r="F289">
        <v>1676</v>
      </c>
      <c r="G289">
        <f t="shared" si="24"/>
        <v>1676</v>
      </c>
      <c r="H289">
        <f t="shared" si="25"/>
        <v>1676</v>
      </c>
      <c r="I289">
        <v>371</v>
      </c>
      <c r="J289">
        <f t="shared" si="26"/>
        <v>371</v>
      </c>
      <c r="K289">
        <v>372</v>
      </c>
      <c r="L289">
        <f t="shared" si="27"/>
        <v>372</v>
      </c>
      <c r="M289">
        <v>9</v>
      </c>
      <c r="N289">
        <v>13231</v>
      </c>
      <c r="O289">
        <f t="shared" si="28"/>
        <v>13231</v>
      </c>
      <c r="P289">
        <v>6</v>
      </c>
      <c r="Q289">
        <v>69</v>
      </c>
      <c r="R289">
        <v>336</v>
      </c>
      <c r="S289">
        <v>398</v>
      </c>
      <c r="T289">
        <v>5.5714285710000002</v>
      </c>
      <c r="U289">
        <f>VLOOKUP(A289,vlookup_table[#All],2,)</f>
        <v>1</v>
      </c>
      <c r="V289">
        <f>VLOOKUP(A289,vlookup_table[#All],4,FALSE)</f>
        <v>0</v>
      </c>
      <c r="W289">
        <f>IF(LEN(V289)=4,_xlfn.CONCAT("19",LEFT(V289,2)),IF(LEN(V289)=3,_xlfn.CONCAT("190",LEFT(V289,2)),0))</f>
        <v>0</v>
      </c>
      <c r="X289">
        <f>IF(V289&lt;&gt;0,1997-VALUE(W289),0)</f>
        <v>0</v>
      </c>
      <c r="Y289" t="str">
        <f>VLOOKUP(A289,vlookup_table[#All],5,FALSE)</f>
        <v>C2</v>
      </c>
      <c r="Z289" t="str">
        <f t="shared" si="29"/>
        <v>City</v>
      </c>
      <c r="AA289">
        <f>VLOOKUP(A289,vlookup_table[#All],7,FALSE)</f>
        <v>25</v>
      </c>
    </row>
    <row r="290" spans="1:27" x14ac:dyDescent="0.3">
      <c r="A290">
        <v>63542</v>
      </c>
      <c r="B290" s="1" t="s">
        <v>34</v>
      </c>
      <c r="C290" s="1" t="str">
        <f>UPPER(LEFT(B290,2))</f>
        <v>IN</v>
      </c>
      <c r="D290" s="1" t="s">
        <v>17</v>
      </c>
      <c r="E290" s="1" t="str">
        <f>UPPER(LEFT(D290,1))</f>
        <v>F</v>
      </c>
      <c r="F290">
        <v>445</v>
      </c>
      <c r="G290">
        <f t="shared" si="24"/>
        <v>445</v>
      </c>
      <c r="H290">
        <f t="shared" si="25"/>
        <v>445</v>
      </c>
      <c r="I290">
        <v>332</v>
      </c>
      <c r="J290">
        <f t="shared" si="26"/>
        <v>332</v>
      </c>
      <c r="K290">
        <v>423</v>
      </c>
      <c r="L290">
        <f t="shared" si="27"/>
        <v>423</v>
      </c>
      <c r="M290">
        <v>0</v>
      </c>
      <c r="N290">
        <v>13662</v>
      </c>
      <c r="O290">
        <f t="shared" si="28"/>
        <v>13662</v>
      </c>
      <c r="P290">
        <v>0</v>
      </c>
      <c r="Q290">
        <v>78</v>
      </c>
      <c r="R290">
        <v>398</v>
      </c>
      <c r="S290">
        <v>370</v>
      </c>
      <c r="T290">
        <v>14.55555556</v>
      </c>
      <c r="U290">
        <f>VLOOKUP(A290,vlookup_table[#All],2,)</f>
        <v>0</v>
      </c>
      <c r="V290">
        <f>VLOOKUP(A290,vlookup_table[#All],4,FALSE)</f>
        <v>4801</v>
      </c>
      <c r="W290" t="str">
        <f>IF(LEN(V290)=4,_xlfn.CONCAT("19",LEFT(V290,2)),IF(LEN(V290)=3,_xlfn.CONCAT("190",LEFT(V290,2)),0))</f>
        <v>1948</v>
      </c>
      <c r="X290">
        <f>IF(V290&lt;&gt;0,1997-VALUE(W290),0)</f>
        <v>49</v>
      </c>
      <c r="Y290" t="str">
        <f>VLOOKUP(A290,vlookup_table[#All],5,FALSE)</f>
        <v>T2</v>
      </c>
      <c r="Z290" t="str">
        <f t="shared" si="29"/>
        <v>Town</v>
      </c>
      <c r="AA290">
        <f>VLOOKUP(A290,vlookup_table[#All],7,FALSE)</f>
        <v>26</v>
      </c>
    </row>
    <row r="291" spans="1:27" x14ac:dyDescent="0.3">
      <c r="A291">
        <v>125164</v>
      </c>
      <c r="B291" s="1" t="s">
        <v>21</v>
      </c>
      <c r="C291" s="1" t="str">
        <f>UPPER(LEFT(B291,2))</f>
        <v>TX</v>
      </c>
      <c r="D291" s="1" t="s">
        <v>17</v>
      </c>
      <c r="E291" s="1" t="str">
        <f>UPPER(LEFT(D291,1))</f>
        <v>F</v>
      </c>
      <c r="F291">
        <v>588</v>
      </c>
      <c r="G291">
        <f t="shared" si="24"/>
        <v>588</v>
      </c>
      <c r="H291">
        <f t="shared" si="25"/>
        <v>588</v>
      </c>
      <c r="I291">
        <v>316</v>
      </c>
      <c r="J291">
        <f t="shared" si="26"/>
        <v>316</v>
      </c>
      <c r="K291">
        <v>381</v>
      </c>
      <c r="L291">
        <f t="shared" si="27"/>
        <v>381</v>
      </c>
      <c r="M291">
        <v>0</v>
      </c>
      <c r="N291">
        <v>14293</v>
      </c>
      <c r="O291">
        <f t="shared" si="28"/>
        <v>14293</v>
      </c>
      <c r="P291">
        <v>5</v>
      </c>
      <c r="Q291">
        <v>85</v>
      </c>
      <c r="R291">
        <v>383</v>
      </c>
      <c r="S291">
        <v>344</v>
      </c>
      <c r="T291">
        <v>22.6</v>
      </c>
      <c r="U291">
        <f>VLOOKUP(A291,vlookup_table[#All],2,)</f>
        <v>2</v>
      </c>
      <c r="V291">
        <f>VLOOKUP(A291,vlookup_table[#All],4,FALSE)</f>
        <v>1601</v>
      </c>
      <c r="W291" t="str">
        <f>IF(LEN(V291)=4,_xlfn.CONCAT("19",LEFT(V291,2)),IF(LEN(V291)=3,_xlfn.CONCAT("190",LEFT(V291,2)),0))</f>
        <v>1916</v>
      </c>
      <c r="X291">
        <f>IF(V291&lt;&gt;0,1997-VALUE(W291),0)</f>
        <v>81</v>
      </c>
      <c r="Y291" t="str">
        <f>VLOOKUP(A291,vlookup_table[#All],5,FALSE)</f>
        <v>S2</v>
      </c>
      <c r="Z291" t="str">
        <f t="shared" si="29"/>
        <v>Suburban</v>
      </c>
      <c r="AA291">
        <f>VLOOKUP(A291,vlookup_table[#All],7,FALSE)</f>
        <v>50</v>
      </c>
    </row>
    <row r="292" spans="1:27" x14ac:dyDescent="0.3">
      <c r="A292">
        <v>65634</v>
      </c>
      <c r="B292" s="1" t="s">
        <v>30</v>
      </c>
      <c r="C292" s="1" t="str">
        <f>UPPER(LEFT(B292,2))</f>
        <v>MI</v>
      </c>
      <c r="D292" s="1" t="s">
        <v>17</v>
      </c>
      <c r="E292" s="1" t="str">
        <f>UPPER(LEFT(D292,1))</f>
        <v>F</v>
      </c>
      <c r="F292">
        <v>413</v>
      </c>
      <c r="G292">
        <f t="shared" si="24"/>
        <v>413</v>
      </c>
      <c r="H292">
        <f t="shared" si="25"/>
        <v>413</v>
      </c>
      <c r="I292">
        <v>95</v>
      </c>
      <c r="J292">
        <f t="shared" si="26"/>
        <v>95</v>
      </c>
      <c r="K292">
        <v>231</v>
      </c>
      <c r="L292">
        <f t="shared" si="27"/>
        <v>231</v>
      </c>
      <c r="M292">
        <v>0</v>
      </c>
      <c r="N292">
        <v>9020</v>
      </c>
      <c r="O292">
        <f t="shared" si="28"/>
        <v>9020</v>
      </c>
      <c r="P292">
        <v>12</v>
      </c>
      <c r="Q292">
        <v>46</v>
      </c>
      <c r="R292">
        <v>171</v>
      </c>
      <c r="S292">
        <v>123</v>
      </c>
      <c r="T292">
        <v>10.16666667</v>
      </c>
      <c r="U292">
        <f>VLOOKUP(A292,vlookup_table[#All],2,)</f>
        <v>0</v>
      </c>
      <c r="V292">
        <f>VLOOKUP(A292,vlookup_table[#All],4,FALSE)</f>
        <v>801</v>
      </c>
      <c r="W292" t="str">
        <f>IF(LEN(V292)=4,_xlfn.CONCAT("19",LEFT(V292,2)),IF(LEN(V292)=3,_xlfn.CONCAT("190",LEFT(V292,2)),0))</f>
        <v>19080</v>
      </c>
      <c r="X292">
        <f>IF(V292&lt;&gt;0,1997-VALUE(W292),0)</f>
        <v>-17083</v>
      </c>
      <c r="Y292" t="str">
        <f>VLOOKUP(A292,vlookup_table[#All],5,FALSE)</f>
        <v>C3</v>
      </c>
      <c r="Z292" t="str">
        <f t="shared" si="29"/>
        <v>City</v>
      </c>
      <c r="AA292">
        <f>VLOOKUP(A292,vlookup_table[#All],7,FALSE)</f>
        <v>12</v>
      </c>
    </row>
    <row r="293" spans="1:27" x14ac:dyDescent="0.3">
      <c r="A293">
        <v>59285</v>
      </c>
      <c r="B293" s="1" t="s">
        <v>34</v>
      </c>
      <c r="C293" s="1" t="str">
        <f>UPPER(LEFT(B293,2))</f>
        <v>IN</v>
      </c>
      <c r="D293" s="1" t="s">
        <v>17</v>
      </c>
      <c r="E293" s="1" t="str">
        <f>UPPER(LEFT(D293,1))</f>
        <v>F</v>
      </c>
      <c r="F293">
        <v>522</v>
      </c>
      <c r="G293">
        <f t="shared" si="24"/>
        <v>522</v>
      </c>
      <c r="H293">
        <f t="shared" si="25"/>
        <v>522</v>
      </c>
      <c r="I293">
        <v>225</v>
      </c>
      <c r="J293">
        <f t="shared" si="26"/>
        <v>225</v>
      </c>
      <c r="K293">
        <v>403</v>
      </c>
      <c r="L293">
        <f t="shared" si="27"/>
        <v>403</v>
      </c>
      <c r="M293">
        <v>0</v>
      </c>
      <c r="N293">
        <v>13669</v>
      </c>
      <c r="O293">
        <f t="shared" si="28"/>
        <v>13669</v>
      </c>
      <c r="P293">
        <v>1</v>
      </c>
      <c r="Q293">
        <v>84</v>
      </c>
      <c r="R293">
        <v>349</v>
      </c>
      <c r="S293">
        <v>326</v>
      </c>
      <c r="T293">
        <v>12</v>
      </c>
      <c r="U293">
        <f>VLOOKUP(A293,vlookup_table[#All],2,)</f>
        <v>2</v>
      </c>
      <c r="V293">
        <f>VLOOKUP(A293,vlookup_table[#All],4,FALSE)</f>
        <v>5101</v>
      </c>
      <c r="W293" t="str">
        <f>IF(LEN(V293)=4,_xlfn.CONCAT("19",LEFT(V293,2)),IF(LEN(V293)=3,_xlfn.CONCAT("190",LEFT(V293,2)),0))</f>
        <v>1951</v>
      </c>
      <c r="X293">
        <f>IF(V293&lt;&gt;0,1997-VALUE(W293),0)</f>
        <v>46</v>
      </c>
      <c r="Y293" t="str">
        <f>VLOOKUP(A293,vlookup_table[#All],5,FALSE)</f>
        <v>T3</v>
      </c>
      <c r="Z293" t="str">
        <f t="shared" si="29"/>
        <v>Town</v>
      </c>
      <c r="AA293">
        <f>VLOOKUP(A293,vlookup_table[#All],7,FALSE)</f>
        <v>10</v>
      </c>
    </row>
    <row r="294" spans="1:27" x14ac:dyDescent="0.3">
      <c r="A294">
        <v>78802</v>
      </c>
      <c r="B294" s="1" t="s">
        <v>36</v>
      </c>
      <c r="C294" s="1" t="str">
        <f>UPPER(LEFT(B294,2))</f>
        <v>WI</v>
      </c>
      <c r="D294" s="1" t="s">
        <v>45</v>
      </c>
      <c r="E294" s="1" t="str">
        <f>UPPER(LEFT(D294,1))</f>
        <v>J</v>
      </c>
      <c r="F294">
        <v>667</v>
      </c>
      <c r="G294">
        <f t="shared" si="24"/>
        <v>667</v>
      </c>
      <c r="H294">
        <f t="shared" si="25"/>
        <v>667</v>
      </c>
      <c r="I294">
        <v>293</v>
      </c>
      <c r="J294">
        <f t="shared" si="26"/>
        <v>293</v>
      </c>
      <c r="K294">
        <v>422</v>
      </c>
      <c r="L294">
        <f t="shared" si="27"/>
        <v>422</v>
      </c>
      <c r="M294">
        <v>0</v>
      </c>
      <c r="N294">
        <v>17527</v>
      </c>
      <c r="O294">
        <f t="shared" si="28"/>
        <v>17527</v>
      </c>
      <c r="P294">
        <v>5</v>
      </c>
      <c r="Q294">
        <v>68</v>
      </c>
      <c r="R294">
        <v>385</v>
      </c>
      <c r="S294">
        <v>334</v>
      </c>
      <c r="T294">
        <v>15</v>
      </c>
      <c r="U294">
        <f>VLOOKUP(A294,vlookup_table[#All],2,)</f>
        <v>1002</v>
      </c>
      <c r="V294">
        <f>VLOOKUP(A294,vlookup_table[#All],4,FALSE)</f>
        <v>1301</v>
      </c>
      <c r="W294" t="str">
        <f>IF(LEN(V294)=4,_xlfn.CONCAT("19",LEFT(V294,2)),IF(LEN(V294)=3,_xlfn.CONCAT("190",LEFT(V294,2)),0))</f>
        <v>1913</v>
      </c>
      <c r="X294">
        <f>IF(V294&lt;&gt;0,1997-VALUE(W294),0)</f>
        <v>84</v>
      </c>
      <c r="Y294" t="str">
        <f>VLOOKUP(A294,vlookup_table[#All],5,FALSE)</f>
        <v>S2</v>
      </c>
      <c r="Z294" t="str">
        <f t="shared" si="29"/>
        <v>Suburban</v>
      </c>
      <c r="AA294">
        <f>VLOOKUP(A294,vlookup_table[#All],7,FALSE)</f>
        <v>15</v>
      </c>
    </row>
    <row r="295" spans="1:27" x14ac:dyDescent="0.3">
      <c r="A295">
        <v>186460</v>
      </c>
      <c r="B295" s="1" t="s">
        <v>36</v>
      </c>
      <c r="C295" s="1" t="str">
        <f>UPPER(LEFT(B295,2))</f>
        <v>WI</v>
      </c>
      <c r="D295" s="1" t="s">
        <v>17</v>
      </c>
      <c r="E295" s="1" t="str">
        <f>UPPER(LEFT(D295,1))</f>
        <v>F</v>
      </c>
      <c r="F295">
        <v>303</v>
      </c>
      <c r="G295">
        <f t="shared" si="24"/>
        <v>303</v>
      </c>
      <c r="H295">
        <f t="shared" si="25"/>
        <v>303</v>
      </c>
      <c r="I295">
        <v>175</v>
      </c>
      <c r="J295">
        <f t="shared" si="26"/>
        <v>175</v>
      </c>
      <c r="K295">
        <v>253</v>
      </c>
      <c r="L295">
        <f t="shared" si="27"/>
        <v>253</v>
      </c>
      <c r="M295">
        <v>0</v>
      </c>
      <c r="N295">
        <v>7115</v>
      </c>
      <c r="O295">
        <f t="shared" si="28"/>
        <v>7115</v>
      </c>
      <c r="P295">
        <v>1</v>
      </c>
      <c r="Q295">
        <v>76</v>
      </c>
      <c r="R295">
        <v>217</v>
      </c>
      <c r="S295">
        <v>219</v>
      </c>
      <c r="T295">
        <v>10.375</v>
      </c>
      <c r="U295">
        <f>VLOOKUP(A295,vlookup_table[#All],2,)</f>
        <v>2</v>
      </c>
      <c r="V295">
        <f>VLOOKUP(A295,vlookup_table[#All],4,FALSE)</f>
        <v>0</v>
      </c>
      <c r="W295">
        <f>IF(LEN(V295)=4,_xlfn.CONCAT("19",LEFT(V295,2)),IF(LEN(V295)=3,_xlfn.CONCAT("190",LEFT(V295,2)),0))</f>
        <v>0</v>
      </c>
      <c r="X295">
        <f>IF(V295&lt;&gt;0,1997-VALUE(W295),0)</f>
        <v>0</v>
      </c>
      <c r="Y295" t="str">
        <f>VLOOKUP(A295,vlookup_table[#All],5,FALSE)</f>
        <v>R3</v>
      </c>
      <c r="Z295" t="str">
        <f t="shared" si="29"/>
        <v>Rural</v>
      </c>
      <c r="AA295">
        <f>VLOOKUP(A295,vlookup_table[#All],7,FALSE)</f>
        <v>20</v>
      </c>
    </row>
    <row r="296" spans="1:27" x14ac:dyDescent="0.3">
      <c r="A296">
        <v>114579</v>
      </c>
      <c r="B296" s="1" t="s">
        <v>32</v>
      </c>
      <c r="C296" s="1" t="str">
        <f>UPPER(LEFT(B296,2))</f>
        <v>OK</v>
      </c>
      <c r="D296" s="1" t="s">
        <v>14</v>
      </c>
      <c r="E296" s="1" t="str">
        <f>UPPER(LEFT(D296,1))</f>
        <v>M</v>
      </c>
      <c r="F296">
        <v>633</v>
      </c>
      <c r="G296">
        <f t="shared" si="24"/>
        <v>633</v>
      </c>
      <c r="H296">
        <f t="shared" si="25"/>
        <v>633</v>
      </c>
      <c r="I296">
        <v>399</v>
      </c>
      <c r="J296">
        <f t="shared" si="26"/>
        <v>399</v>
      </c>
      <c r="K296">
        <v>517</v>
      </c>
      <c r="L296">
        <f t="shared" si="27"/>
        <v>517</v>
      </c>
      <c r="M296">
        <v>0</v>
      </c>
      <c r="N296">
        <v>17637</v>
      </c>
      <c r="O296">
        <f t="shared" si="28"/>
        <v>17637</v>
      </c>
      <c r="P296">
        <v>0</v>
      </c>
      <c r="Q296">
        <v>63</v>
      </c>
      <c r="R296">
        <v>442</v>
      </c>
      <c r="S296">
        <v>439</v>
      </c>
      <c r="T296">
        <v>13.16666667</v>
      </c>
      <c r="U296">
        <f>VLOOKUP(A296,vlookup_table[#All],2,)</f>
        <v>1</v>
      </c>
      <c r="V296">
        <f>VLOOKUP(A296,vlookup_table[#All],4,FALSE)</f>
        <v>2112</v>
      </c>
      <c r="W296" t="str">
        <f>IF(LEN(V296)=4,_xlfn.CONCAT("19",LEFT(V296,2)),IF(LEN(V296)=3,_xlfn.CONCAT("190",LEFT(V296,2)),0))</f>
        <v>1921</v>
      </c>
      <c r="X296">
        <f>IF(V296&lt;&gt;0,1997-VALUE(W296),0)</f>
        <v>76</v>
      </c>
      <c r="Y296" t="str">
        <f>VLOOKUP(A296,vlookup_table[#All],5,FALSE)</f>
        <v>C1</v>
      </c>
      <c r="Z296" t="str">
        <f t="shared" si="29"/>
        <v>City</v>
      </c>
      <c r="AA296">
        <f>VLOOKUP(A296,vlookup_table[#All],7,FALSE)</f>
        <v>10</v>
      </c>
    </row>
    <row r="297" spans="1:27" x14ac:dyDescent="0.3">
      <c r="A297">
        <v>23184</v>
      </c>
      <c r="B297" s="1" t="s">
        <v>47</v>
      </c>
      <c r="C297" s="1" t="str">
        <f>UPPER(LEFT(B297,2))</f>
        <v>SC</v>
      </c>
      <c r="D297" s="1" t="s">
        <v>17</v>
      </c>
      <c r="E297" s="1" t="str">
        <f>UPPER(LEFT(D297,1))</f>
        <v>F</v>
      </c>
      <c r="F297">
        <v>391</v>
      </c>
      <c r="G297">
        <f t="shared" si="24"/>
        <v>391</v>
      </c>
      <c r="H297">
        <f t="shared" si="25"/>
        <v>391</v>
      </c>
      <c r="I297">
        <v>214</v>
      </c>
      <c r="J297">
        <f t="shared" si="26"/>
        <v>214</v>
      </c>
      <c r="K297">
        <v>269</v>
      </c>
      <c r="L297">
        <f t="shared" si="27"/>
        <v>269</v>
      </c>
      <c r="M297">
        <v>0</v>
      </c>
      <c r="N297">
        <v>9853</v>
      </c>
      <c r="O297">
        <f t="shared" si="28"/>
        <v>9853</v>
      </c>
      <c r="P297">
        <v>0</v>
      </c>
      <c r="Q297">
        <v>77</v>
      </c>
      <c r="R297">
        <v>243</v>
      </c>
      <c r="S297">
        <v>242</v>
      </c>
      <c r="T297">
        <v>14</v>
      </c>
      <c r="U297">
        <f>VLOOKUP(A297,vlookup_table[#All],2,)</f>
        <v>0</v>
      </c>
      <c r="V297">
        <f>VLOOKUP(A297,vlookup_table[#All],4,FALSE)</f>
        <v>0</v>
      </c>
      <c r="W297">
        <f>IF(LEN(V297)=4,_xlfn.CONCAT("19",LEFT(V297,2)),IF(LEN(V297)=3,_xlfn.CONCAT("190",LEFT(V297,2)),0))</f>
        <v>0</v>
      </c>
      <c r="X297">
        <f>IF(V297&lt;&gt;0,1997-VALUE(W297),0)</f>
        <v>0</v>
      </c>
      <c r="Y297" t="str">
        <f>VLOOKUP(A297,vlookup_table[#All],5,FALSE)</f>
        <v>C3</v>
      </c>
      <c r="Z297" t="str">
        <f t="shared" si="29"/>
        <v>City</v>
      </c>
      <c r="AA297">
        <f>VLOOKUP(A297,vlookup_table[#All],7,FALSE)</f>
        <v>10</v>
      </c>
    </row>
    <row r="298" spans="1:27" x14ac:dyDescent="0.3">
      <c r="A298">
        <v>125289</v>
      </c>
      <c r="B298" s="1" t="s">
        <v>21</v>
      </c>
      <c r="C298" s="1" t="str">
        <f>UPPER(LEFT(B298,2))</f>
        <v>TX</v>
      </c>
      <c r="D298" s="1" t="s">
        <v>17</v>
      </c>
      <c r="E298" s="1" t="str">
        <f>UPPER(LEFT(D298,1))</f>
        <v>F</v>
      </c>
      <c r="F298">
        <v>707</v>
      </c>
      <c r="G298">
        <f t="shared" si="24"/>
        <v>707</v>
      </c>
      <c r="H298">
        <f t="shared" si="25"/>
        <v>707</v>
      </c>
      <c r="I298">
        <v>246</v>
      </c>
      <c r="J298">
        <f t="shared" si="26"/>
        <v>246</v>
      </c>
      <c r="K298">
        <v>327</v>
      </c>
      <c r="L298">
        <f t="shared" si="27"/>
        <v>327</v>
      </c>
      <c r="M298">
        <v>0</v>
      </c>
      <c r="N298">
        <v>15322</v>
      </c>
      <c r="O298">
        <f t="shared" si="28"/>
        <v>15322</v>
      </c>
      <c r="P298">
        <v>13</v>
      </c>
      <c r="Q298">
        <v>63</v>
      </c>
      <c r="R298">
        <v>283</v>
      </c>
      <c r="S298">
        <v>291</v>
      </c>
      <c r="T298">
        <v>5.25</v>
      </c>
      <c r="U298">
        <f>VLOOKUP(A298,vlookup_table[#All],2,)</f>
        <v>0</v>
      </c>
      <c r="V298">
        <f>VLOOKUP(A298,vlookup_table[#All],4,FALSE)</f>
        <v>1802</v>
      </c>
      <c r="W298" t="str">
        <f>IF(LEN(V298)=4,_xlfn.CONCAT("19",LEFT(V298,2)),IF(LEN(V298)=3,_xlfn.CONCAT("190",LEFT(V298,2)),0))</f>
        <v>1918</v>
      </c>
      <c r="X298">
        <f>IF(V298&lt;&gt;0,1997-VALUE(W298),0)</f>
        <v>79</v>
      </c>
      <c r="Y298" t="str">
        <f>VLOOKUP(A298,vlookup_table[#All],5,FALSE)</f>
        <v>S2</v>
      </c>
      <c r="Z298" t="str">
        <f t="shared" si="29"/>
        <v>Suburban</v>
      </c>
      <c r="AA298">
        <f>VLOOKUP(A298,vlookup_table[#All],7,FALSE)</f>
        <v>7</v>
      </c>
    </row>
    <row r="299" spans="1:27" x14ac:dyDescent="0.3">
      <c r="A299">
        <v>10502</v>
      </c>
      <c r="B299" s="1" t="s">
        <v>30</v>
      </c>
      <c r="C299" s="1" t="str">
        <f>UPPER(LEFT(B299,2))</f>
        <v>MI</v>
      </c>
      <c r="D299" s="1" t="s">
        <v>14</v>
      </c>
      <c r="E299" s="1" t="str">
        <f>UPPER(LEFT(D299,1))</f>
        <v>M</v>
      </c>
      <c r="F299">
        <v>1179</v>
      </c>
      <c r="G299">
        <f t="shared" si="24"/>
        <v>1179</v>
      </c>
      <c r="H299">
        <f t="shared" si="25"/>
        <v>1179</v>
      </c>
      <c r="I299">
        <v>464</v>
      </c>
      <c r="J299">
        <f t="shared" si="26"/>
        <v>464</v>
      </c>
      <c r="K299">
        <v>501</v>
      </c>
      <c r="L299">
        <f t="shared" si="27"/>
        <v>501</v>
      </c>
      <c r="M299">
        <v>2</v>
      </c>
      <c r="N299">
        <v>15910</v>
      </c>
      <c r="O299">
        <f t="shared" si="28"/>
        <v>15910</v>
      </c>
      <c r="P299">
        <v>2</v>
      </c>
      <c r="Q299">
        <v>82</v>
      </c>
      <c r="R299">
        <v>496</v>
      </c>
      <c r="S299">
        <v>462</v>
      </c>
      <c r="T299">
        <v>13.46666667</v>
      </c>
      <c r="U299">
        <f>VLOOKUP(A299,vlookup_table[#All],2,)</f>
        <v>0</v>
      </c>
      <c r="V299">
        <f>VLOOKUP(A299,vlookup_table[#All],4,FALSE)</f>
        <v>0</v>
      </c>
      <c r="W299">
        <f>IF(LEN(V299)=4,_xlfn.CONCAT("19",LEFT(V299,2)),IF(LEN(V299)=3,_xlfn.CONCAT("190",LEFT(V299,2)),0))</f>
        <v>0</v>
      </c>
      <c r="X299">
        <f>IF(V299&lt;&gt;0,1997-VALUE(W299),0)</f>
        <v>0</v>
      </c>
      <c r="Y299" t="str">
        <f>VLOOKUP(A299,vlookup_table[#All],5,FALSE)</f>
        <v>T2</v>
      </c>
      <c r="Z299" t="str">
        <f t="shared" si="29"/>
        <v>Town</v>
      </c>
      <c r="AA299">
        <f>VLOOKUP(A299,vlookup_table[#All],7,FALSE)</f>
        <v>15</v>
      </c>
    </row>
    <row r="300" spans="1:27" x14ac:dyDescent="0.3">
      <c r="A300">
        <v>46844</v>
      </c>
      <c r="B300" s="1" t="s">
        <v>44</v>
      </c>
      <c r="C300" s="1" t="str">
        <f>UPPER(LEFT(B300,2))</f>
        <v>AL</v>
      </c>
      <c r="D300" s="1" t="s">
        <v>27</v>
      </c>
      <c r="E300" s="1" t="str">
        <f>UPPER(LEFT(D300,1))</f>
        <v>M</v>
      </c>
      <c r="F300">
        <v>453</v>
      </c>
      <c r="G300">
        <f t="shared" si="24"/>
        <v>453</v>
      </c>
      <c r="H300">
        <f t="shared" si="25"/>
        <v>453</v>
      </c>
      <c r="I300">
        <v>219</v>
      </c>
      <c r="J300">
        <f t="shared" si="26"/>
        <v>219</v>
      </c>
      <c r="K300">
        <v>299</v>
      </c>
      <c r="L300">
        <f t="shared" si="27"/>
        <v>299</v>
      </c>
      <c r="M300">
        <v>0</v>
      </c>
      <c r="N300">
        <v>9654</v>
      </c>
      <c r="O300">
        <f t="shared" si="28"/>
        <v>9654</v>
      </c>
      <c r="P300">
        <v>0</v>
      </c>
      <c r="Q300">
        <v>90</v>
      </c>
      <c r="R300">
        <v>264</v>
      </c>
      <c r="S300">
        <v>263</v>
      </c>
      <c r="T300">
        <v>7</v>
      </c>
      <c r="U300">
        <f>VLOOKUP(A300,vlookup_table[#All],2,)</f>
        <v>0</v>
      </c>
      <c r="V300">
        <f>VLOOKUP(A300,vlookup_table[#All],4,FALSE)</f>
        <v>0</v>
      </c>
      <c r="W300">
        <f>IF(LEN(V300)=4,_xlfn.CONCAT("19",LEFT(V300,2)),IF(LEN(V300)=3,_xlfn.CONCAT("190",LEFT(V300,2)),0))</f>
        <v>0</v>
      </c>
      <c r="X300">
        <f>IF(V300&lt;&gt;0,1997-VALUE(W300),0)</f>
        <v>0</v>
      </c>
      <c r="Y300" t="str">
        <f>VLOOKUP(A300,vlookup_table[#All],5,FALSE)</f>
        <v>R3</v>
      </c>
      <c r="Z300" t="str">
        <f t="shared" si="29"/>
        <v>Rural</v>
      </c>
      <c r="AA300">
        <f>VLOOKUP(A300,vlookup_table[#All],7,FALSE)</f>
        <v>10</v>
      </c>
    </row>
    <row r="301" spans="1:27" x14ac:dyDescent="0.3">
      <c r="A301">
        <v>162814</v>
      </c>
      <c r="B301" s="1" t="s">
        <v>22</v>
      </c>
      <c r="C301" s="1" t="str">
        <f>UPPER(LEFT(B301,2))</f>
        <v>CA</v>
      </c>
      <c r="D301" s="1" t="s">
        <v>14</v>
      </c>
      <c r="E301" s="1" t="str">
        <f>UPPER(LEFT(D301,1))</f>
        <v>M</v>
      </c>
      <c r="F301">
        <v>3365</v>
      </c>
      <c r="G301">
        <f t="shared" si="24"/>
        <v>3365</v>
      </c>
      <c r="H301">
        <f t="shared" si="25"/>
        <v>3365</v>
      </c>
      <c r="I301">
        <v>544</v>
      </c>
      <c r="J301">
        <f t="shared" si="26"/>
        <v>544</v>
      </c>
      <c r="K301">
        <v>621</v>
      </c>
      <c r="L301">
        <f t="shared" si="27"/>
        <v>621</v>
      </c>
      <c r="M301">
        <v>94</v>
      </c>
      <c r="N301">
        <v>27608</v>
      </c>
      <c r="O301">
        <f t="shared" si="28"/>
        <v>27608</v>
      </c>
      <c r="P301">
        <v>8</v>
      </c>
      <c r="Q301">
        <v>59</v>
      </c>
      <c r="R301">
        <v>525</v>
      </c>
      <c r="S301">
        <v>655</v>
      </c>
      <c r="T301">
        <v>6.2</v>
      </c>
      <c r="U301">
        <f>VLOOKUP(A301,vlookup_table[#All],2,)</f>
        <v>1</v>
      </c>
      <c r="V301">
        <f>VLOOKUP(A301,vlookup_table[#All],4,FALSE)</f>
        <v>3701</v>
      </c>
      <c r="W301" t="str">
        <f>IF(LEN(V301)=4,_xlfn.CONCAT("19",LEFT(V301,2)),IF(LEN(V301)=3,_xlfn.CONCAT("190",LEFT(V301,2)),0))</f>
        <v>1937</v>
      </c>
      <c r="X301">
        <f>IF(V301&lt;&gt;0,1997-VALUE(W301),0)</f>
        <v>60</v>
      </c>
      <c r="Y301" t="str">
        <f>VLOOKUP(A301,vlookup_table[#All],5,FALSE)</f>
        <v>U1</v>
      </c>
      <c r="Z301" t="str">
        <f t="shared" si="29"/>
        <v>Urban</v>
      </c>
      <c r="AA301">
        <f>VLOOKUP(A301,vlookup_table[#All],7,FALSE)</f>
        <v>10</v>
      </c>
    </row>
    <row r="302" spans="1:27" x14ac:dyDescent="0.3">
      <c r="A302">
        <v>89653</v>
      </c>
      <c r="B302" s="1" t="s">
        <v>16</v>
      </c>
      <c r="C302" s="1" t="str">
        <f>UPPER(LEFT(B302,2))</f>
        <v>IL</v>
      </c>
      <c r="D302" s="1" t="s">
        <v>14</v>
      </c>
      <c r="E302" s="1" t="str">
        <f>UPPER(LEFT(D302,1))</f>
        <v>M</v>
      </c>
      <c r="F302">
        <v>1315</v>
      </c>
      <c r="G302">
        <f t="shared" si="24"/>
        <v>1315</v>
      </c>
      <c r="H302">
        <f t="shared" si="25"/>
        <v>1315</v>
      </c>
      <c r="I302">
        <v>328</v>
      </c>
      <c r="J302">
        <f t="shared" si="26"/>
        <v>328</v>
      </c>
      <c r="K302">
        <v>472</v>
      </c>
      <c r="L302">
        <f t="shared" si="27"/>
        <v>472</v>
      </c>
      <c r="M302">
        <v>9</v>
      </c>
      <c r="N302">
        <v>15767</v>
      </c>
      <c r="O302">
        <f t="shared" si="28"/>
        <v>15767</v>
      </c>
      <c r="P302">
        <v>5</v>
      </c>
      <c r="Q302">
        <v>64</v>
      </c>
      <c r="R302">
        <v>384</v>
      </c>
      <c r="S302">
        <v>398</v>
      </c>
      <c r="T302">
        <v>4.8181818180000002</v>
      </c>
      <c r="U302">
        <f>VLOOKUP(A302,vlookup_table[#All],2,)</f>
        <v>0</v>
      </c>
      <c r="V302">
        <f>VLOOKUP(A302,vlookup_table[#All],4,FALSE)</f>
        <v>1708</v>
      </c>
      <c r="W302" t="str">
        <f>IF(LEN(V302)=4,_xlfn.CONCAT("19",LEFT(V302,2)),IF(LEN(V302)=3,_xlfn.CONCAT("190",LEFT(V302,2)),0))</f>
        <v>1917</v>
      </c>
      <c r="X302">
        <f>IF(V302&lt;&gt;0,1997-VALUE(W302),0)</f>
        <v>80</v>
      </c>
      <c r="Y302" t="str">
        <f>VLOOKUP(A302,vlookup_table[#All],5,FALSE)</f>
        <v>C2</v>
      </c>
      <c r="Z302" t="str">
        <f t="shared" si="29"/>
        <v>City</v>
      </c>
      <c r="AA302">
        <f>VLOOKUP(A302,vlookup_table[#All],7,FALSE)</f>
        <v>3</v>
      </c>
    </row>
    <row r="303" spans="1:27" x14ac:dyDescent="0.3">
      <c r="A303">
        <v>170818</v>
      </c>
      <c r="B303" s="1" t="s">
        <v>22</v>
      </c>
      <c r="C303" s="1" t="str">
        <f>UPPER(LEFT(B303,2))</f>
        <v>CA</v>
      </c>
      <c r="D303" s="1" t="s">
        <v>17</v>
      </c>
      <c r="E303" s="1" t="str">
        <f>UPPER(LEFT(D303,1))</f>
        <v>F</v>
      </c>
      <c r="F303">
        <v>668</v>
      </c>
      <c r="G303">
        <f t="shared" si="24"/>
        <v>668</v>
      </c>
      <c r="H303">
        <f t="shared" si="25"/>
        <v>668</v>
      </c>
      <c r="I303">
        <v>187</v>
      </c>
      <c r="J303">
        <f t="shared" si="26"/>
        <v>187</v>
      </c>
      <c r="K303">
        <v>240</v>
      </c>
      <c r="L303">
        <f t="shared" si="27"/>
        <v>240</v>
      </c>
      <c r="M303">
        <v>0</v>
      </c>
      <c r="N303">
        <v>6845</v>
      </c>
      <c r="O303">
        <f t="shared" si="28"/>
        <v>6845</v>
      </c>
      <c r="P303">
        <v>32</v>
      </c>
      <c r="Q303">
        <v>39</v>
      </c>
      <c r="R303">
        <v>191</v>
      </c>
      <c r="S303">
        <v>239</v>
      </c>
      <c r="T303">
        <v>6</v>
      </c>
      <c r="U303">
        <f>VLOOKUP(A303,vlookup_table[#All],2,)</f>
        <v>2</v>
      </c>
      <c r="V303">
        <f>VLOOKUP(A303,vlookup_table[#All],4,FALSE)</f>
        <v>6209</v>
      </c>
      <c r="W303" t="str">
        <f>IF(LEN(V303)=4,_xlfn.CONCAT("19",LEFT(V303,2)),IF(LEN(V303)=3,_xlfn.CONCAT("190",LEFT(V303,2)),0))</f>
        <v>1962</v>
      </c>
      <c r="X303">
        <f>IF(V303&lt;&gt;0,1997-VALUE(W303),0)</f>
        <v>35</v>
      </c>
      <c r="Y303" t="str">
        <f>VLOOKUP(A303,vlookup_table[#All],5,FALSE)</f>
        <v>S1</v>
      </c>
      <c r="Z303" t="str">
        <f t="shared" si="29"/>
        <v>Suburban</v>
      </c>
      <c r="AA303">
        <f>VLOOKUP(A303,vlookup_table[#All],7,FALSE)</f>
        <v>10</v>
      </c>
    </row>
    <row r="304" spans="1:27" x14ac:dyDescent="0.3">
      <c r="A304">
        <v>6147</v>
      </c>
      <c r="B304" s="1" t="s">
        <v>47</v>
      </c>
      <c r="C304" s="1" t="str">
        <f>UPPER(LEFT(B304,2))</f>
        <v>SC</v>
      </c>
      <c r="D304" s="1" t="s">
        <v>14</v>
      </c>
      <c r="E304" s="1" t="str">
        <f>UPPER(LEFT(D304,1))</f>
        <v>M</v>
      </c>
      <c r="F304">
        <v>399</v>
      </c>
      <c r="G304">
        <f t="shared" si="24"/>
        <v>399</v>
      </c>
      <c r="H304">
        <f t="shared" si="25"/>
        <v>399</v>
      </c>
      <c r="I304">
        <v>221</v>
      </c>
      <c r="J304">
        <f t="shared" si="26"/>
        <v>221</v>
      </c>
      <c r="K304">
        <v>302</v>
      </c>
      <c r="L304">
        <f t="shared" si="27"/>
        <v>302</v>
      </c>
      <c r="M304">
        <v>0</v>
      </c>
      <c r="N304">
        <v>10150</v>
      </c>
      <c r="O304">
        <f t="shared" si="28"/>
        <v>10150</v>
      </c>
      <c r="P304">
        <v>0</v>
      </c>
      <c r="Q304">
        <v>88</v>
      </c>
      <c r="R304">
        <v>266</v>
      </c>
      <c r="S304">
        <v>259</v>
      </c>
      <c r="T304">
        <v>13.90909091</v>
      </c>
      <c r="U304">
        <f>VLOOKUP(A304,vlookup_table[#All],2,)</f>
        <v>1</v>
      </c>
      <c r="V304">
        <f>VLOOKUP(A304,vlookup_table[#All],4,FALSE)</f>
        <v>2101</v>
      </c>
      <c r="W304" t="str">
        <f>IF(LEN(V304)=4,_xlfn.CONCAT("19",LEFT(V304,2)),IF(LEN(V304)=3,_xlfn.CONCAT("190",LEFT(V304,2)),0))</f>
        <v>1921</v>
      </c>
      <c r="X304">
        <f>IF(V304&lt;&gt;0,1997-VALUE(W304),0)</f>
        <v>76</v>
      </c>
      <c r="Y304" t="str">
        <f>VLOOKUP(A304,vlookup_table[#All],5,FALSE)</f>
        <v>T2</v>
      </c>
      <c r="Z304" t="str">
        <f t="shared" si="29"/>
        <v>Town</v>
      </c>
      <c r="AA304">
        <f>VLOOKUP(A304,vlookup_table[#All],7,FALSE)</f>
        <v>24</v>
      </c>
    </row>
    <row r="305" spans="1:27" x14ac:dyDescent="0.3">
      <c r="A305">
        <v>14276</v>
      </c>
      <c r="B305" s="1" t="s">
        <v>22</v>
      </c>
      <c r="C305" s="1" t="str">
        <f>UPPER(LEFT(B305,2))</f>
        <v>CA</v>
      </c>
      <c r="D305" s="1" t="s">
        <v>17</v>
      </c>
      <c r="E305" s="1" t="str">
        <f>UPPER(LEFT(D305,1))</f>
        <v>F</v>
      </c>
      <c r="F305">
        <v>3200</v>
      </c>
      <c r="G305">
        <f t="shared" si="24"/>
        <v>3200</v>
      </c>
      <c r="H305">
        <f t="shared" si="25"/>
        <v>3200</v>
      </c>
      <c r="I305">
        <v>267</v>
      </c>
      <c r="J305">
        <f t="shared" si="26"/>
        <v>267</v>
      </c>
      <c r="K305">
        <v>338</v>
      </c>
      <c r="L305">
        <f t="shared" si="27"/>
        <v>338</v>
      </c>
      <c r="M305">
        <v>87</v>
      </c>
      <c r="N305">
        <v>11115</v>
      </c>
      <c r="O305">
        <f t="shared" si="28"/>
        <v>11115</v>
      </c>
      <c r="P305">
        <v>36</v>
      </c>
      <c r="Q305">
        <v>43</v>
      </c>
      <c r="R305">
        <v>292</v>
      </c>
      <c r="S305">
        <v>325</v>
      </c>
      <c r="T305">
        <v>13.2</v>
      </c>
      <c r="U305">
        <f>VLOOKUP(A305,vlookup_table[#All],2,)</f>
        <v>0</v>
      </c>
      <c r="V305">
        <f>VLOOKUP(A305,vlookup_table[#All],4,FALSE)</f>
        <v>2801</v>
      </c>
      <c r="W305" t="str">
        <f>IF(LEN(V305)=4,_xlfn.CONCAT("19",LEFT(V305,2)),IF(LEN(V305)=3,_xlfn.CONCAT("190",LEFT(V305,2)),0))</f>
        <v>1928</v>
      </c>
      <c r="X305">
        <f>IF(V305&lt;&gt;0,1997-VALUE(W305),0)</f>
        <v>69</v>
      </c>
      <c r="Y305" t="str">
        <f>VLOOKUP(A305,vlookup_table[#All],5,FALSE)</f>
        <v>U2</v>
      </c>
      <c r="Z305" t="str">
        <f t="shared" si="29"/>
        <v>Urban</v>
      </c>
      <c r="AA305">
        <f>VLOOKUP(A305,vlookup_table[#All],7,FALSE)</f>
        <v>15</v>
      </c>
    </row>
    <row r="306" spans="1:27" x14ac:dyDescent="0.3">
      <c r="A306">
        <v>120166</v>
      </c>
      <c r="B306" s="1" t="s">
        <v>21</v>
      </c>
      <c r="C306" s="1" t="str">
        <f>UPPER(LEFT(B306,2))</f>
        <v>TX</v>
      </c>
      <c r="D306" s="1" t="s">
        <v>17</v>
      </c>
      <c r="E306" s="1" t="str">
        <f>UPPER(LEFT(D306,1))</f>
        <v>F</v>
      </c>
      <c r="F306">
        <v>289</v>
      </c>
      <c r="G306">
        <f t="shared" si="24"/>
        <v>289</v>
      </c>
      <c r="H306">
        <f t="shared" si="25"/>
        <v>289</v>
      </c>
      <c r="I306">
        <v>171</v>
      </c>
      <c r="J306">
        <f t="shared" si="26"/>
        <v>171</v>
      </c>
      <c r="K306">
        <v>283</v>
      </c>
      <c r="L306">
        <f t="shared" si="27"/>
        <v>283</v>
      </c>
      <c r="M306">
        <v>0</v>
      </c>
      <c r="N306">
        <v>9765</v>
      </c>
      <c r="O306">
        <f t="shared" si="28"/>
        <v>9765</v>
      </c>
      <c r="P306">
        <v>3</v>
      </c>
      <c r="Q306">
        <v>83</v>
      </c>
      <c r="R306">
        <v>226</v>
      </c>
      <c r="S306">
        <v>224</v>
      </c>
      <c r="T306">
        <v>9.2142857140000007</v>
      </c>
      <c r="U306">
        <f>VLOOKUP(A306,vlookup_table[#All],2,)</f>
        <v>28</v>
      </c>
      <c r="V306">
        <f>VLOOKUP(A306,vlookup_table[#All],4,FALSE)</f>
        <v>2608</v>
      </c>
      <c r="W306" t="str">
        <f>IF(LEN(V306)=4,_xlfn.CONCAT("19",LEFT(V306,2)),IF(LEN(V306)=3,_xlfn.CONCAT("190",LEFT(V306,2)),0))</f>
        <v>1926</v>
      </c>
      <c r="X306">
        <f>IF(V306&lt;&gt;0,1997-VALUE(W306),0)</f>
        <v>71</v>
      </c>
      <c r="Y306" t="str">
        <f>VLOOKUP(A306,vlookup_table[#All],5,FALSE)</f>
        <v>R3</v>
      </c>
      <c r="Z306" t="str">
        <f t="shared" si="29"/>
        <v>Rural</v>
      </c>
      <c r="AA306">
        <f>VLOOKUP(A306,vlookup_table[#All],7,FALSE)</f>
        <v>12</v>
      </c>
    </row>
    <row r="307" spans="1:27" x14ac:dyDescent="0.3">
      <c r="A307">
        <v>156817</v>
      </c>
      <c r="B307" s="1" t="s">
        <v>22</v>
      </c>
      <c r="C307" s="1" t="str">
        <f>UPPER(LEFT(B307,2))</f>
        <v>CA</v>
      </c>
      <c r="D307" s="1" t="s">
        <v>17</v>
      </c>
      <c r="E307" s="1" t="str">
        <f>UPPER(LEFT(D307,1))</f>
        <v>F</v>
      </c>
      <c r="F307">
        <v>1796</v>
      </c>
      <c r="G307">
        <f t="shared" si="24"/>
        <v>1796</v>
      </c>
      <c r="H307">
        <f t="shared" si="25"/>
        <v>1796</v>
      </c>
      <c r="I307">
        <v>266</v>
      </c>
      <c r="J307">
        <f t="shared" si="26"/>
        <v>266</v>
      </c>
      <c r="K307">
        <v>337</v>
      </c>
      <c r="L307">
        <f t="shared" si="27"/>
        <v>337</v>
      </c>
      <c r="M307">
        <v>33</v>
      </c>
      <c r="N307">
        <v>10720</v>
      </c>
      <c r="O307">
        <f t="shared" si="28"/>
        <v>10720</v>
      </c>
      <c r="P307">
        <v>48</v>
      </c>
      <c r="Q307">
        <v>32</v>
      </c>
      <c r="R307">
        <v>271</v>
      </c>
      <c r="S307">
        <v>334</v>
      </c>
      <c r="T307">
        <v>20</v>
      </c>
      <c r="U307">
        <f>VLOOKUP(A307,vlookup_table[#All],2,)</f>
        <v>0</v>
      </c>
      <c r="V307">
        <f>VLOOKUP(A307,vlookup_table[#All],4,FALSE)</f>
        <v>0</v>
      </c>
      <c r="W307">
        <f>IF(LEN(V307)=4,_xlfn.CONCAT("19",LEFT(V307,2)),IF(LEN(V307)=3,_xlfn.CONCAT("190",LEFT(V307,2)),0))</f>
        <v>0</v>
      </c>
      <c r="X307">
        <f>IF(V307&lt;&gt;0,1997-VALUE(W307),0)</f>
        <v>0</v>
      </c>
      <c r="Y307" t="str">
        <f>VLOOKUP(A307,vlookup_table[#All],5,FALSE)</f>
        <v>U2</v>
      </c>
      <c r="Z307" t="str">
        <f t="shared" si="29"/>
        <v>Urban</v>
      </c>
      <c r="AA307">
        <f>VLOOKUP(A307,vlookup_table[#All],7,FALSE)</f>
        <v>20</v>
      </c>
    </row>
    <row r="308" spans="1:27" x14ac:dyDescent="0.3">
      <c r="A308">
        <v>35476</v>
      </c>
      <c r="B308" s="1" t="s">
        <v>13</v>
      </c>
      <c r="C308" s="1" t="str">
        <f>UPPER(LEFT(B308,2))</f>
        <v>FL</v>
      </c>
      <c r="D308" s="1" t="s">
        <v>14</v>
      </c>
      <c r="E308" s="1" t="str">
        <f>UPPER(LEFT(D308,1))</f>
        <v>M</v>
      </c>
      <c r="F308">
        <v>625</v>
      </c>
      <c r="G308">
        <f t="shared" si="24"/>
        <v>625</v>
      </c>
      <c r="H308">
        <f t="shared" si="25"/>
        <v>625</v>
      </c>
      <c r="I308">
        <v>259</v>
      </c>
      <c r="J308">
        <f t="shared" si="26"/>
        <v>259</v>
      </c>
      <c r="K308">
        <v>309</v>
      </c>
      <c r="L308">
        <f t="shared" si="27"/>
        <v>309</v>
      </c>
      <c r="M308">
        <v>0</v>
      </c>
      <c r="N308">
        <v>11072</v>
      </c>
      <c r="O308">
        <f t="shared" si="28"/>
        <v>11072</v>
      </c>
      <c r="P308">
        <v>17</v>
      </c>
      <c r="Q308">
        <v>16</v>
      </c>
      <c r="R308">
        <v>282</v>
      </c>
      <c r="S308">
        <v>299</v>
      </c>
      <c r="T308">
        <v>17.14285714</v>
      </c>
      <c r="U308">
        <f>VLOOKUP(A308,vlookup_table[#All],2,)</f>
        <v>1</v>
      </c>
      <c r="V308">
        <f>VLOOKUP(A308,vlookup_table[#All],4,FALSE)</f>
        <v>3609</v>
      </c>
      <c r="W308" t="str">
        <f>IF(LEN(V308)=4,_xlfn.CONCAT("19",LEFT(V308,2)),IF(LEN(V308)=3,_xlfn.CONCAT("190",LEFT(V308,2)),0))</f>
        <v>1936</v>
      </c>
      <c r="X308">
        <f>IF(V308&lt;&gt;0,1997-VALUE(W308),0)</f>
        <v>61</v>
      </c>
      <c r="Y308" t="str">
        <f>VLOOKUP(A308,vlookup_table[#All],5,FALSE)</f>
        <v>C3</v>
      </c>
      <c r="Z308" t="str">
        <f t="shared" si="29"/>
        <v>City</v>
      </c>
      <c r="AA308">
        <f>VLOOKUP(A308,vlookup_table[#All],7,FALSE)</f>
        <v>25</v>
      </c>
    </row>
    <row r="309" spans="1:27" x14ac:dyDescent="0.3">
      <c r="A309">
        <v>155382</v>
      </c>
      <c r="B309" s="1" t="s">
        <v>22</v>
      </c>
      <c r="C309" s="1" t="str">
        <f>UPPER(LEFT(B309,2))</f>
        <v>CA</v>
      </c>
      <c r="D309" s="1" t="s">
        <v>17</v>
      </c>
      <c r="E309" s="1" t="str">
        <f>UPPER(LEFT(D309,1))</f>
        <v>F</v>
      </c>
      <c r="F309">
        <v>978</v>
      </c>
      <c r="G309">
        <f t="shared" si="24"/>
        <v>978</v>
      </c>
      <c r="H309">
        <f t="shared" si="25"/>
        <v>978</v>
      </c>
      <c r="I309">
        <v>290</v>
      </c>
      <c r="J309">
        <f t="shared" si="26"/>
        <v>290</v>
      </c>
      <c r="K309">
        <v>381</v>
      </c>
      <c r="L309">
        <f t="shared" si="27"/>
        <v>381</v>
      </c>
      <c r="M309">
        <v>6</v>
      </c>
      <c r="N309">
        <v>13490</v>
      </c>
      <c r="O309">
        <f t="shared" si="28"/>
        <v>13490</v>
      </c>
      <c r="P309">
        <v>9</v>
      </c>
      <c r="Q309">
        <v>50</v>
      </c>
      <c r="R309">
        <v>324</v>
      </c>
      <c r="S309">
        <v>349</v>
      </c>
      <c r="T309">
        <v>15.85</v>
      </c>
      <c r="U309">
        <f>VLOOKUP(A309,vlookup_table[#All],2,)</f>
        <v>0</v>
      </c>
      <c r="V309">
        <f>VLOOKUP(A309,vlookup_table[#All],4,FALSE)</f>
        <v>3301</v>
      </c>
      <c r="W309" t="str">
        <f>IF(LEN(V309)=4,_xlfn.CONCAT("19",LEFT(V309,2)),IF(LEN(V309)=3,_xlfn.CONCAT("190",LEFT(V309,2)),0))</f>
        <v>1933</v>
      </c>
      <c r="X309">
        <f>IF(V309&lt;&gt;0,1997-VALUE(W309),0)</f>
        <v>64</v>
      </c>
      <c r="Y309" t="str">
        <f>VLOOKUP(A309,vlookup_table[#All],5,FALSE)</f>
        <v>U2</v>
      </c>
      <c r="Z309" t="str">
        <f t="shared" si="29"/>
        <v>Urban</v>
      </c>
      <c r="AA309">
        <f>VLOOKUP(A309,vlookup_table[#All],7,FALSE)</f>
        <v>30</v>
      </c>
    </row>
    <row r="310" spans="1:27" x14ac:dyDescent="0.3">
      <c r="A310">
        <v>104049</v>
      </c>
      <c r="B310" s="1" t="s">
        <v>37</v>
      </c>
      <c r="C310" s="1" t="str">
        <f>UPPER(LEFT(B310,2))</f>
        <v>MO</v>
      </c>
      <c r="D310" s="1" t="s">
        <v>14</v>
      </c>
      <c r="E310" s="1" t="str">
        <f>UPPER(LEFT(D310,1))</f>
        <v>M</v>
      </c>
      <c r="F310">
        <v>367</v>
      </c>
      <c r="G310">
        <f t="shared" si="24"/>
        <v>367</v>
      </c>
      <c r="H310">
        <f t="shared" si="25"/>
        <v>367</v>
      </c>
      <c r="I310">
        <v>159</v>
      </c>
      <c r="J310">
        <f t="shared" si="26"/>
        <v>159</v>
      </c>
      <c r="K310">
        <v>222</v>
      </c>
      <c r="L310">
        <f t="shared" si="27"/>
        <v>222</v>
      </c>
      <c r="M310">
        <v>0</v>
      </c>
      <c r="N310">
        <v>8893</v>
      </c>
      <c r="O310">
        <f t="shared" si="28"/>
        <v>8893</v>
      </c>
      <c r="P310">
        <v>0</v>
      </c>
      <c r="Q310">
        <v>63</v>
      </c>
      <c r="R310">
        <v>186</v>
      </c>
      <c r="S310">
        <v>193</v>
      </c>
      <c r="T310">
        <v>3.1666666669999999</v>
      </c>
      <c r="U310">
        <f>VLOOKUP(A310,vlookup_table[#All],2,)</f>
        <v>0</v>
      </c>
      <c r="V310">
        <f>VLOOKUP(A310,vlookup_table[#All],4,FALSE)</f>
        <v>0</v>
      </c>
      <c r="W310">
        <f>IF(LEN(V310)=4,_xlfn.CONCAT("19",LEFT(V310,2)),IF(LEN(V310)=3,_xlfn.CONCAT("190",LEFT(V310,2)),0))</f>
        <v>0</v>
      </c>
      <c r="X310">
        <f>IF(V310&lt;&gt;0,1997-VALUE(W310),0)</f>
        <v>0</v>
      </c>
      <c r="Y310" t="str">
        <f>VLOOKUP(A310,vlookup_table[#All],5,FALSE)</f>
        <v>R3</v>
      </c>
      <c r="Z310" t="str">
        <f t="shared" si="29"/>
        <v>Rural</v>
      </c>
      <c r="AA310">
        <f>VLOOKUP(A310,vlookup_table[#All],7,FALSE)</f>
        <v>3</v>
      </c>
    </row>
    <row r="311" spans="1:27" x14ac:dyDescent="0.3">
      <c r="A311">
        <v>112461</v>
      </c>
      <c r="B311" s="1" t="s">
        <v>33</v>
      </c>
      <c r="C311" s="1" t="str">
        <f>UPPER(LEFT(B311,2))</f>
        <v>AR</v>
      </c>
      <c r="D311" s="1" t="s">
        <v>14</v>
      </c>
      <c r="E311" s="1" t="str">
        <f>UPPER(LEFT(D311,1))</f>
        <v>M</v>
      </c>
      <c r="F311">
        <v>376</v>
      </c>
      <c r="G311">
        <f t="shared" si="24"/>
        <v>376</v>
      </c>
      <c r="H311">
        <f t="shared" si="25"/>
        <v>376</v>
      </c>
      <c r="I311">
        <v>178</v>
      </c>
      <c r="J311">
        <f t="shared" si="26"/>
        <v>178</v>
      </c>
      <c r="K311">
        <v>256</v>
      </c>
      <c r="L311">
        <f t="shared" si="27"/>
        <v>256</v>
      </c>
      <c r="M311">
        <v>3</v>
      </c>
      <c r="N311">
        <v>8246</v>
      </c>
      <c r="O311">
        <f t="shared" si="28"/>
        <v>8246</v>
      </c>
      <c r="P311">
        <v>0</v>
      </c>
      <c r="Q311">
        <v>57</v>
      </c>
      <c r="R311">
        <v>195</v>
      </c>
      <c r="S311">
        <v>231</v>
      </c>
      <c r="T311">
        <v>9.4117647059999996</v>
      </c>
      <c r="U311">
        <f>VLOOKUP(A311,vlookup_table[#All],2,)</f>
        <v>1</v>
      </c>
      <c r="V311">
        <f>VLOOKUP(A311,vlookup_table[#All],4,FALSE)</f>
        <v>2401</v>
      </c>
      <c r="W311" t="str">
        <f>IF(LEN(V311)=4,_xlfn.CONCAT("19",LEFT(V311,2)),IF(LEN(V311)=3,_xlfn.CONCAT("190",LEFT(V311,2)),0))</f>
        <v>1924</v>
      </c>
      <c r="X311">
        <f>IF(V311&lt;&gt;0,1997-VALUE(W311),0)</f>
        <v>73</v>
      </c>
      <c r="Y311" t="str">
        <f>VLOOKUP(A311,vlookup_table[#All],5,FALSE)</f>
        <v>R3</v>
      </c>
      <c r="Z311" t="str">
        <f t="shared" si="29"/>
        <v>Rural</v>
      </c>
      <c r="AA311">
        <f>VLOOKUP(A311,vlookup_table[#All],7,FALSE)</f>
        <v>10</v>
      </c>
    </row>
    <row r="312" spans="1:27" x14ac:dyDescent="0.3">
      <c r="A312">
        <v>79580</v>
      </c>
      <c r="B312" s="1" t="s">
        <v>36</v>
      </c>
      <c r="C312" s="1" t="str">
        <f>UPPER(LEFT(B312,2))</f>
        <v>WI</v>
      </c>
      <c r="D312" s="1" t="s">
        <v>17</v>
      </c>
      <c r="E312" s="1" t="str">
        <f>UPPER(LEFT(D312,1))</f>
        <v>F</v>
      </c>
      <c r="F312">
        <v>937</v>
      </c>
      <c r="G312">
        <f t="shared" si="24"/>
        <v>937</v>
      </c>
      <c r="H312">
        <f t="shared" si="25"/>
        <v>937</v>
      </c>
      <c r="I312">
        <v>321</v>
      </c>
      <c r="J312">
        <f t="shared" si="26"/>
        <v>321</v>
      </c>
      <c r="K312">
        <v>545</v>
      </c>
      <c r="L312">
        <f t="shared" si="27"/>
        <v>545</v>
      </c>
      <c r="M312">
        <v>7</v>
      </c>
      <c r="N312">
        <v>18567</v>
      </c>
      <c r="O312">
        <f t="shared" si="28"/>
        <v>18567</v>
      </c>
      <c r="P312">
        <v>13</v>
      </c>
      <c r="Q312">
        <v>52</v>
      </c>
      <c r="R312">
        <v>441</v>
      </c>
      <c r="S312">
        <v>433</v>
      </c>
      <c r="T312">
        <v>15</v>
      </c>
      <c r="U312">
        <f>VLOOKUP(A312,vlookup_table[#All],2,)</f>
        <v>2</v>
      </c>
      <c r="V312">
        <f>VLOOKUP(A312,vlookup_table[#All],4,FALSE)</f>
        <v>201</v>
      </c>
      <c r="W312" t="str">
        <f>IF(LEN(V312)=4,_xlfn.CONCAT("19",LEFT(V312,2)),IF(LEN(V312)=3,_xlfn.CONCAT("190",LEFT(V312,2)),0))</f>
        <v>19020</v>
      </c>
      <c r="X312">
        <f>IF(V312&lt;&gt;0,1997-VALUE(W312),0)</f>
        <v>-17023</v>
      </c>
      <c r="Y312" t="str">
        <f>VLOOKUP(A312,vlookup_table[#All],5,FALSE)</f>
        <v>U1</v>
      </c>
      <c r="Z312" t="str">
        <f t="shared" si="29"/>
        <v>Urban</v>
      </c>
      <c r="AA312">
        <f>VLOOKUP(A312,vlookup_table[#All],7,FALSE)</f>
        <v>21</v>
      </c>
    </row>
    <row r="313" spans="1:27" x14ac:dyDescent="0.3">
      <c r="A313">
        <v>86528</v>
      </c>
      <c r="B313" s="1" t="s">
        <v>46</v>
      </c>
      <c r="C313" s="1" t="str">
        <f>UPPER(LEFT(B313,2))</f>
        <v>ND</v>
      </c>
      <c r="D313" s="1" t="s">
        <v>17</v>
      </c>
      <c r="E313" s="1" t="str">
        <f>UPPER(LEFT(D313,1))</f>
        <v>F</v>
      </c>
      <c r="F313">
        <v>675</v>
      </c>
      <c r="G313">
        <f t="shared" si="24"/>
        <v>675</v>
      </c>
      <c r="H313">
        <f t="shared" si="25"/>
        <v>675</v>
      </c>
      <c r="I313">
        <v>272</v>
      </c>
      <c r="J313">
        <f t="shared" si="26"/>
        <v>272</v>
      </c>
      <c r="K313">
        <v>358</v>
      </c>
      <c r="L313">
        <f t="shared" si="27"/>
        <v>358</v>
      </c>
      <c r="M313">
        <v>1</v>
      </c>
      <c r="N313">
        <v>13135</v>
      </c>
      <c r="O313">
        <f t="shared" si="28"/>
        <v>13135</v>
      </c>
      <c r="P313">
        <v>1</v>
      </c>
      <c r="Q313">
        <v>81</v>
      </c>
      <c r="R313">
        <v>310</v>
      </c>
      <c r="S313">
        <v>301</v>
      </c>
      <c r="T313">
        <v>3.0833333330000001</v>
      </c>
      <c r="U313">
        <f>VLOOKUP(A313,vlookup_table[#All],2,)</f>
        <v>2</v>
      </c>
      <c r="V313">
        <f>VLOOKUP(A313,vlookup_table[#All],4,FALSE)</f>
        <v>0</v>
      </c>
      <c r="W313">
        <f>IF(LEN(V313)=4,_xlfn.CONCAT("19",LEFT(V313,2)),IF(LEN(V313)=3,_xlfn.CONCAT("190",LEFT(V313,2)),0))</f>
        <v>0</v>
      </c>
      <c r="X313">
        <f>IF(V313&lt;&gt;0,1997-VALUE(W313),0)</f>
        <v>0</v>
      </c>
      <c r="Y313" t="str">
        <f>VLOOKUP(A313,vlookup_table[#All],5,FALSE)</f>
        <v>T2</v>
      </c>
      <c r="Z313" t="str">
        <f t="shared" si="29"/>
        <v>Town</v>
      </c>
      <c r="AA313">
        <f>VLOOKUP(A313,vlookup_table[#All],7,FALSE)</f>
        <v>3</v>
      </c>
    </row>
    <row r="314" spans="1:27" x14ac:dyDescent="0.3">
      <c r="A314">
        <v>107658</v>
      </c>
      <c r="B314" s="1" t="s">
        <v>60</v>
      </c>
      <c r="C314" s="1" t="str">
        <f>UPPER(LEFT(B314,2))</f>
        <v>NE</v>
      </c>
      <c r="D314" s="1" t="s">
        <v>17</v>
      </c>
      <c r="E314" s="1" t="str">
        <f>UPPER(LEFT(D314,1))</f>
        <v>F</v>
      </c>
      <c r="F314">
        <v>232</v>
      </c>
      <c r="G314">
        <f t="shared" si="24"/>
        <v>232</v>
      </c>
      <c r="H314">
        <f t="shared" si="25"/>
        <v>232</v>
      </c>
      <c r="I314">
        <v>197</v>
      </c>
      <c r="J314">
        <f t="shared" si="26"/>
        <v>197</v>
      </c>
      <c r="K314">
        <v>280</v>
      </c>
      <c r="L314">
        <f t="shared" si="27"/>
        <v>280</v>
      </c>
      <c r="M314">
        <v>0</v>
      </c>
      <c r="N314">
        <v>9480</v>
      </c>
      <c r="O314">
        <f t="shared" si="28"/>
        <v>9480</v>
      </c>
      <c r="P314">
        <v>1</v>
      </c>
      <c r="Q314">
        <v>81</v>
      </c>
      <c r="R314">
        <v>259</v>
      </c>
      <c r="S314">
        <v>229</v>
      </c>
      <c r="T314">
        <v>6.9285714289999998</v>
      </c>
      <c r="U314">
        <f>VLOOKUP(A314,vlookup_table[#All],2,)</f>
        <v>28</v>
      </c>
      <c r="V314">
        <f>VLOOKUP(A314,vlookup_table[#All],4,FALSE)</f>
        <v>0</v>
      </c>
      <c r="W314">
        <f>IF(LEN(V314)=4,_xlfn.CONCAT("19",LEFT(V314,2)),IF(LEN(V314)=3,_xlfn.CONCAT("190",LEFT(V314,2)),0))</f>
        <v>0</v>
      </c>
      <c r="X314">
        <f>IF(V314&lt;&gt;0,1997-VALUE(W314),0)</f>
        <v>0</v>
      </c>
      <c r="Y314" t="str">
        <f>VLOOKUP(A314,vlookup_table[#All],5,FALSE)</f>
        <v>R2</v>
      </c>
      <c r="Z314" t="str">
        <f t="shared" si="29"/>
        <v>Rural</v>
      </c>
      <c r="AA314">
        <f>VLOOKUP(A314,vlookup_table[#All],7,FALSE)</f>
        <v>10</v>
      </c>
    </row>
    <row r="315" spans="1:27" x14ac:dyDescent="0.3">
      <c r="A315">
        <v>69537</v>
      </c>
      <c r="B315" s="1" t="s">
        <v>30</v>
      </c>
      <c r="C315" s="1" t="str">
        <f>UPPER(LEFT(B315,2))</f>
        <v>MI</v>
      </c>
      <c r="D315" s="1" t="s">
        <v>17</v>
      </c>
      <c r="E315" s="1" t="str">
        <f>UPPER(LEFT(D315,1))</f>
        <v>F</v>
      </c>
      <c r="F315">
        <v>545</v>
      </c>
      <c r="G315">
        <f t="shared" si="24"/>
        <v>545</v>
      </c>
      <c r="H315">
        <f t="shared" si="25"/>
        <v>545</v>
      </c>
      <c r="I315">
        <v>364</v>
      </c>
      <c r="J315">
        <f t="shared" si="26"/>
        <v>364</v>
      </c>
      <c r="K315">
        <v>416</v>
      </c>
      <c r="L315">
        <f t="shared" si="27"/>
        <v>416</v>
      </c>
      <c r="M315">
        <v>0</v>
      </c>
      <c r="N315">
        <v>11401</v>
      </c>
      <c r="O315">
        <f t="shared" si="28"/>
        <v>11401</v>
      </c>
      <c r="P315">
        <v>2</v>
      </c>
      <c r="Q315">
        <v>89</v>
      </c>
      <c r="R315">
        <v>382</v>
      </c>
      <c r="S315">
        <v>400</v>
      </c>
      <c r="T315">
        <v>8.6</v>
      </c>
      <c r="U315">
        <f>VLOOKUP(A315,vlookup_table[#All],2,)</f>
        <v>0</v>
      </c>
      <c r="V315">
        <f>VLOOKUP(A315,vlookup_table[#All],4,FALSE)</f>
        <v>2801</v>
      </c>
      <c r="W315" t="str">
        <f>IF(LEN(V315)=4,_xlfn.CONCAT("19",LEFT(V315,2)),IF(LEN(V315)=3,_xlfn.CONCAT("190",LEFT(V315,2)),0))</f>
        <v>1928</v>
      </c>
      <c r="X315">
        <f>IF(V315&lt;&gt;0,1997-VALUE(W315),0)</f>
        <v>69</v>
      </c>
      <c r="Y315" t="str">
        <f>VLOOKUP(A315,vlookup_table[#All],5,FALSE)</f>
        <v>R2</v>
      </c>
      <c r="Z315" t="str">
        <f t="shared" si="29"/>
        <v>Rural</v>
      </c>
      <c r="AA315">
        <f>VLOOKUP(A315,vlookup_table[#All],7,FALSE)</f>
        <v>15</v>
      </c>
    </row>
    <row r="316" spans="1:27" x14ac:dyDescent="0.3">
      <c r="A316">
        <v>81284</v>
      </c>
      <c r="B316" s="1" t="s">
        <v>36</v>
      </c>
      <c r="C316" s="1" t="str">
        <f>UPPER(LEFT(B316,2))</f>
        <v>WI</v>
      </c>
      <c r="D316" s="1" t="s">
        <v>17</v>
      </c>
      <c r="E316" s="1" t="str">
        <f>UPPER(LEFT(D316,1))</f>
        <v>F</v>
      </c>
      <c r="F316">
        <v>458</v>
      </c>
      <c r="G316">
        <f t="shared" si="24"/>
        <v>458</v>
      </c>
      <c r="H316">
        <f t="shared" si="25"/>
        <v>458</v>
      </c>
      <c r="I316">
        <v>228</v>
      </c>
      <c r="J316">
        <f t="shared" si="26"/>
        <v>228</v>
      </c>
      <c r="K316">
        <v>318</v>
      </c>
      <c r="L316">
        <f t="shared" si="27"/>
        <v>318</v>
      </c>
      <c r="M316">
        <v>0</v>
      </c>
      <c r="N316">
        <v>10731</v>
      </c>
      <c r="O316">
        <f t="shared" si="28"/>
        <v>10731</v>
      </c>
      <c r="P316">
        <v>4</v>
      </c>
      <c r="Q316">
        <v>82</v>
      </c>
      <c r="R316">
        <v>270</v>
      </c>
      <c r="S316">
        <v>276</v>
      </c>
      <c r="T316">
        <v>13.4</v>
      </c>
      <c r="U316">
        <f>VLOOKUP(A316,vlookup_table[#All],2,)</f>
        <v>2</v>
      </c>
      <c r="V316">
        <f>VLOOKUP(A316,vlookup_table[#All],4,FALSE)</f>
        <v>4308</v>
      </c>
      <c r="W316" t="str">
        <f>IF(LEN(V316)=4,_xlfn.CONCAT("19",LEFT(V316,2)),IF(LEN(V316)=3,_xlfn.CONCAT("190",LEFT(V316,2)),0))</f>
        <v>1943</v>
      </c>
      <c r="X316">
        <f>IF(V316&lt;&gt;0,1997-VALUE(W316),0)</f>
        <v>54</v>
      </c>
      <c r="Y316" t="str">
        <f>VLOOKUP(A316,vlookup_table[#All],5,FALSE)</f>
        <v>C2</v>
      </c>
      <c r="Z316" t="str">
        <f t="shared" si="29"/>
        <v>City</v>
      </c>
      <c r="AA316">
        <f>VLOOKUP(A316,vlookup_table[#All],7,FALSE)</f>
        <v>25</v>
      </c>
    </row>
    <row r="317" spans="1:27" x14ac:dyDescent="0.3">
      <c r="A317">
        <v>32475</v>
      </c>
      <c r="B317" s="1" t="s">
        <v>13</v>
      </c>
      <c r="C317" s="1" t="str">
        <f>UPPER(LEFT(B317,2))</f>
        <v>FL</v>
      </c>
      <c r="D317" s="1" t="s">
        <v>14</v>
      </c>
      <c r="E317" s="1" t="str">
        <f>UPPER(LEFT(D317,1))</f>
        <v>M</v>
      </c>
      <c r="F317">
        <v>814</v>
      </c>
      <c r="G317">
        <f t="shared" si="24"/>
        <v>814</v>
      </c>
      <c r="H317">
        <f t="shared" si="25"/>
        <v>814</v>
      </c>
      <c r="I317">
        <v>271</v>
      </c>
      <c r="J317">
        <f t="shared" si="26"/>
        <v>271</v>
      </c>
      <c r="K317">
        <v>324</v>
      </c>
      <c r="L317">
        <f t="shared" si="27"/>
        <v>324</v>
      </c>
      <c r="M317">
        <v>3</v>
      </c>
      <c r="N317">
        <v>10488</v>
      </c>
      <c r="O317">
        <f t="shared" si="28"/>
        <v>10488</v>
      </c>
      <c r="P317">
        <v>2</v>
      </c>
      <c r="Q317">
        <v>52</v>
      </c>
      <c r="R317">
        <v>268</v>
      </c>
      <c r="S317">
        <v>312</v>
      </c>
      <c r="T317">
        <v>16.399999999999999</v>
      </c>
      <c r="U317">
        <f>VLOOKUP(A317,vlookup_table[#All],2,)</f>
        <v>1</v>
      </c>
      <c r="V317">
        <f>VLOOKUP(A317,vlookup_table[#All],4,FALSE)</f>
        <v>0</v>
      </c>
      <c r="W317">
        <f>IF(LEN(V317)=4,_xlfn.CONCAT("19",LEFT(V317,2)),IF(LEN(V317)=3,_xlfn.CONCAT("190",LEFT(V317,2)),0))</f>
        <v>0</v>
      </c>
      <c r="X317">
        <f>IF(V317&lt;&gt;0,1997-VALUE(W317),0)</f>
        <v>0</v>
      </c>
      <c r="Y317" t="str">
        <f>VLOOKUP(A317,vlookup_table[#All],5,FALSE)</f>
        <v>T2</v>
      </c>
      <c r="Z317" t="str">
        <f t="shared" si="29"/>
        <v>Town</v>
      </c>
      <c r="AA317">
        <f>VLOOKUP(A317,vlookup_table[#All],7,FALSE)</f>
        <v>20</v>
      </c>
    </row>
    <row r="318" spans="1:27" x14ac:dyDescent="0.3">
      <c r="A318">
        <v>104505</v>
      </c>
      <c r="B318" s="1" t="s">
        <v>28</v>
      </c>
      <c r="C318" s="1" t="str">
        <f>UPPER(LEFT(B318,2))</f>
        <v>KS</v>
      </c>
      <c r="D318" s="1" t="s">
        <v>17</v>
      </c>
      <c r="E318" s="1" t="str">
        <f>UPPER(LEFT(D318,1))</f>
        <v>F</v>
      </c>
      <c r="F318">
        <v>671</v>
      </c>
      <c r="G318">
        <f t="shared" si="24"/>
        <v>671</v>
      </c>
      <c r="H318">
        <f t="shared" si="25"/>
        <v>671</v>
      </c>
      <c r="I318">
        <v>320</v>
      </c>
      <c r="J318">
        <f t="shared" si="26"/>
        <v>320</v>
      </c>
      <c r="K318">
        <v>376</v>
      </c>
      <c r="L318">
        <f t="shared" si="27"/>
        <v>376</v>
      </c>
      <c r="M318">
        <v>0</v>
      </c>
      <c r="N318">
        <v>12950</v>
      </c>
      <c r="O318">
        <f t="shared" si="28"/>
        <v>12950</v>
      </c>
      <c r="P318">
        <v>0</v>
      </c>
      <c r="Q318">
        <v>57</v>
      </c>
      <c r="R318">
        <v>340</v>
      </c>
      <c r="S318">
        <v>349</v>
      </c>
      <c r="T318">
        <v>10</v>
      </c>
      <c r="U318">
        <f>VLOOKUP(A318,vlookup_table[#All],2,)</f>
        <v>2</v>
      </c>
      <c r="V318">
        <f>VLOOKUP(A318,vlookup_table[#All],4,FALSE)</f>
        <v>3801</v>
      </c>
      <c r="W318" t="str">
        <f>IF(LEN(V318)=4,_xlfn.CONCAT("19",LEFT(V318,2)),IF(LEN(V318)=3,_xlfn.CONCAT("190",LEFT(V318,2)),0))</f>
        <v>1938</v>
      </c>
      <c r="X318">
        <f>IF(V318&lt;&gt;0,1997-VALUE(W318),0)</f>
        <v>59</v>
      </c>
      <c r="Y318" t="str">
        <f>VLOOKUP(A318,vlookup_table[#All],5,FALSE)</f>
        <v>R2</v>
      </c>
      <c r="Z318" t="str">
        <f t="shared" si="29"/>
        <v>Rural</v>
      </c>
      <c r="AA318">
        <f>VLOOKUP(A318,vlookup_table[#All],7,FALSE)</f>
        <v>25</v>
      </c>
    </row>
    <row r="319" spans="1:27" x14ac:dyDescent="0.3">
      <c r="A319">
        <v>13483</v>
      </c>
      <c r="B319" s="1" t="s">
        <v>36</v>
      </c>
      <c r="C319" s="1" t="str">
        <f>UPPER(LEFT(B319,2))</f>
        <v>WI</v>
      </c>
      <c r="D319" s="1" t="s">
        <v>17</v>
      </c>
      <c r="E319" s="1" t="str">
        <f>UPPER(LEFT(D319,1))</f>
        <v>F</v>
      </c>
      <c r="F319">
        <v>452</v>
      </c>
      <c r="G319">
        <f t="shared" si="24"/>
        <v>452</v>
      </c>
      <c r="H319">
        <f t="shared" si="25"/>
        <v>452</v>
      </c>
      <c r="I319">
        <v>293</v>
      </c>
      <c r="J319">
        <f t="shared" si="26"/>
        <v>293</v>
      </c>
      <c r="K319">
        <v>371</v>
      </c>
      <c r="L319">
        <f t="shared" si="27"/>
        <v>371</v>
      </c>
      <c r="M319">
        <v>0</v>
      </c>
      <c r="N319">
        <v>10979</v>
      </c>
      <c r="O319">
        <f t="shared" si="28"/>
        <v>10979</v>
      </c>
      <c r="P319">
        <v>0</v>
      </c>
      <c r="Q319">
        <v>91</v>
      </c>
      <c r="R319">
        <v>316</v>
      </c>
      <c r="S319">
        <v>339</v>
      </c>
      <c r="T319">
        <v>6.34</v>
      </c>
      <c r="U319">
        <f>VLOOKUP(A319,vlookup_table[#All],2,)</f>
        <v>0</v>
      </c>
      <c r="V319">
        <f>VLOOKUP(A319,vlookup_table[#All],4,FALSE)</f>
        <v>0</v>
      </c>
      <c r="W319">
        <f>IF(LEN(V319)=4,_xlfn.CONCAT("19",LEFT(V319,2)),IF(LEN(V319)=3,_xlfn.CONCAT("190",LEFT(V319,2)),0))</f>
        <v>0</v>
      </c>
      <c r="X319">
        <f>IF(V319&lt;&gt;0,1997-VALUE(W319),0)</f>
        <v>0</v>
      </c>
      <c r="Y319" t="str">
        <f>VLOOKUP(A319,vlookup_table[#All],5,FALSE)</f>
        <v>R3</v>
      </c>
      <c r="Z319" t="str">
        <f t="shared" si="29"/>
        <v>Rural</v>
      </c>
      <c r="AA319">
        <f>VLOOKUP(A319,vlookup_table[#All],7,FALSE)</f>
        <v>17</v>
      </c>
    </row>
    <row r="320" spans="1:27" x14ac:dyDescent="0.3">
      <c r="A320">
        <v>1042</v>
      </c>
      <c r="B320" s="1" t="s">
        <v>51</v>
      </c>
      <c r="C320" s="1" t="str">
        <f>UPPER(LEFT(B320,2))</f>
        <v>OR</v>
      </c>
      <c r="D320" s="1" t="s">
        <v>14</v>
      </c>
      <c r="E320" s="1" t="str">
        <f>UPPER(LEFT(D320,1))</f>
        <v>M</v>
      </c>
      <c r="F320">
        <v>826</v>
      </c>
      <c r="G320">
        <f t="shared" si="24"/>
        <v>826</v>
      </c>
      <c r="H320">
        <f t="shared" si="25"/>
        <v>826</v>
      </c>
      <c r="I320">
        <v>314</v>
      </c>
      <c r="J320">
        <f t="shared" si="26"/>
        <v>314</v>
      </c>
      <c r="K320">
        <v>426</v>
      </c>
      <c r="L320">
        <f t="shared" si="27"/>
        <v>426</v>
      </c>
      <c r="M320">
        <v>7</v>
      </c>
      <c r="N320">
        <v>14958</v>
      </c>
      <c r="O320">
        <f t="shared" si="28"/>
        <v>14958</v>
      </c>
      <c r="P320">
        <v>3</v>
      </c>
      <c r="Q320">
        <v>34</v>
      </c>
      <c r="R320">
        <v>348</v>
      </c>
      <c r="S320">
        <v>390</v>
      </c>
      <c r="T320">
        <v>9.1875</v>
      </c>
      <c r="U320">
        <f>VLOOKUP(A320,vlookup_table[#All],2,)</f>
        <v>1</v>
      </c>
      <c r="V320">
        <f>VLOOKUP(A320,vlookup_table[#All],4,FALSE)</f>
        <v>810</v>
      </c>
      <c r="W320" t="str">
        <f>IF(LEN(V320)=4,_xlfn.CONCAT("19",LEFT(V320,2)),IF(LEN(V320)=3,_xlfn.CONCAT("190",LEFT(V320,2)),0))</f>
        <v>19081</v>
      </c>
      <c r="X320">
        <f>IF(V320&lt;&gt;0,1997-VALUE(W320),0)</f>
        <v>-17084</v>
      </c>
      <c r="Y320" t="str">
        <f>VLOOKUP(A320,vlookup_table[#All],5,FALSE)</f>
        <v>T1</v>
      </c>
      <c r="Z320" t="str">
        <f t="shared" si="29"/>
        <v>Town</v>
      </c>
      <c r="AA320">
        <f>VLOOKUP(A320,vlookup_table[#All],7,FALSE)</f>
        <v>8</v>
      </c>
    </row>
    <row r="321" spans="1:27" x14ac:dyDescent="0.3">
      <c r="A321">
        <v>28337</v>
      </c>
      <c r="B321" s="1" t="s">
        <v>40</v>
      </c>
      <c r="C321" s="1" t="str">
        <f>UPPER(LEFT(B321,2))</f>
        <v>GA</v>
      </c>
      <c r="D321" s="1" t="s">
        <v>14</v>
      </c>
      <c r="E321" s="1" t="str">
        <f>UPPER(LEFT(D321,1))</f>
        <v>M</v>
      </c>
      <c r="F321">
        <v>860</v>
      </c>
      <c r="G321">
        <f t="shared" si="24"/>
        <v>860</v>
      </c>
      <c r="H321">
        <f t="shared" si="25"/>
        <v>860</v>
      </c>
      <c r="I321">
        <v>324</v>
      </c>
      <c r="J321">
        <f t="shared" si="26"/>
        <v>324</v>
      </c>
      <c r="K321">
        <v>375</v>
      </c>
      <c r="L321">
        <f t="shared" si="27"/>
        <v>375</v>
      </c>
      <c r="M321">
        <v>0</v>
      </c>
      <c r="N321">
        <v>15491</v>
      </c>
      <c r="O321">
        <f t="shared" si="28"/>
        <v>15491</v>
      </c>
      <c r="P321">
        <v>15</v>
      </c>
      <c r="Q321">
        <v>35</v>
      </c>
      <c r="R321">
        <v>351</v>
      </c>
      <c r="S321">
        <v>346</v>
      </c>
      <c r="T321">
        <v>11.33333333</v>
      </c>
      <c r="U321">
        <f>VLOOKUP(A321,vlookup_table[#All],2,)</f>
        <v>1</v>
      </c>
      <c r="V321">
        <f>VLOOKUP(A321,vlookup_table[#All],4,FALSE)</f>
        <v>2801</v>
      </c>
      <c r="W321" t="str">
        <f>IF(LEN(V321)=4,_xlfn.CONCAT("19",LEFT(V321,2)),IF(LEN(V321)=3,_xlfn.CONCAT("190",LEFT(V321,2)),0))</f>
        <v>1928</v>
      </c>
      <c r="X321">
        <f>IF(V321&lt;&gt;0,1997-VALUE(W321),0)</f>
        <v>69</v>
      </c>
      <c r="Y321" t="str">
        <f>VLOOKUP(A321,vlookup_table[#All],5,FALSE)</f>
        <v>S2</v>
      </c>
      <c r="Z321" t="str">
        <f t="shared" si="29"/>
        <v>Suburban</v>
      </c>
      <c r="AA321">
        <f>VLOOKUP(A321,vlookup_table[#All],7,FALSE)</f>
        <v>20</v>
      </c>
    </row>
    <row r="322" spans="1:27" x14ac:dyDescent="0.3">
      <c r="A322">
        <v>67808</v>
      </c>
      <c r="B322" s="1" t="s">
        <v>30</v>
      </c>
      <c r="C322" s="1" t="str">
        <f>UPPER(LEFT(B322,2))</f>
        <v>MI</v>
      </c>
      <c r="D322" s="1" t="s">
        <v>17</v>
      </c>
      <c r="E322" s="1" t="str">
        <f>UPPER(LEFT(D322,1))</f>
        <v>F</v>
      </c>
      <c r="F322">
        <v>185</v>
      </c>
      <c r="G322">
        <f t="shared" ref="G322:G385" si="30">IF(LEFT(F322,1)="A",VALUE(SUBSTITUTE(F322,"A","")),IF(ISBLANK(F322),"",IF(F322=0,"",VALUE(F322))))</f>
        <v>185</v>
      </c>
      <c r="H322">
        <f t="shared" ref="H322:H385" si="31">IF(G322&lt;&gt;"",G322,AVERAGE(G:G))</f>
        <v>185</v>
      </c>
      <c r="I322">
        <v>277</v>
      </c>
      <c r="J322">
        <f t="shared" ref="J322:J385" si="32">IF(I322&lt;&gt;0,I322,AVERAGEIF(I:I,"&gt;0"))</f>
        <v>277</v>
      </c>
      <c r="K322">
        <v>286</v>
      </c>
      <c r="L322">
        <f t="shared" ref="L322:L385" si="33">IF(AND(K322&lt;&gt;0,K322&lt;&gt;""),K322,AVERAGEIF(K:K,"&gt;0"))</f>
        <v>286</v>
      </c>
      <c r="M322">
        <v>0</v>
      </c>
      <c r="N322">
        <v>10788</v>
      </c>
      <c r="O322">
        <f t="shared" ref="O322:O385" si="34">IF(AND(N322&lt;&gt;0,N322&lt;&gt;""),N322,AVERAGEIF(N:N,"&gt;0"))</f>
        <v>10788</v>
      </c>
      <c r="P322">
        <v>8</v>
      </c>
      <c r="Q322">
        <v>63</v>
      </c>
      <c r="R322">
        <v>283</v>
      </c>
      <c r="S322">
        <v>312</v>
      </c>
      <c r="T322">
        <v>8.7878787880000004</v>
      </c>
      <c r="U322">
        <f>VLOOKUP(A322,vlookup_table[#All],2,)</f>
        <v>0</v>
      </c>
      <c r="V322">
        <f>VLOOKUP(A322,vlookup_table[#All],4,FALSE)</f>
        <v>2207</v>
      </c>
      <c r="W322" t="str">
        <f>IF(LEN(V322)=4,_xlfn.CONCAT("19",LEFT(V322,2)),IF(LEN(V322)=3,_xlfn.CONCAT("190",LEFT(V322,2)),0))</f>
        <v>1922</v>
      </c>
      <c r="X322">
        <f>IF(V322&lt;&gt;0,1997-VALUE(W322),0)</f>
        <v>75</v>
      </c>
      <c r="Y322" t="str">
        <f>VLOOKUP(A322,vlookup_table[#All],5,FALSE)</f>
        <v>U4</v>
      </c>
      <c r="Z322" t="str">
        <f t="shared" ref="Z322:Z385" si="35">IF(LEFT(Y322,1)="C","City",IF(LEFT(Y322,1)="T","Town",IF(LEFT(Y322,1)="S","Suburban",IF(LEFT(Y322,1)="U","Urban",IF(LEFT(Y322,1)="R","Rural",0)))))</f>
        <v>Urban</v>
      </c>
      <c r="AA322">
        <f>VLOOKUP(A322,vlookup_table[#All],7,FALSE)</f>
        <v>10</v>
      </c>
    </row>
    <row r="323" spans="1:27" x14ac:dyDescent="0.3">
      <c r="A323">
        <v>35017</v>
      </c>
      <c r="B323" s="1" t="s">
        <v>13</v>
      </c>
      <c r="C323" s="1" t="str">
        <f>UPPER(LEFT(B323,2))</f>
        <v>FL</v>
      </c>
      <c r="D323" s="1" t="s">
        <v>14</v>
      </c>
      <c r="E323" s="1" t="str">
        <f>UPPER(LEFT(D323,1))</f>
        <v>M</v>
      </c>
      <c r="F323">
        <v>576</v>
      </c>
      <c r="G323">
        <f t="shared" si="30"/>
        <v>576</v>
      </c>
      <c r="H323">
        <f t="shared" si="31"/>
        <v>576</v>
      </c>
      <c r="I323">
        <v>200</v>
      </c>
      <c r="J323">
        <f t="shared" si="32"/>
        <v>200</v>
      </c>
      <c r="K323">
        <v>324</v>
      </c>
      <c r="L323">
        <f t="shared" si="33"/>
        <v>324</v>
      </c>
      <c r="M323">
        <v>0</v>
      </c>
      <c r="N323">
        <v>12518</v>
      </c>
      <c r="O323">
        <f t="shared" si="34"/>
        <v>12518</v>
      </c>
      <c r="P323">
        <v>8</v>
      </c>
      <c r="Q323">
        <v>12</v>
      </c>
      <c r="R323">
        <v>280</v>
      </c>
      <c r="S323">
        <v>244</v>
      </c>
      <c r="T323">
        <v>12.90909091</v>
      </c>
      <c r="U323">
        <f>VLOOKUP(A323,vlookup_table[#All],2,)</f>
        <v>2</v>
      </c>
      <c r="V323">
        <f>VLOOKUP(A323,vlookup_table[#All],4,FALSE)</f>
        <v>2101</v>
      </c>
      <c r="W323" t="str">
        <f>IF(LEN(V323)=4,_xlfn.CONCAT("19",LEFT(V323,2)),IF(LEN(V323)=3,_xlfn.CONCAT("190",LEFT(V323,2)),0))</f>
        <v>1921</v>
      </c>
      <c r="X323">
        <f>IF(V323&lt;&gt;0,1997-VALUE(W323),0)</f>
        <v>76</v>
      </c>
      <c r="Y323" t="str">
        <f>VLOOKUP(A323,vlookup_table[#All],5,FALSE)</f>
        <v>T2</v>
      </c>
      <c r="Z323" t="str">
        <f t="shared" si="35"/>
        <v>Town</v>
      </c>
      <c r="AA323">
        <f>VLOOKUP(A323,vlookup_table[#All],7,FALSE)</f>
        <v>10</v>
      </c>
    </row>
    <row r="324" spans="1:27" x14ac:dyDescent="0.3">
      <c r="A324">
        <v>10973</v>
      </c>
      <c r="B324" s="1" t="s">
        <v>22</v>
      </c>
      <c r="C324" s="1" t="str">
        <f>UPPER(LEFT(B324,2))</f>
        <v>CA</v>
      </c>
      <c r="D324" s="1" t="s">
        <v>14</v>
      </c>
      <c r="E324" s="1" t="str">
        <f>UPPER(LEFT(D324,1))</f>
        <v>M</v>
      </c>
      <c r="F324">
        <v>2431</v>
      </c>
      <c r="G324">
        <f t="shared" si="30"/>
        <v>2431</v>
      </c>
      <c r="H324">
        <f t="shared" si="31"/>
        <v>2431</v>
      </c>
      <c r="I324">
        <v>563</v>
      </c>
      <c r="J324">
        <f t="shared" si="32"/>
        <v>563</v>
      </c>
      <c r="K324">
        <v>660</v>
      </c>
      <c r="L324">
        <f t="shared" si="33"/>
        <v>660</v>
      </c>
      <c r="M324">
        <v>75</v>
      </c>
      <c r="N324">
        <v>24290</v>
      </c>
      <c r="O324">
        <f t="shared" si="34"/>
        <v>24290</v>
      </c>
      <c r="P324">
        <v>8</v>
      </c>
      <c r="Q324">
        <v>59</v>
      </c>
      <c r="R324">
        <v>579</v>
      </c>
      <c r="S324">
        <v>655</v>
      </c>
      <c r="T324">
        <v>10.89473684</v>
      </c>
      <c r="U324">
        <f>VLOOKUP(A324,vlookup_table[#All],2,)</f>
        <v>1</v>
      </c>
      <c r="V324">
        <f>VLOOKUP(A324,vlookup_table[#All],4,FALSE)</f>
        <v>2305</v>
      </c>
      <c r="W324" t="str">
        <f>IF(LEN(V324)=4,_xlfn.CONCAT("19",LEFT(V324,2)),IF(LEN(V324)=3,_xlfn.CONCAT("190",LEFT(V324,2)),0))</f>
        <v>1923</v>
      </c>
      <c r="X324">
        <f>IF(V324&lt;&gt;0,1997-VALUE(W324),0)</f>
        <v>74</v>
      </c>
      <c r="Y324" t="str">
        <f>VLOOKUP(A324,vlookup_table[#All],5,FALSE)</f>
        <v>T1</v>
      </c>
      <c r="Z324" t="str">
        <f t="shared" si="35"/>
        <v>Town</v>
      </c>
      <c r="AA324">
        <f>VLOOKUP(A324,vlookup_table[#All],7,FALSE)</f>
        <v>12</v>
      </c>
    </row>
    <row r="325" spans="1:27" x14ac:dyDescent="0.3">
      <c r="A325">
        <v>67030</v>
      </c>
      <c r="B325" s="1" t="s">
        <v>30</v>
      </c>
      <c r="C325" s="1" t="str">
        <f>UPPER(LEFT(B325,2))</f>
        <v>MI</v>
      </c>
      <c r="D325" s="1" t="s">
        <v>14</v>
      </c>
      <c r="E325" s="1" t="str">
        <f>UPPER(LEFT(D325,1))</f>
        <v>M</v>
      </c>
      <c r="F325">
        <v>388</v>
      </c>
      <c r="G325">
        <f t="shared" si="30"/>
        <v>388</v>
      </c>
      <c r="H325">
        <f t="shared" si="31"/>
        <v>388</v>
      </c>
      <c r="I325">
        <v>364</v>
      </c>
      <c r="J325">
        <f t="shared" si="32"/>
        <v>364</v>
      </c>
      <c r="K325">
        <v>433</v>
      </c>
      <c r="L325">
        <f t="shared" si="33"/>
        <v>433</v>
      </c>
      <c r="M325">
        <v>0</v>
      </c>
      <c r="N325">
        <v>12601</v>
      </c>
      <c r="O325">
        <f t="shared" si="34"/>
        <v>12601</v>
      </c>
      <c r="P325">
        <v>2</v>
      </c>
      <c r="Q325">
        <v>70</v>
      </c>
      <c r="R325">
        <v>410</v>
      </c>
      <c r="S325">
        <v>413</v>
      </c>
      <c r="T325">
        <v>33.333333330000002</v>
      </c>
      <c r="U325">
        <f>VLOOKUP(A325,vlookup_table[#All],2,)</f>
        <v>1</v>
      </c>
      <c r="V325">
        <f>VLOOKUP(A325,vlookup_table[#All],4,FALSE)</f>
        <v>0</v>
      </c>
      <c r="W325">
        <f>IF(LEN(V325)=4,_xlfn.CONCAT("19",LEFT(V325,2)),IF(LEN(V325)=3,_xlfn.CONCAT("190",LEFT(V325,2)),0))</f>
        <v>0</v>
      </c>
      <c r="X325">
        <f>IF(V325&lt;&gt;0,1997-VALUE(W325),0)</f>
        <v>0</v>
      </c>
      <c r="Y325" t="str">
        <f>VLOOKUP(A325,vlookup_table[#All],5,FALSE)</f>
        <v>S3</v>
      </c>
      <c r="Z325" t="str">
        <f t="shared" si="35"/>
        <v>Suburban</v>
      </c>
      <c r="AA325">
        <f>VLOOKUP(A325,vlookup_table[#All],7,FALSE)</f>
        <v>50</v>
      </c>
    </row>
    <row r="326" spans="1:27" x14ac:dyDescent="0.3">
      <c r="A326">
        <v>122279</v>
      </c>
      <c r="B326" s="1" t="s">
        <v>21</v>
      </c>
      <c r="C326" s="1" t="str">
        <f>UPPER(LEFT(B326,2))</f>
        <v>TX</v>
      </c>
      <c r="D326" s="1" t="s">
        <v>17</v>
      </c>
      <c r="E326" s="1" t="str">
        <f>UPPER(LEFT(D326,1))</f>
        <v>F</v>
      </c>
      <c r="F326">
        <v>1680</v>
      </c>
      <c r="G326">
        <f t="shared" si="30"/>
        <v>1680</v>
      </c>
      <c r="H326">
        <f t="shared" si="31"/>
        <v>1680</v>
      </c>
      <c r="I326">
        <v>884</v>
      </c>
      <c r="J326">
        <f t="shared" si="32"/>
        <v>884</v>
      </c>
      <c r="K326">
        <v>935</v>
      </c>
      <c r="L326">
        <f t="shared" si="33"/>
        <v>935</v>
      </c>
      <c r="M326">
        <v>20</v>
      </c>
      <c r="N326">
        <v>27875</v>
      </c>
      <c r="O326">
        <f t="shared" si="34"/>
        <v>27875</v>
      </c>
      <c r="P326">
        <v>7</v>
      </c>
      <c r="Q326">
        <v>36</v>
      </c>
      <c r="R326">
        <v>878</v>
      </c>
      <c r="S326">
        <v>943</v>
      </c>
      <c r="T326">
        <v>5.076923077</v>
      </c>
      <c r="U326">
        <f>VLOOKUP(A326,vlookup_table[#All],2,)</f>
        <v>2</v>
      </c>
      <c r="V326">
        <f>VLOOKUP(A326,vlookup_table[#All],4,FALSE)</f>
        <v>4903</v>
      </c>
      <c r="W326" t="str">
        <f>IF(LEN(V326)=4,_xlfn.CONCAT("19",LEFT(V326,2)),IF(LEN(V326)=3,_xlfn.CONCAT("190",LEFT(V326,2)),0))</f>
        <v>1949</v>
      </c>
      <c r="X326">
        <f>IF(V326&lt;&gt;0,1997-VALUE(W326),0)</f>
        <v>48</v>
      </c>
      <c r="Y326" t="str">
        <f>VLOOKUP(A326,vlookup_table[#All],5,FALSE)</f>
        <v>U4</v>
      </c>
      <c r="Z326" t="str">
        <f t="shared" si="35"/>
        <v>Urban</v>
      </c>
      <c r="AA326">
        <f>VLOOKUP(A326,vlookup_table[#All],7,FALSE)</f>
        <v>5</v>
      </c>
    </row>
    <row r="327" spans="1:27" x14ac:dyDescent="0.3">
      <c r="A327">
        <v>18802</v>
      </c>
      <c r="B327" s="1" t="s">
        <v>18</v>
      </c>
      <c r="C327" s="1" t="str">
        <f>UPPER(LEFT(B327,2))</f>
        <v>NC</v>
      </c>
      <c r="D327" s="1" t="s">
        <v>14</v>
      </c>
      <c r="E327" s="1" t="str">
        <f>UPPER(LEFT(D327,1))</f>
        <v>M</v>
      </c>
      <c r="F327">
        <v>1128</v>
      </c>
      <c r="G327">
        <f t="shared" si="30"/>
        <v>1128</v>
      </c>
      <c r="H327">
        <f t="shared" si="31"/>
        <v>1128</v>
      </c>
      <c r="I327">
        <v>409</v>
      </c>
      <c r="J327">
        <f t="shared" si="32"/>
        <v>409</v>
      </c>
      <c r="K327">
        <v>481</v>
      </c>
      <c r="L327">
        <f t="shared" si="33"/>
        <v>481</v>
      </c>
      <c r="M327">
        <v>3</v>
      </c>
      <c r="N327">
        <v>15936</v>
      </c>
      <c r="O327">
        <f t="shared" si="34"/>
        <v>15936</v>
      </c>
      <c r="P327">
        <v>2</v>
      </c>
      <c r="Q327">
        <v>67</v>
      </c>
      <c r="R327">
        <v>467</v>
      </c>
      <c r="S327">
        <v>442</v>
      </c>
      <c r="T327">
        <v>14.5</v>
      </c>
      <c r="U327">
        <f>VLOOKUP(A327,vlookup_table[#All],2,)</f>
        <v>1</v>
      </c>
      <c r="V327">
        <f>VLOOKUP(A327,vlookup_table[#All],4,FALSE)</f>
        <v>5101</v>
      </c>
      <c r="W327" t="str">
        <f>IF(LEN(V327)=4,_xlfn.CONCAT("19",LEFT(V327,2)),IF(LEN(V327)=3,_xlfn.CONCAT("190",LEFT(V327,2)),0))</f>
        <v>1951</v>
      </c>
      <c r="X327">
        <f>IF(V327&lt;&gt;0,1997-VALUE(W327),0)</f>
        <v>46</v>
      </c>
      <c r="Y327" t="str">
        <f>VLOOKUP(A327,vlookup_table[#All],5,FALSE)</f>
        <v>T2</v>
      </c>
      <c r="Z327" t="str">
        <f t="shared" si="35"/>
        <v>Town</v>
      </c>
      <c r="AA327">
        <f>VLOOKUP(A327,vlookup_table[#All],7,FALSE)</f>
        <v>20</v>
      </c>
    </row>
    <row r="328" spans="1:27" x14ac:dyDescent="0.3">
      <c r="A328">
        <v>90092</v>
      </c>
      <c r="B328" s="1" t="s">
        <v>16</v>
      </c>
      <c r="C328" s="1" t="str">
        <f>UPPER(LEFT(B328,2))</f>
        <v>IL</v>
      </c>
      <c r="D328" s="1" t="s">
        <v>17</v>
      </c>
      <c r="E328" s="1" t="str">
        <f>UPPER(LEFT(D328,1))</f>
        <v>F</v>
      </c>
      <c r="F328">
        <v>916</v>
      </c>
      <c r="G328">
        <f t="shared" si="30"/>
        <v>916</v>
      </c>
      <c r="H328">
        <f t="shared" si="31"/>
        <v>916</v>
      </c>
      <c r="I328">
        <v>434</v>
      </c>
      <c r="J328">
        <f t="shared" si="32"/>
        <v>434</v>
      </c>
      <c r="K328">
        <v>457</v>
      </c>
      <c r="L328">
        <f t="shared" si="33"/>
        <v>457</v>
      </c>
      <c r="M328">
        <v>0</v>
      </c>
      <c r="N328">
        <v>12450</v>
      </c>
      <c r="O328">
        <f t="shared" si="34"/>
        <v>12450</v>
      </c>
      <c r="P328">
        <v>7</v>
      </c>
      <c r="Q328">
        <v>82</v>
      </c>
      <c r="R328">
        <v>421</v>
      </c>
      <c r="S328">
        <v>458</v>
      </c>
      <c r="T328">
        <v>18.46153846</v>
      </c>
      <c r="U328">
        <f>VLOOKUP(A328,vlookup_table[#All],2,)</f>
        <v>2</v>
      </c>
      <c r="V328">
        <f>VLOOKUP(A328,vlookup_table[#All],4,FALSE)</f>
        <v>3905</v>
      </c>
      <c r="W328" t="str">
        <f>IF(LEN(V328)=4,_xlfn.CONCAT("19",LEFT(V328,2)),IF(LEN(V328)=3,_xlfn.CONCAT("190",LEFT(V328,2)),0))</f>
        <v>1939</v>
      </c>
      <c r="X328">
        <f>IF(V328&lt;&gt;0,1997-VALUE(W328),0)</f>
        <v>58</v>
      </c>
      <c r="Y328" t="str">
        <f>VLOOKUP(A328,vlookup_table[#All],5,FALSE)</f>
        <v>S2</v>
      </c>
      <c r="Z328" t="str">
        <f t="shared" si="35"/>
        <v>Suburban</v>
      </c>
      <c r="AA328">
        <f>VLOOKUP(A328,vlookup_table[#All],7,FALSE)</f>
        <v>10</v>
      </c>
    </row>
    <row r="329" spans="1:27" x14ac:dyDescent="0.3">
      <c r="A329">
        <v>98821</v>
      </c>
      <c r="B329" s="1" t="s">
        <v>16</v>
      </c>
      <c r="C329" s="1" t="str">
        <f>UPPER(LEFT(B329,2))</f>
        <v>IL</v>
      </c>
      <c r="D329" s="1" t="s">
        <v>17</v>
      </c>
      <c r="E329" s="1" t="str">
        <f>UPPER(LEFT(D329,1))</f>
        <v>F</v>
      </c>
      <c r="F329">
        <v>340</v>
      </c>
      <c r="G329">
        <f t="shared" si="30"/>
        <v>340</v>
      </c>
      <c r="H329">
        <f t="shared" si="31"/>
        <v>340</v>
      </c>
      <c r="I329">
        <v>185</v>
      </c>
      <c r="J329">
        <f t="shared" si="32"/>
        <v>185</v>
      </c>
      <c r="K329">
        <v>275</v>
      </c>
      <c r="L329">
        <f t="shared" si="33"/>
        <v>275</v>
      </c>
      <c r="M329">
        <v>0</v>
      </c>
      <c r="N329">
        <v>10719</v>
      </c>
      <c r="O329">
        <f t="shared" si="34"/>
        <v>10719</v>
      </c>
      <c r="P329">
        <v>3</v>
      </c>
      <c r="Q329">
        <v>78</v>
      </c>
      <c r="R329">
        <v>228</v>
      </c>
      <c r="S329">
        <v>235</v>
      </c>
      <c r="T329">
        <v>9</v>
      </c>
      <c r="U329">
        <f>VLOOKUP(A329,vlookup_table[#All],2,)</f>
        <v>0</v>
      </c>
      <c r="V329">
        <f>VLOOKUP(A329,vlookup_table[#All],4,FALSE)</f>
        <v>2601</v>
      </c>
      <c r="W329" t="str">
        <f>IF(LEN(V329)=4,_xlfn.CONCAT("19",LEFT(V329,2)),IF(LEN(V329)=3,_xlfn.CONCAT("190",LEFT(V329,2)),0))</f>
        <v>1926</v>
      </c>
      <c r="X329">
        <f>IF(V329&lt;&gt;0,1997-VALUE(W329),0)</f>
        <v>71</v>
      </c>
      <c r="Y329" t="str">
        <f>VLOOKUP(A329,vlookup_table[#All],5,FALSE)</f>
        <v>T2</v>
      </c>
      <c r="Z329" t="str">
        <f t="shared" si="35"/>
        <v>Town</v>
      </c>
      <c r="AA329">
        <f>VLOOKUP(A329,vlookup_table[#All],7,FALSE)</f>
        <v>10</v>
      </c>
    </row>
    <row r="330" spans="1:27" x14ac:dyDescent="0.3">
      <c r="A330">
        <v>116186</v>
      </c>
      <c r="B330" s="1" t="s">
        <v>21</v>
      </c>
      <c r="C330" s="1" t="str">
        <f>UPPER(LEFT(B330,2))</f>
        <v>TX</v>
      </c>
      <c r="D330" s="1" t="s">
        <v>14</v>
      </c>
      <c r="E330" s="1" t="str">
        <f>UPPER(LEFT(D330,1))</f>
        <v>M</v>
      </c>
      <c r="F330">
        <v>711</v>
      </c>
      <c r="G330">
        <f t="shared" si="30"/>
        <v>711</v>
      </c>
      <c r="H330">
        <f t="shared" si="31"/>
        <v>711</v>
      </c>
      <c r="I330">
        <v>322</v>
      </c>
      <c r="J330">
        <f t="shared" si="32"/>
        <v>322</v>
      </c>
      <c r="K330">
        <v>378</v>
      </c>
      <c r="L330">
        <f t="shared" si="33"/>
        <v>378</v>
      </c>
      <c r="M330">
        <v>1</v>
      </c>
      <c r="N330">
        <v>12630</v>
      </c>
      <c r="O330">
        <f t="shared" si="34"/>
        <v>12630</v>
      </c>
      <c r="P330">
        <v>1</v>
      </c>
      <c r="Q330">
        <v>76</v>
      </c>
      <c r="R330">
        <v>353</v>
      </c>
      <c r="S330">
        <v>360</v>
      </c>
      <c r="T330">
        <v>11.95454546</v>
      </c>
      <c r="U330">
        <f>VLOOKUP(A330,vlookup_table[#All],2,)</f>
        <v>1</v>
      </c>
      <c r="V330">
        <f>VLOOKUP(A330,vlookup_table[#All],4,FALSE)</f>
        <v>4212</v>
      </c>
      <c r="W330" t="str">
        <f>IF(LEN(V330)=4,_xlfn.CONCAT("19",LEFT(V330,2)),IF(LEN(V330)=3,_xlfn.CONCAT("190",LEFT(V330,2)),0))</f>
        <v>1942</v>
      </c>
      <c r="X330">
        <f>IF(V330&lt;&gt;0,1997-VALUE(W330),0)</f>
        <v>55</v>
      </c>
      <c r="Y330" t="str">
        <f>VLOOKUP(A330,vlookup_table[#All],5,FALSE)</f>
        <v>R2</v>
      </c>
      <c r="Z330" t="str">
        <f t="shared" si="35"/>
        <v>Rural</v>
      </c>
      <c r="AA330">
        <f>VLOOKUP(A330,vlookup_table[#All],7,FALSE)</f>
        <v>10</v>
      </c>
    </row>
    <row r="331" spans="1:27" x14ac:dyDescent="0.3">
      <c r="A331">
        <v>18359</v>
      </c>
      <c r="B331" s="1" t="s">
        <v>18</v>
      </c>
      <c r="C331" s="1" t="str">
        <f>UPPER(LEFT(B331,2))</f>
        <v>NC</v>
      </c>
      <c r="D331" s="1" t="s">
        <v>20</v>
      </c>
      <c r="E331" s="1" t="str">
        <f>UPPER(LEFT(D331,1))</f>
        <v>F</v>
      </c>
      <c r="F331">
        <v>412</v>
      </c>
      <c r="G331">
        <f t="shared" si="30"/>
        <v>412</v>
      </c>
      <c r="H331">
        <f t="shared" si="31"/>
        <v>412</v>
      </c>
      <c r="I331">
        <v>215</v>
      </c>
      <c r="J331">
        <f t="shared" si="32"/>
        <v>215</v>
      </c>
      <c r="K331">
        <v>315</v>
      </c>
      <c r="L331">
        <f t="shared" si="33"/>
        <v>315</v>
      </c>
      <c r="M331">
        <v>0</v>
      </c>
      <c r="N331">
        <v>9706</v>
      </c>
      <c r="O331">
        <f t="shared" si="34"/>
        <v>9706</v>
      </c>
      <c r="P331">
        <v>0</v>
      </c>
      <c r="Q331">
        <v>94</v>
      </c>
      <c r="R331">
        <v>259</v>
      </c>
      <c r="S331">
        <v>271</v>
      </c>
      <c r="T331">
        <v>6.4444444440000002</v>
      </c>
      <c r="U331">
        <f>VLOOKUP(A331,vlookup_table[#All],2,)</f>
        <v>28</v>
      </c>
      <c r="V331">
        <f>VLOOKUP(A331,vlookup_table[#All],4,FALSE)</f>
        <v>0</v>
      </c>
      <c r="W331">
        <f>IF(LEN(V331)=4,_xlfn.CONCAT("19",LEFT(V331,2)),IF(LEN(V331)=3,_xlfn.CONCAT("190",LEFT(V331,2)),0))</f>
        <v>0</v>
      </c>
      <c r="X331">
        <f>IF(V331&lt;&gt;0,1997-VALUE(W331),0)</f>
        <v>0</v>
      </c>
      <c r="Y331" t="str">
        <f>VLOOKUP(A331,vlookup_table[#All],5,FALSE)</f>
        <v>R3</v>
      </c>
      <c r="Z331" t="str">
        <f t="shared" si="35"/>
        <v>Rural</v>
      </c>
      <c r="AA331">
        <f>VLOOKUP(A331,vlookup_table[#All],7,FALSE)</f>
        <v>10</v>
      </c>
    </row>
    <row r="332" spans="1:27" x14ac:dyDescent="0.3">
      <c r="A332">
        <v>128970</v>
      </c>
      <c r="B332" s="1" t="s">
        <v>21</v>
      </c>
      <c r="C332" s="1" t="str">
        <f>UPPER(LEFT(B332,2))</f>
        <v>TX</v>
      </c>
      <c r="D332" s="1" t="s">
        <v>17</v>
      </c>
      <c r="E332" s="1" t="str">
        <f>UPPER(LEFT(D332,1))</f>
        <v>F</v>
      </c>
      <c r="F332">
        <v>893</v>
      </c>
      <c r="G332">
        <f t="shared" si="30"/>
        <v>893</v>
      </c>
      <c r="H332">
        <f t="shared" si="31"/>
        <v>893</v>
      </c>
      <c r="I332">
        <v>443</v>
      </c>
      <c r="J332">
        <f t="shared" si="32"/>
        <v>443</v>
      </c>
      <c r="K332">
        <v>527</v>
      </c>
      <c r="L332">
        <f t="shared" si="33"/>
        <v>527</v>
      </c>
      <c r="M332">
        <v>2</v>
      </c>
      <c r="N332">
        <v>17519</v>
      </c>
      <c r="O332">
        <f t="shared" si="34"/>
        <v>17519</v>
      </c>
      <c r="P332">
        <v>6</v>
      </c>
      <c r="Q332">
        <v>57</v>
      </c>
      <c r="R332">
        <v>463</v>
      </c>
      <c r="S332">
        <v>508</v>
      </c>
      <c r="T332">
        <v>9.25</v>
      </c>
      <c r="U332">
        <f>VLOOKUP(A332,vlookup_table[#All],2,)</f>
        <v>28</v>
      </c>
      <c r="V332">
        <f>VLOOKUP(A332,vlookup_table[#All],4,FALSE)</f>
        <v>0</v>
      </c>
      <c r="W332">
        <f>IF(LEN(V332)=4,_xlfn.CONCAT("19",LEFT(V332,2)),IF(LEN(V332)=3,_xlfn.CONCAT("190",LEFT(V332,2)),0))</f>
        <v>0</v>
      </c>
      <c r="X332">
        <f>IF(V332&lt;&gt;0,1997-VALUE(W332),0)</f>
        <v>0</v>
      </c>
      <c r="Y332" t="str">
        <f>VLOOKUP(A332,vlookup_table[#All],5,FALSE)</f>
        <v>S1</v>
      </c>
      <c r="Z332" t="str">
        <f t="shared" si="35"/>
        <v>Suburban</v>
      </c>
      <c r="AA332">
        <f>VLOOKUP(A332,vlookup_table[#All],7,FALSE)</f>
        <v>14</v>
      </c>
    </row>
    <row r="333" spans="1:27" x14ac:dyDescent="0.3">
      <c r="A333">
        <v>172635</v>
      </c>
      <c r="B333" s="1" t="s">
        <v>22</v>
      </c>
      <c r="C333" s="1" t="str">
        <f>UPPER(LEFT(B333,2))</f>
        <v>CA</v>
      </c>
      <c r="D333" s="1" t="s">
        <v>14</v>
      </c>
      <c r="E333" s="1" t="str">
        <f>UPPER(LEFT(D333,1))</f>
        <v>M</v>
      </c>
      <c r="F333">
        <v>644</v>
      </c>
      <c r="G333">
        <f t="shared" si="30"/>
        <v>644</v>
      </c>
      <c r="H333">
        <f t="shared" si="31"/>
        <v>644</v>
      </c>
      <c r="I333">
        <v>191</v>
      </c>
      <c r="J333">
        <f t="shared" si="32"/>
        <v>191</v>
      </c>
      <c r="K333">
        <v>272</v>
      </c>
      <c r="L333">
        <f t="shared" si="33"/>
        <v>272</v>
      </c>
      <c r="M333">
        <v>3</v>
      </c>
      <c r="N333">
        <v>9569</v>
      </c>
      <c r="O333">
        <f t="shared" si="34"/>
        <v>9569</v>
      </c>
      <c r="P333">
        <v>8</v>
      </c>
      <c r="Q333">
        <v>57</v>
      </c>
      <c r="R333">
        <v>222</v>
      </c>
      <c r="S333">
        <v>243</v>
      </c>
      <c r="T333">
        <v>11.44444444</v>
      </c>
      <c r="U333">
        <f>VLOOKUP(A333,vlookup_table[#All],2,)</f>
        <v>0</v>
      </c>
      <c r="V333">
        <f>VLOOKUP(A333,vlookup_table[#All],4,FALSE)</f>
        <v>0</v>
      </c>
      <c r="W333">
        <f>IF(LEN(V333)=4,_xlfn.CONCAT("19",LEFT(V333,2)),IF(LEN(V333)=3,_xlfn.CONCAT("190",LEFT(V333,2)),0))</f>
        <v>0</v>
      </c>
      <c r="X333">
        <f>IF(V333&lt;&gt;0,1997-VALUE(W333),0)</f>
        <v>0</v>
      </c>
      <c r="Y333" t="str">
        <f>VLOOKUP(A333,vlookup_table[#All],5,FALSE)</f>
        <v>T3</v>
      </c>
      <c r="Z333" t="str">
        <f t="shared" si="35"/>
        <v>Town</v>
      </c>
      <c r="AA333">
        <f>VLOOKUP(A333,vlookup_table[#All],7,FALSE)</f>
        <v>16</v>
      </c>
    </row>
    <row r="334" spans="1:27" x14ac:dyDescent="0.3">
      <c r="A334">
        <v>106508</v>
      </c>
      <c r="B334" s="1" t="s">
        <v>28</v>
      </c>
      <c r="C334" s="1" t="str">
        <f>UPPER(LEFT(B334,2))</f>
        <v>KS</v>
      </c>
      <c r="D334" s="1" t="s">
        <v>17</v>
      </c>
      <c r="E334" s="1" t="str">
        <f>UPPER(LEFT(D334,1))</f>
        <v>F</v>
      </c>
      <c r="F334">
        <v>440</v>
      </c>
      <c r="G334">
        <f t="shared" si="30"/>
        <v>440</v>
      </c>
      <c r="H334">
        <f t="shared" si="31"/>
        <v>440</v>
      </c>
      <c r="I334">
        <v>219</v>
      </c>
      <c r="J334">
        <f t="shared" si="32"/>
        <v>219</v>
      </c>
      <c r="K334">
        <v>288</v>
      </c>
      <c r="L334">
        <f t="shared" si="33"/>
        <v>288</v>
      </c>
      <c r="M334">
        <v>0</v>
      </c>
      <c r="N334">
        <v>10985</v>
      </c>
      <c r="O334">
        <f t="shared" si="34"/>
        <v>10985</v>
      </c>
      <c r="P334">
        <v>9</v>
      </c>
      <c r="Q334">
        <v>41</v>
      </c>
      <c r="R334">
        <v>261</v>
      </c>
      <c r="S334">
        <v>260</v>
      </c>
      <c r="T334">
        <v>12</v>
      </c>
      <c r="U334">
        <f>VLOOKUP(A334,vlookup_table[#All],2,)</f>
        <v>2</v>
      </c>
      <c r="V334">
        <f>VLOOKUP(A334,vlookup_table[#All],4,FALSE)</f>
        <v>1401</v>
      </c>
      <c r="W334" t="str">
        <f>IF(LEN(V334)=4,_xlfn.CONCAT("19",LEFT(V334,2)),IF(LEN(V334)=3,_xlfn.CONCAT("190",LEFT(V334,2)),0))</f>
        <v>1914</v>
      </c>
      <c r="X334">
        <f>IF(V334&lt;&gt;0,1997-VALUE(W334),0)</f>
        <v>83</v>
      </c>
      <c r="Y334" t="str">
        <f>VLOOKUP(A334,vlookup_table[#All],5,FALSE)</f>
        <v>T1</v>
      </c>
      <c r="Z334" t="str">
        <f t="shared" si="35"/>
        <v>Town</v>
      </c>
      <c r="AA334">
        <f>VLOOKUP(A334,vlookup_table[#All],7,FALSE)</f>
        <v>20</v>
      </c>
    </row>
    <row r="335" spans="1:27" x14ac:dyDescent="0.3">
      <c r="A335">
        <v>81067</v>
      </c>
      <c r="B335" s="1" t="s">
        <v>36</v>
      </c>
      <c r="C335" s="1" t="str">
        <f>UPPER(LEFT(B335,2))</f>
        <v>WI</v>
      </c>
      <c r="D335" s="1" t="s">
        <v>17</v>
      </c>
      <c r="E335" s="1" t="str">
        <f>UPPER(LEFT(D335,1))</f>
        <v>F</v>
      </c>
      <c r="F335">
        <v>363</v>
      </c>
      <c r="G335">
        <f t="shared" si="30"/>
        <v>363</v>
      </c>
      <c r="H335">
        <f t="shared" si="31"/>
        <v>363</v>
      </c>
      <c r="I335">
        <v>76</v>
      </c>
      <c r="J335">
        <f t="shared" si="32"/>
        <v>76</v>
      </c>
      <c r="K335">
        <v>158</v>
      </c>
      <c r="L335">
        <f t="shared" si="33"/>
        <v>158</v>
      </c>
      <c r="M335">
        <v>0</v>
      </c>
      <c r="N335">
        <v>9086</v>
      </c>
      <c r="O335">
        <f t="shared" si="34"/>
        <v>9086</v>
      </c>
      <c r="P335">
        <v>2</v>
      </c>
      <c r="Q335">
        <v>67</v>
      </c>
      <c r="R335">
        <v>127</v>
      </c>
      <c r="S335">
        <v>115</v>
      </c>
      <c r="T335">
        <v>15</v>
      </c>
      <c r="U335">
        <f>VLOOKUP(A335,vlookup_table[#All],2,)</f>
        <v>0</v>
      </c>
      <c r="V335">
        <f>VLOOKUP(A335,vlookup_table[#All],4,FALSE)</f>
        <v>0</v>
      </c>
      <c r="W335">
        <f>IF(LEN(V335)=4,_xlfn.CONCAT("19",LEFT(V335,2)),IF(LEN(V335)=3,_xlfn.CONCAT("190",LEFT(V335,2)),0))</f>
        <v>0</v>
      </c>
      <c r="X335">
        <f>IF(V335&lt;&gt;0,1997-VALUE(W335),0)</f>
        <v>0</v>
      </c>
      <c r="Y335" t="str">
        <f>VLOOKUP(A335,vlookup_table[#All],5,FALSE)</f>
        <v>C3</v>
      </c>
      <c r="Z335" t="str">
        <f t="shared" si="35"/>
        <v>City</v>
      </c>
      <c r="AA335">
        <f>VLOOKUP(A335,vlookup_table[#All],7,FALSE)</f>
        <v>15</v>
      </c>
    </row>
    <row r="336" spans="1:27" x14ac:dyDescent="0.3">
      <c r="A336">
        <v>169106</v>
      </c>
      <c r="B336" s="1" t="s">
        <v>62</v>
      </c>
      <c r="C336" s="1" t="str">
        <f>UPPER(LEFT(B336,2))</f>
        <v>CA</v>
      </c>
      <c r="D336" s="1" t="s">
        <v>17</v>
      </c>
      <c r="E336" s="1" t="str">
        <f>UPPER(LEFT(D336,1))</f>
        <v>F</v>
      </c>
      <c r="F336">
        <v>1745</v>
      </c>
      <c r="G336">
        <f t="shared" si="30"/>
        <v>1745</v>
      </c>
      <c r="H336">
        <f t="shared" si="31"/>
        <v>1745</v>
      </c>
      <c r="I336">
        <v>397</v>
      </c>
      <c r="J336">
        <f t="shared" si="32"/>
        <v>397</v>
      </c>
      <c r="K336">
        <v>521</v>
      </c>
      <c r="L336">
        <f t="shared" si="33"/>
        <v>521</v>
      </c>
      <c r="M336">
        <v>20</v>
      </c>
      <c r="N336">
        <v>18427</v>
      </c>
      <c r="O336">
        <f t="shared" si="34"/>
        <v>18427</v>
      </c>
      <c r="P336">
        <v>9</v>
      </c>
      <c r="Q336">
        <v>80</v>
      </c>
      <c r="R336">
        <v>512</v>
      </c>
      <c r="S336">
        <v>485</v>
      </c>
      <c r="T336">
        <v>8</v>
      </c>
      <c r="U336">
        <f>VLOOKUP(A336,vlookup_table[#All],2,)</f>
        <v>2</v>
      </c>
      <c r="V336">
        <f>VLOOKUP(A336,vlookup_table[#All],4,FALSE)</f>
        <v>4501</v>
      </c>
      <c r="W336" t="str">
        <f>IF(LEN(V336)=4,_xlfn.CONCAT("19",LEFT(V336,2)),IF(LEN(V336)=3,_xlfn.CONCAT("190",LEFT(V336,2)),0))</f>
        <v>1945</v>
      </c>
      <c r="X336">
        <f>IF(V336&lt;&gt;0,1997-VALUE(W336),0)</f>
        <v>52</v>
      </c>
      <c r="Y336" t="str">
        <f>VLOOKUP(A336,vlookup_table[#All],5,FALSE)</f>
        <v>T2</v>
      </c>
      <c r="Z336" t="str">
        <f t="shared" si="35"/>
        <v>Town</v>
      </c>
      <c r="AA336">
        <f>VLOOKUP(A336,vlookup_table[#All],7,FALSE)</f>
        <v>5</v>
      </c>
    </row>
    <row r="337" spans="1:27" x14ac:dyDescent="0.3">
      <c r="A337">
        <v>106898</v>
      </c>
      <c r="B337" s="1" t="s">
        <v>60</v>
      </c>
      <c r="C337" s="1" t="str">
        <f>UPPER(LEFT(B337,2))</f>
        <v>NE</v>
      </c>
      <c r="D337" s="1" t="s">
        <v>17</v>
      </c>
      <c r="E337" s="1" t="str">
        <f>UPPER(LEFT(D337,1))</f>
        <v>F</v>
      </c>
      <c r="F337">
        <v>672</v>
      </c>
      <c r="G337">
        <f t="shared" si="30"/>
        <v>672</v>
      </c>
      <c r="H337">
        <f t="shared" si="31"/>
        <v>672</v>
      </c>
      <c r="I337">
        <v>302</v>
      </c>
      <c r="J337">
        <f t="shared" si="32"/>
        <v>302</v>
      </c>
      <c r="K337">
        <v>449</v>
      </c>
      <c r="L337">
        <f t="shared" si="33"/>
        <v>449</v>
      </c>
      <c r="M337">
        <v>0</v>
      </c>
      <c r="N337">
        <v>14981</v>
      </c>
      <c r="O337">
        <f t="shared" si="34"/>
        <v>14981</v>
      </c>
      <c r="P337">
        <v>2</v>
      </c>
      <c r="Q337">
        <v>58</v>
      </c>
      <c r="R337">
        <v>416</v>
      </c>
      <c r="S337">
        <v>348</v>
      </c>
      <c r="T337">
        <v>6.6315789470000004</v>
      </c>
      <c r="U337">
        <f>VLOOKUP(A337,vlookup_table[#All],2,)</f>
        <v>0</v>
      </c>
      <c r="V337">
        <f>VLOOKUP(A337,vlookup_table[#All],4,FALSE)</f>
        <v>3801</v>
      </c>
      <c r="W337" t="str">
        <f>IF(LEN(V337)=4,_xlfn.CONCAT("19",LEFT(V337,2)),IF(LEN(V337)=3,_xlfn.CONCAT("190",LEFT(V337,2)),0))</f>
        <v>1938</v>
      </c>
      <c r="X337">
        <f>IF(V337&lt;&gt;0,1997-VALUE(W337),0)</f>
        <v>59</v>
      </c>
      <c r="Y337" t="str">
        <f>VLOOKUP(A337,vlookup_table[#All],5,FALSE)</f>
        <v>S2</v>
      </c>
      <c r="Z337" t="str">
        <f t="shared" si="35"/>
        <v>Suburban</v>
      </c>
      <c r="AA337">
        <f>VLOOKUP(A337,vlookup_table[#All],7,FALSE)</f>
        <v>5</v>
      </c>
    </row>
    <row r="338" spans="1:27" x14ac:dyDescent="0.3">
      <c r="A338">
        <v>24747</v>
      </c>
      <c r="B338" s="1" t="s">
        <v>47</v>
      </c>
      <c r="C338" s="1" t="str">
        <f>UPPER(LEFT(B338,2))</f>
        <v>SC</v>
      </c>
      <c r="D338" s="1" t="s">
        <v>17</v>
      </c>
      <c r="E338" s="1" t="str">
        <f>UPPER(LEFT(D338,1))</f>
        <v>F</v>
      </c>
      <c r="F338">
        <v>1419</v>
      </c>
      <c r="G338">
        <f t="shared" si="30"/>
        <v>1419</v>
      </c>
      <c r="H338">
        <f t="shared" si="31"/>
        <v>1419</v>
      </c>
      <c r="I338">
        <v>661</v>
      </c>
      <c r="J338">
        <f t="shared" si="32"/>
        <v>661</v>
      </c>
      <c r="K338">
        <v>741</v>
      </c>
      <c r="L338">
        <f t="shared" si="33"/>
        <v>741</v>
      </c>
      <c r="M338">
        <v>16</v>
      </c>
      <c r="N338">
        <v>23212</v>
      </c>
      <c r="O338">
        <f t="shared" si="34"/>
        <v>23212</v>
      </c>
      <c r="P338">
        <v>4</v>
      </c>
      <c r="Q338">
        <v>26</v>
      </c>
      <c r="R338">
        <v>697</v>
      </c>
      <c r="S338">
        <v>700</v>
      </c>
      <c r="T338">
        <v>9</v>
      </c>
      <c r="U338">
        <f>VLOOKUP(A338,vlookup_table[#All],2,)</f>
        <v>0</v>
      </c>
      <c r="V338">
        <f>VLOOKUP(A338,vlookup_table[#All],4,FALSE)</f>
        <v>4405</v>
      </c>
      <c r="W338" t="str">
        <f>IF(LEN(V338)=4,_xlfn.CONCAT("19",LEFT(V338,2)),IF(LEN(V338)=3,_xlfn.CONCAT("190",LEFT(V338,2)),0))</f>
        <v>1944</v>
      </c>
      <c r="X338">
        <f>IF(V338&lt;&gt;0,1997-VALUE(W338),0)</f>
        <v>53</v>
      </c>
      <c r="Y338" t="str">
        <f>VLOOKUP(A338,vlookup_table[#All],5,FALSE)</f>
        <v>S1</v>
      </c>
      <c r="Z338" t="str">
        <f t="shared" si="35"/>
        <v>Suburban</v>
      </c>
      <c r="AA338">
        <f>VLOOKUP(A338,vlookup_table[#All],7,FALSE)</f>
        <v>15</v>
      </c>
    </row>
    <row r="339" spans="1:27" x14ac:dyDescent="0.3">
      <c r="A339">
        <v>144906</v>
      </c>
      <c r="B339" s="1" t="s">
        <v>62</v>
      </c>
      <c r="C339" s="1" t="str">
        <f>UPPER(LEFT(B339,2))</f>
        <v>CA</v>
      </c>
      <c r="D339" s="1" t="s">
        <v>31</v>
      </c>
      <c r="E339" s="1" t="str">
        <f>UPPER(LEFT(D339,1))</f>
        <v>U</v>
      </c>
      <c r="F339">
        <v>3781</v>
      </c>
      <c r="G339">
        <f t="shared" si="30"/>
        <v>3781</v>
      </c>
      <c r="H339">
        <f t="shared" si="31"/>
        <v>3781</v>
      </c>
      <c r="I339">
        <v>494</v>
      </c>
      <c r="J339">
        <f t="shared" si="32"/>
        <v>494</v>
      </c>
      <c r="K339">
        <v>606</v>
      </c>
      <c r="L339">
        <f t="shared" si="33"/>
        <v>606</v>
      </c>
      <c r="M339">
        <v>95</v>
      </c>
      <c r="N339">
        <v>22770</v>
      </c>
      <c r="O339">
        <f t="shared" si="34"/>
        <v>22770</v>
      </c>
      <c r="P339">
        <v>10</v>
      </c>
      <c r="Q339">
        <v>46</v>
      </c>
      <c r="R339">
        <v>609</v>
      </c>
      <c r="S339">
        <v>543</v>
      </c>
      <c r="T339">
        <v>20</v>
      </c>
      <c r="U339">
        <f>VLOOKUP(A339,vlookup_table[#All],2,)</f>
        <v>1</v>
      </c>
      <c r="V339">
        <f>VLOOKUP(A339,vlookup_table[#All],4,FALSE)</f>
        <v>2501</v>
      </c>
      <c r="W339" t="str">
        <f>IF(LEN(V339)=4,_xlfn.CONCAT("19",LEFT(V339,2)),IF(LEN(V339)=3,_xlfn.CONCAT("190",LEFT(V339,2)),0))</f>
        <v>1925</v>
      </c>
      <c r="X339">
        <f>IF(V339&lt;&gt;0,1997-VALUE(W339),0)</f>
        <v>72</v>
      </c>
      <c r="Y339" t="str">
        <f>VLOOKUP(A339,vlookup_table[#All],5,FALSE)</f>
        <v>U1</v>
      </c>
      <c r="Z339" t="str">
        <f t="shared" si="35"/>
        <v>Urban</v>
      </c>
      <c r="AA339">
        <f>VLOOKUP(A339,vlookup_table[#All],7,FALSE)</f>
        <v>20</v>
      </c>
    </row>
    <row r="340" spans="1:27" x14ac:dyDescent="0.3">
      <c r="A340">
        <v>40516</v>
      </c>
      <c r="B340" s="1" t="s">
        <v>13</v>
      </c>
      <c r="C340" s="1" t="str">
        <f>UPPER(LEFT(B340,2))</f>
        <v>FL</v>
      </c>
      <c r="D340" s="1" t="s">
        <v>17</v>
      </c>
      <c r="E340" s="1" t="str">
        <f>UPPER(LEFT(D340,1))</f>
        <v>F</v>
      </c>
      <c r="F340">
        <v>1938</v>
      </c>
      <c r="G340">
        <f t="shared" si="30"/>
        <v>1938</v>
      </c>
      <c r="H340">
        <f t="shared" si="31"/>
        <v>1938</v>
      </c>
      <c r="I340">
        <v>483</v>
      </c>
      <c r="J340">
        <f t="shared" si="32"/>
        <v>483</v>
      </c>
      <c r="K340">
        <v>807</v>
      </c>
      <c r="L340">
        <f t="shared" si="33"/>
        <v>807</v>
      </c>
      <c r="M340">
        <v>48</v>
      </c>
      <c r="N340">
        <v>47363</v>
      </c>
      <c r="O340">
        <f t="shared" si="34"/>
        <v>47363</v>
      </c>
      <c r="P340">
        <v>2</v>
      </c>
      <c r="Q340">
        <v>4</v>
      </c>
      <c r="R340">
        <v>787</v>
      </c>
      <c r="S340">
        <v>629</v>
      </c>
      <c r="T340">
        <v>12.33333333</v>
      </c>
      <c r="U340">
        <f>VLOOKUP(A340,vlookup_table[#All],2,)</f>
        <v>0</v>
      </c>
      <c r="V340">
        <f>VLOOKUP(A340,vlookup_table[#All],4,FALSE)</f>
        <v>1509</v>
      </c>
      <c r="W340" t="str">
        <f>IF(LEN(V340)=4,_xlfn.CONCAT("19",LEFT(V340,2)),IF(LEN(V340)=3,_xlfn.CONCAT("190",LEFT(V340,2)),0))</f>
        <v>1915</v>
      </c>
      <c r="X340">
        <f>IF(V340&lt;&gt;0,1997-VALUE(W340),0)</f>
        <v>82</v>
      </c>
      <c r="Y340" t="str">
        <f>VLOOKUP(A340,vlookup_table[#All],5,FALSE)</f>
        <v>C1</v>
      </c>
      <c r="Z340" t="str">
        <f t="shared" si="35"/>
        <v>City</v>
      </c>
      <c r="AA340">
        <f>VLOOKUP(A340,vlookup_table[#All],7,FALSE)</f>
        <v>21</v>
      </c>
    </row>
    <row r="341" spans="1:27" x14ac:dyDescent="0.3">
      <c r="A341">
        <v>172530</v>
      </c>
      <c r="B341" s="1" t="s">
        <v>62</v>
      </c>
      <c r="C341" s="1" t="str">
        <f>UPPER(LEFT(B341,2))</f>
        <v>CA</v>
      </c>
      <c r="D341" s="1" t="s">
        <v>17</v>
      </c>
      <c r="E341" s="1" t="str">
        <f>UPPER(LEFT(D341,1))</f>
        <v>F</v>
      </c>
      <c r="F341">
        <v>1495</v>
      </c>
      <c r="G341">
        <f t="shared" si="30"/>
        <v>1495</v>
      </c>
      <c r="H341">
        <f t="shared" si="31"/>
        <v>1495</v>
      </c>
      <c r="I341">
        <v>323</v>
      </c>
      <c r="J341">
        <f t="shared" si="32"/>
        <v>323</v>
      </c>
      <c r="K341">
        <v>351</v>
      </c>
      <c r="L341">
        <f t="shared" si="33"/>
        <v>351</v>
      </c>
      <c r="M341">
        <v>22</v>
      </c>
      <c r="N341">
        <v>14923</v>
      </c>
      <c r="O341">
        <f t="shared" si="34"/>
        <v>14923</v>
      </c>
      <c r="P341">
        <v>4</v>
      </c>
      <c r="Q341">
        <v>57</v>
      </c>
      <c r="R341">
        <v>334</v>
      </c>
      <c r="S341">
        <v>348</v>
      </c>
      <c r="T341">
        <v>5.7142857139999998</v>
      </c>
      <c r="U341">
        <f>VLOOKUP(A341,vlookup_table[#All],2,)</f>
        <v>0</v>
      </c>
      <c r="V341">
        <f>VLOOKUP(A341,vlookup_table[#All],4,FALSE)</f>
        <v>3601</v>
      </c>
      <c r="W341" t="str">
        <f>IF(LEN(V341)=4,_xlfn.CONCAT("19",LEFT(V341,2)),IF(LEN(V341)=3,_xlfn.CONCAT("190",LEFT(V341,2)),0))</f>
        <v>1936</v>
      </c>
      <c r="X341">
        <f>IF(V341&lt;&gt;0,1997-VALUE(W341),0)</f>
        <v>61</v>
      </c>
      <c r="Y341" t="str">
        <f>VLOOKUP(A341,vlookup_table[#All],5,FALSE)</f>
        <v>T1</v>
      </c>
      <c r="Z341" t="str">
        <f t="shared" si="35"/>
        <v>Town</v>
      </c>
      <c r="AA341">
        <f>VLOOKUP(A341,vlookup_table[#All],7,FALSE)</f>
        <v>7</v>
      </c>
    </row>
    <row r="342" spans="1:27" x14ac:dyDescent="0.3">
      <c r="A342">
        <v>72438</v>
      </c>
      <c r="B342" s="1" t="s">
        <v>30</v>
      </c>
      <c r="C342" s="1" t="str">
        <f>UPPER(LEFT(B342,2))</f>
        <v>MI</v>
      </c>
      <c r="D342" s="1" t="s">
        <v>14</v>
      </c>
      <c r="E342" s="1" t="str">
        <f>UPPER(LEFT(D342,1))</f>
        <v>M</v>
      </c>
      <c r="F342">
        <v>561</v>
      </c>
      <c r="G342">
        <f t="shared" si="30"/>
        <v>561</v>
      </c>
      <c r="H342">
        <f t="shared" si="31"/>
        <v>561</v>
      </c>
      <c r="I342">
        <v>351</v>
      </c>
      <c r="J342">
        <f t="shared" si="32"/>
        <v>351</v>
      </c>
      <c r="K342">
        <v>373</v>
      </c>
      <c r="L342">
        <f t="shared" si="33"/>
        <v>373</v>
      </c>
      <c r="M342">
        <v>0</v>
      </c>
      <c r="N342">
        <v>13150</v>
      </c>
      <c r="O342">
        <f t="shared" si="34"/>
        <v>13150</v>
      </c>
      <c r="P342">
        <v>1</v>
      </c>
      <c r="Q342">
        <v>89</v>
      </c>
      <c r="R342">
        <v>353</v>
      </c>
      <c r="S342">
        <v>368</v>
      </c>
      <c r="T342">
        <v>8.75</v>
      </c>
      <c r="U342">
        <f>VLOOKUP(A342,vlookup_table[#All],2,)</f>
        <v>1</v>
      </c>
      <c r="V342">
        <f>VLOOKUP(A342,vlookup_table[#All],4,FALSE)</f>
        <v>1701</v>
      </c>
      <c r="W342" t="str">
        <f>IF(LEN(V342)=4,_xlfn.CONCAT("19",LEFT(V342,2)),IF(LEN(V342)=3,_xlfn.CONCAT("190",LEFT(V342,2)),0))</f>
        <v>1917</v>
      </c>
      <c r="X342">
        <f>IF(V342&lt;&gt;0,1997-VALUE(W342),0)</f>
        <v>80</v>
      </c>
      <c r="Y342" t="str">
        <f>VLOOKUP(A342,vlookup_table[#All],5,FALSE)</f>
        <v>T2</v>
      </c>
      <c r="Z342" t="str">
        <f t="shared" si="35"/>
        <v>Town</v>
      </c>
      <c r="AA342">
        <f>VLOOKUP(A342,vlookup_table[#All],7,FALSE)</f>
        <v>10</v>
      </c>
    </row>
    <row r="343" spans="1:27" x14ac:dyDescent="0.3">
      <c r="A343">
        <v>144076</v>
      </c>
      <c r="B343" s="1" t="s">
        <v>62</v>
      </c>
      <c r="C343" s="1" t="str">
        <f>UPPER(LEFT(B343,2))</f>
        <v>CA</v>
      </c>
      <c r="D343" s="1" t="s">
        <v>14</v>
      </c>
      <c r="E343" s="1" t="str">
        <f>UPPER(LEFT(D343,1))</f>
        <v>M</v>
      </c>
      <c r="F343">
        <v>5980</v>
      </c>
      <c r="G343">
        <f t="shared" si="30"/>
        <v>5980</v>
      </c>
      <c r="H343">
        <f t="shared" si="31"/>
        <v>5980</v>
      </c>
      <c r="I343">
        <v>1500</v>
      </c>
      <c r="J343">
        <f t="shared" si="32"/>
        <v>1500</v>
      </c>
      <c r="K343">
        <v>1217</v>
      </c>
      <c r="L343">
        <f t="shared" si="33"/>
        <v>1217</v>
      </c>
      <c r="M343">
        <v>99</v>
      </c>
      <c r="N343">
        <v>94863</v>
      </c>
      <c r="O343">
        <f t="shared" si="34"/>
        <v>94863</v>
      </c>
      <c r="P343">
        <v>27</v>
      </c>
      <c r="Q343">
        <v>41</v>
      </c>
      <c r="R343">
        <v>1500</v>
      </c>
      <c r="S343">
        <v>1124</v>
      </c>
      <c r="T343">
        <v>38.75</v>
      </c>
      <c r="U343">
        <f>VLOOKUP(A343,vlookup_table[#All],2,)</f>
        <v>1</v>
      </c>
      <c r="V343">
        <f>VLOOKUP(A343,vlookup_table[#All],4,FALSE)</f>
        <v>1201</v>
      </c>
      <c r="W343" t="str">
        <f>IF(LEN(V343)=4,_xlfn.CONCAT("19",LEFT(V343,2)),IF(LEN(V343)=3,_xlfn.CONCAT("190",LEFT(V343,2)),0))</f>
        <v>1912</v>
      </c>
      <c r="X343">
        <f>IF(V343&lt;&gt;0,1997-VALUE(W343),0)</f>
        <v>85</v>
      </c>
      <c r="Y343" t="str">
        <f>VLOOKUP(A343,vlookup_table[#All],5,FALSE)</f>
        <v>S1</v>
      </c>
      <c r="Z343" t="str">
        <f t="shared" si="35"/>
        <v>Suburban</v>
      </c>
      <c r="AA343">
        <f>VLOOKUP(A343,vlookup_table[#All],7,FALSE)</f>
        <v>50</v>
      </c>
    </row>
    <row r="344" spans="1:27" x14ac:dyDescent="0.3">
      <c r="A344">
        <v>130609</v>
      </c>
      <c r="B344" s="1" t="s">
        <v>49</v>
      </c>
      <c r="C344" s="1" t="str">
        <f>UPPER(LEFT(B344,2))</f>
        <v>CO</v>
      </c>
      <c r="D344" s="1" t="s">
        <v>14</v>
      </c>
      <c r="E344" s="1" t="str">
        <f>UPPER(LEFT(D344,1))</f>
        <v>M</v>
      </c>
      <c r="F344">
        <v>1412</v>
      </c>
      <c r="G344">
        <f t="shared" si="30"/>
        <v>1412</v>
      </c>
      <c r="H344">
        <f t="shared" si="31"/>
        <v>1412</v>
      </c>
      <c r="I344">
        <v>499</v>
      </c>
      <c r="J344">
        <f t="shared" si="32"/>
        <v>499</v>
      </c>
      <c r="K344">
        <v>606</v>
      </c>
      <c r="L344">
        <f t="shared" si="33"/>
        <v>606</v>
      </c>
      <c r="M344">
        <v>14</v>
      </c>
      <c r="N344">
        <v>24758</v>
      </c>
      <c r="O344">
        <f t="shared" si="34"/>
        <v>24758</v>
      </c>
      <c r="P344">
        <v>3</v>
      </c>
      <c r="Q344">
        <v>46</v>
      </c>
      <c r="R344">
        <v>601</v>
      </c>
      <c r="S344">
        <v>538</v>
      </c>
      <c r="T344">
        <v>12</v>
      </c>
      <c r="U344">
        <f>VLOOKUP(A344,vlookup_table[#All],2,)</f>
        <v>1</v>
      </c>
      <c r="V344">
        <f>VLOOKUP(A344,vlookup_table[#All],4,FALSE)</f>
        <v>1404</v>
      </c>
      <c r="W344" t="str">
        <f>IF(LEN(V344)=4,_xlfn.CONCAT("19",LEFT(V344,2)),IF(LEN(V344)=3,_xlfn.CONCAT("190",LEFT(V344,2)),0))</f>
        <v>1914</v>
      </c>
      <c r="X344">
        <f>IF(V344&lt;&gt;0,1997-VALUE(W344),0)</f>
        <v>83</v>
      </c>
      <c r="Y344" t="str">
        <f>VLOOKUP(A344,vlookup_table[#All],5,FALSE)</f>
        <v>S1</v>
      </c>
      <c r="Z344" t="str">
        <f t="shared" si="35"/>
        <v>Suburban</v>
      </c>
      <c r="AA344">
        <f>VLOOKUP(A344,vlookup_table[#All],7,FALSE)</f>
        <v>16</v>
      </c>
    </row>
    <row r="345" spans="1:27" x14ac:dyDescent="0.3">
      <c r="A345">
        <v>43974</v>
      </c>
      <c r="B345" s="1" t="s">
        <v>13</v>
      </c>
      <c r="C345" s="1" t="str">
        <f>UPPER(LEFT(B345,2))</f>
        <v>FL</v>
      </c>
      <c r="D345" s="1" t="s">
        <v>14</v>
      </c>
      <c r="E345" s="1" t="str">
        <f>UPPER(LEFT(D345,1))</f>
        <v>M</v>
      </c>
      <c r="F345">
        <v>1869</v>
      </c>
      <c r="G345">
        <f t="shared" si="30"/>
        <v>1869</v>
      </c>
      <c r="H345">
        <f t="shared" si="31"/>
        <v>1869</v>
      </c>
      <c r="I345">
        <v>452</v>
      </c>
      <c r="J345">
        <f t="shared" si="32"/>
        <v>452</v>
      </c>
      <c r="K345">
        <v>640</v>
      </c>
      <c r="L345">
        <f t="shared" si="33"/>
        <v>640</v>
      </c>
      <c r="M345">
        <v>44</v>
      </c>
      <c r="N345">
        <v>29990</v>
      </c>
      <c r="O345">
        <f t="shared" si="34"/>
        <v>29990</v>
      </c>
      <c r="P345">
        <v>6</v>
      </c>
      <c r="Q345">
        <v>9</v>
      </c>
      <c r="R345">
        <v>542</v>
      </c>
      <c r="S345">
        <v>553</v>
      </c>
      <c r="T345">
        <v>3.8181818179999998</v>
      </c>
      <c r="U345">
        <f>VLOOKUP(A345,vlookup_table[#All],2,)</f>
        <v>2</v>
      </c>
      <c r="V345">
        <f>VLOOKUP(A345,vlookup_table[#All],4,FALSE)</f>
        <v>4601</v>
      </c>
      <c r="W345" t="str">
        <f>IF(LEN(V345)=4,_xlfn.CONCAT("19",LEFT(V345,2)),IF(LEN(V345)=3,_xlfn.CONCAT("190",LEFT(V345,2)),0))</f>
        <v>1946</v>
      </c>
      <c r="X345">
        <f>IF(V345&lt;&gt;0,1997-VALUE(W345),0)</f>
        <v>51</v>
      </c>
      <c r="Y345" t="str">
        <f>VLOOKUP(A345,vlookup_table[#All],5,FALSE)</f>
        <v>S2</v>
      </c>
      <c r="Z345" t="str">
        <f t="shared" si="35"/>
        <v>Suburban</v>
      </c>
      <c r="AA345">
        <f>VLOOKUP(A345,vlookup_table[#All],7,FALSE)</f>
        <v>5</v>
      </c>
    </row>
    <row r="346" spans="1:27" x14ac:dyDescent="0.3">
      <c r="A346">
        <v>32709</v>
      </c>
      <c r="B346" s="1" t="s">
        <v>13</v>
      </c>
      <c r="C346" s="1" t="str">
        <f>UPPER(LEFT(B346,2))</f>
        <v>FL</v>
      </c>
      <c r="D346" s="1" t="s">
        <v>17</v>
      </c>
      <c r="E346" s="1" t="str">
        <f>UPPER(LEFT(D346,1))</f>
        <v>F</v>
      </c>
      <c r="F346">
        <v>556</v>
      </c>
      <c r="G346">
        <f t="shared" si="30"/>
        <v>556</v>
      </c>
      <c r="H346">
        <f t="shared" si="31"/>
        <v>556</v>
      </c>
      <c r="I346">
        <v>229</v>
      </c>
      <c r="J346">
        <f t="shared" si="32"/>
        <v>229</v>
      </c>
      <c r="K346">
        <v>280</v>
      </c>
      <c r="L346">
        <f t="shared" si="33"/>
        <v>280</v>
      </c>
      <c r="M346">
        <v>0</v>
      </c>
      <c r="N346">
        <v>12960</v>
      </c>
      <c r="O346">
        <f t="shared" si="34"/>
        <v>12960</v>
      </c>
      <c r="P346">
        <v>4</v>
      </c>
      <c r="Q346">
        <v>39</v>
      </c>
      <c r="R346">
        <v>272</v>
      </c>
      <c r="S346">
        <v>258</v>
      </c>
      <c r="T346">
        <v>13.25</v>
      </c>
      <c r="U346">
        <f>VLOOKUP(A346,vlookup_table[#All],2,)</f>
        <v>0</v>
      </c>
      <c r="V346">
        <f>VLOOKUP(A346,vlookup_table[#All],4,FALSE)</f>
        <v>5601</v>
      </c>
      <c r="W346" t="str">
        <f>IF(LEN(V346)=4,_xlfn.CONCAT("19",LEFT(V346,2)),IF(LEN(V346)=3,_xlfn.CONCAT("190",LEFT(V346,2)),0))</f>
        <v>1956</v>
      </c>
      <c r="X346">
        <f>IF(V346&lt;&gt;0,1997-VALUE(W346),0)</f>
        <v>41</v>
      </c>
      <c r="Y346" t="str">
        <f>VLOOKUP(A346,vlookup_table[#All],5,FALSE)</f>
        <v>C2</v>
      </c>
      <c r="Z346" t="str">
        <f t="shared" si="35"/>
        <v>City</v>
      </c>
      <c r="AA346">
        <f>VLOOKUP(A346,vlookup_table[#All],7,FALSE)</f>
        <v>15</v>
      </c>
    </row>
    <row r="347" spans="1:27" x14ac:dyDescent="0.3">
      <c r="A347">
        <v>187298</v>
      </c>
      <c r="B347" s="1" t="s">
        <v>47</v>
      </c>
      <c r="C347" s="1" t="str">
        <f>UPPER(LEFT(B347,2))</f>
        <v>SC</v>
      </c>
      <c r="D347" s="1"/>
      <c r="E347" s="1" t="str">
        <f>UPPER(LEFT(D347,1))</f>
        <v/>
      </c>
      <c r="F347">
        <v>1015</v>
      </c>
      <c r="G347">
        <f t="shared" si="30"/>
        <v>1015</v>
      </c>
      <c r="H347">
        <f t="shared" si="31"/>
        <v>1015</v>
      </c>
      <c r="I347">
        <v>478</v>
      </c>
      <c r="J347">
        <f t="shared" si="32"/>
        <v>478</v>
      </c>
      <c r="K347">
        <v>533</v>
      </c>
      <c r="L347">
        <f t="shared" si="33"/>
        <v>533</v>
      </c>
      <c r="M347">
        <v>0</v>
      </c>
      <c r="N347">
        <v>17763</v>
      </c>
      <c r="O347">
        <f t="shared" si="34"/>
        <v>17763</v>
      </c>
      <c r="P347">
        <v>14</v>
      </c>
      <c r="Q347">
        <v>40</v>
      </c>
      <c r="R347">
        <v>500</v>
      </c>
      <c r="S347">
        <v>516</v>
      </c>
      <c r="T347">
        <v>7</v>
      </c>
      <c r="U347">
        <f>VLOOKUP(A347,vlookup_table[#All],2,)</f>
        <v>0</v>
      </c>
      <c r="V347">
        <f>VLOOKUP(A347,vlookup_table[#All],4,FALSE)</f>
        <v>0</v>
      </c>
      <c r="W347">
        <f>IF(LEN(V347)=4,_xlfn.CONCAT("19",LEFT(V347,2)),IF(LEN(V347)=3,_xlfn.CONCAT("190",LEFT(V347,2)),0))</f>
        <v>0</v>
      </c>
      <c r="X347">
        <f>IF(V347&lt;&gt;0,1997-VALUE(W347),0)</f>
        <v>0</v>
      </c>
      <c r="Y347" t="str">
        <f>VLOOKUP(A347,vlookup_table[#All],5,FALSE)</f>
        <v>S1</v>
      </c>
      <c r="Z347" t="str">
        <f t="shared" si="35"/>
        <v>Suburban</v>
      </c>
      <c r="AA347">
        <f>VLOOKUP(A347,vlookup_table[#All],7,FALSE)</f>
        <v>10</v>
      </c>
    </row>
    <row r="348" spans="1:27" x14ac:dyDescent="0.3">
      <c r="A348">
        <v>50905</v>
      </c>
      <c r="B348" s="1" t="s">
        <v>54</v>
      </c>
      <c r="C348" s="1" t="str">
        <f>UPPER(LEFT(B348,2))</f>
        <v>TN</v>
      </c>
      <c r="D348" s="1" t="s">
        <v>17</v>
      </c>
      <c r="E348" s="1" t="str">
        <f>UPPER(LEFT(D348,1))</f>
        <v>F</v>
      </c>
      <c r="F348">
        <v>736</v>
      </c>
      <c r="G348">
        <f t="shared" si="30"/>
        <v>736</v>
      </c>
      <c r="H348">
        <f t="shared" si="31"/>
        <v>736</v>
      </c>
      <c r="I348">
        <v>331</v>
      </c>
      <c r="J348">
        <f t="shared" si="32"/>
        <v>331</v>
      </c>
      <c r="K348">
        <v>432</v>
      </c>
      <c r="L348">
        <f t="shared" si="33"/>
        <v>432</v>
      </c>
      <c r="M348">
        <v>1</v>
      </c>
      <c r="N348">
        <v>16926</v>
      </c>
      <c r="O348">
        <f t="shared" si="34"/>
        <v>16926</v>
      </c>
      <c r="P348">
        <v>1</v>
      </c>
      <c r="Q348">
        <v>61</v>
      </c>
      <c r="R348">
        <v>390</v>
      </c>
      <c r="S348">
        <v>379</v>
      </c>
      <c r="T348">
        <v>8.6666666669999994</v>
      </c>
      <c r="U348">
        <f>VLOOKUP(A348,vlookup_table[#All],2,)</f>
        <v>28</v>
      </c>
      <c r="V348">
        <f>VLOOKUP(A348,vlookup_table[#All],4,FALSE)</f>
        <v>2301</v>
      </c>
      <c r="W348" t="str">
        <f>IF(LEN(V348)=4,_xlfn.CONCAT("19",LEFT(V348,2)),IF(LEN(V348)=3,_xlfn.CONCAT("190",LEFT(V348,2)),0))</f>
        <v>1923</v>
      </c>
      <c r="X348">
        <f>IF(V348&lt;&gt;0,1997-VALUE(W348),0)</f>
        <v>74</v>
      </c>
      <c r="Y348" t="str">
        <f>VLOOKUP(A348,vlookup_table[#All],5,FALSE)</f>
        <v>S2</v>
      </c>
      <c r="Z348" t="str">
        <f t="shared" si="35"/>
        <v>Suburban</v>
      </c>
      <c r="AA348">
        <f>VLOOKUP(A348,vlookup_table[#All],7,FALSE)</f>
        <v>16</v>
      </c>
    </row>
    <row r="349" spans="1:27" x14ac:dyDescent="0.3">
      <c r="A349">
        <v>55552</v>
      </c>
      <c r="B349" s="1" t="s">
        <v>63</v>
      </c>
      <c r="C349" s="1" t="str">
        <f>UPPER(LEFT(B349,2))</f>
        <v>MS</v>
      </c>
      <c r="D349" s="1" t="s">
        <v>14</v>
      </c>
      <c r="E349" s="1" t="str">
        <f>UPPER(LEFT(D349,1))</f>
        <v>M</v>
      </c>
      <c r="F349">
        <v>363</v>
      </c>
      <c r="G349">
        <f t="shared" si="30"/>
        <v>363</v>
      </c>
      <c r="H349">
        <f t="shared" si="31"/>
        <v>363</v>
      </c>
      <c r="I349">
        <v>156</v>
      </c>
      <c r="J349">
        <f t="shared" si="32"/>
        <v>156</v>
      </c>
      <c r="K349">
        <v>244</v>
      </c>
      <c r="L349">
        <f t="shared" si="33"/>
        <v>244</v>
      </c>
      <c r="M349">
        <v>0</v>
      </c>
      <c r="N349">
        <v>7079</v>
      </c>
      <c r="O349">
        <f t="shared" si="34"/>
        <v>7079</v>
      </c>
      <c r="P349">
        <v>0</v>
      </c>
      <c r="Q349">
        <v>91</v>
      </c>
      <c r="R349">
        <v>193</v>
      </c>
      <c r="S349">
        <v>214</v>
      </c>
      <c r="T349">
        <v>8.4</v>
      </c>
      <c r="U349">
        <f>VLOOKUP(A349,vlookup_table[#All],2,)</f>
        <v>2</v>
      </c>
      <c r="V349">
        <f>VLOOKUP(A349,vlookup_table[#All],4,FALSE)</f>
        <v>3203</v>
      </c>
      <c r="W349" t="str">
        <f>IF(LEN(V349)=4,_xlfn.CONCAT("19",LEFT(V349,2)),IF(LEN(V349)=3,_xlfn.CONCAT("190",LEFT(V349,2)),0))</f>
        <v>1932</v>
      </c>
      <c r="X349">
        <f>IF(V349&lt;&gt;0,1997-VALUE(W349),0)</f>
        <v>65</v>
      </c>
      <c r="Y349" t="str">
        <f>VLOOKUP(A349,vlookup_table[#All],5,FALSE)</f>
        <v>R3</v>
      </c>
      <c r="Z349" t="str">
        <f t="shared" si="35"/>
        <v>Rural</v>
      </c>
      <c r="AA349">
        <f>VLOOKUP(A349,vlookup_table[#All],7,FALSE)</f>
        <v>20</v>
      </c>
    </row>
    <row r="350" spans="1:27" x14ac:dyDescent="0.3">
      <c r="A350">
        <v>28550</v>
      </c>
      <c r="B350" s="1" t="s">
        <v>40</v>
      </c>
      <c r="C350" s="1" t="str">
        <f>UPPER(LEFT(B350,2))</f>
        <v>GA</v>
      </c>
      <c r="D350" s="1" t="s">
        <v>17</v>
      </c>
      <c r="E350" s="1" t="str">
        <f>UPPER(LEFT(D350,1))</f>
        <v>F</v>
      </c>
      <c r="F350">
        <v>803</v>
      </c>
      <c r="G350">
        <f t="shared" si="30"/>
        <v>803</v>
      </c>
      <c r="H350">
        <f t="shared" si="31"/>
        <v>803</v>
      </c>
      <c r="I350">
        <v>423</v>
      </c>
      <c r="J350">
        <f t="shared" si="32"/>
        <v>423</v>
      </c>
      <c r="K350">
        <v>508</v>
      </c>
      <c r="L350">
        <f t="shared" si="33"/>
        <v>508</v>
      </c>
      <c r="M350">
        <v>0</v>
      </c>
      <c r="N350">
        <v>19029</v>
      </c>
      <c r="O350">
        <f t="shared" si="34"/>
        <v>19029</v>
      </c>
      <c r="P350">
        <v>9</v>
      </c>
      <c r="Q350">
        <v>51</v>
      </c>
      <c r="R350">
        <v>512</v>
      </c>
      <c r="S350">
        <v>467</v>
      </c>
      <c r="T350">
        <v>11.66666667</v>
      </c>
      <c r="U350">
        <f>VLOOKUP(A350,vlookup_table[#All],2,)</f>
        <v>28</v>
      </c>
      <c r="V350">
        <f>VLOOKUP(A350,vlookup_table[#All],4,FALSE)</f>
        <v>5204</v>
      </c>
      <c r="W350" t="str">
        <f>IF(LEN(V350)=4,_xlfn.CONCAT("19",LEFT(V350,2)),IF(LEN(V350)=3,_xlfn.CONCAT("190",LEFT(V350,2)),0))</f>
        <v>1952</v>
      </c>
      <c r="X350">
        <f>IF(V350&lt;&gt;0,1997-VALUE(W350),0)</f>
        <v>45</v>
      </c>
      <c r="Y350" t="str">
        <f>VLOOKUP(A350,vlookup_table[#All],5,FALSE)</f>
        <v>S2</v>
      </c>
      <c r="Z350" t="str">
        <f t="shared" si="35"/>
        <v>Suburban</v>
      </c>
      <c r="AA350">
        <f>VLOOKUP(A350,vlookup_table[#All],7,FALSE)</f>
        <v>15</v>
      </c>
    </row>
    <row r="351" spans="1:27" x14ac:dyDescent="0.3">
      <c r="A351">
        <v>158460</v>
      </c>
      <c r="B351" s="1" t="s">
        <v>62</v>
      </c>
      <c r="C351" s="1" t="str">
        <f>UPPER(LEFT(B351,2))</f>
        <v>CA</v>
      </c>
      <c r="D351" s="1" t="s">
        <v>17</v>
      </c>
      <c r="E351" s="1" t="str">
        <f>UPPER(LEFT(D351,1))</f>
        <v>F</v>
      </c>
      <c r="F351">
        <v>1818</v>
      </c>
      <c r="G351">
        <f t="shared" si="30"/>
        <v>1818</v>
      </c>
      <c r="H351">
        <f t="shared" si="31"/>
        <v>1818</v>
      </c>
      <c r="I351">
        <v>258</v>
      </c>
      <c r="J351">
        <f t="shared" si="32"/>
        <v>258</v>
      </c>
      <c r="K351">
        <v>350</v>
      </c>
      <c r="L351">
        <f t="shared" si="33"/>
        <v>350</v>
      </c>
      <c r="M351">
        <v>28</v>
      </c>
      <c r="N351">
        <v>10324</v>
      </c>
      <c r="O351">
        <f t="shared" si="34"/>
        <v>10324</v>
      </c>
      <c r="P351">
        <v>35</v>
      </c>
      <c r="Q351">
        <v>36</v>
      </c>
      <c r="R351">
        <v>316</v>
      </c>
      <c r="S351">
        <v>299</v>
      </c>
      <c r="T351">
        <v>13.7</v>
      </c>
      <c r="U351">
        <f>VLOOKUP(A351,vlookup_table[#All],2,)</f>
        <v>0</v>
      </c>
      <c r="V351">
        <f>VLOOKUP(A351,vlookup_table[#All],4,FALSE)</f>
        <v>2910</v>
      </c>
      <c r="W351" t="str">
        <f>IF(LEN(V351)=4,_xlfn.CONCAT("19",LEFT(V351,2)),IF(LEN(V351)=3,_xlfn.CONCAT("190",LEFT(V351,2)),0))</f>
        <v>1929</v>
      </c>
      <c r="X351">
        <f>IF(V351&lt;&gt;0,1997-VALUE(W351),0)</f>
        <v>68</v>
      </c>
      <c r="Y351" t="str">
        <f>VLOOKUP(A351,vlookup_table[#All],5,FALSE)</f>
        <v>U3</v>
      </c>
      <c r="Z351" t="str">
        <f t="shared" si="35"/>
        <v>Urban</v>
      </c>
      <c r="AA351">
        <f>VLOOKUP(A351,vlookup_table[#All],7,FALSE)</f>
        <v>15</v>
      </c>
    </row>
    <row r="352" spans="1:27" x14ac:dyDescent="0.3">
      <c r="A352">
        <v>56449</v>
      </c>
      <c r="B352" s="1" t="s">
        <v>58</v>
      </c>
      <c r="C352" s="1" t="str">
        <f>UPPER(LEFT(B352,2))</f>
        <v>KY</v>
      </c>
      <c r="D352" s="1" t="s">
        <v>17</v>
      </c>
      <c r="E352" s="1" t="str">
        <f>UPPER(LEFT(D352,1))</f>
        <v>F</v>
      </c>
      <c r="F352">
        <v>640</v>
      </c>
      <c r="G352">
        <f t="shared" si="30"/>
        <v>640</v>
      </c>
      <c r="H352">
        <f t="shared" si="31"/>
        <v>640</v>
      </c>
      <c r="I352">
        <v>381</v>
      </c>
      <c r="J352">
        <f t="shared" si="32"/>
        <v>381</v>
      </c>
      <c r="K352">
        <v>450</v>
      </c>
      <c r="L352">
        <f t="shared" si="33"/>
        <v>450</v>
      </c>
      <c r="M352">
        <v>0</v>
      </c>
      <c r="N352">
        <v>15499</v>
      </c>
      <c r="O352">
        <f t="shared" si="34"/>
        <v>15499</v>
      </c>
      <c r="P352">
        <v>0</v>
      </c>
      <c r="Q352">
        <v>82</v>
      </c>
      <c r="R352">
        <v>414</v>
      </c>
      <c r="S352">
        <v>403</v>
      </c>
      <c r="T352">
        <v>6.9285714289999998</v>
      </c>
      <c r="U352">
        <f>VLOOKUP(A352,vlookup_table[#All],2,)</f>
        <v>0</v>
      </c>
      <c r="V352">
        <f>VLOOKUP(A352,vlookup_table[#All],4,FALSE)</f>
        <v>0</v>
      </c>
      <c r="W352">
        <f>IF(LEN(V352)=4,_xlfn.CONCAT("19",LEFT(V352,2)),IF(LEN(V352)=3,_xlfn.CONCAT("190",LEFT(V352,2)),0))</f>
        <v>0</v>
      </c>
      <c r="X352">
        <f>IF(V352&lt;&gt;0,1997-VALUE(W352),0)</f>
        <v>0</v>
      </c>
      <c r="Y352" t="str">
        <f>VLOOKUP(A352,vlookup_table[#All],5,FALSE)</f>
        <v>R2</v>
      </c>
      <c r="Z352" t="str">
        <f t="shared" si="35"/>
        <v>Rural</v>
      </c>
      <c r="AA352">
        <f>VLOOKUP(A352,vlookup_table[#All],7,FALSE)</f>
        <v>5</v>
      </c>
    </row>
    <row r="353" spans="1:27" x14ac:dyDescent="0.3">
      <c r="A353">
        <v>133315</v>
      </c>
      <c r="B353" s="1" t="s">
        <v>41</v>
      </c>
      <c r="C353" s="1" t="str">
        <f>UPPER(LEFT(B353,2))</f>
        <v>WA</v>
      </c>
      <c r="D353" s="1" t="s">
        <v>17</v>
      </c>
      <c r="E353" s="1" t="str">
        <f>UPPER(LEFT(D353,1))</f>
        <v>F</v>
      </c>
      <c r="F353">
        <v>698</v>
      </c>
      <c r="G353">
        <f t="shared" si="30"/>
        <v>698</v>
      </c>
      <c r="H353">
        <f t="shared" si="31"/>
        <v>698</v>
      </c>
      <c r="I353">
        <v>355</v>
      </c>
      <c r="J353">
        <f t="shared" si="32"/>
        <v>355</v>
      </c>
      <c r="K353">
        <v>416</v>
      </c>
      <c r="L353">
        <f t="shared" si="33"/>
        <v>416</v>
      </c>
      <c r="M353">
        <v>1</v>
      </c>
      <c r="N353">
        <v>13184</v>
      </c>
      <c r="O353">
        <f t="shared" si="34"/>
        <v>13184</v>
      </c>
      <c r="P353">
        <v>1</v>
      </c>
      <c r="Q353">
        <v>34</v>
      </c>
      <c r="R353">
        <v>377</v>
      </c>
      <c r="S353">
        <v>393</v>
      </c>
      <c r="T353">
        <v>8.5</v>
      </c>
      <c r="U353">
        <f>VLOOKUP(A353,vlookup_table[#All],2,)</f>
        <v>0</v>
      </c>
      <c r="V353">
        <f>VLOOKUP(A353,vlookup_table[#All],4,FALSE)</f>
        <v>3603</v>
      </c>
      <c r="W353" t="str">
        <f>IF(LEN(V353)=4,_xlfn.CONCAT("19",LEFT(V353,2)),IF(LEN(V353)=3,_xlfn.CONCAT("190",LEFT(V353,2)),0))</f>
        <v>1936</v>
      </c>
      <c r="X353">
        <f>IF(V353&lt;&gt;0,1997-VALUE(W353),0)</f>
        <v>61</v>
      </c>
      <c r="Y353" t="str">
        <f>VLOOKUP(A353,vlookup_table[#All],5,FALSE)</f>
        <v>T2</v>
      </c>
      <c r="Z353" t="str">
        <f t="shared" si="35"/>
        <v>Town</v>
      </c>
      <c r="AA353">
        <f>VLOOKUP(A353,vlookup_table[#All],7,FALSE)</f>
        <v>10</v>
      </c>
    </row>
    <row r="354" spans="1:27" x14ac:dyDescent="0.3">
      <c r="A354">
        <v>164251</v>
      </c>
      <c r="B354" s="1" t="s">
        <v>62</v>
      </c>
      <c r="C354" s="1" t="str">
        <f>UPPER(LEFT(B354,2))</f>
        <v>CA</v>
      </c>
      <c r="D354" s="1" t="s">
        <v>17</v>
      </c>
      <c r="E354" s="1" t="str">
        <f>UPPER(LEFT(D354,1))</f>
        <v>F</v>
      </c>
      <c r="F354">
        <v>1449</v>
      </c>
      <c r="G354">
        <f t="shared" si="30"/>
        <v>1449</v>
      </c>
      <c r="H354">
        <f t="shared" si="31"/>
        <v>1449</v>
      </c>
      <c r="I354">
        <v>378</v>
      </c>
      <c r="J354">
        <f t="shared" si="32"/>
        <v>378</v>
      </c>
      <c r="K354">
        <v>470</v>
      </c>
      <c r="L354">
        <f t="shared" si="33"/>
        <v>470</v>
      </c>
      <c r="M354">
        <v>4</v>
      </c>
      <c r="N354">
        <v>16190</v>
      </c>
      <c r="O354">
        <f t="shared" si="34"/>
        <v>16190</v>
      </c>
      <c r="P354">
        <v>6</v>
      </c>
      <c r="Q354">
        <v>46</v>
      </c>
      <c r="R354">
        <v>439</v>
      </c>
      <c r="S354">
        <v>395</v>
      </c>
      <c r="T354">
        <v>15</v>
      </c>
      <c r="U354">
        <f>VLOOKUP(A354,vlookup_table[#All],2,)</f>
        <v>0</v>
      </c>
      <c r="V354">
        <f>VLOOKUP(A354,vlookup_table[#All],4,FALSE)</f>
        <v>4001</v>
      </c>
      <c r="W354" t="str">
        <f>IF(LEN(V354)=4,_xlfn.CONCAT("19",LEFT(V354,2)),IF(LEN(V354)=3,_xlfn.CONCAT("190",LEFT(V354,2)),0))</f>
        <v>1940</v>
      </c>
      <c r="X354">
        <f>IF(V354&lt;&gt;0,1997-VALUE(W354),0)</f>
        <v>57</v>
      </c>
      <c r="Y354" t="str">
        <f>VLOOKUP(A354,vlookup_table[#All],5,FALSE)</f>
        <v>S2</v>
      </c>
      <c r="Z354" t="str">
        <f t="shared" si="35"/>
        <v>Suburban</v>
      </c>
      <c r="AA354">
        <f>VLOOKUP(A354,vlookup_table[#All],7,FALSE)</f>
        <v>5</v>
      </c>
    </row>
    <row r="355" spans="1:27" x14ac:dyDescent="0.3">
      <c r="A355">
        <v>149626</v>
      </c>
      <c r="B355" s="1" t="s">
        <v>24</v>
      </c>
      <c r="C355" s="1" t="str">
        <f>UPPER(LEFT(B355,2))</f>
        <v>NV</v>
      </c>
      <c r="D355" s="1"/>
      <c r="E355" s="1" t="str">
        <f>UPPER(LEFT(D355,1))</f>
        <v/>
      </c>
      <c r="F355">
        <v>1557</v>
      </c>
      <c r="G355">
        <f t="shared" si="30"/>
        <v>1557</v>
      </c>
      <c r="H355">
        <f t="shared" si="31"/>
        <v>1557</v>
      </c>
      <c r="I355">
        <v>290</v>
      </c>
      <c r="J355">
        <f t="shared" si="32"/>
        <v>290</v>
      </c>
      <c r="K355">
        <v>361</v>
      </c>
      <c r="L355">
        <f t="shared" si="33"/>
        <v>361</v>
      </c>
      <c r="M355">
        <v>17</v>
      </c>
      <c r="N355">
        <v>13837</v>
      </c>
      <c r="O355">
        <f t="shared" si="34"/>
        <v>13837</v>
      </c>
      <c r="P355">
        <v>5</v>
      </c>
      <c r="Q355">
        <v>6</v>
      </c>
      <c r="R355">
        <v>311</v>
      </c>
      <c r="S355">
        <v>342</v>
      </c>
      <c r="T355">
        <v>10.5</v>
      </c>
      <c r="U355">
        <f>VLOOKUP(A355,vlookup_table[#All],2,)</f>
        <v>0</v>
      </c>
      <c r="V355">
        <f>VLOOKUP(A355,vlookup_table[#All],4,FALSE)</f>
        <v>0</v>
      </c>
      <c r="W355">
        <f>IF(LEN(V355)=4,_xlfn.CONCAT("19",LEFT(V355,2)),IF(LEN(V355)=3,_xlfn.CONCAT("190",LEFT(V355,2)),0))</f>
        <v>0</v>
      </c>
      <c r="X355">
        <f>IF(V355&lt;&gt;0,1997-VALUE(W355),0)</f>
        <v>0</v>
      </c>
      <c r="Y355" t="str">
        <f>VLOOKUP(A355,vlookup_table[#All],5,FALSE)</f>
        <v>S1</v>
      </c>
      <c r="Z355" t="str">
        <f t="shared" si="35"/>
        <v>Suburban</v>
      </c>
      <c r="AA355">
        <f>VLOOKUP(A355,vlookup_table[#All],7,FALSE)</f>
        <v>10</v>
      </c>
    </row>
    <row r="356" spans="1:27" x14ac:dyDescent="0.3">
      <c r="A356">
        <v>123805</v>
      </c>
      <c r="B356" s="1" t="s">
        <v>21</v>
      </c>
      <c r="C356" s="1" t="str">
        <f>UPPER(LEFT(B356,2))</f>
        <v>TX</v>
      </c>
      <c r="D356" s="1" t="s">
        <v>17</v>
      </c>
      <c r="E356" s="1" t="str">
        <f>UPPER(LEFT(D356,1))</f>
        <v>F</v>
      </c>
      <c r="F356">
        <v>518</v>
      </c>
      <c r="G356">
        <f t="shared" si="30"/>
        <v>518</v>
      </c>
      <c r="H356">
        <f t="shared" si="31"/>
        <v>518</v>
      </c>
      <c r="I356">
        <v>223</v>
      </c>
      <c r="J356">
        <f t="shared" si="32"/>
        <v>223</v>
      </c>
      <c r="K356">
        <v>302</v>
      </c>
      <c r="L356">
        <f t="shared" si="33"/>
        <v>302</v>
      </c>
      <c r="M356">
        <v>1</v>
      </c>
      <c r="N356">
        <v>10041</v>
      </c>
      <c r="O356">
        <f t="shared" si="34"/>
        <v>10041</v>
      </c>
      <c r="P356">
        <v>4</v>
      </c>
      <c r="Q356">
        <v>70</v>
      </c>
      <c r="R356">
        <v>256</v>
      </c>
      <c r="S356">
        <v>273</v>
      </c>
      <c r="T356">
        <v>4.5833333329999997</v>
      </c>
      <c r="U356">
        <f>VLOOKUP(A356,vlookup_table[#All],2,)</f>
        <v>2</v>
      </c>
      <c r="V356">
        <f>VLOOKUP(A356,vlookup_table[#All],4,FALSE)</f>
        <v>2801</v>
      </c>
      <c r="W356" t="str">
        <f>IF(LEN(V356)=4,_xlfn.CONCAT("19",LEFT(V356,2)),IF(LEN(V356)=3,_xlfn.CONCAT("190",LEFT(V356,2)),0))</f>
        <v>1928</v>
      </c>
      <c r="X356">
        <f>IF(V356&lt;&gt;0,1997-VALUE(W356),0)</f>
        <v>69</v>
      </c>
      <c r="Y356" t="str">
        <f>VLOOKUP(A356,vlookup_table[#All],5,FALSE)</f>
        <v>R2</v>
      </c>
      <c r="Z356" t="str">
        <f t="shared" si="35"/>
        <v>Rural</v>
      </c>
      <c r="AA356">
        <f>VLOOKUP(A356,vlookup_table[#All],7,FALSE)</f>
        <v>7</v>
      </c>
    </row>
    <row r="357" spans="1:27" x14ac:dyDescent="0.3">
      <c r="A357">
        <v>156077</v>
      </c>
      <c r="B357" s="1" t="s">
        <v>62</v>
      </c>
      <c r="C357" s="1" t="str">
        <f>UPPER(LEFT(B357,2))</f>
        <v>CA</v>
      </c>
      <c r="D357" s="1" t="s">
        <v>17</v>
      </c>
      <c r="E357" s="1" t="str">
        <f>UPPER(LEFT(D357,1))</f>
        <v>F</v>
      </c>
      <c r="F357">
        <v>1180</v>
      </c>
      <c r="G357">
        <f t="shared" si="30"/>
        <v>1180</v>
      </c>
      <c r="H357">
        <f t="shared" si="31"/>
        <v>1180</v>
      </c>
      <c r="I357">
        <v>232</v>
      </c>
      <c r="J357">
        <f t="shared" si="32"/>
        <v>232</v>
      </c>
      <c r="K357">
        <v>307</v>
      </c>
      <c r="L357">
        <f t="shared" si="33"/>
        <v>307</v>
      </c>
      <c r="M357">
        <v>9</v>
      </c>
      <c r="N357">
        <v>7582</v>
      </c>
      <c r="O357">
        <f t="shared" si="34"/>
        <v>7582</v>
      </c>
      <c r="P357">
        <v>20</v>
      </c>
      <c r="Q357">
        <v>40</v>
      </c>
      <c r="R357">
        <v>248</v>
      </c>
      <c r="S357">
        <v>277</v>
      </c>
      <c r="T357">
        <v>9.6666666669999994</v>
      </c>
      <c r="U357">
        <f>VLOOKUP(A357,vlookup_table[#All],2,)</f>
        <v>0</v>
      </c>
      <c r="V357">
        <f>VLOOKUP(A357,vlookup_table[#All],4,FALSE)</f>
        <v>5601</v>
      </c>
      <c r="W357" t="str">
        <f>IF(LEN(V357)=4,_xlfn.CONCAT("19",LEFT(V357,2)),IF(LEN(V357)=3,_xlfn.CONCAT("190",LEFT(V357,2)),0))</f>
        <v>1956</v>
      </c>
      <c r="X357">
        <f>IF(V357&lt;&gt;0,1997-VALUE(W357),0)</f>
        <v>41</v>
      </c>
      <c r="Y357" t="str">
        <f>VLOOKUP(A357,vlookup_table[#All],5,FALSE)</f>
        <v>T2</v>
      </c>
      <c r="Z357" t="str">
        <f t="shared" si="35"/>
        <v>Town</v>
      </c>
      <c r="AA357">
        <f>VLOOKUP(A357,vlookup_table[#All],7,FALSE)</f>
        <v>15</v>
      </c>
    </row>
    <row r="358" spans="1:27" x14ac:dyDescent="0.3">
      <c r="A358">
        <v>183858</v>
      </c>
      <c r="B358" s="1" t="s">
        <v>41</v>
      </c>
      <c r="C358" s="1" t="str">
        <f>UPPER(LEFT(B358,2))</f>
        <v>WA</v>
      </c>
      <c r="D358" s="1" t="s">
        <v>52</v>
      </c>
      <c r="E358" s="1" t="str">
        <f>UPPER(LEFT(D358,1))</f>
        <v>M</v>
      </c>
      <c r="F358">
        <v>511</v>
      </c>
      <c r="G358">
        <f t="shared" si="30"/>
        <v>511</v>
      </c>
      <c r="H358">
        <f t="shared" si="31"/>
        <v>511</v>
      </c>
      <c r="I358">
        <v>268</v>
      </c>
      <c r="J358">
        <f t="shared" si="32"/>
        <v>268</v>
      </c>
      <c r="K358">
        <v>354</v>
      </c>
      <c r="L358">
        <f t="shared" si="33"/>
        <v>354</v>
      </c>
      <c r="M358">
        <v>0</v>
      </c>
      <c r="N358">
        <v>12388</v>
      </c>
      <c r="O358">
        <f t="shared" si="34"/>
        <v>12388</v>
      </c>
      <c r="P358">
        <v>2</v>
      </c>
      <c r="Q358">
        <v>56</v>
      </c>
      <c r="R358">
        <v>309</v>
      </c>
      <c r="S358">
        <v>317</v>
      </c>
      <c r="T358">
        <v>16</v>
      </c>
      <c r="U358">
        <f>VLOOKUP(A358,vlookup_table[#All],2,)</f>
        <v>1</v>
      </c>
      <c r="V358">
        <f>VLOOKUP(A358,vlookup_table[#All],4,FALSE)</f>
        <v>4801</v>
      </c>
      <c r="W358" t="str">
        <f>IF(LEN(V358)=4,_xlfn.CONCAT("19",LEFT(V358,2)),IF(LEN(V358)=3,_xlfn.CONCAT("190",LEFT(V358,2)),0))</f>
        <v>1948</v>
      </c>
      <c r="X358">
        <f>IF(V358&lt;&gt;0,1997-VALUE(W358),0)</f>
        <v>49</v>
      </c>
      <c r="Y358" t="str">
        <f>VLOOKUP(A358,vlookup_table[#All],5,FALSE)</f>
        <v>R2</v>
      </c>
      <c r="Z358" t="str">
        <f t="shared" si="35"/>
        <v>Rural</v>
      </c>
      <c r="AA358">
        <f>VLOOKUP(A358,vlookup_table[#All],7,FALSE)</f>
        <v>25</v>
      </c>
    </row>
    <row r="359" spans="1:27" x14ac:dyDescent="0.3">
      <c r="A359">
        <v>164217</v>
      </c>
      <c r="B359" s="1" t="s">
        <v>62</v>
      </c>
      <c r="C359" s="1" t="str">
        <f>UPPER(LEFT(B359,2))</f>
        <v>CA</v>
      </c>
      <c r="D359" s="1" t="s">
        <v>14</v>
      </c>
      <c r="E359" s="1" t="str">
        <f>UPPER(LEFT(D359,1))</f>
        <v>M</v>
      </c>
      <c r="F359">
        <v>2869</v>
      </c>
      <c r="G359">
        <f t="shared" si="30"/>
        <v>2869</v>
      </c>
      <c r="H359">
        <f t="shared" si="31"/>
        <v>2869</v>
      </c>
      <c r="I359">
        <v>630</v>
      </c>
      <c r="J359">
        <f t="shared" si="32"/>
        <v>630</v>
      </c>
      <c r="K359">
        <v>745</v>
      </c>
      <c r="L359">
        <f t="shared" si="33"/>
        <v>745</v>
      </c>
      <c r="M359">
        <v>74</v>
      </c>
      <c r="N359">
        <v>24945</v>
      </c>
      <c r="O359">
        <f t="shared" si="34"/>
        <v>24945</v>
      </c>
      <c r="P359">
        <v>6</v>
      </c>
      <c r="Q359">
        <v>46</v>
      </c>
      <c r="R359">
        <v>668</v>
      </c>
      <c r="S359">
        <v>686</v>
      </c>
      <c r="T359">
        <v>14.16666667</v>
      </c>
      <c r="U359">
        <f>VLOOKUP(A359,vlookup_table[#All],2,)</f>
        <v>0</v>
      </c>
      <c r="V359">
        <f>VLOOKUP(A359,vlookup_table[#All],4,FALSE)</f>
        <v>4011</v>
      </c>
      <c r="W359" t="str">
        <f>IF(LEN(V359)=4,_xlfn.CONCAT("19",LEFT(V359,2)),IF(LEN(V359)=3,_xlfn.CONCAT("190",LEFT(V359,2)),0))</f>
        <v>1940</v>
      </c>
      <c r="X359">
        <f>IF(V359&lt;&gt;0,1997-VALUE(W359),0)</f>
        <v>57</v>
      </c>
      <c r="Y359" t="str">
        <f>VLOOKUP(A359,vlookup_table[#All],5,FALSE)</f>
        <v>T1</v>
      </c>
      <c r="Z359" t="str">
        <f t="shared" si="35"/>
        <v>Town</v>
      </c>
      <c r="AA359">
        <f>VLOOKUP(A359,vlookup_table[#All],7,FALSE)</f>
        <v>25</v>
      </c>
    </row>
    <row r="360" spans="1:27" x14ac:dyDescent="0.3">
      <c r="A360">
        <v>169973</v>
      </c>
      <c r="B360" s="1" t="s">
        <v>62</v>
      </c>
      <c r="C360" s="1" t="str">
        <f>UPPER(LEFT(B360,2))</f>
        <v>CA</v>
      </c>
      <c r="D360" s="1" t="s">
        <v>17</v>
      </c>
      <c r="E360" s="1" t="str">
        <f>UPPER(LEFT(D360,1))</f>
        <v>F</v>
      </c>
      <c r="F360">
        <v>1514</v>
      </c>
      <c r="G360">
        <f t="shared" si="30"/>
        <v>1514</v>
      </c>
      <c r="H360">
        <f t="shared" si="31"/>
        <v>1514</v>
      </c>
      <c r="I360">
        <v>325</v>
      </c>
      <c r="J360">
        <f t="shared" si="32"/>
        <v>325</v>
      </c>
      <c r="K360">
        <v>517</v>
      </c>
      <c r="L360">
        <f t="shared" si="33"/>
        <v>517</v>
      </c>
      <c r="M360">
        <v>17</v>
      </c>
      <c r="N360">
        <v>18572</v>
      </c>
      <c r="O360">
        <f t="shared" si="34"/>
        <v>18572</v>
      </c>
      <c r="P360">
        <v>3</v>
      </c>
      <c r="Q360">
        <v>53</v>
      </c>
      <c r="R360">
        <v>451</v>
      </c>
      <c r="S360">
        <v>439</v>
      </c>
      <c r="T360">
        <v>11.4</v>
      </c>
      <c r="U360">
        <f>VLOOKUP(A360,vlookup_table[#All],2,)</f>
        <v>2</v>
      </c>
      <c r="V360">
        <f>VLOOKUP(A360,vlookup_table[#All],4,FALSE)</f>
        <v>4001</v>
      </c>
      <c r="W360" t="str">
        <f>IF(LEN(V360)=4,_xlfn.CONCAT("19",LEFT(V360,2)),IF(LEN(V360)=3,_xlfn.CONCAT("190",LEFT(V360,2)),0))</f>
        <v>1940</v>
      </c>
      <c r="X360">
        <f>IF(V360&lt;&gt;0,1997-VALUE(W360),0)</f>
        <v>57</v>
      </c>
      <c r="Y360" t="str">
        <f>VLOOKUP(A360,vlookup_table[#All],5,FALSE)</f>
        <v>R1</v>
      </c>
      <c r="Z360" t="str">
        <f t="shared" si="35"/>
        <v>Rural</v>
      </c>
      <c r="AA360">
        <f>VLOOKUP(A360,vlookup_table[#All],7,FALSE)</f>
        <v>15</v>
      </c>
    </row>
    <row r="361" spans="1:27" x14ac:dyDescent="0.3">
      <c r="A361">
        <v>15066</v>
      </c>
      <c r="B361" s="1" t="s">
        <v>18</v>
      </c>
      <c r="C361" s="1" t="str">
        <f>UPPER(LEFT(B361,2))</f>
        <v>NC</v>
      </c>
      <c r="D361" s="1" t="s">
        <v>20</v>
      </c>
      <c r="E361" s="1" t="str">
        <f>UPPER(LEFT(D361,1))</f>
        <v>F</v>
      </c>
      <c r="F361">
        <v>444</v>
      </c>
      <c r="G361">
        <f t="shared" si="30"/>
        <v>444</v>
      </c>
      <c r="H361">
        <f t="shared" si="31"/>
        <v>444</v>
      </c>
      <c r="I361">
        <v>260</v>
      </c>
      <c r="J361">
        <f t="shared" si="32"/>
        <v>260</v>
      </c>
      <c r="K361">
        <v>341</v>
      </c>
      <c r="L361">
        <f t="shared" si="33"/>
        <v>341</v>
      </c>
      <c r="M361">
        <v>0</v>
      </c>
      <c r="N361">
        <v>11387</v>
      </c>
      <c r="O361">
        <f t="shared" si="34"/>
        <v>11387</v>
      </c>
      <c r="P361">
        <v>0</v>
      </c>
      <c r="Q361">
        <v>87</v>
      </c>
      <c r="R361">
        <v>296</v>
      </c>
      <c r="S361">
        <v>288</v>
      </c>
      <c r="T361">
        <v>8.9583333330000006</v>
      </c>
      <c r="U361">
        <f>VLOOKUP(A361,vlookup_table[#All],2,)</f>
        <v>2</v>
      </c>
      <c r="V361">
        <f>VLOOKUP(A361,vlookup_table[#All],4,FALSE)</f>
        <v>4601</v>
      </c>
      <c r="W361" t="str">
        <f>IF(LEN(V361)=4,_xlfn.CONCAT("19",LEFT(V361,2)),IF(LEN(V361)=3,_xlfn.CONCAT("190",LEFT(V361,2)),0))</f>
        <v>1946</v>
      </c>
      <c r="X361">
        <f>IF(V361&lt;&gt;0,1997-VALUE(W361),0)</f>
        <v>51</v>
      </c>
      <c r="Y361" t="str">
        <f>VLOOKUP(A361,vlookup_table[#All],5,FALSE)</f>
        <v>R3</v>
      </c>
      <c r="Z361" t="str">
        <f t="shared" si="35"/>
        <v>Rural</v>
      </c>
      <c r="AA361">
        <f>VLOOKUP(A361,vlookup_table[#All],7,FALSE)</f>
        <v>10</v>
      </c>
    </row>
    <row r="362" spans="1:27" x14ac:dyDescent="0.3">
      <c r="A362">
        <v>64467</v>
      </c>
      <c r="B362" s="1" t="s">
        <v>34</v>
      </c>
      <c r="C362" s="1" t="str">
        <f>UPPER(LEFT(B362,2))</f>
        <v>IN</v>
      </c>
      <c r="D362" s="1" t="s">
        <v>17</v>
      </c>
      <c r="E362" s="1" t="str">
        <f>UPPER(LEFT(D362,1))</f>
        <v>F</v>
      </c>
      <c r="F362">
        <v>444</v>
      </c>
      <c r="G362">
        <f t="shared" si="30"/>
        <v>444</v>
      </c>
      <c r="H362">
        <f t="shared" si="31"/>
        <v>444</v>
      </c>
      <c r="I362">
        <v>270</v>
      </c>
      <c r="J362">
        <f t="shared" si="32"/>
        <v>270</v>
      </c>
      <c r="K362">
        <v>364</v>
      </c>
      <c r="L362">
        <f t="shared" si="33"/>
        <v>364</v>
      </c>
      <c r="M362">
        <v>0</v>
      </c>
      <c r="N362">
        <v>13896</v>
      </c>
      <c r="O362">
        <f t="shared" si="34"/>
        <v>13896</v>
      </c>
      <c r="P362">
        <v>1</v>
      </c>
      <c r="Q362">
        <v>39</v>
      </c>
      <c r="R362">
        <v>318</v>
      </c>
      <c r="S362">
        <v>310</v>
      </c>
      <c r="T362">
        <v>12.69230769</v>
      </c>
      <c r="U362">
        <f>VLOOKUP(A362,vlookup_table[#All],2,)</f>
        <v>0</v>
      </c>
      <c r="V362">
        <f>VLOOKUP(A362,vlookup_table[#All],4,FALSE)</f>
        <v>4801</v>
      </c>
      <c r="W362" t="str">
        <f>IF(LEN(V362)=4,_xlfn.CONCAT("19",LEFT(V362,2)),IF(LEN(V362)=3,_xlfn.CONCAT("190",LEFT(V362,2)),0))</f>
        <v>1948</v>
      </c>
      <c r="X362">
        <f>IF(V362&lt;&gt;0,1997-VALUE(W362),0)</f>
        <v>49</v>
      </c>
      <c r="Y362" t="str">
        <f>VLOOKUP(A362,vlookup_table[#All],5,FALSE)</f>
        <v>R2</v>
      </c>
      <c r="Z362" t="str">
        <f t="shared" si="35"/>
        <v>Rural</v>
      </c>
      <c r="AA362">
        <f>VLOOKUP(A362,vlookup_table[#All],7,FALSE)</f>
        <v>12</v>
      </c>
    </row>
    <row r="363" spans="1:27" x14ac:dyDescent="0.3">
      <c r="A363">
        <v>133814</v>
      </c>
      <c r="B363" s="1" t="s">
        <v>42</v>
      </c>
      <c r="C363" s="1" t="str">
        <f>UPPER(LEFT(B363,2))</f>
        <v>ID</v>
      </c>
      <c r="D363" s="1" t="s">
        <v>14</v>
      </c>
      <c r="E363" s="1" t="str">
        <f>UPPER(LEFT(D363,1))</f>
        <v>M</v>
      </c>
      <c r="F363">
        <v>654</v>
      </c>
      <c r="G363">
        <f t="shared" si="30"/>
        <v>654</v>
      </c>
      <c r="H363">
        <f t="shared" si="31"/>
        <v>654</v>
      </c>
      <c r="I363">
        <v>250</v>
      </c>
      <c r="J363">
        <f t="shared" si="32"/>
        <v>250</v>
      </c>
      <c r="K363">
        <v>366</v>
      </c>
      <c r="L363">
        <f t="shared" si="33"/>
        <v>366</v>
      </c>
      <c r="M363">
        <v>3</v>
      </c>
      <c r="N363">
        <v>13433</v>
      </c>
      <c r="O363">
        <f t="shared" si="34"/>
        <v>13433</v>
      </c>
      <c r="P363">
        <v>2</v>
      </c>
      <c r="Q363">
        <v>32</v>
      </c>
      <c r="R363">
        <v>306</v>
      </c>
      <c r="S363">
        <v>312</v>
      </c>
      <c r="T363">
        <v>18.714285709999999</v>
      </c>
      <c r="U363">
        <f>VLOOKUP(A363,vlookup_table[#All],2,)</f>
        <v>2</v>
      </c>
      <c r="V363">
        <f>VLOOKUP(A363,vlookup_table[#All],4,FALSE)</f>
        <v>2412</v>
      </c>
      <c r="W363" t="str">
        <f>IF(LEN(V363)=4,_xlfn.CONCAT("19",LEFT(V363,2)),IF(LEN(V363)=3,_xlfn.CONCAT("190",LEFT(V363,2)),0))</f>
        <v>1924</v>
      </c>
      <c r="X363">
        <f>IF(V363&lt;&gt;0,1997-VALUE(W363),0)</f>
        <v>73</v>
      </c>
      <c r="Y363" t="str">
        <f>VLOOKUP(A363,vlookup_table[#All],5,FALSE)</f>
        <v>T2</v>
      </c>
      <c r="Z363" t="str">
        <f t="shared" si="35"/>
        <v>Town</v>
      </c>
      <c r="AA363">
        <f>VLOOKUP(A363,vlookup_table[#All],7,FALSE)</f>
        <v>25</v>
      </c>
    </row>
    <row r="364" spans="1:27" x14ac:dyDescent="0.3">
      <c r="A364">
        <v>31852</v>
      </c>
      <c r="B364" s="1" t="s">
        <v>13</v>
      </c>
      <c r="C364" s="1" t="str">
        <f>UPPER(LEFT(B364,2))</f>
        <v>FL</v>
      </c>
      <c r="D364" s="1" t="s">
        <v>17</v>
      </c>
      <c r="E364" s="1" t="str">
        <f>UPPER(LEFT(D364,1))</f>
        <v>F</v>
      </c>
      <c r="F364">
        <v>985</v>
      </c>
      <c r="G364">
        <f t="shared" si="30"/>
        <v>985</v>
      </c>
      <c r="H364">
        <f t="shared" si="31"/>
        <v>985</v>
      </c>
      <c r="I364">
        <v>480</v>
      </c>
      <c r="J364">
        <f t="shared" si="32"/>
        <v>480</v>
      </c>
      <c r="K364">
        <v>506</v>
      </c>
      <c r="L364">
        <f t="shared" si="33"/>
        <v>506</v>
      </c>
      <c r="M364">
        <v>0</v>
      </c>
      <c r="N364">
        <v>15195</v>
      </c>
      <c r="O364">
        <f t="shared" si="34"/>
        <v>15195</v>
      </c>
      <c r="P364">
        <v>3</v>
      </c>
      <c r="Q364">
        <v>25</v>
      </c>
      <c r="R364">
        <v>495</v>
      </c>
      <c r="S364">
        <v>487</v>
      </c>
      <c r="T364">
        <v>15.2</v>
      </c>
      <c r="U364">
        <f>VLOOKUP(A364,vlookup_table[#All],2,)</f>
        <v>0</v>
      </c>
      <c r="V364">
        <f>VLOOKUP(A364,vlookup_table[#All],4,FALSE)</f>
        <v>4802</v>
      </c>
      <c r="W364" t="str">
        <f>IF(LEN(V364)=4,_xlfn.CONCAT("19",LEFT(V364,2)),IF(LEN(V364)=3,_xlfn.CONCAT("190",LEFT(V364,2)),0))</f>
        <v>1948</v>
      </c>
      <c r="X364">
        <f>IF(V364&lt;&gt;0,1997-VALUE(W364),0)</f>
        <v>49</v>
      </c>
      <c r="Y364" t="str">
        <f>VLOOKUP(A364,vlookup_table[#All],5,FALSE)</f>
        <v>S1</v>
      </c>
      <c r="Z364" t="str">
        <f t="shared" si="35"/>
        <v>Suburban</v>
      </c>
      <c r="AA364">
        <f>VLOOKUP(A364,vlookup_table[#All],7,FALSE)</f>
        <v>26</v>
      </c>
    </row>
    <row r="365" spans="1:27" x14ac:dyDescent="0.3">
      <c r="A365">
        <v>82610</v>
      </c>
      <c r="B365" s="1" t="s">
        <v>57</v>
      </c>
      <c r="C365" s="1" t="str">
        <f>UPPER(LEFT(B365,2))</f>
        <v>MN</v>
      </c>
      <c r="D365" s="1" t="s">
        <v>45</v>
      </c>
      <c r="E365" s="1" t="str">
        <f>UPPER(LEFT(D365,1))</f>
        <v>J</v>
      </c>
      <c r="F365">
        <v>280</v>
      </c>
      <c r="G365">
        <f t="shared" si="30"/>
        <v>280</v>
      </c>
      <c r="H365">
        <f t="shared" si="31"/>
        <v>280</v>
      </c>
      <c r="I365">
        <v>249</v>
      </c>
      <c r="J365">
        <f t="shared" si="32"/>
        <v>249</v>
      </c>
      <c r="K365">
        <v>304</v>
      </c>
      <c r="L365">
        <f t="shared" si="33"/>
        <v>304</v>
      </c>
      <c r="M365">
        <v>0</v>
      </c>
      <c r="N365">
        <v>10337</v>
      </c>
      <c r="O365">
        <f t="shared" si="34"/>
        <v>10337</v>
      </c>
      <c r="P365">
        <v>0</v>
      </c>
      <c r="Q365">
        <v>86</v>
      </c>
      <c r="R365">
        <v>282</v>
      </c>
      <c r="S365">
        <v>277</v>
      </c>
      <c r="T365">
        <v>3.6</v>
      </c>
      <c r="U365">
        <f>VLOOKUP(A365,vlookup_table[#All],2,)</f>
        <v>0</v>
      </c>
      <c r="V365">
        <f>VLOOKUP(A365,vlookup_table[#All],4,FALSE)</f>
        <v>2308</v>
      </c>
      <c r="W365" t="str">
        <f>IF(LEN(V365)=4,_xlfn.CONCAT("19",LEFT(V365,2)),IF(LEN(V365)=3,_xlfn.CONCAT("190",LEFT(V365,2)),0))</f>
        <v>1923</v>
      </c>
      <c r="X365">
        <f>IF(V365&lt;&gt;0,1997-VALUE(W365),0)</f>
        <v>74</v>
      </c>
      <c r="Y365" t="str">
        <f>VLOOKUP(A365,vlookup_table[#All],5,FALSE)</f>
        <v>S2</v>
      </c>
      <c r="Z365" t="str">
        <f t="shared" si="35"/>
        <v>Suburban</v>
      </c>
      <c r="AA365">
        <f>VLOOKUP(A365,vlookup_table[#All],7,FALSE)</f>
        <v>5</v>
      </c>
    </row>
    <row r="366" spans="1:27" x14ac:dyDescent="0.3">
      <c r="A366">
        <v>34319</v>
      </c>
      <c r="B366" s="1" t="s">
        <v>13</v>
      </c>
      <c r="C366" s="1" t="str">
        <f>UPPER(LEFT(B366,2))</f>
        <v>FL</v>
      </c>
      <c r="D366" s="1" t="s">
        <v>14</v>
      </c>
      <c r="E366" s="1" t="str">
        <f>UPPER(LEFT(D366,1))</f>
        <v>M</v>
      </c>
      <c r="F366">
        <v>714</v>
      </c>
      <c r="G366">
        <f t="shared" si="30"/>
        <v>714</v>
      </c>
      <c r="H366">
        <f t="shared" si="31"/>
        <v>714</v>
      </c>
      <c r="I366">
        <v>390</v>
      </c>
      <c r="J366">
        <f t="shared" si="32"/>
        <v>390</v>
      </c>
      <c r="K366">
        <v>507</v>
      </c>
      <c r="L366">
        <f t="shared" si="33"/>
        <v>507</v>
      </c>
      <c r="M366">
        <v>0</v>
      </c>
      <c r="N366">
        <v>18391</v>
      </c>
      <c r="O366">
        <f t="shared" si="34"/>
        <v>18391</v>
      </c>
      <c r="P366">
        <v>5</v>
      </c>
      <c r="Q366">
        <v>30</v>
      </c>
      <c r="R366">
        <v>465</v>
      </c>
      <c r="S366">
        <v>437</v>
      </c>
      <c r="T366">
        <v>50</v>
      </c>
      <c r="U366">
        <f>VLOOKUP(A366,vlookup_table[#All],2,)</f>
        <v>0</v>
      </c>
      <c r="V366">
        <f>VLOOKUP(A366,vlookup_table[#All],4,FALSE)</f>
        <v>3001</v>
      </c>
      <c r="W366" t="str">
        <f>IF(LEN(V366)=4,_xlfn.CONCAT("19",LEFT(V366,2)),IF(LEN(V366)=3,_xlfn.CONCAT("190",LEFT(V366,2)),0))</f>
        <v>1930</v>
      </c>
      <c r="X366">
        <f>IF(V366&lt;&gt;0,1997-VALUE(W366),0)</f>
        <v>67</v>
      </c>
      <c r="Y366" t="str">
        <f>VLOOKUP(A366,vlookup_table[#All],5,FALSE)</f>
        <v>C1</v>
      </c>
      <c r="Z366" t="str">
        <f t="shared" si="35"/>
        <v>City</v>
      </c>
      <c r="AA366">
        <f>VLOOKUP(A366,vlookup_table[#All],7,FALSE)</f>
        <v>25</v>
      </c>
    </row>
    <row r="367" spans="1:27" x14ac:dyDescent="0.3">
      <c r="A367">
        <v>152527</v>
      </c>
      <c r="B367" s="1" t="s">
        <v>62</v>
      </c>
      <c r="C367" s="1" t="str">
        <f>UPPER(LEFT(B367,2))</f>
        <v>CA</v>
      </c>
      <c r="D367" s="1" t="s">
        <v>17</v>
      </c>
      <c r="E367" s="1" t="str">
        <f>UPPER(LEFT(D367,1))</f>
        <v>F</v>
      </c>
      <c r="F367">
        <v>1854</v>
      </c>
      <c r="G367">
        <f t="shared" si="30"/>
        <v>1854</v>
      </c>
      <c r="H367">
        <f t="shared" si="31"/>
        <v>1854</v>
      </c>
      <c r="I367">
        <v>289</v>
      </c>
      <c r="J367">
        <f t="shared" si="32"/>
        <v>289</v>
      </c>
      <c r="K367">
        <v>402</v>
      </c>
      <c r="L367">
        <f t="shared" si="33"/>
        <v>402</v>
      </c>
      <c r="M367">
        <v>37</v>
      </c>
      <c r="N367">
        <v>11567</v>
      </c>
      <c r="O367">
        <f t="shared" si="34"/>
        <v>11567</v>
      </c>
      <c r="P367">
        <v>9</v>
      </c>
      <c r="Q367">
        <v>50</v>
      </c>
      <c r="R367">
        <v>377</v>
      </c>
      <c r="S367">
        <v>339</v>
      </c>
      <c r="T367">
        <v>23</v>
      </c>
      <c r="U367">
        <f>VLOOKUP(A367,vlookup_table[#All],2,)</f>
        <v>28</v>
      </c>
      <c r="V367">
        <f>VLOOKUP(A367,vlookup_table[#All],4,FALSE)</f>
        <v>4501</v>
      </c>
      <c r="W367" t="str">
        <f>IF(LEN(V367)=4,_xlfn.CONCAT("19",LEFT(V367,2)),IF(LEN(V367)=3,_xlfn.CONCAT("190",LEFT(V367,2)),0))</f>
        <v>1945</v>
      </c>
      <c r="X367">
        <f>IF(V367&lt;&gt;0,1997-VALUE(W367),0)</f>
        <v>52</v>
      </c>
      <c r="Y367" t="str">
        <f>VLOOKUP(A367,vlookup_table[#All],5,FALSE)</f>
        <v>C2</v>
      </c>
      <c r="Z367" t="str">
        <f t="shared" si="35"/>
        <v>City</v>
      </c>
      <c r="AA367">
        <f>VLOOKUP(A367,vlookup_table[#All],7,FALSE)</f>
        <v>23</v>
      </c>
    </row>
    <row r="368" spans="1:27" x14ac:dyDescent="0.3">
      <c r="A368">
        <v>178290</v>
      </c>
      <c r="B368" s="1" t="s">
        <v>41</v>
      </c>
      <c r="C368" s="1" t="str">
        <f>UPPER(LEFT(B368,2))</f>
        <v>WA</v>
      </c>
      <c r="D368" s="1" t="s">
        <v>52</v>
      </c>
      <c r="E368" s="1" t="str">
        <f>UPPER(LEFT(D368,1))</f>
        <v>M</v>
      </c>
      <c r="F368">
        <v>0</v>
      </c>
      <c r="G368" t="str">
        <f t="shared" si="30"/>
        <v/>
      </c>
      <c r="H368">
        <f t="shared" si="31"/>
        <v>1167.273896595208</v>
      </c>
      <c r="I368">
        <v>0</v>
      </c>
      <c r="J368">
        <f t="shared" si="32"/>
        <v>354.11002014098693</v>
      </c>
      <c r="K368">
        <v>0</v>
      </c>
      <c r="L368">
        <f t="shared" si="33"/>
        <v>447.98816120906798</v>
      </c>
      <c r="M368">
        <v>0</v>
      </c>
      <c r="N368">
        <v>0</v>
      </c>
      <c r="O368">
        <f t="shared" si="34"/>
        <v>16567.315458207453</v>
      </c>
      <c r="P368">
        <v>0</v>
      </c>
      <c r="Q368">
        <v>0</v>
      </c>
      <c r="R368">
        <v>0</v>
      </c>
      <c r="S368">
        <v>0</v>
      </c>
      <c r="T368">
        <v>5.375</v>
      </c>
      <c r="U368">
        <f>VLOOKUP(A368,vlookup_table[#All],2,)</f>
        <v>1</v>
      </c>
      <c r="V368">
        <f>VLOOKUP(A368,vlookup_table[#All],4,FALSE)</f>
        <v>0</v>
      </c>
      <c r="W368">
        <f>IF(LEN(V368)=4,_xlfn.CONCAT("19",LEFT(V368,2)),IF(LEN(V368)=3,_xlfn.CONCAT("190",LEFT(V368,2)),0))</f>
        <v>0</v>
      </c>
      <c r="X368">
        <f>IF(V368&lt;&gt;0,1997-VALUE(W368),0)</f>
        <v>0</v>
      </c>
      <c r="Y368" t="str">
        <f>VLOOKUP(A368,vlookup_table[#All],5,FALSE)</f>
        <v>S1</v>
      </c>
      <c r="Z368" t="str">
        <f t="shared" si="35"/>
        <v>Suburban</v>
      </c>
      <c r="AA368">
        <f>VLOOKUP(A368,vlookup_table[#All],7,FALSE)</f>
        <v>6</v>
      </c>
    </row>
    <row r="369" spans="1:27" x14ac:dyDescent="0.3">
      <c r="A369">
        <v>153818</v>
      </c>
      <c r="B369" s="1" t="s">
        <v>62</v>
      </c>
      <c r="C369" s="1" t="str">
        <f>UPPER(LEFT(B369,2))</f>
        <v>CA</v>
      </c>
      <c r="D369" s="1" t="s">
        <v>17</v>
      </c>
      <c r="E369" s="1" t="str">
        <f>UPPER(LEFT(D369,1))</f>
        <v>F</v>
      </c>
      <c r="F369">
        <v>2780</v>
      </c>
      <c r="G369">
        <f t="shared" si="30"/>
        <v>2780</v>
      </c>
      <c r="H369">
        <f t="shared" si="31"/>
        <v>2780</v>
      </c>
      <c r="I369">
        <v>574</v>
      </c>
      <c r="J369">
        <f t="shared" si="32"/>
        <v>574</v>
      </c>
      <c r="K369">
        <v>677</v>
      </c>
      <c r="L369">
        <f t="shared" si="33"/>
        <v>677</v>
      </c>
      <c r="M369">
        <v>86</v>
      </c>
      <c r="N369">
        <v>29871</v>
      </c>
      <c r="O369">
        <f t="shared" si="34"/>
        <v>29871</v>
      </c>
      <c r="P369">
        <v>5</v>
      </c>
      <c r="Q369">
        <v>14</v>
      </c>
      <c r="R369">
        <v>587</v>
      </c>
      <c r="S369">
        <v>653</v>
      </c>
      <c r="T369">
        <v>9.8285714290000001</v>
      </c>
      <c r="U369">
        <f>VLOOKUP(A369,vlookup_table[#All],2,)</f>
        <v>0</v>
      </c>
      <c r="V369">
        <f>VLOOKUP(A369,vlookup_table[#All],4,FALSE)</f>
        <v>0</v>
      </c>
      <c r="W369">
        <f>IF(LEN(V369)=4,_xlfn.CONCAT("19",LEFT(V369,2)),IF(LEN(V369)=3,_xlfn.CONCAT("190",LEFT(V369,2)),0))</f>
        <v>0</v>
      </c>
      <c r="X369">
        <f>IF(V369&lt;&gt;0,1997-VALUE(W369),0)</f>
        <v>0</v>
      </c>
      <c r="Y369" t="str">
        <f>VLOOKUP(A369,vlookup_table[#All],5,FALSE)</f>
        <v>S1</v>
      </c>
      <c r="Z369" t="str">
        <f t="shared" si="35"/>
        <v>Suburban</v>
      </c>
      <c r="AA369">
        <f>VLOOKUP(A369,vlookup_table[#All],7,FALSE)</f>
        <v>10</v>
      </c>
    </row>
    <row r="370" spans="1:27" x14ac:dyDescent="0.3">
      <c r="A370">
        <v>152641</v>
      </c>
      <c r="B370" s="1" t="s">
        <v>62</v>
      </c>
      <c r="C370" s="1" t="str">
        <f>UPPER(LEFT(B370,2))</f>
        <v>CA</v>
      </c>
      <c r="D370" s="1" t="s">
        <v>17</v>
      </c>
      <c r="E370" s="1" t="str">
        <f>UPPER(LEFT(D370,1))</f>
        <v>F</v>
      </c>
      <c r="F370">
        <v>1538</v>
      </c>
      <c r="G370">
        <f t="shared" si="30"/>
        <v>1538</v>
      </c>
      <c r="H370">
        <f t="shared" si="31"/>
        <v>1538</v>
      </c>
      <c r="I370">
        <v>319</v>
      </c>
      <c r="J370">
        <f t="shared" si="32"/>
        <v>319</v>
      </c>
      <c r="K370">
        <v>351</v>
      </c>
      <c r="L370">
        <f t="shared" si="33"/>
        <v>351</v>
      </c>
      <c r="M370">
        <v>1</v>
      </c>
      <c r="N370">
        <v>11046</v>
      </c>
      <c r="O370">
        <f t="shared" si="34"/>
        <v>11046</v>
      </c>
      <c r="P370">
        <v>11</v>
      </c>
      <c r="Q370">
        <v>43</v>
      </c>
      <c r="R370">
        <v>305</v>
      </c>
      <c r="S370">
        <v>349</v>
      </c>
      <c r="T370">
        <v>30</v>
      </c>
      <c r="U370">
        <f>VLOOKUP(A370,vlookup_table[#All],2,)</f>
        <v>0</v>
      </c>
      <c r="V370">
        <f>VLOOKUP(A370,vlookup_table[#All],4,FALSE)</f>
        <v>0</v>
      </c>
      <c r="W370">
        <f>IF(LEN(V370)=4,_xlfn.CONCAT("19",LEFT(V370,2)),IF(LEN(V370)=3,_xlfn.CONCAT("190",LEFT(V370,2)),0))</f>
        <v>0</v>
      </c>
      <c r="X370">
        <f>IF(V370&lt;&gt;0,1997-VALUE(W370),0)</f>
        <v>0</v>
      </c>
      <c r="Y370" t="str">
        <f>VLOOKUP(A370,vlookup_table[#All],5,FALSE)</f>
        <v>S3</v>
      </c>
      <c r="Z370" t="str">
        <f t="shared" si="35"/>
        <v>Suburban</v>
      </c>
      <c r="AA370">
        <f>VLOOKUP(A370,vlookup_table[#All],7,FALSE)</f>
        <v>50</v>
      </c>
    </row>
    <row r="371" spans="1:27" x14ac:dyDescent="0.3">
      <c r="A371">
        <v>161691</v>
      </c>
      <c r="B371" s="1" t="s">
        <v>62</v>
      </c>
      <c r="C371" s="1" t="str">
        <f>UPPER(LEFT(B371,2))</f>
        <v>CA</v>
      </c>
      <c r="D371" s="1" t="s">
        <v>17</v>
      </c>
      <c r="E371" s="1" t="str">
        <f>UPPER(LEFT(D371,1))</f>
        <v>F</v>
      </c>
      <c r="F371">
        <v>1528</v>
      </c>
      <c r="G371">
        <f t="shared" si="30"/>
        <v>1528</v>
      </c>
      <c r="H371">
        <f t="shared" si="31"/>
        <v>1528</v>
      </c>
      <c r="I371">
        <v>327</v>
      </c>
      <c r="J371">
        <f t="shared" si="32"/>
        <v>327</v>
      </c>
      <c r="K371">
        <v>391</v>
      </c>
      <c r="L371">
        <f t="shared" si="33"/>
        <v>391</v>
      </c>
      <c r="M371">
        <v>8</v>
      </c>
      <c r="N371">
        <v>13190</v>
      </c>
      <c r="O371">
        <f t="shared" si="34"/>
        <v>13190</v>
      </c>
      <c r="P371">
        <v>17</v>
      </c>
      <c r="Q371">
        <v>51</v>
      </c>
      <c r="R371">
        <v>358</v>
      </c>
      <c r="S371">
        <v>370</v>
      </c>
      <c r="T371">
        <v>19.166666670000001</v>
      </c>
      <c r="U371">
        <f>VLOOKUP(A371,vlookup_table[#All],2,)</f>
        <v>0</v>
      </c>
      <c r="V371">
        <f>VLOOKUP(A371,vlookup_table[#All],4,FALSE)</f>
        <v>3401</v>
      </c>
      <c r="W371" t="str">
        <f>IF(LEN(V371)=4,_xlfn.CONCAT("19",LEFT(V371,2)),IF(LEN(V371)=3,_xlfn.CONCAT("190",LEFT(V371,2)),0))</f>
        <v>1934</v>
      </c>
      <c r="X371">
        <f>IF(V371&lt;&gt;0,1997-VALUE(W371),0)</f>
        <v>63</v>
      </c>
      <c r="Y371" t="str">
        <f>VLOOKUP(A371,vlookup_table[#All],5,FALSE)</f>
        <v>C2</v>
      </c>
      <c r="Z371" t="str">
        <f t="shared" si="35"/>
        <v>City</v>
      </c>
      <c r="AA371">
        <f>VLOOKUP(A371,vlookup_table[#All],7,FALSE)</f>
        <v>25</v>
      </c>
    </row>
    <row r="372" spans="1:27" x14ac:dyDescent="0.3">
      <c r="A372">
        <v>8404</v>
      </c>
      <c r="B372" s="1" t="s">
        <v>21</v>
      </c>
      <c r="C372" s="1" t="str">
        <f>UPPER(LEFT(B372,2))</f>
        <v>TX</v>
      </c>
      <c r="D372" s="1" t="s">
        <v>31</v>
      </c>
      <c r="E372" s="1" t="str">
        <f>UPPER(LEFT(D372,1))</f>
        <v>U</v>
      </c>
      <c r="F372">
        <v>605</v>
      </c>
      <c r="G372">
        <f t="shared" si="30"/>
        <v>605</v>
      </c>
      <c r="H372">
        <f t="shared" si="31"/>
        <v>605</v>
      </c>
      <c r="I372">
        <v>272</v>
      </c>
      <c r="J372">
        <f t="shared" si="32"/>
        <v>272</v>
      </c>
      <c r="K372">
        <v>364</v>
      </c>
      <c r="L372">
        <f t="shared" si="33"/>
        <v>364</v>
      </c>
      <c r="M372">
        <v>1</v>
      </c>
      <c r="N372">
        <v>10897</v>
      </c>
      <c r="O372">
        <f t="shared" si="34"/>
        <v>10897</v>
      </c>
      <c r="P372">
        <v>5</v>
      </c>
      <c r="Q372">
        <v>73</v>
      </c>
      <c r="R372">
        <v>313</v>
      </c>
      <c r="S372">
        <v>335</v>
      </c>
      <c r="T372">
        <v>37.200000000000003</v>
      </c>
      <c r="U372">
        <f>VLOOKUP(A372,vlookup_table[#All],2,)</f>
        <v>0</v>
      </c>
      <c r="V372">
        <f>VLOOKUP(A372,vlookup_table[#All],4,FALSE)</f>
        <v>1501</v>
      </c>
      <c r="W372" t="str">
        <f>IF(LEN(V372)=4,_xlfn.CONCAT("19",LEFT(V372,2)),IF(LEN(V372)=3,_xlfn.CONCAT("190",LEFT(V372,2)),0))</f>
        <v>1915</v>
      </c>
      <c r="X372">
        <f>IF(V372&lt;&gt;0,1997-VALUE(W372),0)</f>
        <v>82</v>
      </c>
      <c r="Y372" t="str">
        <f>VLOOKUP(A372,vlookup_table[#All],5,FALSE)</f>
        <v>R2</v>
      </c>
      <c r="Z372" t="str">
        <f t="shared" si="35"/>
        <v>Rural</v>
      </c>
      <c r="AA372">
        <f>VLOOKUP(A372,vlookup_table[#All],7,FALSE)</f>
        <v>10</v>
      </c>
    </row>
    <row r="373" spans="1:27" x14ac:dyDescent="0.3">
      <c r="A373">
        <v>88119</v>
      </c>
      <c r="B373" s="1" t="s">
        <v>16</v>
      </c>
      <c r="C373" s="1" t="str">
        <f>UPPER(LEFT(B373,2))</f>
        <v>IL</v>
      </c>
      <c r="D373" s="1" t="s">
        <v>17</v>
      </c>
      <c r="E373" s="1" t="str">
        <f>UPPER(LEFT(D373,1))</f>
        <v>F</v>
      </c>
      <c r="F373">
        <v>1165</v>
      </c>
      <c r="G373">
        <f t="shared" si="30"/>
        <v>1165</v>
      </c>
      <c r="H373">
        <f t="shared" si="31"/>
        <v>1165</v>
      </c>
      <c r="I373">
        <v>391</v>
      </c>
      <c r="J373">
        <f t="shared" si="32"/>
        <v>391</v>
      </c>
      <c r="K373">
        <v>533</v>
      </c>
      <c r="L373">
        <f t="shared" si="33"/>
        <v>533</v>
      </c>
      <c r="M373">
        <v>0</v>
      </c>
      <c r="N373">
        <v>22667</v>
      </c>
      <c r="O373">
        <f t="shared" si="34"/>
        <v>22667</v>
      </c>
      <c r="P373">
        <v>3</v>
      </c>
      <c r="Q373">
        <v>82</v>
      </c>
      <c r="R373">
        <v>518</v>
      </c>
      <c r="S373">
        <v>454</v>
      </c>
      <c r="T373">
        <v>7</v>
      </c>
      <c r="U373">
        <f>VLOOKUP(A373,vlookup_table[#All],2,)</f>
        <v>28</v>
      </c>
      <c r="V373">
        <f>VLOOKUP(A373,vlookup_table[#All],4,FALSE)</f>
        <v>3001</v>
      </c>
      <c r="W373" t="str">
        <f>IF(LEN(V373)=4,_xlfn.CONCAT("19",LEFT(V373,2)),IF(LEN(V373)=3,_xlfn.CONCAT("190",LEFT(V373,2)),0))</f>
        <v>1930</v>
      </c>
      <c r="X373">
        <f>IF(V373&lt;&gt;0,1997-VALUE(W373),0)</f>
        <v>67</v>
      </c>
      <c r="Y373" t="str">
        <f>VLOOKUP(A373,vlookup_table[#All],5,FALSE)</f>
        <v>S1</v>
      </c>
      <c r="Z373" t="str">
        <f t="shared" si="35"/>
        <v>Suburban</v>
      </c>
      <c r="AA373">
        <f>VLOOKUP(A373,vlookup_table[#All],7,FALSE)</f>
        <v>10</v>
      </c>
    </row>
    <row r="374" spans="1:27" x14ac:dyDescent="0.3">
      <c r="A374">
        <v>122167</v>
      </c>
      <c r="B374" s="1" t="s">
        <v>21</v>
      </c>
      <c r="C374" s="1" t="str">
        <f>UPPER(LEFT(B374,2))</f>
        <v>TX</v>
      </c>
      <c r="D374" s="1" t="s">
        <v>17</v>
      </c>
      <c r="E374" s="1" t="str">
        <f>UPPER(LEFT(D374,1))</f>
        <v>F</v>
      </c>
      <c r="F374">
        <v>439</v>
      </c>
      <c r="G374">
        <f t="shared" si="30"/>
        <v>439</v>
      </c>
      <c r="H374">
        <f t="shared" si="31"/>
        <v>439</v>
      </c>
      <c r="I374">
        <v>255</v>
      </c>
      <c r="J374">
        <f t="shared" si="32"/>
        <v>255</v>
      </c>
      <c r="K374">
        <v>294</v>
      </c>
      <c r="L374">
        <f t="shared" si="33"/>
        <v>294</v>
      </c>
      <c r="M374">
        <v>0</v>
      </c>
      <c r="N374">
        <v>9346</v>
      </c>
      <c r="O374">
        <f t="shared" si="34"/>
        <v>9346</v>
      </c>
      <c r="P374">
        <v>33</v>
      </c>
      <c r="Q374">
        <v>49</v>
      </c>
      <c r="R374">
        <v>262</v>
      </c>
      <c r="S374">
        <v>303</v>
      </c>
      <c r="T374">
        <v>12.4</v>
      </c>
      <c r="U374">
        <f>VLOOKUP(A374,vlookup_table[#All],2,)</f>
        <v>0</v>
      </c>
      <c r="V374">
        <f>VLOOKUP(A374,vlookup_table[#All],4,FALSE)</f>
        <v>0</v>
      </c>
      <c r="W374">
        <f>IF(LEN(V374)=4,_xlfn.CONCAT("19",LEFT(V374,2)),IF(LEN(V374)=3,_xlfn.CONCAT("190",LEFT(V374,2)),0))</f>
        <v>0</v>
      </c>
      <c r="X374">
        <f>IF(V374&lt;&gt;0,1997-VALUE(W374),0)</f>
        <v>0</v>
      </c>
      <c r="Y374" t="str">
        <f>VLOOKUP(A374,vlookup_table[#All],5,FALSE)</f>
        <v>C2</v>
      </c>
      <c r="Z374" t="str">
        <f t="shared" si="35"/>
        <v>City</v>
      </c>
      <c r="AA374">
        <f>VLOOKUP(A374,vlookup_table[#All],7,FALSE)</f>
        <v>10</v>
      </c>
    </row>
    <row r="375" spans="1:27" x14ac:dyDescent="0.3">
      <c r="A375">
        <v>106639</v>
      </c>
      <c r="B375" s="1" t="s">
        <v>60</v>
      </c>
      <c r="C375" s="1" t="str">
        <f>UPPER(LEFT(B375,2))</f>
        <v>NE</v>
      </c>
      <c r="D375" s="1" t="s">
        <v>17</v>
      </c>
      <c r="E375" s="1" t="str">
        <f>UPPER(LEFT(D375,1))</f>
        <v>F</v>
      </c>
      <c r="F375">
        <v>681</v>
      </c>
      <c r="G375">
        <f t="shared" si="30"/>
        <v>681</v>
      </c>
      <c r="H375">
        <f t="shared" si="31"/>
        <v>681</v>
      </c>
      <c r="I375">
        <v>387</v>
      </c>
      <c r="J375">
        <f t="shared" si="32"/>
        <v>387</v>
      </c>
      <c r="K375">
        <v>477</v>
      </c>
      <c r="L375">
        <f t="shared" si="33"/>
        <v>477</v>
      </c>
      <c r="M375">
        <v>0</v>
      </c>
      <c r="N375">
        <v>13753</v>
      </c>
      <c r="O375">
        <f t="shared" si="34"/>
        <v>13753</v>
      </c>
      <c r="P375">
        <v>1</v>
      </c>
      <c r="Q375">
        <v>47</v>
      </c>
      <c r="R375">
        <v>422</v>
      </c>
      <c r="S375">
        <v>428</v>
      </c>
      <c r="T375">
        <v>15</v>
      </c>
      <c r="U375">
        <f>VLOOKUP(A375,vlookup_table[#All],2,)</f>
        <v>0</v>
      </c>
      <c r="V375">
        <f>VLOOKUP(A375,vlookup_table[#All],4,FALSE)</f>
        <v>2001</v>
      </c>
      <c r="W375" t="str">
        <f>IF(LEN(V375)=4,_xlfn.CONCAT("19",LEFT(V375,2)),IF(LEN(V375)=3,_xlfn.CONCAT("190",LEFT(V375,2)),0))</f>
        <v>1920</v>
      </c>
      <c r="X375">
        <f>IF(V375&lt;&gt;0,1997-VALUE(W375),0)</f>
        <v>77</v>
      </c>
      <c r="Y375" t="str">
        <f>VLOOKUP(A375,vlookup_table[#All],5,FALSE)</f>
        <v>S1</v>
      </c>
      <c r="Z375" t="str">
        <f t="shared" si="35"/>
        <v>Suburban</v>
      </c>
      <c r="AA375">
        <f>VLOOKUP(A375,vlookup_table[#All],7,FALSE)</f>
        <v>15</v>
      </c>
    </row>
    <row r="376" spans="1:27" x14ac:dyDescent="0.3">
      <c r="A376">
        <v>153450</v>
      </c>
      <c r="B376" s="1" t="s">
        <v>62</v>
      </c>
      <c r="C376" s="1" t="str">
        <f>UPPER(LEFT(B376,2))</f>
        <v>CA</v>
      </c>
      <c r="D376" s="1"/>
      <c r="E376" s="1" t="str">
        <f>UPPER(LEFT(D376,1))</f>
        <v/>
      </c>
      <c r="F376">
        <v>1865</v>
      </c>
      <c r="G376">
        <f t="shared" si="30"/>
        <v>1865</v>
      </c>
      <c r="H376">
        <f t="shared" si="31"/>
        <v>1865</v>
      </c>
      <c r="I376">
        <v>256</v>
      </c>
      <c r="J376">
        <f t="shared" si="32"/>
        <v>256</v>
      </c>
      <c r="K376">
        <v>362</v>
      </c>
      <c r="L376">
        <f t="shared" si="33"/>
        <v>362</v>
      </c>
      <c r="M376">
        <v>44</v>
      </c>
      <c r="N376">
        <v>16069</v>
      </c>
      <c r="O376">
        <f t="shared" si="34"/>
        <v>16069</v>
      </c>
      <c r="P376">
        <v>13</v>
      </c>
      <c r="Q376">
        <v>36</v>
      </c>
      <c r="R376">
        <v>295</v>
      </c>
      <c r="S376">
        <v>317</v>
      </c>
      <c r="T376">
        <v>24.5</v>
      </c>
      <c r="U376">
        <f>VLOOKUP(A376,vlookup_table[#All],2,)</f>
        <v>0</v>
      </c>
      <c r="V376">
        <f>VLOOKUP(A376,vlookup_table[#All],4,FALSE)</f>
        <v>0</v>
      </c>
      <c r="W376">
        <f>IF(LEN(V376)=4,_xlfn.CONCAT("19",LEFT(V376,2)),IF(LEN(V376)=3,_xlfn.CONCAT("190",LEFT(V376,2)),0))</f>
        <v>0</v>
      </c>
      <c r="X376">
        <f>IF(V376&lt;&gt;0,1997-VALUE(W376),0)</f>
        <v>0</v>
      </c>
      <c r="Y376" t="str">
        <f>VLOOKUP(A376,vlookup_table[#All],5,FALSE)</f>
        <v>U3</v>
      </c>
      <c r="Z376" t="str">
        <f t="shared" si="35"/>
        <v>Urban</v>
      </c>
      <c r="AA376">
        <f>VLOOKUP(A376,vlookup_table[#All],7,FALSE)</f>
        <v>47</v>
      </c>
    </row>
    <row r="377" spans="1:27" x14ac:dyDescent="0.3">
      <c r="A377">
        <v>120107</v>
      </c>
      <c r="B377" s="1" t="s">
        <v>21</v>
      </c>
      <c r="C377" s="1" t="str">
        <f>UPPER(LEFT(B377,2))</f>
        <v>TX</v>
      </c>
      <c r="D377" s="1" t="s">
        <v>14</v>
      </c>
      <c r="E377" s="1" t="str">
        <f>UPPER(LEFT(D377,1))</f>
        <v>M</v>
      </c>
      <c r="F377">
        <v>225</v>
      </c>
      <c r="G377">
        <f t="shared" si="30"/>
        <v>225</v>
      </c>
      <c r="H377">
        <f t="shared" si="31"/>
        <v>225</v>
      </c>
      <c r="I377">
        <v>157</v>
      </c>
      <c r="J377">
        <f t="shared" si="32"/>
        <v>157</v>
      </c>
      <c r="K377">
        <v>263</v>
      </c>
      <c r="L377">
        <f t="shared" si="33"/>
        <v>263</v>
      </c>
      <c r="M377">
        <v>0</v>
      </c>
      <c r="N377">
        <v>8947</v>
      </c>
      <c r="O377">
        <f t="shared" si="34"/>
        <v>8947</v>
      </c>
      <c r="P377">
        <v>1</v>
      </c>
      <c r="Q377">
        <v>81</v>
      </c>
      <c r="R377">
        <v>204</v>
      </c>
      <c r="S377">
        <v>217</v>
      </c>
      <c r="T377">
        <v>18.083333329999999</v>
      </c>
      <c r="U377">
        <f>VLOOKUP(A377,vlookup_table[#All],2,)</f>
        <v>1</v>
      </c>
      <c r="V377">
        <f>VLOOKUP(A377,vlookup_table[#All],4,FALSE)</f>
        <v>1803</v>
      </c>
      <c r="W377" t="str">
        <f>IF(LEN(V377)=4,_xlfn.CONCAT("19",LEFT(V377,2)),IF(LEN(V377)=3,_xlfn.CONCAT("190",LEFT(V377,2)),0))</f>
        <v>1918</v>
      </c>
      <c r="X377">
        <f>IF(V377&lt;&gt;0,1997-VALUE(W377),0)</f>
        <v>79</v>
      </c>
      <c r="Y377" t="str">
        <f>VLOOKUP(A377,vlookup_table[#All],5,FALSE)</f>
        <v>R3</v>
      </c>
      <c r="Z377" t="str">
        <f t="shared" si="35"/>
        <v>Rural</v>
      </c>
      <c r="AA377">
        <f>VLOOKUP(A377,vlookup_table[#All],7,FALSE)</f>
        <v>26</v>
      </c>
    </row>
    <row r="378" spans="1:27" x14ac:dyDescent="0.3">
      <c r="A378">
        <v>72617</v>
      </c>
      <c r="B378" s="1" t="s">
        <v>30</v>
      </c>
      <c r="C378" s="1" t="str">
        <f>UPPER(LEFT(B378,2))</f>
        <v>MI</v>
      </c>
      <c r="D378" s="1" t="s">
        <v>14</v>
      </c>
      <c r="E378" s="1" t="str">
        <f>UPPER(LEFT(D378,1))</f>
        <v>M</v>
      </c>
      <c r="F378">
        <v>258</v>
      </c>
      <c r="G378">
        <f t="shared" si="30"/>
        <v>258</v>
      </c>
      <c r="H378">
        <f t="shared" si="31"/>
        <v>258</v>
      </c>
      <c r="I378">
        <v>216</v>
      </c>
      <c r="J378">
        <f t="shared" si="32"/>
        <v>216</v>
      </c>
      <c r="K378">
        <v>274</v>
      </c>
      <c r="L378">
        <f t="shared" si="33"/>
        <v>274</v>
      </c>
      <c r="M378">
        <v>0</v>
      </c>
      <c r="N378">
        <v>8231</v>
      </c>
      <c r="O378">
        <f t="shared" si="34"/>
        <v>8231</v>
      </c>
      <c r="P378">
        <v>0</v>
      </c>
      <c r="Q378">
        <v>65</v>
      </c>
      <c r="R378">
        <v>244</v>
      </c>
      <c r="S378">
        <v>245</v>
      </c>
      <c r="T378">
        <v>5.4545454549999999</v>
      </c>
      <c r="U378">
        <f>VLOOKUP(A378,vlookup_table[#All],2,)</f>
        <v>2</v>
      </c>
      <c r="V378">
        <f>VLOOKUP(A378,vlookup_table[#All],4,FALSE)</f>
        <v>0</v>
      </c>
      <c r="W378">
        <f>IF(LEN(V378)=4,_xlfn.CONCAT("19",LEFT(V378,2)),IF(LEN(V378)=3,_xlfn.CONCAT("190",LEFT(V378,2)),0))</f>
        <v>0</v>
      </c>
      <c r="X378">
        <f>IF(V378&lt;&gt;0,1997-VALUE(W378),0)</f>
        <v>0</v>
      </c>
      <c r="Y378" t="str">
        <f>VLOOKUP(A378,vlookup_table[#All],5,FALSE)</f>
        <v>R3</v>
      </c>
      <c r="Z378" t="str">
        <f t="shared" si="35"/>
        <v>Rural</v>
      </c>
      <c r="AA378">
        <f>VLOOKUP(A378,vlookup_table[#All],7,FALSE)</f>
        <v>9</v>
      </c>
    </row>
    <row r="379" spans="1:27" x14ac:dyDescent="0.3">
      <c r="A379">
        <v>155541</v>
      </c>
      <c r="B379" s="1" t="s">
        <v>62</v>
      </c>
      <c r="C379" s="1" t="str">
        <f>UPPER(LEFT(B379,2))</f>
        <v>CA</v>
      </c>
      <c r="D379" s="1" t="s">
        <v>14</v>
      </c>
      <c r="E379" s="1" t="str">
        <f>UPPER(LEFT(D379,1))</f>
        <v>M</v>
      </c>
      <c r="F379">
        <v>2236</v>
      </c>
      <c r="G379">
        <f t="shared" si="30"/>
        <v>2236</v>
      </c>
      <c r="H379">
        <f t="shared" si="31"/>
        <v>2236</v>
      </c>
      <c r="I379">
        <v>546</v>
      </c>
      <c r="J379">
        <f t="shared" si="32"/>
        <v>546</v>
      </c>
      <c r="K379">
        <v>620</v>
      </c>
      <c r="L379">
        <f t="shared" si="33"/>
        <v>620</v>
      </c>
      <c r="M379">
        <v>59</v>
      </c>
      <c r="N379">
        <v>19923</v>
      </c>
      <c r="O379">
        <f t="shared" si="34"/>
        <v>19923</v>
      </c>
      <c r="P379">
        <v>9</v>
      </c>
      <c r="Q379">
        <v>57</v>
      </c>
      <c r="R379">
        <v>563</v>
      </c>
      <c r="S379">
        <v>612</v>
      </c>
      <c r="T379">
        <v>9.7857142859999993</v>
      </c>
      <c r="U379">
        <f>VLOOKUP(A379,vlookup_table[#All],2,)</f>
        <v>0</v>
      </c>
      <c r="V379">
        <f>VLOOKUP(A379,vlookup_table[#All],4,FALSE)</f>
        <v>3410</v>
      </c>
      <c r="W379" t="str">
        <f>IF(LEN(V379)=4,_xlfn.CONCAT("19",LEFT(V379,2)),IF(LEN(V379)=3,_xlfn.CONCAT("190",LEFT(V379,2)),0))</f>
        <v>1934</v>
      </c>
      <c r="X379">
        <f>IF(V379&lt;&gt;0,1997-VALUE(W379),0)</f>
        <v>63</v>
      </c>
      <c r="Y379" t="str">
        <f>VLOOKUP(A379,vlookup_table[#All],5,FALSE)</f>
        <v>T1</v>
      </c>
      <c r="Z379" t="str">
        <f t="shared" si="35"/>
        <v>Town</v>
      </c>
      <c r="AA379">
        <f>VLOOKUP(A379,vlookup_table[#All],7,FALSE)</f>
        <v>10</v>
      </c>
    </row>
    <row r="380" spans="1:27" x14ac:dyDescent="0.3">
      <c r="A380">
        <v>77107</v>
      </c>
      <c r="B380" s="1" t="s">
        <v>36</v>
      </c>
      <c r="C380" s="1" t="str">
        <f>UPPER(LEFT(B380,2))</f>
        <v>WI</v>
      </c>
      <c r="D380" s="1" t="s">
        <v>52</v>
      </c>
      <c r="E380" s="1" t="str">
        <f>UPPER(LEFT(D380,1))</f>
        <v>M</v>
      </c>
      <c r="F380">
        <v>1438</v>
      </c>
      <c r="G380">
        <f t="shared" si="30"/>
        <v>1438</v>
      </c>
      <c r="H380">
        <f t="shared" si="31"/>
        <v>1438</v>
      </c>
      <c r="I380">
        <v>619</v>
      </c>
      <c r="J380">
        <f t="shared" si="32"/>
        <v>619</v>
      </c>
      <c r="K380">
        <v>801</v>
      </c>
      <c r="L380">
        <f t="shared" si="33"/>
        <v>801</v>
      </c>
      <c r="M380">
        <v>19</v>
      </c>
      <c r="N380">
        <v>30386</v>
      </c>
      <c r="O380">
        <f t="shared" si="34"/>
        <v>30386</v>
      </c>
      <c r="P380">
        <v>6</v>
      </c>
      <c r="Q380">
        <v>67</v>
      </c>
      <c r="R380">
        <v>691</v>
      </c>
      <c r="S380">
        <v>744</v>
      </c>
      <c r="T380">
        <v>11.7</v>
      </c>
      <c r="U380">
        <f>VLOOKUP(A380,vlookup_table[#All],2,)</f>
        <v>0</v>
      </c>
      <c r="V380">
        <f>VLOOKUP(A380,vlookup_table[#All],4,FALSE)</f>
        <v>4306</v>
      </c>
      <c r="W380" t="str">
        <f>IF(LEN(V380)=4,_xlfn.CONCAT("19",LEFT(V380,2)),IF(LEN(V380)=3,_xlfn.CONCAT("190",LEFT(V380,2)),0))</f>
        <v>1943</v>
      </c>
      <c r="X380">
        <f>IF(V380&lt;&gt;0,1997-VALUE(W380),0)</f>
        <v>54</v>
      </c>
      <c r="Y380" t="str">
        <f>VLOOKUP(A380,vlookup_table[#All],5,FALSE)</f>
        <v>S1</v>
      </c>
      <c r="Z380" t="str">
        <f t="shared" si="35"/>
        <v>Suburban</v>
      </c>
      <c r="AA380">
        <f>VLOOKUP(A380,vlookup_table[#All],7,FALSE)</f>
        <v>14</v>
      </c>
    </row>
    <row r="381" spans="1:27" x14ac:dyDescent="0.3">
      <c r="A381">
        <v>186016</v>
      </c>
      <c r="B381" s="1" t="s">
        <v>54</v>
      </c>
      <c r="C381" s="1" t="str">
        <f>UPPER(LEFT(B381,2))</f>
        <v>TN</v>
      </c>
      <c r="D381" s="1" t="s">
        <v>14</v>
      </c>
      <c r="E381" s="1" t="str">
        <f>UPPER(LEFT(D381,1))</f>
        <v>M</v>
      </c>
      <c r="F381">
        <v>403</v>
      </c>
      <c r="G381">
        <f t="shared" si="30"/>
        <v>403</v>
      </c>
      <c r="H381">
        <f t="shared" si="31"/>
        <v>403</v>
      </c>
      <c r="I381">
        <v>209</v>
      </c>
      <c r="J381">
        <f t="shared" si="32"/>
        <v>209</v>
      </c>
      <c r="K381">
        <v>244</v>
      </c>
      <c r="L381">
        <f t="shared" si="33"/>
        <v>244</v>
      </c>
      <c r="M381">
        <v>0</v>
      </c>
      <c r="N381">
        <v>9078</v>
      </c>
      <c r="O381">
        <f t="shared" si="34"/>
        <v>9078</v>
      </c>
      <c r="P381">
        <v>0</v>
      </c>
      <c r="Q381">
        <v>79</v>
      </c>
      <c r="R381">
        <v>223</v>
      </c>
      <c r="S381">
        <v>213</v>
      </c>
      <c r="T381">
        <v>8.6190476189999998</v>
      </c>
      <c r="U381">
        <f>VLOOKUP(A381,vlookup_table[#All],2,)</f>
        <v>1</v>
      </c>
      <c r="V381">
        <f>VLOOKUP(A381,vlookup_table[#All],4,FALSE)</f>
        <v>0</v>
      </c>
      <c r="W381">
        <f>IF(LEN(V381)=4,_xlfn.CONCAT("19",LEFT(V381,2)),IF(LEN(V381)=3,_xlfn.CONCAT("190",LEFT(V381,2)),0))</f>
        <v>0</v>
      </c>
      <c r="X381">
        <f>IF(V381&lt;&gt;0,1997-VALUE(W381),0)</f>
        <v>0</v>
      </c>
      <c r="Y381" t="str">
        <f>VLOOKUP(A381,vlookup_table[#All],5,FALSE)</f>
        <v>R2</v>
      </c>
      <c r="Z381" t="str">
        <f t="shared" si="35"/>
        <v>Rural</v>
      </c>
      <c r="AA381">
        <f>VLOOKUP(A381,vlookup_table[#All],7,FALSE)</f>
        <v>10</v>
      </c>
    </row>
    <row r="382" spans="1:27" x14ac:dyDescent="0.3">
      <c r="A382">
        <v>152053</v>
      </c>
      <c r="B382" s="1" t="s">
        <v>62</v>
      </c>
      <c r="C382" s="1" t="str">
        <f>UPPER(LEFT(B382,2))</f>
        <v>CA</v>
      </c>
      <c r="D382" s="1" t="s">
        <v>17</v>
      </c>
      <c r="E382" s="1" t="str">
        <f>UPPER(LEFT(D382,1))</f>
        <v>F</v>
      </c>
      <c r="F382">
        <v>3071</v>
      </c>
      <c r="G382">
        <f t="shared" si="30"/>
        <v>3071</v>
      </c>
      <c r="H382">
        <f t="shared" si="31"/>
        <v>3071</v>
      </c>
      <c r="I382">
        <v>626</v>
      </c>
      <c r="J382">
        <f t="shared" si="32"/>
        <v>626</v>
      </c>
      <c r="K382">
        <v>746</v>
      </c>
      <c r="L382">
        <f t="shared" si="33"/>
        <v>746</v>
      </c>
      <c r="M382">
        <v>76</v>
      </c>
      <c r="N382">
        <v>24844</v>
      </c>
      <c r="O382">
        <f t="shared" si="34"/>
        <v>24844</v>
      </c>
      <c r="P382">
        <v>3</v>
      </c>
      <c r="Q382">
        <v>51</v>
      </c>
      <c r="R382">
        <v>694</v>
      </c>
      <c r="S382">
        <v>704</v>
      </c>
      <c r="T382">
        <v>12.53333333</v>
      </c>
      <c r="U382">
        <f>VLOOKUP(A382,vlookup_table[#All],2,)</f>
        <v>2</v>
      </c>
      <c r="V382">
        <f>VLOOKUP(A382,vlookup_table[#All],4,FALSE)</f>
        <v>5305</v>
      </c>
      <c r="W382" t="str">
        <f>IF(LEN(V382)=4,_xlfn.CONCAT("19",LEFT(V382,2)),IF(LEN(V382)=3,_xlfn.CONCAT("190",LEFT(V382,2)),0))</f>
        <v>1953</v>
      </c>
      <c r="X382">
        <f>IF(V382&lt;&gt;0,1997-VALUE(W382),0)</f>
        <v>44</v>
      </c>
      <c r="Y382" t="str">
        <f>VLOOKUP(A382,vlookup_table[#All],5,FALSE)</f>
        <v>S1</v>
      </c>
      <c r="Z382" t="str">
        <f t="shared" si="35"/>
        <v>Suburban</v>
      </c>
      <c r="AA382">
        <f>VLOOKUP(A382,vlookup_table[#All],7,FALSE)</f>
        <v>25</v>
      </c>
    </row>
    <row r="383" spans="1:27" x14ac:dyDescent="0.3">
      <c r="A383">
        <v>12880</v>
      </c>
      <c r="B383" s="1" t="s">
        <v>13</v>
      </c>
      <c r="C383" s="1" t="str">
        <f>UPPER(LEFT(B383,2))</f>
        <v>FL</v>
      </c>
      <c r="D383" s="1" t="s">
        <v>14</v>
      </c>
      <c r="E383" s="1" t="str">
        <f>UPPER(LEFT(D383,1))</f>
        <v>M</v>
      </c>
      <c r="F383">
        <v>1442</v>
      </c>
      <c r="G383">
        <f t="shared" si="30"/>
        <v>1442</v>
      </c>
      <c r="H383">
        <f t="shared" si="31"/>
        <v>1442</v>
      </c>
      <c r="I383">
        <v>369</v>
      </c>
      <c r="J383">
        <f t="shared" si="32"/>
        <v>369</v>
      </c>
      <c r="K383">
        <v>488</v>
      </c>
      <c r="L383">
        <f t="shared" si="33"/>
        <v>488</v>
      </c>
      <c r="M383">
        <v>32</v>
      </c>
      <c r="N383">
        <v>26462</v>
      </c>
      <c r="O383">
        <f t="shared" si="34"/>
        <v>26462</v>
      </c>
      <c r="P383">
        <v>7</v>
      </c>
      <c r="Q383">
        <v>4</v>
      </c>
      <c r="R383">
        <v>394</v>
      </c>
      <c r="S383">
        <v>445</v>
      </c>
      <c r="T383">
        <v>7.846153846</v>
      </c>
      <c r="U383">
        <f>VLOOKUP(A383,vlookup_table[#All],2,)</f>
        <v>1</v>
      </c>
      <c r="V383">
        <f>VLOOKUP(A383,vlookup_table[#All],4,FALSE)</f>
        <v>1401</v>
      </c>
      <c r="W383" t="str">
        <f>IF(LEN(V383)=4,_xlfn.CONCAT("19",LEFT(V383,2)),IF(LEN(V383)=3,_xlfn.CONCAT("190",LEFT(V383,2)),0))</f>
        <v>1914</v>
      </c>
      <c r="X383">
        <f>IF(V383&lt;&gt;0,1997-VALUE(W383),0)</f>
        <v>83</v>
      </c>
      <c r="Y383" t="str">
        <f>VLOOKUP(A383,vlookup_table[#All],5,FALSE)</f>
        <v>C1</v>
      </c>
      <c r="Z383" t="str">
        <f t="shared" si="35"/>
        <v>City</v>
      </c>
      <c r="AA383">
        <f>VLOOKUP(A383,vlookup_table[#All],7,FALSE)</f>
        <v>10</v>
      </c>
    </row>
    <row r="384" spans="1:27" x14ac:dyDescent="0.3">
      <c r="A384">
        <v>16099</v>
      </c>
      <c r="B384" s="1" t="s">
        <v>18</v>
      </c>
      <c r="C384" s="1" t="str">
        <f>UPPER(LEFT(B384,2))</f>
        <v>NC</v>
      </c>
      <c r="D384" s="1" t="s">
        <v>20</v>
      </c>
      <c r="E384" s="1" t="str">
        <f>UPPER(LEFT(D384,1))</f>
        <v>F</v>
      </c>
      <c r="F384">
        <v>660</v>
      </c>
      <c r="G384">
        <f t="shared" si="30"/>
        <v>660</v>
      </c>
      <c r="H384">
        <f t="shared" si="31"/>
        <v>660</v>
      </c>
      <c r="I384">
        <v>282</v>
      </c>
      <c r="J384">
        <f t="shared" si="32"/>
        <v>282</v>
      </c>
      <c r="K384">
        <v>335</v>
      </c>
      <c r="L384">
        <f t="shared" si="33"/>
        <v>335</v>
      </c>
      <c r="M384">
        <v>1</v>
      </c>
      <c r="N384">
        <v>10743</v>
      </c>
      <c r="O384">
        <f t="shared" si="34"/>
        <v>10743</v>
      </c>
      <c r="P384">
        <v>0</v>
      </c>
      <c r="Q384">
        <v>81</v>
      </c>
      <c r="R384">
        <v>291</v>
      </c>
      <c r="S384">
        <v>327</v>
      </c>
      <c r="T384">
        <v>5.5</v>
      </c>
      <c r="U384">
        <f>VLOOKUP(A384,vlookup_table[#All],2,)</f>
        <v>0</v>
      </c>
      <c r="V384">
        <f>VLOOKUP(A384,vlookup_table[#All],4,FALSE)</f>
        <v>2701</v>
      </c>
      <c r="W384" t="str">
        <f>IF(LEN(V384)=4,_xlfn.CONCAT("19",LEFT(V384,2)),IF(LEN(V384)=3,_xlfn.CONCAT("190",LEFT(V384,2)),0))</f>
        <v>1927</v>
      </c>
      <c r="X384">
        <f>IF(V384&lt;&gt;0,1997-VALUE(W384),0)</f>
        <v>70</v>
      </c>
      <c r="Y384" t="str">
        <f>VLOOKUP(A384,vlookup_table[#All],5,FALSE)</f>
        <v>R2</v>
      </c>
      <c r="Z384" t="str">
        <f t="shared" si="35"/>
        <v>Rural</v>
      </c>
      <c r="AA384">
        <f>VLOOKUP(A384,vlookup_table[#All],7,FALSE)</f>
        <v>12</v>
      </c>
    </row>
    <row r="385" spans="1:27" x14ac:dyDescent="0.3">
      <c r="A385">
        <v>166337</v>
      </c>
      <c r="B385" s="1" t="s">
        <v>62</v>
      </c>
      <c r="C385" s="1" t="str">
        <f>UPPER(LEFT(B385,2))</f>
        <v>CA</v>
      </c>
      <c r="D385" s="1" t="s">
        <v>14</v>
      </c>
      <c r="E385" s="1" t="str">
        <f>UPPER(LEFT(D385,1))</f>
        <v>M</v>
      </c>
      <c r="F385">
        <v>5813</v>
      </c>
      <c r="G385">
        <f t="shared" si="30"/>
        <v>5813</v>
      </c>
      <c r="H385">
        <f t="shared" si="31"/>
        <v>5813</v>
      </c>
      <c r="I385">
        <v>1221</v>
      </c>
      <c r="J385">
        <f t="shared" si="32"/>
        <v>1221</v>
      </c>
      <c r="K385">
        <v>1191</v>
      </c>
      <c r="L385">
        <f t="shared" si="33"/>
        <v>1191</v>
      </c>
      <c r="M385">
        <v>98</v>
      </c>
      <c r="N385">
        <v>60492</v>
      </c>
      <c r="O385">
        <f t="shared" si="34"/>
        <v>60492</v>
      </c>
      <c r="P385">
        <v>8</v>
      </c>
      <c r="Q385">
        <v>52</v>
      </c>
      <c r="R385">
        <v>1302</v>
      </c>
      <c r="S385">
        <v>1077</v>
      </c>
      <c r="T385">
        <v>15</v>
      </c>
      <c r="U385">
        <f>VLOOKUP(A385,vlookup_table[#All],2,)</f>
        <v>1002</v>
      </c>
      <c r="V385">
        <f>VLOOKUP(A385,vlookup_table[#All],4,FALSE)</f>
        <v>5401</v>
      </c>
      <c r="W385" t="str">
        <f>IF(LEN(V385)=4,_xlfn.CONCAT("19",LEFT(V385,2)),IF(LEN(V385)=3,_xlfn.CONCAT("190",LEFT(V385,2)),0))</f>
        <v>1954</v>
      </c>
      <c r="X385">
        <f>IF(V385&lt;&gt;0,1997-VALUE(W385),0)</f>
        <v>43</v>
      </c>
      <c r="Y385" t="str">
        <f>VLOOKUP(A385,vlookup_table[#All],5,FALSE)</f>
        <v>S1</v>
      </c>
      <c r="Z385" t="str">
        <f t="shared" si="35"/>
        <v>Suburban</v>
      </c>
      <c r="AA385">
        <f>VLOOKUP(A385,vlookup_table[#All],7,FALSE)</f>
        <v>15</v>
      </c>
    </row>
    <row r="386" spans="1:27" x14ac:dyDescent="0.3">
      <c r="A386">
        <v>142495</v>
      </c>
      <c r="B386" s="1" t="s">
        <v>62</v>
      </c>
      <c r="C386" s="1" t="str">
        <f>UPPER(LEFT(B386,2))</f>
        <v>CA</v>
      </c>
      <c r="D386" s="1" t="s">
        <v>17</v>
      </c>
      <c r="E386" s="1" t="str">
        <f>UPPER(LEFT(D386,1))</f>
        <v>F</v>
      </c>
      <c r="F386">
        <v>2250</v>
      </c>
      <c r="G386">
        <f t="shared" ref="G386:G449" si="36">IF(LEFT(F386,1)="A",VALUE(SUBSTITUTE(F386,"A","")),IF(ISBLANK(F386),"",IF(F386=0,"",VALUE(F386))))</f>
        <v>2250</v>
      </c>
      <c r="H386">
        <f t="shared" ref="H386:H449" si="37">IF(G386&lt;&gt;"",G386,AVERAGE(G:G))</f>
        <v>2250</v>
      </c>
      <c r="I386">
        <v>340</v>
      </c>
      <c r="J386">
        <f t="shared" ref="J386:J449" si="38">IF(I386&lt;&gt;0,I386,AVERAGEIF(I:I,"&gt;0"))</f>
        <v>340</v>
      </c>
      <c r="K386">
        <v>444</v>
      </c>
      <c r="L386">
        <f t="shared" ref="L386:L449" si="39">IF(AND(K386&lt;&gt;0,K386&lt;&gt;""),K386,AVERAGEIF(K:K,"&gt;0"))</f>
        <v>444</v>
      </c>
      <c r="M386">
        <v>60</v>
      </c>
      <c r="N386">
        <v>19170</v>
      </c>
      <c r="O386">
        <f t="shared" ref="O386:O449" si="40">IF(AND(N386&lt;&gt;0,N386&lt;&gt;""),N386,AVERAGEIF(N:N,"&gt;0"))</f>
        <v>19170</v>
      </c>
      <c r="P386">
        <v>35</v>
      </c>
      <c r="Q386">
        <v>28</v>
      </c>
      <c r="R386">
        <v>375</v>
      </c>
      <c r="S386">
        <v>379</v>
      </c>
      <c r="T386">
        <v>11.4</v>
      </c>
      <c r="U386">
        <f>VLOOKUP(A386,vlookup_table[#All],2,)</f>
        <v>28</v>
      </c>
      <c r="V386">
        <f>VLOOKUP(A386,vlookup_table[#All],4,FALSE)</f>
        <v>0</v>
      </c>
      <c r="W386">
        <f>IF(LEN(V386)=4,_xlfn.CONCAT("19",LEFT(V386,2)),IF(LEN(V386)=3,_xlfn.CONCAT("190",LEFT(V386,2)),0))</f>
        <v>0</v>
      </c>
      <c r="X386">
        <f>IF(V386&lt;&gt;0,1997-VALUE(W386),0)</f>
        <v>0</v>
      </c>
      <c r="Y386" t="str">
        <f>VLOOKUP(A386,vlookup_table[#All],5,FALSE)</f>
        <v>U1</v>
      </c>
      <c r="Z386" t="str">
        <f t="shared" ref="Z386:Z449" si="41">IF(LEFT(Y386,1)="C","City",IF(LEFT(Y386,1)="T","Town",IF(LEFT(Y386,1)="S","Suburban",IF(LEFT(Y386,1)="U","Urban",IF(LEFT(Y386,1)="R","Rural",0)))))</f>
        <v>Urban</v>
      </c>
      <c r="AA386">
        <f>VLOOKUP(A386,vlookup_table[#All],7,FALSE)</f>
        <v>21</v>
      </c>
    </row>
    <row r="387" spans="1:27" x14ac:dyDescent="0.3">
      <c r="A387">
        <v>66891</v>
      </c>
      <c r="B387" s="1" t="s">
        <v>30</v>
      </c>
      <c r="C387" s="1" t="str">
        <f>UPPER(LEFT(B387,2))</f>
        <v>MI</v>
      </c>
      <c r="D387" s="1" t="s">
        <v>31</v>
      </c>
      <c r="E387" s="1" t="str">
        <f>UPPER(LEFT(D387,1))</f>
        <v>U</v>
      </c>
      <c r="F387">
        <v>1115</v>
      </c>
      <c r="G387">
        <f t="shared" si="36"/>
        <v>1115</v>
      </c>
      <c r="H387">
        <f t="shared" si="37"/>
        <v>1115</v>
      </c>
      <c r="I387">
        <v>512</v>
      </c>
      <c r="J387">
        <f t="shared" si="38"/>
        <v>512</v>
      </c>
      <c r="K387">
        <v>619</v>
      </c>
      <c r="L387">
        <f t="shared" si="39"/>
        <v>619</v>
      </c>
      <c r="M387">
        <v>4</v>
      </c>
      <c r="N387">
        <v>20171</v>
      </c>
      <c r="O387">
        <f t="shared" si="40"/>
        <v>20171</v>
      </c>
      <c r="P387">
        <v>3</v>
      </c>
      <c r="Q387">
        <v>64</v>
      </c>
      <c r="R387">
        <v>582</v>
      </c>
      <c r="S387">
        <v>517</v>
      </c>
      <c r="T387">
        <v>3.8571428569999999</v>
      </c>
      <c r="U387">
        <f>VLOOKUP(A387,vlookup_table[#All],2,)</f>
        <v>0</v>
      </c>
      <c r="V387">
        <f>VLOOKUP(A387,vlookup_table[#All],4,FALSE)</f>
        <v>0</v>
      </c>
      <c r="W387">
        <f>IF(LEN(V387)=4,_xlfn.CONCAT("19",LEFT(V387,2)),IF(LEN(V387)=3,_xlfn.CONCAT("190",LEFT(V387,2)),0))</f>
        <v>0</v>
      </c>
      <c r="X387">
        <f>IF(V387&lt;&gt;0,1997-VALUE(W387),0)</f>
        <v>0</v>
      </c>
      <c r="Y387" t="str">
        <f>VLOOKUP(A387,vlookup_table[#All],5,FALSE)</f>
        <v>S1</v>
      </c>
      <c r="Z387" t="str">
        <f t="shared" si="41"/>
        <v>Suburban</v>
      </c>
      <c r="AA387">
        <f>VLOOKUP(A387,vlookup_table[#All],7,FALSE)</f>
        <v>5</v>
      </c>
    </row>
    <row r="388" spans="1:27" x14ac:dyDescent="0.3">
      <c r="A388">
        <v>118673</v>
      </c>
      <c r="B388" s="1" t="s">
        <v>21</v>
      </c>
      <c r="C388" s="1" t="str">
        <f>UPPER(LEFT(B388,2))</f>
        <v>TX</v>
      </c>
      <c r="D388" s="1" t="s">
        <v>17</v>
      </c>
      <c r="E388" s="1" t="str">
        <f>UPPER(LEFT(D388,1))</f>
        <v>F</v>
      </c>
      <c r="F388">
        <v>761</v>
      </c>
      <c r="G388">
        <f t="shared" si="36"/>
        <v>761</v>
      </c>
      <c r="H388">
        <f t="shared" si="37"/>
        <v>761</v>
      </c>
      <c r="I388">
        <v>321</v>
      </c>
      <c r="J388">
        <f t="shared" si="38"/>
        <v>321</v>
      </c>
      <c r="K388">
        <v>354</v>
      </c>
      <c r="L388">
        <f t="shared" si="39"/>
        <v>354</v>
      </c>
      <c r="M388">
        <v>2</v>
      </c>
      <c r="N388">
        <v>12145</v>
      </c>
      <c r="O388">
        <f t="shared" si="40"/>
        <v>12145</v>
      </c>
      <c r="P388">
        <v>2</v>
      </c>
      <c r="Q388">
        <v>76</v>
      </c>
      <c r="R388">
        <v>347</v>
      </c>
      <c r="S388">
        <v>351</v>
      </c>
      <c r="T388">
        <v>10.81818182</v>
      </c>
      <c r="U388">
        <f>VLOOKUP(A388,vlookup_table[#All],2,)</f>
        <v>0</v>
      </c>
      <c r="V388">
        <f>VLOOKUP(A388,vlookup_table[#All],4,FALSE)</f>
        <v>0</v>
      </c>
      <c r="W388">
        <f>IF(LEN(V388)=4,_xlfn.CONCAT("19",LEFT(V388,2)),IF(LEN(V388)=3,_xlfn.CONCAT("190",LEFT(V388,2)),0))</f>
        <v>0</v>
      </c>
      <c r="X388">
        <f>IF(V388&lt;&gt;0,1997-VALUE(W388),0)</f>
        <v>0</v>
      </c>
      <c r="Y388" t="str">
        <f>VLOOKUP(A388,vlookup_table[#All],5,FALSE)</f>
        <v>R2</v>
      </c>
      <c r="Z388" t="str">
        <f t="shared" si="41"/>
        <v>Rural</v>
      </c>
      <c r="AA388">
        <f>VLOOKUP(A388,vlookup_table[#All],7,FALSE)</f>
        <v>10</v>
      </c>
    </row>
    <row r="389" spans="1:27" x14ac:dyDescent="0.3">
      <c r="A389">
        <v>168389</v>
      </c>
      <c r="B389" s="1" t="s">
        <v>62</v>
      </c>
      <c r="C389" s="1" t="str">
        <f>UPPER(LEFT(B389,2))</f>
        <v>CA</v>
      </c>
      <c r="D389" s="1" t="s">
        <v>17</v>
      </c>
      <c r="E389" s="1" t="str">
        <f>UPPER(LEFT(D389,1))</f>
        <v>F</v>
      </c>
      <c r="F389">
        <v>2930</v>
      </c>
      <c r="G389">
        <f t="shared" si="36"/>
        <v>2930</v>
      </c>
      <c r="H389">
        <f t="shared" si="37"/>
        <v>2930</v>
      </c>
      <c r="I389">
        <v>372</v>
      </c>
      <c r="J389">
        <f t="shared" si="38"/>
        <v>372</v>
      </c>
      <c r="K389">
        <v>491</v>
      </c>
      <c r="L389">
        <f t="shared" si="39"/>
        <v>491</v>
      </c>
      <c r="M389">
        <v>91</v>
      </c>
      <c r="N389">
        <v>24747</v>
      </c>
      <c r="O389">
        <f t="shared" si="40"/>
        <v>24747</v>
      </c>
      <c r="P389">
        <v>19</v>
      </c>
      <c r="Q389">
        <v>49</v>
      </c>
      <c r="R389">
        <v>454</v>
      </c>
      <c r="S389">
        <v>456</v>
      </c>
      <c r="T389">
        <v>15</v>
      </c>
      <c r="U389">
        <f>VLOOKUP(A389,vlookup_table[#All],2,)</f>
        <v>28</v>
      </c>
      <c r="V389">
        <f>VLOOKUP(A389,vlookup_table[#All],4,FALSE)</f>
        <v>0</v>
      </c>
      <c r="W389">
        <f>IF(LEN(V389)=4,_xlfn.CONCAT("19",LEFT(V389,2)),IF(LEN(V389)=3,_xlfn.CONCAT("190",LEFT(V389,2)),0))</f>
        <v>0</v>
      </c>
      <c r="X389">
        <f>IF(V389&lt;&gt;0,1997-VALUE(W389),0)</f>
        <v>0</v>
      </c>
      <c r="Y389" t="str">
        <f>VLOOKUP(A389,vlookup_table[#All],5,FALSE)</f>
        <v>U1</v>
      </c>
      <c r="Z389" t="str">
        <f t="shared" si="41"/>
        <v>Urban</v>
      </c>
      <c r="AA389">
        <f>VLOOKUP(A389,vlookup_table[#All],7,FALSE)</f>
        <v>20</v>
      </c>
    </row>
    <row r="390" spans="1:27" x14ac:dyDescent="0.3">
      <c r="A390">
        <v>14982</v>
      </c>
      <c r="B390" s="1" t="s">
        <v>62</v>
      </c>
      <c r="C390" s="1" t="str">
        <f>UPPER(LEFT(B390,2))</f>
        <v>CA</v>
      </c>
      <c r="D390" s="1" t="s">
        <v>17</v>
      </c>
      <c r="E390" s="1" t="str">
        <f>UPPER(LEFT(D390,1))</f>
        <v>F</v>
      </c>
      <c r="F390">
        <v>3370</v>
      </c>
      <c r="G390">
        <f t="shared" si="36"/>
        <v>3370</v>
      </c>
      <c r="H390">
        <f t="shared" si="37"/>
        <v>3370</v>
      </c>
      <c r="I390">
        <v>342</v>
      </c>
      <c r="J390">
        <f t="shared" si="38"/>
        <v>342</v>
      </c>
      <c r="K390">
        <v>401</v>
      </c>
      <c r="L390">
        <f t="shared" si="39"/>
        <v>401</v>
      </c>
      <c r="M390">
        <v>94</v>
      </c>
      <c r="N390">
        <v>15765</v>
      </c>
      <c r="O390">
        <f t="shared" si="40"/>
        <v>15765</v>
      </c>
      <c r="P390">
        <v>22</v>
      </c>
      <c r="Q390">
        <v>40</v>
      </c>
      <c r="R390">
        <v>346</v>
      </c>
      <c r="S390">
        <v>356</v>
      </c>
      <c r="T390">
        <v>16.06666667</v>
      </c>
      <c r="U390">
        <f>VLOOKUP(A390,vlookup_table[#All],2,)</f>
        <v>0</v>
      </c>
      <c r="V390">
        <f>VLOOKUP(A390,vlookup_table[#All],4,FALSE)</f>
        <v>0</v>
      </c>
      <c r="W390">
        <f>IF(LEN(V390)=4,_xlfn.CONCAT("19",LEFT(V390,2)),IF(LEN(V390)=3,_xlfn.CONCAT("190",LEFT(V390,2)),0))</f>
        <v>0</v>
      </c>
      <c r="X390">
        <f>IF(V390&lt;&gt;0,1997-VALUE(W390),0)</f>
        <v>0</v>
      </c>
      <c r="Y390" t="str">
        <f>VLOOKUP(A390,vlookup_table[#All],5,FALSE)</f>
        <v>U1</v>
      </c>
      <c r="Z390" t="str">
        <f t="shared" si="41"/>
        <v>Urban</v>
      </c>
      <c r="AA390">
        <f>VLOOKUP(A390,vlookup_table[#All],7,FALSE)</f>
        <v>15</v>
      </c>
    </row>
    <row r="391" spans="1:27" x14ac:dyDescent="0.3">
      <c r="A391">
        <v>185925</v>
      </c>
      <c r="B391" s="1" t="s">
        <v>57</v>
      </c>
      <c r="C391" s="1" t="str">
        <f>UPPER(LEFT(B391,2))</f>
        <v>MN</v>
      </c>
      <c r="D391" s="1" t="s">
        <v>14</v>
      </c>
      <c r="E391" s="1" t="str">
        <f>UPPER(LEFT(D391,1))</f>
        <v>M</v>
      </c>
      <c r="F391">
        <v>966</v>
      </c>
      <c r="G391">
        <f t="shared" si="36"/>
        <v>966</v>
      </c>
      <c r="H391">
        <f t="shared" si="37"/>
        <v>966</v>
      </c>
      <c r="I391">
        <v>418</v>
      </c>
      <c r="J391">
        <f t="shared" si="38"/>
        <v>418</v>
      </c>
      <c r="K391">
        <v>569</v>
      </c>
      <c r="L391">
        <f t="shared" si="39"/>
        <v>569</v>
      </c>
      <c r="M391">
        <v>3</v>
      </c>
      <c r="N391">
        <v>22845</v>
      </c>
      <c r="O391">
        <f t="shared" si="40"/>
        <v>22845</v>
      </c>
      <c r="P391">
        <v>7</v>
      </c>
      <c r="Q391">
        <v>58</v>
      </c>
      <c r="R391">
        <v>463</v>
      </c>
      <c r="S391">
        <v>479</v>
      </c>
      <c r="T391">
        <v>7.3636363640000004</v>
      </c>
      <c r="U391">
        <f>VLOOKUP(A391,vlookup_table[#All],2,)</f>
        <v>1</v>
      </c>
      <c r="V391">
        <f>VLOOKUP(A391,vlookup_table[#All],4,FALSE)</f>
        <v>4701</v>
      </c>
      <c r="W391" t="str">
        <f>IF(LEN(V391)=4,_xlfn.CONCAT("19",LEFT(V391,2)),IF(LEN(V391)=3,_xlfn.CONCAT("190",LEFT(V391,2)),0))</f>
        <v>1947</v>
      </c>
      <c r="X391">
        <f>IF(V391&lt;&gt;0,1997-VALUE(W391),0)</f>
        <v>50</v>
      </c>
      <c r="Y391" t="str">
        <f>VLOOKUP(A391,vlookup_table[#All],5,FALSE)</f>
        <v>C1</v>
      </c>
      <c r="Z391" t="str">
        <f t="shared" si="41"/>
        <v>City</v>
      </c>
      <c r="AA391">
        <f>VLOOKUP(A391,vlookup_table[#All],7,FALSE)</f>
        <v>10</v>
      </c>
    </row>
    <row r="392" spans="1:27" x14ac:dyDescent="0.3">
      <c r="A392">
        <v>144393</v>
      </c>
      <c r="B392" s="1" t="s">
        <v>62</v>
      </c>
      <c r="C392" s="1" t="str">
        <f>UPPER(LEFT(B392,2))</f>
        <v>CA</v>
      </c>
      <c r="D392" s="1" t="s">
        <v>17</v>
      </c>
      <c r="E392" s="1" t="str">
        <f>UPPER(LEFT(D392,1))</f>
        <v>F</v>
      </c>
      <c r="F392">
        <v>2024</v>
      </c>
      <c r="G392">
        <f t="shared" si="36"/>
        <v>2024</v>
      </c>
      <c r="H392">
        <f t="shared" si="37"/>
        <v>2024</v>
      </c>
      <c r="I392">
        <v>352</v>
      </c>
      <c r="J392">
        <f t="shared" si="38"/>
        <v>352</v>
      </c>
      <c r="K392">
        <v>427</v>
      </c>
      <c r="L392">
        <f t="shared" si="39"/>
        <v>427</v>
      </c>
      <c r="M392">
        <v>51</v>
      </c>
      <c r="N392">
        <v>11885</v>
      </c>
      <c r="O392">
        <f t="shared" si="40"/>
        <v>11885</v>
      </c>
      <c r="P392">
        <v>24</v>
      </c>
      <c r="Q392">
        <v>43</v>
      </c>
      <c r="R392">
        <v>400</v>
      </c>
      <c r="S392">
        <v>392</v>
      </c>
      <c r="T392">
        <v>8.6315789469999995</v>
      </c>
      <c r="U392">
        <f>VLOOKUP(A392,vlookup_table[#All],2,)</f>
        <v>0</v>
      </c>
      <c r="V392">
        <f>VLOOKUP(A392,vlookup_table[#All],4,FALSE)</f>
        <v>1909</v>
      </c>
      <c r="W392" t="str">
        <f>IF(LEN(V392)=4,_xlfn.CONCAT("19",LEFT(V392,2)),IF(LEN(V392)=3,_xlfn.CONCAT("190",LEFT(V392,2)),0))</f>
        <v>1919</v>
      </c>
      <c r="X392">
        <f>IF(V392&lt;&gt;0,1997-VALUE(W392),0)</f>
        <v>78</v>
      </c>
      <c r="Y392" t="str">
        <f>VLOOKUP(A392,vlookup_table[#All],5,FALSE)</f>
        <v>U2</v>
      </c>
      <c r="Z392" t="str">
        <f t="shared" si="41"/>
        <v>Urban</v>
      </c>
      <c r="AA392">
        <f>VLOOKUP(A392,vlookup_table[#All],7,FALSE)</f>
        <v>15</v>
      </c>
    </row>
    <row r="393" spans="1:27" x14ac:dyDescent="0.3">
      <c r="A393">
        <v>4907</v>
      </c>
      <c r="B393" s="1" t="s">
        <v>35</v>
      </c>
      <c r="C393" s="1" t="str">
        <f>UPPER(LEFT(B393,2))</f>
        <v>MT</v>
      </c>
      <c r="D393" s="1" t="s">
        <v>20</v>
      </c>
      <c r="E393" s="1" t="str">
        <f>UPPER(LEFT(D393,1))</f>
        <v>F</v>
      </c>
      <c r="F393">
        <v>553</v>
      </c>
      <c r="G393">
        <f t="shared" si="36"/>
        <v>553</v>
      </c>
      <c r="H393">
        <f t="shared" si="37"/>
        <v>553</v>
      </c>
      <c r="I393">
        <v>238</v>
      </c>
      <c r="J393">
        <f t="shared" si="38"/>
        <v>238</v>
      </c>
      <c r="K393">
        <v>323</v>
      </c>
      <c r="L393">
        <f t="shared" si="39"/>
        <v>323</v>
      </c>
      <c r="M393">
        <v>0</v>
      </c>
      <c r="N393">
        <v>12885</v>
      </c>
      <c r="O393">
        <f t="shared" si="40"/>
        <v>12885</v>
      </c>
      <c r="P393">
        <v>2</v>
      </c>
      <c r="Q393">
        <v>56</v>
      </c>
      <c r="R393">
        <v>381</v>
      </c>
      <c r="S393">
        <v>270</v>
      </c>
      <c r="T393">
        <v>13.65909091</v>
      </c>
      <c r="U393">
        <f>VLOOKUP(A393,vlookup_table[#All],2,)</f>
        <v>2</v>
      </c>
      <c r="V393">
        <f>VLOOKUP(A393,vlookup_table[#All],4,FALSE)</f>
        <v>0</v>
      </c>
      <c r="W393">
        <f>IF(LEN(V393)=4,_xlfn.CONCAT("19",LEFT(V393,2)),IF(LEN(V393)=3,_xlfn.CONCAT("190",LEFT(V393,2)),0))</f>
        <v>0</v>
      </c>
      <c r="X393">
        <f>IF(V393&lt;&gt;0,1997-VALUE(W393),0)</f>
        <v>0</v>
      </c>
      <c r="Y393" t="str">
        <f>VLOOKUP(A393,vlookup_table[#All],5,FALSE)</f>
        <v>C2</v>
      </c>
      <c r="Z393" t="str">
        <f t="shared" si="41"/>
        <v>City</v>
      </c>
      <c r="AA393">
        <f>VLOOKUP(A393,vlookup_table[#All],7,FALSE)</f>
        <v>22</v>
      </c>
    </row>
    <row r="394" spans="1:27" x14ac:dyDescent="0.3">
      <c r="A394">
        <v>99298</v>
      </c>
      <c r="B394" s="1" t="s">
        <v>37</v>
      </c>
      <c r="C394" s="1" t="str">
        <f>UPPER(LEFT(B394,2))</f>
        <v>MO</v>
      </c>
      <c r="D394" s="1" t="s">
        <v>14</v>
      </c>
      <c r="E394" s="1" t="str">
        <f>UPPER(LEFT(D394,1))</f>
        <v>M</v>
      </c>
      <c r="F394">
        <v>703</v>
      </c>
      <c r="G394">
        <f t="shared" si="36"/>
        <v>703</v>
      </c>
      <c r="H394">
        <f t="shared" si="37"/>
        <v>703</v>
      </c>
      <c r="I394">
        <v>314</v>
      </c>
      <c r="J394">
        <f t="shared" si="38"/>
        <v>314</v>
      </c>
      <c r="K394">
        <v>376</v>
      </c>
      <c r="L394">
        <f t="shared" si="39"/>
        <v>376</v>
      </c>
      <c r="M394">
        <v>0</v>
      </c>
      <c r="N394">
        <v>12799</v>
      </c>
      <c r="O394">
        <f t="shared" si="40"/>
        <v>12799</v>
      </c>
      <c r="P394">
        <v>0</v>
      </c>
      <c r="Q394">
        <v>78</v>
      </c>
      <c r="R394">
        <v>357</v>
      </c>
      <c r="S394">
        <v>350</v>
      </c>
      <c r="T394">
        <v>16.5</v>
      </c>
      <c r="U394">
        <f>VLOOKUP(A394,vlookup_table[#All],2,)</f>
        <v>1</v>
      </c>
      <c r="V394">
        <f>VLOOKUP(A394,vlookup_table[#All],4,FALSE)</f>
        <v>4001</v>
      </c>
      <c r="W394" t="str">
        <f>IF(LEN(V394)=4,_xlfn.CONCAT("19",LEFT(V394,2)),IF(LEN(V394)=3,_xlfn.CONCAT("190",LEFT(V394,2)),0))</f>
        <v>1940</v>
      </c>
      <c r="X394">
        <f>IF(V394&lt;&gt;0,1997-VALUE(W394),0)</f>
        <v>57</v>
      </c>
      <c r="Y394" t="str">
        <f>VLOOKUP(A394,vlookup_table[#All],5,FALSE)</f>
        <v>S2</v>
      </c>
      <c r="Z394" t="str">
        <f t="shared" si="41"/>
        <v>Suburban</v>
      </c>
      <c r="AA394">
        <f>VLOOKUP(A394,vlookup_table[#All],7,FALSE)</f>
        <v>32</v>
      </c>
    </row>
    <row r="395" spans="1:27" x14ac:dyDescent="0.3">
      <c r="A395">
        <v>187532</v>
      </c>
      <c r="B395" s="1" t="s">
        <v>13</v>
      </c>
      <c r="C395" s="1" t="str">
        <f>UPPER(LEFT(B395,2))</f>
        <v>FL</v>
      </c>
      <c r="D395" s="1" t="s">
        <v>14</v>
      </c>
      <c r="E395" s="1" t="str">
        <f>UPPER(LEFT(D395,1))</f>
        <v>M</v>
      </c>
      <c r="F395">
        <v>1286</v>
      </c>
      <c r="G395">
        <f t="shared" si="36"/>
        <v>1286</v>
      </c>
      <c r="H395">
        <f t="shared" si="37"/>
        <v>1286</v>
      </c>
      <c r="I395">
        <v>500</v>
      </c>
      <c r="J395">
        <f t="shared" si="38"/>
        <v>500</v>
      </c>
      <c r="K395">
        <v>551</v>
      </c>
      <c r="L395">
        <f t="shared" si="39"/>
        <v>551</v>
      </c>
      <c r="M395">
        <v>9</v>
      </c>
      <c r="N395">
        <v>19082</v>
      </c>
      <c r="O395">
        <f t="shared" si="40"/>
        <v>19082</v>
      </c>
      <c r="P395">
        <v>14</v>
      </c>
      <c r="Q395">
        <v>8</v>
      </c>
      <c r="R395">
        <v>502</v>
      </c>
      <c r="S395">
        <v>542</v>
      </c>
      <c r="T395">
        <v>15</v>
      </c>
      <c r="U395">
        <f>VLOOKUP(A395,vlookup_table[#All],2,)</f>
        <v>1</v>
      </c>
      <c r="V395">
        <f>VLOOKUP(A395,vlookup_table[#All],4,FALSE)</f>
        <v>0</v>
      </c>
      <c r="W395">
        <f>IF(LEN(V395)=4,_xlfn.CONCAT("19",LEFT(V395,2)),IF(LEN(V395)=3,_xlfn.CONCAT("190",LEFT(V395,2)),0))</f>
        <v>0</v>
      </c>
      <c r="X395">
        <f>IF(V395&lt;&gt;0,1997-VALUE(W395),0)</f>
        <v>0</v>
      </c>
      <c r="Y395" t="str">
        <f>VLOOKUP(A395,vlookup_table[#All],5,FALSE)</f>
        <v>T1</v>
      </c>
      <c r="Z395" t="str">
        <f t="shared" si="41"/>
        <v>Town</v>
      </c>
      <c r="AA395">
        <f>VLOOKUP(A395,vlookup_table[#All],7,FALSE)</f>
        <v>15</v>
      </c>
    </row>
    <row r="396" spans="1:27" x14ac:dyDescent="0.3">
      <c r="A396">
        <v>119496</v>
      </c>
      <c r="B396" s="1" t="s">
        <v>21</v>
      </c>
      <c r="C396" s="1" t="str">
        <f>UPPER(LEFT(B396,2))</f>
        <v>TX</v>
      </c>
      <c r="D396" s="1" t="s">
        <v>17</v>
      </c>
      <c r="E396" s="1" t="str">
        <f>UPPER(LEFT(D396,1))</f>
        <v>F</v>
      </c>
      <c r="F396">
        <v>758</v>
      </c>
      <c r="G396">
        <f t="shared" si="36"/>
        <v>758</v>
      </c>
      <c r="H396">
        <f t="shared" si="37"/>
        <v>758</v>
      </c>
      <c r="I396">
        <v>390</v>
      </c>
      <c r="J396">
        <f t="shared" si="38"/>
        <v>390</v>
      </c>
      <c r="K396">
        <v>461</v>
      </c>
      <c r="L396">
        <f t="shared" si="39"/>
        <v>461</v>
      </c>
      <c r="M396">
        <v>4</v>
      </c>
      <c r="N396">
        <v>14397</v>
      </c>
      <c r="O396">
        <f t="shared" si="40"/>
        <v>14397</v>
      </c>
      <c r="P396">
        <v>4</v>
      </c>
      <c r="Q396">
        <v>56</v>
      </c>
      <c r="R396">
        <v>397</v>
      </c>
      <c r="S396">
        <v>448</v>
      </c>
      <c r="T396">
        <v>7.8571428570000004</v>
      </c>
      <c r="U396">
        <f>VLOOKUP(A396,vlookup_table[#All],2,)</f>
        <v>0</v>
      </c>
      <c r="V396">
        <f>VLOOKUP(A396,vlookup_table[#All],4,FALSE)</f>
        <v>0</v>
      </c>
      <c r="W396">
        <f>IF(LEN(V396)=4,_xlfn.CONCAT("19",LEFT(V396,2)),IF(LEN(V396)=3,_xlfn.CONCAT("190",LEFT(V396,2)),0))</f>
        <v>0</v>
      </c>
      <c r="X396">
        <f>IF(V396&lt;&gt;0,1997-VALUE(W396),0)</f>
        <v>0</v>
      </c>
      <c r="Y396" t="str">
        <f>VLOOKUP(A396,vlookup_table[#All],5,FALSE)</f>
        <v>S1</v>
      </c>
      <c r="Z396" t="str">
        <f t="shared" si="41"/>
        <v>Suburban</v>
      </c>
      <c r="AA396">
        <f>VLOOKUP(A396,vlookup_table[#All],7,FALSE)</f>
        <v>5</v>
      </c>
    </row>
    <row r="397" spans="1:27" x14ac:dyDescent="0.3">
      <c r="A397">
        <v>169919</v>
      </c>
      <c r="B397" s="1" t="s">
        <v>62</v>
      </c>
      <c r="C397" s="1" t="str">
        <f>UPPER(LEFT(B397,2))</f>
        <v>CA</v>
      </c>
      <c r="D397" s="1" t="s">
        <v>17</v>
      </c>
      <c r="E397" s="1" t="str">
        <f>UPPER(LEFT(D397,1))</f>
        <v>F</v>
      </c>
      <c r="F397">
        <v>657</v>
      </c>
      <c r="G397">
        <f t="shared" si="36"/>
        <v>657</v>
      </c>
      <c r="H397">
        <f t="shared" si="37"/>
        <v>657</v>
      </c>
      <c r="I397">
        <v>169</v>
      </c>
      <c r="J397">
        <f t="shared" si="38"/>
        <v>169</v>
      </c>
      <c r="K397">
        <v>254</v>
      </c>
      <c r="L397">
        <f t="shared" si="39"/>
        <v>254</v>
      </c>
      <c r="M397">
        <v>2</v>
      </c>
      <c r="N397">
        <v>9583</v>
      </c>
      <c r="O397">
        <f t="shared" si="40"/>
        <v>9583</v>
      </c>
      <c r="P397">
        <v>3</v>
      </c>
      <c r="Q397">
        <v>59</v>
      </c>
      <c r="R397">
        <v>216</v>
      </c>
      <c r="S397">
        <v>220</v>
      </c>
      <c r="T397">
        <v>8.6666666669999994</v>
      </c>
      <c r="U397">
        <f>VLOOKUP(A397,vlookup_table[#All],2,)</f>
        <v>0</v>
      </c>
      <c r="V397">
        <f>VLOOKUP(A397,vlookup_table[#All],4,FALSE)</f>
        <v>4801</v>
      </c>
      <c r="W397" t="str">
        <f>IF(LEN(V397)=4,_xlfn.CONCAT("19",LEFT(V397,2)),IF(LEN(V397)=3,_xlfn.CONCAT("190",LEFT(V397,2)),0))</f>
        <v>1948</v>
      </c>
      <c r="X397">
        <f>IF(V397&lt;&gt;0,1997-VALUE(W397),0)</f>
        <v>49</v>
      </c>
      <c r="Y397" t="str">
        <f>VLOOKUP(A397,vlookup_table[#All],5,FALSE)</f>
        <v>T2</v>
      </c>
      <c r="Z397" t="str">
        <f t="shared" si="41"/>
        <v>Town</v>
      </c>
      <c r="AA397">
        <f>VLOOKUP(A397,vlookup_table[#All],7,FALSE)</f>
        <v>20</v>
      </c>
    </row>
    <row r="398" spans="1:27" x14ac:dyDescent="0.3">
      <c r="A398">
        <v>106963</v>
      </c>
      <c r="B398" s="1" t="s">
        <v>60</v>
      </c>
      <c r="C398" s="1" t="str">
        <f>UPPER(LEFT(B398,2))</f>
        <v>NE</v>
      </c>
      <c r="D398" s="1" t="s">
        <v>14</v>
      </c>
      <c r="E398" s="1" t="str">
        <f>UPPER(LEFT(D398,1))</f>
        <v>M</v>
      </c>
      <c r="F398">
        <v>581</v>
      </c>
      <c r="G398">
        <f t="shared" si="36"/>
        <v>581</v>
      </c>
      <c r="H398">
        <f t="shared" si="37"/>
        <v>581</v>
      </c>
      <c r="I398">
        <v>315</v>
      </c>
      <c r="J398">
        <f t="shared" si="38"/>
        <v>315</v>
      </c>
      <c r="K398">
        <v>411</v>
      </c>
      <c r="L398">
        <f t="shared" si="39"/>
        <v>411</v>
      </c>
      <c r="M398">
        <v>0</v>
      </c>
      <c r="N398">
        <v>16473</v>
      </c>
      <c r="O398">
        <f t="shared" si="40"/>
        <v>16473</v>
      </c>
      <c r="P398">
        <v>1</v>
      </c>
      <c r="Q398">
        <v>57</v>
      </c>
      <c r="R398">
        <v>368</v>
      </c>
      <c r="S398">
        <v>378</v>
      </c>
      <c r="T398">
        <v>10.85714286</v>
      </c>
      <c r="U398">
        <f>VLOOKUP(A398,vlookup_table[#All],2,)</f>
        <v>1</v>
      </c>
      <c r="V398">
        <f>VLOOKUP(A398,vlookup_table[#All],4,FALSE)</f>
        <v>6102</v>
      </c>
      <c r="W398" t="str">
        <f>IF(LEN(V398)=4,_xlfn.CONCAT("19",LEFT(V398,2)),IF(LEN(V398)=3,_xlfn.CONCAT("190",LEFT(V398,2)),0))</f>
        <v>1961</v>
      </c>
      <c r="X398">
        <f>IF(V398&lt;&gt;0,1997-VALUE(W398),0)</f>
        <v>36</v>
      </c>
      <c r="Y398" t="str">
        <f>VLOOKUP(A398,vlookup_table[#All],5,FALSE)</f>
        <v>S2</v>
      </c>
      <c r="Z398" t="str">
        <f t="shared" si="41"/>
        <v>Suburban</v>
      </c>
      <c r="AA398">
        <f>VLOOKUP(A398,vlookup_table[#All],7,FALSE)</f>
        <v>15</v>
      </c>
    </row>
    <row r="399" spans="1:27" x14ac:dyDescent="0.3">
      <c r="A399">
        <v>145838</v>
      </c>
      <c r="B399" s="1" t="s">
        <v>62</v>
      </c>
      <c r="C399" s="1" t="str">
        <f>UPPER(LEFT(B399,2))</f>
        <v>CA</v>
      </c>
      <c r="D399" s="1" t="s">
        <v>31</v>
      </c>
      <c r="E399" s="1" t="str">
        <f>UPPER(LEFT(D399,1))</f>
        <v>U</v>
      </c>
      <c r="F399">
        <v>2019</v>
      </c>
      <c r="G399">
        <f t="shared" si="36"/>
        <v>2019</v>
      </c>
      <c r="H399">
        <f t="shared" si="37"/>
        <v>2019</v>
      </c>
      <c r="I399">
        <v>406</v>
      </c>
      <c r="J399">
        <f t="shared" si="38"/>
        <v>406</v>
      </c>
      <c r="K399">
        <v>512</v>
      </c>
      <c r="L399">
        <f t="shared" si="39"/>
        <v>512</v>
      </c>
      <c r="M399">
        <v>52</v>
      </c>
      <c r="N399">
        <v>12623</v>
      </c>
      <c r="O399">
        <f t="shared" si="40"/>
        <v>12623</v>
      </c>
      <c r="P399">
        <v>29</v>
      </c>
      <c r="Q399">
        <v>39</v>
      </c>
      <c r="R399">
        <v>423</v>
      </c>
      <c r="S399">
        <v>478</v>
      </c>
      <c r="T399">
        <v>20</v>
      </c>
      <c r="U399">
        <f>VLOOKUP(A399,vlookup_table[#All],2,)</f>
        <v>0</v>
      </c>
      <c r="V399">
        <f>VLOOKUP(A399,vlookup_table[#All],4,FALSE)</f>
        <v>0</v>
      </c>
      <c r="W399">
        <f>IF(LEN(V399)=4,_xlfn.CONCAT("19",LEFT(V399,2)),IF(LEN(V399)=3,_xlfn.CONCAT("190",LEFT(V399,2)),0))</f>
        <v>0</v>
      </c>
      <c r="X399">
        <f>IF(V399&lt;&gt;0,1997-VALUE(W399),0)</f>
        <v>0</v>
      </c>
      <c r="Y399" t="str">
        <f>VLOOKUP(A399,vlookup_table[#All],5,FALSE)</f>
        <v>S1</v>
      </c>
      <c r="Z399" t="str">
        <f t="shared" si="41"/>
        <v>Suburban</v>
      </c>
      <c r="AA399">
        <f>VLOOKUP(A399,vlookup_table[#All],7,FALSE)</f>
        <v>8</v>
      </c>
    </row>
    <row r="400" spans="1:27" x14ac:dyDescent="0.3">
      <c r="A400">
        <v>150624</v>
      </c>
      <c r="B400" s="1" t="s">
        <v>62</v>
      </c>
      <c r="C400" s="1" t="str">
        <f>UPPER(LEFT(B400,2))</f>
        <v>CA</v>
      </c>
      <c r="D400" s="1" t="s">
        <v>14</v>
      </c>
      <c r="E400" s="1" t="str">
        <f>UPPER(LEFT(D400,1))</f>
        <v>M</v>
      </c>
      <c r="F400">
        <v>1247</v>
      </c>
      <c r="G400">
        <f t="shared" si="36"/>
        <v>1247</v>
      </c>
      <c r="H400">
        <f t="shared" si="37"/>
        <v>1247</v>
      </c>
      <c r="I400">
        <v>321</v>
      </c>
      <c r="J400">
        <f t="shared" si="38"/>
        <v>321</v>
      </c>
      <c r="K400">
        <v>385</v>
      </c>
      <c r="L400">
        <f t="shared" si="39"/>
        <v>385</v>
      </c>
      <c r="M400">
        <v>8</v>
      </c>
      <c r="N400">
        <v>10994</v>
      </c>
      <c r="O400">
        <f t="shared" si="40"/>
        <v>10994</v>
      </c>
      <c r="P400">
        <v>22</v>
      </c>
      <c r="Q400">
        <v>48</v>
      </c>
      <c r="R400">
        <v>358</v>
      </c>
      <c r="S400">
        <v>357</v>
      </c>
      <c r="T400">
        <v>7.3764583330000004</v>
      </c>
      <c r="U400">
        <f>VLOOKUP(A400,vlookup_table[#All],2,)</f>
        <v>1</v>
      </c>
      <c r="V400">
        <f>VLOOKUP(A400,vlookup_table[#All],4,FALSE)</f>
        <v>0</v>
      </c>
      <c r="W400">
        <f>IF(LEN(V400)=4,_xlfn.CONCAT("19",LEFT(V400,2)),IF(LEN(V400)=3,_xlfn.CONCAT("190",LEFT(V400,2)),0))</f>
        <v>0</v>
      </c>
      <c r="X400">
        <f>IF(V400&lt;&gt;0,1997-VALUE(W400),0)</f>
        <v>0</v>
      </c>
      <c r="Y400" t="str">
        <f>VLOOKUP(A400,vlookup_table[#All],5,FALSE)</f>
        <v>S2</v>
      </c>
      <c r="Z400" t="str">
        <f t="shared" si="41"/>
        <v>Suburban</v>
      </c>
      <c r="AA400">
        <f>VLOOKUP(A400,vlookup_table[#All],7,FALSE)</f>
        <v>8</v>
      </c>
    </row>
    <row r="401" spans="1:27" x14ac:dyDescent="0.3">
      <c r="A401">
        <v>182144</v>
      </c>
      <c r="B401" s="1" t="s">
        <v>13</v>
      </c>
      <c r="C401" s="1" t="str">
        <f>UPPER(LEFT(B401,2))</f>
        <v>FL</v>
      </c>
      <c r="D401" s="1" t="s">
        <v>17</v>
      </c>
      <c r="E401" s="1" t="str">
        <f>UPPER(LEFT(D401,1))</f>
        <v>F</v>
      </c>
      <c r="F401">
        <v>559</v>
      </c>
      <c r="G401">
        <f t="shared" si="36"/>
        <v>559</v>
      </c>
      <c r="H401">
        <f t="shared" si="37"/>
        <v>559</v>
      </c>
      <c r="I401">
        <v>229</v>
      </c>
      <c r="J401">
        <f t="shared" si="38"/>
        <v>229</v>
      </c>
      <c r="K401">
        <v>278</v>
      </c>
      <c r="L401">
        <f t="shared" si="39"/>
        <v>278</v>
      </c>
      <c r="M401">
        <v>0</v>
      </c>
      <c r="N401">
        <v>8359</v>
      </c>
      <c r="O401">
        <f t="shared" si="40"/>
        <v>8359</v>
      </c>
      <c r="P401">
        <v>1</v>
      </c>
      <c r="Q401">
        <v>44</v>
      </c>
      <c r="R401">
        <v>277</v>
      </c>
      <c r="S401">
        <v>244</v>
      </c>
      <c r="T401">
        <v>7.1363636359999996</v>
      </c>
      <c r="U401">
        <f>VLOOKUP(A401,vlookup_table[#All],2,)</f>
        <v>0</v>
      </c>
      <c r="V401">
        <f>VLOOKUP(A401,vlookup_table[#All],4,FALSE)</f>
        <v>5208</v>
      </c>
      <c r="W401" t="str">
        <f>IF(LEN(V401)=4,_xlfn.CONCAT("19",LEFT(V401,2)),IF(LEN(V401)=3,_xlfn.CONCAT("190",LEFT(V401,2)),0))</f>
        <v>1952</v>
      </c>
      <c r="X401">
        <f>IF(V401&lt;&gt;0,1997-VALUE(W401),0)</f>
        <v>45</v>
      </c>
      <c r="Y401" t="str">
        <f>VLOOKUP(A401,vlookup_table[#All],5,FALSE)</f>
        <v>S2</v>
      </c>
      <c r="Z401" t="str">
        <f t="shared" si="41"/>
        <v>Suburban</v>
      </c>
      <c r="AA401">
        <f>VLOOKUP(A401,vlookup_table[#All],7,FALSE)</f>
        <v>7</v>
      </c>
    </row>
    <row r="402" spans="1:27" x14ac:dyDescent="0.3">
      <c r="A402">
        <v>135449</v>
      </c>
      <c r="B402" s="1" t="s">
        <v>56</v>
      </c>
      <c r="C402" s="1" t="str">
        <f>UPPER(LEFT(B402,2))</f>
        <v>AZ</v>
      </c>
      <c r="D402" s="1" t="s">
        <v>14</v>
      </c>
      <c r="E402" s="1" t="str">
        <f>UPPER(LEFT(D402,1))</f>
        <v>M</v>
      </c>
      <c r="F402">
        <v>687</v>
      </c>
      <c r="G402">
        <f t="shared" si="36"/>
        <v>687</v>
      </c>
      <c r="H402">
        <f t="shared" si="37"/>
        <v>687</v>
      </c>
      <c r="I402">
        <v>369</v>
      </c>
      <c r="J402">
        <f t="shared" si="38"/>
        <v>369</v>
      </c>
      <c r="K402">
        <v>403</v>
      </c>
      <c r="L402">
        <f t="shared" si="39"/>
        <v>403</v>
      </c>
      <c r="M402">
        <v>0</v>
      </c>
      <c r="N402">
        <v>9781</v>
      </c>
      <c r="O402">
        <f t="shared" si="40"/>
        <v>9781</v>
      </c>
      <c r="P402">
        <v>6</v>
      </c>
      <c r="Q402">
        <v>37</v>
      </c>
      <c r="R402">
        <v>375</v>
      </c>
      <c r="S402">
        <v>390</v>
      </c>
      <c r="T402">
        <v>7.1818181819999998</v>
      </c>
      <c r="U402">
        <f>VLOOKUP(A402,vlookup_table[#All],2,)</f>
        <v>1</v>
      </c>
      <c r="V402">
        <f>VLOOKUP(A402,vlookup_table[#All],4,FALSE)</f>
        <v>4801</v>
      </c>
      <c r="W402" t="str">
        <f>IF(LEN(V402)=4,_xlfn.CONCAT("19",LEFT(V402,2)),IF(LEN(V402)=3,_xlfn.CONCAT("190",LEFT(V402,2)),0))</f>
        <v>1948</v>
      </c>
      <c r="X402">
        <f>IF(V402&lt;&gt;0,1997-VALUE(W402),0)</f>
        <v>49</v>
      </c>
      <c r="Y402" t="str">
        <f>VLOOKUP(A402,vlookup_table[#All],5,FALSE)</f>
        <v>S2</v>
      </c>
      <c r="Z402" t="str">
        <f t="shared" si="41"/>
        <v>Suburban</v>
      </c>
      <c r="AA402">
        <f>VLOOKUP(A402,vlookup_table[#All],7,FALSE)</f>
        <v>10</v>
      </c>
    </row>
    <row r="403" spans="1:27" x14ac:dyDescent="0.3">
      <c r="A403">
        <v>49743</v>
      </c>
      <c r="B403" s="1" t="s">
        <v>44</v>
      </c>
      <c r="C403" s="1" t="str">
        <f>UPPER(LEFT(B403,2))</f>
        <v>AL</v>
      </c>
      <c r="D403" s="1" t="s">
        <v>27</v>
      </c>
      <c r="E403" s="1" t="str">
        <f>UPPER(LEFT(D403,1))</f>
        <v>M</v>
      </c>
      <c r="F403">
        <v>582</v>
      </c>
      <c r="G403">
        <f t="shared" si="36"/>
        <v>582</v>
      </c>
      <c r="H403">
        <f t="shared" si="37"/>
        <v>582</v>
      </c>
      <c r="I403">
        <v>217</v>
      </c>
      <c r="J403">
        <f t="shared" si="38"/>
        <v>217</v>
      </c>
      <c r="K403">
        <v>375</v>
      </c>
      <c r="L403">
        <f t="shared" si="39"/>
        <v>375</v>
      </c>
      <c r="M403">
        <v>2</v>
      </c>
      <c r="N403">
        <v>12588</v>
      </c>
      <c r="O403">
        <f t="shared" si="40"/>
        <v>12588</v>
      </c>
      <c r="P403">
        <v>1</v>
      </c>
      <c r="Q403">
        <v>59</v>
      </c>
      <c r="R403">
        <v>363</v>
      </c>
      <c r="S403">
        <v>275</v>
      </c>
      <c r="T403">
        <v>16</v>
      </c>
      <c r="U403">
        <f>VLOOKUP(A403,vlookup_table[#All],2,)</f>
        <v>1</v>
      </c>
      <c r="V403">
        <f>VLOOKUP(A403,vlookup_table[#All],4,FALSE)</f>
        <v>1901</v>
      </c>
      <c r="W403" t="str">
        <f>IF(LEN(V403)=4,_xlfn.CONCAT("19",LEFT(V403,2)),IF(LEN(V403)=3,_xlfn.CONCAT("190",LEFT(V403,2)),0))</f>
        <v>1919</v>
      </c>
      <c r="X403">
        <f>IF(V403&lt;&gt;0,1997-VALUE(W403),0)</f>
        <v>78</v>
      </c>
      <c r="Y403" t="str">
        <f>VLOOKUP(A403,vlookup_table[#All],5,FALSE)</f>
        <v>T2</v>
      </c>
      <c r="Z403" t="str">
        <f t="shared" si="41"/>
        <v>Town</v>
      </c>
      <c r="AA403">
        <f>VLOOKUP(A403,vlookup_table[#All],7,FALSE)</f>
        <v>22</v>
      </c>
    </row>
    <row r="404" spans="1:27" x14ac:dyDescent="0.3">
      <c r="A404">
        <v>65500</v>
      </c>
      <c r="B404" s="1" t="s">
        <v>30</v>
      </c>
      <c r="C404" s="1" t="str">
        <f>UPPER(LEFT(B404,2))</f>
        <v>MI</v>
      </c>
      <c r="D404" s="1" t="s">
        <v>14</v>
      </c>
      <c r="E404" s="1" t="str">
        <f>UPPER(LEFT(D404,1))</f>
        <v>M</v>
      </c>
      <c r="F404">
        <v>690</v>
      </c>
      <c r="G404">
        <f t="shared" si="36"/>
        <v>690</v>
      </c>
      <c r="H404">
        <f t="shared" si="37"/>
        <v>690</v>
      </c>
      <c r="I404">
        <v>419</v>
      </c>
      <c r="J404">
        <f t="shared" si="38"/>
        <v>419</v>
      </c>
      <c r="K404">
        <v>490</v>
      </c>
      <c r="L404">
        <f t="shared" si="39"/>
        <v>490</v>
      </c>
      <c r="M404">
        <v>0</v>
      </c>
      <c r="N404">
        <v>15715</v>
      </c>
      <c r="O404">
        <f t="shared" si="40"/>
        <v>15715</v>
      </c>
      <c r="P404">
        <v>1</v>
      </c>
      <c r="Q404">
        <v>19</v>
      </c>
      <c r="R404">
        <v>451</v>
      </c>
      <c r="S404">
        <v>468</v>
      </c>
      <c r="T404">
        <v>12.33333333</v>
      </c>
      <c r="U404">
        <f>VLOOKUP(A404,vlookup_table[#All],2,)</f>
        <v>1</v>
      </c>
      <c r="V404">
        <f>VLOOKUP(A404,vlookup_table[#All],4,FALSE)</f>
        <v>7001</v>
      </c>
      <c r="W404" t="str">
        <f>IF(LEN(V404)=4,_xlfn.CONCAT("19",LEFT(V404,2)),IF(LEN(V404)=3,_xlfn.CONCAT("190",LEFT(V404,2)),0))</f>
        <v>1970</v>
      </c>
      <c r="X404">
        <f>IF(V404&lt;&gt;0,1997-VALUE(W404),0)</f>
        <v>27</v>
      </c>
      <c r="Y404" t="str">
        <f>VLOOKUP(A404,vlookup_table[#All],5,FALSE)</f>
        <v>S1</v>
      </c>
      <c r="Z404" t="str">
        <f t="shared" si="41"/>
        <v>Suburban</v>
      </c>
      <c r="AA404">
        <f>VLOOKUP(A404,vlookup_table[#All],7,FALSE)</f>
        <v>15</v>
      </c>
    </row>
    <row r="405" spans="1:27" x14ac:dyDescent="0.3">
      <c r="A405">
        <v>172420</v>
      </c>
      <c r="B405" s="1" t="s">
        <v>62</v>
      </c>
      <c r="C405" s="1" t="str">
        <f>UPPER(LEFT(B405,2))</f>
        <v>CA</v>
      </c>
      <c r="D405" s="1" t="s">
        <v>17</v>
      </c>
      <c r="E405" s="1" t="str">
        <f>UPPER(LEFT(D405,1))</f>
        <v>F</v>
      </c>
      <c r="F405">
        <v>988</v>
      </c>
      <c r="G405">
        <f t="shared" si="36"/>
        <v>988</v>
      </c>
      <c r="H405">
        <f t="shared" si="37"/>
        <v>988</v>
      </c>
      <c r="I405">
        <v>169</v>
      </c>
      <c r="J405">
        <f t="shared" si="38"/>
        <v>169</v>
      </c>
      <c r="K405">
        <v>344</v>
      </c>
      <c r="L405">
        <f t="shared" si="39"/>
        <v>344</v>
      </c>
      <c r="M405">
        <v>9</v>
      </c>
      <c r="N405">
        <v>9190</v>
      </c>
      <c r="O405">
        <f t="shared" si="40"/>
        <v>9190</v>
      </c>
      <c r="P405">
        <v>5</v>
      </c>
      <c r="Q405">
        <v>67</v>
      </c>
      <c r="R405">
        <v>246</v>
      </c>
      <c r="S405">
        <v>247</v>
      </c>
      <c r="T405">
        <v>6.25</v>
      </c>
      <c r="U405">
        <f>VLOOKUP(A405,vlookup_table[#All],2,)</f>
        <v>0</v>
      </c>
      <c r="V405">
        <f>VLOOKUP(A405,vlookup_table[#All],4,FALSE)</f>
        <v>6601</v>
      </c>
      <c r="W405" t="str">
        <f>IF(LEN(V405)=4,_xlfn.CONCAT("19",LEFT(V405,2)),IF(LEN(V405)=3,_xlfn.CONCAT("190",LEFT(V405,2)),0))</f>
        <v>1966</v>
      </c>
      <c r="X405">
        <f>IF(V405&lt;&gt;0,1997-VALUE(W405),0)</f>
        <v>31</v>
      </c>
      <c r="Y405" t="str">
        <f>VLOOKUP(A405,vlookup_table[#All],5,FALSE)</f>
        <v>C2</v>
      </c>
      <c r="Z405" t="str">
        <f t="shared" si="41"/>
        <v>City</v>
      </c>
      <c r="AA405">
        <f>VLOOKUP(A405,vlookup_table[#All],7,FALSE)</f>
        <v>6</v>
      </c>
    </row>
    <row r="406" spans="1:27" x14ac:dyDescent="0.3">
      <c r="A406">
        <v>7494</v>
      </c>
      <c r="B406" s="1" t="s">
        <v>62</v>
      </c>
      <c r="C406" s="1" t="str">
        <f>UPPER(LEFT(B406,2))</f>
        <v>CA</v>
      </c>
      <c r="D406" s="1" t="s">
        <v>17</v>
      </c>
      <c r="E406" s="1" t="str">
        <f>UPPER(LEFT(D406,1))</f>
        <v>F</v>
      </c>
      <c r="F406">
        <v>1500</v>
      </c>
      <c r="G406">
        <f t="shared" si="36"/>
        <v>1500</v>
      </c>
      <c r="H406">
        <f t="shared" si="37"/>
        <v>1500</v>
      </c>
      <c r="I406">
        <v>282</v>
      </c>
      <c r="J406">
        <f t="shared" si="38"/>
        <v>282</v>
      </c>
      <c r="K406">
        <v>382</v>
      </c>
      <c r="L406">
        <f t="shared" si="39"/>
        <v>382</v>
      </c>
      <c r="M406">
        <v>4</v>
      </c>
      <c r="N406">
        <v>13859</v>
      </c>
      <c r="O406">
        <f t="shared" si="40"/>
        <v>13859</v>
      </c>
      <c r="P406">
        <v>10</v>
      </c>
      <c r="Q406">
        <v>42</v>
      </c>
      <c r="R406">
        <v>353</v>
      </c>
      <c r="S406">
        <v>332</v>
      </c>
      <c r="T406">
        <v>5.24</v>
      </c>
      <c r="U406">
        <f>VLOOKUP(A406,vlookup_table[#All],2,)</f>
        <v>0</v>
      </c>
      <c r="V406">
        <f>VLOOKUP(A406,vlookup_table[#All],4,FALSE)</f>
        <v>2301</v>
      </c>
      <c r="W406" t="str">
        <f>IF(LEN(V406)=4,_xlfn.CONCAT("19",LEFT(V406,2)),IF(LEN(V406)=3,_xlfn.CONCAT("190",LEFT(V406,2)),0))</f>
        <v>1923</v>
      </c>
      <c r="X406">
        <f>IF(V406&lt;&gt;0,1997-VALUE(W406),0)</f>
        <v>74</v>
      </c>
      <c r="Y406" t="str">
        <f>VLOOKUP(A406,vlookup_table[#All],5,FALSE)</f>
        <v>C2</v>
      </c>
      <c r="Z406" t="str">
        <f t="shared" si="41"/>
        <v>City</v>
      </c>
      <c r="AA406">
        <f>VLOOKUP(A406,vlookup_table[#All],7,FALSE)</f>
        <v>6</v>
      </c>
    </row>
    <row r="407" spans="1:27" x14ac:dyDescent="0.3">
      <c r="A407">
        <v>149498</v>
      </c>
      <c r="B407" s="1" t="s">
        <v>62</v>
      </c>
      <c r="C407" s="1" t="str">
        <f>UPPER(LEFT(B407,2))</f>
        <v>CA</v>
      </c>
      <c r="D407" s="1" t="s">
        <v>45</v>
      </c>
      <c r="E407" s="1" t="str">
        <f>UPPER(LEFT(D407,1))</f>
        <v>J</v>
      </c>
      <c r="F407">
        <v>5742</v>
      </c>
      <c r="G407">
        <f t="shared" si="36"/>
        <v>5742</v>
      </c>
      <c r="H407">
        <f t="shared" si="37"/>
        <v>5742</v>
      </c>
      <c r="I407">
        <v>1289</v>
      </c>
      <c r="J407">
        <f t="shared" si="38"/>
        <v>1289</v>
      </c>
      <c r="K407">
        <v>1119</v>
      </c>
      <c r="L407">
        <f t="shared" si="39"/>
        <v>1119</v>
      </c>
      <c r="M407">
        <v>99</v>
      </c>
      <c r="N407">
        <v>64190</v>
      </c>
      <c r="O407">
        <f t="shared" si="40"/>
        <v>64190</v>
      </c>
      <c r="P407">
        <v>27</v>
      </c>
      <c r="Q407">
        <v>35</v>
      </c>
      <c r="R407">
        <v>1369</v>
      </c>
      <c r="S407">
        <v>1085</v>
      </c>
      <c r="T407">
        <v>21.666666670000001</v>
      </c>
      <c r="U407">
        <f>VLOOKUP(A407,vlookup_table[#All],2,)</f>
        <v>4002</v>
      </c>
      <c r="V407">
        <f>VLOOKUP(A407,vlookup_table[#All],4,FALSE)</f>
        <v>3803</v>
      </c>
      <c r="W407" t="str">
        <f>IF(LEN(V407)=4,_xlfn.CONCAT("19",LEFT(V407,2)),IF(LEN(V407)=3,_xlfn.CONCAT("190",LEFT(V407,2)),0))</f>
        <v>1938</v>
      </c>
      <c r="X407">
        <f>IF(V407&lt;&gt;0,1997-VALUE(W407),0)</f>
        <v>59</v>
      </c>
      <c r="Y407" t="str">
        <f>VLOOKUP(A407,vlookup_table[#All],5,FALSE)</f>
        <v>S1</v>
      </c>
      <c r="Z407" t="str">
        <f t="shared" si="41"/>
        <v>Suburban</v>
      </c>
      <c r="AA407">
        <f>VLOOKUP(A407,vlookup_table[#All],7,FALSE)</f>
        <v>20</v>
      </c>
    </row>
    <row r="408" spans="1:27" x14ac:dyDescent="0.3">
      <c r="A408">
        <v>169780</v>
      </c>
      <c r="B408" s="1" t="s">
        <v>62</v>
      </c>
      <c r="C408" s="1" t="str">
        <f>UPPER(LEFT(B408,2))</f>
        <v>CA</v>
      </c>
      <c r="D408" s="1"/>
      <c r="E408" s="1" t="str">
        <f>UPPER(LEFT(D408,1))</f>
        <v/>
      </c>
      <c r="F408">
        <v>1650</v>
      </c>
      <c r="G408">
        <f t="shared" si="36"/>
        <v>1650</v>
      </c>
      <c r="H408">
        <f t="shared" si="37"/>
        <v>1650</v>
      </c>
      <c r="I408">
        <v>219</v>
      </c>
      <c r="J408">
        <f t="shared" si="38"/>
        <v>219</v>
      </c>
      <c r="K408">
        <v>319</v>
      </c>
      <c r="L408">
        <f t="shared" si="39"/>
        <v>319</v>
      </c>
      <c r="M408">
        <v>18</v>
      </c>
      <c r="N408">
        <v>12994</v>
      </c>
      <c r="O408">
        <f t="shared" si="40"/>
        <v>12994</v>
      </c>
      <c r="P408">
        <v>18</v>
      </c>
      <c r="Q408">
        <v>56</v>
      </c>
      <c r="R408">
        <v>225</v>
      </c>
      <c r="S408">
        <v>304</v>
      </c>
      <c r="T408">
        <v>12.5</v>
      </c>
      <c r="U408">
        <f>VLOOKUP(A408,vlookup_table[#All],2,)</f>
        <v>0</v>
      </c>
      <c r="V408">
        <f>VLOOKUP(A408,vlookup_table[#All],4,FALSE)</f>
        <v>0</v>
      </c>
      <c r="W408">
        <f>IF(LEN(V408)=4,_xlfn.CONCAT("19",LEFT(V408,2)),IF(LEN(V408)=3,_xlfn.CONCAT("190",LEFT(V408,2)),0))</f>
        <v>0</v>
      </c>
      <c r="X408">
        <f>IF(V408&lt;&gt;0,1997-VALUE(W408),0)</f>
        <v>0</v>
      </c>
      <c r="Y408" t="str">
        <f>VLOOKUP(A408,vlookup_table[#All],5,FALSE)</f>
        <v>C2</v>
      </c>
      <c r="Z408" t="str">
        <f t="shared" si="41"/>
        <v>City</v>
      </c>
      <c r="AA408">
        <f>VLOOKUP(A408,vlookup_table[#All],7,FALSE)</f>
        <v>10</v>
      </c>
    </row>
    <row r="409" spans="1:27" x14ac:dyDescent="0.3">
      <c r="A409">
        <v>70944</v>
      </c>
      <c r="B409" s="1" t="s">
        <v>30</v>
      </c>
      <c r="C409" s="1" t="str">
        <f>UPPER(LEFT(B409,2))</f>
        <v>MI</v>
      </c>
      <c r="D409" s="1" t="s">
        <v>17</v>
      </c>
      <c r="E409" s="1" t="str">
        <f>UPPER(LEFT(D409,1))</f>
        <v>F</v>
      </c>
      <c r="F409">
        <v>357</v>
      </c>
      <c r="G409">
        <f t="shared" si="36"/>
        <v>357</v>
      </c>
      <c r="H409">
        <f t="shared" si="37"/>
        <v>357</v>
      </c>
      <c r="I409">
        <v>205</v>
      </c>
      <c r="J409">
        <f t="shared" si="38"/>
        <v>205</v>
      </c>
      <c r="K409">
        <v>303</v>
      </c>
      <c r="L409">
        <f t="shared" si="39"/>
        <v>303</v>
      </c>
      <c r="M409">
        <v>0</v>
      </c>
      <c r="N409">
        <v>9192</v>
      </c>
      <c r="O409">
        <f t="shared" si="40"/>
        <v>9192</v>
      </c>
      <c r="P409">
        <v>3</v>
      </c>
      <c r="Q409">
        <v>81</v>
      </c>
      <c r="R409">
        <v>268</v>
      </c>
      <c r="S409">
        <v>260</v>
      </c>
      <c r="T409">
        <v>20</v>
      </c>
      <c r="U409">
        <f>VLOOKUP(A409,vlookup_table[#All],2,)</f>
        <v>0</v>
      </c>
      <c r="V409">
        <f>VLOOKUP(A409,vlookup_table[#All],4,FALSE)</f>
        <v>7501</v>
      </c>
      <c r="W409" t="str">
        <f>IF(LEN(V409)=4,_xlfn.CONCAT("19",LEFT(V409,2)),IF(LEN(V409)=3,_xlfn.CONCAT("190",LEFT(V409,2)),0))</f>
        <v>1975</v>
      </c>
      <c r="X409">
        <f>IF(V409&lt;&gt;0,1997-VALUE(W409),0)</f>
        <v>22</v>
      </c>
      <c r="Y409" t="str">
        <f>VLOOKUP(A409,vlookup_table[#All],5,FALSE)</f>
        <v>T2</v>
      </c>
      <c r="Z409" t="str">
        <f t="shared" si="41"/>
        <v>Town</v>
      </c>
      <c r="AA409">
        <f>VLOOKUP(A409,vlookup_table[#All],7,FALSE)</f>
        <v>20</v>
      </c>
    </row>
    <row r="410" spans="1:27" x14ac:dyDescent="0.3">
      <c r="A410">
        <v>117230</v>
      </c>
      <c r="B410" s="1" t="s">
        <v>21</v>
      </c>
      <c r="C410" s="1" t="str">
        <f>UPPER(LEFT(B410,2))</f>
        <v>TX</v>
      </c>
      <c r="D410" s="1" t="s">
        <v>14</v>
      </c>
      <c r="E410" s="1" t="str">
        <f>UPPER(LEFT(D410,1))</f>
        <v>M</v>
      </c>
      <c r="F410">
        <v>406</v>
      </c>
      <c r="G410">
        <f t="shared" si="36"/>
        <v>406</v>
      </c>
      <c r="H410">
        <f t="shared" si="37"/>
        <v>406</v>
      </c>
      <c r="I410">
        <v>186</v>
      </c>
      <c r="J410">
        <f t="shared" si="38"/>
        <v>186</v>
      </c>
      <c r="K410">
        <v>203</v>
      </c>
      <c r="L410">
        <f t="shared" si="39"/>
        <v>203</v>
      </c>
      <c r="M410">
        <v>0</v>
      </c>
      <c r="N410">
        <v>8797</v>
      </c>
      <c r="O410">
        <f t="shared" si="40"/>
        <v>8797</v>
      </c>
      <c r="P410">
        <v>8</v>
      </c>
      <c r="Q410">
        <v>67</v>
      </c>
      <c r="R410">
        <v>226</v>
      </c>
      <c r="S410">
        <v>183</v>
      </c>
      <c r="T410">
        <v>5.7</v>
      </c>
      <c r="U410">
        <f>VLOOKUP(A410,vlookup_table[#All],2,)</f>
        <v>1</v>
      </c>
      <c r="V410">
        <f>VLOOKUP(A410,vlookup_table[#All],4,FALSE)</f>
        <v>801</v>
      </c>
      <c r="W410" t="str">
        <f>IF(LEN(V410)=4,_xlfn.CONCAT("19",LEFT(V410,2)),IF(LEN(V410)=3,_xlfn.CONCAT("190",LEFT(V410,2)),0))</f>
        <v>19080</v>
      </c>
      <c r="X410">
        <f>IF(V410&lt;&gt;0,1997-VALUE(W410),0)</f>
        <v>-17083</v>
      </c>
      <c r="Y410" t="str">
        <f>VLOOKUP(A410,vlookup_table[#All],5,FALSE)</f>
        <v>C3</v>
      </c>
      <c r="Z410" t="str">
        <f t="shared" si="41"/>
        <v>City</v>
      </c>
      <c r="AA410">
        <f>VLOOKUP(A410,vlookup_table[#All],7,FALSE)</f>
        <v>11</v>
      </c>
    </row>
    <row r="411" spans="1:27" x14ac:dyDescent="0.3">
      <c r="A411">
        <v>50427</v>
      </c>
      <c r="B411" s="1" t="s">
        <v>54</v>
      </c>
      <c r="C411" s="1" t="str">
        <f>UPPER(LEFT(B411,2))</f>
        <v>TN</v>
      </c>
      <c r="D411" s="1" t="s">
        <v>17</v>
      </c>
      <c r="E411" s="1" t="str">
        <f>UPPER(LEFT(D411,1))</f>
        <v>F</v>
      </c>
      <c r="F411">
        <v>871</v>
      </c>
      <c r="G411">
        <f t="shared" si="36"/>
        <v>871</v>
      </c>
      <c r="H411">
        <f t="shared" si="37"/>
        <v>871</v>
      </c>
      <c r="I411">
        <v>464</v>
      </c>
      <c r="J411">
        <f t="shared" si="38"/>
        <v>464</v>
      </c>
      <c r="K411">
        <v>539</v>
      </c>
      <c r="L411">
        <f t="shared" si="39"/>
        <v>539</v>
      </c>
      <c r="M411">
        <v>0</v>
      </c>
      <c r="N411">
        <v>18279</v>
      </c>
      <c r="O411">
        <f t="shared" si="40"/>
        <v>18279</v>
      </c>
      <c r="P411">
        <v>3</v>
      </c>
      <c r="Q411">
        <v>47</v>
      </c>
      <c r="R411">
        <v>501</v>
      </c>
      <c r="S411">
        <v>503</v>
      </c>
      <c r="T411">
        <v>9.1</v>
      </c>
      <c r="U411">
        <f>VLOOKUP(A411,vlookup_table[#All],2,)</f>
        <v>28</v>
      </c>
      <c r="V411">
        <f>VLOOKUP(A411,vlookup_table[#All],4,FALSE)</f>
        <v>5406</v>
      </c>
      <c r="W411" t="str">
        <f>IF(LEN(V411)=4,_xlfn.CONCAT("19",LEFT(V411,2)),IF(LEN(V411)=3,_xlfn.CONCAT("190",LEFT(V411,2)),0))</f>
        <v>1954</v>
      </c>
      <c r="X411">
        <f>IF(V411&lt;&gt;0,1997-VALUE(W411),0)</f>
        <v>43</v>
      </c>
      <c r="Y411" t="str">
        <f>VLOOKUP(A411,vlookup_table[#All],5,FALSE)</f>
        <v>T2</v>
      </c>
      <c r="Z411" t="str">
        <f t="shared" si="41"/>
        <v>Town</v>
      </c>
      <c r="AA411">
        <f>VLOOKUP(A411,vlookup_table[#All],7,FALSE)</f>
        <v>15</v>
      </c>
    </row>
    <row r="412" spans="1:27" x14ac:dyDescent="0.3">
      <c r="A412">
        <v>43998</v>
      </c>
      <c r="B412" s="1" t="s">
        <v>13</v>
      </c>
      <c r="C412" s="1" t="str">
        <f>UPPER(LEFT(B412,2))</f>
        <v>FL</v>
      </c>
      <c r="D412" s="1" t="s">
        <v>14</v>
      </c>
      <c r="E412" s="1" t="str">
        <f>UPPER(LEFT(D412,1))</f>
        <v>M</v>
      </c>
      <c r="F412">
        <v>768</v>
      </c>
      <c r="G412">
        <f t="shared" si="36"/>
        <v>768</v>
      </c>
      <c r="H412">
        <f t="shared" si="37"/>
        <v>768</v>
      </c>
      <c r="I412">
        <v>256</v>
      </c>
      <c r="J412">
        <f t="shared" si="38"/>
        <v>256</v>
      </c>
      <c r="K412">
        <v>385</v>
      </c>
      <c r="L412">
        <f t="shared" si="39"/>
        <v>385</v>
      </c>
      <c r="M412">
        <v>4</v>
      </c>
      <c r="N412">
        <v>13696</v>
      </c>
      <c r="O412">
        <f t="shared" si="40"/>
        <v>13696</v>
      </c>
      <c r="P412">
        <v>6</v>
      </c>
      <c r="Q412">
        <v>22</v>
      </c>
      <c r="R412">
        <v>310</v>
      </c>
      <c r="S412">
        <v>323</v>
      </c>
      <c r="T412">
        <v>16.75</v>
      </c>
      <c r="U412">
        <f>VLOOKUP(A412,vlookup_table[#All],2,)</f>
        <v>1</v>
      </c>
      <c r="V412">
        <f>VLOOKUP(A412,vlookup_table[#All],4,FALSE)</f>
        <v>2108</v>
      </c>
      <c r="W412" t="str">
        <f>IF(LEN(V412)=4,_xlfn.CONCAT("19",LEFT(V412,2)),IF(LEN(V412)=3,_xlfn.CONCAT("190",LEFT(V412,2)),0))</f>
        <v>1921</v>
      </c>
      <c r="X412">
        <f>IF(V412&lt;&gt;0,1997-VALUE(W412),0)</f>
        <v>76</v>
      </c>
      <c r="Y412" t="str">
        <f>VLOOKUP(A412,vlookup_table[#All],5,FALSE)</f>
        <v>C2</v>
      </c>
      <c r="Z412" t="str">
        <f t="shared" si="41"/>
        <v>City</v>
      </c>
      <c r="AA412">
        <f>VLOOKUP(A412,vlookup_table[#All],7,FALSE)</f>
        <v>22</v>
      </c>
    </row>
    <row r="413" spans="1:27" x14ac:dyDescent="0.3">
      <c r="A413">
        <v>71255</v>
      </c>
      <c r="B413" s="1" t="s">
        <v>30</v>
      </c>
      <c r="C413" s="1" t="str">
        <f>UPPER(LEFT(B413,2))</f>
        <v>MI</v>
      </c>
      <c r="D413" s="1" t="s">
        <v>14</v>
      </c>
      <c r="E413" s="1" t="str">
        <f>UPPER(LEFT(D413,1))</f>
        <v>M</v>
      </c>
      <c r="F413">
        <v>458</v>
      </c>
      <c r="G413">
        <f t="shared" si="36"/>
        <v>458</v>
      </c>
      <c r="H413">
        <f t="shared" si="37"/>
        <v>458</v>
      </c>
      <c r="I413">
        <v>231</v>
      </c>
      <c r="J413">
        <f t="shared" si="38"/>
        <v>231</v>
      </c>
      <c r="K413">
        <v>323</v>
      </c>
      <c r="L413">
        <f t="shared" si="39"/>
        <v>323</v>
      </c>
      <c r="M413">
        <v>0</v>
      </c>
      <c r="N413">
        <v>12539</v>
      </c>
      <c r="O413">
        <f t="shared" si="40"/>
        <v>12539</v>
      </c>
      <c r="P413">
        <v>4</v>
      </c>
      <c r="Q413">
        <v>86</v>
      </c>
      <c r="R413">
        <v>241</v>
      </c>
      <c r="S413">
        <v>308</v>
      </c>
      <c r="T413">
        <v>12.16666667</v>
      </c>
      <c r="U413">
        <f>VLOOKUP(A413,vlookup_table[#All],2,)</f>
        <v>2</v>
      </c>
      <c r="V413">
        <f>VLOOKUP(A413,vlookup_table[#All],4,FALSE)</f>
        <v>1511</v>
      </c>
      <c r="W413" t="str">
        <f>IF(LEN(V413)=4,_xlfn.CONCAT("19",LEFT(V413,2)),IF(LEN(V413)=3,_xlfn.CONCAT("190",LEFT(V413,2)),0))</f>
        <v>1915</v>
      </c>
      <c r="X413">
        <f>IF(V413&lt;&gt;0,1997-VALUE(W413),0)</f>
        <v>82</v>
      </c>
      <c r="Y413" t="str">
        <f>VLOOKUP(A413,vlookup_table[#All],5,FALSE)</f>
        <v>T1</v>
      </c>
      <c r="Z413" t="str">
        <f t="shared" si="41"/>
        <v>Town</v>
      </c>
      <c r="AA413">
        <f>VLOOKUP(A413,vlookup_table[#All],7,FALSE)</f>
        <v>13</v>
      </c>
    </row>
    <row r="414" spans="1:27" x14ac:dyDescent="0.3">
      <c r="A414">
        <v>63308</v>
      </c>
      <c r="B414" s="1" t="s">
        <v>34</v>
      </c>
      <c r="C414" s="1" t="str">
        <f>UPPER(LEFT(B414,2))</f>
        <v>IN</v>
      </c>
      <c r="D414" s="1" t="s">
        <v>14</v>
      </c>
      <c r="E414" s="1" t="str">
        <f>UPPER(LEFT(D414,1))</f>
        <v>M</v>
      </c>
      <c r="F414">
        <v>485</v>
      </c>
      <c r="G414">
        <f t="shared" si="36"/>
        <v>485</v>
      </c>
      <c r="H414">
        <f t="shared" si="37"/>
        <v>485</v>
      </c>
      <c r="I414">
        <v>344</v>
      </c>
      <c r="J414">
        <f t="shared" si="38"/>
        <v>344</v>
      </c>
      <c r="K414">
        <v>422</v>
      </c>
      <c r="L414">
        <f t="shared" si="39"/>
        <v>422</v>
      </c>
      <c r="M414">
        <v>0</v>
      </c>
      <c r="N414">
        <v>17697</v>
      </c>
      <c r="O414">
        <f t="shared" si="40"/>
        <v>17697</v>
      </c>
      <c r="P414">
        <v>0</v>
      </c>
      <c r="Q414">
        <v>76</v>
      </c>
      <c r="R414">
        <v>382</v>
      </c>
      <c r="S414">
        <v>402</v>
      </c>
      <c r="T414">
        <v>8</v>
      </c>
      <c r="U414">
        <f>VLOOKUP(A414,vlookup_table[#All],2,)</f>
        <v>1</v>
      </c>
      <c r="V414">
        <f>VLOOKUP(A414,vlookup_table[#All],4,FALSE)</f>
        <v>2301</v>
      </c>
      <c r="W414" t="str">
        <f>IF(LEN(V414)=4,_xlfn.CONCAT("19",LEFT(V414,2)),IF(LEN(V414)=3,_xlfn.CONCAT("190",LEFT(V414,2)),0))</f>
        <v>1923</v>
      </c>
      <c r="X414">
        <f>IF(V414&lt;&gt;0,1997-VALUE(W414),0)</f>
        <v>74</v>
      </c>
      <c r="Y414" t="str">
        <f>VLOOKUP(A414,vlookup_table[#All],5,FALSE)</f>
        <v>C2</v>
      </c>
      <c r="Z414" t="str">
        <f t="shared" si="41"/>
        <v>City</v>
      </c>
      <c r="AA414">
        <f>VLOOKUP(A414,vlookup_table[#All],7,FALSE)</f>
        <v>10</v>
      </c>
    </row>
    <row r="415" spans="1:27" x14ac:dyDescent="0.3">
      <c r="A415">
        <v>82196</v>
      </c>
      <c r="B415" s="1" t="s">
        <v>57</v>
      </c>
      <c r="C415" s="1" t="str">
        <f>UPPER(LEFT(B415,2))</f>
        <v>MN</v>
      </c>
      <c r="D415" s="1" t="s">
        <v>17</v>
      </c>
      <c r="E415" s="1" t="str">
        <f>UPPER(LEFT(D415,1))</f>
        <v>F</v>
      </c>
      <c r="F415">
        <v>405</v>
      </c>
      <c r="G415">
        <f t="shared" si="36"/>
        <v>405</v>
      </c>
      <c r="H415">
        <f t="shared" si="37"/>
        <v>405</v>
      </c>
      <c r="I415">
        <v>212</v>
      </c>
      <c r="J415">
        <f t="shared" si="38"/>
        <v>212</v>
      </c>
      <c r="K415">
        <v>309</v>
      </c>
      <c r="L415">
        <f t="shared" si="39"/>
        <v>309</v>
      </c>
      <c r="M415">
        <v>0</v>
      </c>
      <c r="N415">
        <v>9715</v>
      </c>
      <c r="O415">
        <f t="shared" si="40"/>
        <v>9715</v>
      </c>
      <c r="P415">
        <v>1</v>
      </c>
      <c r="Q415">
        <v>81</v>
      </c>
      <c r="R415">
        <v>267</v>
      </c>
      <c r="S415">
        <v>261</v>
      </c>
      <c r="T415">
        <v>5.923076923</v>
      </c>
      <c r="U415">
        <f>VLOOKUP(A415,vlookup_table[#All],2,)</f>
        <v>0</v>
      </c>
      <c r="V415">
        <f>VLOOKUP(A415,vlookup_table[#All],4,FALSE)</f>
        <v>2001</v>
      </c>
      <c r="W415" t="str">
        <f>IF(LEN(V415)=4,_xlfn.CONCAT("19",LEFT(V415,2)),IF(LEN(V415)=3,_xlfn.CONCAT("190",LEFT(V415,2)),0))</f>
        <v>1920</v>
      </c>
      <c r="X415">
        <f>IF(V415&lt;&gt;0,1997-VALUE(W415),0)</f>
        <v>77</v>
      </c>
      <c r="Y415" t="str">
        <f>VLOOKUP(A415,vlookup_table[#All],5,FALSE)</f>
        <v>R2</v>
      </c>
      <c r="Z415" t="str">
        <f t="shared" si="41"/>
        <v>Rural</v>
      </c>
      <c r="AA415">
        <f>VLOOKUP(A415,vlookup_table[#All],7,FALSE)</f>
        <v>5</v>
      </c>
    </row>
    <row r="416" spans="1:27" x14ac:dyDescent="0.3">
      <c r="A416">
        <v>114820</v>
      </c>
      <c r="B416" s="1" t="s">
        <v>37</v>
      </c>
      <c r="C416" s="1" t="str">
        <f>UPPER(LEFT(B416,2))</f>
        <v>MO</v>
      </c>
      <c r="D416" s="1" t="s">
        <v>17</v>
      </c>
      <c r="E416" s="1" t="str">
        <f>UPPER(LEFT(D416,1))</f>
        <v>F</v>
      </c>
      <c r="F416">
        <v>459</v>
      </c>
      <c r="G416">
        <f t="shared" si="36"/>
        <v>459</v>
      </c>
      <c r="H416">
        <f t="shared" si="37"/>
        <v>459</v>
      </c>
      <c r="I416">
        <v>240</v>
      </c>
      <c r="J416">
        <f t="shared" si="38"/>
        <v>240</v>
      </c>
      <c r="K416">
        <v>299</v>
      </c>
      <c r="L416">
        <f t="shared" si="39"/>
        <v>299</v>
      </c>
      <c r="M416">
        <v>1</v>
      </c>
      <c r="N416">
        <v>9637</v>
      </c>
      <c r="O416">
        <f t="shared" si="40"/>
        <v>9637</v>
      </c>
      <c r="P416">
        <v>1</v>
      </c>
      <c r="Q416">
        <v>71</v>
      </c>
      <c r="R416">
        <v>253</v>
      </c>
      <c r="S416">
        <v>272</v>
      </c>
      <c r="T416">
        <v>6.2941176470000002</v>
      </c>
      <c r="U416">
        <f>VLOOKUP(A416,vlookup_table[#All],2,)</f>
        <v>28</v>
      </c>
      <c r="V416">
        <f>VLOOKUP(A416,vlookup_table[#All],4,FALSE)</f>
        <v>0</v>
      </c>
      <c r="W416">
        <f>IF(LEN(V416)=4,_xlfn.CONCAT("19",LEFT(V416,2)),IF(LEN(V416)=3,_xlfn.CONCAT("190",LEFT(V416,2)),0))</f>
        <v>0</v>
      </c>
      <c r="X416">
        <f>IF(V416&lt;&gt;0,1997-VALUE(W416),0)</f>
        <v>0</v>
      </c>
      <c r="Y416" t="str">
        <f>VLOOKUP(A416,vlookup_table[#All],5,FALSE)</f>
        <v>T2</v>
      </c>
      <c r="Z416" t="str">
        <f t="shared" si="41"/>
        <v>Town</v>
      </c>
      <c r="AA416">
        <f>VLOOKUP(A416,vlookup_table[#All],7,FALSE)</f>
        <v>10</v>
      </c>
    </row>
    <row r="417" spans="1:27" x14ac:dyDescent="0.3">
      <c r="A417">
        <v>176781</v>
      </c>
      <c r="B417" s="1" t="s">
        <v>51</v>
      </c>
      <c r="C417" s="1" t="str">
        <f>UPPER(LEFT(B417,2))</f>
        <v>OR</v>
      </c>
      <c r="D417" s="1" t="s">
        <v>14</v>
      </c>
      <c r="E417" s="1" t="str">
        <f>UPPER(LEFT(D417,1))</f>
        <v>M</v>
      </c>
      <c r="F417">
        <v>811</v>
      </c>
      <c r="G417">
        <f t="shared" si="36"/>
        <v>811</v>
      </c>
      <c r="H417">
        <f t="shared" si="37"/>
        <v>811</v>
      </c>
      <c r="I417">
        <v>324</v>
      </c>
      <c r="J417">
        <f t="shared" si="38"/>
        <v>324</v>
      </c>
      <c r="K417">
        <v>463</v>
      </c>
      <c r="L417">
        <f t="shared" si="39"/>
        <v>463</v>
      </c>
      <c r="M417">
        <v>4</v>
      </c>
      <c r="N417">
        <v>16399</v>
      </c>
      <c r="O417">
        <f t="shared" si="40"/>
        <v>16399</v>
      </c>
      <c r="P417">
        <v>5</v>
      </c>
      <c r="Q417">
        <v>38</v>
      </c>
      <c r="R417">
        <v>394</v>
      </c>
      <c r="S417">
        <v>395</v>
      </c>
      <c r="T417">
        <v>8.75</v>
      </c>
      <c r="U417">
        <f>VLOOKUP(A417,vlookup_table[#All],2,)</f>
        <v>0</v>
      </c>
      <c r="V417">
        <f>VLOOKUP(A417,vlookup_table[#All],4,FALSE)</f>
        <v>3101</v>
      </c>
      <c r="W417" t="str">
        <f>IF(LEN(V417)=4,_xlfn.CONCAT("19",LEFT(V417,2)),IF(LEN(V417)=3,_xlfn.CONCAT("190",LEFT(V417,2)),0))</f>
        <v>1931</v>
      </c>
      <c r="X417">
        <f>IF(V417&lt;&gt;0,1997-VALUE(W417),0)</f>
        <v>66</v>
      </c>
      <c r="Y417" t="str">
        <f>VLOOKUP(A417,vlookup_table[#All],5,FALSE)</f>
        <v>C1</v>
      </c>
      <c r="Z417" t="str">
        <f t="shared" si="41"/>
        <v>City</v>
      </c>
      <c r="AA417">
        <f>VLOOKUP(A417,vlookup_table[#All],7,FALSE)</f>
        <v>10</v>
      </c>
    </row>
    <row r="418" spans="1:27" x14ac:dyDescent="0.3">
      <c r="A418">
        <v>20438</v>
      </c>
      <c r="B418" s="1" t="s">
        <v>18</v>
      </c>
      <c r="C418" s="1" t="str">
        <f>UPPER(LEFT(B418,2))</f>
        <v>NC</v>
      </c>
      <c r="D418" s="1" t="s">
        <v>14</v>
      </c>
      <c r="E418" s="1" t="str">
        <f>UPPER(LEFT(D418,1))</f>
        <v>M</v>
      </c>
      <c r="F418">
        <v>509</v>
      </c>
      <c r="G418">
        <f t="shared" si="36"/>
        <v>509</v>
      </c>
      <c r="H418">
        <f t="shared" si="37"/>
        <v>509</v>
      </c>
      <c r="I418">
        <v>248</v>
      </c>
      <c r="J418">
        <f t="shared" si="38"/>
        <v>248</v>
      </c>
      <c r="K418">
        <v>282</v>
      </c>
      <c r="L418">
        <f t="shared" si="39"/>
        <v>282</v>
      </c>
      <c r="M418">
        <v>0</v>
      </c>
      <c r="N418">
        <v>9114</v>
      </c>
      <c r="O418">
        <f t="shared" si="40"/>
        <v>9114</v>
      </c>
      <c r="P418">
        <v>4</v>
      </c>
      <c r="Q418">
        <v>38</v>
      </c>
      <c r="R418">
        <v>254</v>
      </c>
      <c r="S418">
        <v>288</v>
      </c>
      <c r="T418">
        <v>7.1428571429999996</v>
      </c>
      <c r="U418">
        <f>VLOOKUP(A418,vlookup_table[#All],2,)</f>
        <v>1</v>
      </c>
      <c r="V418">
        <f>VLOOKUP(A418,vlookup_table[#All],4,FALSE)</f>
        <v>2601</v>
      </c>
      <c r="W418" t="str">
        <f>IF(LEN(V418)=4,_xlfn.CONCAT("19",LEFT(V418,2)),IF(LEN(V418)=3,_xlfn.CONCAT("190",LEFT(V418,2)),0))</f>
        <v>1926</v>
      </c>
      <c r="X418">
        <f>IF(V418&lt;&gt;0,1997-VALUE(W418),0)</f>
        <v>71</v>
      </c>
      <c r="Y418" t="str">
        <f>VLOOKUP(A418,vlookup_table[#All],5,FALSE)</f>
        <v>T2</v>
      </c>
      <c r="Z418" t="str">
        <f t="shared" si="41"/>
        <v>Town</v>
      </c>
      <c r="AA418">
        <f>VLOOKUP(A418,vlookup_table[#All],7,FALSE)</f>
        <v>10</v>
      </c>
    </row>
    <row r="419" spans="1:27" x14ac:dyDescent="0.3">
      <c r="A419">
        <v>91879</v>
      </c>
      <c r="B419" s="1" t="s">
        <v>16</v>
      </c>
      <c r="C419" s="1" t="str">
        <f>UPPER(LEFT(B419,2))</f>
        <v>IL</v>
      </c>
      <c r="D419" s="1" t="s">
        <v>17</v>
      </c>
      <c r="E419" s="1" t="str">
        <f>UPPER(LEFT(D419,1))</f>
        <v>F</v>
      </c>
      <c r="F419">
        <v>1030</v>
      </c>
      <c r="G419">
        <f t="shared" si="36"/>
        <v>1030</v>
      </c>
      <c r="H419">
        <f t="shared" si="37"/>
        <v>1030</v>
      </c>
      <c r="I419">
        <v>375</v>
      </c>
      <c r="J419">
        <f t="shared" si="38"/>
        <v>375</v>
      </c>
      <c r="K419">
        <v>585</v>
      </c>
      <c r="L419">
        <f t="shared" si="39"/>
        <v>585</v>
      </c>
      <c r="M419">
        <v>0</v>
      </c>
      <c r="N419">
        <v>17204</v>
      </c>
      <c r="O419">
        <f t="shared" si="40"/>
        <v>17204</v>
      </c>
      <c r="P419">
        <v>5</v>
      </c>
      <c r="Q419">
        <v>65</v>
      </c>
      <c r="R419">
        <v>553</v>
      </c>
      <c r="S419">
        <v>473</v>
      </c>
      <c r="T419">
        <v>12</v>
      </c>
      <c r="U419">
        <f>VLOOKUP(A419,vlookup_table[#All],2,)</f>
        <v>0</v>
      </c>
      <c r="V419">
        <f>VLOOKUP(A419,vlookup_table[#All],4,FALSE)</f>
        <v>0</v>
      </c>
      <c r="W419">
        <f>IF(LEN(V419)=4,_xlfn.CONCAT("19",LEFT(V419,2)),IF(LEN(V419)=3,_xlfn.CONCAT("190",LEFT(V419,2)),0))</f>
        <v>0</v>
      </c>
      <c r="X419">
        <f>IF(V419&lt;&gt;0,1997-VALUE(W419),0)</f>
        <v>0</v>
      </c>
      <c r="Y419" t="str">
        <f>VLOOKUP(A419,vlookup_table[#All],5,FALSE)</f>
        <v>S2</v>
      </c>
      <c r="Z419" t="str">
        <f t="shared" si="41"/>
        <v>Suburban</v>
      </c>
      <c r="AA419">
        <f>VLOOKUP(A419,vlookup_table[#All],7,FALSE)</f>
        <v>20</v>
      </c>
    </row>
    <row r="420" spans="1:27" x14ac:dyDescent="0.3">
      <c r="A420">
        <v>92443</v>
      </c>
      <c r="B420" s="1" t="s">
        <v>16</v>
      </c>
      <c r="C420" s="1" t="str">
        <f>UPPER(LEFT(B420,2))</f>
        <v>IL</v>
      </c>
      <c r="D420" s="1" t="s">
        <v>17</v>
      </c>
      <c r="E420" s="1" t="str">
        <f>UPPER(LEFT(D420,1))</f>
        <v>F</v>
      </c>
      <c r="F420">
        <v>881</v>
      </c>
      <c r="G420">
        <f t="shared" si="36"/>
        <v>881</v>
      </c>
      <c r="H420">
        <f t="shared" si="37"/>
        <v>881</v>
      </c>
      <c r="I420">
        <v>392</v>
      </c>
      <c r="J420">
        <f t="shared" si="38"/>
        <v>392</v>
      </c>
      <c r="K420">
        <v>437</v>
      </c>
      <c r="L420">
        <f t="shared" si="39"/>
        <v>437</v>
      </c>
      <c r="M420">
        <v>0</v>
      </c>
      <c r="N420">
        <v>14377</v>
      </c>
      <c r="O420">
        <f t="shared" si="40"/>
        <v>14377</v>
      </c>
      <c r="P420">
        <v>3</v>
      </c>
      <c r="Q420">
        <v>90</v>
      </c>
      <c r="R420">
        <v>393</v>
      </c>
      <c r="S420">
        <v>414</v>
      </c>
      <c r="T420">
        <v>6.153846154</v>
      </c>
      <c r="U420">
        <f>VLOOKUP(A420,vlookup_table[#All],2,)</f>
        <v>2</v>
      </c>
      <c r="V420">
        <f>VLOOKUP(A420,vlookup_table[#All],4,FALSE)</f>
        <v>0</v>
      </c>
      <c r="W420">
        <f>IF(LEN(V420)=4,_xlfn.CONCAT("19",LEFT(V420,2)),IF(LEN(V420)=3,_xlfn.CONCAT("190",LEFT(V420,2)),0))</f>
        <v>0</v>
      </c>
      <c r="X420">
        <f>IF(V420&lt;&gt;0,1997-VALUE(W420),0)</f>
        <v>0</v>
      </c>
      <c r="Y420" t="str">
        <f>VLOOKUP(A420,vlookup_table[#All],5,FALSE)</f>
        <v>S2</v>
      </c>
      <c r="Z420" t="str">
        <f t="shared" si="41"/>
        <v>Suburban</v>
      </c>
      <c r="AA420">
        <f>VLOOKUP(A420,vlookup_table[#All],7,FALSE)</f>
        <v>10</v>
      </c>
    </row>
    <row r="421" spans="1:27" x14ac:dyDescent="0.3">
      <c r="A421">
        <v>168189</v>
      </c>
      <c r="B421" s="1" t="s">
        <v>62</v>
      </c>
      <c r="C421" s="1" t="str">
        <f>UPPER(LEFT(B421,2))</f>
        <v>CA</v>
      </c>
      <c r="D421" s="1" t="s">
        <v>14</v>
      </c>
      <c r="E421" s="1" t="str">
        <f>UPPER(LEFT(D421,1))</f>
        <v>M</v>
      </c>
      <c r="F421">
        <v>2794</v>
      </c>
      <c r="G421">
        <f t="shared" si="36"/>
        <v>2794</v>
      </c>
      <c r="H421">
        <f t="shared" si="37"/>
        <v>2794</v>
      </c>
      <c r="I421">
        <v>637</v>
      </c>
      <c r="J421">
        <f t="shared" si="38"/>
        <v>637</v>
      </c>
      <c r="K421">
        <v>678</v>
      </c>
      <c r="L421">
        <f t="shared" si="39"/>
        <v>678</v>
      </c>
      <c r="M421">
        <v>93</v>
      </c>
      <c r="N421">
        <v>23035</v>
      </c>
      <c r="O421">
        <f t="shared" si="40"/>
        <v>23035</v>
      </c>
      <c r="P421">
        <v>11</v>
      </c>
      <c r="Q421">
        <v>54</v>
      </c>
      <c r="R421">
        <v>630</v>
      </c>
      <c r="S421">
        <v>671</v>
      </c>
      <c r="T421">
        <v>8</v>
      </c>
      <c r="U421">
        <f>VLOOKUP(A421,vlookup_table[#All],2,)</f>
        <v>1</v>
      </c>
      <c r="V421">
        <f>VLOOKUP(A421,vlookup_table[#All],4,FALSE)</f>
        <v>5001</v>
      </c>
      <c r="W421" t="str">
        <f>IF(LEN(V421)=4,_xlfn.CONCAT("19",LEFT(V421,2)),IF(LEN(V421)=3,_xlfn.CONCAT("190",LEFT(V421,2)),0))</f>
        <v>1950</v>
      </c>
      <c r="X421">
        <f>IF(V421&lt;&gt;0,1997-VALUE(W421),0)</f>
        <v>47</v>
      </c>
      <c r="Y421" t="str">
        <f>VLOOKUP(A421,vlookup_table[#All],5,FALSE)</f>
        <v>U1</v>
      </c>
      <c r="Z421" t="str">
        <f t="shared" si="41"/>
        <v>Urban</v>
      </c>
      <c r="AA421">
        <f>VLOOKUP(A421,vlookup_table[#All],7,FALSE)</f>
        <v>15</v>
      </c>
    </row>
    <row r="422" spans="1:27" x14ac:dyDescent="0.3">
      <c r="A422">
        <v>148998</v>
      </c>
      <c r="B422" s="1" t="s">
        <v>62</v>
      </c>
      <c r="C422" s="1" t="str">
        <f>UPPER(LEFT(B422,2))</f>
        <v>CA</v>
      </c>
      <c r="D422" s="1"/>
      <c r="E422" s="1" t="str">
        <f>UPPER(LEFT(D422,1))</f>
        <v/>
      </c>
      <c r="F422">
        <v>3233</v>
      </c>
      <c r="G422">
        <f t="shared" si="36"/>
        <v>3233</v>
      </c>
      <c r="H422">
        <f t="shared" si="37"/>
        <v>3233</v>
      </c>
      <c r="I422">
        <v>684</v>
      </c>
      <c r="J422">
        <f t="shared" si="38"/>
        <v>684</v>
      </c>
      <c r="K422">
        <v>781</v>
      </c>
      <c r="L422">
        <f t="shared" si="39"/>
        <v>781</v>
      </c>
      <c r="M422">
        <v>95</v>
      </c>
      <c r="N422">
        <v>26104</v>
      </c>
      <c r="O422">
        <f t="shared" si="40"/>
        <v>26104</v>
      </c>
      <c r="P422">
        <v>8</v>
      </c>
      <c r="Q422">
        <v>50</v>
      </c>
      <c r="R422">
        <v>753</v>
      </c>
      <c r="S422">
        <v>714</v>
      </c>
      <c r="T422">
        <v>16.81818182</v>
      </c>
      <c r="U422">
        <f>VLOOKUP(A422,vlookup_table[#All],2,)</f>
        <v>1</v>
      </c>
      <c r="V422">
        <f>VLOOKUP(A422,vlookup_table[#All],4,FALSE)</f>
        <v>4709</v>
      </c>
      <c r="W422" t="str">
        <f>IF(LEN(V422)=4,_xlfn.CONCAT("19",LEFT(V422,2)),IF(LEN(V422)=3,_xlfn.CONCAT("190",LEFT(V422,2)),0))</f>
        <v>1947</v>
      </c>
      <c r="X422">
        <f>IF(V422&lt;&gt;0,1997-VALUE(W422),0)</f>
        <v>50</v>
      </c>
      <c r="Y422" t="str">
        <f>VLOOKUP(A422,vlookup_table[#All],5,FALSE)</f>
        <v>C1</v>
      </c>
      <c r="Z422" t="str">
        <f t="shared" si="41"/>
        <v>City</v>
      </c>
      <c r="AA422">
        <f>VLOOKUP(A422,vlookup_table[#All],7,FALSE)</f>
        <v>25</v>
      </c>
    </row>
    <row r="423" spans="1:27" x14ac:dyDescent="0.3">
      <c r="A423">
        <v>186292</v>
      </c>
      <c r="B423" s="1" t="s">
        <v>62</v>
      </c>
      <c r="C423" s="1" t="str">
        <f>UPPER(LEFT(B423,2))</f>
        <v>CA</v>
      </c>
      <c r="D423" s="1" t="s">
        <v>14</v>
      </c>
      <c r="E423" s="1" t="str">
        <f>UPPER(LEFT(D423,1))</f>
        <v>M</v>
      </c>
      <c r="F423">
        <v>931</v>
      </c>
      <c r="G423">
        <f t="shared" si="36"/>
        <v>931</v>
      </c>
      <c r="H423">
        <f t="shared" si="37"/>
        <v>931</v>
      </c>
      <c r="I423">
        <v>155</v>
      </c>
      <c r="J423">
        <f t="shared" si="38"/>
        <v>155</v>
      </c>
      <c r="K423">
        <v>222</v>
      </c>
      <c r="L423">
        <f t="shared" si="39"/>
        <v>222</v>
      </c>
      <c r="M423">
        <v>9</v>
      </c>
      <c r="N423">
        <v>7968</v>
      </c>
      <c r="O423">
        <f t="shared" si="40"/>
        <v>7968</v>
      </c>
      <c r="P423">
        <v>20</v>
      </c>
      <c r="Q423">
        <v>46</v>
      </c>
      <c r="R423">
        <v>192</v>
      </c>
      <c r="S423">
        <v>180</v>
      </c>
      <c r="T423">
        <v>5.5714285710000002</v>
      </c>
      <c r="U423">
        <f>VLOOKUP(A423,vlookup_table[#All],2,)</f>
        <v>1</v>
      </c>
      <c r="V423">
        <f>VLOOKUP(A423,vlookup_table[#All],4,FALSE)</f>
        <v>509</v>
      </c>
      <c r="W423" t="str">
        <f>IF(LEN(V423)=4,_xlfn.CONCAT("19",LEFT(V423,2)),IF(LEN(V423)=3,_xlfn.CONCAT("190",LEFT(V423,2)),0))</f>
        <v>19050</v>
      </c>
      <c r="X423">
        <f>IF(V423&lt;&gt;0,1997-VALUE(W423),0)</f>
        <v>-17053</v>
      </c>
      <c r="Y423" t="str">
        <f>VLOOKUP(A423,vlookup_table[#All],5,FALSE)</f>
        <v>C2</v>
      </c>
      <c r="Z423" t="str">
        <f t="shared" si="41"/>
        <v>City</v>
      </c>
      <c r="AA423">
        <f>VLOOKUP(A423,vlookup_table[#All],7,FALSE)</f>
        <v>10</v>
      </c>
    </row>
    <row r="424" spans="1:27" x14ac:dyDescent="0.3">
      <c r="A424">
        <v>75180</v>
      </c>
      <c r="B424" s="1" t="s">
        <v>48</v>
      </c>
      <c r="C424" s="1" t="str">
        <f>UPPER(LEFT(B424,2))</f>
        <v>IA</v>
      </c>
      <c r="D424" s="1" t="s">
        <v>17</v>
      </c>
      <c r="E424" s="1" t="str">
        <f>UPPER(LEFT(D424,1))</f>
        <v>F</v>
      </c>
      <c r="F424">
        <v>529</v>
      </c>
      <c r="G424">
        <f t="shared" si="36"/>
        <v>529</v>
      </c>
      <c r="H424">
        <f t="shared" si="37"/>
        <v>529</v>
      </c>
      <c r="I424">
        <v>317</v>
      </c>
      <c r="J424">
        <f t="shared" si="38"/>
        <v>317</v>
      </c>
      <c r="K424">
        <v>326</v>
      </c>
      <c r="L424">
        <f t="shared" si="39"/>
        <v>326</v>
      </c>
      <c r="M424">
        <v>0</v>
      </c>
      <c r="N424">
        <v>12494</v>
      </c>
      <c r="O424">
        <f t="shared" si="40"/>
        <v>12494</v>
      </c>
      <c r="P424">
        <v>3</v>
      </c>
      <c r="Q424">
        <v>76</v>
      </c>
      <c r="R424">
        <v>340</v>
      </c>
      <c r="S424">
        <v>319</v>
      </c>
      <c r="T424">
        <v>10.5</v>
      </c>
      <c r="U424">
        <f>VLOOKUP(A424,vlookup_table[#All],2,)</f>
        <v>28</v>
      </c>
      <c r="V424">
        <f>VLOOKUP(A424,vlookup_table[#All],4,FALSE)</f>
        <v>4409</v>
      </c>
      <c r="W424" t="str">
        <f>IF(LEN(V424)=4,_xlfn.CONCAT("19",LEFT(V424,2)),IF(LEN(V424)=3,_xlfn.CONCAT("190",LEFT(V424,2)),0))</f>
        <v>1944</v>
      </c>
      <c r="X424">
        <f>IF(V424&lt;&gt;0,1997-VALUE(W424),0)</f>
        <v>53</v>
      </c>
      <c r="Y424" t="str">
        <f>VLOOKUP(A424,vlookup_table[#All],5,FALSE)</f>
        <v>C2</v>
      </c>
      <c r="Z424" t="str">
        <f t="shared" si="41"/>
        <v>City</v>
      </c>
      <c r="AA424">
        <f>VLOOKUP(A424,vlookup_table[#All],7,FALSE)</f>
        <v>15</v>
      </c>
    </row>
    <row r="425" spans="1:27" x14ac:dyDescent="0.3">
      <c r="A425">
        <v>88596</v>
      </c>
      <c r="B425" s="1" t="s">
        <v>16</v>
      </c>
      <c r="C425" s="1" t="str">
        <f>UPPER(LEFT(B425,2))</f>
        <v>IL</v>
      </c>
      <c r="D425" s="1" t="s">
        <v>17</v>
      </c>
      <c r="E425" s="1" t="str">
        <f>UPPER(LEFT(D425,1))</f>
        <v>F</v>
      </c>
      <c r="F425">
        <v>1897</v>
      </c>
      <c r="G425">
        <f t="shared" si="36"/>
        <v>1897</v>
      </c>
      <c r="H425">
        <f t="shared" si="37"/>
        <v>1897</v>
      </c>
      <c r="I425">
        <v>406</v>
      </c>
      <c r="J425">
        <f t="shared" si="38"/>
        <v>406</v>
      </c>
      <c r="K425">
        <v>664</v>
      </c>
      <c r="L425">
        <f t="shared" si="39"/>
        <v>664</v>
      </c>
      <c r="M425">
        <v>44</v>
      </c>
      <c r="N425">
        <v>26951</v>
      </c>
      <c r="O425">
        <f t="shared" si="40"/>
        <v>26951</v>
      </c>
      <c r="P425">
        <v>15</v>
      </c>
      <c r="Q425">
        <v>67</v>
      </c>
      <c r="R425">
        <v>519</v>
      </c>
      <c r="S425">
        <v>476</v>
      </c>
      <c r="T425">
        <v>10</v>
      </c>
      <c r="U425">
        <f>VLOOKUP(A425,vlookup_table[#All],2,)</f>
        <v>28</v>
      </c>
      <c r="V425">
        <f>VLOOKUP(A425,vlookup_table[#All],4,FALSE)</f>
        <v>912</v>
      </c>
      <c r="W425" t="str">
        <f>IF(LEN(V425)=4,_xlfn.CONCAT("19",LEFT(V425,2)),IF(LEN(V425)=3,_xlfn.CONCAT("190",LEFT(V425,2)),0))</f>
        <v>19091</v>
      </c>
      <c r="X425">
        <f>IF(V425&lt;&gt;0,1997-VALUE(W425),0)</f>
        <v>-17094</v>
      </c>
      <c r="Y425" t="str">
        <f>VLOOKUP(A425,vlookup_table[#All],5,FALSE)</f>
        <v>U1</v>
      </c>
      <c r="Z425" t="str">
        <f t="shared" si="41"/>
        <v>Urban</v>
      </c>
      <c r="AA425">
        <f>VLOOKUP(A425,vlookup_table[#All],7,FALSE)</f>
        <v>14</v>
      </c>
    </row>
    <row r="426" spans="1:27" x14ac:dyDescent="0.3">
      <c r="A426">
        <v>155266</v>
      </c>
      <c r="B426" s="1" t="s">
        <v>62</v>
      </c>
      <c r="C426" s="1" t="str">
        <f>UPPER(LEFT(B426,2))</f>
        <v>CA</v>
      </c>
      <c r="D426" s="1" t="s">
        <v>17</v>
      </c>
      <c r="E426" s="1" t="str">
        <f>UPPER(LEFT(D426,1))</f>
        <v>F</v>
      </c>
      <c r="F426">
        <v>641</v>
      </c>
      <c r="G426">
        <f t="shared" si="36"/>
        <v>641</v>
      </c>
      <c r="H426">
        <f t="shared" si="37"/>
        <v>641</v>
      </c>
      <c r="I426">
        <v>123</v>
      </c>
      <c r="J426">
        <f t="shared" si="38"/>
        <v>123</v>
      </c>
      <c r="K426">
        <v>279</v>
      </c>
      <c r="L426">
        <f t="shared" si="39"/>
        <v>279</v>
      </c>
      <c r="M426">
        <v>3</v>
      </c>
      <c r="N426">
        <v>8046</v>
      </c>
      <c r="O426">
        <f t="shared" si="40"/>
        <v>8046</v>
      </c>
      <c r="P426">
        <v>37</v>
      </c>
      <c r="Q426">
        <v>38</v>
      </c>
      <c r="R426">
        <v>168</v>
      </c>
      <c r="S426">
        <v>236</v>
      </c>
      <c r="T426">
        <v>9.4629629630000007</v>
      </c>
      <c r="U426">
        <f>VLOOKUP(A426,vlookup_table[#All],2,)</f>
        <v>0</v>
      </c>
      <c r="V426">
        <f>VLOOKUP(A426,vlookup_table[#All],4,FALSE)</f>
        <v>0</v>
      </c>
      <c r="W426">
        <f>IF(LEN(V426)=4,_xlfn.CONCAT("19",LEFT(V426,2)),IF(LEN(V426)=3,_xlfn.CONCAT("190",LEFT(V426,2)),0))</f>
        <v>0</v>
      </c>
      <c r="X426">
        <f>IF(V426&lt;&gt;0,1997-VALUE(W426),0)</f>
        <v>0</v>
      </c>
      <c r="Y426" t="str">
        <f>VLOOKUP(A426,vlookup_table[#All],5,FALSE)</f>
        <v>C3</v>
      </c>
      <c r="Z426" t="str">
        <f t="shared" si="41"/>
        <v>City</v>
      </c>
      <c r="AA426">
        <f>VLOOKUP(A426,vlookup_table[#All],7,FALSE)</f>
        <v>11</v>
      </c>
    </row>
    <row r="427" spans="1:27" x14ac:dyDescent="0.3">
      <c r="A427">
        <v>13622</v>
      </c>
      <c r="B427" s="1" t="s">
        <v>13</v>
      </c>
      <c r="C427" s="1" t="str">
        <f>UPPER(LEFT(B427,2))</f>
        <v>FL</v>
      </c>
      <c r="D427" s="1" t="s">
        <v>14</v>
      </c>
      <c r="E427" s="1" t="str">
        <f>UPPER(LEFT(D427,1))</f>
        <v>M</v>
      </c>
      <c r="F427">
        <v>715</v>
      </c>
      <c r="G427">
        <f t="shared" si="36"/>
        <v>715</v>
      </c>
      <c r="H427">
        <f t="shared" si="37"/>
        <v>715</v>
      </c>
      <c r="I427">
        <v>247</v>
      </c>
      <c r="J427">
        <f t="shared" si="38"/>
        <v>247</v>
      </c>
      <c r="K427">
        <v>342</v>
      </c>
      <c r="L427">
        <f t="shared" si="39"/>
        <v>342</v>
      </c>
      <c r="M427">
        <v>2</v>
      </c>
      <c r="N427">
        <v>15360</v>
      </c>
      <c r="O427">
        <f t="shared" si="40"/>
        <v>15360</v>
      </c>
      <c r="P427">
        <v>4</v>
      </c>
      <c r="Q427">
        <v>11</v>
      </c>
      <c r="R427">
        <v>283</v>
      </c>
      <c r="S427">
        <v>317</v>
      </c>
      <c r="T427">
        <v>14.866666670000001</v>
      </c>
      <c r="U427">
        <f>VLOOKUP(A427,vlookup_table[#All],2,)</f>
        <v>0</v>
      </c>
      <c r="V427">
        <f>VLOOKUP(A427,vlookup_table[#All],4,FALSE)</f>
        <v>3201</v>
      </c>
      <c r="W427" t="str">
        <f>IF(LEN(V427)=4,_xlfn.CONCAT("19",LEFT(V427,2)),IF(LEN(V427)=3,_xlfn.CONCAT("190",LEFT(V427,2)),0))</f>
        <v>1932</v>
      </c>
      <c r="X427">
        <f>IF(V427&lt;&gt;0,1997-VALUE(W427),0)</f>
        <v>65</v>
      </c>
      <c r="Y427" t="str">
        <f>VLOOKUP(A427,vlookup_table[#All],5,FALSE)</f>
        <v>S2</v>
      </c>
      <c r="Z427" t="str">
        <f t="shared" si="41"/>
        <v>Suburban</v>
      </c>
      <c r="AA427">
        <f>VLOOKUP(A427,vlookup_table[#All],7,FALSE)</f>
        <v>10</v>
      </c>
    </row>
    <row r="428" spans="1:27" x14ac:dyDescent="0.3">
      <c r="A428">
        <v>189853</v>
      </c>
      <c r="B428" s="1" t="s">
        <v>63</v>
      </c>
      <c r="C428" s="1" t="str">
        <f>UPPER(LEFT(B428,2))</f>
        <v>MS</v>
      </c>
      <c r="D428" s="1" t="s">
        <v>20</v>
      </c>
      <c r="E428" s="1" t="str">
        <f>UPPER(LEFT(D428,1))</f>
        <v>F</v>
      </c>
      <c r="F428">
        <v>440</v>
      </c>
      <c r="G428">
        <f t="shared" si="36"/>
        <v>440</v>
      </c>
      <c r="H428">
        <f t="shared" si="37"/>
        <v>440</v>
      </c>
      <c r="I428">
        <v>205</v>
      </c>
      <c r="J428">
        <f t="shared" si="38"/>
        <v>205</v>
      </c>
      <c r="K428">
        <v>280</v>
      </c>
      <c r="L428">
        <f t="shared" si="39"/>
        <v>280</v>
      </c>
      <c r="M428">
        <v>0</v>
      </c>
      <c r="N428">
        <v>8314</v>
      </c>
      <c r="O428">
        <f t="shared" si="40"/>
        <v>8314</v>
      </c>
      <c r="P428">
        <v>0</v>
      </c>
      <c r="Q428">
        <v>63</v>
      </c>
      <c r="R428">
        <v>238</v>
      </c>
      <c r="S428">
        <v>249</v>
      </c>
      <c r="T428">
        <v>7.1666666670000003</v>
      </c>
      <c r="U428">
        <f>VLOOKUP(A428,vlookup_table[#All],2,)</f>
        <v>1002</v>
      </c>
      <c r="V428">
        <f>VLOOKUP(A428,vlookup_table[#All],4,FALSE)</f>
        <v>4306</v>
      </c>
      <c r="W428" t="str">
        <f>IF(LEN(V428)=4,_xlfn.CONCAT("19",LEFT(V428,2)),IF(LEN(V428)=3,_xlfn.CONCAT("190",LEFT(V428,2)),0))</f>
        <v>1943</v>
      </c>
      <c r="X428">
        <f>IF(V428&lt;&gt;0,1997-VALUE(W428),0)</f>
        <v>54</v>
      </c>
      <c r="Y428" t="str">
        <f>VLOOKUP(A428,vlookup_table[#All],5,FALSE)</f>
        <v/>
      </c>
      <c r="Z428">
        <f t="shared" si="41"/>
        <v>0</v>
      </c>
      <c r="AA428">
        <f>VLOOKUP(A428,vlookup_table[#All],7,FALSE)</f>
        <v>8</v>
      </c>
    </row>
    <row r="429" spans="1:27" x14ac:dyDescent="0.3">
      <c r="A429">
        <v>175708</v>
      </c>
      <c r="B429" s="1" t="s">
        <v>51</v>
      </c>
      <c r="C429" s="1" t="str">
        <f>UPPER(LEFT(B429,2))</f>
        <v>OR</v>
      </c>
      <c r="D429" s="1" t="s">
        <v>14</v>
      </c>
      <c r="E429" s="1" t="str">
        <f>UPPER(LEFT(D429,1))</f>
        <v>M</v>
      </c>
      <c r="F429">
        <v>532</v>
      </c>
      <c r="G429">
        <f t="shared" si="36"/>
        <v>532</v>
      </c>
      <c r="H429">
        <f t="shared" si="37"/>
        <v>532</v>
      </c>
      <c r="I429">
        <v>436</v>
      </c>
      <c r="J429">
        <f t="shared" si="38"/>
        <v>436</v>
      </c>
      <c r="K429">
        <v>428</v>
      </c>
      <c r="L429">
        <f t="shared" si="39"/>
        <v>428</v>
      </c>
      <c r="M429">
        <v>0</v>
      </c>
      <c r="N429">
        <v>12734</v>
      </c>
      <c r="O429">
        <f t="shared" si="40"/>
        <v>12734</v>
      </c>
      <c r="P429">
        <v>0</v>
      </c>
      <c r="Q429">
        <v>42</v>
      </c>
      <c r="R429">
        <v>436</v>
      </c>
      <c r="S429">
        <v>486</v>
      </c>
      <c r="T429">
        <v>25</v>
      </c>
      <c r="U429">
        <f>VLOOKUP(A429,vlookup_table[#All],2,)</f>
        <v>1</v>
      </c>
      <c r="V429">
        <f>VLOOKUP(A429,vlookup_table[#All],4,FALSE)</f>
        <v>4201</v>
      </c>
      <c r="W429" t="str">
        <f>IF(LEN(V429)=4,_xlfn.CONCAT("19",LEFT(V429,2)),IF(LEN(V429)=3,_xlfn.CONCAT("190",LEFT(V429,2)),0))</f>
        <v>1942</v>
      </c>
      <c r="X429">
        <f>IF(V429&lt;&gt;0,1997-VALUE(W429),0)</f>
        <v>55</v>
      </c>
      <c r="Y429" t="str">
        <f>VLOOKUP(A429,vlookup_table[#All],5,FALSE)</f>
        <v>S2</v>
      </c>
      <c r="Z429" t="str">
        <f t="shared" si="41"/>
        <v>Suburban</v>
      </c>
      <c r="AA429">
        <f>VLOOKUP(A429,vlookup_table[#All],7,FALSE)</f>
        <v>30</v>
      </c>
    </row>
    <row r="430" spans="1:27" x14ac:dyDescent="0.3">
      <c r="A430">
        <v>182243</v>
      </c>
      <c r="B430" s="1" t="s">
        <v>41</v>
      </c>
      <c r="C430" s="1" t="str">
        <f>UPPER(LEFT(B430,2))</f>
        <v>WA</v>
      </c>
      <c r="D430" s="1" t="s">
        <v>17</v>
      </c>
      <c r="E430" s="1" t="str">
        <f>UPPER(LEFT(D430,1))</f>
        <v>F</v>
      </c>
      <c r="F430">
        <v>876</v>
      </c>
      <c r="G430">
        <f t="shared" si="36"/>
        <v>876</v>
      </c>
      <c r="H430">
        <f t="shared" si="37"/>
        <v>876</v>
      </c>
      <c r="I430">
        <v>335</v>
      </c>
      <c r="J430">
        <f t="shared" si="38"/>
        <v>335</v>
      </c>
      <c r="K430">
        <v>481</v>
      </c>
      <c r="L430">
        <f t="shared" si="39"/>
        <v>481</v>
      </c>
      <c r="M430">
        <v>18</v>
      </c>
      <c r="N430">
        <v>15179</v>
      </c>
      <c r="O430">
        <f t="shared" si="40"/>
        <v>15179</v>
      </c>
      <c r="P430">
        <v>6</v>
      </c>
      <c r="Q430">
        <v>31</v>
      </c>
      <c r="R430">
        <v>409</v>
      </c>
      <c r="S430">
        <v>426</v>
      </c>
      <c r="T430">
        <v>8.3000000000000007</v>
      </c>
      <c r="U430">
        <f>VLOOKUP(A430,vlookup_table[#All],2,)</f>
        <v>0</v>
      </c>
      <c r="V430">
        <f>VLOOKUP(A430,vlookup_table[#All],4,FALSE)</f>
        <v>3605</v>
      </c>
      <c r="W430" t="str">
        <f>IF(LEN(V430)=4,_xlfn.CONCAT("19",LEFT(V430,2)),IF(LEN(V430)=3,_xlfn.CONCAT("190",LEFT(V430,2)),0))</f>
        <v>1936</v>
      </c>
      <c r="X430">
        <f>IF(V430&lt;&gt;0,1997-VALUE(W430),0)</f>
        <v>61</v>
      </c>
      <c r="Y430" t="str">
        <f>VLOOKUP(A430,vlookup_table[#All],5,FALSE)</f>
        <v>S2</v>
      </c>
      <c r="Z430" t="str">
        <f t="shared" si="41"/>
        <v>Suburban</v>
      </c>
      <c r="AA430">
        <f>VLOOKUP(A430,vlookup_table[#All],7,FALSE)</f>
        <v>10</v>
      </c>
    </row>
    <row r="431" spans="1:27" x14ac:dyDescent="0.3">
      <c r="A431">
        <v>171566</v>
      </c>
      <c r="B431" s="1" t="s">
        <v>62</v>
      </c>
      <c r="C431" s="1" t="str">
        <f>UPPER(LEFT(B431,2))</f>
        <v>CA</v>
      </c>
      <c r="D431" s="1" t="s">
        <v>14</v>
      </c>
      <c r="E431" s="1" t="str">
        <f>UPPER(LEFT(D431,1))</f>
        <v>M</v>
      </c>
      <c r="F431">
        <v>1175</v>
      </c>
      <c r="G431">
        <f t="shared" si="36"/>
        <v>1175</v>
      </c>
      <c r="H431">
        <f t="shared" si="37"/>
        <v>1175</v>
      </c>
      <c r="I431">
        <v>272</v>
      </c>
      <c r="J431">
        <f t="shared" si="38"/>
        <v>272</v>
      </c>
      <c r="K431">
        <v>396</v>
      </c>
      <c r="L431">
        <f t="shared" si="39"/>
        <v>396</v>
      </c>
      <c r="M431">
        <v>7</v>
      </c>
      <c r="N431">
        <v>12987</v>
      </c>
      <c r="O431">
        <f t="shared" si="40"/>
        <v>12987</v>
      </c>
      <c r="P431">
        <v>4</v>
      </c>
      <c r="Q431">
        <v>68</v>
      </c>
      <c r="R431">
        <v>318</v>
      </c>
      <c r="S431">
        <v>376</v>
      </c>
      <c r="T431">
        <v>10.25</v>
      </c>
      <c r="U431">
        <f>VLOOKUP(A431,vlookup_table[#All],2,)</f>
        <v>1</v>
      </c>
      <c r="V431">
        <f>VLOOKUP(A431,vlookup_table[#All],4,FALSE)</f>
        <v>2201</v>
      </c>
      <c r="W431" t="str">
        <f>IF(LEN(V431)=4,_xlfn.CONCAT("19",LEFT(V431,2)),IF(LEN(V431)=3,_xlfn.CONCAT("190",LEFT(V431,2)),0))</f>
        <v>1922</v>
      </c>
      <c r="X431">
        <f>IF(V431&lt;&gt;0,1997-VALUE(W431),0)</f>
        <v>75</v>
      </c>
      <c r="Y431" t="str">
        <f>VLOOKUP(A431,vlookup_table[#All],5,FALSE)</f>
        <v>T2</v>
      </c>
      <c r="Z431" t="str">
        <f t="shared" si="41"/>
        <v>Town</v>
      </c>
      <c r="AA431">
        <f>VLOOKUP(A431,vlookup_table[#All],7,FALSE)</f>
        <v>15</v>
      </c>
    </row>
    <row r="432" spans="1:27" x14ac:dyDescent="0.3">
      <c r="A432">
        <v>156266</v>
      </c>
      <c r="B432" s="1" t="s">
        <v>62</v>
      </c>
      <c r="C432" s="1" t="str">
        <f>UPPER(LEFT(B432,2))</f>
        <v>CA</v>
      </c>
      <c r="D432" s="1" t="s">
        <v>17</v>
      </c>
      <c r="E432" s="1" t="str">
        <f>UPPER(LEFT(D432,1))</f>
        <v>F</v>
      </c>
      <c r="F432">
        <v>3921</v>
      </c>
      <c r="G432">
        <f t="shared" si="36"/>
        <v>3921</v>
      </c>
      <c r="H432">
        <f t="shared" si="37"/>
        <v>3921</v>
      </c>
      <c r="I432">
        <v>413</v>
      </c>
      <c r="J432">
        <f t="shared" si="38"/>
        <v>413</v>
      </c>
      <c r="K432">
        <v>583</v>
      </c>
      <c r="L432">
        <f t="shared" si="39"/>
        <v>583</v>
      </c>
      <c r="M432">
        <v>87</v>
      </c>
      <c r="N432">
        <v>21648</v>
      </c>
      <c r="O432">
        <f t="shared" si="40"/>
        <v>21648</v>
      </c>
      <c r="P432">
        <v>10</v>
      </c>
      <c r="Q432">
        <v>55</v>
      </c>
      <c r="R432">
        <v>410</v>
      </c>
      <c r="S432">
        <v>575</v>
      </c>
      <c r="T432">
        <v>13.57142857</v>
      </c>
      <c r="U432">
        <f>VLOOKUP(A432,vlookup_table[#All],2,)</f>
        <v>0</v>
      </c>
      <c r="V432">
        <f>VLOOKUP(A432,vlookup_table[#All],4,FALSE)</f>
        <v>3701</v>
      </c>
      <c r="W432" t="str">
        <f>IF(LEN(V432)=4,_xlfn.CONCAT("19",LEFT(V432,2)),IF(LEN(V432)=3,_xlfn.CONCAT("190",LEFT(V432,2)),0))</f>
        <v>1937</v>
      </c>
      <c r="X432">
        <f>IF(V432&lt;&gt;0,1997-VALUE(W432),0)</f>
        <v>60</v>
      </c>
      <c r="Y432" t="str">
        <f>VLOOKUP(A432,vlookup_table[#All],5,FALSE)</f>
        <v>R1</v>
      </c>
      <c r="Z432" t="str">
        <f t="shared" si="41"/>
        <v>Rural</v>
      </c>
      <c r="AA432">
        <f>VLOOKUP(A432,vlookup_table[#All],7,FALSE)</f>
        <v>20</v>
      </c>
    </row>
    <row r="433" spans="1:27" x14ac:dyDescent="0.3">
      <c r="A433">
        <v>41604</v>
      </c>
      <c r="B433" s="1" t="s">
        <v>13</v>
      </c>
      <c r="C433" s="1" t="str">
        <f>UPPER(LEFT(B433,2))</f>
        <v>FL</v>
      </c>
      <c r="D433" s="1" t="s">
        <v>17</v>
      </c>
      <c r="E433" s="1" t="str">
        <f>UPPER(LEFT(D433,1))</f>
        <v>F</v>
      </c>
      <c r="F433">
        <v>919</v>
      </c>
      <c r="G433">
        <f t="shared" si="36"/>
        <v>919</v>
      </c>
      <c r="H433">
        <f t="shared" si="37"/>
        <v>919</v>
      </c>
      <c r="I433">
        <v>413</v>
      </c>
      <c r="J433">
        <f t="shared" si="38"/>
        <v>413</v>
      </c>
      <c r="K433">
        <v>532</v>
      </c>
      <c r="L433">
        <f t="shared" si="39"/>
        <v>532</v>
      </c>
      <c r="M433">
        <v>0</v>
      </c>
      <c r="N433">
        <v>17653</v>
      </c>
      <c r="O433">
        <f t="shared" si="40"/>
        <v>17653</v>
      </c>
      <c r="P433">
        <v>14</v>
      </c>
      <c r="Q433">
        <v>26</v>
      </c>
      <c r="R433">
        <v>538</v>
      </c>
      <c r="S433">
        <v>446</v>
      </c>
      <c r="T433">
        <v>8.307692308</v>
      </c>
      <c r="U433">
        <f>VLOOKUP(A433,vlookup_table[#All],2,)</f>
        <v>0</v>
      </c>
      <c r="V433">
        <f>VLOOKUP(A433,vlookup_table[#All],4,FALSE)</f>
        <v>2401</v>
      </c>
      <c r="W433" t="str">
        <f>IF(LEN(V433)=4,_xlfn.CONCAT("19",LEFT(V433,2)),IF(LEN(V433)=3,_xlfn.CONCAT("190",LEFT(V433,2)),0))</f>
        <v>1924</v>
      </c>
      <c r="X433">
        <f>IF(V433&lt;&gt;0,1997-VALUE(W433),0)</f>
        <v>73</v>
      </c>
      <c r="Y433" t="str">
        <f>VLOOKUP(A433,vlookup_table[#All],5,FALSE)</f>
        <v>S1</v>
      </c>
      <c r="Z433" t="str">
        <f t="shared" si="41"/>
        <v>Suburban</v>
      </c>
      <c r="AA433">
        <f>VLOOKUP(A433,vlookup_table[#All],7,FALSE)</f>
        <v>10</v>
      </c>
    </row>
    <row r="434" spans="1:27" x14ac:dyDescent="0.3">
      <c r="A434">
        <v>187678</v>
      </c>
      <c r="B434" s="1" t="s">
        <v>64</v>
      </c>
      <c r="C434" s="1" t="str">
        <f>UPPER(LEFT(B434,2))</f>
        <v>NY</v>
      </c>
      <c r="D434" s="1" t="s">
        <v>17</v>
      </c>
      <c r="E434" s="1" t="str">
        <f>UPPER(LEFT(D434,1))</f>
        <v>F</v>
      </c>
      <c r="F434">
        <v>625</v>
      </c>
      <c r="G434">
        <f t="shared" si="36"/>
        <v>625</v>
      </c>
      <c r="H434">
        <f t="shared" si="37"/>
        <v>625</v>
      </c>
      <c r="I434">
        <v>266</v>
      </c>
      <c r="J434">
        <f t="shared" si="38"/>
        <v>266</v>
      </c>
      <c r="K434">
        <v>330</v>
      </c>
      <c r="L434">
        <f t="shared" si="39"/>
        <v>330</v>
      </c>
      <c r="M434">
        <v>0</v>
      </c>
      <c r="N434">
        <v>10031</v>
      </c>
      <c r="O434">
        <f t="shared" si="40"/>
        <v>10031</v>
      </c>
      <c r="P434">
        <v>2</v>
      </c>
      <c r="Q434">
        <v>68</v>
      </c>
      <c r="R434">
        <v>276</v>
      </c>
      <c r="S434">
        <v>316</v>
      </c>
      <c r="T434">
        <v>5.2222222220000001</v>
      </c>
      <c r="U434">
        <f>VLOOKUP(A434,vlookup_table[#All],2,)</f>
        <v>0</v>
      </c>
      <c r="V434">
        <f>VLOOKUP(A434,vlookup_table[#All],4,FALSE)</f>
        <v>0</v>
      </c>
      <c r="W434">
        <f>IF(LEN(V434)=4,_xlfn.CONCAT("19",LEFT(V434,2)),IF(LEN(V434)=3,_xlfn.CONCAT("190",LEFT(V434,2)),0))</f>
        <v>0</v>
      </c>
      <c r="X434">
        <f>IF(V434&lt;&gt;0,1997-VALUE(W434),0)</f>
        <v>0</v>
      </c>
      <c r="Y434" t="str">
        <f>VLOOKUP(A434,vlookup_table[#All],5,FALSE)</f>
        <v>S2</v>
      </c>
      <c r="Z434" t="str">
        <f t="shared" si="41"/>
        <v>Suburban</v>
      </c>
      <c r="AA434">
        <f>VLOOKUP(A434,vlookup_table[#All],7,FALSE)</f>
        <v>5</v>
      </c>
    </row>
    <row r="435" spans="1:27" x14ac:dyDescent="0.3">
      <c r="A435">
        <v>42165</v>
      </c>
      <c r="B435" s="1" t="s">
        <v>13</v>
      </c>
      <c r="C435" s="1" t="str">
        <f>UPPER(LEFT(B435,2))</f>
        <v>FL</v>
      </c>
      <c r="D435" s="1" t="s">
        <v>14</v>
      </c>
      <c r="E435" s="1" t="str">
        <f>UPPER(LEFT(D435,1))</f>
        <v>M</v>
      </c>
      <c r="F435">
        <v>734</v>
      </c>
      <c r="G435">
        <f t="shared" si="36"/>
        <v>734</v>
      </c>
      <c r="H435">
        <f t="shared" si="37"/>
        <v>734</v>
      </c>
      <c r="I435">
        <v>310</v>
      </c>
      <c r="J435">
        <f t="shared" si="38"/>
        <v>310</v>
      </c>
      <c r="K435">
        <v>399</v>
      </c>
      <c r="L435">
        <f t="shared" si="39"/>
        <v>399</v>
      </c>
      <c r="M435">
        <v>1</v>
      </c>
      <c r="N435">
        <v>12868</v>
      </c>
      <c r="O435">
        <f t="shared" si="40"/>
        <v>12868</v>
      </c>
      <c r="P435">
        <v>3</v>
      </c>
      <c r="Q435">
        <v>45</v>
      </c>
      <c r="R435">
        <v>348</v>
      </c>
      <c r="S435">
        <v>365</v>
      </c>
      <c r="T435">
        <v>16.5</v>
      </c>
      <c r="U435">
        <f>VLOOKUP(A435,vlookup_table[#All],2,)</f>
        <v>0</v>
      </c>
      <c r="V435">
        <f>VLOOKUP(A435,vlookup_table[#All],4,FALSE)</f>
        <v>0</v>
      </c>
      <c r="W435">
        <f>IF(LEN(V435)=4,_xlfn.CONCAT("19",LEFT(V435,2)),IF(LEN(V435)=3,_xlfn.CONCAT("190",LEFT(V435,2)),0))</f>
        <v>0</v>
      </c>
      <c r="X435">
        <f>IF(V435&lt;&gt;0,1997-VALUE(W435),0)</f>
        <v>0</v>
      </c>
      <c r="Y435" t="str">
        <f>VLOOKUP(A435,vlookup_table[#All],5,FALSE)</f>
        <v>T2</v>
      </c>
      <c r="Z435" t="str">
        <f t="shared" si="41"/>
        <v>Town</v>
      </c>
      <c r="AA435">
        <f>VLOOKUP(A435,vlookup_table[#All],7,FALSE)</f>
        <v>10</v>
      </c>
    </row>
    <row r="436" spans="1:27" x14ac:dyDescent="0.3">
      <c r="A436">
        <v>24507</v>
      </c>
      <c r="B436" s="1" t="s">
        <v>47</v>
      </c>
      <c r="C436" s="1" t="str">
        <f>UPPER(LEFT(B436,2))</f>
        <v>SC</v>
      </c>
      <c r="D436" s="1" t="s">
        <v>14</v>
      </c>
      <c r="E436" s="1" t="str">
        <f>UPPER(LEFT(D436,1))</f>
        <v>M</v>
      </c>
      <c r="F436">
        <v>468</v>
      </c>
      <c r="G436">
        <f t="shared" si="36"/>
        <v>468</v>
      </c>
      <c r="H436">
        <f t="shared" si="37"/>
        <v>468</v>
      </c>
      <c r="I436">
        <v>228</v>
      </c>
      <c r="J436">
        <f t="shared" si="38"/>
        <v>228</v>
      </c>
      <c r="K436">
        <v>326</v>
      </c>
      <c r="L436">
        <f t="shared" si="39"/>
        <v>326</v>
      </c>
      <c r="M436">
        <v>0</v>
      </c>
      <c r="N436">
        <v>10910</v>
      </c>
      <c r="O436">
        <f t="shared" si="40"/>
        <v>10910</v>
      </c>
      <c r="P436">
        <v>1</v>
      </c>
      <c r="Q436">
        <v>84</v>
      </c>
      <c r="R436">
        <v>300</v>
      </c>
      <c r="S436">
        <v>278</v>
      </c>
      <c r="T436">
        <v>21.5</v>
      </c>
      <c r="U436">
        <f>VLOOKUP(A436,vlookup_table[#All],2,)</f>
        <v>1</v>
      </c>
      <c r="V436">
        <f>VLOOKUP(A436,vlookup_table[#All],4,FALSE)</f>
        <v>3411</v>
      </c>
      <c r="W436" t="str">
        <f>IF(LEN(V436)=4,_xlfn.CONCAT("19",LEFT(V436,2)),IF(LEN(V436)=3,_xlfn.CONCAT("190",LEFT(V436,2)),0))</f>
        <v>1934</v>
      </c>
      <c r="X436">
        <f>IF(V436&lt;&gt;0,1997-VALUE(W436),0)</f>
        <v>63</v>
      </c>
      <c r="Y436" t="str">
        <f>VLOOKUP(A436,vlookup_table[#All],5,FALSE)</f>
        <v>R2</v>
      </c>
      <c r="Z436" t="str">
        <f t="shared" si="41"/>
        <v>Rural</v>
      </c>
      <c r="AA436">
        <f>VLOOKUP(A436,vlookup_table[#All],7,FALSE)</f>
        <v>25</v>
      </c>
    </row>
    <row r="437" spans="1:27" x14ac:dyDescent="0.3">
      <c r="A437">
        <v>44657</v>
      </c>
      <c r="B437" s="1" t="s">
        <v>13</v>
      </c>
      <c r="C437" s="1" t="str">
        <f>UPPER(LEFT(B437,2))</f>
        <v>FL</v>
      </c>
      <c r="D437" s="1" t="s">
        <v>14</v>
      </c>
      <c r="E437" s="1" t="str">
        <f>UPPER(LEFT(D437,1))</f>
        <v>M</v>
      </c>
      <c r="F437">
        <v>583</v>
      </c>
      <c r="G437">
        <f t="shared" si="36"/>
        <v>583</v>
      </c>
      <c r="H437">
        <f t="shared" si="37"/>
        <v>583</v>
      </c>
      <c r="I437">
        <v>302</v>
      </c>
      <c r="J437">
        <f t="shared" si="38"/>
        <v>302</v>
      </c>
      <c r="K437">
        <v>362</v>
      </c>
      <c r="L437">
        <f t="shared" si="39"/>
        <v>362</v>
      </c>
      <c r="M437">
        <v>0</v>
      </c>
      <c r="N437">
        <v>13351</v>
      </c>
      <c r="O437">
        <f t="shared" si="40"/>
        <v>13351</v>
      </c>
      <c r="P437">
        <v>9</v>
      </c>
      <c r="Q437">
        <v>32</v>
      </c>
      <c r="R437">
        <v>317</v>
      </c>
      <c r="S437">
        <v>343</v>
      </c>
      <c r="T437">
        <v>4</v>
      </c>
      <c r="U437">
        <f>VLOOKUP(A437,vlookup_table[#All],2,)</f>
        <v>1002</v>
      </c>
      <c r="V437">
        <f>VLOOKUP(A437,vlookup_table[#All],4,FALSE)</f>
        <v>4201</v>
      </c>
      <c r="W437" t="str">
        <f>IF(LEN(V437)=4,_xlfn.CONCAT("19",LEFT(V437,2)),IF(LEN(V437)=3,_xlfn.CONCAT("190",LEFT(V437,2)),0))</f>
        <v>1942</v>
      </c>
      <c r="X437">
        <f>IF(V437&lt;&gt;0,1997-VALUE(W437),0)</f>
        <v>55</v>
      </c>
      <c r="Y437" t="str">
        <f>VLOOKUP(A437,vlookup_table[#All],5,FALSE)</f>
        <v>T2</v>
      </c>
      <c r="Z437" t="str">
        <f t="shared" si="41"/>
        <v>Town</v>
      </c>
      <c r="AA437">
        <f>VLOOKUP(A437,vlookup_table[#All],7,FALSE)</f>
        <v>5</v>
      </c>
    </row>
    <row r="438" spans="1:27" x14ac:dyDescent="0.3">
      <c r="A438">
        <v>10554</v>
      </c>
      <c r="B438" s="1" t="s">
        <v>16</v>
      </c>
      <c r="C438" s="1" t="str">
        <f>UPPER(LEFT(B438,2))</f>
        <v>IL</v>
      </c>
      <c r="D438" s="1" t="s">
        <v>14</v>
      </c>
      <c r="E438" s="1" t="str">
        <f>UPPER(LEFT(D438,1))</f>
        <v>M</v>
      </c>
      <c r="F438">
        <v>314</v>
      </c>
      <c r="G438">
        <f t="shared" si="36"/>
        <v>314</v>
      </c>
      <c r="H438">
        <f t="shared" si="37"/>
        <v>314</v>
      </c>
      <c r="I438">
        <v>206</v>
      </c>
      <c r="J438">
        <f t="shared" si="38"/>
        <v>206</v>
      </c>
      <c r="K438">
        <v>280</v>
      </c>
      <c r="L438">
        <f t="shared" si="39"/>
        <v>280</v>
      </c>
      <c r="M438">
        <v>0</v>
      </c>
      <c r="N438">
        <v>10245</v>
      </c>
      <c r="O438">
        <f t="shared" si="40"/>
        <v>10245</v>
      </c>
      <c r="P438">
        <v>0</v>
      </c>
      <c r="Q438">
        <v>90</v>
      </c>
      <c r="R438">
        <v>224</v>
      </c>
      <c r="S438">
        <v>236</v>
      </c>
      <c r="T438">
        <v>13.33333333</v>
      </c>
      <c r="U438">
        <f>VLOOKUP(A438,vlookup_table[#All],2,)</f>
        <v>2</v>
      </c>
      <c r="V438">
        <f>VLOOKUP(A438,vlookup_table[#All],4,FALSE)</f>
        <v>0</v>
      </c>
      <c r="W438">
        <f>IF(LEN(V438)=4,_xlfn.CONCAT("19",LEFT(V438,2)),IF(LEN(V438)=3,_xlfn.CONCAT("190",LEFT(V438,2)),0))</f>
        <v>0</v>
      </c>
      <c r="X438">
        <f>IF(V438&lt;&gt;0,1997-VALUE(W438),0)</f>
        <v>0</v>
      </c>
      <c r="Y438" t="str">
        <f>VLOOKUP(A438,vlookup_table[#All],5,FALSE)</f>
        <v>R3</v>
      </c>
      <c r="Z438" t="str">
        <f t="shared" si="41"/>
        <v>Rural</v>
      </c>
      <c r="AA438">
        <f>VLOOKUP(A438,vlookup_table[#All],7,FALSE)</f>
        <v>20</v>
      </c>
    </row>
    <row r="439" spans="1:27" x14ac:dyDescent="0.3">
      <c r="A439">
        <v>33192</v>
      </c>
      <c r="B439" s="1" t="s">
        <v>13</v>
      </c>
      <c r="C439" s="1" t="str">
        <f>UPPER(LEFT(B439,2))</f>
        <v>FL</v>
      </c>
      <c r="D439" s="1" t="s">
        <v>17</v>
      </c>
      <c r="E439" s="1" t="str">
        <f>UPPER(LEFT(D439,1))</f>
        <v>F</v>
      </c>
      <c r="F439">
        <v>671</v>
      </c>
      <c r="G439">
        <f t="shared" si="36"/>
        <v>671</v>
      </c>
      <c r="H439">
        <f t="shared" si="37"/>
        <v>671</v>
      </c>
      <c r="I439">
        <v>341</v>
      </c>
      <c r="J439">
        <f t="shared" si="38"/>
        <v>341</v>
      </c>
      <c r="K439">
        <v>385</v>
      </c>
      <c r="L439">
        <f t="shared" si="39"/>
        <v>385</v>
      </c>
      <c r="M439">
        <v>0</v>
      </c>
      <c r="N439">
        <v>12982</v>
      </c>
      <c r="O439">
        <f t="shared" si="40"/>
        <v>12982</v>
      </c>
      <c r="P439">
        <v>2</v>
      </c>
      <c r="Q439">
        <v>39</v>
      </c>
      <c r="R439">
        <v>354</v>
      </c>
      <c r="S439">
        <v>363</v>
      </c>
      <c r="T439">
        <v>6.25</v>
      </c>
      <c r="U439">
        <f>VLOOKUP(A439,vlookup_table[#All],2,)</f>
        <v>0</v>
      </c>
      <c r="V439">
        <f>VLOOKUP(A439,vlookup_table[#All],4,FALSE)</f>
        <v>3501</v>
      </c>
      <c r="W439" t="str">
        <f>IF(LEN(V439)=4,_xlfn.CONCAT("19",LEFT(V439,2)),IF(LEN(V439)=3,_xlfn.CONCAT("190",LEFT(V439,2)),0))</f>
        <v>1935</v>
      </c>
      <c r="X439">
        <f>IF(V439&lt;&gt;0,1997-VALUE(W439),0)</f>
        <v>62</v>
      </c>
      <c r="Y439" t="str">
        <f>VLOOKUP(A439,vlookup_table[#All],5,FALSE)</f>
        <v>C2</v>
      </c>
      <c r="Z439" t="str">
        <f t="shared" si="41"/>
        <v>City</v>
      </c>
      <c r="AA439">
        <f>VLOOKUP(A439,vlookup_table[#All],7,FALSE)</f>
        <v>10</v>
      </c>
    </row>
    <row r="440" spans="1:27" x14ac:dyDescent="0.3">
      <c r="A440">
        <v>76470</v>
      </c>
      <c r="B440" s="1" t="s">
        <v>48</v>
      </c>
      <c r="C440" s="1" t="str">
        <f>UPPER(LEFT(B440,2))</f>
        <v>IA</v>
      </c>
      <c r="D440" s="1" t="s">
        <v>14</v>
      </c>
      <c r="E440" s="1" t="str">
        <f>UPPER(LEFT(D440,1))</f>
        <v>M</v>
      </c>
      <c r="F440">
        <v>550</v>
      </c>
      <c r="G440">
        <f t="shared" si="36"/>
        <v>550</v>
      </c>
      <c r="H440">
        <f t="shared" si="37"/>
        <v>550</v>
      </c>
      <c r="I440">
        <v>288</v>
      </c>
      <c r="J440">
        <f t="shared" si="38"/>
        <v>288</v>
      </c>
      <c r="K440">
        <v>349</v>
      </c>
      <c r="L440">
        <f t="shared" si="39"/>
        <v>349</v>
      </c>
      <c r="M440">
        <v>0</v>
      </c>
      <c r="N440">
        <v>13538</v>
      </c>
      <c r="O440">
        <f t="shared" si="40"/>
        <v>13538</v>
      </c>
      <c r="P440">
        <v>1</v>
      </c>
      <c r="Q440">
        <v>82</v>
      </c>
      <c r="R440">
        <v>344</v>
      </c>
      <c r="S440">
        <v>303</v>
      </c>
      <c r="T440">
        <v>9.6428571430000005</v>
      </c>
      <c r="U440">
        <f>VLOOKUP(A440,vlookup_table[#All],2,)</f>
        <v>1002</v>
      </c>
      <c r="V440">
        <f>VLOOKUP(A440,vlookup_table[#All],4,FALSE)</f>
        <v>3307</v>
      </c>
      <c r="W440" t="str">
        <f>IF(LEN(V440)=4,_xlfn.CONCAT("19",LEFT(V440,2)),IF(LEN(V440)=3,_xlfn.CONCAT("190",LEFT(V440,2)),0))</f>
        <v>1933</v>
      </c>
      <c r="X440">
        <f>IF(V440&lt;&gt;0,1997-VALUE(W440),0)</f>
        <v>64</v>
      </c>
      <c r="Y440" t="str">
        <f>VLOOKUP(A440,vlookup_table[#All],5,FALSE)</f>
        <v>T2</v>
      </c>
      <c r="Z440" t="str">
        <f t="shared" si="41"/>
        <v>Town</v>
      </c>
      <c r="AA440">
        <f>VLOOKUP(A440,vlookup_table[#All],7,FALSE)</f>
        <v>10</v>
      </c>
    </row>
    <row r="441" spans="1:27" x14ac:dyDescent="0.3">
      <c r="A441">
        <v>67075</v>
      </c>
      <c r="B441" s="1" t="s">
        <v>30</v>
      </c>
      <c r="C441" s="1" t="str">
        <f>UPPER(LEFT(B441,2))</f>
        <v>MI</v>
      </c>
      <c r="D441" s="1" t="s">
        <v>17</v>
      </c>
      <c r="E441" s="1" t="str">
        <f>UPPER(LEFT(D441,1))</f>
        <v>F</v>
      </c>
      <c r="F441">
        <v>609</v>
      </c>
      <c r="G441">
        <f t="shared" si="36"/>
        <v>609</v>
      </c>
      <c r="H441">
        <f t="shared" si="37"/>
        <v>609</v>
      </c>
      <c r="I441">
        <v>410</v>
      </c>
      <c r="J441">
        <f t="shared" si="38"/>
        <v>410</v>
      </c>
      <c r="K441">
        <v>540</v>
      </c>
      <c r="L441">
        <f t="shared" si="39"/>
        <v>540</v>
      </c>
      <c r="M441">
        <v>0</v>
      </c>
      <c r="N441">
        <v>23275</v>
      </c>
      <c r="O441">
        <f t="shared" si="40"/>
        <v>23275</v>
      </c>
      <c r="P441">
        <v>1</v>
      </c>
      <c r="Q441">
        <v>72</v>
      </c>
      <c r="R441">
        <v>551</v>
      </c>
      <c r="S441">
        <v>490</v>
      </c>
      <c r="T441">
        <v>13.23076923</v>
      </c>
      <c r="U441">
        <f>VLOOKUP(A441,vlookup_table[#All],2,)</f>
        <v>2</v>
      </c>
      <c r="V441">
        <f>VLOOKUP(A441,vlookup_table[#All],4,FALSE)</f>
        <v>4601</v>
      </c>
      <c r="W441" t="str">
        <f>IF(LEN(V441)=4,_xlfn.CONCAT("19",LEFT(V441,2)),IF(LEN(V441)=3,_xlfn.CONCAT("190",LEFT(V441,2)),0))</f>
        <v>1946</v>
      </c>
      <c r="X441">
        <f>IF(V441&lt;&gt;0,1997-VALUE(W441),0)</f>
        <v>51</v>
      </c>
      <c r="Y441" t="str">
        <f>VLOOKUP(A441,vlookup_table[#All],5,FALSE)</f>
        <v>S2</v>
      </c>
      <c r="Z441" t="str">
        <f t="shared" si="41"/>
        <v>Suburban</v>
      </c>
      <c r="AA441">
        <f>VLOOKUP(A441,vlookup_table[#All],7,FALSE)</f>
        <v>18</v>
      </c>
    </row>
    <row r="442" spans="1:27" x14ac:dyDescent="0.3">
      <c r="A442">
        <v>169827</v>
      </c>
      <c r="B442" s="1" t="s">
        <v>62</v>
      </c>
      <c r="C442" s="1" t="str">
        <f>UPPER(LEFT(B442,2))</f>
        <v>CA</v>
      </c>
      <c r="D442" s="1" t="s">
        <v>17</v>
      </c>
      <c r="E442" s="1" t="str">
        <f>UPPER(LEFT(D442,1))</f>
        <v>F</v>
      </c>
      <c r="F442">
        <v>1650</v>
      </c>
      <c r="G442">
        <f t="shared" si="36"/>
        <v>1650</v>
      </c>
      <c r="H442">
        <f t="shared" si="37"/>
        <v>1650</v>
      </c>
      <c r="I442">
        <v>397</v>
      </c>
      <c r="J442">
        <f t="shared" si="38"/>
        <v>397</v>
      </c>
      <c r="K442">
        <v>479</v>
      </c>
      <c r="L442">
        <f t="shared" si="39"/>
        <v>479</v>
      </c>
      <c r="M442">
        <v>19</v>
      </c>
      <c r="N442">
        <v>15002</v>
      </c>
      <c r="O442">
        <f t="shared" si="40"/>
        <v>15002</v>
      </c>
      <c r="P442">
        <v>14</v>
      </c>
      <c r="Q442">
        <v>60</v>
      </c>
      <c r="R442">
        <v>404</v>
      </c>
      <c r="S442">
        <v>477</v>
      </c>
      <c r="T442">
        <v>15</v>
      </c>
      <c r="U442">
        <f>VLOOKUP(A442,vlookup_table[#All],2,)</f>
        <v>0</v>
      </c>
      <c r="V442">
        <f>VLOOKUP(A442,vlookup_table[#All],4,FALSE)</f>
        <v>4801</v>
      </c>
      <c r="W442" t="str">
        <f>IF(LEN(V442)=4,_xlfn.CONCAT("19",LEFT(V442,2)),IF(LEN(V442)=3,_xlfn.CONCAT("190",LEFT(V442,2)),0))</f>
        <v>1948</v>
      </c>
      <c r="X442">
        <f>IF(V442&lt;&gt;0,1997-VALUE(W442),0)</f>
        <v>49</v>
      </c>
      <c r="Y442" t="str">
        <f>VLOOKUP(A442,vlookup_table[#All],5,FALSE)</f>
        <v>S2</v>
      </c>
      <c r="Z442" t="str">
        <f t="shared" si="41"/>
        <v>Suburban</v>
      </c>
      <c r="AA442">
        <f>VLOOKUP(A442,vlookup_table[#All],7,FALSE)</f>
        <v>21</v>
      </c>
    </row>
    <row r="443" spans="1:27" x14ac:dyDescent="0.3">
      <c r="A443">
        <v>38734</v>
      </c>
      <c r="B443" s="1" t="s">
        <v>13</v>
      </c>
      <c r="C443" s="1" t="str">
        <f>UPPER(LEFT(B443,2))</f>
        <v>FL</v>
      </c>
      <c r="D443" s="1" t="s">
        <v>17</v>
      </c>
      <c r="E443" s="1" t="str">
        <f>UPPER(LEFT(D443,1))</f>
        <v>F</v>
      </c>
      <c r="F443">
        <v>1979</v>
      </c>
      <c r="G443">
        <f t="shared" si="36"/>
        <v>1979</v>
      </c>
      <c r="H443">
        <f t="shared" si="37"/>
        <v>1979</v>
      </c>
      <c r="I443">
        <v>350</v>
      </c>
      <c r="J443">
        <f t="shared" si="38"/>
        <v>350</v>
      </c>
      <c r="K443">
        <v>738</v>
      </c>
      <c r="L443">
        <f t="shared" si="39"/>
        <v>738</v>
      </c>
      <c r="M443">
        <v>50</v>
      </c>
      <c r="N443">
        <v>42356</v>
      </c>
      <c r="O443">
        <f t="shared" si="40"/>
        <v>42356</v>
      </c>
      <c r="P443">
        <v>22</v>
      </c>
      <c r="Q443">
        <v>6</v>
      </c>
      <c r="R443">
        <v>640</v>
      </c>
      <c r="S443">
        <v>526</v>
      </c>
      <c r="T443">
        <v>16</v>
      </c>
      <c r="U443">
        <f>VLOOKUP(A443,vlookup_table[#All],2,)</f>
        <v>0</v>
      </c>
      <c r="V443">
        <f>VLOOKUP(A443,vlookup_table[#All],4,FALSE)</f>
        <v>709</v>
      </c>
      <c r="W443" t="str">
        <f>IF(LEN(V443)=4,_xlfn.CONCAT("19",LEFT(V443,2)),IF(LEN(V443)=3,_xlfn.CONCAT("190",LEFT(V443,2)),0))</f>
        <v>19070</v>
      </c>
      <c r="X443">
        <f>IF(V443&lt;&gt;0,1997-VALUE(W443),0)</f>
        <v>-17073</v>
      </c>
      <c r="Y443" t="str">
        <f>VLOOKUP(A443,vlookup_table[#All],5,FALSE)</f>
        <v>C1</v>
      </c>
      <c r="Z443" t="str">
        <f t="shared" si="41"/>
        <v>City</v>
      </c>
      <c r="AA443">
        <f>VLOOKUP(A443,vlookup_table[#All],7,FALSE)</f>
        <v>26</v>
      </c>
    </row>
    <row r="444" spans="1:27" x14ac:dyDescent="0.3">
      <c r="A444">
        <v>65245</v>
      </c>
      <c r="B444" s="1" t="s">
        <v>30</v>
      </c>
      <c r="C444" s="1" t="str">
        <f>UPPER(LEFT(B444,2))</f>
        <v>MI</v>
      </c>
      <c r="D444" s="1" t="s">
        <v>17</v>
      </c>
      <c r="E444" s="1" t="str">
        <f>UPPER(LEFT(D444,1))</f>
        <v>F</v>
      </c>
      <c r="F444">
        <v>473</v>
      </c>
      <c r="G444">
        <f t="shared" si="36"/>
        <v>473</v>
      </c>
      <c r="H444">
        <f t="shared" si="37"/>
        <v>473</v>
      </c>
      <c r="I444">
        <v>302</v>
      </c>
      <c r="J444">
        <f t="shared" si="38"/>
        <v>302</v>
      </c>
      <c r="K444">
        <v>409</v>
      </c>
      <c r="L444">
        <f t="shared" si="39"/>
        <v>409</v>
      </c>
      <c r="M444">
        <v>0</v>
      </c>
      <c r="N444">
        <v>13445</v>
      </c>
      <c r="O444">
        <f t="shared" si="40"/>
        <v>13445</v>
      </c>
      <c r="P444">
        <v>8</v>
      </c>
      <c r="Q444">
        <v>82</v>
      </c>
      <c r="R444">
        <v>364</v>
      </c>
      <c r="S444">
        <v>319</v>
      </c>
      <c r="T444">
        <v>10.83333333</v>
      </c>
      <c r="U444">
        <f>VLOOKUP(A444,vlookup_table[#All],2,)</f>
        <v>2</v>
      </c>
      <c r="V444">
        <f>VLOOKUP(A444,vlookup_table[#All],4,FALSE)</f>
        <v>3101</v>
      </c>
      <c r="W444" t="str">
        <f>IF(LEN(V444)=4,_xlfn.CONCAT("19",LEFT(V444,2)),IF(LEN(V444)=3,_xlfn.CONCAT("190",LEFT(V444,2)),0))</f>
        <v>1931</v>
      </c>
      <c r="X444">
        <f>IF(V444&lt;&gt;0,1997-VALUE(W444),0)</f>
        <v>66</v>
      </c>
      <c r="Y444" t="str">
        <f>VLOOKUP(A444,vlookup_table[#All],5,FALSE)</f>
        <v>U3</v>
      </c>
      <c r="Z444" t="str">
        <f t="shared" si="41"/>
        <v>Urban</v>
      </c>
      <c r="AA444">
        <f>VLOOKUP(A444,vlookup_table[#All],7,FALSE)</f>
        <v>10</v>
      </c>
    </row>
    <row r="445" spans="1:27" x14ac:dyDescent="0.3">
      <c r="A445">
        <v>186396</v>
      </c>
      <c r="B445" s="1" t="s">
        <v>44</v>
      </c>
      <c r="C445" s="1" t="str">
        <f>UPPER(LEFT(B445,2))</f>
        <v>AL</v>
      </c>
      <c r="D445" s="1" t="s">
        <v>27</v>
      </c>
      <c r="E445" s="1" t="str">
        <f>UPPER(LEFT(D445,1))</f>
        <v>M</v>
      </c>
      <c r="F445">
        <v>679</v>
      </c>
      <c r="G445">
        <f t="shared" si="36"/>
        <v>679</v>
      </c>
      <c r="H445">
        <f t="shared" si="37"/>
        <v>679</v>
      </c>
      <c r="I445">
        <v>277</v>
      </c>
      <c r="J445">
        <f t="shared" si="38"/>
        <v>277</v>
      </c>
      <c r="K445">
        <v>347</v>
      </c>
      <c r="L445">
        <f t="shared" si="39"/>
        <v>347</v>
      </c>
      <c r="M445">
        <v>0</v>
      </c>
      <c r="N445">
        <v>13133</v>
      </c>
      <c r="O445">
        <f t="shared" si="40"/>
        <v>13133</v>
      </c>
      <c r="P445">
        <v>4</v>
      </c>
      <c r="Q445">
        <v>50</v>
      </c>
      <c r="R445">
        <v>295</v>
      </c>
      <c r="S445">
        <v>317</v>
      </c>
      <c r="T445">
        <v>13.14285714</v>
      </c>
      <c r="U445">
        <f>VLOOKUP(A445,vlookup_table[#All],2,)</f>
        <v>0</v>
      </c>
      <c r="V445">
        <f>VLOOKUP(A445,vlookup_table[#All],4,FALSE)</f>
        <v>4311</v>
      </c>
      <c r="W445" t="str">
        <f>IF(LEN(V445)=4,_xlfn.CONCAT("19",LEFT(V445,2)),IF(LEN(V445)=3,_xlfn.CONCAT("190",LEFT(V445,2)),0))</f>
        <v>1943</v>
      </c>
      <c r="X445">
        <f>IF(V445&lt;&gt;0,1997-VALUE(W445),0)</f>
        <v>54</v>
      </c>
      <c r="Y445" t="str">
        <f>VLOOKUP(A445,vlookup_table[#All],5,FALSE)</f>
        <v>T2</v>
      </c>
      <c r="Z445" t="str">
        <f t="shared" si="41"/>
        <v>Town</v>
      </c>
      <c r="AA445">
        <f>VLOOKUP(A445,vlookup_table[#All],7,FALSE)</f>
        <v>20</v>
      </c>
    </row>
    <row r="446" spans="1:27" x14ac:dyDescent="0.3">
      <c r="A446">
        <v>54160</v>
      </c>
      <c r="B446" s="1" t="s">
        <v>54</v>
      </c>
      <c r="C446" s="1" t="str">
        <f>UPPER(LEFT(B446,2))</f>
        <v>TN</v>
      </c>
      <c r="D446" s="1" t="s">
        <v>17</v>
      </c>
      <c r="E446" s="1" t="str">
        <f>UPPER(LEFT(D446,1))</f>
        <v>F</v>
      </c>
      <c r="F446">
        <v>475</v>
      </c>
      <c r="G446">
        <f t="shared" si="36"/>
        <v>475</v>
      </c>
      <c r="H446">
        <f t="shared" si="37"/>
        <v>475</v>
      </c>
      <c r="I446">
        <v>226</v>
      </c>
      <c r="J446">
        <f t="shared" si="38"/>
        <v>226</v>
      </c>
      <c r="K446">
        <v>261</v>
      </c>
      <c r="L446">
        <f t="shared" si="39"/>
        <v>261</v>
      </c>
      <c r="M446">
        <v>0</v>
      </c>
      <c r="N446">
        <v>8709</v>
      </c>
      <c r="O446">
        <f t="shared" si="40"/>
        <v>8709</v>
      </c>
      <c r="P446">
        <v>0</v>
      </c>
      <c r="Q446">
        <v>73</v>
      </c>
      <c r="R446">
        <v>260</v>
      </c>
      <c r="S446">
        <v>241</v>
      </c>
      <c r="T446">
        <v>15</v>
      </c>
      <c r="U446">
        <f>VLOOKUP(A446,vlookup_table[#All],2,)</f>
        <v>0</v>
      </c>
      <c r="V446">
        <f>VLOOKUP(A446,vlookup_table[#All],4,FALSE)</f>
        <v>2801</v>
      </c>
      <c r="W446" t="str">
        <f>IF(LEN(V446)=4,_xlfn.CONCAT("19",LEFT(V446,2)),IF(LEN(V446)=3,_xlfn.CONCAT("190",LEFT(V446,2)),0))</f>
        <v>1928</v>
      </c>
      <c r="X446">
        <f>IF(V446&lt;&gt;0,1997-VALUE(W446),0)</f>
        <v>69</v>
      </c>
      <c r="Y446" t="str">
        <f>VLOOKUP(A446,vlookup_table[#All],5,FALSE)</f>
        <v>R3</v>
      </c>
      <c r="Z446" t="str">
        <f t="shared" si="41"/>
        <v>Rural</v>
      </c>
      <c r="AA446">
        <f>VLOOKUP(A446,vlookup_table[#All],7,FALSE)</f>
        <v>10</v>
      </c>
    </row>
    <row r="447" spans="1:27" x14ac:dyDescent="0.3">
      <c r="A447">
        <v>178826</v>
      </c>
      <c r="B447" s="1" t="s">
        <v>49</v>
      </c>
      <c r="C447" s="1" t="str">
        <f>UPPER(LEFT(B447,2))</f>
        <v>CO</v>
      </c>
      <c r="D447" s="1"/>
      <c r="E447" s="1" t="str">
        <f>UPPER(LEFT(D447,1))</f>
        <v/>
      </c>
      <c r="F447">
        <v>872</v>
      </c>
      <c r="G447">
        <f t="shared" si="36"/>
        <v>872</v>
      </c>
      <c r="H447">
        <f t="shared" si="37"/>
        <v>872</v>
      </c>
      <c r="I447">
        <v>418</v>
      </c>
      <c r="J447">
        <f t="shared" si="38"/>
        <v>418</v>
      </c>
      <c r="K447">
        <v>482</v>
      </c>
      <c r="L447">
        <f t="shared" si="39"/>
        <v>482</v>
      </c>
      <c r="M447">
        <v>1</v>
      </c>
      <c r="N447">
        <v>15287</v>
      </c>
      <c r="O447">
        <f t="shared" si="40"/>
        <v>15287</v>
      </c>
      <c r="P447">
        <v>5</v>
      </c>
      <c r="Q447">
        <v>40</v>
      </c>
      <c r="R447">
        <v>424</v>
      </c>
      <c r="S447">
        <v>458</v>
      </c>
      <c r="T447">
        <v>10.83333333</v>
      </c>
      <c r="U447">
        <f>VLOOKUP(A447,vlookup_table[#All],2,)</f>
        <v>0</v>
      </c>
      <c r="V447">
        <f>VLOOKUP(A447,vlookup_table[#All],4,FALSE)</f>
        <v>5102</v>
      </c>
      <c r="W447" t="str">
        <f>IF(LEN(V447)=4,_xlfn.CONCAT("19",LEFT(V447,2)),IF(LEN(V447)=3,_xlfn.CONCAT("190",LEFT(V447,2)),0))</f>
        <v>1951</v>
      </c>
      <c r="X447">
        <f>IF(V447&lt;&gt;0,1997-VALUE(W447),0)</f>
        <v>46</v>
      </c>
      <c r="Y447" t="str">
        <f>VLOOKUP(A447,vlookup_table[#All],5,FALSE)</f>
        <v>S1</v>
      </c>
      <c r="Z447" t="str">
        <f t="shared" si="41"/>
        <v>Suburban</v>
      </c>
      <c r="AA447">
        <f>VLOOKUP(A447,vlookup_table[#All],7,FALSE)</f>
        <v>20</v>
      </c>
    </row>
    <row r="448" spans="1:27" x14ac:dyDescent="0.3">
      <c r="A448">
        <v>7507</v>
      </c>
      <c r="B448" s="1" t="s">
        <v>16</v>
      </c>
      <c r="C448" s="1" t="str">
        <f>UPPER(LEFT(B448,2))</f>
        <v>IL</v>
      </c>
      <c r="D448" s="1" t="s">
        <v>14</v>
      </c>
      <c r="E448" s="1" t="str">
        <f>UPPER(LEFT(D448,1))</f>
        <v>M</v>
      </c>
      <c r="F448">
        <v>1075</v>
      </c>
      <c r="G448">
        <f t="shared" si="36"/>
        <v>1075</v>
      </c>
      <c r="H448">
        <f t="shared" si="37"/>
        <v>1075</v>
      </c>
      <c r="I448">
        <v>366</v>
      </c>
      <c r="J448">
        <f t="shared" si="38"/>
        <v>366</v>
      </c>
      <c r="K448">
        <v>455</v>
      </c>
      <c r="L448">
        <f t="shared" si="39"/>
        <v>455</v>
      </c>
      <c r="M448">
        <v>0</v>
      </c>
      <c r="N448">
        <v>14394</v>
      </c>
      <c r="O448">
        <f t="shared" si="40"/>
        <v>14394</v>
      </c>
      <c r="P448">
        <v>1</v>
      </c>
      <c r="Q448">
        <v>90</v>
      </c>
      <c r="R448">
        <v>449</v>
      </c>
      <c r="S448">
        <v>373</v>
      </c>
      <c r="T448">
        <v>10.10526316</v>
      </c>
      <c r="U448">
        <f>VLOOKUP(A448,vlookup_table[#All],2,)</f>
        <v>1</v>
      </c>
      <c r="V448">
        <f>VLOOKUP(A448,vlookup_table[#All],4,FALSE)</f>
        <v>2504</v>
      </c>
      <c r="W448" t="str">
        <f>IF(LEN(V448)=4,_xlfn.CONCAT("19",LEFT(V448,2)),IF(LEN(V448)=3,_xlfn.CONCAT("190",LEFT(V448,2)),0))</f>
        <v>1925</v>
      </c>
      <c r="X448">
        <f>IF(V448&lt;&gt;0,1997-VALUE(W448),0)</f>
        <v>72</v>
      </c>
      <c r="Y448" t="str">
        <f>VLOOKUP(A448,vlookup_table[#All],5,FALSE)</f>
        <v>S2</v>
      </c>
      <c r="Z448" t="str">
        <f t="shared" si="41"/>
        <v>Suburban</v>
      </c>
      <c r="AA448">
        <f>VLOOKUP(A448,vlookup_table[#All],7,FALSE)</f>
        <v>10</v>
      </c>
    </row>
    <row r="449" spans="1:27" x14ac:dyDescent="0.3">
      <c r="A449">
        <v>4150</v>
      </c>
      <c r="B449" s="1" t="s">
        <v>37</v>
      </c>
      <c r="C449" s="1" t="str">
        <f>UPPER(LEFT(B449,2))</f>
        <v>MO</v>
      </c>
      <c r="D449" s="1" t="s">
        <v>17</v>
      </c>
      <c r="E449" s="1" t="str">
        <f>UPPER(LEFT(D449,1))</f>
        <v>F</v>
      </c>
      <c r="F449">
        <v>580</v>
      </c>
      <c r="G449">
        <f t="shared" si="36"/>
        <v>580</v>
      </c>
      <c r="H449">
        <f t="shared" si="37"/>
        <v>580</v>
      </c>
      <c r="I449">
        <v>310</v>
      </c>
      <c r="J449">
        <f t="shared" si="38"/>
        <v>310</v>
      </c>
      <c r="K449">
        <v>374</v>
      </c>
      <c r="L449">
        <f t="shared" si="39"/>
        <v>374</v>
      </c>
      <c r="M449">
        <v>0</v>
      </c>
      <c r="N449">
        <v>12273</v>
      </c>
      <c r="O449">
        <f t="shared" si="40"/>
        <v>12273</v>
      </c>
      <c r="P449">
        <v>2</v>
      </c>
      <c r="Q449">
        <v>75</v>
      </c>
      <c r="R449">
        <v>322</v>
      </c>
      <c r="S449">
        <v>347</v>
      </c>
      <c r="T449">
        <v>10.75</v>
      </c>
      <c r="U449">
        <f>VLOOKUP(A449,vlookup_table[#All],2,)</f>
        <v>0</v>
      </c>
      <c r="V449">
        <f>VLOOKUP(A449,vlookup_table[#All],4,FALSE)</f>
        <v>4412</v>
      </c>
      <c r="W449" t="str">
        <f>IF(LEN(V449)=4,_xlfn.CONCAT("19",LEFT(V449,2)),IF(LEN(V449)=3,_xlfn.CONCAT("190",LEFT(V449,2)),0))</f>
        <v>1944</v>
      </c>
      <c r="X449">
        <f>IF(V449&lt;&gt;0,1997-VALUE(W449),0)</f>
        <v>53</v>
      </c>
      <c r="Y449" t="str">
        <f>VLOOKUP(A449,vlookup_table[#All],5,FALSE)</f>
        <v>C2</v>
      </c>
      <c r="Z449" t="str">
        <f t="shared" si="41"/>
        <v>City</v>
      </c>
      <c r="AA449">
        <f>VLOOKUP(A449,vlookup_table[#All],7,FALSE)</f>
        <v>14</v>
      </c>
    </row>
    <row r="450" spans="1:27" x14ac:dyDescent="0.3">
      <c r="A450">
        <v>120041</v>
      </c>
      <c r="B450" s="1" t="s">
        <v>21</v>
      </c>
      <c r="C450" s="1" t="str">
        <f>UPPER(LEFT(B450,2))</f>
        <v>TX</v>
      </c>
      <c r="D450" s="1" t="s">
        <v>17</v>
      </c>
      <c r="E450" s="1" t="str">
        <f>UPPER(LEFT(D450,1))</f>
        <v>F</v>
      </c>
      <c r="F450">
        <v>442</v>
      </c>
      <c r="G450">
        <f t="shared" ref="G450:G513" si="42">IF(LEFT(F450,1)="A",VALUE(SUBSTITUTE(F450,"A","")),IF(ISBLANK(F450),"",IF(F450=0,"",VALUE(F450))))</f>
        <v>442</v>
      </c>
      <c r="H450">
        <f t="shared" ref="H450:H513" si="43">IF(G450&lt;&gt;"",G450,AVERAGE(G:G))</f>
        <v>442</v>
      </c>
      <c r="I450">
        <v>252</v>
      </c>
      <c r="J450">
        <f t="shared" ref="J450:J513" si="44">IF(I450&lt;&gt;0,I450,AVERAGEIF(I:I,"&gt;0"))</f>
        <v>252</v>
      </c>
      <c r="K450">
        <v>390</v>
      </c>
      <c r="L450">
        <f t="shared" ref="L450:L513" si="45">IF(AND(K450&lt;&gt;0,K450&lt;&gt;""),K450,AVERAGEIF(K:K,"&gt;0"))</f>
        <v>390</v>
      </c>
      <c r="M450">
        <v>0</v>
      </c>
      <c r="N450">
        <v>12929</v>
      </c>
      <c r="O450">
        <f t="shared" ref="O450:O513" si="46">IF(AND(N450&lt;&gt;0,N450&lt;&gt;""),N450,AVERAGEIF(N:N,"&gt;0"))</f>
        <v>12929</v>
      </c>
      <c r="P450">
        <v>2</v>
      </c>
      <c r="Q450">
        <v>69</v>
      </c>
      <c r="R450">
        <v>341</v>
      </c>
      <c r="S450">
        <v>325</v>
      </c>
      <c r="T450">
        <v>6.2857142860000002</v>
      </c>
      <c r="U450">
        <f>VLOOKUP(A450,vlookup_table[#All],2,)</f>
        <v>2</v>
      </c>
      <c r="V450">
        <f>VLOOKUP(A450,vlookup_table[#All],4,FALSE)</f>
        <v>5901</v>
      </c>
      <c r="W450" t="str">
        <f>IF(LEN(V450)=4,_xlfn.CONCAT("19",LEFT(V450,2)),IF(LEN(V450)=3,_xlfn.CONCAT("190",LEFT(V450,2)),0))</f>
        <v>1959</v>
      </c>
      <c r="X450">
        <f>IF(V450&lt;&gt;0,1997-VALUE(W450),0)</f>
        <v>38</v>
      </c>
      <c r="Y450" t="str">
        <f>VLOOKUP(A450,vlookup_table[#All],5,FALSE)</f>
        <v>T2</v>
      </c>
      <c r="Z450" t="str">
        <f t="shared" ref="Z450:Z513" si="47">IF(LEFT(Y450,1)="C","City",IF(LEFT(Y450,1)="T","Town",IF(LEFT(Y450,1)="S","Suburban",IF(LEFT(Y450,1)="U","Urban",IF(LEFT(Y450,1)="R","Rural",0)))))</f>
        <v>Town</v>
      </c>
      <c r="AA450">
        <f>VLOOKUP(A450,vlookup_table[#All],7,FALSE)</f>
        <v>8</v>
      </c>
    </row>
    <row r="451" spans="1:27" x14ac:dyDescent="0.3">
      <c r="A451">
        <v>51486</v>
      </c>
      <c r="B451" s="1" t="s">
        <v>54</v>
      </c>
      <c r="C451" s="1" t="str">
        <f>UPPER(LEFT(B451,2))</f>
        <v>TN</v>
      </c>
      <c r="D451" s="1" t="s">
        <v>14</v>
      </c>
      <c r="E451" s="1" t="str">
        <f>UPPER(LEFT(D451,1))</f>
        <v>M</v>
      </c>
      <c r="F451">
        <v>325</v>
      </c>
      <c r="G451">
        <f t="shared" si="42"/>
        <v>325</v>
      </c>
      <c r="H451">
        <f t="shared" si="43"/>
        <v>325</v>
      </c>
      <c r="I451">
        <v>119</v>
      </c>
      <c r="J451">
        <f t="shared" si="44"/>
        <v>119</v>
      </c>
      <c r="K451">
        <v>210</v>
      </c>
      <c r="L451">
        <f t="shared" si="45"/>
        <v>210</v>
      </c>
      <c r="M451">
        <v>0</v>
      </c>
      <c r="N451">
        <v>8856</v>
      </c>
      <c r="O451">
        <f t="shared" si="46"/>
        <v>8856</v>
      </c>
      <c r="P451">
        <v>2</v>
      </c>
      <c r="Q451">
        <v>78</v>
      </c>
      <c r="R451">
        <v>133</v>
      </c>
      <c r="S451">
        <v>188</v>
      </c>
      <c r="T451">
        <v>6.3636363640000004</v>
      </c>
      <c r="U451">
        <f>VLOOKUP(A451,vlookup_table[#All],2,)</f>
        <v>2</v>
      </c>
      <c r="V451">
        <f>VLOOKUP(A451,vlookup_table[#All],4,FALSE)</f>
        <v>2805</v>
      </c>
      <c r="W451" t="str">
        <f>IF(LEN(V451)=4,_xlfn.CONCAT("19",LEFT(V451,2)),IF(LEN(V451)=3,_xlfn.CONCAT("190",LEFT(V451,2)),0))</f>
        <v>1928</v>
      </c>
      <c r="X451">
        <f>IF(V451&lt;&gt;0,1997-VALUE(W451),0)</f>
        <v>69</v>
      </c>
      <c r="Y451" t="str">
        <f>VLOOKUP(A451,vlookup_table[#All],5,FALSE)</f>
        <v>C3</v>
      </c>
      <c r="Z451" t="str">
        <f t="shared" si="47"/>
        <v>City</v>
      </c>
      <c r="AA451">
        <f>VLOOKUP(A451,vlookup_table[#All],7,FALSE)</f>
        <v>6</v>
      </c>
    </row>
    <row r="452" spans="1:27" x14ac:dyDescent="0.3">
      <c r="A452">
        <v>173348</v>
      </c>
      <c r="B452" s="1" t="s">
        <v>62</v>
      </c>
      <c r="C452" s="1" t="str">
        <f>UPPER(LEFT(B452,2))</f>
        <v>CA</v>
      </c>
      <c r="D452" s="1" t="s">
        <v>14</v>
      </c>
      <c r="E452" s="1" t="str">
        <f>UPPER(LEFT(D452,1))</f>
        <v>M</v>
      </c>
      <c r="F452">
        <v>1276</v>
      </c>
      <c r="G452">
        <f t="shared" si="42"/>
        <v>1276</v>
      </c>
      <c r="H452">
        <f t="shared" si="43"/>
        <v>1276</v>
      </c>
      <c r="I452">
        <v>423</v>
      </c>
      <c r="J452">
        <f t="shared" si="44"/>
        <v>423</v>
      </c>
      <c r="K452">
        <v>521</v>
      </c>
      <c r="L452">
        <f t="shared" si="45"/>
        <v>521</v>
      </c>
      <c r="M452">
        <v>7</v>
      </c>
      <c r="N452">
        <v>17032</v>
      </c>
      <c r="O452">
        <f t="shared" si="46"/>
        <v>17032</v>
      </c>
      <c r="P452">
        <v>5</v>
      </c>
      <c r="Q452">
        <v>51</v>
      </c>
      <c r="R452">
        <v>524</v>
      </c>
      <c r="S452">
        <v>497</v>
      </c>
      <c r="T452">
        <v>5.5</v>
      </c>
      <c r="U452">
        <f>VLOOKUP(A452,vlookup_table[#All],2,)</f>
        <v>28</v>
      </c>
      <c r="V452">
        <f>VLOOKUP(A452,vlookup_table[#All],4,FALSE)</f>
        <v>2701</v>
      </c>
      <c r="W452" t="str">
        <f>IF(LEN(V452)=4,_xlfn.CONCAT("19",LEFT(V452,2)),IF(LEN(V452)=3,_xlfn.CONCAT("190",LEFT(V452,2)),0))</f>
        <v>1927</v>
      </c>
      <c r="X452">
        <f>IF(V452&lt;&gt;0,1997-VALUE(W452),0)</f>
        <v>70</v>
      </c>
      <c r="Y452" t="str">
        <f>VLOOKUP(A452,vlookup_table[#All],5,FALSE)</f>
        <v>T2</v>
      </c>
      <c r="Z452" t="str">
        <f t="shared" si="47"/>
        <v>Town</v>
      </c>
      <c r="AA452">
        <f>VLOOKUP(A452,vlookup_table[#All],7,FALSE)</f>
        <v>8</v>
      </c>
    </row>
    <row r="453" spans="1:27" x14ac:dyDescent="0.3">
      <c r="A453">
        <v>74669</v>
      </c>
      <c r="B453" s="1" t="s">
        <v>30</v>
      </c>
      <c r="C453" s="1" t="str">
        <f>UPPER(LEFT(B453,2))</f>
        <v>MI</v>
      </c>
      <c r="D453" s="1" t="s">
        <v>17</v>
      </c>
      <c r="E453" s="1" t="str">
        <f>UPPER(LEFT(D453,1))</f>
        <v>F</v>
      </c>
      <c r="F453">
        <v>438</v>
      </c>
      <c r="G453">
        <f t="shared" si="42"/>
        <v>438</v>
      </c>
      <c r="H453">
        <f t="shared" si="43"/>
        <v>438</v>
      </c>
      <c r="I453">
        <v>267</v>
      </c>
      <c r="J453">
        <f t="shared" si="44"/>
        <v>267</v>
      </c>
      <c r="K453">
        <v>314</v>
      </c>
      <c r="L453">
        <f t="shared" si="45"/>
        <v>314</v>
      </c>
      <c r="M453">
        <v>0</v>
      </c>
      <c r="N453">
        <v>10329</v>
      </c>
      <c r="O453">
        <f t="shared" si="46"/>
        <v>10329</v>
      </c>
      <c r="P453">
        <v>1</v>
      </c>
      <c r="Q453">
        <v>75</v>
      </c>
      <c r="R453">
        <v>302</v>
      </c>
      <c r="S453">
        <v>287</v>
      </c>
      <c r="T453">
        <v>12.25</v>
      </c>
      <c r="U453">
        <f>VLOOKUP(A453,vlookup_table[#All],2,)</f>
        <v>0</v>
      </c>
      <c r="V453">
        <f>VLOOKUP(A453,vlookup_table[#All],4,FALSE)</f>
        <v>0</v>
      </c>
      <c r="W453">
        <f>IF(LEN(V453)=4,_xlfn.CONCAT("19",LEFT(V453,2)),IF(LEN(V453)=3,_xlfn.CONCAT("190",LEFT(V453,2)),0))</f>
        <v>0</v>
      </c>
      <c r="X453">
        <f>IF(V453&lt;&gt;0,1997-VALUE(W453),0)</f>
        <v>0</v>
      </c>
      <c r="Y453" t="str">
        <f>VLOOKUP(A453,vlookup_table[#All],5,FALSE)</f>
        <v>R2</v>
      </c>
      <c r="Z453" t="str">
        <f t="shared" si="47"/>
        <v>Rural</v>
      </c>
      <c r="AA453">
        <f>VLOOKUP(A453,vlookup_table[#All],7,FALSE)</f>
        <v>20</v>
      </c>
    </row>
    <row r="454" spans="1:27" x14ac:dyDescent="0.3">
      <c r="A454">
        <v>64430</v>
      </c>
      <c r="B454" s="1" t="s">
        <v>34</v>
      </c>
      <c r="C454" s="1" t="str">
        <f>UPPER(LEFT(B454,2))</f>
        <v>IN</v>
      </c>
      <c r="D454" s="1" t="s">
        <v>17</v>
      </c>
      <c r="E454" s="1" t="str">
        <f>UPPER(LEFT(D454,1))</f>
        <v>F</v>
      </c>
      <c r="F454">
        <v>386</v>
      </c>
      <c r="G454">
        <f t="shared" si="42"/>
        <v>386</v>
      </c>
      <c r="H454">
        <f t="shared" si="43"/>
        <v>386</v>
      </c>
      <c r="I454">
        <v>258</v>
      </c>
      <c r="J454">
        <f t="shared" si="44"/>
        <v>258</v>
      </c>
      <c r="K454">
        <v>358</v>
      </c>
      <c r="L454">
        <f t="shared" si="45"/>
        <v>358</v>
      </c>
      <c r="M454">
        <v>1</v>
      </c>
      <c r="N454">
        <v>12513</v>
      </c>
      <c r="O454">
        <f t="shared" si="46"/>
        <v>12513</v>
      </c>
      <c r="P454">
        <v>0</v>
      </c>
      <c r="Q454">
        <v>75</v>
      </c>
      <c r="R454">
        <v>301</v>
      </c>
      <c r="S454">
        <v>313</v>
      </c>
      <c r="T454">
        <v>11.66666667</v>
      </c>
      <c r="U454">
        <f>VLOOKUP(A454,vlookup_table[#All],2,)</f>
        <v>0</v>
      </c>
      <c r="V454">
        <f>VLOOKUP(A454,vlookup_table[#All],4,FALSE)</f>
        <v>0</v>
      </c>
      <c r="W454">
        <f>IF(LEN(V454)=4,_xlfn.CONCAT("19",LEFT(V454,2)),IF(LEN(V454)=3,_xlfn.CONCAT("190",LEFT(V454,2)),0))</f>
        <v>0</v>
      </c>
      <c r="X454">
        <f>IF(V454&lt;&gt;0,1997-VALUE(W454),0)</f>
        <v>0</v>
      </c>
      <c r="Y454" t="str">
        <f>VLOOKUP(A454,vlookup_table[#All],5,FALSE)</f>
        <v>R2</v>
      </c>
      <c r="Z454" t="str">
        <f t="shared" si="47"/>
        <v>Rural</v>
      </c>
      <c r="AA454">
        <f>VLOOKUP(A454,vlookup_table[#All],7,FALSE)</f>
        <v>13</v>
      </c>
    </row>
    <row r="455" spans="1:27" x14ac:dyDescent="0.3">
      <c r="A455">
        <v>156485</v>
      </c>
      <c r="B455" s="1" t="s">
        <v>62</v>
      </c>
      <c r="C455" s="1" t="str">
        <f>UPPER(LEFT(B455,2))</f>
        <v>CA</v>
      </c>
      <c r="D455" s="1" t="s">
        <v>17</v>
      </c>
      <c r="E455" s="1" t="str">
        <f>UPPER(LEFT(D455,1))</f>
        <v>F</v>
      </c>
      <c r="F455">
        <v>2433</v>
      </c>
      <c r="G455">
        <f t="shared" si="42"/>
        <v>2433</v>
      </c>
      <c r="H455">
        <f t="shared" si="43"/>
        <v>2433</v>
      </c>
      <c r="I455">
        <v>403</v>
      </c>
      <c r="J455">
        <f t="shared" si="44"/>
        <v>403</v>
      </c>
      <c r="K455">
        <v>502</v>
      </c>
      <c r="L455">
        <f t="shared" si="45"/>
        <v>502</v>
      </c>
      <c r="M455">
        <v>86</v>
      </c>
      <c r="N455">
        <v>18284</v>
      </c>
      <c r="O455">
        <f t="shared" si="46"/>
        <v>18284</v>
      </c>
      <c r="P455">
        <v>18</v>
      </c>
      <c r="Q455">
        <v>41</v>
      </c>
      <c r="R455">
        <v>459</v>
      </c>
      <c r="S455">
        <v>449</v>
      </c>
      <c r="T455">
        <v>6.266666667</v>
      </c>
      <c r="U455">
        <f>VLOOKUP(A455,vlookup_table[#All],2,)</f>
        <v>0</v>
      </c>
      <c r="V455">
        <f>VLOOKUP(A455,vlookup_table[#All],4,FALSE)</f>
        <v>4101</v>
      </c>
      <c r="W455" t="str">
        <f>IF(LEN(V455)=4,_xlfn.CONCAT("19",LEFT(V455,2)),IF(LEN(V455)=3,_xlfn.CONCAT("190",LEFT(V455,2)),0))</f>
        <v>1941</v>
      </c>
      <c r="X455">
        <f>IF(V455&lt;&gt;0,1997-VALUE(W455),0)</f>
        <v>56</v>
      </c>
      <c r="Y455" t="str">
        <f>VLOOKUP(A455,vlookup_table[#All],5,FALSE)</f>
        <v>U1</v>
      </c>
      <c r="Z455" t="str">
        <f t="shared" si="47"/>
        <v>Urban</v>
      </c>
      <c r="AA455">
        <f>VLOOKUP(A455,vlookup_table[#All],7,FALSE)</f>
        <v>10</v>
      </c>
    </row>
    <row r="456" spans="1:27" x14ac:dyDescent="0.3">
      <c r="A456">
        <v>39935</v>
      </c>
      <c r="B456" s="1" t="s">
        <v>13</v>
      </c>
      <c r="C456" s="1" t="str">
        <f>UPPER(LEFT(B456,2))</f>
        <v>FL</v>
      </c>
      <c r="D456" s="1" t="s">
        <v>14</v>
      </c>
      <c r="E456" s="1" t="str">
        <f>UPPER(LEFT(D456,1))</f>
        <v>M</v>
      </c>
      <c r="F456">
        <v>1464</v>
      </c>
      <c r="G456">
        <f t="shared" si="42"/>
        <v>1464</v>
      </c>
      <c r="H456">
        <f t="shared" si="43"/>
        <v>1464</v>
      </c>
      <c r="I456">
        <v>305</v>
      </c>
      <c r="J456">
        <f t="shared" si="44"/>
        <v>305</v>
      </c>
      <c r="K456">
        <v>472</v>
      </c>
      <c r="L456">
        <f t="shared" si="45"/>
        <v>472</v>
      </c>
      <c r="M456">
        <v>7</v>
      </c>
      <c r="N456">
        <v>22648</v>
      </c>
      <c r="O456">
        <f t="shared" si="46"/>
        <v>22648</v>
      </c>
      <c r="P456">
        <v>11</v>
      </c>
      <c r="Q456">
        <v>13</v>
      </c>
      <c r="R456">
        <v>413</v>
      </c>
      <c r="S456">
        <v>377</v>
      </c>
      <c r="T456">
        <v>4</v>
      </c>
      <c r="U456">
        <f>VLOOKUP(A456,vlookup_table[#All],2,)</f>
        <v>0</v>
      </c>
      <c r="V456">
        <f>VLOOKUP(A456,vlookup_table[#All],4,FALSE)</f>
        <v>6001</v>
      </c>
      <c r="W456" t="str">
        <f>IF(LEN(V456)=4,_xlfn.CONCAT("19",LEFT(V456,2)),IF(LEN(V456)=3,_xlfn.CONCAT("190",LEFT(V456,2)),0))</f>
        <v>1960</v>
      </c>
      <c r="X456">
        <f>IF(V456&lt;&gt;0,1997-VALUE(W456),0)</f>
        <v>37</v>
      </c>
      <c r="Y456" t="str">
        <f>VLOOKUP(A456,vlookup_table[#All],5,FALSE)</f>
        <v>C3</v>
      </c>
      <c r="Z456" t="str">
        <f t="shared" si="47"/>
        <v>City</v>
      </c>
      <c r="AA456">
        <f>VLOOKUP(A456,vlookup_table[#All],7,FALSE)</f>
        <v>4</v>
      </c>
    </row>
    <row r="457" spans="1:27" x14ac:dyDescent="0.3">
      <c r="A457">
        <v>50187</v>
      </c>
      <c r="B457" s="1" t="s">
        <v>54</v>
      </c>
      <c r="C457" s="1" t="str">
        <f>UPPER(LEFT(B457,2))</f>
        <v>TN</v>
      </c>
      <c r="D457" s="1" t="s">
        <v>31</v>
      </c>
      <c r="E457" s="1" t="str">
        <f>UPPER(LEFT(D457,1))</f>
        <v>U</v>
      </c>
      <c r="F457">
        <v>1052</v>
      </c>
      <c r="G457">
        <f t="shared" si="42"/>
        <v>1052</v>
      </c>
      <c r="H457">
        <f t="shared" si="43"/>
        <v>1052</v>
      </c>
      <c r="I457">
        <v>482</v>
      </c>
      <c r="J457">
        <f t="shared" si="44"/>
        <v>482</v>
      </c>
      <c r="K457">
        <v>541</v>
      </c>
      <c r="L457">
        <f t="shared" si="45"/>
        <v>541</v>
      </c>
      <c r="M457">
        <v>9</v>
      </c>
      <c r="N457">
        <v>20492</v>
      </c>
      <c r="O457">
        <f t="shared" si="46"/>
        <v>20492</v>
      </c>
      <c r="P457">
        <v>1</v>
      </c>
      <c r="Q457">
        <v>44</v>
      </c>
      <c r="R457">
        <v>499</v>
      </c>
      <c r="S457">
        <v>516</v>
      </c>
      <c r="T457">
        <v>20</v>
      </c>
      <c r="U457">
        <f>VLOOKUP(A457,vlookup_table[#All],2,)</f>
        <v>0</v>
      </c>
      <c r="V457">
        <f>VLOOKUP(A457,vlookup_table[#All],4,FALSE)</f>
        <v>0</v>
      </c>
      <c r="W457">
        <f>IF(LEN(V457)=4,_xlfn.CONCAT("19",LEFT(V457,2)),IF(LEN(V457)=3,_xlfn.CONCAT("190",LEFT(V457,2)),0))</f>
        <v>0</v>
      </c>
      <c r="X457">
        <f>IF(V457&lt;&gt;0,1997-VALUE(W457),0)</f>
        <v>0</v>
      </c>
      <c r="Y457" t="str">
        <f>VLOOKUP(A457,vlookup_table[#All],5,FALSE)</f>
        <v>C1</v>
      </c>
      <c r="Z457" t="str">
        <f t="shared" si="47"/>
        <v>City</v>
      </c>
      <c r="AA457">
        <f>VLOOKUP(A457,vlookup_table[#All],7,FALSE)</f>
        <v>20</v>
      </c>
    </row>
    <row r="458" spans="1:27" x14ac:dyDescent="0.3">
      <c r="A458">
        <v>26254</v>
      </c>
      <c r="B458" s="1" t="s">
        <v>40</v>
      </c>
      <c r="C458" s="1" t="str">
        <f>UPPER(LEFT(B458,2))</f>
        <v>GA</v>
      </c>
      <c r="D458" s="1" t="s">
        <v>17</v>
      </c>
      <c r="E458" s="1" t="str">
        <f>UPPER(LEFT(D458,1))</f>
        <v>F</v>
      </c>
      <c r="F458">
        <v>998</v>
      </c>
      <c r="G458">
        <f t="shared" si="42"/>
        <v>998</v>
      </c>
      <c r="H458">
        <f t="shared" si="43"/>
        <v>998</v>
      </c>
      <c r="I458">
        <v>488</v>
      </c>
      <c r="J458">
        <f t="shared" si="44"/>
        <v>488</v>
      </c>
      <c r="K458">
        <v>602</v>
      </c>
      <c r="L458">
        <f t="shared" si="45"/>
        <v>602</v>
      </c>
      <c r="M458">
        <v>21</v>
      </c>
      <c r="N458">
        <v>29540</v>
      </c>
      <c r="O458">
        <f t="shared" si="46"/>
        <v>29540</v>
      </c>
      <c r="P458">
        <v>5</v>
      </c>
      <c r="Q458">
        <v>51</v>
      </c>
      <c r="R458">
        <v>550</v>
      </c>
      <c r="S458">
        <v>581</v>
      </c>
      <c r="T458">
        <v>6.25</v>
      </c>
      <c r="U458">
        <f>VLOOKUP(A458,vlookup_table[#All],2,)</f>
        <v>0</v>
      </c>
      <c r="V458">
        <f>VLOOKUP(A458,vlookup_table[#All],4,FALSE)</f>
        <v>6801</v>
      </c>
      <c r="W458" t="str">
        <f>IF(LEN(V458)=4,_xlfn.CONCAT("19",LEFT(V458,2)),IF(LEN(V458)=3,_xlfn.CONCAT("190",LEFT(V458,2)),0))</f>
        <v>1968</v>
      </c>
      <c r="X458">
        <f>IF(V458&lt;&gt;0,1997-VALUE(W458),0)</f>
        <v>29</v>
      </c>
      <c r="Y458" t="str">
        <f>VLOOKUP(A458,vlookup_table[#All],5,FALSE)</f>
        <v>C1</v>
      </c>
      <c r="Z458" t="str">
        <f t="shared" si="47"/>
        <v>City</v>
      </c>
      <c r="AA458">
        <f>VLOOKUP(A458,vlookup_table[#All],7,FALSE)</f>
        <v>10</v>
      </c>
    </row>
    <row r="459" spans="1:27" x14ac:dyDescent="0.3">
      <c r="A459">
        <v>30433</v>
      </c>
      <c r="B459" s="1" t="s">
        <v>40</v>
      </c>
      <c r="C459" s="1" t="str">
        <f>UPPER(LEFT(B459,2))</f>
        <v>GA</v>
      </c>
      <c r="D459" s="1" t="s">
        <v>17</v>
      </c>
      <c r="E459" s="1" t="str">
        <f>UPPER(LEFT(D459,1))</f>
        <v>F</v>
      </c>
      <c r="F459">
        <v>821</v>
      </c>
      <c r="G459">
        <f t="shared" si="42"/>
        <v>821</v>
      </c>
      <c r="H459">
        <f t="shared" si="43"/>
        <v>821</v>
      </c>
      <c r="I459">
        <v>390</v>
      </c>
      <c r="J459">
        <f t="shared" si="44"/>
        <v>390</v>
      </c>
      <c r="K459">
        <v>526</v>
      </c>
      <c r="L459">
        <f t="shared" si="45"/>
        <v>526</v>
      </c>
      <c r="M459">
        <v>1</v>
      </c>
      <c r="N459">
        <v>19734</v>
      </c>
      <c r="O459">
        <f t="shared" si="46"/>
        <v>19734</v>
      </c>
      <c r="P459">
        <v>2</v>
      </c>
      <c r="Q459">
        <v>58</v>
      </c>
      <c r="R459">
        <v>475</v>
      </c>
      <c r="S459">
        <v>425</v>
      </c>
      <c r="T459">
        <v>17.1875</v>
      </c>
      <c r="U459">
        <f>VLOOKUP(A459,vlookup_table[#All],2,)</f>
        <v>28</v>
      </c>
      <c r="V459">
        <f>VLOOKUP(A459,vlookup_table[#All],4,FALSE)</f>
        <v>2201</v>
      </c>
      <c r="W459" t="str">
        <f>IF(LEN(V459)=4,_xlfn.CONCAT("19",LEFT(V459,2)),IF(LEN(V459)=3,_xlfn.CONCAT("190",LEFT(V459,2)),0))</f>
        <v>1922</v>
      </c>
      <c r="X459">
        <f>IF(V459&lt;&gt;0,1997-VALUE(W459),0)</f>
        <v>75</v>
      </c>
      <c r="Y459" t="str">
        <f>VLOOKUP(A459,vlookup_table[#All],5,FALSE)</f>
        <v>C1</v>
      </c>
      <c r="Z459" t="str">
        <f t="shared" si="47"/>
        <v>City</v>
      </c>
      <c r="AA459">
        <f>VLOOKUP(A459,vlookup_table[#All],7,FALSE)</f>
        <v>15</v>
      </c>
    </row>
    <row r="460" spans="1:27" x14ac:dyDescent="0.3">
      <c r="A460">
        <v>189373</v>
      </c>
      <c r="B460" s="1" t="s">
        <v>62</v>
      </c>
      <c r="C460" s="1" t="str">
        <f>UPPER(LEFT(B460,2))</f>
        <v>CA</v>
      </c>
      <c r="D460" s="1" t="s">
        <v>17</v>
      </c>
      <c r="E460" s="1" t="str">
        <f>UPPER(LEFT(D460,1))</f>
        <v>F</v>
      </c>
      <c r="F460">
        <v>2300</v>
      </c>
      <c r="G460">
        <f t="shared" si="42"/>
        <v>2300</v>
      </c>
      <c r="H460">
        <f t="shared" si="43"/>
        <v>2300</v>
      </c>
      <c r="I460">
        <v>311</v>
      </c>
      <c r="J460">
        <f t="shared" si="44"/>
        <v>311</v>
      </c>
      <c r="K460">
        <v>375</v>
      </c>
      <c r="L460">
        <f t="shared" si="45"/>
        <v>375</v>
      </c>
      <c r="M460">
        <v>68</v>
      </c>
      <c r="N460">
        <v>16133</v>
      </c>
      <c r="O460">
        <f t="shared" si="46"/>
        <v>16133</v>
      </c>
      <c r="P460">
        <v>27</v>
      </c>
      <c r="Q460">
        <v>42</v>
      </c>
      <c r="R460">
        <v>345</v>
      </c>
      <c r="S460">
        <v>350</v>
      </c>
      <c r="T460">
        <v>5.5333333329999999</v>
      </c>
      <c r="U460">
        <f>VLOOKUP(A460,vlookup_table[#All],2,)</f>
        <v>0</v>
      </c>
      <c r="V460">
        <f>VLOOKUP(A460,vlookup_table[#All],4,FALSE)</f>
        <v>1804</v>
      </c>
      <c r="W460" t="str">
        <f>IF(LEN(V460)=4,_xlfn.CONCAT("19",LEFT(V460,2)),IF(LEN(V460)=3,_xlfn.CONCAT("190",LEFT(V460,2)),0))</f>
        <v>1918</v>
      </c>
      <c r="X460">
        <f>IF(V460&lt;&gt;0,1997-VALUE(W460),0)</f>
        <v>79</v>
      </c>
      <c r="Y460" t="str">
        <f>VLOOKUP(A460,vlookup_table[#All],5,FALSE)</f>
        <v>U2</v>
      </c>
      <c r="Z460" t="str">
        <f t="shared" si="47"/>
        <v>Urban</v>
      </c>
      <c r="AA460">
        <f>VLOOKUP(A460,vlookup_table[#All],7,FALSE)</f>
        <v>15</v>
      </c>
    </row>
    <row r="461" spans="1:27" x14ac:dyDescent="0.3">
      <c r="A461">
        <v>91756</v>
      </c>
      <c r="B461" s="1" t="s">
        <v>16</v>
      </c>
      <c r="C461" s="1" t="str">
        <f>UPPER(LEFT(B461,2))</f>
        <v>IL</v>
      </c>
      <c r="D461" s="1" t="s">
        <v>14</v>
      </c>
      <c r="E461" s="1" t="str">
        <f>UPPER(LEFT(D461,1))</f>
        <v>M</v>
      </c>
      <c r="F461">
        <v>1852</v>
      </c>
      <c r="G461">
        <f t="shared" si="42"/>
        <v>1852</v>
      </c>
      <c r="H461">
        <f t="shared" si="43"/>
        <v>1852</v>
      </c>
      <c r="I461">
        <v>550</v>
      </c>
      <c r="J461">
        <f t="shared" si="44"/>
        <v>550</v>
      </c>
      <c r="K461">
        <v>614</v>
      </c>
      <c r="L461">
        <f t="shared" si="45"/>
        <v>614</v>
      </c>
      <c r="M461">
        <v>34</v>
      </c>
      <c r="N461">
        <v>17690</v>
      </c>
      <c r="O461">
        <f t="shared" si="46"/>
        <v>17690</v>
      </c>
      <c r="P461">
        <v>7</v>
      </c>
      <c r="Q461">
        <v>86</v>
      </c>
      <c r="R461">
        <v>561</v>
      </c>
      <c r="S461">
        <v>602</v>
      </c>
      <c r="T461">
        <v>7.3684210529999996</v>
      </c>
      <c r="U461">
        <f>VLOOKUP(A461,vlookup_table[#All],2,)</f>
        <v>2</v>
      </c>
      <c r="V461">
        <f>VLOOKUP(A461,vlookup_table[#All],4,FALSE)</f>
        <v>5810</v>
      </c>
      <c r="W461" t="str">
        <f>IF(LEN(V461)=4,_xlfn.CONCAT("19",LEFT(V461,2)),IF(LEN(V461)=3,_xlfn.CONCAT("190",LEFT(V461,2)),0))</f>
        <v>1958</v>
      </c>
      <c r="X461">
        <f>IF(V461&lt;&gt;0,1997-VALUE(W461),0)</f>
        <v>39</v>
      </c>
      <c r="Y461" t="str">
        <f>VLOOKUP(A461,vlookup_table[#All],5,FALSE)</f>
        <v>T1</v>
      </c>
      <c r="Z461" t="str">
        <f t="shared" si="47"/>
        <v>Town</v>
      </c>
      <c r="AA461">
        <f>VLOOKUP(A461,vlookup_table[#All],7,FALSE)</f>
        <v>7</v>
      </c>
    </row>
    <row r="462" spans="1:27" x14ac:dyDescent="0.3">
      <c r="A462">
        <v>182279</v>
      </c>
      <c r="B462" s="1" t="s">
        <v>41</v>
      </c>
      <c r="C462" s="1" t="str">
        <f>UPPER(LEFT(B462,2))</f>
        <v>WA</v>
      </c>
      <c r="D462" s="1" t="s">
        <v>17</v>
      </c>
      <c r="E462" s="1" t="str">
        <f>UPPER(LEFT(D462,1))</f>
        <v>F</v>
      </c>
      <c r="F462">
        <v>663</v>
      </c>
      <c r="G462">
        <f t="shared" si="42"/>
        <v>663</v>
      </c>
      <c r="H462">
        <f t="shared" si="43"/>
        <v>663</v>
      </c>
      <c r="I462">
        <v>205</v>
      </c>
      <c r="J462">
        <f t="shared" si="44"/>
        <v>205</v>
      </c>
      <c r="K462">
        <v>277</v>
      </c>
      <c r="L462">
        <f t="shared" si="45"/>
        <v>277</v>
      </c>
      <c r="M462">
        <v>0</v>
      </c>
      <c r="N462">
        <v>10959</v>
      </c>
      <c r="O462">
        <f t="shared" si="46"/>
        <v>10959</v>
      </c>
      <c r="P462">
        <v>12</v>
      </c>
      <c r="Q462">
        <v>41</v>
      </c>
      <c r="R462">
        <v>220</v>
      </c>
      <c r="S462">
        <v>234</v>
      </c>
      <c r="T462">
        <v>13.24</v>
      </c>
      <c r="U462">
        <f>VLOOKUP(A462,vlookup_table[#All],2,)</f>
        <v>0</v>
      </c>
      <c r="V462">
        <f>VLOOKUP(A462,vlookup_table[#All],4,FALSE)</f>
        <v>6201</v>
      </c>
      <c r="W462" t="str">
        <f>IF(LEN(V462)=4,_xlfn.CONCAT("19",LEFT(V462,2)),IF(LEN(V462)=3,_xlfn.CONCAT("190",LEFT(V462,2)),0))</f>
        <v>1962</v>
      </c>
      <c r="X462">
        <f>IF(V462&lt;&gt;0,1997-VALUE(W462),0)</f>
        <v>35</v>
      </c>
      <c r="Y462" t="str">
        <f>VLOOKUP(A462,vlookup_table[#All],5,FALSE)</f>
        <v>C3</v>
      </c>
      <c r="Z462" t="str">
        <f t="shared" si="47"/>
        <v>City</v>
      </c>
      <c r="AA462">
        <f>VLOOKUP(A462,vlookup_table[#All],7,FALSE)</f>
        <v>20</v>
      </c>
    </row>
    <row r="463" spans="1:27" x14ac:dyDescent="0.3">
      <c r="A463">
        <v>122465</v>
      </c>
      <c r="B463" s="1" t="s">
        <v>21</v>
      </c>
      <c r="C463" s="1" t="str">
        <f>UPPER(LEFT(B463,2))</f>
        <v>TX</v>
      </c>
      <c r="D463" s="1" t="s">
        <v>17</v>
      </c>
      <c r="E463" s="1" t="str">
        <f>UPPER(LEFT(D463,1))</f>
        <v>F</v>
      </c>
      <c r="F463">
        <v>2056</v>
      </c>
      <c r="G463">
        <f t="shared" si="42"/>
        <v>2056</v>
      </c>
      <c r="H463">
        <f t="shared" si="43"/>
        <v>2056</v>
      </c>
      <c r="I463">
        <v>906</v>
      </c>
      <c r="J463">
        <f t="shared" si="44"/>
        <v>906</v>
      </c>
      <c r="K463">
        <v>957</v>
      </c>
      <c r="L463">
        <f t="shared" si="45"/>
        <v>957</v>
      </c>
      <c r="M463">
        <v>52</v>
      </c>
      <c r="N463">
        <v>29903</v>
      </c>
      <c r="O463">
        <f t="shared" si="46"/>
        <v>29903</v>
      </c>
      <c r="P463">
        <v>4</v>
      </c>
      <c r="Q463">
        <v>28</v>
      </c>
      <c r="R463">
        <v>924</v>
      </c>
      <c r="S463">
        <v>931</v>
      </c>
      <c r="T463">
        <v>7.2</v>
      </c>
      <c r="U463">
        <f>VLOOKUP(A463,vlookup_table[#All],2,)</f>
        <v>0</v>
      </c>
      <c r="V463">
        <f>VLOOKUP(A463,vlookup_table[#All],4,FALSE)</f>
        <v>4501</v>
      </c>
      <c r="W463" t="str">
        <f>IF(LEN(V463)=4,_xlfn.CONCAT("19",LEFT(V463,2)),IF(LEN(V463)=3,_xlfn.CONCAT("190",LEFT(V463,2)),0))</f>
        <v>1945</v>
      </c>
      <c r="X463">
        <f>IF(V463&lt;&gt;0,1997-VALUE(W463),0)</f>
        <v>52</v>
      </c>
      <c r="Y463" t="str">
        <f>VLOOKUP(A463,vlookup_table[#All],5,FALSE)</f>
        <v>C1</v>
      </c>
      <c r="Z463" t="str">
        <f t="shared" si="47"/>
        <v>City</v>
      </c>
      <c r="AA463">
        <f>VLOOKUP(A463,vlookup_table[#All],7,FALSE)</f>
        <v>8</v>
      </c>
    </row>
    <row r="464" spans="1:27" x14ac:dyDescent="0.3">
      <c r="A464">
        <v>24666</v>
      </c>
      <c r="B464" s="1" t="s">
        <v>47</v>
      </c>
      <c r="C464" s="1" t="str">
        <f>UPPER(LEFT(B464,2))</f>
        <v>SC</v>
      </c>
      <c r="D464" s="1" t="s">
        <v>14</v>
      </c>
      <c r="E464" s="1" t="str">
        <f>UPPER(LEFT(D464,1))</f>
        <v>M</v>
      </c>
      <c r="F464">
        <v>916</v>
      </c>
      <c r="G464">
        <f t="shared" si="42"/>
        <v>916</v>
      </c>
      <c r="H464">
        <f t="shared" si="43"/>
        <v>916</v>
      </c>
      <c r="I464">
        <v>416</v>
      </c>
      <c r="J464">
        <f t="shared" si="44"/>
        <v>416</v>
      </c>
      <c r="K464">
        <v>468</v>
      </c>
      <c r="L464">
        <f t="shared" si="45"/>
        <v>468</v>
      </c>
      <c r="M464">
        <v>2</v>
      </c>
      <c r="N464">
        <v>14496</v>
      </c>
      <c r="O464">
        <f t="shared" si="46"/>
        <v>14496</v>
      </c>
      <c r="P464">
        <v>1</v>
      </c>
      <c r="Q464">
        <v>72</v>
      </c>
      <c r="R464">
        <v>435</v>
      </c>
      <c r="S464">
        <v>444</v>
      </c>
      <c r="T464">
        <v>10.9</v>
      </c>
      <c r="U464">
        <f>VLOOKUP(A464,vlookup_table[#All],2,)</f>
        <v>1</v>
      </c>
      <c r="V464">
        <f>VLOOKUP(A464,vlookup_table[#All],4,FALSE)</f>
        <v>5201</v>
      </c>
      <c r="W464" t="str">
        <f>IF(LEN(V464)=4,_xlfn.CONCAT("19",LEFT(V464,2)),IF(LEN(V464)=3,_xlfn.CONCAT("190",LEFT(V464,2)),0))</f>
        <v>1952</v>
      </c>
      <c r="X464">
        <f>IF(V464&lt;&gt;0,1997-VALUE(W464),0)</f>
        <v>45</v>
      </c>
      <c r="Y464" t="str">
        <f>VLOOKUP(A464,vlookup_table[#All],5,FALSE)</f>
        <v>T2</v>
      </c>
      <c r="Z464" t="str">
        <f t="shared" si="47"/>
        <v>Town</v>
      </c>
      <c r="AA464">
        <f>VLOOKUP(A464,vlookup_table[#All],7,FALSE)</f>
        <v>15</v>
      </c>
    </row>
    <row r="465" spans="1:27" x14ac:dyDescent="0.3">
      <c r="A465">
        <v>19664</v>
      </c>
      <c r="B465" s="1" t="s">
        <v>18</v>
      </c>
      <c r="C465" s="1" t="str">
        <f>UPPER(LEFT(B465,2))</f>
        <v>NC</v>
      </c>
      <c r="D465" s="1" t="s">
        <v>14</v>
      </c>
      <c r="E465" s="1" t="str">
        <f>UPPER(LEFT(D465,1))</f>
        <v>M</v>
      </c>
      <c r="F465">
        <v>2282</v>
      </c>
      <c r="G465">
        <f t="shared" si="42"/>
        <v>2282</v>
      </c>
      <c r="H465">
        <f t="shared" si="43"/>
        <v>2282</v>
      </c>
      <c r="I465">
        <v>908</v>
      </c>
      <c r="J465">
        <f t="shared" si="44"/>
        <v>908</v>
      </c>
      <c r="K465">
        <v>980</v>
      </c>
      <c r="L465">
        <f t="shared" si="45"/>
        <v>980</v>
      </c>
      <c r="M465">
        <v>62</v>
      </c>
      <c r="N465">
        <v>42236</v>
      </c>
      <c r="O465">
        <f t="shared" si="46"/>
        <v>42236</v>
      </c>
      <c r="P465">
        <v>12</v>
      </c>
      <c r="Q465">
        <v>34</v>
      </c>
      <c r="R465">
        <v>945</v>
      </c>
      <c r="S465">
        <v>938</v>
      </c>
      <c r="T465">
        <v>18</v>
      </c>
      <c r="U465">
        <f>VLOOKUP(A465,vlookup_table[#All],2,)</f>
        <v>1</v>
      </c>
      <c r="V465">
        <f>VLOOKUP(A465,vlookup_table[#All],4,FALSE)</f>
        <v>2301</v>
      </c>
      <c r="W465" t="str">
        <f>IF(LEN(V465)=4,_xlfn.CONCAT("19",LEFT(V465,2)),IF(LEN(V465)=3,_xlfn.CONCAT("190",LEFT(V465,2)),0))</f>
        <v>1923</v>
      </c>
      <c r="X465">
        <f>IF(V465&lt;&gt;0,1997-VALUE(W465),0)</f>
        <v>74</v>
      </c>
      <c r="Y465" t="str">
        <f>VLOOKUP(A465,vlookup_table[#All],5,FALSE)</f>
        <v>S1</v>
      </c>
      <c r="Z465" t="str">
        <f t="shared" si="47"/>
        <v>Suburban</v>
      </c>
      <c r="AA465">
        <f>VLOOKUP(A465,vlookup_table[#All],7,FALSE)</f>
        <v>10</v>
      </c>
    </row>
    <row r="466" spans="1:27" x14ac:dyDescent="0.3">
      <c r="A466">
        <v>162228</v>
      </c>
      <c r="B466" s="1" t="s">
        <v>62</v>
      </c>
      <c r="C466" s="1" t="str">
        <f>UPPER(LEFT(B466,2))</f>
        <v>CA</v>
      </c>
      <c r="D466" s="1" t="s">
        <v>17</v>
      </c>
      <c r="E466" s="1" t="str">
        <f>UPPER(LEFT(D466,1))</f>
        <v>F</v>
      </c>
      <c r="F466">
        <v>2883</v>
      </c>
      <c r="G466">
        <f t="shared" si="42"/>
        <v>2883</v>
      </c>
      <c r="H466">
        <f t="shared" si="43"/>
        <v>2883</v>
      </c>
      <c r="I466">
        <v>501</v>
      </c>
      <c r="J466">
        <f t="shared" si="44"/>
        <v>501</v>
      </c>
      <c r="K466">
        <v>649</v>
      </c>
      <c r="L466">
        <f t="shared" si="45"/>
        <v>649</v>
      </c>
      <c r="M466">
        <v>89</v>
      </c>
      <c r="N466">
        <v>34012</v>
      </c>
      <c r="O466">
        <f t="shared" si="46"/>
        <v>34012</v>
      </c>
      <c r="P466">
        <v>25</v>
      </c>
      <c r="Q466">
        <v>28</v>
      </c>
      <c r="R466">
        <v>532</v>
      </c>
      <c r="S466">
        <v>588</v>
      </c>
      <c r="T466">
        <v>13.33333333</v>
      </c>
      <c r="U466">
        <f>VLOOKUP(A466,vlookup_table[#All],2,)</f>
        <v>0</v>
      </c>
      <c r="V466">
        <f>VLOOKUP(A466,vlookup_table[#All],4,FALSE)</f>
        <v>0</v>
      </c>
      <c r="W466">
        <f>IF(LEN(V466)=4,_xlfn.CONCAT("19",LEFT(V466,2)),IF(LEN(V466)=3,_xlfn.CONCAT("190",LEFT(V466,2)),0))</f>
        <v>0</v>
      </c>
      <c r="X466">
        <f>IF(V466&lt;&gt;0,1997-VALUE(W466),0)</f>
        <v>0</v>
      </c>
      <c r="Y466" t="str">
        <f>VLOOKUP(A466,vlookup_table[#All],5,FALSE)</f>
        <v>U1</v>
      </c>
      <c r="Z466" t="str">
        <f t="shared" si="47"/>
        <v>Urban</v>
      </c>
      <c r="AA466">
        <f>VLOOKUP(A466,vlookup_table[#All],7,FALSE)</f>
        <v>25</v>
      </c>
    </row>
    <row r="467" spans="1:27" x14ac:dyDescent="0.3">
      <c r="A467">
        <v>76578</v>
      </c>
      <c r="B467" s="1" t="s">
        <v>48</v>
      </c>
      <c r="C467" s="1" t="str">
        <f>UPPER(LEFT(B467,2))</f>
        <v>IA</v>
      </c>
      <c r="D467" s="1" t="s">
        <v>14</v>
      </c>
      <c r="E467" s="1" t="str">
        <f>UPPER(LEFT(D467,1))</f>
        <v>M</v>
      </c>
      <c r="F467">
        <v>637</v>
      </c>
      <c r="G467">
        <f t="shared" si="42"/>
        <v>637</v>
      </c>
      <c r="H467">
        <f t="shared" si="43"/>
        <v>637</v>
      </c>
      <c r="I467">
        <v>379</v>
      </c>
      <c r="J467">
        <f t="shared" si="44"/>
        <v>379</v>
      </c>
      <c r="K467">
        <v>407</v>
      </c>
      <c r="L467">
        <f t="shared" si="45"/>
        <v>407</v>
      </c>
      <c r="M467">
        <v>0</v>
      </c>
      <c r="N467">
        <v>12275</v>
      </c>
      <c r="O467">
        <f t="shared" si="46"/>
        <v>12275</v>
      </c>
      <c r="P467">
        <v>1</v>
      </c>
      <c r="Q467">
        <v>75</v>
      </c>
      <c r="R467">
        <v>425</v>
      </c>
      <c r="S467">
        <v>355</v>
      </c>
      <c r="T467">
        <v>8.615384615</v>
      </c>
      <c r="U467">
        <f>VLOOKUP(A467,vlookup_table[#All],2,)</f>
        <v>1</v>
      </c>
      <c r="V467">
        <f>VLOOKUP(A467,vlookup_table[#All],4,FALSE)</f>
        <v>5602</v>
      </c>
      <c r="W467" t="str">
        <f>IF(LEN(V467)=4,_xlfn.CONCAT("19",LEFT(V467,2)),IF(LEN(V467)=3,_xlfn.CONCAT("190",LEFT(V467,2)),0))</f>
        <v>1956</v>
      </c>
      <c r="X467">
        <f>IF(V467&lt;&gt;0,1997-VALUE(W467),0)</f>
        <v>41</v>
      </c>
      <c r="Y467" t="str">
        <f>VLOOKUP(A467,vlookup_table[#All],5,FALSE)</f>
        <v>C2</v>
      </c>
      <c r="Z467" t="str">
        <f t="shared" si="47"/>
        <v>City</v>
      </c>
      <c r="AA467">
        <f>VLOOKUP(A467,vlookup_table[#All],7,FALSE)</f>
        <v>9</v>
      </c>
    </row>
    <row r="468" spans="1:27" x14ac:dyDescent="0.3">
      <c r="A468">
        <v>52740</v>
      </c>
      <c r="B468" s="1" t="s">
        <v>54</v>
      </c>
      <c r="C468" s="1" t="str">
        <f>UPPER(LEFT(B468,2))</f>
        <v>TN</v>
      </c>
      <c r="D468" s="1" t="s">
        <v>17</v>
      </c>
      <c r="E468" s="1" t="str">
        <f>UPPER(LEFT(D468,1))</f>
        <v>F</v>
      </c>
      <c r="F468">
        <v>273</v>
      </c>
      <c r="G468">
        <f t="shared" si="42"/>
        <v>273</v>
      </c>
      <c r="H468">
        <f t="shared" si="43"/>
        <v>273</v>
      </c>
      <c r="I468">
        <v>138</v>
      </c>
      <c r="J468">
        <f t="shared" si="44"/>
        <v>138</v>
      </c>
      <c r="K468">
        <v>163</v>
      </c>
      <c r="L468">
        <f t="shared" si="45"/>
        <v>163</v>
      </c>
      <c r="M468">
        <v>0</v>
      </c>
      <c r="N468">
        <v>7089</v>
      </c>
      <c r="O468">
        <f t="shared" si="46"/>
        <v>7089</v>
      </c>
      <c r="P468">
        <v>0</v>
      </c>
      <c r="Q468">
        <v>75</v>
      </c>
      <c r="R468">
        <v>150</v>
      </c>
      <c r="S468">
        <v>152</v>
      </c>
      <c r="T468">
        <v>7.6046511629999998</v>
      </c>
      <c r="U468">
        <f>VLOOKUP(A468,vlookup_table[#All],2,)</f>
        <v>0</v>
      </c>
      <c r="V468">
        <f>VLOOKUP(A468,vlookup_table[#All],4,FALSE)</f>
        <v>1604</v>
      </c>
      <c r="W468" t="str">
        <f>IF(LEN(V468)=4,_xlfn.CONCAT("19",LEFT(V468,2)),IF(LEN(V468)=3,_xlfn.CONCAT("190",LEFT(V468,2)),0))</f>
        <v>1916</v>
      </c>
      <c r="X468">
        <f>IF(V468&lt;&gt;0,1997-VALUE(W468),0)</f>
        <v>81</v>
      </c>
      <c r="Y468" t="str">
        <f>VLOOKUP(A468,vlookup_table[#All],5,FALSE)</f>
        <v>C3</v>
      </c>
      <c r="Z468" t="str">
        <f t="shared" si="47"/>
        <v>City</v>
      </c>
      <c r="AA468">
        <f>VLOOKUP(A468,vlookup_table[#All],7,FALSE)</f>
        <v>8</v>
      </c>
    </row>
    <row r="469" spans="1:27" x14ac:dyDescent="0.3">
      <c r="A469">
        <v>159174</v>
      </c>
      <c r="B469" s="1" t="s">
        <v>62</v>
      </c>
      <c r="C469" s="1" t="str">
        <f>UPPER(LEFT(B469,2))</f>
        <v>CA</v>
      </c>
      <c r="D469" s="1" t="s">
        <v>17</v>
      </c>
      <c r="E469" s="1" t="str">
        <f>UPPER(LEFT(D469,1))</f>
        <v>F</v>
      </c>
      <c r="F469">
        <v>1709</v>
      </c>
      <c r="G469">
        <f t="shared" si="42"/>
        <v>1709</v>
      </c>
      <c r="H469">
        <f t="shared" si="43"/>
        <v>1709</v>
      </c>
      <c r="I469">
        <v>368</v>
      </c>
      <c r="J469">
        <f t="shared" si="44"/>
        <v>368</v>
      </c>
      <c r="K469">
        <v>454</v>
      </c>
      <c r="L469">
        <f t="shared" si="45"/>
        <v>454</v>
      </c>
      <c r="M469">
        <v>13</v>
      </c>
      <c r="N469">
        <v>14118</v>
      </c>
      <c r="O469">
        <f t="shared" si="46"/>
        <v>14118</v>
      </c>
      <c r="P469">
        <v>23</v>
      </c>
      <c r="Q469">
        <v>48</v>
      </c>
      <c r="R469">
        <v>422</v>
      </c>
      <c r="S469">
        <v>408</v>
      </c>
      <c r="T469">
        <v>7.1764705879999999</v>
      </c>
      <c r="U469">
        <f>VLOOKUP(A469,vlookup_table[#All],2,)</f>
        <v>0</v>
      </c>
      <c r="V469">
        <f>VLOOKUP(A469,vlookup_table[#All],4,FALSE)</f>
        <v>1504</v>
      </c>
      <c r="W469" t="str">
        <f>IF(LEN(V469)=4,_xlfn.CONCAT("19",LEFT(V469,2)),IF(LEN(V469)=3,_xlfn.CONCAT("190",LEFT(V469,2)),0))</f>
        <v>1915</v>
      </c>
      <c r="X469">
        <f>IF(V469&lt;&gt;0,1997-VALUE(W469),0)</f>
        <v>82</v>
      </c>
      <c r="Y469" t="str">
        <f>VLOOKUP(A469,vlookup_table[#All],5,FALSE)</f>
        <v>C2</v>
      </c>
      <c r="Z469" t="str">
        <f t="shared" si="47"/>
        <v>City</v>
      </c>
      <c r="AA469">
        <f>VLOOKUP(A469,vlookup_table[#All],7,FALSE)</f>
        <v>10</v>
      </c>
    </row>
    <row r="470" spans="1:27" x14ac:dyDescent="0.3">
      <c r="A470">
        <v>156903</v>
      </c>
      <c r="B470" s="1" t="s">
        <v>62</v>
      </c>
      <c r="C470" s="1" t="str">
        <f>UPPER(LEFT(B470,2))</f>
        <v>CA</v>
      </c>
      <c r="D470" s="1" t="s">
        <v>14</v>
      </c>
      <c r="E470" s="1" t="str">
        <f>UPPER(LEFT(D470,1))</f>
        <v>M</v>
      </c>
      <c r="F470">
        <v>2307</v>
      </c>
      <c r="G470">
        <f t="shared" si="42"/>
        <v>2307</v>
      </c>
      <c r="H470">
        <f t="shared" si="43"/>
        <v>2307</v>
      </c>
      <c r="I470">
        <v>477</v>
      </c>
      <c r="J470">
        <f t="shared" si="44"/>
        <v>477</v>
      </c>
      <c r="K470">
        <v>499</v>
      </c>
      <c r="L470">
        <f t="shared" si="45"/>
        <v>499</v>
      </c>
      <c r="M470">
        <v>83</v>
      </c>
      <c r="N470">
        <v>14345</v>
      </c>
      <c r="O470">
        <f t="shared" si="46"/>
        <v>14345</v>
      </c>
      <c r="P470">
        <v>13</v>
      </c>
      <c r="Q470">
        <v>58</v>
      </c>
      <c r="R470">
        <v>478</v>
      </c>
      <c r="S470">
        <v>490</v>
      </c>
      <c r="T470">
        <v>3.2142857139999998</v>
      </c>
      <c r="U470">
        <f>VLOOKUP(A470,vlookup_table[#All],2,)</f>
        <v>1</v>
      </c>
      <c r="V470">
        <f>VLOOKUP(A470,vlookup_table[#All],4,FALSE)</f>
        <v>3901</v>
      </c>
      <c r="W470" t="str">
        <f>IF(LEN(V470)=4,_xlfn.CONCAT("19",LEFT(V470,2)),IF(LEN(V470)=3,_xlfn.CONCAT("190",LEFT(V470,2)),0))</f>
        <v>1939</v>
      </c>
      <c r="X470">
        <f>IF(V470&lt;&gt;0,1997-VALUE(W470),0)</f>
        <v>58</v>
      </c>
      <c r="Y470" t="str">
        <f>VLOOKUP(A470,vlookup_table[#All],5,FALSE)</f>
        <v>U2</v>
      </c>
      <c r="Z470" t="str">
        <f t="shared" si="47"/>
        <v>Urban</v>
      </c>
      <c r="AA470">
        <f>VLOOKUP(A470,vlookup_table[#All],7,FALSE)</f>
        <v>3</v>
      </c>
    </row>
    <row r="471" spans="1:27" x14ac:dyDescent="0.3">
      <c r="A471">
        <v>177926</v>
      </c>
      <c r="B471" s="1" t="s">
        <v>51</v>
      </c>
      <c r="C471" s="1" t="str">
        <f>UPPER(LEFT(B471,2))</f>
        <v>OR</v>
      </c>
      <c r="D471" s="1" t="s">
        <v>14</v>
      </c>
      <c r="E471" s="1" t="str">
        <f>UPPER(LEFT(D471,1))</f>
        <v>M</v>
      </c>
      <c r="F471">
        <v>691</v>
      </c>
      <c r="G471">
        <f t="shared" si="42"/>
        <v>691</v>
      </c>
      <c r="H471">
        <f t="shared" si="43"/>
        <v>691</v>
      </c>
      <c r="I471">
        <v>263</v>
      </c>
      <c r="J471">
        <f t="shared" si="44"/>
        <v>263</v>
      </c>
      <c r="K471">
        <v>360</v>
      </c>
      <c r="L471">
        <f t="shared" si="45"/>
        <v>360</v>
      </c>
      <c r="M471">
        <v>2</v>
      </c>
      <c r="N471">
        <v>12166</v>
      </c>
      <c r="O471">
        <f t="shared" si="46"/>
        <v>12166</v>
      </c>
      <c r="P471">
        <v>2</v>
      </c>
      <c r="Q471">
        <v>50</v>
      </c>
      <c r="R471">
        <v>308</v>
      </c>
      <c r="S471">
        <v>327</v>
      </c>
      <c r="T471">
        <v>9.8666666670000005</v>
      </c>
      <c r="U471">
        <f>VLOOKUP(A471,vlookup_table[#All],2,)</f>
        <v>1</v>
      </c>
      <c r="V471">
        <f>VLOOKUP(A471,vlookup_table[#All],4,FALSE)</f>
        <v>2604</v>
      </c>
      <c r="W471" t="str">
        <f>IF(LEN(V471)=4,_xlfn.CONCAT("19",LEFT(V471,2)),IF(LEN(V471)=3,_xlfn.CONCAT("190",LEFT(V471,2)),0))</f>
        <v>1926</v>
      </c>
      <c r="X471">
        <f>IF(V471&lt;&gt;0,1997-VALUE(W471),0)</f>
        <v>71</v>
      </c>
      <c r="Y471" t="str">
        <f>VLOOKUP(A471,vlookup_table[#All],5,FALSE)</f>
        <v>R2</v>
      </c>
      <c r="Z471" t="str">
        <f t="shared" si="47"/>
        <v>Rural</v>
      </c>
      <c r="AA471">
        <f>VLOOKUP(A471,vlookup_table[#All],7,FALSE)</f>
        <v>15</v>
      </c>
    </row>
    <row r="472" spans="1:27" x14ac:dyDescent="0.3">
      <c r="A472">
        <v>142057</v>
      </c>
      <c r="B472" s="1" t="s">
        <v>24</v>
      </c>
      <c r="C472" s="1" t="str">
        <f>UPPER(LEFT(B472,2))</f>
        <v>NV</v>
      </c>
      <c r="D472" s="1"/>
      <c r="E472" s="1" t="str">
        <f>UPPER(LEFT(D472,1))</f>
        <v/>
      </c>
      <c r="F472">
        <v>2479</v>
      </c>
      <c r="G472">
        <f t="shared" si="42"/>
        <v>2479</v>
      </c>
      <c r="H472">
        <f t="shared" si="43"/>
        <v>2479</v>
      </c>
      <c r="I472">
        <v>409</v>
      </c>
      <c r="J472">
        <f t="shared" si="44"/>
        <v>409</v>
      </c>
      <c r="K472">
        <v>557</v>
      </c>
      <c r="L472">
        <f t="shared" si="45"/>
        <v>557</v>
      </c>
      <c r="M472">
        <v>63</v>
      </c>
      <c r="N472">
        <v>23023</v>
      </c>
      <c r="O472">
        <f t="shared" si="46"/>
        <v>23023</v>
      </c>
      <c r="P472">
        <v>7</v>
      </c>
      <c r="Q472">
        <v>10</v>
      </c>
      <c r="R472">
        <v>456</v>
      </c>
      <c r="S472">
        <v>500</v>
      </c>
      <c r="T472">
        <v>11.6</v>
      </c>
      <c r="U472">
        <f>VLOOKUP(A472,vlookup_table[#All],2,)</f>
        <v>0</v>
      </c>
      <c r="V472">
        <f>VLOOKUP(A472,vlookup_table[#All],4,FALSE)</f>
        <v>904</v>
      </c>
      <c r="W472" t="str">
        <f>IF(LEN(V472)=4,_xlfn.CONCAT("19",LEFT(V472,2)),IF(LEN(V472)=3,_xlfn.CONCAT("190",LEFT(V472,2)),0))</f>
        <v>19090</v>
      </c>
      <c r="X472">
        <f>IF(V472&lt;&gt;0,1997-VALUE(W472),0)</f>
        <v>-17093</v>
      </c>
      <c r="Y472" t="str">
        <f>VLOOKUP(A472,vlookup_table[#All],5,FALSE)</f>
        <v>T1</v>
      </c>
      <c r="Z472" t="str">
        <f t="shared" si="47"/>
        <v>Town</v>
      </c>
      <c r="AA472">
        <f>VLOOKUP(A472,vlookup_table[#All],7,FALSE)</f>
        <v>15</v>
      </c>
    </row>
    <row r="473" spans="1:27" x14ac:dyDescent="0.3">
      <c r="A473">
        <v>175637</v>
      </c>
      <c r="B473" s="1" t="s">
        <v>51</v>
      </c>
      <c r="C473" s="1" t="str">
        <f>UPPER(LEFT(B473,2))</f>
        <v>OR</v>
      </c>
      <c r="D473" s="1" t="s">
        <v>14</v>
      </c>
      <c r="E473" s="1" t="str">
        <f>UPPER(LEFT(D473,1))</f>
        <v>M</v>
      </c>
      <c r="F473">
        <v>858</v>
      </c>
      <c r="G473">
        <f t="shared" si="42"/>
        <v>858</v>
      </c>
      <c r="H473">
        <f t="shared" si="43"/>
        <v>858</v>
      </c>
      <c r="I473">
        <v>502</v>
      </c>
      <c r="J473">
        <f t="shared" si="44"/>
        <v>502</v>
      </c>
      <c r="K473">
        <v>574</v>
      </c>
      <c r="L473">
        <f t="shared" si="45"/>
        <v>574</v>
      </c>
      <c r="M473">
        <v>7</v>
      </c>
      <c r="N473">
        <v>20867</v>
      </c>
      <c r="O473">
        <f t="shared" si="46"/>
        <v>20867</v>
      </c>
      <c r="P473">
        <v>6</v>
      </c>
      <c r="Q473">
        <v>52</v>
      </c>
      <c r="R473">
        <v>505</v>
      </c>
      <c r="S473">
        <v>555</v>
      </c>
      <c r="T473">
        <v>15</v>
      </c>
      <c r="U473">
        <f>VLOOKUP(A473,vlookup_table[#All],2,)</f>
        <v>1</v>
      </c>
      <c r="V473">
        <f>VLOOKUP(A473,vlookup_table[#All],4,FALSE)</f>
        <v>4501</v>
      </c>
      <c r="W473" t="str">
        <f>IF(LEN(V473)=4,_xlfn.CONCAT("19",LEFT(V473,2)),IF(LEN(V473)=3,_xlfn.CONCAT("190",LEFT(V473,2)),0))</f>
        <v>1945</v>
      </c>
      <c r="X473">
        <f>IF(V473&lt;&gt;0,1997-VALUE(W473),0)</f>
        <v>52</v>
      </c>
      <c r="Y473" t="str">
        <f>VLOOKUP(A473,vlookup_table[#All],5,FALSE)</f>
        <v>S1</v>
      </c>
      <c r="Z473" t="str">
        <f t="shared" si="47"/>
        <v>Suburban</v>
      </c>
      <c r="AA473">
        <f>VLOOKUP(A473,vlookup_table[#All],7,FALSE)</f>
        <v>20</v>
      </c>
    </row>
    <row r="474" spans="1:27" x14ac:dyDescent="0.3">
      <c r="A474">
        <v>32096</v>
      </c>
      <c r="B474" s="1" t="s">
        <v>13</v>
      </c>
      <c r="C474" s="1" t="str">
        <f>UPPER(LEFT(B474,2))</f>
        <v>FL</v>
      </c>
      <c r="D474" s="1" t="s">
        <v>14</v>
      </c>
      <c r="E474" s="1" t="str">
        <f>UPPER(LEFT(D474,1))</f>
        <v>M</v>
      </c>
      <c r="F474">
        <v>351</v>
      </c>
      <c r="G474">
        <f t="shared" si="42"/>
        <v>351</v>
      </c>
      <c r="H474">
        <f t="shared" si="43"/>
        <v>351</v>
      </c>
      <c r="I474">
        <v>205</v>
      </c>
      <c r="J474">
        <f t="shared" si="44"/>
        <v>205</v>
      </c>
      <c r="K474">
        <v>254</v>
      </c>
      <c r="L474">
        <f t="shared" si="45"/>
        <v>254</v>
      </c>
      <c r="M474">
        <v>0</v>
      </c>
      <c r="N474">
        <v>8456</v>
      </c>
      <c r="O474">
        <f t="shared" si="46"/>
        <v>8456</v>
      </c>
      <c r="P474">
        <v>1</v>
      </c>
      <c r="Q474">
        <v>76</v>
      </c>
      <c r="R474">
        <v>225</v>
      </c>
      <c r="S474">
        <v>238</v>
      </c>
      <c r="T474">
        <v>13</v>
      </c>
      <c r="U474">
        <f>VLOOKUP(A474,vlookup_table[#All],2,)</f>
        <v>1</v>
      </c>
      <c r="V474">
        <f>VLOOKUP(A474,vlookup_table[#All],4,FALSE)</f>
        <v>4501</v>
      </c>
      <c r="W474" t="str">
        <f>IF(LEN(V474)=4,_xlfn.CONCAT("19",LEFT(V474,2)),IF(LEN(V474)=3,_xlfn.CONCAT("190",LEFT(V474,2)),0))</f>
        <v>1945</v>
      </c>
      <c r="X474">
        <f>IF(V474&lt;&gt;0,1997-VALUE(W474),0)</f>
        <v>52</v>
      </c>
      <c r="Y474" t="str">
        <f>VLOOKUP(A474,vlookup_table[#All],5,FALSE)</f>
        <v>R3</v>
      </c>
      <c r="Z474" t="str">
        <f t="shared" si="47"/>
        <v>Rural</v>
      </c>
      <c r="AA474">
        <f>VLOOKUP(A474,vlookup_table[#All],7,FALSE)</f>
        <v>16</v>
      </c>
    </row>
    <row r="475" spans="1:27" x14ac:dyDescent="0.3">
      <c r="A475">
        <v>26946</v>
      </c>
      <c r="B475" s="1" t="s">
        <v>40</v>
      </c>
      <c r="C475" s="1" t="str">
        <f>UPPER(LEFT(B475,2))</f>
        <v>GA</v>
      </c>
      <c r="D475" s="1" t="s">
        <v>17</v>
      </c>
      <c r="E475" s="1" t="str">
        <f>UPPER(LEFT(D475,1))</f>
        <v>F</v>
      </c>
      <c r="F475">
        <v>1672</v>
      </c>
      <c r="G475">
        <f t="shared" si="42"/>
        <v>1672</v>
      </c>
      <c r="H475">
        <f t="shared" si="43"/>
        <v>1672</v>
      </c>
      <c r="I475">
        <v>722</v>
      </c>
      <c r="J475">
        <f t="shared" si="44"/>
        <v>722</v>
      </c>
      <c r="K475">
        <v>770</v>
      </c>
      <c r="L475">
        <f t="shared" si="45"/>
        <v>770</v>
      </c>
      <c r="M475">
        <v>17</v>
      </c>
      <c r="N475">
        <v>29286</v>
      </c>
      <c r="O475">
        <f t="shared" si="46"/>
        <v>29286</v>
      </c>
      <c r="P475">
        <v>6</v>
      </c>
      <c r="Q475">
        <v>31</v>
      </c>
      <c r="R475">
        <v>732</v>
      </c>
      <c r="S475">
        <v>765</v>
      </c>
      <c r="T475">
        <v>23</v>
      </c>
      <c r="U475">
        <f>VLOOKUP(A475,vlookup_table[#All],2,)</f>
        <v>0</v>
      </c>
      <c r="V475">
        <f>VLOOKUP(A475,vlookup_table[#All],4,FALSE)</f>
        <v>7001</v>
      </c>
      <c r="W475" t="str">
        <f>IF(LEN(V475)=4,_xlfn.CONCAT("19",LEFT(V475,2)),IF(LEN(V475)=3,_xlfn.CONCAT("190",LEFT(V475,2)),0))</f>
        <v>1970</v>
      </c>
      <c r="X475">
        <f>IF(V475&lt;&gt;0,1997-VALUE(W475),0)</f>
        <v>27</v>
      </c>
      <c r="Y475" t="str">
        <f>VLOOKUP(A475,vlookup_table[#All],5,FALSE)</f>
        <v/>
      </c>
      <c r="Z475">
        <f t="shared" si="47"/>
        <v>0</v>
      </c>
      <c r="AA475">
        <f>VLOOKUP(A475,vlookup_table[#All],7,FALSE)</f>
        <v>30</v>
      </c>
    </row>
    <row r="476" spans="1:27" x14ac:dyDescent="0.3">
      <c r="A476">
        <v>160863</v>
      </c>
      <c r="B476" s="1" t="s">
        <v>62</v>
      </c>
      <c r="C476" s="1" t="str">
        <f>UPPER(LEFT(B476,2))</f>
        <v>CA</v>
      </c>
      <c r="D476" s="1" t="s">
        <v>45</v>
      </c>
      <c r="E476" s="1" t="str">
        <f>UPPER(LEFT(D476,1))</f>
        <v>J</v>
      </c>
      <c r="F476">
        <v>1069</v>
      </c>
      <c r="G476">
        <f t="shared" si="42"/>
        <v>1069</v>
      </c>
      <c r="H476">
        <f t="shared" si="43"/>
        <v>1069</v>
      </c>
      <c r="I476">
        <v>267</v>
      </c>
      <c r="J476">
        <f t="shared" si="44"/>
        <v>267</v>
      </c>
      <c r="K476">
        <v>369</v>
      </c>
      <c r="L476">
        <f t="shared" si="45"/>
        <v>369</v>
      </c>
      <c r="M476">
        <v>0</v>
      </c>
      <c r="N476">
        <v>11849</v>
      </c>
      <c r="O476">
        <f t="shared" si="46"/>
        <v>11849</v>
      </c>
      <c r="P476">
        <v>11</v>
      </c>
      <c r="Q476">
        <v>59</v>
      </c>
      <c r="R476">
        <v>320</v>
      </c>
      <c r="S476">
        <v>318</v>
      </c>
      <c r="T476">
        <v>8.2222222219999992</v>
      </c>
      <c r="U476">
        <f>VLOOKUP(A476,vlookup_table[#All],2,)</f>
        <v>1002</v>
      </c>
      <c r="V476">
        <f>VLOOKUP(A476,vlookup_table[#All],4,FALSE)</f>
        <v>0</v>
      </c>
      <c r="W476">
        <f>IF(LEN(V476)=4,_xlfn.CONCAT("19",LEFT(V476,2)),IF(LEN(V476)=3,_xlfn.CONCAT("190",LEFT(V476,2)),0))</f>
        <v>0</v>
      </c>
      <c r="X476">
        <f>IF(V476&lt;&gt;0,1997-VALUE(W476),0)</f>
        <v>0</v>
      </c>
      <c r="Y476" t="str">
        <f>VLOOKUP(A476,vlookup_table[#All],5,FALSE)</f>
        <v>C2</v>
      </c>
      <c r="Z476" t="str">
        <f t="shared" si="47"/>
        <v>City</v>
      </c>
      <c r="AA476">
        <f>VLOOKUP(A476,vlookup_table[#All],7,FALSE)</f>
        <v>10</v>
      </c>
    </row>
    <row r="477" spans="1:27" x14ac:dyDescent="0.3">
      <c r="A477">
        <v>57162</v>
      </c>
      <c r="B477" s="1" t="s">
        <v>58</v>
      </c>
      <c r="C477" s="1" t="str">
        <f>UPPER(LEFT(B477,2))</f>
        <v>KY</v>
      </c>
      <c r="D477" s="1" t="s">
        <v>17</v>
      </c>
      <c r="E477" s="1" t="str">
        <f>UPPER(LEFT(D477,1))</f>
        <v>F</v>
      </c>
      <c r="F477">
        <v>463</v>
      </c>
      <c r="G477">
        <f t="shared" si="42"/>
        <v>463</v>
      </c>
      <c r="H477">
        <f t="shared" si="43"/>
        <v>463</v>
      </c>
      <c r="I477">
        <v>249</v>
      </c>
      <c r="J477">
        <f t="shared" si="44"/>
        <v>249</v>
      </c>
      <c r="K477">
        <v>298</v>
      </c>
      <c r="L477">
        <f t="shared" si="45"/>
        <v>298</v>
      </c>
      <c r="M477">
        <v>0</v>
      </c>
      <c r="N477">
        <v>11621</v>
      </c>
      <c r="O477">
        <f t="shared" si="46"/>
        <v>11621</v>
      </c>
      <c r="P477">
        <v>1</v>
      </c>
      <c r="Q477">
        <v>88</v>
      </c>
      <c r="R477">
        <v>265</v>
      </c>
      <c r="S477">
        <v>308</v>
      </c>
      <c r="T477">
        <v>11.5</v>
      </c>
      <c r="U477">
        <f>VLOOKUP(A477,vlookup_table[#All],2,)</f>
        <v>0</v>
      </c>
      <c r="V477">
        <f>VLOOKUP(A477,vlookup_table[#All],4,FALSE)</f>
        <v>5501</v>
      </c>
      <c r="W477" t="str">
        <f>IF(LEN(V477)=4,_xlfn.CONCAT("19",LEFT(V477,2)),IF(LEN(V477)=3,_xlfn.CONCAT("190",LEFT(V477,2)),0))</f>
        <v>1955</v>
      </c>
      <c r="X477">
        <f>IF(V477&lt;&gt;0,1997-VALUE(W477),0)</f>
        <v>42</v>
      </c>
      <c r="Y477" t="str">
        <f>VLOOKUP(A477,vlookup_table[#All],5,FALSE)</f>
        <v>T2</v>
      </c>
      <c r="Z477" t="str">
        <f t="shared" si="47"/>
        <v>Town</v>
      </c>
      <c r="AA477">
        <f>VLOOKUP(A477,vlookup_table[#All],7,FALSE)</f>
        <v>20</v>
      </c>
    </row>
    <row r="478" spans="1:27" x14ac:dyDescent="0.3">
      <c r="A478">
        <v>12220</v>
      </c>
      <c r="B478" s="1" t="s">
        <v>54</v>
      </c>
      <c r="C478" s="1" t="str">
        <f>UPPER(LEFT(B478,2))</f>
        <v>TN</v>
      </c>
      <c r="D478" s="1" t="s">
        <v>14</v>
      </c>
      <c r="E478" s="1" t="str">
        <f>UPPER(LEFT(D478,1))</f>
        <v>M</v>
      </c>
      <c r="F478">
        <v>470</v>
      </c>
      <c r="G478">
        <f t="shared" si="42"/>
        <v>470</v>
      </c>
      <c r="H478">
        <f t="shared" si="43"/>
        <v>470</v>
      </c>
      <c r="I478">
        <v>245</v>
      </c>
      <c r="J478">
        <f t="shared" si="44"/>
        <v>245</v>
      </c>
      <c r="K478">
        <v>348</v>
      </c>
      <c r="L478">
        <f t="shared" si="45"/>
        <v>348</v>
      </c>
      <c r="M478">
        <v>0</v>
      </c>
      <c r="N478">
        <v>12519</v>
      </c>
      <c r="O478">
        <f t="shared" si="46"/>
        <v>12519</v>
      </c>
      <c r="P478">
        <v>0</v>
      </c>
      <c r="Q478">
        <v>73</v>
      </c>
      <c r="R478">
        <v>273</v>
      </c>
      <c r="S478">
        <v>314</v>
      </c>
      <c r="T478">
        <v>6.5555555559999998</v>
      </c>
      <c r="U478">
        <f>VLOOKUP(A478,vlookup_table[#All],2,)</f>
        <v>0</v>
      </c>
      <c r="V478">
        <f>VLOOKUP(A478,vlookup_table[#All],4,FALSE)</f>
        <v>5301</v>
      </c>
      <c r="W478" t="str">
        <f>IF(LEN(V478)=4,_xlfn.CONCAT("19",LEFT(V478,2)),IF(LEN(V478)=3,_xlfn.CONCAT("190",LEFT(V478,2)),0))</f>
        <v>1953</v>
      </c>
      <c r="X478">
        <f>IF(V478&lt;&gt;0,1997-VALUE(W478),0)</f>
        <v>44</v>
      </c>
      <c r="Y478" t="str">
        <f>VLOOKUP(A478,vlookup_table[#All],5,FALSE)</f>
        <v>T2</v>
      </c>
      <c r="Z478" t="str">
        <f t="shared" si="47"/>
        <v>Town</v>
      </c>
      <c r="AA478">
        <f>VLOOKUP(A478,vlookup_table[#All],7,FALSE)</f>
        <v>5</v>
      </c>
    </row>
    <row r="479" spans="1:27" x14ac:dyDescent="0.3">
      <c r="A479">
        <v>170563</v>
      </c>
      <c r="B479" s="1" t="s">
        <v>62</v>
      </c>
      <c r="C479" s="1" t="str">
        <f>UPPER(LEFT(B479,2))</f>
        <v>CA</v>
      </c>
      <c r="D479" s="1" t="s">
        <v>17</v>
      </c>
      <c r="E479" s="1" t="str">
        <f>UPPER(LEFT(D479,1))</f>
        <v>F</v>
      </c>
      <c r="F479">
        <v>1248</v>
      </c>
      <c r="G479">
        <f t="shared" si="42"/>
        <v>1248</v>
      </c>
      <c r="H479">
        <f t="shared" si="43"/>
        <v>1248</v>
      </c>
      <c r="I479">
        <v>289</v>
      </c>
      <c r="J479">
        <f t="shared" si="44"/>
        <v>289</v>
      </c>
      <c r="K479">
        <v>379</v>
      </c>
      <c r="L479">
        <f t="shared" si="45"/>
        <v>379</v>
      </c>
      <c r="M479">
        <v>1</v>
      </c>
      <c r="N479">
        <v>17282</v>
      </c>
      <c r="O479">
        <f t="shared" si="46"/>
        <v>17282</v>
      </c>
      <c r="P479">
        <v>6</v>
      </c>
      <c r="Q479">
        <v>47</v>
      </c>
      <c r="R479">
        <v>348</v>
      </c>
      <c r="S479">
        <v>346</v>
      </c>
      <c r="T479">
        <v>7.5</v>
      </c>
      <c r="U479">
        <f>VLOOKUP(A479,vlookup_table[#All],2,)</f>
        <v>0</v>
      </c>
      <c r="V479">
        <f>VLOOKUP(A479,vlookup_table[#All],4,FALSE)</f>
        <v>3201</v>
      </c>
      <c r="W479" t="str">
        <f>IF(LEN(V479)=4,_xlfn.CONCAT("19",LEFT(V479,2)),IF(LEN(V479)=3,_xlfn.CONCAT("190",LEFT(V479,2)),0))</f>
        <v>1932</v>
      </c>
      <c r="X479">
        <f>IF(V479&lt;&gt;0,1997-VALUE(W479),0)</f>
        <v>65</v>
      </c>
      <c r="Y479" t="str">
        <f>VLOOKUP(A479,vlookup_table[#All],5,FALSE)</f>
        <v>U3</v>
      </c>
      <c r="Z479" t="str">
        <f t="shared" si="47"/>
        <v>Urban</v>
      </c>
      <c r="AA479">
        <f>VLOOKUP(A479,vlookup_table[#All],7,FALSE)</f>
        <v>5</v>
      </c>
    </row>
    <row r="480" spans="1:27" x14ac:dyDescent="0.3">
      <c r="A480">
        <v>79389</v>
      </c>
      <c r="B480" s="1" t="s">
        <v>36</v>
      </c>
      <c r="C480" s="1" t="str">
        <f>UPPER(LEFT(B480,2))</f>
        <v>WI</v>
      </c>
      <c r="D480" s="1" t="s">
        <v>52</v>
      </c>
      <c r="E480" s="1" t="str">
        <f>UPPER(LEFT(D480,1))</f>
        <v>M</v>
      </c>
      <c r="F480">
        <v>492</v>
      </c>
      <c r="G480">
        <f t="shared" si="42"/>
        <v>492</v>
      </c>
      <c r="H480">
        <f t="shared" si="43"/>
        <v>492</v>
      </c>
      <c r="I480">
        <v>316</v>
      </c>
      <c r="J480">
        <f t="shared" si="44"/>
        <v>316</v>
      </c>
      <c r="K480">
        <v>339</v>
      </c>
      <c r="L480">
        <f t="shared" si="45"/>
        <v>339</v>
      </c>
      <c r="M480">
        <v>0</v>
      </c>
      <c r="N480">
        <v>12451</v>
      </c>
      <c r="O480">
        <f t="shared" si="46"/>
        <v>12451</v>
      </c>
      <c r="P480">
        <v>1</v>
      </c>
      <c r="Q480">
        <v>80</v>
      </c>
      <c r="R480">
        <v>349</v>
      </c>
      <c r="S480">
        <v>304</v>
      </c>
      <c r="T480">
        <v>10.14285714</v>
      </c>
      <c r="U480">
        <f>VLOOKUP(A480,vlookup_table[#All],2,)</f>
        <v>0</v>
      </c>
      <c r="V480">
        <f>VLOOKUP(A480,vlookup_table[#All],4,FALSE)</f>
        <v>3101</v>
      </c>
      <c r="W480" t="str">
        <f>IF(LEN(V480)=4,_xlfn.CONCAT("19",LEFT(V480,2)),IF(LEN(V480)=3,_xlfn.CONCAT("190",LEFT(V480,2)),0))</f>
        <v>1931</v>
      </c>
      <c r="X480">
        <f>IF(V480&lt;&gt;0,1997-VALUE(W480),0)</f>
        <v>66</v>
      </c>
      <c r="Y480" t="str">
        <f>VLOOKUP(A480,vlookup_table[#All],5,FALSE)</f>
        <v>T2</v>
      </c>
      <c r="Z480" t="str">
        <f t="shared" si="47"/>
        <v>Town</v>
      </c>
      <c r="AA480">
        <f>VLOOKUP(A480,vlookup_table[#All],7,FALSE)</f>
        <v>11</v>
      </c>
    </row>
    <row r="481" spans="1:27" x14ac:dyDescent="0.3">
      <c r="A481">
        <v>180752</v>
      </c>
      <c r="B481" s="1" t="s">
        <v>41</v>
      </c>
      <c r="C481" s="1" t="str">
        <f>UPPER(LEFT(B481,2))</f>
        <v>WA</v>
      </c>
      <c r="D481" s="1" t="s">
        <v>52</v>
      </c>
      <c r="E481" s="1" t="str">
        <f>UPPER(LEFT(D481,1))</f>
        <v>M</v>
      </c>
      <c r="F481">
        <v>2800</v>
      </c>
      <c r="G481">
        <f t="shared" si="42"/>
        <v>2800</v>
      </c>
      <c r="H481">
        <f t="shared" si="43"/>
        <v>2800</v>
      </c>
      <c r="I481">
        <v>368</v>
      </c>
      <c r="J481">
        <f t="shared" si="44"/>
        <v>368</v>
      </c>
      <c r="K481">
        <v>528</v>
      </c>
      <c r="L481">
        <f t="shared" si="45"/>
        <v>528</v>
      </c>
      <c r="M481">
        <v>62</v>
      </c>
      <c r="N481">
        <v>25386</v>
      </c>
      <c r="O481">
        <f t="shared" si="46"/>
        <v>25386</v>
      </c>
      <c r="P481">
        <v>9</v>
      </c>
      <c r="Q481">
        <v>34</v>
      </c>
      <c r="R481">
        <v>438</v>
      </c>
      <c r="S481">
        <v>500</v>
      </c>
      <c r="T481">
        <v>6.1666666670000003</v>
      </c>
      <c r="U481">
        <f>VLOOKUP(A481,vlookup_table[#All],2,)</f>
        <v>1</v>
      </c>
      <c r="V481">
        <f>VLOOKUP(A481,vlookup_table[#All],4,FALSE)</f>
        <v>3901</v>
      </c>
      <c r="W481" t="str">
        <f>IF(LEN(V481)=4,_xlfn.CONCAT("19",LEFT(V481,2)),IF(LEN(V481)=3,_xlfn.CONCAT("190",LEFT(V481,2)),0))</f>
        <v>1939</v>
      </c>
      <c r="X481">
        <f>IF(V481&lt;&gt;0,1997-VALUE(W481),0)</f>
        <v>58</v>
      </c>
      <c r="Y481" t="str">
        <f>VLOOKUP(A481,vlookup_table[#All],5,FALSE)</f>
        <v>C1</v>
      </c>
      <c r="Z481" t="str">
        <f t="shared" si="47"/>
        <v>City</v>
      </c>
      <c r="AA481">
        <f>VLOOKUP(A481,vlookup_table[#All],7,FALSE)</f>
        <v>8</v>
      </c>
    </row>
    <row r="482" spans="1:27" x14ac:dyDescent="0.3">
      <c r="A482">
        <v>82701</v>
      </c>
      <c r="B482" s="1" t="s">
        <v>57</v>
      </c>
      <c r="C482" s="1" t="str">
        <f>UPPER(LEFT(B482,2))</f>
        <v>MN</v>
      </c>
      <c r="D482" s="1" t="s">
        <v>17</v>
      </c>
      <c r="E482" s="1" t="str">
        <f>UPPER(LEFT(D482,1))</f>
        <v>F</v>
      </c>
      <c r="F482">
        <v>994</v>
      </c>
      <c r="G482">
        <f t="shared" si="42"/>
        <v>994</v>
      </c>
      <c r="H482">
        <f t="shared" si="43"/>
        <v>994</v>
      </c>
      <c r="I482">
        <v>437</v>
      </c>
      <c r="J482">
        <f t="shared" si="44"/>
        <v>437</v>
      </c>
      <c r="K482">
        <v>540</v>
      </c>
      <c r="L482">
        <f t="shared" si="45"/>
        <v>540</v>
      </c>
      <c r="M482">
        <v>11</v>
      </c>
      <c r="N482">
        <v>18133</v>
      </c>
      <c r="O482">
        <f t="shared" si="46"/>
        <v>18133</v>
      </c>
      <c r="P482">
        <v>4</v>
      </c>
      <c r="Q482">
        <v>72</v>
      </c>
      <c r="R482">
        <v>488</v>
      </c>
      <c r="S482">
        <v>491</v>
      </c>
      <c r="T482">
        <v>10</v>
      </c>
      <c r="U482">
        <f>VLOOKUP(A482,vlookup_table[#All],2,)</f>
        <v>2</v>
      </c>
      <c r="V482">
        <f>VLOOKUP(A482,vlookup_table[#All],4,FALSE)</f>
        <v>6001</v>
      </c>
      <c r="W482" t="str">
        <f>IF(LEN(V482)=4,_xlfn.CONCAT("19",LEFT(V482,2)),IF(LEN(V482)=3,_xlfn.CONCAT("190",LEFT(V482,2)),0))</f>
        <v>1960</v>
      </c>
      <c r="X482">
        <f>IF(V482&lt;&gt;0,1997-VALUE(W482),0)</f>
        <v>37</v>
      </c>
      <c r="Y482" t="str">
        <f>VLOOKUP(A482,vlookup_table[#All],5,FALSE)</f>
        <v>S1</v>
      </c>
      <c r="Z482" t="str">
        <f t="shared" si="47"/>
        <v>Suburban</v>
      </c>
      <c r="AA482">
        <f>VLOOKUP(A482,vlookup_table[#All],7,FALSE)</f>
        <v>25</v>
      </c>
    </row>
    <row r="483" spans="1:27" x14ac:dyDescent="0.3">
      <c r="A483">
        <v>158506</v>
      </c>
      <c r="B483" s="1" t="s">
        <v>62</v>
      </c>
      <c r="C483" s="1" t="str">
        <f>UPPER(LEFT(B483,2))</f>
        <v>CA</v>
      </c>
      <c r="D483" s="1" t="s">
        <v>17</v>
      </c>
      <c r="E483" s="1" t="str">
        <f>UPPER(LEFT(D483,1))</f>
        <v>F</v>
      </c>
      <c r="F483">
        <v>1654</v>
      </c>
      <c r="G483">
        <f t="shared" si="42"/>
        <v>1654</v>
      </c>
      <c r="H483">
        <f t="shared" si="43"/>
        <v>1654</v>
      </c>
      <c r="I483">
        <v>159</v>
      </c>
      <c r="J483">
        <f t="shared" si="44"/>
        <v>159</v>
      </c>
      <c r="K483">
        <v>313</v>
      </c>
      <c r="L483">
        <f t="shared" si="45"/>
        <v>313</v>
      </c>
      <c r="M483">
        <v>20</v>
      </c>
      <c r="N483">
        <v>8018</v>
      </c>
      <c r="O483">
        <f t="shared" si="46"/>
        <v>8018</v>
      </c>
      <c r="P483">
        <v>32</v>
      </c>
      <c r="Q483">
        <v>44</v>
      </c>
      <c r="R483">
        <v>203</v>
      </c>
      <c r="S483">
        <v>266</v>
      </c>
      <c r="T483">
        <v>10</v>
      </c>
      <c r="U483">
        <f>VLOOKUP(A483,vlookup_table[#All],2,)</f>
        <v>28</v>
      </c>
      <c r="V483">
        <f>VLOOKUP(A483,vlookup_table[#All],4,FALSE)</f>
        <v>5201</v>
      </c>
      <c r="W483" t="str">
        <f>IF(LEN(V483)=4,_xlfn.CONCAT("19",LEFT(V483,2)),IF(LEN(V483)=3,_xlfn.CONCAT("190",LEFT(V483,2)),0))</f>
        <v>1952</v>
      </c>
      <c r="X483">
        <f>IF(V483&lt;&gt;0,1997-VALUE(W483),0)</f>
        <v>45</v>
      </c>
      <c r="Y483" t="str">
        <f>VLOOKUP(A483,vlookup_table[#All],5,FALSE)</f>
        <v>U3</v>
      </c>
      <c r="Z483" t="str">
        <f t="shared" si="47"/>
        <v>Urban</v>
      </c>
      <c r="AA483">
        <f>VLOOKUP(A483,vlookup_table[#All],7,FALSE)</f>
        <v>15</v>
      </c>
    </row>
    <row r="484" spans="1:27" x14ac:dyDescent="0.3">
      <c r="A484">
        <v>84708</v>
      </c>
      <c r="B484" s="1" t="s">
        <v>57</v>
      </c>
      <c r="C484" s="1" t="str">
        <f>UPPER(LEFT(B484,2))</f>
        <v>MN</v>
      </c>
      <c r="D484" s="1" t="s">
        <v>17</v>
      </c>
      <c r="E484" s="1" t="str">
        <f>UPPER(LEFT(D484,1))</f>
        <v>F</v>
      </c>
      <c r="F484">
        <v>653</v>
      </c>
      <c r="G484">
        <f t="shared" si="42"/>
        <v>653</v>
      </c>
      <c r="H484">
        <f t="shared" si="43"/>
        <v>653</v>
      </c>
      <c r="I484">
        <v>327</v>
      </c>
      <c r="J484">
        <f t="shared" si="44"/>
        <v>327</v>
      </c>
      <c r="K484">
        <v>395</v>
      </c>
      <c r="L484">
        <f t="shared" si="45"/>
        <v>395</v>
      </c>
      <c r="M484">
        <v>0</v>
      </c>
      <c r="N484">
        <v>13079</v>
      </c>
      <c r="O484">
        <f t="shared" si="46"/>
        <v>13079</v>
      </c>
      <c r="P484">
        <v>0</v>
      </c>
      <c r="Q484">
        <v>25</v>
      </c>
      <c r="R484">
        <v>364</v>
      </c>
      <c r="S484">
        <v>350</v>
      </c>
      <c r="T484">
        <v>17</v>
      </c>
      <c r="U484">
        <f>VLOOKUP(A484,vlookup_table[#All],2,)</f>
        <v>28</v>
      </c>
      <c r="V484">
        <f>VLOOKUP(A484,vlookup_table[#All],4,FALSE)</f>
        <v>3801</v>
      </c>
      <c r="W484" t="str">
        <f>IF(LEN(V484)=4,_xlfn.CONCAT("19",LEFT(V484,2)),IF(LEN(V484)=3,_xlfn.CONCAT("190",LEFT(V484,2)),0))</f>
        <v>1938</v>
      </c>
      <c r="X484">
        <f>IF(V484&lt;&gt;0,1997-VALUE(W484),0)</f>
        <v>59</v>
      </c>
      <c r="Y484" t="str">
        <f>VLOOKUP(A484,vlookup_table[#All],5,FALSE)</f>
        <v>T2</v>
      </c>
      <c r="Z484" t="str">
        <f t="shared" si="47"/>
        <v>Town</v>
      </c>
      <c r="AA484">
        <f>VLOOKUP(A484,vlookup_table[#All],7,FALSE)</f>
        <v>25</v>
      </c>
    </row>
    <row r="485" spans="1:27" x14ac:dyDescent="0.3">
      <c r="A485">
        <v>103543</v>
      </c>
      <c r="B485" s="1" t="s">
        <v>37</v>
      </c>
      <c r="C485" s="1" t="str">
        <f>UPPER(LEFT(B485,2))</f>
        <v>MO</v>
      </c>
      <c r="D485" s="1" t="s">
        <v>14</v>
      </c>
      <c r="E485" s="1" t="str">
        <f>UPPER(LEFT(D485,1))</f>
        <v>M</v>
      </c>
      <c r="F485">
        <v>402</v>
      </c>
      <c r="G485">
        <f t="shared" si="42"/>
        <v>402</v>
      </c>
      <c r="H485">
        <f t="shared" si="43"/>
        <v>402</v>
      </c>
      <c r="I485">
        <v>162</v>
      </c>
      <c r="J485">
        <f t="shared" si="44"/>
        <v>162</v>
      </c>
      <c r="K485">
        <v>241</v>
      </c>
      <c r="L485">
        <f t="shared" si="45"/>
        <v>241</v>
      </c>
      <c r="M485">
        <v>0</v>
      </c>
      <c r="N485">
        <v>9434</v>
      </c>
      <c r="O485">
        <f t="shared" si="46"/>
        <v>9434</v>
      </c>
      <c r="P485">
        <v>0</v>
      </c>
      <c r="Q485">
        <v>65</v>
      </c>
      <c r="R485">
        <v>192</v>
      </c>
      <c r="S485">
        <v>210</v>
      </c>
      <c r="T485">
        <v>9.2142857140000007</v>
      </c>
      <c r="U485">
        <f>VLOOKUP(A485,vlookup_table[#All],2,)</f>
        <v>1</v>
      </c>
      <c r="V485">
        <f>VLOOKUP(A485,vlookup_table[#All],4,FALSE)</f>
        <v>1908</v>
      </c>
      <c r="W485" t="str">
        <f>IF(LEN(V485)=4,_xlfn.CONCAT("19",LEFT(V485,2)),IF(LEN(V485)=3,_xlfn.CONCAT("190",LEFT(V485,2)),0))</f>
        <v>1919</v>
      </c>
      <c r="X485">
        <f>IF(V485&lt;&gt;0,1997-VALUE(W485),0)</f>
        <v>78</v>
      </c>
      <c r="Y485" t="str">
        <f>VLOOKUP(A485,vlookup_table[#All],5,FALSE)</f>
        <v>R3</v>
      </c>
      <c r="Z485" t="str">
        <f t="shared" si="47"/>
        <v>Rural</v>
      </c>
      <c r="AA485">
        <f>VLOOKUP(A485,vlookup_table[#All],7,FALSE)</f>
        <v>11</v>
      </c>
    </row>
    <row r="486" spans="1:27" x14ac:dyDescent="0.3">
      <c r="A486">
        <v>164175</v>
      </c>
      <c r="B486" s="1" t="s">
        <v>62</v>
      </c>
      <c r="C486" s="1" t="str">
        <f>UPPER(LEFT(B486,2))</f>
        <v>CA</v>
      </c>
      <c r="D486" s="1" t="s">
        <v>17</v>
      </c>
      <c r="E486" s="1" t="str">
        <f>UPPER(LEFT(D486,1))</f>
        <v>F</v>
      </c>
      <c r="F486">
        <v>1914</v>
      </c>
      <c r="G486">
        <f t="shared" si="42"/>
        <v>1914</v>
      </c>
      <c r="H486">
        <f t="shared" si="43"/>
        <v>1914</v>
      </c>
      <c r="I486">
        <v>351</v>
      </c>
      <c r="J486">
        <f t="shared" si="44"/>
        <v>351</v>
      </c>
      <c r="K486">
        <v>437</v>
      </c>
      <c r="L486">
        <f t="shared" si="45"/>
        <v>437</v>
      </c>
      <c r="M486">
        <v>46</v>
      </c>
      <c r="N486">
        <v>18951</v>
      </c>
      <c r="O486">
        <f t="shared" si="46"/>
        <v>18951</v>
      </c>
      <c r="P486">
        <v>6</v>
      </c>
      <c r="Q486">
        <v>51</v>
      </c>
      <c r="R486">
        <v>399</v>
      </c>
      <c r="S486">
        <v>392</v>
      </c>
      <c r="T486">
        <v>9.0909090910000003</v>
      </c>
      <c r="U486">
        <f>VLOOKUP(A486,vlookup_table[#All],2,)</f>
        <v>2</v>
      </c>
      <c r="V486">
        <f>VLOOKUP(A486,vlookup_table[#All],4,FALSE)</f>
        <v>0</v>
      </c>
      <c r="W486">
        <f>IF(LEN(V486)=4,_xlfn.CONCAT("19",LEFT(V486,2)),IF(LEN(V486)=3,_xlfn.CONCAT("190",LEFT(V486,2)),0))</f>
        <v>0</v>
      </c>
      <c r="X486">
        <f>IF(V486&lt;&gt;0,1997-VALUE(W486),0)</f>
        <v>0</v>
      </c>
      <c r="Y486" t="str">
        <f>VLOOKUP(A486,vlookup_table[#All],5,FALSE)</f>
        <v>R2</v>
      </c>
      <c r="Z486" t="str">
        <f t="shared" si="47"/>
        <v>Rural</v>
      </c>
      <c r="AA486">
        <f>VLOOKUP(A486,vlookup_table[#All],7,FALSE)</f>
        <v>15</v>
      </c>
    </row>
    <row r="487" spans="1:27" x14ac:dyDescent="0.3">
      <c r="A487">
        <v>145120</v>
      </c>
      <c r="B487" s="1" t="s">
        <v>62</v>
      </c>
      <c r="C487" s="1" t="str">
        <f>UPPER(LEFT(B487,2))</f>
        <v>CA</v>
      </c>
      <c r="D487" s="1" t="s">
        <v>17</v>
      </c>
      <c r="E487" s="1" t="str">
        <f>UPPER(LEFT(D487,1))</f>
        <v>F</v>
      </c>
      <c r="F487">
        <v>5619</v>
      </c>
      <c r="G487">
        <f t="shared" si="42"/>
        <v>5619</v>
      </c>
      <c r="H487">
        <f t="shared" si="43"/>
        <v>5619</v>
      </c>
      <c r="I487">
        <v>572</v>
      </c>
      <c r="J487">
        <f t="shared" si="44"/>
        <v>572</v>
      </c>
      <c r="K487">
        <v>995</v>
      </c>
      <c r="L487">
        <f t="shared" si="45"/>
        <v>995</v>
      </c>
      <c r="M487">
        <v>97</v>
      </c>
      <c r="N487">
        <v>43978</v>
      </c>
      <c r="O487">
        <f t="shared" si="46"/>
        <v>43978</v>
      </c>
      <c r="P487">
        <v>6</v>
      </c>
      <c r="Q487">
        <v>33</v>
      </c>
      <c r="R487">
        <v>942</v>
      </c>
      <c r="S487">
        <v>649</v>
      </c>
      <c r="T487">
        <v>12.545454550000001</v>
      </c>
      <c r="U487">
        <f>VLOOKUP(A487,vlookup_table[#All],2,)</f>
        <v>28</v>
      </c>
      <c r="V487">
        <f>VLOOKUP(A487,vlookup_table[#All],4,FALSE)</f>
        <v>3707</v>
      </c>
      <c r="W487" t="str">
        <f>IF(LEN(V487)=4,_xlfn.CONCAT("19",LEFT(V487,2)),IF(LEN(V487)=3,_xlfn.CONCAT("190",LEFT(V487,2)),0))</f>
        <v>1937</v>
      </c>
      <c r="X487">
        <f>IF(V487&lt;&gt;0,1997-VALUE(W487),0)</f>
        <v>60</v>
      </c>
      <c r="Y487" t="str">
        <f>VLOOKUP(A487,vlookup_table[#All],5,FALSE)</f>
        <v>U1</v>
      </c>
      <c r="Z487" t="str">
        <f t="shared" si="47"/>
        <v>Urban</v>
      </c>
      <c r="AA487">
        <f>VLOOKUP(A487,vlookup_table[#All],7,FALSE)</f>
        <v>10</v>
      </c>
    </row>
    <row r="488" spans="1:27" x14ac:dyDescent="0.3">
      <c r="A488">
        <v>55358</v>
      </c>
      <c r="B488" s="1" t="s">
        <v>63</v>
      </c>
      <c r="C488" s="1" t="str">
        <f>UPPER(LEFT(B488,2))</f>
        <v>MS</v>
      </c>
      <c r="D488" s="1" t="s">
        <v>20</v>
      </c>
      <c r="E488" s="1" t="str">
        <f>UPPER(LEFT(D488,1))</f>
        <v>F</v>
      </c>
      <c r="F488">
        <v>426</v>
      </c>
      <c r="G488">
        <f t="shared" si="42"/>
        <v>426</v>
      </c>
      <c r="H488">
        <f t="shared" si="43"/>
        <v>426</v>
      </c>
      <c r="I488">
        <v>139</v>
      </c>
      <c r="J488">
        <f t="shared" si="44"/>
        <v>139</v>
      </c>
      <c r="K488">
        <v>156</v>
      </c>
      <c r="L488">
        <f t="shared" si="45"/>
        <v>156</v>
      </c>
      <c r="M488">
        <v>2</v>
      </c>
      <c r="N488">
        <v>4437</v>
      </c>
      <c r="O488">
        <f t="shared" si="46"/>
        <v>4437</v>
      </c>
      <c r="P488">
        <v>1</v>
      </c>
      <c r="Q488">
        <v>94</v>
      </c>
      <c r="R488">
        <v>130</v>
      </c>
      <c r="S488">
        <v>169</v>
      </c>
      <c r="T488">
        <v>15.83333333</v>
      </c>
      <c r="U488">
        <f>VLOOKUP(A488,vlookup_table[#All],2,)</f>
        <v>0</v>
      </c>
      <c r="V488">
        <f>VLOOKUP(A488,vlookup_table[#All],4,FALSE)</f>
        <v>4808</v>
      </c>
      <c r="W488" t="str">
        <f>IF(LEN(V488)=4,_xlfn.CONCAT("19",LEFT(V488,2)),IF(LEN(V488)=3,_xlfn.CONCAT("190",LEFT(V488,2)),0))</f>
        <v>1948</v>
      </c>
      <c r="X488">
        <f>IF(V488&lt;&gt;0,1997-VALUE(W488),0)</f>
        <v>49</v>
      </c>
      <c r="Y488" t="str">
        <f>VLOOKUP(A488,vlookup_table[#All],5,FALSE)</f>
        <v>C3</v>
      </c>
      <c r="Z488" t="str">
        <f t="shared" si="47"/>
        <v>City</v>
      </c>
      <c r="AA488">
        <f>VLOOKUP(A488,vlookup_table[#All],7,FALSE)</f>
        <v>30</v>
      </c>
    </row>
    <row r="489" spans="1:27" x14ac:dyDescent="0.3">
      <c r="A489">
        <v>26665</v>
      </c>
      <c r="B489" s="1" t="s">
        <v>40</v>
      </c>
      <c r="C489" s="1" t="str">
        <f>UPPER(LEFT(B489,2))</f>
        <v>GA</v>
      </c>
      <c r="D489" s="1" t="s">
        <v>14</v>
      </c>
      <c r="E489" s="1" t="str">
        <f>UPPER(LEFT(D489,1))</f>
        <v>M</v>
      </c>
      <c r="F489">
        <v>670</v>
      </c>
      <c r="G489">
        <f t="shared" si="42"/>
        <v>670</v>
      </c>
      <c r="H489">
        <f t="shared" si="43"/>
        <v>670</v>
      </c>
      <c r="I489">
        <v>268</v>
      </c>
      <c r="J489">
        <f t="shared" si="44"/>
        <v>268</v>
      </c>
      <c r="K489">
        <v>383</v>
      </c>
      <c r="L489">
        <f t="shared" si="45"/>
        <v>383</v>
      </c>
      <c r="M489">
        <v>3</v>
      </c>
      <c r="N489">
        <v>13147</v>
      </c>
      <c r="O489">
        <f t="shared" si="46"/>
        <v>13147</v>
      </c>
      <c r="P489">
        <v>1</v>
      </c>
      <c r="Q489">
        <v>76</v>
      </c>
      <c r="R489">
        <v>321</v>
      </c>
      <c r="S489">
        <v>336</v>
      </c>
      <c r="T489">
        <v>7.375</v>
      </c>
      <c r="U489">
        <f>VLOOKUP(A489,vlookup_table[#All],2,)</f>
        <v>1</v>
      </c>
      <c r="V489">
        <f>VLOOKUP(A489,vlookup_table[#All],4,FALSE)</f>
        <v>0</v>
      </c>
      <c r="W489">
        <f>IF(LEN(V489)=4,_xlfn.CONCAT("19",LEFT(V489,2)),IF(LEN(V489)=3,_xlfn.CONCAT("190",LEFT(V489,2)),0))</f>
        <v>0</v>
      </c>
      <c r="X489">
        <f>IF(V489&lt;&gt;0,1997-VALUE(W489),0)</f>
        <v>0</v>
      </c>
      <c r="Y489" t="str">
        <f>VLOOKUP(A489,vlookup_table[#All],5,FALSE)</f>
        <v>T3</v>
      </c>
      <c r="Z489" t="str">
        <f t="shared" si="47"/>
        <v>Town</v>
      </c>
      <c r="AA489">
        <f>VLOOKUP(A489,vlookup_table[#All],7,FALSE)</f>
        <v>30</v>
      </c>
    </row>
    <row r="490" spans="1:27" x14ac:dyDescent="0.3">
      <c r="A490">
        <v>42279</v>
      </c>
      <c r="B490" s="1" t="s">
        <v>13</v>
      </c>
      <c r="C490" s="1" t="str">
        <f>UPPER(LEFT(B490,2))</f>
        <v>FL</v>
      </c>
      <c r="D490" s="1" t="s">
        <v>17</v>
      </c>
      <c r="E490" s="1" t="str">
        <f>UPPER(LEFT(D490,1))</f>
        <v>F</v>
      </c>
      <c r="F490">
        <v>400</v>
      </c>
      <c r="G490">
        <f t="shared" si="42"/>
        <v>400</v>
      </c>
      <c r="H490">
        <f t="shared" si="43"/>
        <v>400</v>
      </c>
      <c r="I490">
        <v>216</v>
      </c>
      <c r="J490">
        <f t="shared" si="44"/>
        <v>216</v>
      </c>
      <c r="K490">
        <v>279</v>
      </c>
      <c r="L490">
        <f t="shared" si="45"/>
        <v>279</v>
      </c>
      <c r="M490">
        <v>1</v>
      </c>
      <c r="N490">
        <v>9840</v>
      </c>
      <c r="O490">
        <f t="shared" si="46"/>
        <v>9840</v>
      </c>
      <c r="P490">
        <v>4</v>
      </c>
      <c r="Q490">
        <v>36</v>
      </c>
      <c r="R490">
        <v>242</v>
      </c>
      <c r="S490">
        <v>247</v>
      </c>
      <c r="T490">
        <v>5.6</v>
      </c>
      <c r="U490">
        <f>VLOOKUP(A490,vlookup_table[#All],2,)</f>
        <v>28</v>
      </c>
      <c r="V490">
        <f>VLOOKUP(A490,vlookup_table[#All],4,FALSE)</f>
        <v>3301</v>
      </c>
      <c r="W490" t="str">
        <f>IF(LEN(V490)=4,_xlfn.CONCAT("19",LEFT(V490,2)),IF(LEN(V490)=3,_xlfn.CONCAT("190",LEFT(V490,2)),0))</f>
        <v>1933</v>
      </c>
      <c r="X490">
        <f>IF(V490&lt;&gt;0,1997-VALUE(W490),0)</f>
        <v>64</v>
      </c>
      <c r="Y490" t="str">
        <f>VLOOKUP(A490,vlookup_table[#All],5,FALSE)</f>
        <v>T3</v>
      </c>
      <c r="Z490" t="str">
        <f t="shared" si="47"/>
        <v>Town</v>
      </c>
      <c r="AA490">
        <f>VLOOKUP(A490,vlookup_table[#All],7,FALSE)</f>
        <v>5</v>
      </c>
    </row>
    <row r="491" spans="1:27" x14ac:dyDescent="0.3">
      <c r="A491">
        <v>148354</v>
      </c>
      <c r="B491" s="1" t="s">
        <v>62</v>
      </c>
      <c r="C491" s="1" t="str">
        <f>UPPER(LEFT(B491,2))</f>
        <v>CA</v>
      </c>
      <c r="D491" s="1"/>
      <c r="E491" s="1" t="str">
        <f>UPPER(LEFT(D491,1))</f>
        <v/>
      </c>
      <c r="F491">
        <v>2206</v>
      </c>
      <c r="G491">
        <f t="shared" si="42"/>
        <v>2206</v>
      </c>
      <c r="H491">
        <f t="shared" si="43"/>
        <v>2206</v>
      </c>
      <c r="I491">
        <v>574</v>
      </c>
      <c r="J491">
        <f t="shared" si="44"/>
        <v>574</v>
      </c>
      <c r="K491">
        <v>562</v>
      </c>
      <c r="L491">
        <f t="shared" si="45"/>
        <v>562</v>
      </c>
      <c r="M491">
        <v>72</v>
      </c>
      <c r="N491">
        <v>12225</v>
      </c>
      <c r="O491">
        <f t="shared" si="46"/>
        <v>12225</v>
      </c>
      <c r="P491">
        <v>39</v>
      </c>
      <c r="Q491">
        <v>40</v>
      </c>
      <c r="R491">
        <v>567</v>
      </c>
      <c r="S491">
        <v>583</v>
      </c>
      <c r="T491">
        <v>8.4285714289999998</v>
      </c>
      <c r="U491">
        <f>VLOOKUP(A491,vlookup_table[#All],2,)</f>
        <v>0</v>
      </c>
      <c r="V491">
        <f>VLOOKUP(A491,vlookup_table[#All],4,FALSE)</f>
        <v>0</v>
      </c>
      <c r="W491">
        <f>IF(LEN(V491)=4,_xlfn.CONCAT("19",LEFT(V491,2)),IF(LEN(V491)=3,_xlfn.CONCAT("190",LEFT(V491,2)),0))</f>
        <v>0</v>
      </c>
      <c r="X491">
        <f>IF(V491&lt;&gt;0,1997-VALUE(W491),0)</f>
        <v>0</v>
      </c>
      <c r="Y491" t="str">
        <f>VLOOKUP(A491,vlookup_table[#All],5,FALSE)</f>
        <v>S1</v>
      </c>
      <c r="Z491" t="str">
        <f t="shared" si="47"/>
        <v>Suburban</v>
      </c>
      <c r="AA491">
        <f>VLOOKUP(A491,vlookup_table[#All],7,FALSE)</f>
        <v>8</v>
      </c>
    </row>
    <row r="492" spans="1:27" x14ac:dyDescent="0.3">
      <c r="A492">
        <v>123822</v>
      </c>
      <c r="B492" s="1" t="s">
        <v>54</v>
      </c>
      <c r="C492" s="1" t="str">
        <f>UPPER(LEFT(B492,2))</f>
        <v>TN</v>
      </c>
      <c r="D492" s="1" t="s">
        <v>17</v>
      </c>
      <c r="E492" s="1" t="str">
        <f>UPPER(LEFT(D492,1))</f>
        <v>F</v>
      </c>
      <c r="F492">
        <v>535</v>
      </c>
      <c r="G492">
        <f t="shared" si="42"/>
        <v>535</v>
      </c>
      <c r="H492">
        <f t="shared" si="43"/>
        <v>535</v>
      </c>
      <c r="I492">
        <v>269</v>
      </c>
      <c r="J492">
        <f t="shared" si="44"/>
        <v>269</v>
      </c>
      <c r="K492">
        <v>375</v>
      </c>
      <c r="L492">
        <f t="shared" si="45"/>
        <v>375</v>
      </c>
      <c r="M492">
        <v>1</v>
      </c>
      <c r="N492">
        <v>14661</v>
      </c>
      <c r="O492">
        <f t="shared" si="46"/>
        <v>14661</v>
      </c>
      <c r="P492">
        <v>1</v>
      </c>
      <c r="Q492">
        <v>72</v>
      </c>
      <c r="R492">
        <v>318</v>
      </c>
      <c r="S492">
        <v>328</v>
      </c>
      <c r="T492">
        <v>7.6</v>
      </c>
      <c r="U492">
        <f>VLOOKUP(A492,vlookup_table[#All],2,)</f>
        <v>0</v>
      </c>
      <c r="V492">
        <f>VLOOKUP(A492,vlookup_table[#All],4,FALSE)</f>
        <v>0</v>
      </c>
      <c r="W492">
        <f>IF(LEN(V492)=4,_xlfn.CONCAT("19",LEFT(V492,2)),IF(LEN(V492)=3,_xlfn.CONCAT("190",LEFT(V492,2)),0))</f>
        <v>0</v>
      </c>
      <c r="X492">
        <f>IF(V492&lt;&gt;0,1997-VALUE(W492),0)</f>
        <v>0</v>
      </c>
      <c r="Y492" t="str">
        <f>VLOOKUP(A492,vlookup_table[#All],5,FALSE)</f>
        <v>S1</v>
      </c>
      <c r="Z492" t="str">
        <f t="shared" si="47"/>
        <v>Suburban</v>
      </c>
      <c r="AA492">
        <f>VLOOKUP(A492,vlookup_table[#All],7,FALSE)</f>
        <v>10</v>
      </c>
    </row>
    <row r="493" spans="1:27" x14ac:dyDescent="0.3">
      <c r="A493">
        <v>22038</v>
      </c>
      <c r="B493" s="1" t="s">
        <v>18</v>
      </c>
      <c r="C493" s="1" t="str">
        <f>UPPER(LEFT(B493,2))</f>
        <v>NC</v>
      </c>
      <c r="D493" s="1" t="s">
        <v>14</v>
      </c>
      <c r="E493" s="1" t="str">
        <f>UPPER(LEFT(D493,1))</f>
        <v>M</v>
      </c>
      <c r="F493">
        <v>444</v>
      </c>
      <c r="G493">
        <f t="shared" si="42"/>
        <v>444</v>
      </c>
      <c r="H493">
        <f t="shared" si="43"/>
        <v>444</v>
      </c>
      <c r="I493">
        <v>222</v>
      </c>
      <c r="J493">
        <f t="shared" si="44"/>
        <v>222</v>
      </c>
      <c r="K493">
        <v>291</v>
      </c>
      <c r="L493">
        <f t="shared" si="45"/>
        <v>291</v>
      </c>
      <c r="M493">
        <v>1</v>
      </c>
      <c r="N493">
        <v>10074</v>
      </c>
      <c r="O493">
        <f t="shared" si="46"/>
        <v>10074</v>
      </c>
      <c r="P493">
        <v>1</v>
      </c>
      <c r="Q493">
        <v>73</v>
      </c>
      <c r="R493">
        <v>259</v>
      </c>
      <c r="S493">
        <v>259</v>
      </c>
      <c r="T493">
        <v>9.9499999999999993</v>
      </c>
      <c r="U493">
        <f>VLOOKUP(A493,vlookup_table[#All],2,)</f>
        <v>1</v>
      </c>
      <c r="V493">
        <f>VLOOKUP(A493,vlookup_table[#All],4,FALSE)</f>
        <v>4401</v>
      </c>
      <c r="W493" t="str">
        <f>IF(LEN(V493)=4,_xlfn.CONCAT("19",LEFT(V493,2)),IF(LEN(V493)=3,_xlfn.CONCAT("190",LEFT(V493,2)),0))</f>
        <v>1944</v>
      </c>
      <c r="X493">
        <f>IF(V493&lt;&gt;0,1997-VALUE(W493),0)</f>
        <v>53</v>
      </c>
      <c r="Y493" t="str">
        <f>VLOOKUP(A493,vlookup_table[#All],5,FALSE)</f>
        <v>R3</v>
      </c>
      <c r="Z493" t="str">
        <f t="shared" si="47"/>
        <v>Rural</v>
      </c>
      <c r="AA493">
        <f>VLOOKUP(A493,vlookup_table[#All],7,FALSE)</f>
        <v>10</v>
      </c>
    </row>
    <row r="494" spans="1:27" x14ac:dyDescent="0.3">
      <c r="A494">
        <v>185024</v>
      </c>
      <c r="B494" s="1" t="s">
        <v>57</v>
      </c>
      <c r="C494" s="1" t="str">
        <f>UPPER(LEFT(B494,2))</f>
        <v>MN</v>
      </c>
      <c r="D494" s="1" t="s">
        <v>17</v>
      </c>
      <c r="E494" s="1" t="str">
        <f>UPPER(LEFT(D494,1))</f>
        <v>F</v>
      </c>
      <c r="F494">
        <v>476</v>
      </c>
      <c r="G494">
        <f t="shared" si="42"/>
        <v>476</v>
      </c>
      <c r="H494">
        <f t="shared" si="43"/>
        <v>476</v>
      </c>
      <c r="I494">
        <v>202</v>
      </c>
      <c r="J494">
        <f t="shared" si="44"/>
        <v>202</v>
      </c>
      <c r="K494">
        <v>304</v>
      </c>
      <c r="L494">
        <f t="shared" si="45"/>
        <v>304</v>
      </c>
      <c r="M494">
        <v>0</v>
      </c>
      <c r="N494">
        <v>10581</v>
      </c>
      <c r="O494">
        <f t="shared" si="46"/>
        <v>10581</v>
      </c>
      <c r="P494">
        <v>2</v>
      </c>
      <c r="Q494">
        <v>80</v>
      </c>
      <c r="R494">
        <v>274</v>
      </c>
      <c r="S494">
        <v>236</v>
      </c>
      <c r="T494">
        <v>23.852941179999998</v>
      </c>
      <c r="U494">
        <f>VLOOKUP(A494,vlookup_table[#All],2,)</f>
        <v>0</v>
      </c>
      <c r="V494">
        <f>VLOOKUP(A494,vlookup_table[#All],4,FALSE)</f>
        <v>605</v>
      </c>
      <c r="W494" t="str">
        <f>IF(LEN(V494)=4,_xlfn.CONCAT("19",LEFT(V494,2)),IF(LEN(V494)=3,_xlfn.CONCAT("190",LEFT(V494,2)),0))</f>
        <v>19060</v>
      </c>
      <c r="X494">
        <f>IF(V494&lt;&gt;0,1997-VALUE(W494),0)</f>
        <v>-17063</v>
      </c>
      <c r="Y494" t="str">
        <f>VLOOKUP(A494,vlookup_table[#All],5,FALSE)</f>
        <v>R2</v>
      </c>
      <c r="Z494" t="str">
        <f t="shared" si="47"/>
        <v>Rural</v>
      </c>
      <c r="AA494">
        <f>VLOOKUP(A494,vlookup_table[#All],7,FALSE)</f>
        <v>8</v>
      </c>
    </row>
    <row r="495" spans="1:27" x14ac:dyDescent="0.3">
      <c r="A495">
        <v>129600</v>
      </c>
      <c r="B495" s="1" t="s">
        <v>49</v>
      </c>
      <c r="C495" s="1" t="str">
        <f>UPPER(LEFT(B495,2))</f>
        <v>CO</v>
      </c>
      <c r="D495" s="1" t="s">
        <v>17</v>
      </c>
      <c r="E495" s="1" t="str">
        <f>UPPER(LEFT(D495,1))</f>
        <v>F</v>
      </c>
      <c r="F495">
        <v>593</v>
      </c>
      <c r="G495">
        <f t="shared" si="42"/>
        <v>593</v>
      </c>
      <c r="H495">
        <f t="shared" si="43"/>
        <v>593</v>
      </c>
      <c r="I495">
        <v>256</v>
      </c>
      <c r="J495">
        <f t="shared" si="44"/>
        <v>256</v>
      </c>
      <c r="K495">
        <v>399</v>
      </c>
      <c r="L495">
        <f t="shared" si="45"/>
        <v>399</v>
      </c>
      <c r="M495">
        <v>0</v>
      </c>
      <c r="N495">
        <v>37734</v>
      </c>
      <c r="O495">
        <f t="shared" si="46"/>
        <v>37734</v>
      </c>
      <c r="P495">
        <v>7</v>
      </c>
      <c r="Q495">
        <v>55</v>
      </c>
      <c r="R495">
        <v>298</v>
      </c>
      <c r="S495">
        <v>336</v>
      </c>
      <c r="T495">
        <v>13</v>
      </c>
      <c r="U495">
        <f>VLOOKUP(A495,vlookup_table[#All],2,)</f>
        <v>0</v>
      </c>
      <c r="V495">
        <f>VLOOKUP(A495,vlookup_table[#All],4,FALSE)</f>
        <v>3705</v>
      </c>
      <c r="W495" t="str">
        <f>IF(LEN(V495)=4,_xlfn.CONCAT("19",LEFT(V495,2)),IF(LEN(V495)=3,_xlfn.CONCAT("190",LEFT(V495,2)),0))</f>
        <v>1937</v>
      </c>
      <c r="X495">
        <f>IF(V495&lt;&gt;0,1997-VALUE(W495),0)</f>
        <v>60</v>
      </c>
      <c r="Y495" t="str">
        <f>VLOOKUP(A495,vlookup_table[#All],5,FALSE)</f>
        <v>U4</v>
      </c>
      <c r="Z495" t="str">
        <f t="shared" si="47"/>
        <v>Urban</v>
      </c>
      <c r="AA495">
        <f>VLOOKUP(A495,vlookup_table[#All],7,FALSE)</f>
        <v>20</v>
      </c>
    </row>
    <row r="496" spans="1:27" x14ac:dyDescent="0.3">
      <c r="A496">
        <v>107613</v>
      </c>
      <c r="B496" s="1" t="s">
        <v>62</v>
      </c>
      <c r="C496" s="1" t="str">
        <f>UPPER(LEFT(B496,2))</f>
        <v>CA</v>
      </c>
      <c r="D496" s="1" t="s">
        <v>14</v>
      </c>
      <c r="E496" s="1" t="str">
        <f>UPPER(LEFT(D496,1))</f>
        <v>M</v>
      </c>
      <c r="F496">
        <v>2238</v>
      </c>
      <c r="G496">
        <f t="shared" si="42"/>
        <v>2238</v>
      </c>
      <c r="H496">
        <f t="shared" si="43"/>
        <v>2238</v>
      </c>
      <c r="I496">
        <v>580</v>
      </c>
      <c r="J496">
        <f t="shared" si="44"/>
        <v>580</v>
      </c>
      <c r="K496">
        <v>605</v>
      </c>
      <c r="L496">
        <f t="shared" si="45"/>
        <v>605</v>
      </c>
      <c r="M496">
        <v>75</v>
      </c>
      <c r="N496">
        <v>18247</v>
      </c>
      <c r="O496">
        <f t="shared" si="46"/>
        <v>18247</v>
      </c>
      <c r="P496">
        <v>9</v>
      </c>
      <c r="Q496">
        <v>50</v>
      </c>
      <c r="R496">
        <v>602</v>
      </c>
      <c r="S496">
        <v>587</v>
      </c>
      <c r="T496">
        <v>3.25</v>
      </c>
      <c r="U496">
        <f>VLOOKUP(A496,vlookup_table[#All],2,)</f>
        <v>0</v>
      </c>
      <c r="V496">
        <f>VLOOKUP(A496,vlookup_table[#All],4,FALSE)</f>
        <v>0</v>
      </c>
      <c r="W496">
        <f>IF(LEN(V496)=4,_xlfn.CONCAT("19",LEFT(V496,2)),IF(LEN(V496)=3,_xlfn.CONCAT("190",LEFT(V496,2)),0))</f>
        <v>0</v>
      </c>
      <c r="X496">
        <f>IF(V496&lt;&gt;0,1997-VALUE(W496),0)</f>
        <v>0</v>
      </c>
      <c r="Y496" t="str">
        <f>VLOOKUP(A496,vlookup_table[#All],5,FALSE)</f>
        <v>R2</v>
      </c>
      <c r="Z496" t="str">
        <f t="shared" si="47"/>
        <v>Rural</v>
      </c>
      <c r="AA496">
        <f>VLOOKUP(A496,vlookup_table[#All],7,FALSE)</f>
        <v>7</v>
      </c>
    </row>
    <row r="497" spans="1:27" x14ac:dyDescent="0.3">
      <c r="A497">
        <v>165302</v>
      </c>
      <c r="B497" s="1" t="s">
        <v>62</v>
      </c>
      <c r="C497" s="1" t="str">
        <f>UPPER(LEFT(B497,2))</f>
        <v>CA</v>
      </c>
      <c r="D497" s="1"/>
      <c r="E497" s="1" t="str">
        <f>UPPER(LEFT(D497,1))</f>
        <v/>
      </c>
      <c r="F497">
        <v>2811</v>
      </c>
      <c r="G497">
        <f t="shared" si="42"/>
        <v>2811</v>
      </c>
      <c r="H497">
        <f t="shared" si="43"/>
        <v>2811</v>
      </c>
      <c r="I497">
        <v>524</v>
      </c>
      <c r="J497">
        <f t="shared" si="44"/>
        <v>524</v>
      </c>
      <c r="K497">
        <v>645</v>
      </c>
      <c r="L497">
        <f t="shared" si="45"/>
        <v>645</v>
      </c>
      <c r="M497">
        <v>72</v>
      </c>
      <c r="N497">
        <v>23861</v>
      </c>
      <c r="O497">
        <f t="shared" si="46"/>
        <v>23861</v>
      </c>
      <c r="P497">
        <v>8</v>
      </c>
      <c r="Q497">
        <v>60</v>
      </c>
      <c r="R497">
        <v>577</v>
      </c>
      <c r="S497">
        <v>599</v>
      </c>
      <c r="T497">
        <v>11.08333333</v>
      </c>
      <c r="U497">
        <f>VLOOKUP(A497,vlookup_table[#All],2,)</f>
        <v>0</v>
      </c>
      <c r="V497">
        <f>VLOOKUP(A497,vlookup_table[#All],4,FALSE)</f>
        <v>2207</v>
      </c>
      <c r="W497" t="str">
        <f>IF(LEN(V497)=4,_xlfn.CONCAT("19",LEFT(V497,2)),IF(LEN(V497)=3,_xlfn.CONCAT("190",LEFT(V497,2)),0))</f>
        <v>1922</v>
      </c>
      <c r="X497">
        <f>IF(V497&lt;&gt;0,1997-VALUE(W497),0)</f>
        <v>75</v>
      </c>
      <c r="Y497" t="str">
        <f>VLOOKUP(A497,vlookup_table[#All],5,FALSE)</f>
        <v>C1</v>
      </c>
      <c r="Z497" t="str">
        <f t="shared" si="47"/>
        <v>City</v>
      </c>
      <c r="AA497">
        <f>VLOOKUP(A497,vlookup_table[#All],7,FALSE)</f>
        <v>20</v>
      </c>
    </row>
    <row r="498" spans="1:27" x14ac:dyDescent="0.3">
      <c r="A498">
        <v>152990</v>
      </c>
      <c r="B498" s="1" t="s">
        <v>62</v>
      </c>
      <c r="C498" s="1" t="str">
        <f>UPPER(LEFT(B498,2))</f>
        <v>CA</v>
      </c>
      <c r="D498" s="1" t="s">
        <v>17</v>
      </c>
      <c r="E498" s="1" t="str">
        <f>UPPER(LEFT(D498,1))</f>
        <v>F</v>
      </c>
      <c r="F498">
        <v>1775</v>
      </c>
      <c r="G498">
        <f t="shared" si="42"/>
        <v>1775</v>
      </c>
      <c r="H498">
        <f t="shared" si="43"/>
        <v>1775</v>
      </c>
      <c r="I498">
        <v>445</v>
      </c>
      <c r="J498">
        <f t="shared" si="44"/>
        <v>445</v>
      </c>
      <c r="K498">
        <v>469</v>
      </c>
      <c r="L498">
        <f t="shared" si="45"/>
        <v>469</v>
      </c>
      <c r="M498">
        <v>14</v>
      </c>
      <c r="N498">
        <v>15256</v>
      </c>
      <c r="O498">
        <f t="shared" si="46"/>
        <v>15256</v>
      </c>
      <c r="P498">
        <v>13</v>
      </c>
      <c r="Q498">
        <v>46</v>
      </c>
      <c r="R498">
        <v>443</v>
      </c>
      <c r="S498">
        <v>490</v>
      </c>
      <c r="T498">
        <v>10</v>
      </c>
      <c r="U498">
        <f>VLOOKUP(A498,vlookup_table[#All],2,)</f>
        <v>0</v>
      </c>
      <c r="V498">
        <f>VLOOKUP(A498,vlookup_table[#All],4,FALSE)</f>
        <v>6101</v>
      </c>
      <c r="W498" t="str">
        <f>IF(LEN(V498)=4,_xlfn.CONCAT("19",LEFT(V498,2)),IF(LEN(V498)=3,_xlfn.CONCAT("190",LEFT(V498,2)),0))</f>
        <v>1961</v>
      </c>
      <c r="X498">
        <f>IF(V498&lt;&gt;0,1997-VALUE(W498),0)</f>
        <v>36</v>
      </c>
      <c r="Y498" t="str">
        <f>VLOOKUP(A498,vlookup_table[#All],5,FALSE)</f>
        <v>C2</v>
      </c>
      <c r="Z498" t="str">
        <f t="shared" si="47"/>
        <v>City</v>
      </c>
      <c r="AA498">
        <f>VLOOKUP(A498,vlookup_table[#All],7,FALSE)</f>
        <v>20</v>
      </c>
    </row>
    <row r="499" spans="1:27" x14ac:dyDescent="0.3">
      <c r="A499">
        <v>88766</v>
      </c>
      <c r="B499" s="1" t="s">
        <v>16</v>
      </c>
      <c r="C499" s="1" t="str">
        <f>UPPER(LEFT(B499,2))</f>
        <v>IL</v>
      </c>
      <c r="D499" s="1" t="s">
        <v>14</v>
      </c>
      <c r="E499" s="1" t="str">
        <f>UPPER(LEFT(D499,1))</f>
        <v>M</v>
      </c>
      <c r="F499">
        <v>2549</v>
      </c>
      <c r="G499">
        <f t="shared" si="42"/>
        <v>2549</v>
      </c>
      <c r="H499">
        <f t="shared" si="43"/>
        <v>2549</v>
      </c>
      <c r="I499">
        <v>715</v>
      </c>
      <c r="J499">
        <f t="shared" si="44"/>
        <v>715</v>
      </c>
      <c r="K499">
        <v>839</v>
      </c>
      <c r="L499">
        <f t="shared" si="45"/>
        <v>839</v>
      </c>
      <c r="M499">
        <v>69</v>
      </c>
      <c r="N499">
        <v>28878</v>
      </c>
      <c r="O499">
        <f t="shared" si="46"/>
        <v>28878</v>
      </c>
      <c r="P499">
        <v>15</v>
      </c>
      <c r="Q499">
        <v>70</v>
      </c>
      <c r="R499">
        <v>757</v>
      </c>
      <c r="S499">
        <v>786</v>
      </c>
      <c r="T499">
        <v>11</v>
      </c>
      <c r="U499">
        <f>VLOOKUP(A499,vlookup_table[#All],2,)</f>
        <v>1</v>
      </c>
      <c r="V499">
        <f>VLOOKUP(A499,vlookup_table[#All],4,FALSE)</f>
        <v>4709</v>
      </c>
      <c r="W499" t="str">
        <f>IF(LEN(V499)=4,_xlfn.CONCAT("19",LEFT(V499,2)),IF(LEN(V499)=3,_xlfn.CONCAT("190",LEFT(V499,2)),0))</f>
        <v>1947</v>
      </c>
      <c r="X499">
        <f>IF(V499&lt;&gt;0,1997-VALUE(W499),0)</f>
        <v>50</v>
      </c>
      <c r="Y499" t="str">
        <f>VLOOKUP(A499,vlookup_table[#All],5,FALSE)</f>
        <v>S1</v>
      </c>
      <c r="Z499" t="str">
        <f t="shared" si="47"/>
        <v>Suburban</v>
      </c>
      <c r="AA499">
        <f>VLOOKUP(A499,vlookup_table[#All],7,FALSE)</f>
        <v>15</v>
      </c>
    </row>
    <row r="500" spans="1:27" x14ac:dyDescent="0.3">
      <c r="A500">
        <v>4522</v>
      </c>
      <c r="B500" s="1" t="s">
        <v>62</v>
      </c>
      <c r="C500" s="1" t="str">
        <f>UPPER(LEFT(B500,2))</f>
        <v>CA</v>
      </c>
      <c r="D500" s="1" t="s">
        <v>14</v>
      </c>
      <c r="E500" s="1" t="str">
        <f>UPPER(LEFT(D500,1))</f>
        <v>M</v>
      </c>
      <c r="F500">
        <v>2356</v>
      </c>
      <c r="G500">
        <f t="shared" si="42"/>
        <v>2356</v>
      </c>
      <c r="H500">
        <f t="shared" si="43"/>
        <v>2356</v>
      </c>
      <c r="I500">
        <v>523</v>
      </c>
      <c r="J500">
        <f t="shared" si="44"/>
        <v>523</v>
      </c>
      <c r="K500">
        <v>615</v>
      </c>
      <c r="L500">
        <f t="shared" si="45"/>
        <v>615</v>
      </c>
      <c r="M500">
        <v>83</v>
      </c>
      <c r="N500">
        <v>21871</v>
      </c>
      <c r="O500">
        <f t="shared" si="46"/>
        <v>21871</v>
      </c>
      <c r="P500">
        <v>8</v>
      </c>
      <c r="Q500">
        <v>49</v>
      </c>
      <c r="R500">
        <v>560</v>
      </c>
      <c r="S500">
        <v>560</v>
      </c>
      <c r="T500">
        <v>16.09090909</v>
      </c>
      <c r="U500">
        <f>VLOOKUP(A500,vlookup_table[#All],2,)</f>
        <v>1</v>
      </c>
      <c r="V500">
        <f>VLOOKUP(A500,vlookup_table[#All],4,FALSE)</f>
        <v>1402</v>
      </c>
      <c r="W500" t="str">
        <f>IF(LEN(V500)=4,_xlfn.CONCAT("19",LEFT(V500,2)),IF(LEN(V500)=3,_xlfn.CONCAT("190",LEFT(V500,2)),0))</f>
        <v>1914</v>
      </c>
      <c r="X500">
        <f>IF(V500&lt;&gt;0,1997-VALUE(W500),0)</f>
        <v>83</v>
      </c>
      <c r="Y500" t="str">
        <f>VLOOKUP(A500,vlookup_table[#All],5,FALSE)</f>
        <v>S1</v>
      </c>
      <c r="Z500" t="str">
        <f t="shared" si="47"/>
        <v>Suburban</v>
      </c>
      <c r="AA500">
        <f>VLOOKUP(A500,vlookup_table[#All],7,FALSE)</f>
        <v>20</v>
      </c>
    </row>
    <row r="501" spans="1:27" x14ac:dyDescent="0.3">
      <c r="A501">
        <v>32350</v>
      </c>
      <c r="B501" s="1" t="s">
        <v>13</v>
      </c>
      <c r="C501" s="1" t="str">
        <f>UPPER(LEFT(B501,2))</f>
        <v>FL</v>
      </c>
      <c r="D501" s="1" t="s">
        <v>14</v>
      </c>
      <c r="E501" s="1" t="str">
        <f>UPPER(LEFT(D501,1))</f>
        <v>M</v>
      </c>
      <c r="F501">
        <v>913</v>
      </c>
      <c r="G501">
        <f t="shared" si="42"/>
        <v>913</v>
      </c>
      <c r="H501">
        <f t="shared" si="43"/>
        <v>913</v>
      </c>
      <c r="I501">
        <v>256</v>
      </c>
      <c r="J501">
        <f t="shared" si="44"/>
        <v>256</v>
      </c>
      <c r="K501">
        <v>338</v>
      </c>
      <c r="L501">
        <f t="shared" si="45"/>
        <v>338</v>
      </c>
      <c r="M501">
        <v>5</v>
      </c>
      <c r="N501">
        <v>14424</v>
      </c>
      <c r="O501">
        <f t="shared" si="46"/>
        <v>14424</v>
      </c>
      <c r="P501">
        <v>7</v>
      </c>
      <c r="Q501">
        <v>16</v>
      </c>
      <c r="R501">
        <v>289</v>
      </c>
      <c r="S501">
        <v>309</v>
      </c>
      <c r="T501">
        <v>13</v>
      </c>
      <c r="U501">
        <f>VLOOKUP(A501,vlookup_table[#All],2,)</f>
        <v>0</v>
      </c>
      <c r="V501">
        <f>VLOOKUP(A501,vlookup_table[#All],4,FALSE)</f>
        <v>1809</v>
      </c>
      <c r="W501" t="str">
        <f>IF(LEN(V501)=4,_xlfn.CONCAT("19",LEFT(V501,2)),IF(LEN(V501)=3,_xlfn.CONCAT("190",LEFT(V501,2)),0))</f>
        <v>1918</v>
      </c>
      <c r="X501">
        <f>IF(V501&lt;&gt;0,1997-VALUE(W501),0)</f>
        <v>79</v>
      </c>
      <c r="Y501" t="str">
        <f>VLOOKUP(A501,vlookup_table[#All],5,FALSE)</f>
        <v>R1</v>
      </c>
      <c r="Z501" t="str">
        <f t="shared" si="47"/>
        <v>Rural</v>
      </c>
      <c r="AA501">
        <f>VLOOKUP(A501,vlookup_table[#All],7,FALSE)</f>
        <v>20</v>
      </c>
    </row>
    <row r="502" spans="1:27" x14ac:dyDescent="0.3">
      <c r="A502">
        <v>74774</v>
      </c>
      <c r="B502" s="1" t="s">
        <v>33</v>
      </c>
      <c r="C502" s="1" t="str">
        <f>UPPER(LEFT(B502,2))</f>
        <v>AR</v>
      </c>
      <c r="D502" s="1" t="s">
        <v>14</v>
      </c>
      <c r="E502" s="1" t="str">
        <f>UPPER(LEFT(D502,1))</f>
        <v>M</v>
      </c>
      <c r="F502">
        <v>500</v>
      </c>
      <c r="G502">
        <f t="shared" si="42"/>
        <v>500</v>
      </c>
      <c r="H502">
        <f t="shared" si="43"/>
        <v>500</v>
      </c>
      <c r="I502">
        <v>245</v>
      </c>
      <c r="J502">
        <f t="shared" si="44"/>
        <v>245</v>
      </c>
      <c r="K502">
        <v>314</v>
      </c>
      <c r="L502">
        <f t="shared" si="45"/>
        <v>314</v>
      </c>
      <c r="M502">
        <v>3</v>
      </c>
      <c r="N502">
        <v>12271</v>
      </c>
      <c r="O502">
        <f t="shared" si="46"/>
        <v>12271</v>
      </c>
      <c r="P502">
        <v>1</v>
      </c>
      <c r="Q502">
        <v>81</v>
      </c>
      <c r="R502">
        <v>308</v>
      </c>
      <c r="S502">
        <v>304</v>
      </c>
      <c r="T502">
        <v>15</v>
      </c>
      <c r="U502">
        <f>VLOOKUP(A502,vlookup_table[#All],2,)</f>
        <v>0</v>
      </c>
      <c r="V502">
        <f>VLOOKUP(A502,vlookup_table[#All],4,FALSE)</f>
        <v>0</v>
      </c>
      <c r="W502">
        <f>IF(LEN(V502)=4,_xlfn.CONCAT("19",LEFT(V502,2)),IF(LEN(V502)=3,_xlfn.CONCAT("190",LEFT(V502,2)),0))</f>
        <v>0</v>
      </c>
      <c r="X502">
        <f>IF(V502&lt;&gt;0,1997-VALUE(W502),0)</f>
        <v>0</v>
      </c>
      <c r="Y502" t="str">
        <f>VLOOKUP(A502,vlookup_table[#All],5,FALSE)</f>
        <v>C1</v>
      </c>
      <c r="Z502" t="str">
        <f t="shared" si="47"/>
        <v>City</v>
      </c>
      <c r="AA502">
        <f>VLOOKUP(A502,vlookup_table[#All],7,FALSE)</f>
        <v>21</v>
      </c>
    </row>
    <row r="503" spans="1:27" x14ac:dyDescent="0.3">
      <c r="A503">
        <v>67475</v>
      </c>
      <c r="B503" s="1" t="s">
        <v>30</v>
      </c>
      <c r="C503" s="1" t="str">
        <f>UPPER(LEFT(B503,2))</f>
        <v>MI</v>
      </c>
      <c r="D503" s="1" t="s">
        <v>17</v>
      </c>
      <c r="E503" s="1" t="str">
        <f>UPPER(LEFT(D503,1))</f>
        <v>F</v>
      </c>
      <c r="F503">
        <v>687</v>
      </c>
      <c r="G503">
        <f t="shared" si="42"/>
        <v>687</v>
      </c>
      <c r="H503">
        <f t="shared" si="43"/>
        <v>687</v>
      </c>
      <c r="I503">
        <v>111</v>
      </c>
      <c r="J503">
        <f t="shared" si="44"/>
        <v>111</v>
      </c>
      <c r="K503">
        <v>172</v>
      </c>
      <c r="L503">
        <f t="shared" si="45"/>
        <v>172</v>
      </c>
      <c r="M503">
        <v>0</v>
      </c>
      <c r="N503">
        <v>6615</v>
      </c>
      <c r="O503">
        <f t="shared" si="46"/>
        <v>6615</v>
      </c>
      <c r="P503">
        <v>7</v>
      </c>
      <c r="Q503">
        <v>65</v>
      </c>
      <c r="R503">
        <v>90</v>
      </c>
      <c r="S503">
        <v>171</v>
      </c>
      <c r="T503">
        <v>5.2222222220000001</v>
      </c>
      <c r="U503">
        <f>VLOOKUP(A503,vlookup_table[#All],2,)</f>
        <v>28</v>
      </c>
      <c r="V503">
        <f>VLOOKUP(A503,vlookup_table[#All],4,FALSE)</f>
        <v>6201</v>
      </c>
      <c r="W503" t="str">
        <f>IF(LEN(V503)=4,_xlfn.CONCAT("19",LEFT(V503,2)),IF(LEN(V503)=3,_xlfn.CONCAT("190",LEFT(V503,2)),0))</f>
        <v>1962</v>
      </c>
      <c r="X503">
        <f>IF(V503&lt;&gt;0,1997-VALUE(W503),0)</f>
        <v>35</v>
      </c>
      <c r="Y503" t="str">
        <f>VLOOKUP(A503,vlookup_table[#All],5,FALSE)</f>
        <v>C3</v>
      </c>
      <c r="Z503" t="str">
        <f t="shared" si="47"/>
        <v>City</v>
      </c>
      <c r="AA503">
        <f>VLOOKUP(A503,vlookup_table[#All],7,FALSE)</f>
        <v>5</v>
      </c>
    </row>
    <row r="504" spans="1:27" x14ac:dyDescent="0.3">
      <c r="A504">
        <v>104267</v>
      </c>
      <c r="B504" s="1" t="s">
        <v>28</v>
      </c>
      <c r="C504" s="1" t="str">
        <f>UPPER(LEFT(B504,2))</f>
        <v>KS</v>
      </c>
      <c r="D504" s="1" t="s">
        <v>14</v>
      </c>
      <c r="E504" s="1" t="str">
        <f>UPPER(LEFT(D504,1))</f>
        <v>M</v>
      </c>
      <c r="F504">
        <v>284</v>
      </c>
      <c r="G504">
        <f t="shared" si="42"/>
        <v>284</v>
      </c>
      <c r="H504">
        <f t="shared" si="43"/>
        <v>284</v>
      </c>
      <c r="I504">
        <v>231</v>
      </c>
      <c r="J504">
        <f t="shared" si="44"/>
        <v>231</v>
      </c>
      <c r="K504">
        <v>299</v>
      </c>
      <c r="L504">
        <f t="shared" si="45"/>
        <v>299</v>
      </c>
      <c r="M504">
        <v>0</v>
      </c>
      <c r="N504">
        <v>9838</v>
      </c>
      <c r="O504">
        <f t="shared" si="46"/>
        <v>9838</v>
      </c>
      <c r="P504">
        <v>0</v>
      </c>
      <c r="Q504">
        <v>83</v>
      </c>
      <c r="R504">
        <v>258</v>
      </c>
      <c r="S504">
        <v>269</v>
      </c>
      <c r="T504">
        <v>4.4375</v>
      </c>
      <c r="U504">
        <f>VLOOKUP(A504,vlookup_table[#All],2,)</f>
        <v>0</v>
      </c>
      <c r="V504">
        <f>VLOOKUP(A504,vlookup_table[#All],4,FALSE)</f>
        <v>0</v>
      </c>
      <c r="W504">
        <f>IF(LEN(V504)=4,_xlfn.CONCAT("19",LEFT(V504,2)),IF(LEN(V504)=3,_xlfn.CONCAT("190",LEFT(V504,2)),0))</f>
        <v>0</v>
      </c>
      <c r="X504">
        <f>IF(V504&lt;&gt;0,1997-VALUE(W504),0)</f>
        <v>0</v>
      </c>
      <c r="Y504" t="str">
        <f>VLOOKUP(A504,vlookup_table[#All],5,FALSE)</f>
        <v>R2</v>
      </c>
      <c r="Z504" t="str">
        <f t="shared" si="47"/>
        <v>Rural</v>
      </c>
      <c r="AA504">
        <f>VLOOKUP(A504,vlookup_table[#All],7,FALSE)</f>
        <v>5</v>
      </c>
    </row>
    <row r="505" spans="1:27" x14ac:dyDescent="0.3">
      <c r="A505">
        <v>131031</v>
      </c>
      <c r="B505" s="1" t="s">
        <v>49</v>
      </c>
      <c r="C505" s="1" t="str">
        <f>UPPER(LEFT(B505,2))</f>
        <v>CO</v>
      </c>
      <c r="D505" s="1" t="s">
        <v>17</v>
      </c>
      <c r="E505" s="1" t="str">
        <f>UPPER(LEFT(D505,1))</f>
        <v>F</v>
      </c>
      <c r="F505">
        <v>678</v>
      </c>
      <c r="G505">
        <f t="shared" si="42"/>
        <v>678</v>
      </c>
      <c r="H505">
        <f t="shared" si="43"/>
        <v>678</v>
      </c>
      <c r="I505">
        <v>155</v>
      </c>
      <c r="J505">
        <f t="shared" si="44"/>
        <v>155</v>
      </c>
      <c r="K505">
        <v>306</v>
      </c>
      <c r="L505">
        <f t="shared" si="45"/>
        <v>306</v>
      </c>
      <c r="M505">
        <v>0</v>
      </c>
      <c r="N505">
        <v>8675</v>
      </c>
      <c r="O505">
        <f t="shared" si="46"/>
        <v>8675</v>
      </c>
      <c r="P505">
        <v>3</v>
      </c>
      <c r="Q505">
        <v>34</v>
      </c>
      <c r="R505">
        <v>242</v>
      </c>
      <c r="S505">
        <v>196</v>
      </c>
      <c r="T505">
        <v>8.1052631579999996</v>
      </c>
      <c r="U505">
        <f>VLOOKUP(A505,vlookup_table[#All],2,)</f>
        <v>2</v>
      </c>
      <c r="V505">
        <f>VLOOKUP(A505,vlookup_table[#All],4,FALSE)</f>
        <v>604</v>
      </c>
      <c r="W505" t="str">
        <f>IF(LEN(V505)=4,_xlfn.CONCAT("19",LEFT(V505,2)),IF(LEN(V505)=3,_xlfn.CONCAT("190",LEFT(V505,2)),0))</f>
        <v>19060</v>
      </c>
      <c r="X505">
        <f>IF(V505&lt;&gt;0,1997-VALUE(W505),0)</f>
        <v>-17063</v>
      </c>
      <c r="Y505" t="str">
        <f>VLOOKUP(A505,vlookup_table[#All],5,FALSE)</f>
        <v>C2</v>
      </c>
      <c r="Z505" t="str">
        <f t="shared" si="47"/>
        <v>City</v>
      </c>
      <c r="AA505">
        <f>VLOOKUP(A505,vlookup_table[#All],7,FALSE)</f>
        <v>18</v>
      </c>
    </row>
    <row r="506" spans="1:27" x14ac:dyDescent="0.3">
      <c r="A506">
        <v>158058</v>
      </c>
      <c r="B506" s="1" t="s">
        <v>62</v>
      </c>
      <c r="C506" s="1" t="str">
        <f>UPPER(LEFT(B506,2))</f>
        <v>CA</v>
      </c>
      <c r="D506" s="1" t="s">
        <v>14</v>
      </c>
      <c r="E506" s="1" t="str">
        <f>UPPER(LEFT(D506,1))</f>
        <v>M</v>
      </c>
      <c r="F506">
        <v>1685</v>
      </c>
      <c r="G506">
        <f t="shared" si="42"/>
        <v>1685</v>
      </c>
      <c r="H506">
        <f t="shared" si="43"/>
        <v>1685</v>
      </c>
      <c r="I506">
        <v>430</v>
      </c>
      <c r="J506">
        <f t="shared" si="44"/>
        <v>430</v>
      </c>
      <c r="K506">
        <v>540</v>
      </c>
      <c r="L506">
        <f t="shared" si="45"/>
        <v>540</v>
      </c>
      <c r="M506">
        <v>16</v>
      </c>
      <c r="N506">
        <v>15765</v>
      </c>
      <c r="O506">
        <f t="shared" si="46"/>
        <v>15765</v>
      </c>
      <c r="P506">
        <v>19</v>
      </c>
      <c r="Q506">
        <v>33</v>
      </c>
      <c r="R506">
        <v>479</v>
      </c>
      <c r="S506">
        <v>449</v>
      </c>
      <c r="T506">
        <v>7.6111111109999996</v>
      </c>
      <c r="U506">
        <f>VLOOKUP(A506,vlookup_table[#All],2,)</f>
        <v>0</v>
      </c>
      <c r="V506">
        <f>VLOOKUP(A506,vlookup_table[#All],4,FALSE)</f>
        <v>4307</v>
      </c>
      <c r="W506" t="str">
        <f>IF(LEN(V506)=4,_xlfn.CONCAT("19",LEFT(V506,2)),IF(LEN(V506)=3,_xlfn.CONCAT("190",LEFT(V506,2)),0))</f>
        <v>1943</v>
      </c>
      <c r="X506">
        <f>IF(V506&lt;&gt;0,1997-VALUE(W506),0)</f>
        <v>54</v>
      </c>
      <c r="Y506" t="str">
        <f>VLOOKUP(A506,vlookup_table[#All],5,FALSE)</f>
        <v>U3</v>
      </c>
      <c r="Z506" t="str">
        <f t="shared" si="47"/>
        <v>Urban</v>
      </c>
      <c r="AA506">
        <f>VLOOKUP(A506,vlookup_table[#All],7,FALSE)</f>
        <v>5</v>
      </c>
    </row>
    <row r="507" spans="1:27" x14ac:dyDescent="0.3">
      <c r="A507">
        <v>181755</v>
      </c>
      <c r="B507" s="1" t="s">
        <v>41</v>
      </c>
      <c r="C507" s="1" t="str">
        <f>UPPER(LEFT(B507,2))</f>
        <v>WA</v>
      </c>
      <c r="D507" s="1" t="s">
        <v>17</v>
      </c>
      <c r="E507" s="1" t="str">
        <f>UPPER(LEFT(D507,1))</f>
        <v>F</v>
      </c>
      <c r="F507">
        <v>1461</v>
      </c>
      <c r="G507">
        <f t="shared" si="42"/>
        <v>1461</v>
      </c>
      <c r="H507">
        <f t="shared" si="43"/>
        <v>1461</v>
      </c>
      <c r="I507">
        <v>313</v>
      </c>
      <c r="J507">
        <f t="shared" si="44"/>
        <v>313</v>
      </c>
      <c r="K507">
        <v>464</v>
      </c>
      <c r="L507">
        <f t="shared" si="45"/>
        <v>464</v>
      </c>
      <c r="M507">
        <v>20</v>
      </c>
      <c r="N507">
        <v>20659</v>
      </c>
      <c r="O507">
        <f t="shared" si="46"/>
        <v>20659</v>
      </c>
      <c r="P507">
        <v>7</v>
      </c>
      <c r="Q507">
        <v>31</v>
      </c>
      <c r="R507">
        <v>342</v>
      </c>
      <c r="S507">
        <v>411</v>
      </c>
      <c r="T507">
        <v>5</v>
      </c>
      <c r="U507">
        <f>VLOOKUP(A507,vlookup_table[#All],2,)</f>
        <v>2</v>
      </c>
      <c r="V507">
        <f>VLOOKUP(A507,vlookup_table[#All],4,FALSE)</f>
        <v>0</v>
      </c>
      <c r="W507">
        <f>IF(LEN(V507)=4,_xlfn.CONCAT("19",LEFT(V507,2)),IF(LEN(V507)=3,_xlfn.CONCAT("190",LEFT(V507,2)),0))</f>
        <v>0</v>
      </c>
      <c r="X507">
        <f>IF(V507&lt;&gt;0,1997-VALUE(W507),0)</f>
        <v>0</v>
      </c>
      <c r="Y507" t="str">
        <f>VLOOKUP(A507,vlookup_table[#All],5,FALSE)</f>
        <v>C1</v>
      </c>
      <c r="Z507" t="str">
        <f t="shared" si="47"/>
        <v>City</v>
      </c>
      <c r="AA507">
        <f>VLOOKUP(A507,vlookup_table[#All],7,FALSE)</f>
        <v>5</v>
      </c>
    </row>
    <row r="508" spans="1:27" x14ac:dyDescent="0.3">
      <c r="A508">
        <v>181412</v>
      </c>
      <c r="B508" s="1" t="s">
        <v>41</v>
      </c>
      <c r="C508" s="1" t="str">
        <f>UPPER(LEFT(B508,2))</f>
        <v>WA</v>
      </c>
      <c r="D508" s="1" t="s">
        <v>52</v>
      </c>
      <c r="E508" s="1" t="str">
        <f>UPPER(LEFT(D508,1))</f>
        <v>M</v>
      </c>
      <c r="F508">
        <v>538</v>
      </c>
      <c r="G508">
        <f t="shared" si="42"/>
        <v>538</v>
      </c>
      <c r="H508">
        <f t="shared" si="43"/>
        <v>538</v>
      </c>
      <c r="I508">
        <v>227</v>
      </c>
      <c r="J508">
        <f t="shared" si="44"/>
        <v>227</v>
      </c>
      <c r="K508">
        <v>308</v>
      </c>
      <c r="L508">
        <f t="shared" si="45"/>
        <v>308</v>
      </c>
      <c r="M508">
        <v>1</v>
      </c>
      <c r="N508">
        <v>10590</v>
      </c>
      <c r="O508">
        <f t="shared" si="46"/>
        <v>10590</v>
      </c>
      <c r="P508">
        <v>1</v>
      </c>
      <c r="Q508">
        <v>61</v>
      </c>
      <c r="R508">
        <v>252</v>
      </c>
      <c r="S508">
        <v>278</v>
      </c>
      <c r="T508">
        <v>5</v>
      </c>
      <c r="U508">
        <f>VLOOKUP(A508,vlookup_table[#All],2,)</f>
        <v>1</v>
      </c>
      <c r="V508">
        <f>VLOOKUP(A508,vlookup_table[#All],4,FALSE)</f>
        <v>3301</v>
      </c>
      <c r="W508" t="str">
        <f>IF(LEN(V508)=4,_xlfn.CONCAT("19",LEFT(V508,2)),IF(LEN(V508)=3,_xlfn.CONCAT("190",LEFT(V508,2)),0))</f>
        <v>1933</v>
      </c>
      <c r="X508">
        <f>IF(V508&lt;&gt;0,1997-VALUE(W508),0)</f>
        <v>64</v>
      </c>
      <c r="Y508" t="str">
        <f>VLOOKUP(A508,vlookup_table[#All],5,FALSE)</f>
        <v>R2</v>
      </c>
      <c r="Z508" t="str">
        <f t="shared" si="47"/>
        <v>Rural</v>
      </c>
      <c r="AA508">
        <f>VLOOKUP(A508,vlookup_table[#All],7,FALSE)</f>
        <v>5</v>
      </c>
    </row>
    <row r="509" spans="1:27" x14ac:dyDescent="0.3">
      <c r="A509">
        <v>185602</v>
      </c>
      <c r="B509" s="1" t="s">
        <v>36</v>
      </c>
      <c r="C509" s="1" t="str">
        <f>UPPER(LEFT(B509,2))</f>
        <v>WI</v>
      </c>
      <c r="D509" s="1" t="s">
        <v>17</v>
      </c>
      <c r="E509" s="1" t="str">
        <f>UPPER(LEFT(D509,1))</f>
        <v>F</v>
      </c>
      <c r="F509">
        <v>400</v>
      </c>
      <c r="G509">
        <f t="shared" si="42"/>
        <v>400</v>
      </c>
      <c r="H509">
        <f t="shared" si="43"/>
        <v>400</v>
      </c>
      <c r="I509">
        <v>232</v>
      </c>
      <c r="J509">
        <f t="shared" si="44"/>
        <v>232</v>
      </c>
      <c r="K509">
        <v>315</v>
      </c>
      <c r="L509">
        <f t="shared" si="45"/>
        <v>315</v>
      </c>
      <c r="M509">
        <v>0</v>
      </c>
      <c r="N509">
        <v>10504</v>
      </c>
      <c r="O509">
        <f t="shared" si="46"/>
        <v>10504</v>
      </c>
      <c r="P509">
        <v>1</v>
      </c>
      <c r="Q509">
        <v>86</v>
      </c>
      <c r="R509">
        <v>279</v>
      </c>
      <c r="S509">
        <v>264</v>
      </c>
      <c r="T509">
        <v>9.5333333329999999</v>
      </c>
      <c r="U509">
        <f>VLOOKUP(A509,vlookup_table[#All],2,)</f>
        <v>28</v>
      </c>
      <c r="V509">
        <f>VLOOKUP(A509,vlookup_table[#All],4,FALSE)</f>
        <v>0</v>
      </c>
      <c r="W509">
        <f>IF(LEN(V509)=4,_xlfn.CONCAT("19",LEFT(V509,2)),IF(LEN(V509)=3,_xlfn.CONCAT("190",LEFT(V509,2)),0))</f>
        <v>0</v>
      </c>
      <c r="X509">
        <f>IF(V509&lt;&gt;0,1997-VALUE(W509),0)</f>
        <v>0</v>
      </c>
      <c r="Y509" t="str">
        <f>VLOOKUP(A509,vlookup_table[#All],5,FALSE)</f>
        <v>R2</v>
      </c>
      <c r="Z509" t="str">
        <f t="shared" si="47"/>
        <v>Rural</v>
      </c>
      <c r="AA509">
        <f>VLOOKUP(A509,vlookup_table[#All],7,FALSE)</f>
        <v>10</v>
      </c>
    </row>
    <row r="510" spans="1:27" x14ac:dyDescent="0.3">
      <c r="A510">
        <v>23603</v>
      </c>
      <c r="B510" s="1" t="s">
        <v>47</v>
      </c>
      <c r="C510" s="1" t="str">
        <f>UPPER(LEFT(B510,2))</f>
        <v>SC</v>
      </c>
      <c r="D510" s="1" t="s">
        <v>14</v>
      </c>
      <c r="E510" s="1" t="str">
        <f>UPPER(LEFT(D510,1))</f>
        <v>M</v>
      </c>
      <c r="F510">
        <v>824</v>
      </c>
      <c r="G510">
        <f t="shared" si="42"/>
        <v>824</v>
      </c>
      <c r="H510">
        <f t="shared" si="43"/>
        <v>824</v>
      </c>
      <c r="I510">
        <v>348</v>
      </c>
      <c r="J510">
        <f t="shared" si="44"/>
        <v>348</v>
      </c>
      <c r="K510">
        <v>400</v>
      </c>
      <c r="L510">
        <f t="shared" si="45"/>
        <v>400</v>
      </c>
      <c r="M510">
        <v>0</v>
      </c>
      <c r="N510">
        <v>14663</v>
      </c>
      <c r="O510">
        <f t="shared" si="46"/>
        <v>14663</v>
      </c>
      <c r="P510">
        <v>2</v>
      </c>
      <c r="Q510">
        <v>40</v>
      </c>
      <c r="R510">
        <v>371</v>
      </c>
      <c r="S510">
        <v>365</v>
      </c>
      <c r="T510">
        <v>12.5</v>
      </c>
      <c r="U510">
        <f>VLOOKUP(A510,vlookup_table[#All],2,)</f>
        <v>1</v>
      </c>
      <c r="V510">
        <f>VLOOKUP(A510,vlookup_table[#All],4,FALSE)</f>
        <v>5801</v>
      </c>
      <c r="W510" t="str">
        <f>IF(LEN(V510)=4,_xlfn.CONCAT("19",LEFT(V510,2)),IF(LEN(V510)=3,_xlfn.CONCAT("190",LEFT(V510,2)),0))</f>
        <v>1958</v>
      </c>
      <c r="X510">
        <f>IF(V510&lt;&gt;0,1997-VALUE(W510),0)</f>
        <v>39</v>
      </c>
      <c r="Y510" t="str">
        <f>VLOOKUP(A510,vlookup_table[#All],5,FALSE)</f>
        <v>S2</v>
      </c>
      <c r="Z510" t="str">
        <f t="shared" si="47"/>
        <v>Suburban</v>
      </c>
      <c r="AA510">
        <f>VLOOKUP(A510,vlookup_table[#All],7,FALSE)</f>
        <v>25</v>
      </c>
    </row>
    <row r="511" spans="1:27" x14ac:dyDescent="0.3">
      <c r="A511">
        <v>112943</v>
      </c>
      <c r="B511" s="1" t="s">
        <v>32</v>
      </c>
      <c r="C511" s="1" t="str">
        <f>UPPER(LEFT(B511,2))</f>
        <v>OK</v>
      </c>
      <c r="D511" s="1" t="s">
        <v>17</v>
      </c>
      <c r="E511" s="1" t="str">
        <f>UPPER(LEFT(D511,1))</f>
        <v>F</v>
      </c>
      <c r="F511">
        <v>855</v>
      </c>
      <c r="G511">
        <f t="shared" si="42"/>
        <v>855</v>
      </c>
      <c r="H511">
        <f t="shared" si="43"/>
        <v>855</v>
      </c>
      <c r="I511">
        <v>345</v>
      </c>
      <c r="J511">
        <f t="shared" si="44"/>
        <v>345</v>
      </c>
      <c r="K511">
        <v>560</v>
      </c>
      <c r="L511">
        <f t="shared" si="45"/>
        <v>560</v>
      </c>
      <c r="M511">
        <v>10</v>
      </c>
      <c r="N511">
        <v>17869</v>
      </c>
      <c r="O511">
        <f t="shared" si="46"/>
        <v>17869</v>
      </c>
      <c r="P511">
        <v>2</v>
      </c>
      <c r="Q511">
        <v>64</v>
      </c>
      <c r="R511">
        <v>384</v>
      </c>
      <c r="S511">
        <v>508</v>
      </c>
      <c r="T511">
        <v>8.7291666669999994</v>
      </c>
      <c r="U511">
        <f>VLOOKUP(A511,vlookup_table[#All],2,)</f>
        <v>2</v>
      </c>
      <c r="V511">
        <f>VLOOKUP(A511,vlookup_table[#All],4,FALSE)</f>
        <v>3601</v>
      </c>
      <c r="W511" t="str">
        <f>IF(LEN(V511)=4,_xlfn.CONCAT("19",LEFT(V511,2)),IF(LEN(V511)=3,_xlfn.CONCAT("190",LEFT(V511,2)),0))</f>
        <v>1936</v>
      </c>
      <c r="X511">
        <f>IF(V511&lt;&gt;0,1997-VALUE(W511),0)</f>
        <v>61</v>
      </c>
      <c r="Y511" t="str">
        <f>VLOOKUP(A511,vlookup_table[#All],5,FALSE)</f>
        <v>T1</v>
      </c>
      <c r="Z511" t="str">
        <f t="shared" si="47"/>
        <v>Town</v>
      </c>
      <c r="AA511">
        <f>VLOOKUP(A511,vlookup_table[#All],7,FALSE)</f>
        <v>12</v>
      </c>
    </row>
    <row r="512" spans="1:27" x14ac:dyDescent="0.3">
      <c r="A512">
        <v>44853</v>
      </c>
      <c r="B512" s="1" t="s">
        <v>13</v>
      </c>
      <c r="C512" s="1" t="str">
        <f>UPPER(LEFT(B512,2))</f>
        <v>FL</v>
      </c>
      <c r="D512" s="1" t="s">
        <v>14</v>
      </c>
      <c r="E512" s="1" t="str">
        <f>UPPER(LEFT(D512,1))</f>
        <v>M</v>
      </c>
      <c r="F512">
        <v>578</v>
      </c>
      <c r="G512">
        <f t="shared" si="42"/>
        <v>578</v>
      </c>
      <c r="H512">
        <f t="shared" si="43"/>
        <v>578</v>
      </c>
      <c r="I512">
        <v>246</v>
      </c>
      <c r="J512">
        <f t="shared" si="44"/>
        <v>246</v>
      </c>
      <c r="K512">
        <v>323</v>
      </c>
      <c r="L512">
        <f t="shared" si="45"/>
        <v>323</v>
      </c>
      <c r="M512">
        <v>0</v>
      </c>
      <c r="N512">
        <v>14121</v>
      </c>
      <c r="O512">
        <f t="shared" si="46"/>
        <v>14121</v>
      </c>
      <c r="P512">
        <v>3</v>
      </c>
      <c r="Q512">
        <v>13</v>
      </c>
      <c r="R512">
        <v>323</v>
      </c>
      <c r="S512">
        <v>275</v>
      </c>
      <c r="T512">
        <v>10.64285714</v>
      </c>
      <c r="U512">
        <f>VLOOKUP(A512,vlookup_table[#All],2,)</f>
        <v>1</v>
      </c>
      <c r="V512">
        <f>VLOOKUP(A512,vlookup_table[#All],4,FALSE)</f>
        <v>2912</v>
      </c>
      <c r="W512" t="str">
        <f>IF(LEN(V512)=4,_xlfn.CONCAT("19",LEFT(V512,2)),IF(LEN(V512)=3,_xlfn.CONCAT("190",LEFT(V512,2)),0))</f>
        <v>1929</v>
      </c>
      <c r="X512">
        <f>IF(V512&lt;&gt;0,1997-VALUE(W512),0)</f>
        <v>68</v>
      </c>
      <c r="Y512" t="str">
        <f>VLOOKUP(A512,vlookup_table[#All],5,FALSE)</f>
        <v>C3</v>
      </c>
      <c r="Z512" t="str">
        <f t="shared" si="47"/>
        <v>City</v>
      </c>
      <c r="AA512">
        <f>VLOOKUP(A512,vlookup_table[#All],7,FALSE)</f>
        <v>12</v>
      </c>
    </row>
    <row r="513" spans="1:27" x14ac:dyDescent="0.3">
      <c r="A513">
        <v>83094</v>
      </c>
      <c r="B513" s="1" t="s">
        <v>57</v>
      </c>
      <c r="C513" s="1" t="str">
        <f>UPPER(LEFT(B513,2))</f>
        <v>MN</v>
      </c>
      <c r="D513" s="1" t="s">
        <v>17</v>
      </c>
      <c r="E513" s="1" t="str">
        <f>UPPER(LEFT(D513,1))</f>
        <v>F</v>
      </c>
      <c r="F513">
        <v>699</v>
      </c>
      <c r="G513">
        <f t="shared" si="42"/>
        <v>699</v>
      </c>
      <c r="H513">
        <f t="shared" si="43"/>
        <v>699</v>
      </c>
      <c r="I513">
        <v>246</v>
      </c>
      <c r="J513">
        <f t="shared" si="44"/>
        <v>246</v>
      </c>
      <c r="K513">
        <v>319</v>
      </c>
      <c r="L513">
        <f t="shared" si="45"/>
        <v>319</v>
      </c>
      <c r="M513">
        <v>0</v>
      </c>
      <c r="N513">
        <v>11020</v>
      </c>
      <c r="O513">
        <f t="shared" si="46"/>
        <v>11020</v>
      </c>
      <c r="P513">
        <v>1</v>
      </c>
      <c r="Q513">
        <v>81</v>
      </c>
      <c r="R513">
        <v>254</v>
      </c>
      <c r="S513">
        <v>304</v>
      </c>
      <c r="T513">
        <v>13.6</v>
      </c>
      <c r="U513">
        <f>VLOOKUP(A513,vlookup_table[#All],2,)</f>
        <v>0</v>
      </c>
      <c r="V513">
        <f>VLOOKUP(A513,vlookup_table[#All],4,FALSE)</f>
        <v>1211</v>
      </c>
      <c r="W513" t="str">
        <f>IF(LEN(V513)=4,_xlfn.CONCAT("19",LEFT(V513,2)),IF(LEN(V513)=3,_xlfn.CONCAT("190",LEFT(V513,2)),0))</f>
        <v>1912</v>
      </c>
      <c r="X513">
        <f>IF(V513&lt;&gt;0,1997-VALUE(W513),0)</f>
        <v>85</v>
      </c>
      <c r="Y513" t="str">
        <f>VLOOKUP(A513,vlookup_table[#All],5,FALSE)</f>
        <v>T2</v>
      </c>
      <c r="Z513" t="str">
        <f t="shared" si="47"/>
        <v>Town</v>
      </c>
      <c r="AA513">
        <f>VLOOKUP(A513,vlookup_table[#All],7,FALSE)</f>
        <v>20</v>
      </c>
    </row>
    <row r="514" spans="1:27" x14ac:dyDescent="0.3">
      <c r="A514">
        <v>148166</v>
      </c>
      <c r="B514" s="1" t="s">
        <v>62</v>
      </c>
      <c r="C514" s="1" t="str">
        <f>UPPER(LEFT(B514,2))</f>
        <v>CA</v>
      </c>
      <c r="D514" s="1" t="s">
        <v>17</v>
      </c>
      <c r="E514" s="1" t="str">
        <f>UPPER(LEFT(D514,1))</f>
        <v>F</v>
      </c>
      <c r="F514">
        <v>5372</v>
      </c>
      <c r="G514">
        <f t="shared" ref="G514:G577" si="48">IF(LEFT(F514,1)="A",VALUE(SUBSTITUTE(F514,"A","")),IF(ISBLANK(F514),"",IF(F514=0,"",VALUE(F514))))</f>
        <v>5372</v>
      </c>
      <c r="H514">
        <f t="shared" ref="H514:H577" si="49">IF(G514&lt;&gt;"",G514,AVERAGE(G:G))</f>
        <v>5372</v>
      </c>
      <c r="I514">
        <v>673</v>
      </c>
      <c r="J514">
        <f t="shared" ref="J514:J577" si="50">IF(I514&lt;&gt;0,I514,AVERAGEIF(I:I,"&gt;0"))</f>
        <v>673</v>
      </c>
      <c r="K514">
        <v>892</v>
      </c>
      <c r="L514">
        <f t="shared" ref="L514:L577" si="51">IF(AND(K514&lt;&gt;0,K514&lt;&gt;""),K514,AVERAGEIF(K:K,"&gt;0"))</f>
        <v>892</v>
      </c>
      <c r="M514">
        <v>97</v>
      </c>
      <c r="N514">
        <v>44570</v>
      </c>
      <c r="O514">
        <f t="shared" ref="O514:O577" si="52">IF(AND(N514&lt;&gt;0,N514&lt;&gt;""),N514,AVERAGEIF(N:N,"&gt;0"))</f>
        <v>44570</v>
      </c>
      <c r="P514">
        <v>16</v>
      </c>
      <c r="Q514">
        <v>42</v>
      </c>
      <c r="R514">
        <v>845</v>
      </c>
      <c r="S514">
        <v>801</v>
      </c>
      <c r="T514">
        <v>18.75</v>
      </c>
      <c r="U514">
        <f>VLOOKUP(A514,vlookup_table[#All],2,)</f>
        <v>0</v>
      </c>
      <c r="V514">
        <f>VLOOKUP(A514,vlookup_table[#All],4,FALSE)</f>
        <v>0</v>
      </c>
      <c r="W514">
        <f>IF(LEN(V514)=4,_xlfn.CONCAT("19",LEFT(V514,2)),IF(LEN(V514)=3,_xlfn.CONCAT("190",LEFT(V514,2)),0))</f>
        <v>0</v>
      </c>
      <c r="X514">
        <f>IF(V514&lt;&gt;0,1997-VALUE(W514),0)</f>
        <v>0</v>
      </c>
      <c r="Y514" t="str">
        <f>VLOOKUP(A514,vlookup_table[#All],5,FALSE)</f>
        <v>S1</v>
      </c>
      <c r="Z514" t="str">
        <f t="shared" ref="Z514:Z577" si="53">IF(LEFT(Y514,1)="C","City",IF(LEFT(Y514,1)="T","Town",IF(LEFT(Y514,1)="S","Suburban",IF(LEFT(Y514,1)="U","Urban",IF(LEFT(Y514,1)="R","Rural",0)))))</f>
        <v>Suburban</v>
      </c>
      <c r="AA514">
        <f>VLOOKUP(A514,vlookup_table[#All],7,FALSE)</f>
        <v>20</v>
      </c>
    </row>
    <row r="515" spans="1:27" x14ac:dyDescent="0.3">
      <c r="A515">
        <v>101113</v>
      </c>
      <c r="B515" s="1" t="s">
        <v>37</v>
      </c>
      <c r="C515" s="1" t="str">
        <f>UPPER(LEFT(B515,2))</f>
        <v>MO</v>
      </c>
      <c r="D515" s="1" t="s">
        <v>17</v>
      </c>
      <c r="E515" s="1" t="str">
        <f>UPPER(LEFT(D515,1))</f>
        <v>F</v>
      </c>
      <c r="F515">
        <v>839</v>
      </c>
      <c r="G515">
        <f t="shared" si="48"/>
        <v>839</v>
      </c>
      <c r="H515">
        <f t="shared" si="49"/>
        <v>839</v>
      </c>
      <c r="I515">
        <v>456</v>
      </c>
      <c r="J515">
        <f t="shared" si="50"/>
        <v>456</v>
      </c>
      <c r="K515">
        <v>485</v>
      </c>
      <c r="L515">
        <f t="shared" si="51"/>
        <v>485</v>
      </c>
      <c r="M515">
        <v>2</v>
      </c>
      <c r="N515">
        <v>14713</v>
      </c>
      <c r="O515">
        <f t="shared" si="52"/>
        <v>14713</v>
      </c>
      <c r="P515">
        <v>1</v>
      </c>
      <c r="Q515">
        <v>65</v>
      </c>
      <c r="R515">
        <v>465</v>
      </c>
      <c r="S515">
        <v>475</v>
      </c>
      <c r="T515">
        <v>9.625</v>
      </c>
      <c r="U515">
        <f>VLOOKUP(A515,vlookup_table[#All],2,)</f>
        <v>0</v>
      </c>
      <c r="V515">
        <f>VLOOKUP(A515,vlookup_table[#All],4,FALSE)</f>
        <v>5801</v>
      </c>
      <c r="W515" t="str">
        <f>IF(LEN(V515)=4,_xlfn.CONCAT("19",LEFT(V515,2)),IF(LEN(V515)=3,_xlfn.CONCAT("190",LEFT(V515,2)),0))</f>
        <v>1958</v>
      </c>
      <c r="X515">
        <f>IF(V515&lt;&gt;0,1997-VALUE(W515),0)</f>
        <v>39</v>
      </c>
      <c r="Y515" t="str">
        <f>VLOOKUP(A515,vlookup_table[#All],5,FALSE)</f>
        <v>C2</v>
      </c>
      <c r="Z515" t="str">
        <f t="shared" si="53"/>
        <v>City</v>
      </c>
      <c r="AA515">
        <f>VLOOKUP(A515,vlookup_table[#All],7,FALSE)</f>
        <v>10</v>
      </c>
    </row>
    <row r="516" spans="1:27" x14ac:dyDescent="0.3">
      <c r="A516">
        <v>101889</v>
      </c>
      <c r="B516" s="1" t="s">
        <v>37</v>
      </c>
      <c r="C516" s="1" t="str">
        <f>UPPER(LEFT(B516,2))</f>
        <v>MO</v>
      </c>
      <c r="D516" s="1" t="s">
        <v>17</v>
      </c>
      <c r="E516" s="1" t="str">
        <f>UPPER(LEFT(D516,1))</f>
        <v>F</v>
      </c>
      <c r="F516">
        <v>662</v>
      </c>
      <c r="G516">
        <f t="shared" si="48"/>
        <v>662</v>
      </c>
      <c r="H516">
        <f t="shared" si="49"/>
        <v>662</v>
      </c>
      <c r="I516">
        <v>424</v>
      </c>
      <c r="J516">
        <f t="shared" si="50"/>
        <v>424</v>
      </c>
      <c r="K516">
        <v>456</v>
      </c>
      <c r="L516">
        <f t="shared" si="51"/>
        <v>456</v>
      </c>
      <c r="M516">
        <v>0</v>
      </c>
      <c r="N516">
        <v>13377</v>
      </c>
      <c r="O516">
        <f t="shared" si="52"/>
        <v>13377</v>
      </c>
      <c r="P516">
        <v>0</v>
      </c>
      <c r="Q516">
        <v>79</v>
      </c>
      <c r="R516">
        <v>436</v>
      </c>
      <c r="S516">
        <v>444</v>
      </c>
      <c r="T516">
        <v>13.5</v>
      </c>
      <c r="U516">
        <f>VLOOKUP(A516,vlookup_table[#All],2,)</f>
        <v>0</v>
      </c>
      <c r="V516">
        <f>VLOOKUP(A516,vlookup_table[#All],4,FALSE)</f>
        <v>5111</v>
      </c>
      <c r="W516" t="str">
        <f>IF(LEN(V516)=4,_xlfn.CONCAT("19",LEFT(V516,2)),IF(LEN(V516)=3,_xlfn.CONCAT("190",LEFT(V516,2)),0))</f>
        <v>1951</v>
      </c>
      <c r="X516">
        <f>IF(V516&lt;&gt;0,1997-VALUE(W516),0)</f>
        <v>46</v>
      </c>
      <c r="Y516" t="str">
        <f>VLOOKUP(A516,vlookup_table[#All],5,FALSE)</f>
        <v>S2</v>
      </c>
      <c r="Z516" t="str">
        <f t="shared" si="53"/>
        <v>Suburban</v>
      </c>
      <c r="AA516">
        <f>VLOOKUP(A516,vlookup_table[#All],7,FALSE)</f>
        <v>16</v>
      </c>
    </row>
    <row r="517" spans="1:27" x14ac:dyDescent="0.3">
      <c r="A517">
        <v>58808</v>
      </c>
      <c r="B517" s="1" t="s">
        <v>58</v>
      </c>
      <c r="C517" s="1" t="str">
        <f>UPPER(LEFT(B517,2))</f>
        <v>KY</v>
      </c>
      <c r="D517" s="1" t="s">
        <v>17</v>
      </c>
      <c r="E517" s="1" t="str">
        <f>UPPER(LEFT(D517,1))</f>
        <v>F</v>
      </c>
      <c r="F517">
        <v>575</v>
      </c>
      <c r="G517">
        <f t="shared" si="48"/>
        <v>575</v>
      </c>
      <c r="H517">
        <f t="shared" si="49"/>
        <v>575</v>
      </c>
      <c r="I517">
        <v>228</v>
      </c>
      <c r="J517">
        <f t="shared" si="50"/>
        <v>228</v>
      </c>
      <c r="K517">
        <v>327</v>
      </c>
      <c r="L517">
        <f t="shared" si="51"/>
        <v>327</v>
      </c>
      <c r="M517">
        <v>1</v>
      </c>
      <c r="N517">
        <v>12600</v>
      </c>
      <c r="O517">
        <f t="shared" si="52"/>
        <v>12600</v>
      </c>
      <c r="P517">
        <v>0</v>
      </c>
      <c r="Q517">
        <v>72</v>
      </c>
      <c r="R517">
        <v>299</v>
      </c>
      <c r="S517">
        <v>261</v>
      </c>
      <c r="T517">
        <v>10.5</v>
      </c>
      <c r="U517">
        <f>VLOOKUP(A517,vlookup_table[#All],2,)</f>
        <v>0</v>
      </c>
      <c r="V517">
        <f>VLOOKUP(A517,vlookup_table[#All],4,FALSE)</f>
        <v>1401</v>
      </c>
      <c r="W517" t="str">
        <f>IF(LEN(V517)=4,_xlfn.CONCAT("19",LEFT(V517,2)),IF(LEN(V517)=3,_xlfn.CONCAT("190",LEFT(V517,2)),0))</f>
        <v>1914</v>
      </c>
      <c r="X517">
        <f>IF(V517&lt;&gt;0,1997-VALUE(W517),0)</f>
        <v>83</v>
      </c>
      <c r="Y517" t="str">
        <f>VLOOKUP(A517,vlookup_table[#All],5,FALSE)</f>
        <v>T2</v>
      </c>
      <c r="Z517" t="str">
        <f t="shared" si="53"/>
        <v>Town</v>
      </c>
      <c r="AA517">
        <f>VLOOKUP(A517,vlookup_table[#All],7,FALSE)</f>
        <v>10</v>
      </c>
    </row>
    <row r="518" spans="1:27" x14ac:dyDescent="0.3">
      <c r="A518">
        <v>85498</v>
      </c>
      <c r="B518" s="1" t="s">
        <v>57</v>
      </c>
      <c r="C518" s="1" t="str">
        <f>UPPER(LEFT(B518,2))</f>
        <v>MN</v>
      </c>
      <c r="D518" s="1" t="s">
        <v>17</v>
      </c>
      <c r="E518" s="1" t="str">
        <f>UPPER(LEFT(D518,1))</f>
        <v>F</v>
      </c>
      <c r="F518">
        <v>281</v>
      </c>
      <c r="G518">
        <f t="shared" si="48"/>
        <v>281</v>
      </c>
      <c r="H518">
        <f t="shared" si="49"/>
        <v>281</v>
      </c>
      <c r="I518">
        <v>176</v>
      </c>
      <c r="J518">
        <f t="shared" si="50"/>
        <v>176</v>
      </c>
      <c r="K518">
        <v>235</v>
      </c>
      <c r="L518">
        <f t="shared" si="51"/>
        <v>235</v>
      </c>
      <c r="M518">
        <v>0</v>
      </c>
      <c r="N518">
        <v>7683</v>
      </c>
      <c r="O518">
        <f t="shared" si="52"/>
        <v>7683</v>
      </c>
      <c r="P518">
        <v>0</v>
      </c>
      <c r="Q518">
        <v>86</v>
      </c>
      <c r="R518">
        <v>207</v>
      </c>
      <c r="S518">
        <v>208</v>
      </c>
      <c r="T518">
        <v>5.9090909089999997</v>
      </c>
      <c r="U518">
        <f>VLOOKUP(A518,vlookup_table[#All],2,)</f>
        <v>0</v>
      </c>
      <c r="V518">
        <f>VLOOKUP(A518,vlookup_table[#All],4,FALSE)</f>
        <v>0</v>
      </c>
      <c r="W518">
        <f>IF(LEN(V518)=4,_xlfn.CONCAT("19",LEFT(V518,2)),IF(LEN(V518)=3,_xlfn.CONCAT("190",LEFT(V518,2)),0))</f>
        <v>0</v>
      </c>
      <c r="X518">
        <f>IF(V518&lt;&gt;0,1997-VALUE(W518),0)</f>
        <v>0</v>
      </c>
      <c r="Y518" t="str">
        <f>VLOOKUP(A518,vlookup_table[#All],5,FALSE)</f>
        <v>R3</v>
      </c>
      <c r="Z518" t="str">
        <f t="shared" si="53"/>
        <v>Rural</v>
      </c>
      <c r="AA518">
        <f>VLOOKUP(A518,vlookup_table[#All],7,FALSE)</f>
        <v>10</v>
      </c>
    </row>
    <row r="519" spans="1:27" x14ac:dyDescent="0.3">
      <c r="A519">
        <v>153864</v>
      </c>
      <c r="B519" s="1" t="s">
        <v>62</v>
      </c>
      <c r="C519" s="1" t="str">
        <f>UPPER(LEFT(B519,2))</f>
        <v>CA</v>
      </c>
      <c r="D519" s="1" t="s">
        <v>17</v>
      </c>
      <c r="E519" s="1" t="str">
        <f>UPPER(LEFT(D519,1))</f>
        <v>F</v>
      </c>
      <c r="F519">
        <v>3370</v>
      </c>
      <c r="G519">
        <f t="shared" si="48"/>
        <v>3370</v>
      </c>
      <c r="H519">
        <f t="shared" si="49"/>
        <v>3370</v>
      </c>
      <c r="I519">
        <v>763</v>
      </c>
      <c r="J519">
        <f t="shared" si="50"/>
        <v>763</v>
      </c>
      <c r="K519">
        <v>871</v>
      </c>
      <c r="L519">
        <f t="shared" si="51"/>
        <v>871</v>
      </c>
      <c r="M519">
        <v>88</v>
      </c>
      <c r="N519">
        <v>32072</v>
      </c>
      <c r="O519">
        <f t="shared" si="52"/>
        <v>32072</v>
      </c>
      <c r="P519">
        <v>16</v>
      </c>
      <c r="Q519">
        <v>33</v>
      </c>
      <c r="R519">
        <v>824</v>
      </c>
      <c r="S519">
        <v>824</v>
      </c>
      <c r="T519">
        <v>9.8888888890000004</v>
      </c>
      <c r="U519">
        <f>VLOOKUP(A519,vlookup_table[#All],2,)</f>
        <v>0</v>
      </c>
      <c r="V519">
        <f>VLOOKUP(A519,vlookup_table[#All],4,FALSE)</f>
        <v>5201</v>
      </c>
      <c r="W519" t="str">
        <f>IF(LEN(V519)=4,_xlfn.CONCAT("19",LEFT(V519,2)),IF(LEN(V519)=3,_xlfn.CONCAT("190",LEFT(V519,2)),0))</f>
        <v>1952</v>
      </c>
      <c r="X519">
        <f>IF(V519&lt;&gt;0,1997-VALUE(W519),0)</f>
        <v>45</v>
      </c>
      <c r="Y519" t="str">
        <f>VLOOKUP(A519,vlookup_table[#All],5,FALSE)</f>
        <v>S1</v>
      </c>
      <c r="Z519" t="str">
        <f t="shared" si="53"/>
        <v>Suburban</v>
      </c>
      <c r="AA519">
        <f>VLOOKUP(A519,vlookup_table[#All],7,FALSE)</f>
        <v>20</v>
      </c>
    </row>
    <row r="520" spans="1:27" x14ac:dyDescent="0.3">
      <c r="A520">
        <v>145496</v>
      </c>
      <c r="B520" s="1" t="s">
        <v>62</v>
      </c>
      <c r="C520" s="1" t="str">
        <f>UPPER(LEFT(B520,2))</f>
        <v>CA</v>
      </c>
      <c r="D520" s="1" t="s">
        <v>14</v>
      </c>
      <c r="E520" s="1" t="str">
        <f>UPPER(LEFT(D520,1))</f>
        <v>M</v>
      </c>
      <c r="F520">
        <v>2803</v>
      </c>
      <c r="G520">
        <f t="shared" si="48"/>
        <v>2803</v>
      </c>
      <c r="H520">
        <f t="shared" si="49"/>
        <v>2803</v>
      </c>
      <c r="I520">
        <v>555</v>
      </c>
      <c r="J520">
        <f t="shared" si="50"/>
        <v>555</v>
      </c>
      <c r="K520">
        <v>620</v>
      </c>
      <c r="L520">
        <f t="shared" si="51"/>
        <v>620</v>
      </c>
      <c r="M520">
        <v>88</v>
      </c>
      <c r="N520">
        <v>17655</v>
      </c>
      <c r="O520">
        <f t="shared" si="52"/>
        <v>17655</v>
      </c>
      <c r="P520">
        <v>15</v>
      </c>
      <c r="Q520">
        <v>52</v>
      </c>
      <c r="R520">
        <v>616</v>
      </c>
      <c r="S520">
        <v>546</v>
      </c>
      <c r="T520">
        <v>12.2</v>
      </c>
      <c r="U520">
        <f>VLOOKUP(A520,vlookup_table[#All],2,)</f>
        <v>1</v>
      </c>
      <c r="V520">
        <f>VLOOKUP(A520,vlookup_table[#All],4,FALSE)</f>
        <v>5111</v>
      </c>
      <c r="W520" t="str">
        <f>IF(LEN(V520)=4,_xlfn.CONCAT("19",LEFT(V520,2)),IF(LEN(V520)=3,_xlfn.CONCAT("190",LEFT(V520,2)),0))</f>
        <v>1951</v>
      </c>
      <c r="X520">
        <f>IF(V520&lt;&gt;0,1997-VALUE(W520),0)</f>
        <v>46</v>
      </c>
      <c r="Y520" t="str">
        <f>VLOOKUP(A520,vlookup_table[#All],5,FALSE)</f>
        <v>U1</v>
      </c>
      <c r="Z520" t="str">
        <f t="shared" si="53"/>
        <v>Urban</v>
      </c>
      <c r="AA520">
        <f>VLOOKUP(A520,vlookup_table[#All],7,FALSE)</f>
        <v>22</v>
      </c>
    </row>
    <row r="521" spans="1:27" x14ac:dyDescent="0.3">
      <c r="A521">
        <v>27566</v>
      </c>
      <c r="B521" s="1" t="s">
        <v>40</v>
      </c>
      <c r="C521" s="1" t="str">
        <f>UPPER(LEFT(B521,2))</f>
        <v>GA</v>
      </c>
      <c r="D521" s="1" t="s">
        <v>14</v>
      </c>
      <c r="E521" s="1" t="str">
        <f>UPPER(LEFT(D521,1))</f>
        <v>M</v>
      </c>
      <c r="F521">
        <v>601</v>
      </c>
      <c r="G521">
        <f t="shared" si="48"/>
        <v>601</v>
      </c>
      <c r="H521">
        <f t="shared" si="49"/>
        <v>601</v>
      </c>
      <c r="I521">
        <v>249</v>
      </c>
      <c r="J521">
        <f t="shared" si="50"/>
        <v>249</v>
      </c>
      <c r="K521">
        <v>306</v>
      </c>
      <c r="L521">
        <f t="shared" si="51"/>
        <v>306</v>
      </c>
      <c r="M521">
        <v>1</v>
      </c>
      <c r="N521">
        <v>11235</v>
      </c>
      <c r="O521">
        <f t="shared" si="52"/>
        <v>11235</v>
      </c>
      <c r="P521">
        <v>4</v>
      </c>
      <c r="Q521">
        <v>67</v>
      </c>
      <c r="R521">
        <v>274</v>
      </c>
      <c r="S521">
        <v>286</v>
      </c>
      <c r="T521">
        <v>15</v>
      </c>
      <c r="U521">
        <f>VLOOKUP(A521,vlookup_table[#All],2,)</f>
        <v>0</v>
      </c>
      <c r="V521">
        <f>VLOOKUP(A521,vlookup_table[#All],4,FALSE)</f>
        <v>0</v>
      </c>
      <c r="W521">
        <f>IF(LEN(V521)=4,_xlfn.CONCAT("19",LEFT(V521,2)),IF(LEN(V521)=3,_xlfn.CONCAT("190",LEFT(V521,2)),0))</f>
        <v>0</v>
      </c>
      <c r="X521">
        <f>IF(V521&lt;&gt;0,1997-VALUE(W521),0)</f>
        <v>0</v>
      </c>
      <c r="Y521" t="str">
        <f>VLOOKUP(A521,vlookup_table[#All],5,FALSE)</f>
        <v>C3</v>
      </c>
      <c r="Z521" t="str">
        <f t="shared" si="53"/>
        <v>City</v>
      </c>
      <c r="AA521">
        <f>VLOOKUP(A521,vlookup_table[#All],7,FALSE)</f>
        <v>30</v>
      </c>
    </row>
    <row r="522" spans="1:27" x14ac:dyDescent="0.3">
      <c r="A522">
        <v>38031</v>
      </c>
      <c r="B522" s="1" t="s">
        <v>13</v>
      </c>
      <c r="C522" s="1" t="str">
        <f>UPPER(LEFT(B522,2))</f>
        <v>FL</v>
      </c>
      <c r="D522" s="1" t="s">
        <v>14</v>
      </c>
      <c r="E522" s="1" t="str">
        <f>UPPER(LEFT(D522,1))</f>
        <v>M</v>
      </c>
      <c r="F522">
        <v>828</v>
      </c>
      <c r="G522">
        <f t="shared" si="48"/>
        <v>828</v>
      </c>
      <c r="H522">
        <f t="shared" si="49"/>
        <v>828</v>
      </c>
      <c r="I522">
        <v>401</v>
      </c>
      <c r="J522">
        <f t="shared" si="50"/>
        <v>401</v>
      </c>
      <c r="K522">
        <v>451</v>
      </c>
      <c r="L522">
        <f t="shared" si="51"/>
        <v>451</v>
      </c>
      <c r="M522">
        <v>0</v>
      </c>
      <c r="N522">
        <v>13716</v>
      </c>
      <c r="O522">
        <f t="shared" si="52"/>
        <v>13716</v>
      </c>
      <c r="P522">
        <v>31</v>
      </c>
      <c r="Q522">
        <v>31</v>
      </c>
      <c r="R522">
        <v>396</v>
      </c>
      <c r="S522">
        <v>451</v>
      </c>
      <c r="T522">
        <v>12.5</v>
      </c>
      <c r="U522">
        <f>VLOOKUP(A522,vlookup_table[#All],2,)</f>
        <v>1</v>
      </c>
      <c r="V522">
        <f>VLOOKUP(A522,vlookup_table[#All],4,FALSE)</f>
        <v>5801</v>
      </c>
      <c r="W522" t="str">
        <f>IF(LEN(V522)=4,_xlfn.CONCAT("19",LEFT(V522,2)),IF(LEN(V522)=3,_xlfn.CONCAT("190",LEFT(V522,2)),0))</f>
        <v>1958</v>
      </c>
      <c r="X522">
        <f>IF(V522&lt;&gt;0,1997-VALUE(W522),0)</f>
        <v>39</v>
      </c>
      <c r="Y522" t="str">
        <f>VLOOKUP(A522,vlookup_table[#All],5,FALSE)</f>
        <v>S2</v>
      </c>
      <c r="Z522" t="str">
        <f t="shared" si="53"/>
        <v>Suburban</v>
      </c>
      <c r="AA522">
        <f>VLOOKUP(A522,vlookup_table[#All],7,FALSE)</f>
        <v>10</v>
      </c>
    </row>
    <row r="523" spans="1:27" x14ac:dyDescent="0.3">
      <c r="A523">
        <v>130756</v>
      </c>
      <c r="B523" s="1" t="s">
        <v>49</v>
      </c>
      <c r="C523" s="1" t="str">
        <f>UPPER(LEFT(B523,2))</f>
        <v>CO</v>
      </c>
      <c r="D523" s="1"/>
      <c r="E523" s="1" t="str">
        <f>UPPER(LEFT(D523,1))</f>
        <v/>
      </c>
      <c r="F523">
        <v>2408</v>
      </c>
      <c r="G523">
        <f t="shared" si="48"/>
        <v>2408</v>
      </c>
      <c r="H523">
        <f t="shared" si="49"/>
        <v>2408</v>
      </c>
      <c r="I523">
        <v>906</v>
      </c>
      <c r="J523">
        <f t="shared" si="50"/>
        <v>906</v>
      </c>
      <c r="K523">
        <v>961</v>
      </c>
      <c r="L523">
        <f t="shared" si="51"/>
        <v>961</v>
      </c>
      <c r="M523">
        <v>65</v>
      </c>
      <c r="N523">
        <v>42897</v>
      </c>
      <c r="O523">
        <f t="shared" si="52"/>
        <v>42897</v>
      </c>
      <c r="P523">
        <v>5</v>
      </c>
      <c r="Q523">
        <v>25</v>
      </c>
      <c r="R523">
        <v>952</v>
      </c>
      <c r="S523">
        <v>924</v>
      </c>
      <c r="T523">
        <v>15</v>
      </c>
      <c r="U523">
        <f>VLOOKUP(A523,vlookup_table[#All],2,)</f>
        <v>0</v>
      </c>
      <c r="V523">
        <f>VLOOKUP(A523,vlookup_table[#All],4,FALSE)</f>
        <v>4701</v>
      </c>
      <c r="W523" t="str">
        <f>IF(LEN(V523)=4,_xlfn.CONCAT("19",LEFT(V523,2)),IF(LEN(V523)=3,_xlfn.CONCAT("190",LEFT(V523,2)),0))</f>
        <v>1947</v>
      </c>
      <c r="X523">
        <f>IF(V523&lt;&gt;0,1997-VALUE(W523),0)</f>
        <v>50</v>
      </c>
      <c r="Y523" t="str">
        <f>VLOOKUP(A523,vlookup_table[#All],5,FALSE)</f>
        <v>T1</v>
      </c>
      <c r="Z523" t="str">
        <f t="shared" si="53"/>
        <v>Town</v>
      </c>
      <c r="AA523">
        <f>VLOOKUP(A523,vlookup_table[#All],7,FALSE)</f>
        <v>20</v>
      </c>
    </row>
    <row r="524" spans="1:27" x14ac:dyDescent="0.3">
      <c r="A524">
        <v>87281</v>
      </c>
      <c r="B524" s="1" t="s">
        <v>35</v>
      </c>
      <c r="C524" s="1" t="str">
        <f>UPPER(LEFT(B524,2))</f>
        <v>MT</v>
      </c>
      <c r="D524" s="1"/>
      <c r="E524" s="1" t="str">
        <f>UPPER(LEFT(D524,1))</f>
        <v/>
      </c>
      <c r="F524">
        <v>445</v>
      </c>
      <c r="G524">
        <f t="shared" si="48"/>
        <v>445</v>
      </c>
      <c r="H524">
        <f t="shared" si="49"/>
        <v>445</v>
      </c>
      <c r="I524">
        <v>192</v>
      </c>
      <c r="J524">
        <f t="shared" si="50"/>
        <v>192</v>
      </c>
      <c r="K524">
        <v>275</v>
      </c>
      <c r="L524">
        <f t="shared" si="51"/>
        <v>275</v>
      </c>
      <c r="M524">
        <v>0</v>
      </c>
      <c r="N524">
        <v>9747</v>
      </c>
      <c r="O524">
        <f t="shared" si="52"/>
        <v>9747</v>
      </c>
      <c r="P524">
        <v>1</v>
      </c>
      <c r="Q524">
        <v>57</v>
      </c>
      <c r="R524">
        <v>242</v>
      </c>
      <c r="S524">
        <v>244</v>
      </c>
      <c r="T524">
        <v>7.3</v>
      </c>
      <c r="U524">
        <f>VLOOKUP(A524,vlookup_table[#All],2,)</f>
        <v>0</v>
      </c>
      <c r="V524">
        <f>VLOOKUP(A524,vlookup_table[#All],4,FALSE)</f>
        <v>0</v>
      </c>
      <c r="W524">
        <f>IF(LEN(V524)=4,_xlfn.CONCAT("19",LEFT(V524,2)),IF(LEN(V524)=3,_xlfn.CONCAT("190",LEFT(V524,2)),0))</f>
        <v>0</v>
      </c>
      <c r="X524">
        <f>IF(V524&lt;&gt;0,1997-VALUE(W524),0)</f>
        <v>0</v>
      </c>
      <c r="Y524" t="str">
        <f>VLOOKUP(A524,vlookup_table[#All],5,FALSE)</f>
        <v>R2</v>
      </c>
      <c r="Z524" t="str">
        <f t="shared" si="53"/>
        <v>Rural</v>
      </c>
      <c r="AA524">
        <f>VLOOKUP(A524,vlookup_table[#All],7,FALSE)</f>
        <v>8</v>
      </c>
    </row>
    <row r="525" spans="1:27" x14ac:dyDescent="0.3">
      <c r="A525">
        <v>16863</v>
      </c>
      <c r="B525" s="1" t="s">
        <v>18</v>
      </c>
      <c r="C525" s="1" t="str">
        <f>UPPER(LEFT(B525,2))</f>
        <v>NC</v>
      </c>
      <c r="D525" s="1" t="s">
        <v>20</v>
      </c>
      <c r="E525" s="1" t="str">
        <f>UPPER(LEFT(D525,1))</f>
        <v>F</v>
      </c>
      <c r="F525">
        <v>951</v>
      </c>
      <c r="G525">
        <f t="shared" si="48"/>
        <v>951</v>
      </c>
      <c r="H525">
        <f t="shared" si="49"/>
        <v>951</v>
      </c>
      <c r="I525">
        <v>307</v>
      </c>
      <c r="J525">
        <f t="shared" si="50"/>
        <v>307</v>
      </c>
      <c r="K525">
        <v>487</v>
      </c>
      <c r="L525">
        <f t="shared" si="51"/>
        <v>487</v>
      </c>
      <c r="M525">
        <v>11</v>
      </c>
      <c r="N525">
        <v>17187</v>
      </c>
      <c r="O525">
        <f t="shared" si="52"/>
        <v>17187</v>
      </c>
      <c r="P525">
        <v>6</v>
      </c>
      <c r="Q525">
        <v>39</v>
      </c>
      <c r="R525">
        <v>427</v>
      </c>
      <c r="S525">
        <v>370</v>
      </c>
      <c r="T525">
        <v>15</v>
      </c>
      <c r="U525">
        <f>VLOOKUP(A525,vlookup_table[#All],2,)</f>
        <v>2</v>
      </c>
      <c r="V525">
        <f>VLOOKUP(A525,vlookup_table[#All],4,FALSE)</f>
        <v>3301</v>
      </c>
      <c r="W525" t="str">
        <f>IF(LEN(V525)=4,_xlfn.CONCAT("19",LEFT(V525,2)),IF(LEN(V525)=3,_xlfn.CONCAT("190",LEFT(V525,2)),0))</f>
        <v>1933</v>
      </c>
      <c r="X525">
        <f>IF(V525&lt;&gt;0,1997-VALUE(W525),0)</f>
        <v>64</v>
      </c>
      <c r="Y525" t="str">
        <f>VLOOKUP(A525,vlookup_table[#All],5,FALSE)</f>
        <v>C1</v>
      </c>
      <c r="Z525" t="str">
        <f t="shared" si="53"/>
        <v>City</v>
      </c>
      <c r="AA525">
        <f>VLOOKUP(A525,vlookup_table[#All],7,FALSE)</f>
        <v>50</v>
      </c>
    </row>
    <row r="526" spans="1:27" x14ac:dyDescent="0.3">
      <c r="A526">
        <v>20065</v>
      </c>
      <c r="B526" s="1" t="s">
        <v>18</v>
      </c>
      <c r="C526" s="1" t="str">
        <f>UPPER(LEFT(B526,2))</f>
        <v>NC</v>
      </c>
      <c r="D526" s="1"/>
      <c r="E526" s="1" t="str">
        <f>UPPER(LEFT(D526,1))</f>
        <v/>
      </c>
      <c r="F526">
        <v>722</v>
      </c>
      <c r="G526">
        <f t="shared" si="48"/>
        <v>722</v>
      </c>
      <c r="H526">
        <f t="shared" si="49"/>
        <v>722</v>
      </c>
      <c r="I526">
        <v>327</v>
      </c>
      <c r="J526">
        <f t="shared" si="50"/>
        <v>327</v>
      </c>
      <c r="K526">
        <v>371</v>
      </c>
      <c r="L526">
        <f t="shared" si="51"/>
        <v>371</v>
      </c>
      <c r="M526">
        <v>0</v>
      </c>
      <c r="N526">
        <v>13168</v>
      </c>
      <c r="O526">
        <f t="shared" si="52"/>
        <v>13168</v>
      </c>
      <c r="P526">
        <v>6</v>
      </c>
      <c r="Q526">
        <v>25</v>
      </c>
      <c r="R526">
        <v>325</v>
      </c>
      <c r="S526">
        <v>374</v>
      </c>
      <c r="T526">
        <v>20.85714286</v>
      </c>
      <c r="U526">
        <f>VLOOKUP(A526,vlookup_table[#All],2,)</f>
        <v>28</v>
      </c>
      <c r="V526">
        <f>VLOOKUP(A526,vlookup_table[#All],4,FALSE)</f>
        <v>5301</v>
      </c>
      <c r="W526" t="str">
        <f>IF(LEN(V526)=4,_xlfn.CONCAT("19",LEFT(V526,2)),IF(LEN(V526)=3,_xlfn.CONCAT("190",LEFT(V526,2)),0))</f>
        <v>1953</v>
      </c>
      <c r="X526">
        <f>IF(V526&lt;&gt;0,1997-VALUE(W526),0)</f>
        <v>44</v>
      </c>
      <c r="Y526" t="str">
        <f>VLOOKUP(A526,vlookup_table[#All],5,FALSE)</f>
        <v>T2</v>
      </c>
      <c r="Z526" t="str">
        <f t="shared" si="53"/>
        <v>Town</v>
      </c>
      <c r="AA526">
        <f>VLOOKUP(A526,vlookup_table[#All],7,FALSE)</f>
        <v>40</v>
      </c>
    </row>
    <row r="527" spans="1:27" x14ac:dyDescent="0.3">
      <c r="A527">
        <v>142554</v>
      </c>
      <c r="B527" s="1" t="s">
        <v>62</v>
      </c>
      <c r="C527" s="1" t="str">
        <f>UPPER(LEFT(B527,2))</f>
        <v>CA</v>
      </c>
      <c r="D527" s="1" t="s">
        <v>14</v>
      </c>
      <c r="E527" s="1" t="str">
        <f>UPPER(LEFT(D527,1))</f>
        <v>M</v>
      </c>
      <c r="F527">
        <v>1811</v>
      </c>
      <c r="G527">
        <f t="shared" si="48"/>
        <v>1811</v>
      </c>
      <c r="H527">
        <f t="shared" si="49"/>
        <v>1811</v>
      </c>
      <c r="I527">
        <v>350</v>
      </c>
      <c r="J527">
        <f t="shared" si="50"/>
        <v>350</v>
      </c>
      <c r="K527">
        <v>466</v>
      </c>
      <c r="L527">
        <f t="shared" si="51"/>
        <v>466</v>
      </c>
      <c r="M527">
        <v>33</v>
      </c>
      <c r="N527">
        <v>18591</v>
      </c>
      <c r="O527">
        <f t="shared" si="52"/>
        <v>18591</v>
      </c>
      <c r="P527">
        <v>12</v>
      </c>
      <c r="Q527">
        <v>52</v>
      </c>
      <c r="R527">
        <v>405</v>
      </c>
      <c r="S527">
        <v>440</v>
      </c>
      <c r="T527">
        <v>13.75</v>
      </c>
      <c r="U527">
        <f>VLOOKUP(A527,vlookup_table[#All],2,)</f>
        <v>0</v>
      </c>
      <c r="V527">
        <f>VLOOKUP(A527,vlookup_table[#All],4,FALSE)</f>
        <v>1601</v>
      </c>
      <c r="W527" t="str">
        <f>IF(LEN(V527)=4,_xlfn.CONCAT("19",LEFT(V527,2)),IF(LEN(V527)=3,_xlfn.CONCAT("190",LEFT(V527,2)),0))</f>
        <v>1916</v>
      </c>
      <c r="X527">
        <f>IF(V527&lt;&gt;0,1997-VALUE(W527),0)</f>
        <v>81</v>
      </c>
      <c r="Y527" t="str">
        <f>VLOOKUP(A527,vlookup_table[#All],5,FALSE)</f>
        <v>U2</v>
      </c>
      <c r="Z527" t="str">
        <f t="shared" si="53"/>
        <v>Urban</v>
      </c>
      <c r="AA527">
        <f>VLOOKUP(A527,vlookup_table[#All],7,FALSE)</f>
        <v>15</v>
      </c>
    </row>
    <row r="528" spans="1:27" x14ac:dyDescent="0.3">
      <c r="A528">
        <v>10789</v>
      </c>
      <c r="B528" s="1" t="s">
        <v>57</v>
      </c>
      <c r="C528" s="1" t="str">
        <f>UPPER(LEFT(B528,2))</f>
        <v>MN</v>
      </c>
      <c r="D528" s="1" t="s">
        <v>17</v>
      </c>
      <c r="E528" s="1" t="str">
        <f>UPPER(LEFT(D528,1))</f>
        <v>F</v>
      </c>
      <c r="F528">
        <v>534</v>
      </c>
      <c r="G528">
        <f t="shared" si="48"/>
        <v>534</v>
      </c>
      <c r="H528">
        <f t="shared" si="49"/>
        <v>534</v>
      </c>
      <c r="I528">
        <v>284</v>
      </c>
      <c r="J528">
        <f t="shared" si="50"/>
        <v>284</v>
      </c>
      <c r="K528">
        <v>351</v>
      </c>
      <c r="L528">
        <f t="shared" si="51"/>
        <v>351</v>
      </c>
      <c r="M528">
        <v>0</v>
      </c>
      <c r="N528">
        <v>11303</v>
      </c>
      <c r="O528">
        <f t="shared" si="52"/>
        <v>11303</v>
      </c>
      <c r="P528">
        <v>2</v>
      </c>
      <c r="Q528">
        <v>83</v>
      </c>
      <c r="R528">
        <v>321</v>
      </c>
      <c r="S528">
        <v>308</v>
      </c>
      <c r="T528">
        <v>5.2903225809999999</v>
      </c>
      <c r="U528">
        <f>VLOOKUP(A528,vlookup_table[#All],2,)</f>
        <v>2</v>
      </c>
      <c r="V528">
        <f>VLOOKUP(A528,vlookup_table[#All],4,FALSE)</f>
        <v>2309</v>
      </c>
      <c r="W528" t="str">
        <f>IF(LEN(V528)=4,_xlfn.CONCAT("19",LEFT(V528,2)),IF(LEN(V528)=3,_xlfn.CONCAT("190",LEFT(V528,2)),0))</f>
        <v>1923</v>
      </c>
      <c r="X528">
        <f>IF(V528&lt;&gt;0,1997-VALUE(W528),0)</f>
        <v>74</v>
      </c>
      <c r="Y528" t="str">
        <f>VLOOKUP(A528,vlookup_table[#All],5,FALSE)</f>
        <v>R2</v>
      </c>
      <c r="Z528" t="str">
        <f t="shared" si="53"/>
        <v>Rural</v>
      </c>
      <c r="AA528">
        <f>VLOOKUP(A528,vlookup_table[#All],7,FALSE)</f>
        <v>3</v>
      </c>
    </row>
    <row r="529" spans="1:27" x14ac:dyDescent="0.3">
      <c r="A529">
        <v>64224</v>
      </c>
      <c r="B529" s="1" t="s">
        <v>34</v>
      </c>
      <c r="C529" s="1" t="str">
        <f>UPPER(LEFT(B529,2))</f>
        <v>IN</v>
      </c>
      <c r="D529" s="1" t="s">
        <v>17</v>
      </c>
      <c r="E529" s="1" t="str">
        <f>UPPER(LEFT(D529,1))</f>
        <v>F</v>
      </c>
      <c r="F529">
        <v>866</v>
      </c>
      <c r="G529">
        <f t="shared" si="48"/>
        <v>866</v>
      </c>
      <c r="H529">
        <f t="shared" si="49"/>
        <v>866</v>
      </c>
      <c r="I529">
        <v>443</v>
      </c>
      <c r="J529">
        <f t="shared" si="50"/>
        <v>443</v>
      </c>
      <c r="K529">
        <v>472</v>
      </c>
      <c r="L529">
        <f t="shared" si="51"/>
        <v>472</v>
      </c>
      <c r="M529">
        <v>3</v>
      </c>
      <c r="N529">
        <v>10484</v>
      </c>
      <c r="O529">
        <f t="shared" si="52"/>
        <v>10484</v>
      </c>
      <c r="P529">
        <v>1</v>
      </c>
      <c r="Q529">
        <v>57</v>
      </c>
      <c r="R529">
        <v>453</v>
      </c>
      <c r="S529">
        <v>454</v>
      </c>
      <c r="T529">
        <v>12.83333333</v>
      </c>
      <c r="U529">
        <f>VLOOKUP(A529,vlookup_table[#All],2,)</f>
        <v>0</v>
      </c>
      <c r="V529">
        <f>VLOOKUP(A529,vlookup_table[#All],4,FALSE)</f>
        <v>3811</v>
      </c>
      <c r="W529" t="str">
        <f>IF(LEN(V529)=4,_xlfn.CONCAT("19",LEFT(V529,2)),IF(LEN(V529)=3,_xlfn.CONCAT("190",LEFT(V529,2)),0))</f>
        <v>1938</v>
      </c>
      <c r="X529">
        <f>IF(V529&lt;&gt;0,1997-VALUE(W529),0)</f>
        <v>59</v>
      </c>
      <c r="Y529" t="str">
        <f>VLOOKUP(A529,vlookup_table[#All],5,FALSE)</f>
        <v>T1</v>
      </c>
      <c r="Z529" t="str">
        <f t="shared" si="53"/>
        <v>Town</v>
      </c>
      <c r="AA529">
        <f>VLOOKUP(A529,vlookup_table[#All],7,FALSE)</f>
        <v>20</v>
      </c>
    </row>
    <row r="530" spans="1:27" x14ac:dyDescent="0.3">
      <c r="A530">
        <v>6695</v>
      </c>
      <c r="B530" s="1" t="s">
        <v>16</v>
      </c>
      <c r="C530" s="1" t="str">
        <f>UPPER(LEFT(B530,2))</f>
        <v>IL</v>
      </c>
      <c r="D530" s="1" t="s">
        <v>14</v>
      </c>
      <c r="E530" s="1" t="str">
        <f>UPPER(LEFT(D530,1))</f>
        <v>M</v>
      </c>
      <c r="F530">
        <v>471</v>
      </c>
      <c r="G530">
        <f t="shared" si="48"/>
        <v>471</v>
      </c>
      <c r="H530">
        <f t="shared" si="49"/>
        <v>471</v>
      </c>
      <c r="I530">
        <v>299</v>
      </c>
      <c r="J530">
        <f t="shared" si="50"/>
        <v>299</v>
      </c>
      <c r="K530">
        <v>347</v>
      </c>
      <c r="L530">
        <f t="shared" si="51"/>
        <v>347</v>
      </c>
      <c r="M530">
        <v>0</v>
      </c>
      <c r="N530">
        <v>14658</v>
      </c>
      <c r="O530">
        <f t="shared" si="52"/>
        <v>14658</v>
      </c>
      <c r="P530">
        <v>0</v>
      </c>
      <c r="Q530">
        <v>87</v>
      </c>
      <c r="R530">
        <v>334</v>
      </c>
      <c r="S530">
        <v>303</v>
      </c>
      <c r="T530">
        <v>5.6470588240000001</v>
      </c>
      <c r="U530">
        <f>VLOOKUP(A530,vlookup_table[#All],2,)</f>
        <v>0</v>
      </c>
      <c r="V530">
        <f>VLOOKUP(A530,vlookup_table[#All],4,FALSE)</f>
        <v>6609</v>
      </c>
      <c r="W530" t="str">
        <f>IF(LEN(V530)=4,_xlfn.CONCAT("19",LEFT(V530,2)),IF(LEN(V530)=3,_xlfn.CONCAT("190",LEFT(V530,2)),0))</f>
        <v>1966</v>
      </c>
      <c r="X530">
        <f>IF(V530&lt;&gt;0,1997-VALUE(W530),0)</f>
        <v>31</v>
      </c>
      <c r="Y530" t="str">
        <f>VLOOKUP(A530,vlookup_table[#All],5,FALSE)</f>
        <v>C2</v>
      </c>
      <c r="Z530" t="str">
        <f t="shared" si="53"/>
        <v>City</v>
      </c>
      <c r="AA530">
        <f>VLOOKUP(A530,vlookup_table[#All],7,FALSE)</f>
        <v>6</v>
      </c>
    </row>
    <row r="531" spans="1:27" x14ac:dyDescent="0.3">
      <c r="A531">
        <v>139799</v>
      </c>
      <c r="B531" s="1" t="s">
        <v>55</v>
      </c>
      <c r="C531" s="1" t="str">
        <f>UPPER(LEFT(B531,2))</f>
        <v>NM</v>
      </c>
      <c r="D531" s="1" t="s">
        <v>17</v>
      </c>
      <c r="E531" s="1" t="str">
        <f>UPPER(LEFT(D531,1))</f>
        <v>F</v>
      </c>
      <c r="F531">
        <v>987</v>
      </c>
      <c r="G531">
        <f t="shared" si="48"/>
        <v>987</v>
      </c>
      <c r="H531">
        <f t="shared" si="49"/>
        <v>987</v>
      </c>
      <c r="I531">
        <v>405</v>
      </c>
      <c r="J531">
        <f t="shared" si="50"/>
        <v>405</v>
      </c>
      <c r="K531">
        <v>599</v>
      </c>
      <c r="L531">
        <f t="shared" si="51"/>
        <v>599</v>
      </c>
      <c r="M531">
        <v>4</v>
      </c>
      <c r="N531">
        <v>20940</v>
      </c>
      <c r="O531">
        <f t="shared" si="52"/>
        <v>20940</v>
      </c>
      <c r="P531">
        <v>8</v>
      </c>
      <c r="Q531">
        <v>42</v>
      </c>
      <c r="R531">
        <v>544</v>
      </c>
      <c r="S531">
        <v>490</v>
      </c>
      <c r="T531">
        <v>25</v>
      </c>
      <c r="U531">
        <f>VLOOKUP(A531,vlookup_table[#All],2,)</f>
        <v>0</v>
      </c>
      <c r="V531">
        <f>VLOOKUP(A531,vlookup_table[#All],4,FALSE)</f>
        <v>5301</v>
      </c>
      <c r="W531" t="str">
        <f>IF(LEN(V531)=4,_xlfn.CONCAT("19",LEFT(V531,2)),IF(LEN(V531)=3,_xlfn.CONCAT("190",LEFT(V531,2)),0))</f>
        <v>1953</v>
      </c>
      <c r="X531">
        <f>IF(V531&lt;&gt;0,1997-VALUE(W531),0)</f>
        <v>44</v>
      </c>
      <c r="Y531" t="str">
        <f>VLOOKUP(A531,vlookup_table[#All],5,FALSE)</f>
        <v>T1</v>
      </c>
      <c r="Z531" t="str">
        <f t="shared" si="53"/>
        <v>Town</v>
      </c>
      <c r="AA531">
        <f>VLOOKUP(A531,vlookup_table[#All],7,FALSE)</f>
        <v>25</v>
      </c>
    </row>
    <row r="532" spans="1:27" x14ac:dyDescent="0.3">
      <c r="A532">
        <v>1254</v>
      </c>
      <c r="B532" s="1" t="s">
        <v>21</v>
      </c>
      <c r="C532" s="1" t="str">
        <f>UPPER(LEFT(B532,2))</f>
        <v>TX</v>
      </c>
      <c r="D532" s="1" t="s">
        <v>14</v>
      </c>
      <c r="E532" s="1" t="str">
        <f>UPPER(LEFT(D532,1))</f>
        <v>M</v>
      </c>
      <c r="F532">
        <v>1102</v>
      </c>
      <c r="G532">
        <f t="shared" si="48"/>
        <v>1102</v>
      </c>
      <c r="H532">
        <f t="shared" si="49"/>
        <v>1102</v>
      </c>
      <c r="I532">
        <v>613</v>
      </c>
      <c r="J532">
        <f t="shared" si="50"/>
        <v>613</v>
      </c>
      <c r="K532">
        <v>676</v>
      </c>
      <c r="L532">
        <f t="shared" si="51"/>
        <v>676</v>
      </c>
      <c r="M532">
        <v>0</v>
      </c>
      <c r="N532">
        <v>20557</v>
      </c>
      <c r="O532">
        <f t="shared" si="52"/>
        <v>20557</v>
      </c>
      <c r="P532">
        <v>4</v>
      </c>
      <c r="Q532">
        <v>46</v>
      </c>
      <c r="R532">
        <v>639</v>
      </c>
      <c r="S532">
        <v>648</v>
      </c>
      <c r="T532">
        <v>25</v>
      </c>
      <c r="U532">
        <f>VLOOKUP(A532,vlookup_table[#All],2,)</f>
        <v>1</v>
      </c>
      <c r="V532">
        <f>VLOOKUP(A532,vlookup_table[#All],4,FALSE)</f>
        <v>4801</v>
      </c>
      <c r="W532" t="str">
        <f>IF(LEN(V532)=4,_xlfn.CONCAT("19",LEFT(V532,2)),IF(LEN(V532)=3,_xlfn.CONCAT("190",LEFT(V532,2)),0))</f>
        <v>1948</v>
      </c>
      <c r="X532">
        <f>IF(V532&lt;&gt;0,1997-VALUE(W532),0)</f>
        <v>49</v>
      </c>
      <c r="Y532" t="str">
        <f>VLOOKUP(A532,vlookup_table[#All],5,FALSE)</f>
        <v>S1</v>
      </c>
      <c r="Z532" t="str">
        <f t="shared" si="53"/>
        <v>Suburban</v>
      </c>
      <c r="AA532">
        <f>VLOOKUP(A532,vlookup_table[#All],7,FALSE)</f>
        <v>30</v>
      </c>
    </row>
    <row r="533" spans="1:27" x14ac:dyDescent="0.3">
      <c r="A533">
        <v>1549</v>
      </c>
      <c r="B533" s="1" t="s">
        <v>62</v>
      </c>
      <c r="C533" s="1" t="str">
        <f>UPPER(LEFT(B533,2))</f>
        <v>CA</v>
      </c>
      <c r="D533" s="1" t="s">
        <v>14</v>
      </c>
      <c r="E533" s="1" t="str">
        <f>UPPER(LEFT(D533,1))</f>
        <v>M</v>
      </c>
      <c r="F533">
        <v>5863</v>
      </c>
      <c r="G533">
        <f t="shared" si="48"/>
        <v>5863</v>
      </c>
      <c r="H533">
        <f t="shared" si="49"/>
        <v>5863</v>
      </c>
      <c r="I533">
        <v>1500</v>
      </c>
      <c r="J533">
        <f t="shared" si="50"/>
        <v>1500</v>
      </c>
      <c r="K533">
        <v>1150</v>
      </c>
      <c r="L533">
        <f t="shared" si="51"/>
        <v>1150</v>
      </c>
      <c r="M533">
        <v>98</v>
      </c>
      <c r="N533">
        <v>174523</v>
      </c>
      <c r="O533">
        <f t="shared" si="52"/>
        <v>174523</v>
      </c>
      <c r="P533">
        <v>20</v>
      </c>
      <c r="Q533">
        <v>40</v>
      </c>
      <c r="R533">
        <v>1500</v>
      </c>
      <c r="S533">
        <v>1146</v>
      </c>
      <c r="T533">
        <v>50</v>
      </c>
      <c r="U533">
        <f>VLOOKUP(A533,vlookup_table[#All],2,)</f>
        <v>0</v>
      </c>
      <c r="V533">
        <f>VLOOKUP(A533,vlookup_table[#All],4,FALSE)</f>
        <v>1604</v>
      </c>
      <c r="W533" t="str">
        <f>IF(LEN(V533)=4,_xlfn.CONCAT("19",LEFT(V533,2)),IF(LEN(V533)=3,_xlfn.CONCAT("190",LEFT(V533,2)),0))</f>
        <v>1916</v>
      </c>
      <c r="X533">
        <f>IF(V533&lt;&gt;0,1997-VALUE(W533),0)</f>
        <v>81</v>
      </c>
      <c r="Y533" t="str">
        <f>VLOOKUP(A533,vlookup_table[#All],5,FALSE)</f>
        <v>S1</v>
      </c>
      <c r="Z533" t="str">
        <f t="shared" si="53"/>
        <v>Suburban</v>
      </c>
      <c r="AA533">
        <f>VLOOKUP(A533,vlookup_table[#All],7,FALSE)</f>
        <v>50</v>
      </c>
    </row>
    <row r="534" spans="1:27" x14ac:dyDescent="0.3">
      <c r="A534">
        <v>2159</v>
      </c>
      <c r="B534" s="1" t="s">
        <v>53</v>
      </c>
      <c r="C534" s="1" t="str">
        <f>UPPER(LEFT(B534,2))</f>
        <v>SD</v>
      </c>
      <c r="D534" s="1" t="s">
        <v>17</v>
      </c>
      <c r="E534" s="1" t="str">
        <f>UPPER(LEFT(D534,1))</f>
        <v>F</v>
      </c>
      <c r="F534">
        <v>198</v>
      </c>
      <c r="G534">
        <f t="shared" si="48"/>
        <v>198</v>
      </c>
      <c r="H534">
        <f t="shared" si="49"/>
        <v>198</v>
      </c>
      <c r="I534">
        <v>193</v>
      </c>
      <c r="J534">
        <f t="shared" si="50"/>
        <v>193</v>
      </c>
      <c r="K534">
        <v>256</v>
      </c>
      <c r="L534">
        <f t="shared" si="51"/>
        <v>256</v>
      </c>
      <c r="M534">
        <v>0</v>
      </c>
      <c r="N534">
        <v>8898</v>
      </c>
      <c r="O534">
        <f t="shared" si="52"/>
        <v>8898</v>
      </c>
      <c r="P534">
        <v>1</v>
      </c>
      <c r="Q534">
        <v>48</v>
      </c>
      <c r="R534">
        <v>211</v>
      </c>
      <c r="S534">
        <v>237</v>
      </c>
      <c r="T534">
        <v>9.2666666670000009</v>
      </c>
      <c r="U534">
        <f>VLOOKUP(A534,vlookup_table[#All],2,)</f>
        <v>2</v>
      </c>
      <c r="V534">
        <f>VLOOKUP(A534,vlookup_table[#All],4,FALSE)</f>
        <v>1901</v>
      </c>
      <c r="W534" t="str">
        <f>IF(LEN(V534)=4,_xlfn.CONCAT("19",LEFT(V534,2)),IF(LEN(V534)=3,_xlfn.CONCAT("190",LEFT(V534,2)),0))</f>
        <v>1919</v>
      </c>
      <c r="X534">
        <f>IF(V534&lt;&gt;0,1997-VALUE(W534),0)</f>
        <v>78</v>
      </c>
      <c r="Y534" t="str">
        <f>VLOOKUP(A534,vlookup_table[#All],5,FALSE)</f>
        <v>R2</v>
      </c>
      <c r="Z534" t="str">
        <f t="shared" si="53"/>
        <v>Rural</v>
      </c>
      <c r="AA534">
        <f>VLOOKUP(A534,vlookup_table[#All],7,FALSE)</f>
        <v>9</v>
      </c>
    </row>
    <row r="535" spans="1:27" x14ac:dyDescent="0.3">
      <c r="A535">
        <v>80903</v>
      </c>
      <c r="B535" s="1" t="s">
        <v>36</v>
      </c>
      <c r="C535" s="1" t="str">
        <f>UPPER(LEFT(B535,2))</f>
        <v>WI</v>
      </c>
      <c r="D535" s="1" t="s">
        <v>52</v>
      </c>
      <c r="E535" s="1" t="str">
        <f>UPPER(LEFT(D535,1))</f>
        <v>M</v>
      </c>
      <c r="F535">
        <v>658</v>
      </c>
      <c r="G535">
        <f t="shared" si="48"/>
        <v>658</v>
      </c>
      <c r="H535">
        <f t="shared" si="49"/>
        <v>658</v>
      </c>
      <c r="I535">
        <v>305</v>
      </c>
      <c r="J535">
        <f t="shared" si="50"/>
        <v>305</v>
      </c>
      <c r="K535">
        <v>376</v>
      </c>
      <c r="L535">
        <f t="shared" si="51"/>
        <v>376</v>
      </c>
      <c r="M535">
        <v>3</v>
      </c>
      <c r="N535">
        <v>13284</v>
      </c>
      <c r="O535">
        <f t="shared" si="52"/>
        <v>13284</v>
      </c>
      <c r="P535">
        <v>0</v>
      </c>
      <c r="Q535">
        <v>74</v>
      </c>
      <c r="R535">
        <v>318</v>
      </c>
      <c r="S535">
        <v>353</v>
      </c>
      <c r="T535">
        <v>6.3181818180000002</v>
      </c>
      <c r="U535">
        <f>VLOOKUP(A535,vlookup_table[#All],2,)</f>
        <v>1002</v>
      </c>
      <c r="V535">
        <f>VLOOKUP(A535,vlookup_table[#All],4,FALSE)</f>
        <v>6206</v>
      </c>
      <c r="W535" t="str">
        <f>IF(LEN(V535)=4,_xlfn.CONCAT("19",LEFT(V535,2)),IF(LEN(V535)=3,_xlfn.CONCAT("190",LEFT(V535,2)),0))</f>
        <v>1962</v>
      </c>
      <c r="X535">
        <f>IF(V535&lt;&gt;0,1997-VALUE(W535),0)</f>
        <v>35</v>
      </c>
      <c r="Y535" t="str">
        <f>VLOOKUP(A535,vlookup_table[#All],5,FALSE)</f>
        <v>T1</v>
      </c>
      <c r="Z535" t="str">
        <f t="shared" si="53"/>
        <v>Town</v>
      </c>
      <c r="AA535">
        <f>VLOOKUP(A535,vlookup_table[#All],7,FALSE)</f>
        <v>15</v>
      </c>
    </row>
    <row r="536" spans="1:27" x14ac:dyDescent="0.3">
      <c r="A536">
        <v>186731</v>
      </c>
      <c r="B536" s="1" t="s">
        <v>13</v>
      </c>
      <c r="C536" s="1" t="str">
        <f>UPPER(LEFT(B536,2))</f>
        <v>FL</v>
      </c>
      <c r="D536" s="1" t="s">
        <v>17</v>
      </c>
      <c r="E536" s="1" t="str">
        <f>UPPER(LEFT(D536,1))</f>
        <v>F</v>
      </c>
      <c r="F536">
        <v>512</v>
      </c>
      <c r="G536">
        <f t="shared" si="48"/>
        <v>512</v>
      </c>
      <c r="H536">
        <f t="shared" si="49"/>
        <v>512</v>
      </c>
      <c r="I536">
        <v>175</v>
      </c>
      <c r="J536">
        <f t="shared" si="50"/>
        <v>175</v>
      </c>
      <c r="K536">
        <v>236</v>
      </c>
      <c r="L536">
        <f t="shared" si="51"/>
        <v>236</v>
      </c>
      <c r="M536">
        <v>0</v>
      </c>
      <c r="N536">
        <v>12221</v>
      </c>
      <c r="O536">
        <f t="shared" si="52"/>
        <v>12221</v>
      </c>
      <c r="P536">
        <v>14</v>
      </c>
      <c r="Q536">
        <v>11</v>
      </c>
      <c r="R536">
        <v>198</v>
      </c>
      <c r="S536">
        <v>208</v>
      </c>
      <c r="T536">
        <v>11.125</v>
      </c>
      <c r="U536">
        <f>VLOOKUP(A536,vlookup_table[#All],2,)</f>
        <v>28</v>
      </c>
      <c r="V536">
        <f>VLOOKUP(A536,vlookup_table[#All],4,FALSE)</f>
        <v>3407</v>
      </c>
      <c r="W536" t="str">
        <f>IF(LEN(V536)=4,_xlfn.CONCAT("19",LEFT(V536,2)),IF(LEN(V536)=3,_xlfn.CONCAT("190",LEFT(V536,2)),0))</f>
        <v>1934</v>
      </c>
      <c r="X536">
        <f>IF(V536&lt;&gt;0,1997-VALUE(W536),0)</f>
        <v>63</v>
      </c>
      <c r="Y536" t="str">
        <f>VLOOKUP(A536,vlookup_table[#All],5,FALSE)</f>
        <v/>
      </c>
      <c r="Z536">
        <f t="shared" si="53"/>
        <v>0</v>
      </c>
      <c r="AA536">
        <f>VLOOKUP(A536,vlookup_table[#All],7,FALSE)</f>
        <v>15</v>
      </c>
    </row>
    <row r="537" spans="1:27" x14ac:dyDescent="0.3">
      <c r="A537">
        <v>67342</v>
      </c>
      <c r="B537" s="1" t="s">
        <v>30</v>
      </c>
      <c r="C537" s="1" t="str">
        <f>UPPER(LEFT(B537,2))</f>
        <v>MI</v>
      </c>
      <c r="D537" s="1" t="s">
        <v>14</v>
      </c>
      <c r="E537" s="1" t="str">
        <f>UPPER(LEFT(D537,1))</f>
        <v>M</v>
      </c>
      <c r="F537">
        <v>886</v>
      </c>
      <c r="G537">
        <f t="shared" si="48"/>
        <v>886</v>
      </c>
      <c r="H537">
        <f t="shared" si="49"/>
        <v>886</v>
      </c>
      <c r="I537">
        <v>367</v>
      </c>
      <c r="J537">
        <f t="shared" si="50"/>
        <v>367</v>
      </c>
      <c r="K537">
        <v>497</v>
      </c>
      <c r="L537">
        <f t="shared" si="51"/>
        <v>497</v>
      </c>
      <c r="M537">
        <v>9</v>
      </c>
      <c r="N537">
        <v>17984</v>
      </c>
      <c r="O537">
        <f t="shared" si="52"/>
        <v>17984</v>
      </c>
      <c r="P537">
        <v>6</v>
      </c>
      <c r="Q537">
        <v>74</v>
      </c>
      <c r="R537">
        <v>458</v>
      </c>
      <c r="S537">
        <v>433</v>
      </c>
      <c r="T537">
        <v>11.28571429</v>
      </c>
      <c r="U537">
        <f>VLOOKUP(A537,vlookup_table[#All],2,)</f>
        <v>1</v>
      </c>
      <c r="V537">
        <f>VLOOKUP(A537,vlookup_table[#All],4,FALSE)</f>
        <v>1312</v>
      </c>
      <c r="W537" t="str">
        <f>IF(LEN(V537)=4,_xlfn.CONCAT("19",LEFT(V537,2)),IF(LEN(V537)=3,_xlfn.CONCAT("190",LEFT(V537,2)),0))</f>
        <v>1913</v>
      </c>
      <c r="X537">
        <f>IF(V537&lt;&gt;0,1997-VALUE(W537),0)</f>
        <v>84</v>
      </c>
      <c r="Y537" t="str">
        <f>VLOOKUP(A537,vlookup_table[#All],5,FALSE)</f>
        <v>S2</v>
      </c>
      <c r="Z537" t="str">
        <f t="shared" si="53"/>
        <v>Suburban</v>
      </c>
      <c r="AA537">
        <f>VLOOKUP(A537,vlookup_table[#All],7,FALSE)</f>
        <v>30</v>
      </c>
    </row>
    <row r="538" spans="1:27" x14ac:dyDescent="0.3">
      <c r="A538">
        <v>30366</v>
      </c>
      <c r="B538" s="1" t="s">
        <v>32</v>
      </c>
      <c r="C538" s="1" t="str">
        <f>UPPER(LEFT(B538,2))</f>
        <v>OK</v>
      </c>
      <c r="D538" s="1" t="s">
        <v>14</v>
      </c>
      <c r="E538" s="1" t="str">
        <f>UPPER(LEFT(D538,1))</f>
        <v>M</v>
      </c>
      <c r="F538">
        <v>1429</v>
      </c>
      <c r="G538">
        <f t="shared" si="48"/>
        <v>1429</v>
      </c>
      <c r="H538">
        <f t="shared" si="49"/>
        <v>1429</v>
      </c>
      <c r="I538">
        <v>724</v>
      </c>
      <c r="J538">
        <f t="shared" si="50"/>
        <v>724</v>
      </c>
      <c r="K538">
        <v>813</v>
      </c>
      <c r="L538">
        <f t="shared" si="51"/>
        <v>813</v>
      </c>
      <c r="M538">
        <v>12</v>
      </c>
      <c r="N538">
        <v>34070</v>
      </c>
      <c r="O538">
        <f t="shared" si="52"/>
        <v>34070</v>
      </c>
      <c r="P538">
        <v>4</v>
      </c>
      <c r="Q538">
        <v>48</v>
      </c>
      <c r="R538">
        <v>759</v>
      </c>
      <c r="S538">
        <v>755</v>
      </c>
      <c r="T538">
        <v>5.1875</v>
      </c>
      <c r="U538">
        <f>VLOOKUP(A538,vlookup_table[#All],2,)</f>
        <v>2</v>
      </c>
      <c r="V538">
        <f>VLOOKUP(A538,vlookup_table[#All],4,FALSE)</f>
        <v>3601</v>
      </c>
      <c r="W538" t="str">
        <f>IF(LEN(V538)=4,_xlfn.CONCAT("19",LEFT(V538,2)),IF(LEN(V538)=3,_xlfn.CONCAT("190",LEFT(V538,2)),0))</f>
        <v>1936</v>
      </c>
      <c r="X538">
        <f>IF(V538&lt;&gt;0,1997-VALUE(W538),0)</f>
        <v>61</v>
      </c>
      <c r="Y538" t="str">
        <f>VLOOKUP(A538,vlookup_table[#All],5,FALSE)</f>
        <v>C1</v>
      </c>
      <c r="Z538" t="str">
        <f t="shared" si="53"/>
        <v>City</v>
      </c>
      <c r="AA538">
        <f>VLOOKUP(A538,vlookup_table[#All],7,FALSE)</f>
        <v>6</v>
      </c>
    </row>
    <row r="539" spans="1:27" x14ac:dyDescent="0.3">
      <c r="A539">
        <v>64441</v>
      </c>
      <c r="B539" s="1" t="s">
        <v>34</v>
      </c>
      <c r="C539" s="1" t="str">
        <f>UPPER(LEFT(B539,2))</f>
        <v>IN</v>
      </c>
      <c r="D539" s="1" t="s">
        <v>14</v>
      </c>
      <c r="E539" s="1" t="str">
        <f>UPPER(LEFT(D539,1))</f>
        <v>M</v>
      </c>
      <c r="F539">
        <v>386</v>
      </c>
      <c r="G539">
        <f t="shared" si="48"/>
        <v>386</v>
      </c>
      <c r="H539">
        <f t="shared" si="49"/>
        <v>386</v>
      </c>
      <c r="I539">
        <v>258</v>
      </c>
      <c r="J539">
        <f t="shared" si="50"/>
        <v>258</v>
      </c>
      <c r="K539">
        <v>358</v>
      </c>
      <c r="L539">
        <f t="shared" si="51"/>
        <v>358</v>
      </c>
      <c r="M539">
        <v>1</v>
      </c>
      <c r="N539">
        <v>12513</v>
      </c>
      <c r="O539">
        <f t="shared" si="52"/>
        <v>12513</v>
      </c>
      <c r="P539">
        <v>0</v>
      </c>
      <c r="Q539">
        <v>75</v>
      </c>
      <c r="R539">
        <v>301</v>
      </c>
      <c r="S539">
        <v>313</v>
      </c>
      <c r="T539">
        <v>5.4285714289999998</v>
      </c>
      <c r="U539">
        <f>VLOOKUP(A539,vlookup_table[#All],2,)</f>
        <v>1</v>
      </c>
      <c r="V539">
        <f>VLOOKUP(A539,vlookup_table[#All],4,FALSE)</f>
        <v>5401</v>
      </c>
      <c r="W539" t="str">
        <f>IF(LEN(V539)=4,_xlfn.CONCAT("19",LEFT(V539,2)),IF(LEN(V539)=3,_xlfn.CONCAT("190",LEFT(V539,2)),0))</f>
        <v>1954</v>
      </c>
      <c r="X539">
        <f>IF(V539&lt;&gt;0,1997-VALUE(W539),0)</f>
        <v>43</v>
      </c>
      <c r="Y539" t="str">
        <f>VLOOKUP(A539,vlookup_table[#All],5,FALSE)</f>
        <v>R3</v>
      </c>
      <c r="Z539" t="str">
        <f t="shared" si="53"/>
        <v>Rural</v>
      </c>
      <c r="AA539">
        <f>VLOOKUP(A539,vlookup_table[#All],7,FALSE)</f>
        <v>10</v>
      </c>
    </row>
    <row r="540" spans="1:27" x14ac:dyDescent="0.3">
      <c r="A540">
        <v>175155</v>
      </c>
      <c r="B540" s="1" t="s">
        <v>51</v>
      </c>
      <c r="C540" s="1" t="str">
        <f>UPPER(LEFT(B540,2))</f>
        <v>OR</v>
      </c>
      <c r="D540" s="1" t="s">
        <v>17</v>
      </c>
      <c r="E540" s="1" t="str">
        <f>UPPER(LEFT(D540,1))</f>
        <v>F</v>
      </c>
      <c r="F540">
        <v>740</v>
      </c>
      <c r="G540">
        <f t="shared" si="48"/>
        <v>740</v>
      </c>
      <c r="H540">
        <f t="shared" si="49"/>
        <v>740</v>
      </c>
      <c r="I540">
        <v>211</v>
      </c>
      <c r="J540">
        <f t="shared" si="50"/>
        <v>211</v>
      </c>
      <c r="K540">
        <v>312</v>
      </c>
      <c r="L540">
        <f t="shared" si="51"/>
        <v>312</v>
      </c>
      <c r="M540">
        <v>3</v>
      </c>
      <c r="N540">
        <v>12165</v>
      </c>
      <c r="O540">
        <f t="shared" si="52"/>
        <v>12165</v>
      </c>
      <c r="P540">
        <v>3</v>
      </c>
      <c r="Q540">
        <v>46</v>
      </c>
      <c r="R540">
        <v>259</v>
      </c>
      <c r="S540">
        <v>257</v>
      </c>
      <c r="T540">
        <v>10</v>
      </c>
      <c r="U540">
        <f>VLOOKUP(A540,vlookup_table[#All],2,)</f>
        <v>28</v>
      </c>
      <c r="V540">
        <f>VLOOKUP(A540,vlookup_table[#All],4,FALSE)</f>
        <v>4801</v>
      </c>
      <c r="W540" t="str">
        <f>IF(LEN(V540)=4,_xlfn.CONCAT("19",LEFT(V540,2)),IF(LEN(V540)=3,_xlfn.CONCAT("190",LEFT(V540,2)),0))</f>
        <v>1948</v>
      </c>
      <c r="X540">
        <f>IF(V540&lt;&gt;0,1997-VALUE(W540),0)</f>
        <v>49</v>
      </c>
      <c r="Y540" t="str">
        <f>VLOOKUP(A540,vlookup_table[#All],5,FALSE)</f>
        <v>R2</v>
      </c>
      <c r="Z540" t="str">
        <f t="shared" si="53"/>
        <v>Rural</v>
      </c>
      <c r="AA540">
        <f>VLOOKUP(A540,vlookup_table[#All],7,FALSE)</f>
        <v>21</v>
      </c>
    </row>
    <row r="541" spans="1:27" x14ac:dyDescent="0.3">
      <c r="A541">
        <v>82015</v>
      </c>
      <c r="B541" s="1" t="s">
        <v>36</v>
      </c>
      <c r="C541" s="1" t="str">
        <f>UPPER(LEFT(B541,2))</f>
        <v>WI</v>
      </c>
      <c r="D541" s="1" t="s">
        <v>17</v>
      </c>
      <c r="E541" s="1" t="str">
        <f>UPPER(LEFT(D541,1))</f>
        <v>F</v>
      </c>
      <c r="F541">
        <v>543</v>
      </c>
      <c r="G541">
        <f t="shared" si="48"/>
        <v>543</v>
      </c>
      <c r="H541">
        <f t="shared" si="49"/>
        <v>543</v>
      </c>
      <c r="I541">
        <v>306</v>
      </c>
      <c r="J541">
        <f t="shared" si="50"/>
        <v>306</v>
      </c>
      <c r="K541">
        <v>337</v>
      </c>
      <c r="L541">
        <f t="shared" si="51"/>
        <v>337</v>
      </c>
      <c r="M541">
        <v>0</v>
      </c>
      <c r="N541">
        <v>11140</v>
      </c>
      <c r="O541">
        <f t="shared" si="52"/>
        <v>11140</v>
      </c>
      <c r="P541">
        <v>0</v>
      </c>
      <c r="Q541">
        <v>94</v>
      </c>
      <c r="R541">
        <v>314</v>
      </c>
      <c r="S541">
        <v>321</v>
      </c>
      <c r="T541">
        <v>10.91666667</v>
      </c>
      <c r="U541">
        <f>VLOOKUP(A541,vlookup_table[#All],2,)</f>
        <v>2</v>
      </c>
      <c r="V541">
        <f>VLOOKUP(A541,vlookup_table[#All],4,FALSE)</f>
        <v>2812</v>
      </c>
      <c r="W541" t="str">
        <f>IF(LEN(V541)=4,_xlfn.CONCAT("19",LEFT(V541,2)),IF(LEN(V541)=3,_xlfn.CONCAT("190",LEFT(V541,2)),0))</f>
        <v>1928</v>
      </c>
      <c r="X541">
        <f>IF(V541&lt;&gt;0,1997-VALUE(W541),0)</f>
        <v>69</v>
      </c>
      <c r="Y541" t="str">
        <f>VLOOKUP(A541,vlookup_table[#All],5,FALSE)</f>
        <v>R2</v>
      </c>
      <c r="Z541" t="str">
        <f t="shared" si="53"/>
        <v>Rural</v>
      </c>
      <c r="AA541">
        <f>VLOOKUP(A541,vlookup_table[#All],7,FALSE)</f>
        <v>18</v>
      </c>
    </row>
    <row r="542" spans="1:27" x14ac:dyDescent="0.3">
      <c r="A542">
        <v>170912</v>
      </c>
      <c r="B542" s="1" t="s">
        <v>62</v>
      </c>
      <c r="C542" s="1" t="str">
        <f>UPPER(LEFT(B542,2))</f>
        <v>CA</v>
      </c>
      <c r="D542" s="1" t="s">
        <v>14</v>
      </c>
      <c r="E542" s="1" t="str">
        <f>UPPER(LEFT(D542,1))</f>
        <v>M</v>
      </c>
      <c r="F542">
        <v>1896</v>
      </c>
      <c r="G542">
        <f t="shared" si="48"/>
        <v>1896</v>
      </c>
      <c r="H542">
        <f t="shared" si="49"/>
        <v>1896</v>
      </c>
      <c r="I542">
        <v>502</v>
      </c>
      <c r="J542">
        <f t="shared" si="50"/>
        <v>502</v>
      </c>
      <c r="K542">
        <v>555</v>
      </c>
      <c r="L542">
        <f t="shared" si="51"/>
        <v>555</v>
      </c>
      <c r="M542">
        <v>45</v>
      </c>
      <c r="N542">
        <v>17405</v>
      </c>
      <c r="O542">
        <f t="shared" si="52"/>
        <v>17405</v>
      </c>
      <c r="P542">
        <v>6</v>
      </c>
      <c r="Q542">
        <v>56</v>
      </c>
      <c r="R542">
        <v>511</v>
      </c>
      <c r="S542">
        <v>548</v>
      </c>
      <c r="T542">
        <v>15</v>
      </c>
      <c r="U542">
        <f>VLOOKUP(A542,vlookup_table[#All],2,)</f>
        <v>0</v>
      </c>
      <c r="V542">
        <f>VLOOKUP(A542,vlookup_table[#All],4,FALSE)</f>
        <v>4401</v>
      </c>
      <c r="W542" t="str">
        <f>IF(LEN(V542)=4,_xlfn.CONCAT("19",LEFT(V542,2)),IF(LEN(V542)=3,_xlfn.CONCAT("190",LEFT(V542,2)),0))</f>
        <v>1944</v>
      </c>
      <c r="X542">
        <f>IF(V542&lt;&gt;0,1997-VALUE(W542),0)</f>
        <v>53</v>
      </c>
      <c r="Y542" t="str">
        <f>VLOOKUP(A542,vlookup_table[#All],5,FALSE)</f>
        <v>S1</v>
      </c>
      <c r="Z542" t="str">
        <f t="shared" si="53"/>
        <v>Suburban</v>
      </c>
      <c r="AA542">
        <f>VLOOKUP(A542,vlookup_table[#All],7,FALSE)</f>
        <v>20</v>
      </c>
    </row>
    <row r="543" spans="1:27" x14ac:dyDescent="0.3">
      <c r="A543">
        <v>183055</v>
      </c>
      <c r="B543" s="1" t="s">
        <v>41</v>
      </c>
      <c r="C543" s="1" t="str">
        <f>UPPER(LEFT(B543,2))</f>
        <v>WA</v>
      </c>
      <c r="D543" s="1" t="s">
        <v>17</v>
      </c>
      <c r="E543" s="1" t="str">
        <f>UPPER(LEFT(D543,1))</f>
        <v>F</v>
      </c>
      <c r="F543">
        <v>876</v>
      </c>
      <c r="G543">
        <f t="shared" si="48"/>
        <v>876</v>
      </c>
      <c r="H543">
        <f t="shared" si="49"/>
        <v>876</v>
      </c>
      <c r="I543">
        <v>337</v>
      </c>
      <c r="J543">
        <f t="shared" si="50"/>
        <v>337</v>
      </c>
      <c r="K543">
        <v>439</v>
      </c>
      <c r="L543">
        <f t="shared" si="51"/>
        <v>439</v>
      </c>
      <c r="M543">
        <v>3</v>
      </c>
      <c r="N543">
        <v>15017</v>
      </c>
      <c r="O543">
        <f t="shared" si="52"/>
        <v>15017</v>
      </c>
      <c r="P543">
        <v>4</v>
      </c>
      <c r="Q543">
        <v>37</v>
      </c>
      <c r="R543">
        <v>353</v>
      </c>
      <c r="S543">
        <v>403</v>
      </c>
      <c r="T543">
        <v>7.875</v>
      </c>
      <c r="U543">
        <f>VLOOKUP(A543,vlookup_table[#All],2,)</f>
        <v>2</v>
      </c>
      <c r="V543">
        <f>VLOOKUP(A543,vlookup_table[#All],4,FALSE)</f>
        <v>3704</v>
      </c>
      <c r="W543" t="str">
        <f>IF(LEN(V543)=4,_xlfn.CONCAT("19",LEFT(V543,2)),IF(LEN(V543)=3,_xlfn.CONCAT("190",LEFT(V543,2)),0))</f>
        <v>1937</v>
      </c>
      <c r="X543">
        <f>IF(V543&lt;&gt;0,1997-VALUE(W543),0)</f>
        <v>60</v>
      </c>
      <c r="Y543" t="str">
        <f>VLOOKUP(A543,vlookup_table[#All],5,FALSE)</f>
        <v>S2</v>
      </c>
      <c r="Z543" t="str">
        <f t="shared" si="53"/>
        <v>Suburban</v>
      </c>
      <c r="AA543">
        <f>VLOOKUP(A543,vlookup_table[#All],7,FALSE)</f>
        <v>10</v>
      </c>
    </row>
    <row r="544" spans="1:27" x14ac:dyDescent="0.3">
      <c r="A544">
        <v>134032</v>
      </c>
      <c r="B544" s="1" t="s">
        <v>39</v>
      </c>
      <c r="C544" s="1" t="str">
        <f>UPPER(LEFT(B544,2))</f>
        <v>UT</v>
      </c>
      <c r="D544" s="1" t="s">
        <v>17</v>
      </c>
      <c r="E544" s="1" t="str">
        <f>UPPER(LEFT(D544,1))</f>
        <v>F</v>
      </c>
      <c r="F544">
        <v>575</v>
      </c>
      <c r="G544">
        <f t="shared" si="48"/>
        <v>575</v>
      </c>
      <c r="H544">
        <f t="shared" si="49"/>
        <v>575</v>
      </c>
      <c r="I544">
        <v>305</v>
      </c>
      <c r="J544">
        <f t="shared" si="50"/>
        <v>305</v>
      </c>
      <c r="K544">
        <v>368</v>
      </c>
      <c r="L544">
        <f t="shared" si="51"/>
        <v>368</v>
      </c>
      <c r="M544">
        <v>0</v>
      </c>
      <c r="N544">
        <v>9906</v>
      </c>
      <c r="O544">
        <f t="shared" si="52"/>
        <v>9906</v>
      </c>
      <c r="P544">
        <v>1</v>
      </c>
      <c r="Q544">
        <v>80</v>
      </c>
      <c r="R544">
        <v>349</v>
      </c>
      <c r="S544">
        <v>326</v>
      </c>
      <c r="T544">
        <v>15</v>
      </c>
      <c r="U544">
        <f>VLOOKUP(A544,vlookup_table[#All],2,)</f>
        <v>2</v>
      </c>
      <c r="V544">
        <f>VLOOKUP(A544,vlookup_table[#All],4,FALSE)</f>
        <v>0</v>
      </c>
      <c r="W544">
        <f>IF(LEN(V544)=4,_xlfn.CONCAT("19",LEFT(V544,2)),IF(LEN(V544)=3,_xlfn.CONCAT("190",LEFT(V544,2)),0))</f>
        <v>0</v>
      </c>
      <c r="X544">
        <f>IF(V544&lt;&gt;0,1997-VALUE(W544),0)</f>
        <v>0</v>
      </c>
      <c r="Y544" t="str">
        <f>VLOOKUP(A544,vlookup_table[#All],5,FALSE)</f>
        <v>R2</v>
      </c>
      <c r="Z544" t="str">
        <f t="shared" si="53"/>
        <v>Rural</v>
      </c>
      <c r="AA544">
        <f>VLOOKUP(A544,vlookup_table[#All],7,FALSE)</f>
        <v>10</v>
      </c>
    </row>
    <row r="545" spans="1:27" x14ac:dyDescent="0.3">
      <c r="A545">
        <v>186573</v>
      </c>
      <c r="B545" s="1" t="s">
        <v>36</v>
      </c>
      <c r="C545" s="1" t="str">
        <f>UPPER(LEFT(B545,2))</f>
        <v>WI</v>
      </c>
      <c r="D545" s="1" t="s">
        <v>17</v>
      </c>
      <c r="E545" s="1" t="str">
        <f>UPPER(LEFT(D545,1))</f>
        <v>F</v>
      </c>
      <c r="F545">
        <v>900</v>
      </c>
      <c r="G545">
        <f t="shared" si="48"/>
        <v>900</v>
      </c>
      <c r="H545">
        <f t="shared" si="49"/>
        <v>900</v>
      </c>
      <c r="I545">
        <v>488</v>
      </c>
      <c r="J545">
        <f t="shared" si="50"/>
        <v>488</v>
      </c>
      <c r="K545">
        <v>563</v>
      </c>
      <c r="L545">
        <f t="shared" si="51"/>
        <v>563</v>
      </c>
      <c r="M545">
        <v>2</v>
      </c>
      <c r="N545">
        <v>18369</v>
      </c>
      <c r="O545">
        <f t="shared" si="52"/>
        <v>18369</v>
      </c>
      <c r="P545">
        <v>1</v>
      </c>
      <c r="Q545">
        <v>84</v>
      </c>
      <c r="R545">
        <v>524</v>
      </c>
      <c r="S545">
        <v>537</v>
      </c>
      <c r="T545">
        <v>7.692307692</v>
      </c>
      <c r="U545">
        <f>VLOOKUP(A545,vlookup_table[#All],2,)</f>
        <v>0</v>
      </c>
      <c r="V545">
        <f>VLOOKUP(A545,vlookup_table[#All],4,FALSE)</f>
        <v>0</v>
      </c>
      <c r="W545">
        <f>IF(LEN(V545)=4,_xlfn.CONCAT("19",LEFT(V545,2)),IF(LEN(V545)=3,_xlfn.CONCAT("190",LEFT(V545,2)),0))</f>
        <v>0</v>
      </c>
      <c r="X545">
        <f>IF(V545&lt;&gt;0,1997-VALUE(W545),0)</f>
        <v>0</v>
      </c>
      <c r="Y545" t="str">
        <f>VLOOKUP(A545,vlookup_table[#All],5,FALSE)</f>
        <v>T2</v>
      </c>
      <c r="Z545" t="str">
        <f t="shared" si="53"/>
        <v>Town</v>
      </c>
      <c r="AA545">
        <f>VLOOKUP(A545,vlookup_table[#All],7,FALSE)</f>
        <v>3</v>
      </c>
    </row>
    <row r="546" spans="1:27" x14ac:dyDescent="0.3">
      <c r="A546">
        <v>37299</v>
      </c>
      <c r="B546" s="1" t="s">
        <v>13</v>
      </c>
      <c r="C546" s="1" t="str">
        <f>UPPER(LEFT(B546,2))</f>
        <v>FL</v>
      </c>
      <c r="D546" s="1" t="s">
        <v>17</v>
      </c>
      <c r="E546" s="1" t="str">
        <f>UPPER(LEFT(D546,1))</f>
        <v>F</v>
      </c>
      <c r="F546">
        <v>1171</v>
      </c>
      <c r="G546">
        <f t="shared" si="48"/>
        <v>1171</v>
      </c>
      <c r="H546">
        <f t="shared" si="49"/>
        <v>1171</v>
      </c>
      <c r="I546">
        <v>272</v>
      </c>
      <c r="J546">
        <f t="shared" si="50"/>
        <v>272</v>
      </c>
      <c r="K546">
        <v>383</v>
      </c>
      <c r="L546">
        <f t="shared" si="51"/>
        <v>383</v>
      </c>
      <c r="M546">
        <v>4</v>
      </c>
      <c r="N546">
        <v>14539</v>
      </c>
      <c r="O546">
        <f t="shared" si="52"/>
        <v>14539</v>
      </c>
      <c r="P546">
        <v>17</v>
      </c>
      <c r="Q546">
        <v>15</v>
      </c>
      <c r="R546">
        <v>323</v>
      </c>
      <c r="S546">
        <v>329</v>
      </c>
      <c r="T546">
        <v>9.8888888890000004</v>
      </c>
      <c r="U546">
        <f>VLOOKUP(A546,vlookup_table[#All],2,)</f>
        <v>2</v>
      </c>
      <c r="V546">
        <f>VLOOKUP(A546,vlookup_table[#All],4,FALSE)</f>
        <v>5502</v>
      </c>
      <c r="W546" t="str">
        <f>IF(LEN(V546)=4,_xlfn.CONCAT("19",LEFT(V546,2)),IF(LEN(V546)=3,_xlfn.CONCAT("190",LEFT(V546,2)),0))</f>
        <v>1955</v>
      </c>
      <c r="X546">
        <f>IF(V546&lt;&gt;0,1997-VALUE(W546),0)</f>
        <v>42</v>
      </c>
      <c r="Y546" t="str">
        <f>VLOOKUP(A546,vlookup_table[#All],5,FALSE)</f>
        <v>C2</v>
      </c>
      <c r="Z546" t="str">
        <f t="shared" si="53"/>
        <v>City</v>
      </c>
      <c r="AA546">
        <f>VLOOKUP(A546,vlookup_table[#All],7,FALSE)</f>
        <v>15</v>
      </c>
    </row>
    <row r="547" spans="1:27" x14ac:dyDescent="0.3">
      <c r="A547">
        <v>165746</v>
      </c>
      <c r="B547" s="1" t="s">
        <v>62</v>
      </c>
      <c r="C547" s="1" t="str">
        <f>UPPER(LEFT(B547,2))</f>
        <v>CA</v>
      </c>
      <c r="D547" s="1" t="s">
        <v>14</v>
      </c>
      <c r="E547" s="1" t="str">
        <f>UPPER(LEFT(D547,1))</f>
        <v>M</v>
      </c>
      <c r="F547">
        <v>1429</v>
      </c>
      <c r="G547">
        <f t="shared" si="48"/>
        <v>1429</v>
      </c>
      <c r="H547">
        <f t="shared" si="49"/>
        <v>1429</v>
      </c>
      <c r="I547">
        <v>492</v>
      </c>
      <c r="J547">
        <f t="shared" si="50"/>
        <v>492</v>
      </c>
      <c r="K547">
        <v>508</v>
      </c>
      <c r="L547">
        <f t="shared" si="51"/>
        <v>508</v>
      </c>
      <c r="M547">
        <v>1</v>
      </c>
      <c r="N547">
        <v>14106</v>
      </c>
      <c r="O547">
        <f t="shared" si="52"/>
        <v>14106</v>
      </c>
      <c r="P547">
        <v>15</v>
      </c>
      <c r="Q547">
        <v>48</v>
      </c>
      <c r="R547">
        <v>497</v>
      </c>
      <c r="S547">
        <v>507</v>
      </c>
      <c r="T547">
        <v>4.75</v>
      </c>
      <c r="U547">
        <f>VLOOKUP(A547,vlookup_table[#All],2,)</f>
        <v>0</v>
      </c>
      <c r="V547">
        <f>VLOOKUP(A547,vlookup_table[#All],4,FALSE)</f>
        <v>703</v>
      </c>
      <c r="W547" t="str">
        <f>IF(LEN(V547)=4,_xlfn.CONCAT("19",LEFT(V547,2)),IF(LEN(V547)=3,_xlfn.CONCAT("190",LEFT(V547,2)),0))</f>
        <v>19070</v>
      </c>
      <c r="X547">
        <f>IF(V547&lt;&gt;0,1997-VALUE(W547),0)</f>
        <v>-17073</v>
      </c>
      <c r="Y547" t="str">
        <f>VLOOKUP(A547,vlookup_table[#All],5,FALSE)</f>
        <v>C2</v>
      </c>
      <c r="Z547" t="str">
        <f t="shared" si="53"/>
        <v>City</v>
      </c>
      <c r="AA547">
        <f>VLOOKUP(A547,vlookup_table[#All],7,FALSE)</f>
        <v>10</v>
      </c>
    </row>
    <row r="548" spans="1:27" x14ac:dyDescent="0.3">
      <c r="A548">
        <v>189520</v>
      </c>
      <c r="B548" s="1" t="s">
        <v>62</v>
      </c>
      <c r="C548" s="1" t="str">
        <f>UPPER(LEFT(B548,2))</f>
        <v>CA</v>
      </c>
      <c r="D548" s="1" t="s">
        <v>14</v>
      </c>
      <c r="E548" s="1" t="str">
        <f>UPPER(LEFT(D548,1))</f>
        <v>M</v>
      </c>
      <c r="F548">
        <v>4143</v>
      </c>
      <c r="G548">
        <f t="shared" si="48"/>
        <v>4143</v>
      </c>
      <c r="H548">
        <f t="shared" si="49"/>
        <v>4143</v>
      </c>
      <c r="I548">
        <v>617</v>
      </c>
      <c r="J548">
        <f t="shared" si="50"/>
        <v>617</v>
      </c>
      <c r="K548">
        <v>755</v>
      </c>
      <c r="L548">
        <f t="shared" si="51"/>
        <v>755</v>
      </c>
      <c r="M548">
        <v>97</v>
      </c>
      <c r="N548">
        <v>25985</v>
      </c>
      <c r="O548">
        <f t="shared" si="52"/>
        <v>25985</v>
      </c>
      <c r="P548">
        <v>9</v>
      </c>
      <c r="Q548">
        <v>59</v>
      </c>
      <c r="R548">
        <v>690</v>
      </c>
      <c r="S548">
        <v>704</v>
      </c>
      <c r="T548">
        <v>13.727272729999999</v>
      </c>
      <c r="U548">
        <f>VLOOKUP(A548,vlookup_table[#All],2,)</f>
        <v>1</v>
      </c>
      <c r="V548">
        <f>VLOOKUP(A548,vlookup_table[#All],4,FALSE)</f>
        <v>1902</v>
      </c>
      <c r="W548" t="str">
        <f>IF(LEN(V548)=4,_xlfn.CONCAT("19",LEFT(V548,2)),IF(LEN(V548)=3,_xlfn.CONCAT("190",LEFT(V548,2)),0))</f>
        <v>1919</v>
      </c>
      <c r="X548">
        <f>IF(V548&lt;&gt;0,1997-VALUE(W548),0)</f>
        <v>78</v>
      </c>
      <c r="Y548" t="str">
        <f>VLOOKUP(A548,vlookup_table[#All],5,FALSE)</f>
        <v>S1</v>
      </c>
      <c r="Z548" t="str">
        <f t="shared" si="53"/>
        <v>Suburban</v>
      </c>
      <c r="AA548">
        <f>VLOOKUP(A548,vlookup_table[#All],7,FALSE)</f>
        <v>20</v>
      </c>
    </row>
    <row r="549" spans="1:27" x14ac:dyDescent="0.3">
      <c r="A549">
        <v>26579</v>
      </c>
      <c r="B549" s="1" t="s">
        <v>40</v>
      </c>
      <c r="C549" s="1" t="str">
        <f>UPPER(LEFT(B549,2))</f>
        <v>GA</v>
      </c>
      <c r="D549" s="1" t="s">
        <v>17</v>
      </c>
      <c r="E549" s="1" t="str">
        <f>UPPER(LEFT(D549,1))</f>
        <v>F</v>
      </c>
      <c r="F549">
        <v>858</v>
      </c>
      <c r="G549">
        <f t="shared" si="48"/>
        <v>858</v>
      </c>
      <c r="H549">
        <f t="shared" si="49"/>
        <v>858</v>
      </c>
      <c r="I549">
        <v>388</v>
      </c>
      <c r="J549">
        <f t="shared" si="50"/>
        <v>388</v>
      </c>
      <c r="K549">
        <v>494</v>
      </c>
      <c r="L549">
        <f t="shared" si="51"/>
        <v>494</v>
      </c>
      <c r="M549">
        <v>7</v>
      </c>
      <c r="N549">
        <v>19457</v>
      </c>
      <c r="O549">
        <f t="shared" si="52"/>
        <v>19457</v>
      </c>
      <c r="P549">
        <v>0</v>
      </c>
      <c r="Q549">
        <v>75</v>
      </c>
      <c r="R549">
        <v>418</v>
      </c>
      <c r="S549">
        <v>429</v>
      </c>
      <c r="T549">
        <v>7.7857142860000002</v>
      </c>
      <c r="U549">
        <f>VLOOKUP(A549,vlookup_table[#All],2,)</f>
        <v>0</v>
      </c>
      <c r="V549">
        <f>VLOOKUP(A549,vlookup_table[#All],4,FALSE)</f>
        <v>4301</v>
      </c>
      <c r="W549" t="str">
        <f>IF(LEN(V549)=4,_xlfn.CONCAT("19",LEFT(V549,2)),IF(LEN(V549)=3,_xlfn.CONCAT("190",LEFT(V549,2)),0))</f>
        <v>1943</v>
      </c>
      <c r="X549">
        <f>IF(V549&lt;&gt;0,1997-VALUE(W549),0)</f>
        <v>54</v>
      </c>
      <c r="Y549" t="str">
        <f>VLOOKUP(A549,vlookup_table[#All],5,FALSE)</f>
        <v>T2</v>
      </c>
      <c r="Z549" t="str">
        <f t="shared" si="53"/>
        <v>Town</v>
      </c>
      <c r="AA549">
        <f>VLOOKUP(A549,vlookup_table[#All],7,FALSE)</f>
        <v>10</v>
      </c>
    </row>
    <row r="550" spans="1:27" x14ac:dyDescent="0.3">
      <c r="A550">
        <v>109583</v>
      </c>
      <c r="B550" s="1" t="s">
        <v>50</v>
      </c>
      <c r="C550" s="1" t="str">
        <f>UPPER(LEFT(B550,2))</f>
        <v>LA</v>
      </c>
      <c r="D550" s="1" t="s">
        <v>17</v>
      </c>
      <c r="E550" s="1" t="str">
        <f>UPPER(LEFT(D550,1))</f>
        <v>F</v>
      </c>
      <c r="F550">
        <v>582</v>
      </c>
      <c r="G550">
        <f t="shared" si="48"/>
        <v>582</v>
      </c>
      <c r="H550">
        <f t="shared" si="49"/>
        <v>582</v>
      </c>
      <c r="I550">
        <v>301</v>
      </c>
      <c r="J550">
        <f t="shared" si="50"/>
        <v>301</v>
      </c>
      <c r="K550">
        <v>354</v>
      </c>
      <c r="L550">
        <f t="shared" si="51"/>
        <v>354</v>
      </c>
      <c r="M550">
        <v>1</v>
      </c>
      <c r="N550">
        <v>11139</v>
      </c>
      <c r="O550">
        <f t="shared" si="52"/>
        <v>11139</v>
      </c>
      <c r="P550">
        <v>0</v>
      </c>
      <c r="Q550">
        <v>80</v>
      </c>
      <c r="R550">
        <v>325</v>
      </c>
      <c r="S550">
        <v>321</v>
      </c>
      <c r="T550">
        <v>4</v>
      </c>
      <c r="U550">
        <f>VLOOKUP(A550,vlookup_table[#All],2,)</f>
        <v>0</v>
      </c>
      <c r="V550">
        <f>VLOOKUP(A550,vlookup_table[#All],4,FALSE)</f>
        <v>4501</v>
      </c>
      <c r="W550" t="str">
        <f>IF(LEN(V550)=4,_xlfn.CONCAT("19",LEFT(V550,2)),IF(LEN(V550)=3,_xlfn.CONCAT("190",LEFT(V550,2)),0))</f>
        <v>1945</v>
      </c>
      <c r="X550">
        <f>IF(V550&lt;&gt;0,1997-VALUE(W550),0)</f>
        <v>52</v>
      </c>
      <c r="Y550" t="str">
        <f>VLOOKUP(A550,vlookup_table[#All],5,FALSE)</f>
        <v>T2</v>
      </c>
      <c r="Z550" t="str">
        <f t="shared" si="53"/>
        <v>Town</v>
      </c>
      <c r="AA550">
        <f>VLOOKUP(A550,vlookup_table[#All],7,FALSE)</f>
        <v>5</v>
      </c>
    </row>
    <row r="551" spans="1:27" x14ac:dyDescent="0.3">
      <c r="A551">
        <v>40341</v>
      </c>
      <c r="B551" s="1" t="s">
        <v>13</v>
      </c>
      <c r="C551" s="1" t="str">
        <f>UPPER(LEFT(B551,2))</f>
        <v>FL</v>
      </c>
      <c r="D551" s="1" t="s">
        <v>17</v>
      </c>
      <c r="E551" s="1" t="str">
        <f>UPPER(LEFT(D551,1))</f>
        <v>F</v>
      </c>
      <c r="F551">
        <v>902</v>
      </c>
      <c r="G551">
        <f t="shared" si="48"/>
        <v>902</v>
      </c>
      <c r="H551">
        <f t="shared" si="49"/>
        <v>902</v>
      </c>
      <c r="I551">
        <v>410</v>
      </c>
      <c r="J551">
        <f t="shared" si="50"/>
        <v>410</v>
      </c>
      <c r="K551">
        <v>461</v>
      </c>
      <c r="L551">
        <f t="shared" si="51"/>
        <v>461</v>
      </c>
      <c r="M551">
        <v>4</v>
      </c>
      <c r="N551">
        <v>15332</v>
      </c>
      <c r="O551">
        <f t="shared" si="52"/>
        <v>15332</v>
      </c>
      <c r="P551">
        <v>13</v>
      </c>
      <c r="Q551">
        <v>28</v>
      </c>
      <c r="R551">
        <v>413</v>
      </c>
      <c r="S551">
        <v>460</v>
      </c>
      <c r="T551">
        <v>10</v>
      </c>
      <c r="U551">
        <f>VLOOKUP(A551,vlookup_table[#All],2,)</f>
        <v>2</v>
      </c>
      <c r="V551">
        <f>VLOOKUP(A551,vlookup_table[#All],4,FALSE)</f>
        <v>2401</v>
      </c>
      <c r="W551" t="str">
        <f>IF(LEN(V551)=4,_xlfn.CONCAT("19",LEFT(V551,2)),IF(LEN(V551)=3,_xlfn.CONCAT("190",LEFT(V551,2)),0))</f>
        <v>1924</v>
      </c>
      <c r="X551">
        <f>IF(V551&lt;&gt;0,1997-VALUE(W551),0)</f>
        <v>73</v>
      </c>
      <c r="Y551" t="str">
        <f>VLOOKUP(A551,vlookup_table[#All],5,FALSE)</f>
        <v>S2</v>
      </c>
      <c r="Z551" t="str">
        <f t="shared" si="53"/>
        <v>Suburban</v>
      </c>
      <c r="AA551">
        <f>VLOOKUP(A551,vlookup_table[#All],7,FALSE)</f>
        <v>15</v>
      </c>
    </row>
    <row r="552" spans="1:27" x14ac:dyDescent="0.3">
      <c r="A552">
        <v>111615</v>
      </c>
      <c r="B552" s="1" t="s">
        <v>33</v>
      </c>
      <c r="C552" s="1" t="str">
        <f>UPPER(LEFT(B552,2))</f>
        <v>AR</v>
      </c>
      <c r="D552" s="1" t="s">
        <v>61</v>
      </c>
      <c r="E552" s="1" t="str">
        <f>UPPER(LEFT(D552,1))</f>
        <v>F</v>
      </c>
      <c r="F552">
        <v>356</v>
      </c>
      <c r="G552">
        <f t="shared" si="48"/>
        <v>356</v>
      </c>
      <c r="H552">
        <f t="shared" si="49"/>
        <v>356</v>
      </c>
      <c r="I552">
        <v>229</v>
      </c>
      <c r="J552">
        <f t="shared" si="50"/>
        <v>229</v>
      </c>
      <c r="K552">
        <v>225</v>
      </c>
      <c r="L552">
        <f t="shared" si="51"/>
        <v>225</v>
      </c>
      <c r="M552">
        <v>0</v>
      </c>
      <c r="N552">
        <v>8075</v>
      </c>
      <c r="O552">
        <f t="shared" si="52"/>
        <v>8075</v>
      </c>
      <c r="P552">
        <v>0</v>
      </c>
      <c r="Q552">
        <v>85</v>
      </c>
      <c r="R552">
        <v>236</v>
      </c>
      <c r="S552">
        <v>219</v>
      </c>
      <c r="T552">
        <v>12.33333333</v>
      </c>
      <c r="U552">
        <f>VLOOKUP(A552,vlookup_table[#All],2,)</f>
        <v>0</v>
      </c>
      <c r="V552">
        <f>VLOOKUP(A552,vlookup_table[#All],4,FALSE)</f>
        <v>5306</v>
      </c>
      <c r="W552" t="str">
        <f>IF(LEN(V552)=4,_xlfn.CONCAT("19",LEFT(V552,2)),IF(LEN(V552)=3,_xlfn.CONCAT("190",LEFT(V552,2)),0))</f>
        <v>1953</v>
      </c>
      <c r="X552">
        <f>IF(V552&lt;&gt;0,1997-VALUE(W552),0)</f>
        <v>44</v>
      </c>
      <c r="Y552" t="str">
        <f>VLOOKUP(A552,vlookup_table[#All],5,FALSE)</f>
        <v>C3</v>
      </c>
      <c r="Z552" t="str">
        <f t="shared" si="53"/>
        <v>City</v>
      </c>
      <c r="AA552">
        <f>VLOOKUP(A552,vlookup_table[#All],7,FALSE)</f>
        <v>25</v>
      </c>
    </row>
    <row r="553" spans="1:27" x14ac:dyDescent="0.3">
      <c r="A553">
        <v>93397</v>
      </c>
      <c r="B553" s="1" t="s">
        <v>16</v>
      </c>
      <c r="C553" s="1" t="str">
        <f>UPPER(LEFT(B553,2))</f>
        <v>IL</v>
      </c>
      <c r="D553" s="1" t="s">
        <v>17</v>
      </c>
      <c r="E553" s="1" t="str">
        <f>UPPER(LEFT(D553,1))</f>
        <v>F</v>
      </c>
      <c r="F553">
        <v>582</v>
      </c>
      <c r="G553">
        <f t="shared" si="48"/>
        <v>582</v>
      </c>
      <c r="H553">
        <f t="shared" si="49"/>
        <v>582</v>
      </c>
      <c r="I553">
        <v>288</v>
      </c>
      <c r="J553">
        <f t="shared" si="50"/>
        <v>288</v>
      </c>
      <c r="K553">
        <v>279</v>
      </c>
      <c r="L553">
        <f t="shared" si="51"/>
        <v>279</v>
      </c>
      <c r="M553">
        <v>0</v>
      </c>
      <c r="N553">
        <v>8165</v>
      </c>
      <c r="O553">
        <f t="shared" si="52"/>
        <v>8165</v>
      </c>
      <c r="P553">
        <v>0</v>
      </c>
      <c r="Q553">
        <v>75</v>
      </c>
      <c r="R553">
        <v>288</v>
      </c>
      <c r="S553">
        <v>286</v>
      </c>
      <c r="T553">
        <v>20</v>
      </c>
      <c r="U553">
        <f>VLOOKUP(A553,vlookup_table[#All],2,)</f>
        <v>0</v>
      </c>
      <c r="V553">
        <f>VLOOKUP(A553,vlookup_table[#All],4,FALSE)</f>
        <v>0</v>
      </c>
      <c r="W553">
        <f>IF(LEN(V553)=4,_xlfn.CONCAT("19",LEFT(V553,2)),IF(LEN(V553)=3,_xlfn.CONCAT("190",LEFT(V553,2)),0))</f>
        <v>0</v>
      </c>
      <c r="X553">
        <f>IF(V553&lt;&gt;0,1997-VALUE(W553),0)</f>
        <v>0</v>
      </c>
      <c r="Y553" t="str">
        <f>VLOOKUP(A553,vlookup_table[#All],5,FALSE)</f>
        <v>U3</v>
      </c>
      <c r="Z553" t="str">
        <f t="shared" si="53"/>
        <v>Urban</v>
      </c>
      <c r="AA553">
        <f>VLOOKUP(A553,vlookup_table[#All],7,FALSE)</f>
        <v>20</v>
      </c>
    </row>
    <row r="554" spans="1:27" x14ac:dyDescent="0.3">
      <c r="A554">
        <v>5881</v>
      </c>
      <c r="B554" s="1" t="s">
        <v>62</v>
      </c>
      <c r="C554" s="1" t="str">
        <f>UPPER(LEFT(B554,2))</f>
        <v>CA</v>
      </c>
      <c r="D554" s="1" t="s">
        <v>14</v>
      </c>
      <c r="E554" s="1" t="str">
        <f>UPPER(LEFT(D554,1))</f>
        <v>M</v>
      </c>
      <c r="F554">
        <v>2469</v>
      </c>
      <c r="G554">
        <f t="shared" si="48"/>
        <v>2469</v>
      </c>
      <c r="H554">
        <f t="shared" si="49"/>
        <v>2469</v>
      </c>
      <c r="I554">
        <v>340</v>
      </c>
      <c r="J554">
        <f t="shared" si="50"/>
        <v>340</v>
      </c>
      <c r="K554">
        <v>522</v>
      </c>
      <c r="L554">
        <f t="shared" si="51"/>
        <v>522</v>
      </c>
      <c r="M554">
        <v>71</v>
      </c>
      <c r="N554">
        <v>23188</v>
      </c>
      <c r="O554">
        <f t="shared" si="52"/>
        <v>23188</v>
      </c>
      <c r="P554">
        <v>5</v>
      </c>
      <c r="Q554">
        <v>54</v>
      </c>
      <c r="R554">
        <v>411</v>
      </c>
      <c r="S554">
        <v>475</v>
      </c>
      <c r="T554">
        <v>13.25</v>
      </c>
      <c r="U554">
        <f>VLOOKUP(A554,vlookup_table[#All],2,)</f>
        <v>1</v>
      </c>
      <c r="V554">
        <f>VLOOKUP(A554,vlookup_table[#All],4,FALSE)</f>
        <v>1701</v>
      </c>
      <c r="W554" t="str">
        <f>IF(LEN(V554)=4,_xlfn.CONCAT("19",LEFT(V554,2)),IF(LEN(V554)=3,_xlfn.CONCAT("190",LEFT(V554,2)),0))</f>
        <v>1917</v>
      </c>
      <c r="X554">
        <f>IF(V554&lt;&gt;0,1997-VALUE(W554),0)</f>
        <v>80</v>
      </c>
      <c r="Y554" t="str">
        <f>VLOOKUP(A554,vlookup_table[#All],5,FALSE)</f>
        <v>U1</v>
      </c>
      <c r="Z554" t="str">
        <f t="shared" si="53"/>
        <v>Urban</v>
      </c>
      <c r="AA554">
        <f>VLOOKUP(A554,vlookup_table[#All],7,FALSE)</f>
        <v>12</v>
      </c>
    </row>
    <row r="555" spans="1:27" x14ac:dyDescent="0.3">
      <c r="A555">
        <v>93184</v>
      </c>
      <c r="B555" s="1" t="s">
        <v>16</v>
      </c>
      <c r="C555" s="1" t="str">
        <f>UPPER(LEFT(B555,2))</f>
        <v>IL</v>
      </c>
      <c r="D555" s="1" t="s">
        <v>17</v>
      </c>
      <c r="E555" s="1" t="str">
        <f>UPPER(LEFT(D555,1))</f>
        <v>F</v>
      </c>
      <c r="F555">
        <v>0</v>
      </c>
      <c r="G555" t="str">
        <f t="shared" si="48"/>
        <v/>
      </c>
      <c r="H555">
        <f t="shared" si="49"/>
        <v>1167.273896595208</v>
      </c>
      <c r="I555">
        <v>315</v>
      </c>
      <c r="J555">
        <f t="shared" si="50"/>
        <v>315</v>
      </c>
      <c r="K555">
        <v>581</v>
      </c>
      <c r="L555">
        <f t="shared" si="51"/>
        <v>581</v>
      </c>
      <c r="M555">
        <v>0</v>
      </c>
      <c r="N555">
        <v>34143</v>
      </c>
      <c r="O555">
        <f t="shared" si="52"/>
        <v>34143</v>
      </c>
      <c r="P555">
        <v>5</v>
      </c>
      <c r="Q555">
        <v>46</v>
      </c>
      <c r="R555">
        <v>423</v>
      </c>
      <c r="S555">
        <v>417</v>
      </c>
      <c r="T555">
        <v>5.4375</v>
      </c>
      <c r="U555">
        <f>VLOOKUP(A555,vlookup_table[#All],2,)</f>
        <v>0</v>
      </c>
      <c r="V555">
        <f>VLOOKUP(A555,vlookup_table[#All],4,FALSE)</f>
        <v>1708</v>
      </c>
      <c r="W555" t="str">
        <f>IF(LEN(V555)=4,_xlfn.CONCAT("19",LEFT(V555,2)),IF(LEN(V555)=3,_xlfn.CONCAT("190",LEFT(V555,2)),0))</f>
        <v>1917</v>
      </c>
      <c r="X555">
        <f>IF(V555&lt;&gt;0,1997-VALUE(W555),0)</f>
        <v>80</v>
      </c>
      <c r="Y555" t="str">
        <f>VLOOKUP(A555,vlookup_table[#All],5,FALSE)</f>
        <v>U1</v>
      </c>
      <c r="Z555" t="str">
        <f t="shared" si="53"/>
        <v>Urban</v>
      </c>
      <c r="AA555">
        <f>VLOOKUP(A555,vlookup_table[#All],7,FALSE)</f>
        <v>10</v>
      </c>
    </row>
    <row r="556" spans="1:27" x14ac:dyDescent="0.3">
      <c r="A556">
        <v>9946</v>
      </c>
      <c r="B556" s="1" t="s">
        <v>16</v>
      </c>
      <c r="C556" s="1" t="str">
        <f>UPPER(LEFT(B556,2))</f>
        <v>IL</v>
      </c>
      <c r="D556" s="1" t="s">
        <v>17</v>
      </c>
      <c r="E556" s="1" t="str">
        <f>UPPER(LEFT(D556,1))</f>
        <v>F</v>
      </c>
      <c r="F556">
        <v>1107</v>
      </c>
      <c r="G556">
        <f t="shared" si="48"/>
        <v>1107</v>
      </c>
      <c r="H556">
        <f t="shared" si="49"/>
        <v>1107</v>
      </c>
      <c r="I556">
        <v>428</v>
      </c>
      <c r="J556">
        <f t="shared" si="50"/>
        <v>428</v>
      </c>
      <c r="K556">
        <v>497</v>
      </c>
      <c r="L556">
        <f t="shared" si="51"/>
        <v>497</v>
      </c>
      <c r="M556">
        <v>0</v>
      </c>
      <c r="N556">
        <v>15788</v>
      </c>
      <c r="O556">
        <f t="shared" si="52"/>
        <v>15788</v>
      </c>
      <c r="P556">
        <v>4</v>
      </c>
      <c r="Q556">
        <v>80</v>
      </c>
      <c r="R556">
        <v>476</v>
      </c>
      <c r="S556">
        <v>432</v>
      </c>
      <c r="T556">
        <v>7.7647058820000003</v>
      </c>
      <c r="U556">
        <f>VLOOKUP(A556,vlookup_table[#All],2,)</f>
        <v>2</v>
      </c>
      <c r="V556">
        <f>VLOOKUP(A556,vlookup_table[#All],4,FALSE)</f>
        <v>2605</v>
      </c>
      <c r="W556" t="str">
        <f>IF(LEN(V556)=4,_xlfn.CONCAT("19",LEFT(V556,2)),IF(LEN(V556)=3,_xlfn.CONCAT("190",LEFT(V556,2)),0))</f>
        <v>1926</v>
      </c>
      <c r="X556">
        <f>IF(V556&lt;&gt;0,1997-VALUE(W556),0)</f>
        <v>71</v>
      </c>
      <c r="Y556" t="str">
        <f>VLOOKUP(A556,vlookup_table[#All],5,FALSE)</f>
        <v>U2</v>
      </c>
      <c r="Z556" t="str">
        <f t="shared" si="53"/>
        <v>Urban</v>
      </c>
      <c r="AA556">
        <f>VLOOKUP(A556,vlookup_table[#All],7,FALSE)</f>
        <v>5</v>
      </c>
    </row>
    <row r="557" spans="1:27" x14ac:dyDescent="0.3">
      <c r="A557">
        <v>46671</v>
      </c>
      <c r="B557" s="1" t="s">
        <v>44</v>
      </c>
      <c r="C557" s="1" t="str">
        <f>UPPER(LEFT(B557,2))</f>
        <v>AL</v>
      </c>
      <c r="D557" s="1" t="s">
        <v>27</v>
      </c>
      <c r="E557" s="1" t="str">
        <f>UPPER(LEFT(D557,1))</f>
        <v>M</v>
      </c>
      <c r="F557">
        <v>746</v>
      </c>
      <c r="G557">
        <f t="shared" si="48"/>
        <v>746</v>
      </c>
      <c r="H557">
        <f t="shared" si="49"/>
        <v>746</v>
      </c>
      <c r="I557">
        <v>366</v>
      </c>
      <c r="J557">
        <f t="shared" si="50"/>
        <v>366</v>
      </c>
      <c r="K557">
        <v>433</v>
      </c>
      <c r="L557">
        <f t="shared" si="51"/>
        <v>433</v>
      </c>
      <c r="M557">
        <v>1</v>
      </c>
      <c r="N557">
        <v>13901</v>
      </c>
      <c r="O557">
        <f t="shared" si="52"/>
        <v>13901</v>
      </c>
      <c r="P557">
        <v>1</v>
      </c>
      <c r="Q557">
        <v>73</v>
      </c>
      <c r="R557">
        <v>409</v>
      </c>
      <c r="S557">
        <v>399</v>
      </c>
      <c r="T557">
        <v>9.8181818179999993</v>
      </c>
      <c r="U557">
        <f>VLOOKUP(A557,vlookup_table[#All],2,)</f>
        <v>0</v>
      </c>
      <c r="V557">
        <f>VLOOKUP(A557,vlookup_table[#All],4,FALSE)</f>
        <v>5701</v>
      </c>
      <c r="W557" t="str">
        <f>IF(LEN(V557)=4,_xlfn.CONCAT("19",LEFT(V557,2)),IF(LEN(V557)=3,_xlfn.CONCAT("190",LEFT(V557,2)),0))</f>
        <v>1957</v>
      </c>
      <c r="X557">
        <f>IF(V557&lt;&gt;0,1997-VALUE(W557),0)</f>
        <v>40</v>
      </c>
      <c r="Y557" t="str">
        <f>VLOOKUP(A557,vlookup_table[#All],5,FALSE)</f>
        <v>T1</v>
      </c>
      <c r="Z557" t="str">
        <f t="shared" si="53"/>
        <v>Town</v>
      </c>
      <c r="AA557">
        <f>VLOOKUP(A557,vlookup_table[#All],7,FALSE)</f>
        <v>10</v>
      </c>
    </row>
    <row r="558" spans="1:27" x14ac:dyDescent="0.3">
      <c r="A558">
        <v>172750</v>
      </c>
      <c r="B558" s="1" t="s">
        <v>62</v>
      </c>
      <c r="C558" s="1" t="str">
        <f>UPPER(LEFT(B558,2))</f>
        <v>CA</v>
      </c>
      <c r="D558" s="1" t="s">
        <v>14</v>
      </c>
      <c r="E558" s="1" t="str">
        <f>UPPER(LEFT(D558,1))</f>
        <v>M</v>
      </c>
      <c r="F558">
        <v>967</v>
      </c>
      <c r="G558">
        <f t="shared" si="48"/>
        <v>967</v>
      </c>
      <c r="H558">
        <f t="shared" si="49"/>
        <v>967</v>
      </c>
      <c r="I558">
        <v>300</v>
      </c>
      <c r="J558">
        <f t="shared" si="50"/>
        <v>300</v>
      </c>
      <c r="K558">
        <v>412</v>
      </c>
      <c r="L558">
        <f t="shared" si="51"/>
        <v>412</v>
      </c>
      <c r="M558">
        <v>11</v>
      </c>
      <c r="N558">
        <v>13399</v>
      </c>
      <c r="O558">
        <f t="shared" si="52"/>
        <v>13399</v>
      </c>
      <c r="P558">
        <v>6</v>
      </c>
      <c r="Q558">
        <v>58</v>
      </c>
      <c r="R558">
        <v>348</v>
      </c>
      <c r="S558">
        <v>342</v>
      </c>
      <c r="T558">
        <v>18.666666670000001</v>
      </c>
      <c r="U558">
        <f>VLOOKUP(A558,vlookup_table[#All],2,)</f>
        <v>1</v>
      </c>
      <c r="V558">
        <f>VLOOKUP(A558,vlookup_table[#All],4,FALSE)</f>
        <v>5401</v>
      </c>
      <c r="W558" t="str">
        <f>IF(LEN(V558)=4,_xlfn.CONCAT("19",LEFT(V558,2)),IF(LEN(V558)=3,_xlfn.CONCAT("190",LEFT(V558,2)),0))</f>
        <v>1954</v>
      </c>
      <c r="X558">
        <f>IF(V558&lt;&gt;0,1997-VALUE(W558),0)</f>
        <v>43</v>
      </c>
      <c r="Y558" t="str">
        <f>VLOOKUP(A558,vlookup_table[#All],5,FALSE)</f>
        <v>C2</v>
      </c>
      <c r="Z558" t="str">
        <f t="shared" si="53"/>
        <v>City</v>
      </c>
      <c r="AA558">
        <f>VLOOKUP(A558,vlookup_table[#All],7,FALSE)</f>
        <v>25</v>
      </c>
    </row>
    <row r="559" spans="1:27" x14ac:dyDescent="0.3">
      <c r="A559">
        <v>22264</v>
      </c>
      <c r="B559" s="1" t="s">
        <v>18</v>
      </c>
      <c r="C559" s="1" t="str">
        <f>UPPER(LEFT(B559,2))</f>
        <v>NC</v>
      </c>
      <c r="D559" s="1" t="s">
        <v>14</v>
      </c>
      <c r="E559" s="1" t="str">
        <f>UPPER(LEFT(D559,1))</f>
        <v>M</v>
      </c>
      <c r="F559">
        <v>1250</v>
      </c>
      <c r="G559">
        <f t="shared" si="48"/>
        <v>1250</v>
      </c>
      <c r="H559">
        <f t="shared" si="49"/>
        <v>1250</v>
      </c>
      <c r="I559">
        <v>319</v>
      </c>
      <c r="J559">
        <f t="shared" si="50"/>
        <v>319</v>
      </c>
      <c r="K559">
        <v>540</v>
      </c>
      <c r="L559">
        <f t="shared" si="51"/>
        <v>540</v>
      </c>
      <c r="M559">
        <v>8</v>
      </c>
      <c r="N559">
        <v>25660</v>
      </c>
      <c r="O559">
        <f t="shared" si="52"/>
        <v>25660</v>
      </c>
      <c r="P559">
        <v>3</v>
      </c>
      <c r="Q559">
        <v>33</v>
      </c>
      <c r="R559">
        <v>411</v>
      </c>
      <c r="S559">
        <v>429</v>
      </c>
      <c r="T559">
        <v>22.5</v>
      </c>
      <c r="U559">
        <f>VLOOKUP(A559,vlookup_table[#All],2,)</f>
        <v>1</v>
      </c>
      <c r="V559">
        <f>VLOOKUP(A559,vlookup_table[#All],4,FALSE)</f>
        <v>3001</v>
      </c>
      <c r="W559" t="str">
        <f>IF(LEN(V559)=4,_xlfn.CONCAT("19",LEFT(V559,2)),IF(LEN(V559)=3,_xlfn.CONCAT("190",LEFT(V559,2)),0))</f>
        <v>1930</v>
      </c>
      <c r="X559">
        <f>IF(V559&lt;&gt;0,1997-VALUE(W559),0)</f>
        <v>67</v>
      </c>
      <c r="Y559" t="str">
        <f>VLOOKUP(A559,vlookup_table[#All],5,FALSE)</f>
        <v>C1</v>
      </c>
      <c r="Z559" t="str">
        <f t="shared" si="53"/>
        <v>City</v>
      </c>
      <c r="AA559">
        <f>VLOOKUP(A559,vlookup_table[#All],7,FALSE)</f>
        <v>10</v>
      </c>
    </row>
    <row r="560" spans="1:27" x14ac:dyDescent="0.3">
      <c r="A560">
        <v>56479</v>
      </c>
      <c r="B560" s="1" t="s">
        <v>58</v>
      </c>
      <c r="C560" s="1" t="str">
        <f>UPPER(LEFT(B560,2))</f>
        <v>KY</v>
      </c>
      <c r="D560" s="1" t="s">
        <v>17</v>
      </c>
      <c r="E560" s="1" t="str">
        <f>UPPER(LEFT(D560,1))</f>
        <v>F</v>
      </c>
      <c r="F560">
        <v>139</v>
      </c>
      <c r="G560">
        <f t="shared" si="48"/>
        <v>139</v>
      </c>
      <c r="H560">
        <f t="shared" si="49"/>
        <v>139</v>
      </c>
      <c r="I560">
        <v>63</v>
      </c>
      <c r="J560">
        <f t="shared" si="50"/>
        <v>63</v>
      </c>
      <c r="K560">
        <v>137</v>
      </c>
      <c r="L560">
        <f t="shared" si="51"/>
        <v>137</v>
      </c>
      <c r="M560">
        <v>0</v>
      </c>
      <c r="N560">
        <v>5159</v>
      </c>
      <c r="O560">
        <f t="shared" si="52"/>
        <v>5159</v>
      </c>
      <c r="P560">
        <v>0</v>
      </c>
      <c r="Q560">
        <v>77</v>
      </c>
      <c r="R560">
        <v>106</v>
      </c>
      <c r="S560">
        <v>92</v>
      </c>
      <c r="T560">
        <v>3.3125</v>
      </c>
      <c r="U560">
        <f>VLOOKUP(A560,vlookup_table[#All],2,)</f>
        <v>2</v>
      </c>
      <c r="V560">
        <f>VLOOKUP(A560,vlookup_table[#All],4,FALSE)</f>
        <v>2601</v>
      </c>
      <c r="W560" t="str">
        <f>IF(LEN(V560)=4,_xlfn.CONCAT("19",LEFT(V560,2)),IF(LEN(V560)=3,_xlfn.CONCAT("190",LEFT(V560,2)),0))</f>
        <v>1926</v>
      </c>
      <c r="X560">
        <f>IF(V560&lt;&gt;0,1997-VALUE(W560),0)</f>
        <v>71</v>
      </c>
      <c r="Y560" t="str">
        <f>VLOOKUP(A560,vlookup_table[#All],5,FALSE)</f>
        <v>U4</v>
      </c>
      <c r="Z560" t="str">
        <f t="shared" si="53"/>
        <v>Urban</v>
      </c>
      <c r="AA560">
        <f>VLOOKUP(A560,vlookup_table[#All],7,FALSE)</f>
        <v>4</v>
      </c>
    </row>
    <row r="561" spans="1:27" x14ac:dyDescent="0.3">
      <c r="A561">
        <v>164372</v>
      </c>
      <c r="B561" s="1" t="s">
        <v>62</v>
      </c>
      <c r="C561" s="1" t="str">
        <f>UPPER(LEFT(B561,2))</f>
        <v>CA</v>
      </c>
      <c r="D561" s="1" t="s">
        <v>14</v>
      </c>
      <c r="E561" s="1" t="str">
        <f>UPPER(LEFT(D561,1))</f>
        <v>M</v>
      </c>
      <c r="F561">
        <v>1861</v>
      </c>
      <c r="G561">
        <f t="shared" si="48"/>
        <v>1861</v>
      </c>
      <c r="H561">
        <f t="shared" si="49"/>
        <v>1861</v>
      </c>
      <c r="I561">
        <v>402</v>
      </c>
      <c r="J561">
        <f t="shared" si="50"/>
        <v>402</v>
      </c>
      <c r="K561">
        <v>527</v>
      </c>
      <c r="L561">
        <f t="shared" si="51"/>
        <v>527</v>
      </c>
      <c r="M561">
        <v>38</v>
      </c>
      <c r="N561">
        <v>22794</v>
      </c>
      <c r="O561">
        <f t="shared" si="52"/>
        <v>22794</v>
      </c>
      <c r="P561">
        <v>12</v>
      </c>
      <c r="Q561">
        <v>49</v>
      </c>
      <c r="R561">
        <v>499</v>
      </c>
      <c r="S561">
        <v>461</v>
      </c>
      <c r="T561">
        <v>14</v>
      </c>
      <c r="U561">
        <f>VLOOKUP(A561,vlookup_table[#All],2,)</f>
        <v>1</v>
      </c>
      <c r="V561">
        <f>VLOOKUP(A561,vlookup_table[#All],4,FALSE)</f>
        <v>5501</v>
      </c>
      <c r="W561" t="str">
        <f>IF(LEN(V561)=4,_xlfn.CONCAT("19",LEFT(V561,2)),IF(LEN(V561)=3,_xlfn.CONCAT("190",LEFT(V561,2)),0))</f>
        <v>1955</v>
      </c>
      <c r="X561">
        <f>IF(V561&lt;&gt;0,1997-VALUE(W561),0)</f>
        <v>42</v>
      </c>
      <c r="Y561" t="str">
        <f>VLOOKUP(A561,vlookup_table[#All],5,FALSE)</f>
        <v>S1</v>
      </c>
      <c r="Z561" t="str">
        <f t="shared" si="53"/>
        <v>Suburban</v>
      </c>
      <c r="AA561">
        <f>VLOOKUP(A561,vlookup_table[#All],7,FALSE)</f>
        <v>25</v>
      </c>
    </row>
    <row r="562" spans="1:27" x14ac:dyDescent="0.3">
      <c r="A562">
        <v>5140</v>
      </c>
      <c r="B562" s="1" t="s">
        <v>62</v>
      </c>
      <c r="C562" s="1" t="str">
        <f>UPPER(LEFT(B562,2))</f>
        <v>CA</v>
      </c>
      <c r="D562" s="1" t="s">
        <v>14</v>
      </c>
      <c r="E562" s="1" t="str">
        <f>UPPER(LEFT(D562,1))</f>
        <v>M</v>
      </c>
      <c r="F562">
        <v>3247</v>
      </c>
      <c r="G562">
        <f t="shared" si="48"/>
        <v>3247</v>
      </c>
      <c r="H562">
        <f t="shared" si="49"/>
        <v>3247</v>
      </c>
      <c r="I562">
        <v>653</v>
      </c>
      <c r="J562">
        <f t="shared" si="50"/>
        <v>653</v>
      </c>
      <c r="K562">
        <v>732</v>
      </c>
      <c r="L562">
        <f t="shared" si="51"/>
        <v>732</v>
      </c>
      <c r="M562">
        <v>94</v>
      </c>
      <c r="N562">
        <v>24693</v>
      </c>
      <c r="O562">
        <f t="shared" si="52"/>
        <v>24693</v>
      </c>
      <c r="P562">
        <v>5</v>
      </c>
      <c r="Q562">
        <v>63</v>
      </c>
      <c r="R562">
        <v>666</v>
      </c>
      <c r="S562">
        <v>722</v>
      </c>
      <c r="T562">
        <v>6.1470588240000001</v>
      </c>
      <c r="U562">
        <f>VLOOKUP(A562,vlookup_table[#All],2,)</f>
        <v>1</v>
      </c>
      <c r="V562">
        <f>VLOOKUP(A562,vlookup_table[#All],4,FALSE)</f>
        <v>2201</v>
      </c>
      <c r="W562" t="str">
        <f>IF(LEN(V562)=4,_xlfn.CONCAT("19",LEFT(V562,2)),IF(LEN(V562)=3,_xlfn.CONCAT("190",LEFT(V562,2)),0))</f>
        <v>1922</v>
      </c>
      <c r="X562">
        <f>IF(V562&lt;&gt;0,1997-VALUE(W562),0)</f>
        <v>75</v>
      </c>
      <c r="Y562" t="str">
        <f>VLOOKUP(A562,vlookup_table[#All],5,FALSE)</f>
        <v>S1</v>
      </c>
      <c r="Z562" t="str">
        <f t="shared" si="53"/>
        <v>Suburban</v>
      </c>
      <c r="AA562">
        <f>VLOOKUP(A562,vlookup_table[#All],7,FALSE)</f>
        <v>7</v>
      </c>
    </row>
    <row r="563" spans="1:27" x14ac:dyDescent="0.3">
      <c r="A563">
        <v>32198</v>
      </c>
      <c r="B563" s="1" t="s">
        <v>13</v>
      </c>
      <c r="C563" s="1" t="str">
        <f>UPPER(LEFT(B563,2))</f>
        <v>FL</v>
      </c>
      <c r="D563" s="1" t="s">
        <v>17</v>
      </c>
      <c r="E563" s="1" t="str">
        <f>UPPER(LEFT(D563,1))</f>
        <v>F</v>
      </c>
      <c r="F563">
        <v>1146</v>
      </c>
      <c r="G563">
        <f t="shared" si="48"/>
        <v>1146</v>
      </c>
      <c r="H563">
        <f t="shared" si="49"/>
        <v>1146</v>
      </c>
      <c r="I563">
        <v>384</v>
      </c>
      <c r="J563">
        <f t="shared" si="50"/>
        <v>384</v>
      </c>
      <c r="K563">
        <v>504</v>
      </c>
      <c r="L563">
        <f t="shared" si="51"/>
        <v>504</v>
      </c>
      <c r="M563">
        <v>20</v>
      </c>
      <c r="N563">
        <v>24850</v>
      </c>
      <c r="O563">
        <f t="shared" si="52"/>
        <v>24850</v>
      </c>
      <c r="P563">
        <v>10</v>
      </c>
      <c r="Q563">
        <v>9</v>
      </c>
      <c r="R563">
        <v>435</v>
      </c>
      <c r="S563">
        <v>447</v>
      </c>
      <c r="T563">
        <v>7.5</v>
      </c>
      <c r="U563">
        <f>VLOOKUP(A563,vlookup_table[#All],2,)</f>
        <v>0</v>
      </c>
      <c r="V563">
        <f>VLOOKUP(A563,vlookup_table[#All],4,FALSE)</f>
        <v>4401</v>
      </c>
      <c r="W563" t="str">
        <f>IF(LEN(V563)=4,_xlfn.CONCAT("19",LEFT(V563,2)),IF(LEN(V563)=3,_xlfn.CONCAT("190",LEFT(V563,2)),0))</f>
        <v>1944</v>
      </c>
      <c r="X563">
        <f>IF(V563&lt;&gt;0,1997-VALUE(W563),0)</f>
        <v>53</v>
      </c>
      <c r="Y563" t="str">
        <f>VLOOKUP(A563,vlookup_table[#All],5,FALSE)</f>
        <v>C1</v>
      </c>
      <c r="Z563" t="str">
        <f t="shared" si="53"/>
        <v>City</v>
      </c>
      <c r="AA563">
        <f>VLOOKUP(A563,vlookup_table[#All],7,FALSE)</f>
        <v>9</v>
      </c>
    </row>
    <row r="564" spans="1:27" x14ac:dyDescent="0.3">
      <c r="A564">
        <v>113607</v>
      </c>
      <c r="B564" s="1" t="s">
        <v>32</v>
      </c>
      <c r="C564" s="1" t="str">
        <f>UPPER(LEFT(B564,2))</f>
        <v>OK</v>
      </c>
      <c r="D564" s="1" t="s">
        <v>17</v>
      </c>
      <c r="E564" s="1" t="str">
        <f>UPPER(LEFT(D564,1))</f>
        <v>F</v>
      </c>
      <c r="F564">
        <v>415</v>
      </c>
      <c r="G564">
        <f t="shared" si="48"/>
        <v>415</v>
      </c>
      <c r="H564">
        <f t="shared" si="49"/>
        <v>415</v>
      </c>
      <c r="I564">
        <v>212</v>
      </c>
      <c r="J564">
        <f t="shared" si="50"/>
        <v>212</v>
      </c>
      <c r="K564">
        <v>325</v>
      </c>
      <c r="L564">
        <f t="shared" si="51"/>
        <v>325</v>
      </c>
      <c r="M564">
        <v>1</v>
      </c>
      <c r="N564">
        <v>11659</v>
      </c>
      <c r="O564">
        <f t="shared" si="52"/>
        <v>11659</v>
      </c>
      <c r="P564">
        <v>1</v>
      </c>
      <c r="Q564">
        <v>71</v>
      </c>
      <c r="R564">
        <v>262</v>
      </c>
      <c r="S564">
        <v>281</v>
      </c>
      <c r="T564">
        <v>9.3333333330000006</v>
      </c>
      <c r="U564">
        <f>VLOOKUP(A564,vlookup_table[#All],2,)</f>
        <v>0</v>
      </c>
      <c r="V564">
        <f>VLOOKUP(A564,vlookup_table[#All],4,FALSE)</f>
        <v>0</v>
      </c>
      <c r="W564">
        <f>IF(LEN(V564)=4,_xlfn.CONCAT("19",LEFT(V564,2)),IF(LEN(V564)=3,_xlfn.CONCAT("190",LEFT(V564,2)),0))</f>
        <v>0</v>
      </c>
      <c r="X564">
        <f>IF(V564&lt;&gt;0,1997-VALUE(W564),0)</f>
        <v>0</v>
      </c>
      <c r="Y564" t="str">
        <f>VLOOKUP(A564,vlookup_table[#All],5,FALSE)</f>
        <v>T2</v>
      </c>
      <c r="Z564" t="str">
        <f t="shared" si="53"/>
        <v>Town</v>
      </c>
      <c r="AA564">
        <f>VLOOKUP(A564,vlookup_table[#All],7,FALSE)</f>
        <v>15</v>
      </c>
    </row>
    <row r="565" spans="1:27" x14ac:dyDescent="0.3">
      <c r="A565">
        <v>19499</v>
      </c>
      <c r="B565" s="1" t="s">
        <v>18</v>
      </c>
      <c r="C565" s="1" t="str">
        <f>UPPER(LEFT(B565,2))</f>
        <v>NC</v>
      </c>
      <c r="D565" s="1" t="s">
        <v>20</v>
      </c>
      <c r="E565" s="1" t="str">
        <f>UPPER(LEFT(D565,1))</f>
        <v>F</v>
      </c>
      <c r="F565">
        <v>854</v>
      </c>
      <c r="G565">
        <f t="shared" si="48"/>
        <v>854</v>
      </c>
      <c r="H565">
        <f t="shared" si="49"/>
        <v>854</v>
      </c>
      <c r="I565">
        <v>382</v>
      </c>
      <c r="J565">
        <f t="shared" si="50"/>
        <v>382</v>
      </c>
      <c r="K565">
        <v>419</v>
      </c>
      <c r="L565">
        <f t="shared" si="51"/>
        <v>419</v>
      </c>
      <c r="M565">
        <v>3</v>
      </c>
      <c r="N565">
        <v>14002</v>
      </c>
      <c r="O565">
        <f t="shared" si="52"/>
        <v>14002</v>
      </c>
      <c r="P565">
        <v>3</v>
      </c>
      <c r="Q565">
        <v>52</v>
      </c>
      <c r="R565">
        <v>407</v>
      </c>
      <c r="S565">
        <v>406</v>
      </c>
      <c r="T565">
        <v>22.5</v>
      </c>
      <c r="U565">
        <f>VLOOKUP(A565,vlookup_table[#All],2,)</f>
        <v>0</v>
      </c>
      <c r="V565">
        <f>VLOOKUP(A565,vlookup_table[#All],4,FALSE)</f>
        <v>0</v>
      </c>
      <c r="W565">
        <f>IF(LEN(V565)=4,_xlfn.CONCAT("19",LEFT(V565,2)),IF(LEN(V565)=3,_xlfn.CONCAT("190",LEFT(V565,2)),0))</f>
        <v>0</v>
      </c>
      <c r="X565">
        <f>IF(V565&lt;&gt;0,1997-VALUE(W565),0)</f>
        <v>0</v>
      </c>
      <c r="Y565" t="str">
        <f>VLOOKUP(A565,vlookup_table[#All],5,FALSE)</f>
        <v>C1</v>
      </c>
      <c r="Z565" t="str">
        <f t="shared" si="53"/>
        <v>City</v>
      </c>
      <c r="AA565">
        <f>VLOOKUP(A565,vlookup_table[#All],7,FALSE)</f>
        <v>20</v>
      </c>
    </row>
    <row r="566" spans="1:27" x14ac:dyDescent="0.3">
      <c r="A566">
        <v>73028</v>
      </c>
      <c r="B566" s="1" t="s">
        <v>30</v>
      </c>
      <c r="C566" s="1" t="str">
        <f>UPPER(LEFT(B566,2))</f>
        <v>MI</v>
      </c>
      <c r="D566" s="1" t="s">
        <v>14</v>
      </c>
      <c r="E566" s="1" t="str">
        <f>UPPER(LEFT(D566,1))</f>
        <v>M</v>
      </c>
      <c r="F566">
        <v>496</v>
      </c>
      <c r="G566">
        <f t="shared" si="48"/>
        <v>496</v>
      </c>
      <c r="H566">
        <f t="shared" si="49"/>
        <v>496</v>
      </c>
      <c r="I566">
        <v>301</v>
      </c>
      <c r="J566">
        <f t="shared" si="50"/>
        <v>301</v>
      </c>
      <c r="K566">
        <v>372</v>
      </c>
      <c r="L566">
        <f t="shared" si="51"/>
        <v>372</v>
      </c>
      <c r="M566">
        <v>0</v>
      </c>
      <c r="N566">
        <v>11714</v>
      </c>
      <c r="O566">
        <f t="shared" si="52"/>
        <v>11714</v>
      </c>
      <c r="P566">
        <v>2</v>
      </c>
      <c r="Q566">
        <v>84</v>
      </c>
      <c r="R566">
        <v>317</v>
      </c>
      <c r="S566">
        <v>351</v>
      </c>
      <c r="T566">
        <v>8.8333333330000006</v>
      </c>
      <c r="U566">
        <f>VLOOKUP(A566,vlookup_table[#All],2,)</f>
        <v>1</v>
      </c>
      <c r="V566">
        <f>VLOOKUP(A566,vlookup_table[#All],4,FALSE)</f>
        <v>4704</v>
      </c>
      <c r="W566" t="str">
        <f>IF(LEN(V566)=4,_xlfn.CONCAT("19",LEFT(V566,2)),IF(LEN(V566)=3,_xlfn.CONCAT("190",LEFT(V566,2)),0))</f>
        <v>1947</v>
      </c>
      <c r="X566">
        <f>IF(V566&lt;&gt;0,1997-VALUE(W566),0)</f>
        <v>50</v>
      </c>
      <c r="Y566" t="str">
        <f>VLOOKUP(A566,vlookup_table[#All],5,FALSE)</f>
        <v>R2</v>
      </c>
      <c r="Z566" t="str">
        <f t="shared" si="53"/>
        <v>Rural</v>
      </c>
      <c r="AA566">
        <f>VLOOKUP(A566,vlookup_table[#All],7,FALSE)</f>
        <v>9</v>
      </c>
    </row>
    <row r="567" spans="1:27" x14ac:dyDescent="0.3">
      <c r="A567">
        <v>35553</v>
      </c>
      <c r="B567" s="1" t="s">
        <v>13</v>
      </c>
      <c r="C567" s="1" t="str">
        <f>UPPER(LEFT(B567,2))</f>
        <v>FL</v>
      </c>
      <c r="D567" s="1" t="s">
        <v>17</v>
      </c>
      <c r="E567" s="1" t="str">
        <f>UPPER(LEFT(D567,1))</f>
        <v>F</v>
      </c>
      <c r="F567">
        <v>726</v>
      </c>
      <c r="G567">
        <f t="shared" si="48"/>
        <v>726</v>
      </c>
      <c r="H567">
        <f t="shared" si="49"/>
        <v>726</v>
      </c>
      <c r="I567">
        <v>302</v>
      </c>
      <c r="J567">
        <f t="shared" si="50"/>
        <v>302</v>
      </c>
      <c r="K567">
        <v>363</v>
      </c>
      <c r="L567">
        <f t="shared" si="51"/>
        <v>363</v>
      </c>
      <c r="M567">
        <v>0</v>
      </c>
      <c r="N567">
        <v>12484</v>
      </c>
      <c r="O567">
        <f t="shared" si="52"/>
        <v>12484</v>
      </c>
      <c r="P567">
        <v>5</v>
      </c>
      <c r="Q567">
        <v>33</v>
      </c>
      <c r="R567">
        <v>334</v>
      </c>
      <c r="S567">
        <v>326</v>
      </c>
      <c r="T567">
        <v>10.66666667</v>
      </c>
      <c r="U567">
        <f>VLOOKUP(A567,vlookup_table[#All],2,)</f>
        <v>2</v>
      </c>
      <c r="V567">
        <f>VLOOKUP(A567,vlookup_table[#All],4,FALSE)</f>
        <v>0</v>
      </c>
      <c r="W567">
        <f>IF(LEN(V567)=4,_xlfn.CONCAT("19",LEFT(V567,2)),IF(LEN(V567)=3,_xlfn.CONCAT("190",LEFT(V567,2)),0))</f>
        <v>0</v>
      </c>
      <c r="X567">
        <f>IF(V567&lt;&gt;0,1997-VALUE(W567),0)</f>
        <v>0</v>
      </c>
      <c r="Y567" t="str">
        <f>VLOOKUP(A567,vlookup_table[#All],5,FALSE)</f>
        <v>S2</v>
      </c>
      <c r="Z567" t="str">
        <f t="shared" si="53"/>
        <v>Suburban</v>
      </c>
      <c r="AA567">
        <f>VLOOKUP(A567,vlookup_table[#All],7,FALSE)</f>
        <v>20</v>
      </c>
    </row>
    <row r="568" spans="1:27" x14ac:dyDescent="0.3">
      <c r="A568">
        <v>35463</v>
      </c>
      <c r="B568" s="1" t="s">
        <v>13</v>
      </c>
      <c r="C568" s="1" t="str">
        <f>UPPER(LEFT(B568,2))</f>
        <v>FL</v>
      </c>
      <c r="D568" s="1" t="s">
        <v>14</v>
      </c>
      <c r="E568" s="1" t="str">
        <f>UPPER(LEFT(D568,1))</f>
        <v>M</v>
      </c>
      <c r="F568">
        <v>1028</v>
      </c>
      <c r="G568">
        <f t="shared" si="48"/>
        <v>1028</v>
      </c>
      <c r="H568">
        <f t="shared" si="49"/>
        <v>1028</v>
      </c>
      <c r="I568">
        <v>394</v>
      </c>
      <c r="J568">
        <f t="shared" si="50"/>
        <v>394</v>
      </c>
      <c r="K568">
        <v>584</v>
      </c>
      <c r="L568">
        <f t="shared" si="51"/>
        <v>584</v>
      </c>
      <c r="M568">
        <v>19</v>
      </c>
      <c r="N568">
        <v>25787</v>
      </c>
      <c r="O568">
        <f t="shared" si="52"/>
        <v>25787</v>
      </c>
      <c r="P568">
        <v>3</v>
      </c>
      <c r="Q568">
        <v>31</v>
      </c>
      <c r="R568">
        <v>493</v>
      </c>
      <c r="S568">
        <v>483</v>
      </c>
      <c r="T568">
        <v>20</v>
      </c>
      <c r="U568">
        <f>VLOOKUP(A568,vlookup_table[#All],2,)</f>
        <v>0</v>
      </c>
      <c r="V568">
        <f>VLOOKUP(A568,vlookup_table[#All],4,FALSE)</f>
        <v>3701</v>
      </c>
      <c r="W568" t="str">
        <f>IF(LEN(V568)=4,_xlfn.CONCAT("19",LEFT(V568,2)),IF(LEN(V568)=3,_xlfn.CONCAT("190",LEFT(V568,2)),0))</f>
        <v>1937</v>
      </c>
      <c r="X568">
        <f>IF(V568&lt;&gt;0,1997-VALUE(W568),0)</f>
        <v>60</v>
      </c>
      <c r="Y568" t="str">
        <f>VLOOKUP(A568,vlookup_table[#All],5,FALSE)</f>
        <v>C1</v>
      </c>
      <c r="Z568" t="str">
        <f t="shared" si="53"/>
        <v>City</v>
      </c>
      <c r="AA568">
        <f>VLOOKUP(A568,vlookup_table[#All],7,FALSE)</f>
        <v>30</v>
      </c>
    </row>
    <row r="569" spans="1:27" x14ac:dyDescent="0.3">
      <c r="A569">
        <v>91591</v>
      </c>
      <c r="B569" s="1" t="s">
        <v>16</v>
      </c>
      <c r="C569" s="1" t="str">
        <f>UPPER(LEFT(B569,2))</f>
        <v>IL</v>
      </c>
      <c r="D569" s="1" t="s">
        <v>14</v>
      </c>
      <c r="E569" s="1" t="str">
        <f>UPPER(LEFT(D569,1))</f>
        <v>M</v>
      </c>
      <c r="F569">
        <v>1464</v>
      </c>
      <c r="G569">
        <f t="shared" si="48"/>
        <v>1464</v>
      </c>
      <c r="H569">
        <f t="shared" si="49"/>
        <v>1464</v>
      </c>
      <c r="I569">
        <v>256</v>
      </c>
      <c r="J569">
        <f t="shared" si="50"/>
        <v>256</v>
      </c>
      <c r="K569">
        <v>457</v>
      </c>
      <c r="L569">
        <f t="shared" si="51"/>
        <v>457</v>
      </c>
      <c r="M569">
        <v>23</v>
      </c>
      <c r="N569">
        <v>22015</v>
      </c>
      <c r="O569">
        <f t="shared" si="52"/>
        <v>22015</v>
      </c>
      <c r="P569">
        <v>9</v>
      </c>
      <c r="Q569">
        <v>84</v>
      </c>
      <c r="R569">
        <v>413</v>
      </c>
      <c r="S569">
        <v>294</v>
      </c>
      <c r="T569">
        <v>9.8571428569999995</v>
      </c>
      <c r="U569">
        <f>VLOOKUP(A569,vlookup_table[#All],2,)</f>
        <v>1</v>
      </c>
      <c r="V569">
        <f>VLOOKUP(A569,vlookup_table[#All],4,FALSE)</f>
        <v>0</v>
      </c>
      <c r="W569">
        <f>IF(LEN(V569)=4,_xlfn.CONCAT("19",LEFT(V569,2)),IF(LEN(V569)=3,_xlfn.CONCAT("190",LEFT(V569,2)),0))</f>
        <v>0</v>
      </c>
      <c r="X569">
        <f>IF(V569&lt;&gt;0,1997-VALUE(W569),0)</f>
        <v>0</v>
      </c>
      <c r="Y569" t="str">
        <f>VLOOKUP(A569,vlookup_table[#All],5,FALSE)</f>
        <v>C1</v>
      </c>
      <c r="Z569" t="str">
        <f t="shared" si="53"/>
        <v>City</v>
      </c>
      <c r="AA569">
        <f>VLOOKUP(A569,vlookup_table[#All],7,FALSE)</f>
        <v>10</v>
      </c>
    </row>
    <row r="570" spans="1:27" x14ac:dyDescent="0.3">
      <c r="A570">
        <v>109099</v>
      </c>
      <c r="B570" s="1" t="s">
        <v>50</v>
      </c>
      <c r="C570" s="1" t="str">
        <f>UPPER(LEFT(B570,2))</f>
        <v>LA</v>
      </c>
      <c r="D570" s="1" t="s">
        <v>17</v>
      </c>
      <c r="E570" s="1" t="str">
        <f>UPPER(LEFT(D570,1))</f>
        <v>F</v>
      </c>
      <c r="F570">
        <v>719</v>
      </c>
      <c r="G570">
        <f t="shared" si="48"/>
        <v>719</v>
      </c>
      <c r="H570">
        <f t="shared" si="49"/>
        <v>719</v>
      </c>
      <c r="I570">
        <v>313</v>
      </c>
      <c r="J570">
        <f t="shared" si="50"/>
        <v>313</v>
      </c>
      <c r="K570">
        <v>391</v>
      </c>
      <c r="L570">
        <f t="shared" si="51"/>
        <v>391</v>
      </c>
      <c r="M570">
        <v>2</v>
      </c>
      <c r="N570">
        <v>12333</v>
      </c>
      <c r="O570">
        <f t="shared" si="52"/>
        <v>12333</v>
      </c>
      <c r="P570">
        <v>0</v>
      </c>
      <c r="Q570">
        <v>84</v>
      </c>
      <c r="R570">
        <v>337</v>
      </c>
      <c r="S570">
        <v>373</v>
      </c>
      <c r="T570">
        <v>6.4285714289999998</v>
      </c>
      <c r="U570">
        <f>VLOOKUP(A570,vlookup_table[#All],2,)</f>
        <v>0</v>
      </c>
      <c r="V570">
        <f>VLOOKUP(A570,vlookup_table[#All],4,FALSE)</f>
        <v>5701</v>
      </c>
      <c r="W570" t="str">
        <f>IF(LEN(V570)=4,_xlfn.CONCAT("19",LEFT(V570,2)),IF(LEN(V570)=3,_xlfn.CONCAT("190",LEFT(V570,2)),0))</f>
        <v>1957</v>
      </c>
      <c r="X570">
        <f>IF(V570&lt;&gt;0,1997-VALUE(W570),0)</f>
        <v>40</v>
      </c>
      <c r="Y570" t="str">
        <f>VLOOKUP(A570,vlookup_table[#All],5,FALSE)</f>
        <v>T2</v>
      </c>
      <c r="Z570" t="str">
        <f t="shared" si="53"/>
        <v>Town</v>
      </c>
      <c r="AA570">
        <f>VLOOKUP(A570,vlookup_table[#All],7,FALSE)</f>
        <v>6</v>
      </c>
    </row>
    <row r="571" spans="1:27" x14ac:dyDescent="0.3">
      <c r="A571">
        <v>174182</v>
      </c>
      <c r="B571" s="1" t="s">
        <v>38</v>
      </c>
      <c r="C571" s="1" t="str">
        <f>UPPER(LEFT(B571,2))</f>
        <v>HI</v>
      </c>
      <c r="D571" s="1" t="s">
        <v>17</v>
      </c>
      <c r="E571" s="1" t="str">
        <f>UPPER(LEFT(D571,1))</f>
        <v>F</v>
      </c>
      <c r="F571">
        <v>3063</v>
      </c>
      <c r="G571">
        <f t="shared" si="48"/>
        <v>3063</v>
      </c>
      <c r="H571">
        <f t="shared" si="49"/>
        <v>3063</v>
      </c>
      <c r="I571">
        <v>337</v>
      </c>
      <c r="J571">
        <f t="shared" si="50"/>
        <v>337</v>
      </c>
      <c r="K571">
        <v>506</v>
      </c>
      <c r="L571">
        <f t="shared" si="51"/>
        <v>506</v>
      </c>
      <c r="M571">
        <v>78</v>
      </c>
      <c r="N571">
        <v>21051</v>
      </c>
      <c r="O571">
        <f t="shared" si="52"/>
        <v>21051</v>
      </c>
      <c r="P571">
        <v>22</v>
      </c>
      <c r="Q571">
        <v>41</v>
      </c>
      <c r="R571">
        <v>429</v>
      </c>
      <c r="S571">
        <v>418</v>
      </c>
      <c r="T571">
        <v>20</v>
      </c>
      <c r="U571">
        <f>VLOOKUP(A571,vlookup_table[#All],2,)</f>
        <v>0</v>
      </c>
      <c r="V571">
        <f>VLOOKUP(A571,vlookup_table[#All],4,FALSE)</f>
        <v>3201</v>
      </c>
      <c r="W571" t="str">
        <f>IF(LEN(V571)=4,_xlfn.CONCAT("19",LEFT(V571,2)),IF(LEN(V571)=3,_xlfn.CONCAT("190",LEFT(V571,2)),0))</f>
        <v>1932</v>
      </c>
      <c r="X571">
        <f>IF(V571&lt;&gt;0,1997-VALUE(W571),0)</f>
        <v>65</v>
      </c>
      <c r="Y571" t="str">
        <f>VLOOKUP(A571,vlookup_table[#All],5,FALSE)</f>
        <v>U1</v>
      </c>
      <c r="Z571" t="str">
        <f t="shared" si="53"/>
        <v>Urban</v>
      </c>
      <c r="AA571">
        <f>VLOOKUP(A571,vlookup_table[#All],7,FALSE)</f>
        <v>20</v>
      </c>
    </row>
    <row r="572" spans="1:27" x14ac:dyDescent="0.3">
      <c r="A572">
        <v>183722</v>
      </c>
      <c r="B572" s="1" t="s">
        <v>41</v>
      </c>
      <c r="C572" s="1" t="str">
        <f>UPPER(LEFT(B572,2))</f>
        <v>WA</v>
      </c>
      <c r="D572" s="1" t="s">
        <v>17</v>
      </c>
      <c r="E572" s="1" t="str">
        <f>UPPER(LEFT(D572,1))</f>
        <v>F</v>
      </c>
      <c r="F572">
        <v>684</v>
      </c>
      <c r="G572">
        <f t="shared" si="48"/>
        <v>684</v>
      </c>
      <c r="H572">
        <f t="shared" si="49"/>
        <v>684</v>
      </c>
      <c r="I572">
        <v>280</v>
      </c>
      <c r="J572">
        <f t="shared" si="50"/>
        <v>280</v>
      </c>
      <c r="K572">
        <v>355</v>
      </c>
      <c r="L572">
        <f t="shared" si="51"/>
        <v>355</v>
      </c>
      <c r="M572">
        <v>1</v>
      </c>
      <c r="N572">
        <v>11763</v>
      </c>
      <c r="O572">
        <f t="shared" si="52"/>
        <v>11763</v>
      </c>
      <c r="P572">
        <v>2</v>
      </c>
      <c r="Q572">
        <v>57</v>
      </c>
      <c r="R572">
        <v>311</v>
      </c>
      <c r="S572">
        <v>326</v>
      </c>
      <c r="T572">
        <v>12.2</v>
      </c>
      <c r="U572">
        <f>VLOOKUP(A572,vlookup_table[#All],2,)</f>
        <v>0</v>
      </c>
      <c r="V572">
        <f>VLOOKUP(A572,vlookup_table[#All],4,FALSE)</f>
        <v>4808</v>
      </c>
      <c r="W572" t="str">
        <f>IF(LEN(V572)=4,_xlfn.CONCAT("19",LEFT(V572,2)),IF(LEN(V572)=3,_xlfn.CONCAT("190",LEFT(V572,2)),0))</f>
        <v>1948</v>
      </c>
      <c r="X572">
        <f>IF(V572&lt;&gt;0,1997-VALUE(W572),0)</f>
        <v>49</v>
      </c>
      <c r="Y572" t="str">
        <f>VLOOKUP(A572,vlookup_table[#All],5,FALSE)</f>
        <v>R2</v>
      </c>
      <c r="Z572" t="str">
        <f t="shared" si="53"/>
        <v>Rural</v>
      </c>
      <c r="AA572">
        <f>VLOOKUP(A572,vlookup_table[#All],7,FALSE)</f>
        <v>20</v>
      </c>
    </row>
    <row r="573" spans="1:27" x14ac:dyDescent="0.3">
      <c r="A573">
        <v>98374</v>
      </c>
      <c r="B573" s="1" t="s">
        <v>16</v>
      </c>
      <c r="C573" s="1" t="str">
        <f>UPPER(LEFT(B573,2))</f>
        <v>IL</v>
      </c>
      <c r="D573" s="1" t="s">
        <v>17</v>
      </c>
      <c r="E573" s="1" t="str">
        <f>UPPER(LEFT(D573,1))</f>
        <v>F</v>
      </c>
      <c r="F573">
        <v>376</v>
      </c>
      <c r="G573">
        <f t="shared" si="48"/>
        <v>376</v>
      </c>
      <c r="H573">
        <f t="shared" si="49"/>
        <v>376</v>
      </c>
      <c r="I573">
        <v>268</v>
      </c>
      <c r="J573">
        <f t="shared" si="50"/>
        <v>268</v>
      </c>
      <c r="K573">
        <v>344</v>
      </c>
      <c r="L573">
        <f t="shared" si="51"/>
        <v>344</v>
      </c>
      <c r="M573">
        <v>0</v>
      </c>
      <c r="N573">
        <v>11979</v>
      </c>
      <c r="O573">
        <f t="shared" si="52"/>
        <v>11979</v>
      </c>
      <c r="P573">
        <v>0</v>
      </c>
      <c r="Q573">
        <v>86</v>
      </c>
      <c r="R573">
        <v>339</v>
      </c>
      <c r="S573">
        <v>304</v>
      </c>
      <c r="T573">
        <v>6.2173913040000004</v>
      </c>
      <c r="U573">
        <f>VLOOKUP(A573,vlookup_table[#All],2,)</f>
        <v>0</v>
      </c>
      <c r="V573">
        <f>VLOOKUP(A573,vlookup_table[#All],4,FALSE)</f>
        <v>2008</v>
      </c>
      <c r="W573" t="str">
        <f>IF(LEN(V573)=4,_xlfn.CONCAT("19",LEFT(V573,2)),IF(LEN(V573)=3,_xlfn.CONCAT("190",LEFT(V573,2)),0))</f>
        <v>1920</v>
      </c>
      <c r="X573">
        <f>IF(V573&lt;&gt;0,1997-VALUE(W573),0)</f>
        <v>77</v>
      </c>
      <c r="Y573" t="str">
        <f>VLOOKUP(A573,vlookup_table[#All],5,FALSE)</f>
        <v>C2</v>
      </c>
      <c r="Z573" t="str">
        <f t="shared" si="53"/>
        <v>City</v>
      </c>
      <c r="AA573">
        <f>VLOOKUP(A573,vlookup_table[#All],7,FALSE)</f>
        <v>15</v>
      </c>
    </row>
    <row r="574" spans="1:27" x14ac:dyDescent="0.3">
      <c r="A574">
        <v>126681</v>
      </c>
      <c r="B574" s="1" t="s">
        <v>21</v>
      </c>
      <c r="C574" s="1" t="str">
        <f>UPPER(LEFT(B574,2))</f>
        <v>TX</v>
      </c>
      <c r="D574" s="1" t="s">
        <v>17</v>
      </c>
      <c r="E574" s="1" t="str">
        <f>UPPER(LEFT(D574,1))</f>
        <v>F</v>
      </c>
      <c r="F574">
        <v>927</v>
      </c>
      <c r="G574">
        <f t="shared" si="48"/>
        <v>927</v>
      </c>
      <c r="H574">
        <f t="shared" si="49"/>
        <v>927</v>
      </c>
      <c r="I574">
        <v>386</v>
      </c>
      <c r="J574">
        <f t="shared" si="50"/>
        <v>386</v>
      </c>
      <c r="K574">
        <v>484</v>
      </c>
      <c r="L574">
        <f t="shared" si="51"/>
        <v>484</v>
      </c>
      <c r="M574">
        <v>5</v>
      </c>
      <c r="N574">
        <v>16777</v>
      </c>
      <c r="O574">
        <f t="shared" si="52"/>
        <v>16777</v>
      </c>
      <c r="P574">
        <v>2</v>
      </c>
      <c r="Q574">
        <v>57</v>
      </c>
      <c r="R574">
        <v>417</v>
      </c>
      <c r="S574">
        <v>448</v>
      </c>
      <c r="T574">
        <v>9.7333333329999991</v>
      </c>
      <c r="U574">
        <f>VLOOKUP(A574,vlookup_table[#All],2,)</f>
        <v>28</v>
      </c>
      <c r="V574">
        <f>VLOOKUP(A574,vlookup_table[#All],4,FALSE)</f>
        <v>3911</v>
      </c>
      <c r="W574" t="str">
        <f>IF(LEN(V574)=4,_xlfn.CONCAT("19",LEFT(V574,2)),IF(LEN(V574)=3,_xlfn.CONCAT("190",LEFT(V574,2)),0))</f>
        <v>1939</v>
      </c>
      <c r="X574">
        <f>IF(V574&lt;&gt;0,1997-VALUE(W574),0)</f>
        <v>58</v>
      </c>
      <c r="Y574" t="str">
        <f>VLOOKUP(A574,vlookup_table[#All],5,FALSE)</f>
        <v>R2</v>
      </c>
      <c r="Z574" t="str">
        <f t="shared" si="53"/>
        <v>Rural</v>
      </c>
      <c r="AA574">
        <f>VLOOKUP(A574,vlookup_table[#All],7,FALSE)</f>
        <v>15</v>
      </c>
    </row>
    <row r="575" spans="1:27" x14ac:dyDescent="0.3">
      <c r="A575">
        <v>147936</v>
      </c>
      <c r="B575" s="1" t="s">
        <v>62</v>
      </c>
      <c r="C575" s="1" t="str">
        <f>UPPER(LEFT(B575,2))</f>
        <v>CA</v>
      </c>
      <c r="D575" s="1" t="s">
        <v>14</v>
      </c>
      <c r="E575" s="1" t="str">
        <f>UPPER(LEFT(D575,1))</f>
        <v>M</v>
      </c>
      <c r="F575">
        <v>3511</v>
      </c>
      <c r="G575">
        <f t="shared" si="48"/>
        <v>3511</v>
      </c>
      <c r="H575">
        <f t="shared" si="49"/>
        <v>3511</v>
      </c>
      <c r="I575">
        <v>373</v>
      </c>
      <c r="J575">
        <f t="shared" si="50"/>
        <v>373</v>
      </c>
      <c r="K575">
        <v>491</v>
      </c>
      <c r="L575">
        <f t="shared" si="51"/>
        <v>491</v>
      </c>
      <c r="M575">
        <v>92</v>
      </c>
      <c r="N575">
        <v>23187</v>
      </c>
      <c r="O575">
        <f t="shared" si="52"/>
        <v>23187</v>
      </c>
      <c r="P575">
        <v>44</v>
      </c>
      <c r="Q575">
        <v>25</v>
      </c>
      <c r="R575">
        <v>452</v>
      </c>
      <c r="S575">
        <v>421</v>
      </c>
      <c r="T575">
        <v>5.4666666670000001</v>
      </c>
      <c r="U575">
        <f>VLOOKUP(A575,vlookup_table[#All],2,)</f>
        <v>1</v>
      </c>
      <c r="V575">
        <f>VLOOKUP(A575,vlookup_table[#All],4,FALSE)</f>
        <v>901</v>
      </c>
      <c r="W575" t="str">
        <f>IF(LEN(V575)=4,_xlfn.CONCAT("19",LEFT(V575,2)),IF(LEN(V575)=3,_xlfn.CONCAT("190",LEFT(V575,2)),0))</f>
        <v>19090</v>
      </c>
      <c r="X575">
        <f>IF(V575&lt;&gt;0,1997-VALUE(W575),0)</f>
        <v>-17093</v>
      </c>
      <c r="Y575" t="str">
        <f>VLOOKUP(A575,vlookup_table[#All],5,FALSE)</f>
        <v>U1</v>
      </c>
      <c r="Z575" t="str">
        <f t="shared" si="53"/>
        <v>Urban</v>
      </c>
      <c r="AA575">
        <f>VLOOKUP(A575,vlookup_table[#All],7,FALSE)</f>
        <v>5</v>
      </c>
    </row>
    <row r="576" spans="1:27" x14ac:dyDescent="0.3">
      <c r="A576">
        <v>152133</v>
      </c>
      <c r="B576" s="1" t="s">
        <v>62</v>
      </c>
      <c r="C576" s="1" t="str">
        <f>UPPER(LEFT(B576,2))</f>
        <v>CA</v>
      </c>
      <c r="D576" s="1" t="s">
        <v>17</v>
      </c>
      <c r="E576" s="1" t="str">
        <f>UPPER(LEFT(D576,1))</f>
        <v>F</v>
      </c>
      <c r="F576">
        <v>1185</v>
      </c>
      <c r="G576">
        <f t="shared" si="48"/>
        <v>1185</v>
      </c>
      <c r="H576">
        <f t="shared" si="49"/>
        <v>1185</v>
      </c>
      <c r="I576">
        <v>354</v>
      </c>
      <c r="J576">
        <f t="shared" si="50"/>
        <v>354</v>
      </c>
      <c r="K576">
        <v>383</v>
      </c>
      <c r="L576">
        <f t="shared" si="51"/>
        <v>383</v>
      </c>
      <c r="M576">
        <v>0</v>
      </c>
      <c r="N576">
        <v>11061</v>
      </c>
      <c r="O576">
        <f t="shared" si="52"/>
        <v>11061</v>
      </c>
      <c r="P576">
        <v>16</v>
      </c>
      <c r="Q576">
        <v>48</v>
      </c>
      <c r="R576">
        <v>373</v>
      </c>
      <c r="S576">
        <v>369</v>
      </c>
      <c r="T576">
        <v>21.666666670000001</v>
      </c>
      <c r="U576">
        <f>VLOOKUP(A576,vlookup_table[#All],2,)</f>
        <v>28</v>
      </c>
      <c r="V576">
        <f>VLOOKUP(A576,vlookup_table[#All],4,FALSE)</f>
        <v>0</v>
      </c>
      <c r="W576">
        <f>IF(LEN(V576)=4,_xlfn.CONCAT("19",LEFT(V576,2)),IF(LEN(V576)=3,_xlfn.CONCAT("190",LEFT(V576,2)),0))</f>
        <v>0</v>
      </c>
      <c r="X576">
        <f>IF(V576&lt;&gt;0,1997-VALUE(W576),0)</f>
        <v>0</v>
      </c>
      <c r="Y576" t="str">
        <f>VLOOKUP(A576,vlookup_table[#All],5,FALSE)</f>
        <v>S3</v>
      </c>
      <c r="Z576" t="str">
        <f t="shared" si="53"/>
        <v>Suburban</v>
      </c>
      <c r="AA576">
        <f>VLOOKUP(A576,vlookup_table[#All],7,FALSE)</f>
        <v>5</v>
      </c>
    </row>
    <row r="577" spans="1:27" x14ac:dyDescent="0.3">
      <c r="A577">
        <v>57929</v>
      </c>
      <c r="B577" s="1" t="s">
        <v>58</v>
      </c>
      <c r="C577" s="1" t="str">
        <f>UPPER(LEFT(B577,2))</f>
        <v>KY</v>
      </c>
      <c r="D577" s="1" t="s">
        <v>17</v>
      </c>
      <c r="E577" s="1" t="str">
        <f>UPPER(LEFT(D577,1))</f>
        <v>F</v>
      </c>
      <c r="F577">
        <v>453</v>
      </c>
      <c r="G577">
        <f t="shared" si="48"/>
        <v>453</v>
      </c>
      <c r="H577">
        <f t="shared" si="49"/>
        <v>453</v>
      </c>
      <c r="I577">
        <v>215</v>
      </c>
      <c r="J577">
        <f t="shared" si="50"/>
        <v>215</v>
      </c>
      <c r="K577">
        <v>302</v>
      </c>
      <c r="L577">
        <f t="shared" si="51"/>
        <v>302</v>
      </c>
      <c r="M577">
        <v>1</v>
      </c>
      <c r="N577">
        <v>9722</v>
      </c>
      <c r="O577">
        <f t="shared" si="52"/>
        <v>9722</v>
      </c>
      <c r="P577">
        <v>0</v>
      </c>
      <c r="Q577">
        <v>82</v>
      </c>
      <c r="R577">
        <v>260</v>
      </c>
      <c r="S577">
        <v>266</v>
      </c>
      <c r="T577">
        <v>8.307692308</v>
      </c>
      <c r="U577">
        <f>VLOOKUP(A577,vlookup_table[#All],2,)</f>
        <v>2</v>
      </c>
      <c r="V577">
        <f>VLOOKUP(A577,vlookup_table[#All],4,FALSE)</f>
        <v>3503</v>
      </c>
      <c r="W577" t="str">
        <f>IF(LEN(V577)=4,_xlfn.CONCAT("19",LEFT(V577,2)),IF(LEN(V577)=3,_xlfn.CONCAT("190",LEFT(V577,2)),0))</f>
        <v>1935</v>
      </c>
      <c r="X577">
        <f>IF(V577&lt;&gt;0,1997-VALUE(W577),0)</f>
        <v>62</v>
      </c>
      <c r="Y577" t="str">
        <f>VLOOKUP(A577,vlookup_table[#All],5,FALSE)</f>
        <v>R3</v>
      </c>
      <c r="Z577" t="str">
        <f t="shared" si="53"/>
        <v>Rural</v>
      </c>
      <c r="AA577">
        <f>VLOOKUP(A577,vlookup_table[#All],7,FALSE)</f>
        <v>10</v>
      </c>
    </row>
    <row r="578" spans="1:27" x14ac:dyDescent="0.3">
      <c r="A578">
        <v>15697</v>
      </c>
      <c r="B578" s="1" t="s">
        <v>18</v>
      </c>
      <c r="C578" s="1" t="str">
        <f>UPPER(LEFT(B578,2))</f>
        <v>NC</v>
      </c>
      <c r="D578" s="1" t="s">
        <v>31</v>
      </c>
      <c r="E578" s="1" t="str">
        <f>UPPER(LEFT(D578,1))</f>
        <v>U</v>
      </c>
      <c r="F578">
        <v>535</v>
      </c>
      <c r="G578">
        <f t="shared" ref="G578:G641" si="54">IF(LEFT(F578,1)="A",VALUE(SUBSTITUTE(F578,"A","")),IF(ISBLANK(F578),"",IF(F578=0,"",VALUE(F578))))</f>
        <v>535</v>
      </c>
      <c r="H578">
        <f t="shared" ref="H578:H641" si="55">IF(G578&lt;&gt;"",G578,AVERAGE(G:G))</f>
        <v>535</v>
      </c>
      <c r="I578">
        <v>283</v>
      </c>
      <c r="J578">
        <f t="shared" ref="J578:J641" si="56">IF(I578&lt;&gt;0,I578,AVERAGEIF(I:I,"&gt;0"))</f>
        <v>283</v>
      </c>
      <c r="K578">
        <v>336</v>
      </c>
      <c r="L578">
        <f t="shared" ref="L578:L641" si="57">IF(AND(K578&lt;&gt;0,K578&lt;&gt;""),K578,AVERAGEIF(K:K,"&gt;0"))</f>
        <v>336</v>
      </c>
      <c r="M578">
        <v>1</v>
      </c>
      <c r="N578">
        <v>12206</v>
      </c>
      <c r="O578">
        <f t="shared" ref="O578:O641" si="58">IF(AND(N578&lt;&gt;0,N578&lt;&gt;""),N578,AVERAGEIF(N:N,"&gt;0"))</f>
        <v>12206</v>
      </c>
      <c r="P578">
        <v>3</v>
      </c>
      <c r="Q578">
        <v>77</v>
      </c>
      <c r="R578">
        <v>307</v>
      </c>
      <c r="S578">
        <v>306</v>
      </c>
      <c r="T578">
        <v>14</v>
      </c>
      <c r="U578">
        <f>VLOOKUP(A578,vlookup_table[#All],2,)</f>
        <v>0</v>
      </c>
      <c r="V578">
        <f>VLOOKUP(A578,vlookup_table[#All],4,FALSE)</f>
        <v>0</v>
      </c>
      <c r="W578">
        <f>IF(LEN(V578)=4,_xlfn.CONCAT("19",LEFT(V578,2)),IF(LEN(V578)=3,_xlfn.CONCAT("190",LEFT(V578,2)),0))</f>
        <v>0</v>
      </c>
      <c r="X578">
        <f>IF(V578&lt;&gt;0,1997-VALUE(W578),0)</f>
        <v>0</v>
      </c>
      <c r="Y578" t="str">
        <f>VLOOKUP(A578,vlookup_table[#All],5,FALSE)</f>
        <v>R2</v>
      </c>
      <c r="Z578" t="str">
        <f t="shared" ref="Z578:Z641" si="59">IF(LEFT(Y578,1)="C","City",IF(LEFT(Y578,1)="T","Town",IF(LEFT(Y578,1)="S","Suburban",IF(LEFT(Y578,1)="U","Urban",IF(LEFT(Y578,1)="R","Rural",0)))))</f>
        <v>Rural</v>
      </c>
      <c r="AA578">
        <f>VLOOKUP(A578,vlookup_table[#All],7,FALSE)</f>
        <v>20</v>
      </c>
    </row>
    <row r="579" spans="1:27" x14ac:dyDescent="0.3">
      <c r="A579">
        <v>92814</v>
      </c>
      <c r="B579" s="1" t="s">
        <v>16</v>
      </c>
      <c r="C579" s="1" t="str">
        <f>UPPER(LEFT(B579,2))</f>
        <v>IL</v>
      </c>
      <c r="D579" s="1" t="s">
        <v>17</v>
      </c>
      <c r="E579" s="1" t="str">
        <f>UPPER(LEFT(D579,1))</f>
        <v>F</v>
      </c>
      <c r="F579">
        <v>747</v>
      </c>
      <c r="G579">
        <f t="shared" si="54"/>
        <v>747</v>
      </c>
      <c r="H579">
        <f t="shared" si="55"/>
        <v>747</v>
      </c>
      <c r="I579">
        <v>458</v>
      </c>
      <c r="J579">
        <f t="shared" si="56"/>
        <v>458</v>
      </c>
      <c r="K579">
        <v>503</v>
      </c>
      <c r="L579">
        <f t="shared" si="57"/>
        <v>503</v>
      </c>
      <c r="M579">
        <v>0</v>
      </c>
      <c r="N579">
        <v>14965</v>
      </c>
      <c r="O579">
        <f t="shared" si="58"/>
        <v>14965</v>
      </c>
      <c r="P579">
        <v>13</v>
      </c>
      <c r="Q579">
        <v>63</v>
      </c>
      <c r="R579">
        <v>489</v>
      </c>
      <c r="S579">
        <v>475</v>
      </c>
      <c r="T579">
        <v>10</v>
      </c>
      <c r="U579">
        <f>VLOOKUP(A579,vlookup_table[#All],2,)</f>
        <v>0</v>
      </c>
      <c r="V579">
        <f>VLOOKUP(A579,vlookup_table[#All],4,FALSE)</f>
        <v>6401</v>
      </c>
      <c r="W579" t="str">
        <f>IF(LEN(V579)=4,_xlfn.CONCAT("19",LEFT(V579,2)),IF(LEN(V579)=3,_xlfn.CONCAT("190",LEFT(V579,2)),0))</f>
        <v>1964</v>
      </c>
      <c r="X579">
        <f>IF(V579&lt;&gt;0,1997-VALUE(W579),0)</f>
        <v>33</v>
      </c>
      <c r="Y579" t="str">
        <f>VLOOKUP(A579,vlookup_table[#All],5,FALSE)</f>
        <v>U1</v>
      </c>
      <c r="Z579" t="str">
        <f t="shared" si="59"/>
        <v>Urban</v>
      </c>
      <c r="AA579">
        <f>VLOOKUP(A579,vlookup_table[#All],7,FALSE)</f>
        <v>25</v>
      </c>
    </row>
    <row r="580" spans="1:27" x14ac:dyDescent="0.3">
      <c r="A580">
        <v>98282</v>
      </c>
      <c r="B580" s="1" t="s">
        <v>16</v>
      </c>
      <c r="C580" s="1" t="str">
        <f>UPPER(LEFT(B580,2))</f>
        <v>IL</v>
      </c>
      <c r="D580" s="1" t="s">
        <v>14</v>
      </c>
      <c r="E580" s="1" t="str">
        <f>UPPER(LEFT(D580,1))</f>
        <v>M</v>
      </c>
      <c r="F580">
        <v>439</v>
      </c>
      <c r="G580">
        <f t="shared" si="54"/>
        <v>439</v>
      </c>
      <c r="H580">
        <f t="shared" si="55"/>
        <v>439</v>
      </c>
      <c r="I580">
        <v>362</v>
      </c>
      <c r="J580">
        <f t="shared" si="56"/>
        <v>362</v>
      </c>
      <c r="K580">
        <v>404</v>
      </c>
      <c r="L580">
        <f t="shared" si="57"/>
        <v>404</v>
      </c>
      <c r="M580">
        <v>0</v>
      </c>
      <c r="N580">
        <v>13570</v>
      </c>
      <c r="O580">
        <f t="shared" si="58"/>
        <v>13570</v>
      </c>
      <c r="P580">
        <v>1</v>
      </c>
      <c r="Q580">
        <v>89</v>
      </c>
      <c r="R580">
        <v>388</v>
      </c>
      <c r="S580">
        <v>371</v>
      </c>
      <c r="T580">
        <v>10.6</v>
      </c>
      <c r="U580">
        <f>VLOOKUP(A580,vlookup_table[#All],2,)</f>
        <v>0</v>
      </c>
      <c r="V580">
        <f>VLOOKUP(A580,vlookup_table[#All],4,FALSE)</f>
        <v>3505</v>
      </c>
      <c r="W580" t="str">
        <f>IF(LEN(V580)=4,_xlfn.CONCAT("19",LEFT(V580,2)),IF(LEN(V580)=3,_xlfn.CONCAT("190",LEFT(V580,2)),0))</f>
        <v>1935</v>
      </c>
      <c r="X580">
        <f>IF(V580&lt;&gt;0,1997-VALUE(W580),0)</f>
        <v>62</v>
      </c>
      <c r="Y580" t="str">
        <f>VLOOKUP(A580,vlookup_table[#All],5,FALSE)</f>
        <v>R2</v>
      </c>
      <c r="Z580" t="str">
        <f t="shared" si="59"/>
        <v>Rural</v>
      </c>
      <c r="AA580">
        <f>VLOOKUP(A580,vlookup_table[#All],7,FALSE)</f>
        <v>15</v>
      </c>
    </row>
    <row r="581" spans="1:27" x14ac:dyDescent="0.3">
      <c r="A581">
        <v>27798</v>
      </c>
      <c r="B581" s="1" t="s">
        <v>40</v>
      </c>
      <c r="C581" s="1" t="str">
        <f>UPPER(LEFT(B581,2))</f>
        <v>GA</v>
      </c>
      <c r="D581" s="1" t="s">
        <v>17</v>
      </c>
      <c r="E581" s="1" t="str">
        <f>UPPER(LEFT(D581,1))</f>
        <v>F</v>
      </c>
      <c r="F581">
        <v>935</v>
      </c>
      <c r="G581">
        <f t="shared" si="54"/>
        <v>935</v>
      </c>
      <c r="H581">
        <f t="shared" si="55"/>
        <v>935</v>
      </c>
      <c r="I581">
        <v>419</v>
      </c>
      <c r="J581">
        <f t="shared" si="56"/>
        <v>419</v>
      </c>
      <c r="K581">
        <v>541</v>
      </c>
      <c r="L581">
        <f t="shared" si="57"/>
        <v>541</v>
      </c>
      <c r="M581">
        <v>8</v>
      </c>
      <c r="N581">
        <v>16922</v>
      </c>
      <c r="O581">
        <f t="shared" si="58"/>
        <v>16922</v>
      </c>
      <c r="P581">
        <v>1</v>
      </c>
      <c r="Q581">
        <v>61</v>
      </c>
      <c r="R581">
        <v>439</v>
      </c>
      <c r="S581">
        <v>510</v>
      </c>
      <c r="T581">
        <v>11.21428571</v>
      </c>
      <c r="U581">
        <f>VLOOKUP(A581,vlookup_table[#All],2,)</f>
        <v>0</v>
      </c>
      <c r="V581">
        <f>VLOOKUP(A581,vlookup_table[#All],4,FALSE)</f>
        <v>4301</v>
      </c>
      <c r="W581" t="str">
        <f>IF(LEN(V581)=4,_xlfn.CONCAT("19",LEFT(V581,2)),IF(LEN(V581)=3,_xlfn.CONCAT("190",LEFT(V581,2)),0))</f>
        <v>1943</v>
      </c>
      <c r="X581">
        <f>IF(V581&lt;&gt;0,1997-VALUE(W581),0)</f>
        <v>54</v>
      </c>
      <c r="Y581" t="str">
        <f>VLOOKUP(A581,vlookup_table[#All],5,FALSE)</f>
        <v>T2</v>
      </c>
      <c r="Z581" t="str">
        <f t="shared" si="59"/>
        <v>Town</v>
      </c>
      <c r="AA581">
        <f>VLOOKUP(A581,vlookup_table[#All],7,FALSE)</f>
        <v>10</v>
      </c>
    </row>
    <row r="582" spans="1:27" x14ac:dyDescent="0.3">
      <c r="A582">
        <v>45503</v>
      </c>
      <c r="B582" s="1" t="s">
        <v>13</v>
      </c>
      <c r="C582" s="1" t="str">
        <f>UPPER(LEFT(B582,2))</f>
        <v>FL</v>
      </c>
      <c r="D582" s="1" t="s">
        <v>14</v>
      </c>
      <c r="E582" s="1" t="str">
        <f>UPPER(LEFT(D582,1))</f>
        <v>M</v>
      </c>
      <c r="F582">
        <v>616</v>
      </c>
      <c r="G582">
        <f t="shared" si="54"/>
        <v>616</v>
      </c>
      <c r="H582">
        <f t="shared" si="55"/>
        <v>616</v>
      </c>
      <c r="I582">
        <v>212</v>
      </c>
      <c r="J582">
        <f t="shared" si="56"/>
        <v>212</v>
      </c>
      <c r="K582">
        <v>282</v>
      </c>
      <c r="L582">
        <f t="shared" si="57"/>
        <v>282</v>
      </c>
      <c r="M582">
        <v>1</v>
      </c>
      <c r="N582">
        <v>11912</v>
      </c>
      <c r="O582">
        <f t="shared" si="58"/>
        <v>11912</v>
      </c>
      <c r="P582">
        <v>5</v>
      </c>
      <c r="Q582">
        <v>16</v>
      </c>
      <c r="R582">
        <v>234</v>
      </c>
      <c r="S582">
        <v>248</v>
      </c>
      <c r="T582">
        <v>5.1333333330000004</v>
      </c>
      <c r="U582">
        <f>VLOOKUP(A582,vlookup_table[#All],2,)</f>
        <v>1</v>
      </c>
      <c r="V582">
        <f>VLOOKUP(A582,vlookup_table[#All],4,FALSE)</f>
        <v>3709</v>
      </c>
      <c r="W582" t="str">
        <f>IF(LEN(V582)=4,_xlfn.CONCAT("19",LEFT(V582,2)),IF(LEN(V582)=3,_xlfn.CONCAT("190",LEFT(V582,2)),0))</f>
        <v>1937</v>
      </c>
      <c r="X582">
        <f>IF(V582&lt;&gt;0,1997-VALUE(W582),0)</f>
        <v>60</v>
      </c>
      <c r="Y582" t="str">
        <f>VLOOKUP(A582,vlookup_table[#All],5,FALSE)</f>
        <v>C3</v>
      </c>
      <c r="Z582" t="str">
        <f t="shared" si="59"/>
        <v>City</v>
      </c>
      <c r="AA582">
        <f>VLOOKUP(A582,vlookup_table[#All],7,FALSE)</f>
        <v>5</v>
      </c>
    </row>
    <row r="583" spans="1:27" x14ac:dyDescent="0.3">
      <c r="A583">
        <v>6006</v>
      </c>
      <c r="B583" s="1" t="s">
        <v>49</v>
      </c>
      <c r="C583" s="1" t="str">
        <f>UPPER(LEFT(B583,2))</f>
        <v>CO</v>
      </c>
      <c r="D583" s="1" t="s">
        <v>17</v>
      </c>
      <c r="E583" s="1" t="str">
        <f>UPPER(LEFT(D583,1))</f>
        <v>F</v>
      </c>
      <c r="F583">
        <v>947</v>
      </c>
      <c r="G583">
        <f t="shared" si="54"/>
        <v>947</v>
      </c>
      <c r="H583">
        <f t="shared" si="55"/>
        <v>947</v>
      </c>
      <c r="I583">
        <v>300</v>
      </c>
      <c r="J583">
        <f t="shared" si="56"/>
        <v>300</v>
      </c>
      <c r="K583">
        <v>469</v>
      </c>
      <c r="L583">
        <f t="shared" si="57"/>
        <v>469</v>
      </c>
      <c r="M583">
        <v>3</v>
      </c>
      <c r="N583">
        <v>17986</v>
      </c>
      <c r="O583">
        <f t="shared" si="58"/>
        <v>17986</v>
      </c>
      <c r="P583">
        <v>2</v>
      </c>
      <c r="Q583">
        <v>43</v>
      </c>
      <c r="R583">
        <v>360</v>
      </c>
      <c r="S583">
        <v>342</v>
      </c>
      <c r="T583">
        <v>85</v>
      </c>
      <c r="U583">
        <f>VLOOKUP(A583,vlookup_table[#All],2,)</f>
        <v>0</v>
      </c>
      <c r="V583">
        <f>VLOOKUP(A583,vlookup_table[#All],4,FALSE)</f>
        <v>1602</v>
      </c>
      <c r="W583" t="str">
        <f>IF(LEN(V583)=4,_xlfn.CONCAT("19",LEFT(V583,2)),IF(LEN(V583)=3,_xlfn.CONCAT("190",LEFT(V583,2)),0))</f>
        <v>1916</v>
      </c>
      <c r="X583">
        <f>IF(V583&lt;&gt;0,1997-VALUE(W583),0)</f>
        <v>81</v>
      </c>
      <c r="Y583" t="str">
        <f>VLOOKUP(A583,vlookup_table[#All],5,FALSE)</f>
        <v>C1</v>
      </c>
      <c r="Z583" t="str">
        <f t="shared" si="59"/>
        <v>City</v>
      </c>
      <c r="AA583">
        <f>VLOOKUP(A583,vlookup_table[#All],7,FALSE)</f>
        <v>100</v>
      </c>
    </row>
    <row r="584" spans="1:27" x14ac:dyDescent="0.3">
      <c r="A584">
        <v>138182</v>
      </c>
      <c r="B584" s="1" t="s">
        <v>56</v>
      </c>
      <c r="C584" s="1" t="str">
        <f>UPPER(LEFT(B584,2))</f>
        <v>AZ</v>
      </c>
      <c r="D584" s="1" t="s">
        <v>61</v>
      </c>
      <c r="E584" s="1" t="str">
        <f>UPPER(LEFT(D584,1))</f>
        <v>F</v>
      </c>
      <c r="F584">
        <v>572</v>
      </c>
      <c r="G584">
        <f t="shared" si="54"/>
        <v>572</v>
      </c>
      <c r="H584">
        <f t="shared" si="55"/>
        <v>572</v>
      </c>
      <c r="I584">
        <v>204</v>
      </c>
      <c r="J584">
        <f t="shared" si="56"/>
        <v>204</v>
      </c>
      <c r="K584">
        <v>253</v>
      </c>
      <c r="L584">
        <f t="shared" si="57"/>
        <v>253</v>
      </c>
      <c r="M584">
        <v>1</v>
      </c>
      <c r="N584">
        <v>10858</v>
      </c>
      <c r="O584">
        <f t="shared" si="58"/>
        <v>10858</v>
      </c>
      <c r="P584">
        <v>7</v>
      </c>
      <c r="Q584">
        <v>36</v>
      </c>
      <c r="R584">
        <v>242</v>
      </c>
      <c r="S584">
        <v>238</v>
      </c>
      <c r="T584">
        <v>6</v>
      </c>
      <c r="U584">
        <f>VLOOKUP(A584,vlookup_table[#All],2,)</f>
        <v>28</v>
      </c>
      <c r="V584">
        <f>VLOOKUP(A584,vlookup_table[#All],4,FALSE)</f>
        <v>2911</v>
      </c>
      <c r="W584" t="str">
        <f>IF(LEN(V584)=4,_xlfn.CONCAT("19",LEFT(V584,2)),IF(LEN(V584)=3,_xlfn.CONCAT("190",LEFT(V584,2)),0))</f>
        <v>1929</v>
      </c>
      <c r="X584">
        <f>IF(V584&lt;&gt;0,1997-VALUE(W584),0)</f>
        <v>68</v>
      </c>
      <c r="Y584" t="str">
        <f>VLOOKUP(A584,vlookup_table[#All],5,FALSE)</f>
        <v>C2</v>
      </c>
      <c r="Z584" t="str">
        <f t="shared" si="59"/>
        <v>City</v>
      </c>
      <c r="AA584">
        <f>VLOOKUP(A584,vlookup_table[#All],7,FALSE)</f>
        <v>5</v>
      </c>
    </row>
    <row r="585" spans="1:27" x14ac:dyDescent="0.3">
      <c r="A585">
        <v>144714</v>
      </c>
      <c r="B585" s="1" t="s">
        <v>62</v>
      </c>
      <c r="C585" s="1" t="str">
        <f>UPPER(LEFT(B585,2))</f>
        <v>CA</v>
      </c>
      <c r="D585" s="1" t="s">
        <v>17</v>
      </c>
      <c r="E585" s="1" t="str">
        <f>UPPER(LEFT(D585,1))</f>
        <v>F</v>
      </c>
      <c r="F585">
        <v>5014</v>
      </c>
      <c r="G585">
        <f t="shared" si="54"/>
        <v>5014</v>
      </c>
      <c r="H585">
        <f t="shared" si="55"/>
        <v>5014</v>
      </c>
      <c r="I585">
        <v>756</v>
      </c>
      <c r="J585">
        <f t="shared" si="56"/>
        <v>756</v>
      </c>
      <c r="K585">
        <v>770</v>
      </c>
      <c r="L585">
        <f t="shared" si="57"/>
        <v>770</v>
      </c>
      <c r="M585">
        <v>98</v>
      </c>
      <c r="N585">
        <v>31694</v>
      </c>
      <c r="O585">
        <f t="shared" si="58"/>
        <v>31694</v>
      </c>
      <c r="P585">
        <v>6</v>
      </c>
      <c r="Q585">
        <v>55</v>
      </c>
      <c r="R585">
        <v>664</v>
      </c>
      <c r="S585">
        <v>765</v>
      </c>
      <c r="T585">
        <v>13</v>
      </c>
      <c r="U585">
        <f>VLOOKUP(A585,vlookup_table[#All],2,)</f>
        <v>0</v>
      </c>
      <c r="V585">
        <f>VLOOKUP(A585,vlookup_table[#All],4,FALSE)</f>
        <v>0</v>
      </c>
      <c r="W585">
        <f>IF(LEN(V585)=4,_xlfn.CONCAT("19",LEFT(V585,2)),IF(LEN(V585)=3,_xlfn.CONCAT("190",LEFT(V585,2)),0))</f>
        <v>0</v>
      </c>
      <c r="X585">
        <f>IF(V585&lt;&gt;0,1997-VALUE(W585),0)</f>
        <v>0</v>
      </c>
      <c r="Y585" t="str">
        <f>VLOOKUP(A585,vlookup_table[#All],5,FALSE)</f>
        <v>S1</v>
      </c>
      <c r="Z585" t="str">
        <f t="shared" si="59"/>
        <v>Suburban</v>
      </c>
      <c r="AA585">
        <f>VLOOKUP(A585,vlookup_table[#All],7,FALSE)</f>
        <v>16</v>
      </c>
    </row>
    <row r="586" spans="1:27" x14ac:dyDescent="0.3">
      <c r="A586">
        <v>10001</v>
      </c>
      <c r="B586" s="1" t="s">
        <v>16</v>
      </c>
      <c r="C586" s="1" t="str">
        <f>UPPER(LEFT(B586,2))</f>
        <v>IL</v>
      </c>
      <c r="D586" s="1" t="s">
        <v>14</v>
      </c>
      <c r="E586" s="1" t="str">
        <f>UPPER(LEFT(D586,1))</f>
        <v>M</v>
      </c>
      <c r="F586">
        <v>675</v>
      </c>
      <c r="G586">
        <f t="shared" si="54"/>
        <v>675</v>
      </c>
      <c r="H586">
        <f t="shared" si="55"/>
        <v>675</v>
      </c>
      <c r="I586">
        <v>278</v>
      </c>
      <c r="J586">
        <f t="shared" si="56"/>
        <v>278</v>
      </c>
      <c r="K586">
        <v>409</v>
      </c>
      <c r="L586">
        <f t="shared" si="57"/>
        <v>409</v>
      </c>
      <c r="M586">
        <v>0</v>
      </c>
      <c r="N586">
        <v>22221</v>
      </c>
      <c r="O586">
        <f t="shared" si="58"/>
        <v>22221</v>
      </c>
      <c r="P586">
        <v>0</v>
      </c>
      <c r="Q586">
        <v>65</v>
      </c>
      <c r="R586">
        <v>298</v>
      </c>
      <c r="S586">
        <v>341</v>
      </c>
      <c r="T586">
        <v>11.222222220000001</v>
      </c>
      <c r="U586">
        <f>VLOOKUP(A586,vlookup_table[#All],2,)</f>
        <v>1</v>
      </c>
      <c r="V586">
        <f>VLOOKUP(A586,vlookup_table[#All],4,FALSE)</f>
        <v>5508</v>
      </c>
      <c r="W586" t="str">
        <f>IF(LEN(V586)=4,_xlfn.CONCAT("19",LEFT(V586,2)),IF(LEN(V586)=3,_xlfn.CONCAT("190",LEFT(V586,2)),0))</f>
        <v>1955</v>
      </c>
      <c r="X586">
        <f>IF(V586&lt;&gt;0,1997-VALUE(W586),0)</f>
        <v>42</v>
      </c>
      <c r="Y586" t="str">
        <f>VLOOKUP(A586,vlookup_table[#All],5,FALSE)</f>
        <v>C1</v>
      </c>
      <c r="Z586" t="str">
        <f t="shared" si="59"/>
        <v>City</v>
      </c>
      <c r="AA586">
        <f>VLOOKUP(A586,vlookup_table[#All],7,FALSE)</f>
        <v>16</v>
      </c>
    </row>
    <row r="587" spans="1:27" x14ac:dyDescent="0.3">
      <c r="A587">
        <v>157860</v>
      </c>
      <c r="B587" s="1" t="s">
        <v>62</v>
      </c>
      <c r="C587" s="1" t="str">
        <f>UPPER(LEFT(B587,2))</f>
        <v>CA</v>
      </c>
      <c r="D587" s="1" t="s">
        <v>14</v>
      </c>
      <c r="E587" s="1" t="str">
        <f>UPPER(LEFT(D587,1))</f>
        <v>M</v>
      </c>
      <c r="F587">
        <v>3663</v>
      </c>
      <c r="G587">
        <f t="shared" si="54"/>
        <v>3663</v>
      </c>
      <c r="H587">
        <f t="shared" si="55"/>
        <v>3663</v>
      </c>
      <c r="I587">
        <v>749</v>
      </c>
      <c r="J587">
        <f t="shared" si="56"/>
        <v>749</v>
      </c>
      <c r="K587">
        <v>818</v>
      </c>
      <c r="L587">
        <f t="shared" si="57"/>
        <v>818</v>
      </c>
      <c r="M587">
        <v>87</v>
      </c>
      <c r="N587">
        <v>27400</v>
      </c>
      <c r="O587">
        <f t="shared" si="58"/>
        <v>27400</v>
      </c>
      <c r="P587">
        <v>14</v>
      </c>
      <c r="Q587">
        <v>52</v>
      </c>
      <c r="R587">
        <v>777</v>
      </c>
      <c r="S587">
        <v>784</v>
      </c>
      <c r="T587">
        <v>4.2857142860000002</v>
      </c>
      <c r="U587">
        <f>VLOOKUP(A587,vlookup_table[#All],2,)</f>
        <v>1002</v>
      </c>
      <c r="V587">
        <f>VLOOKUP(A587,vlookup_table[#All],4,FALSE)</f>
        <v>5701</v>
      </c>
      <c r="W587" t="str">
        <f>IF(LEN(V587)=4,_xlfn.CONCAT("19",LEFT(V587,2)),IF(LEN(V587)=3,_xlfn.CONCAT("190",LEFT(V587,2)),0))</f>
        <v>1957</v>
      </c>
      <c r="X587">
        <f>IF(V587&lt;&gt;0,1997-VALUE(W587),0)</f>
        <v>40</v>
      </c>
      <c r="Y587" t="str">
        <f>VLOOKUP(A587,vlookup_table[#All],5,FALSE)</f>
        <v>S1</v>
      </c>
      <c r="Z587" t="str">
        <f t="shared" si="59"/>
        <v>Suburban</v>
      </c>
      <c r="AA587">
        <f>VLOOKUP(A587,vlookup_table[#All],7,FALSE)</f>
        <v>4</v>
      </c>
    </row>
    <row r="588" spans="1:27" x14ac:dyDescent="0.3">
      <c r="A588">
        <v>58351</v>
      </c>
      <c r="B588" s="1" t="s">
        <v>58</v>
      </c>
      <c r="C588" s="1" t="str">
        <f>UPPER(LEFT(B588,2))</f>
        <v>KY</v>
      </c>
      <c r="D588" s="1" t="s">
        <v>14</v>
      </c>
      <c r="E588" s="1" t="str">
        <f>UPPER(LEFT(D588,1))</f>
        <v>M</v>
      </c>
      <c r="F588">
        <v>269</v>
      </c>
      <c r="G588">
        <f t="shared" si="54"/>
        <v>269</v>
      </c>
      <c r="H588">
        <f t="shared" si="55"/>
        <v>269</v>
      </c>
      <c r="I588">
        <v>224</v>
      </c>
      <c r="J588">
        <f t="shared" si="56"/>
        <v>224</v>
      </c>
      <c r="K588">
        <v>284</v>
      </c>
      <c r="L588">
        <f t="shared" si="57"/>
        <v>284</v>
      </c>
      <c r="M588">
        <v>0</v>
      </c>
      <c r="N588">
        <v>8172</v>
      </c>
      <c r="O588">
        <f t="shared" si="58"/>
        <v>8172</v>
      </c>
      <c r="P588">
        <v>0</v>
      </c>
      <c r="Q588">
        <v>77</v>
      </c>
      <c r="R588">
        <v>256</v>
      </c>
      <c r="S588">
        <v>250</v>
      </c>
      <c r="T588">
        <v>7.75</v>
      </c>
      <c r="U588">
        <f>VLOOKUP(A588,vlookup_table[#All],2,)</f>
        <v>1</v>
      </c>
      <c r="V588">
        <f>VLOOKUP(A588,vlookup_table[#All],4,FALSE)</f>
        <v>2801</v>
      </c>
      <c r="W588" t="str">
        <f>IF(LEN(V588)=4,_xlfn.CONCAT("19",LEFT(V588,2)),IF(LEN(V588)=3,_xlfn.CONCAT("190",LEFT(V588,2)),0))</f>
        <v>1928</v>
      </c>
      <c r="X588">
        <f>IF(V588&lt;&gt;0,1997-VALUE(W588),0)</f>
        <v>69</v>
      </c>
      <c r="Y588" t="str">
        <f>VLOOKUP(A588,vlookup_table[#All],5,FALSE)</f>
        <v>R3</v>
      </c>
      <c r="Z588" t="str">
        <f t="shared" si="59"/>
        <v>Rural</v>
      </c>
      <c r="AA588">
        <f>VLOOKUP(A588,vlookup_table[#All],7,FALSE)</f>
        <v>9</v>
      </c>
    </row>
    <row r="589" spans="1:27" x14ac:dyDescent="0.3">
      <c r="A589">
        <v>97552</v>
      </c>
      <c r="B589" s="1" t="s">
        <v>16</v>
      </c>
      <c r="C589" s="1" t="str">
        <f>UPPER(LEFT(B589,2))</f>
        <v>IL</v>
      </c>
      <c r="D589" s="1" t="s">
        <v>17</v>
      </c>
      <c r="E589" s="1" t="str">
        <f>UPPER(LEFT(D589,1))</f>
        <v>F</v>
      </c>
      <c r="F589">
        <v>226</v>
      </c>
      <c r="G589">
        <f t="shared" si="54"/>
        <v>226</v>
      </c>
      <c r="H589">
        <f t="shared" si="55"/>
        <v>226</v>
      </c>
      <c r="I589">
        <v>183</v>
      </c>
      <c r="J589">
        <f t="shared" si="56"/>
        <v>183</v>
      </c>
      <c r="K589">
        <v>263</v>
      </c>
      <c r="L589">
        <f t="shared" si="57"/>
        <v>263</v>
      </c>
      <c r="M589">
        <v>0</v>
      </c>
      <c r="N589">
        <v>8763</v>
      </c>
      <c r="O589">
        <f t="shared" si="58"/>
        <v>8763</v>
      </c>
      <c r="P589">
        <v>1</v>
      </c>
      <c r="Q589">
        <v>54</v>
      </c>
      <c r="R589">
        <v>288</v>
      </c>
      <c r="S589">
        <v>228</v>
      </c>
      <c r="T589">
        <v>14</v>
      </c>
      <c r="U589">
        <f>VLOOKUP(A589,vlookup_table[#All],2,)</f>
        <v>0</v>
      </c>
      <c r="V589">
        <f>VLOOKUP(A589,vlookup_table[#All],4,FALSE)</f>
        <v>2801</v>
      </c>
      <c r="W589" t="str">
        <f>IF(LEN(V589)=4,_xlfn.CONCAT("19",LEFT(V589,2)),IF(LEN(V589)=3,_xlfn.CONCAT("190",LEFT(V589,2)),0))</f>
        <v>1928</v>
      </c>
      <c r="X589">
        <f>IF(V589&lt;&gt;0,1997-VALUE(W589),0)</f>
        <v>69</v>
      </c>
      <c r="Y589" t="str">
        <f>VLOOKUP(A589,vlookup_table[#All],5,FALSE)</f>
        <v>C3</v>
      </c>
      <c r="Z589" t="str">
        <f t="shared" si="59"/>
        <v>City</v>
      </c>
      <c r="AA589">
        <f>VLOOKUP(A589,vlookup_table[#All],7,FALSE)</f>
        <v>50</v>
      </c>
    </row>
    <row r="590" spans="1:27" x14ac:dyDescent="0.3">
      <c r="A590">
        <v>85920</v>
      </c>
      <c r="B590" s="1" t="s">
        <v>53</v>
      </c>
      <c r="C590" s="1" t="str">
        <f>UPPER(LEFT(B590,2))</f>
        <v>SD</v>
      </c>
      <c r="D590" s="1" t="s">
        <v>14</v>
      </c>
      <c r="E590" s="1" t="str">
        <f>UPPER(LEFT(D590,1))</f>
        <v>M</v>
      </c>
      <c r="F590">
        <v>278</v>
      </c>
      <c r="G590">
        <f t="shared" si="54"/>
        <v>278</v>
      </c>
      <c r="H590">
        <f t="shared" si="55"/>
        <v>278</v>
      </c>
      <c r="I590">
        <v>199</v>
      </c>
      <c r="J590">
        <f t="shared" si="56"/>
        <v>199</v>
      </c>
      <c r="K590">
        <v>270</v>
      </c>
      <c r="L590">
        <f t="shared" si="57"/>
        <v>270</v>
      </c>
      <c r="M590">
        <v>0</v>
      </c>
      <c r="N590">
        <v>9994</v>
      </c>
      <c r="O590">
        <f t="shared" si="58"/>
        <v>9994</v>
      </c>
      <c r="P590">
        <v>1</v>
      </c>
      <c r="Q590">
        <v>80</v>
      </c>
      <c r="R590">
        <v>244</v>
      </c>
      <c r="S590">
        <v>238</v>
      </c>
      <c r="T590">
        <v>9.7777777780000008</v>
      </c>
      <c r="U590">
        <f>VLOOKUP(A590,vlookup_table[#All],2,)</f>
        <v>1</v>
      </c>
      <c r="V590">
        <f>VLOOKUP(A590,vlookup_table[#All],4,FALSE)</f>
        <v>0</v>
      </c>
      <c r="W590">
        <f>IF(LEN(V590)=4,_xlfn.CONCAT("19",LEFT(V590,2)),IF(LEN(V590)=3,_xlfn.CONCAT("190",LEFT(V590,2)),0))</f>
        <v>0</v>
      </c>
      <c r="X590">
        <f>IF(V590&lt;&gt;0,1997-VALUE(W590),0)</f>
        <v>0</v>
      </c>
      <c r="Y590" t="str">
        <f>VLOOKUP(A590,vlookup_table[#All],5,FALSE)</f>
        <v/>
      </c>
      <c r="Z590">
        <f t="shared" si="59"/>
        <v>0</v>
      </c>
      <c r="AA590">
        <f>VLOOKUP(A590,vlookup_table[#All],7,FALSE)</f>
        <v>20</v>
      </c>
    </row>
    <row r="591" spans="1:27" x14ac:dyDescent="0.3">
      <c r="A591">
        <v>29401</v>
      </c>
      <c r="B591" s="1" t="s">
        <v>40</v>
      </c>
      <c r="C591" s="1" t="str">
        <f>UPPER(LEFT(B591,2))</f>
        <v>GA</v>
      </c>
      <c r="D591" s="1" t="s">
        <v>14</v>
      </c>
      <c r="E591" s="1" t="str">
        <f>UPPER(LEFT(D591,1))</f>
        <v>M</v>
      </c>
      <c r="F591">
        <v>471</v>
      </c>
      <c r="G591">
        <f t="shared" si="54"/>
        <v>471</v>
      </c>
      <c r="H591">
        <f t="shared" si="55"/>
        <v>471</v>
      </c>
      <c r="I591">
        <v>282</v>
      </c>
      <c r="J591">
        <f t="shared" si="56"/>
        <v>282</v>
      </c>
      <c r="K591">
        <v>298</v>
      </c>
      <c r="L591">
        <f t="shared" si="57"/>
        <v>298</v>
      </c>
      <c r="M591">
        <v>0</v>
      </c>
      <c r="N591">
        <v>9015</v>
      </c>
      <c r="O591">
        <f t="shared" si="58"/>
        <v>9015</v>
      </c>
      <c r="P591">
        <v>1</v>
      </c>
      <c r="Q591">
        <v>77</v>
      </c>
      <c r="R591">
        <v>307</v>
      </c>
      <c r="S591">
        <v>273</v>
      </c>
      <c r="T591">
        <v>10.33333333</v>
      </c>
      <c r="U591">
        <f>VLOOKUP(A591,vlookup_table[#All],2,)</f>
        <v>1</v>
      </c>
      <c r="V591">
        <f>VLOOKUP(A591,vlookup_table[#All],4,FALSE)</f>
        <v>3410</v>
      </c>
      <c r="W591" t="str">
        <f>IF(LEN(V591)=4,_xlfn.CONCAT("19",LEFT(V591,2)),IF(LEN(V591)=3,_xlfn.CONCAT("190",LEFT(V591,2)),0))</f>
        <v>1934</v>
      </c>
      <c r="X591">
        <f>IF(V591&lt;&gt;0,1997-VALUE(W591),0)</f>
        <v>63</v>
      </c>
      <c r="Y591" t="str">
        <f>VLOOKUP(A591,vlookup_table[#All],5,FALSE)</f>
        <v>T2</v>
      </c>
      <c r="Z591" t="str">
        <f t="shared" si="59"/>
        <v>Town</v>
      </c>
      <c r="AA591">
        <f>VLOOKUP(A591,vlookup_table[#All],7,FALSE)</f>
        <v>15</v>
      </c>
    </row>
    <row r="592" spans="1:27" x14ac:dyDescent="0.3">
      <c r="A592">
        <v>12715</v>
      </c>
      <c r="B592" s="1" t="s">
        <v>44</v>
      </c>
      <c r="C592" s="1" t="str">
        <f>UPPER(LEFT(B592,2))</f>
        <v>AL</v>
      </c>
      <c r="D592" s="1" t="s">
        <v>27</v>
      </c>
      <c r="E592" s="1" t="str">
        <f>UPPER(LEFT(D592,1))</f>
        <v>M</v>
      </c>
      <c r="F592">
        <v>604</v>
      </c>
      <c r="G592">
        <f t="shared" si="54"/>
        <v>604</v>
      </c>
      <c r="H592">
        <f t="shared" si="55"/>
        <v>604</v>
      </c>
      <c r="I592">
        <v>314</v>
      </c>
      <c r="J592">
        <f t="shared" si="56"/>
        <v>314</v>
      </c>
      <c r="K592">
        <v>327</v>
      </c>
      <c r="L592">
        <f t="shared" si="57"/>
        <v>327</v>
      </c>
      <c r="M592">
        <v>0</v>
      </c>
      <c r="N592">
        <v>16211</v>
      </c>
      <c r="O592">
        <f t="shared" si="58"/>
        <v>16211</v>
      </c>
      <c r="P592">
        <v>0</v>
      </c>
      <c r="Q592">
        <v>68</v>
      </c>
      <c r="R592">
        <v>337</v>
      </c>
      <c r="S592">
        <v>304</v>
      </c>
      <c r="T592">
        <v>15</v>
      </c>
      <c r="U592">
        <f>VLOOKUP(A592,vlookup_table[#All],2,)</f>
        <v>1</v>
      </c>
      <c r="V592">
        <f>VLOOKUP(A592,vlookup_table[#All],4,FALSE)</f>
        <v>1201</v>
      </c>
      <c r="W592" t="str">
        <f>IF(LEN(V592)=4,_xlfn.CONCAT("19",LEFT(V592,2)),IF(LEN(V592)=3,_xlfn.CONCAT("190",LEFT(V592,2)),0))</f>
        <v>1912</v>
      </c>
      <c r="X592">
        <f>IF(V592&lt;&gt;0,1997-VALUE(W592),0)</f>
        <v>85</v>
      </c>
      <c r="Y592" t="str">
        <f>VLOOKUP(A592,vlookup_table[#All],5,FALSE)</f>
        <v>C1</v>
      </c>
      <c r="Z592" t="str">
        <f t="shared" si="59"/>
        <v>City</v>
      </c>
      <c r="AA592">
        <f>VLOOKUP(A592,vlookup_table[#All],7,FALSE)</f>
        <v>15</v>
      </c>
    </row>
    <row r="593" spans="1:27" x14ac:dyDescent="0.3">
      <c r="A593">
        <v>90031</v>
      </c>
      <c r="B593" s="1" t="s">
        <v>16</v>
      </c>
      <c r="C593" s="1" t="str">
        <f>UPPER(LEFT(B593,2))</f>
        <v>IL</v>
      </c>
      <c r="D593" s="1" t="s">
        <v>17</v>
      </c>
      <c r="E593" s="1" t="str">
        <f>UPPER(LEFT(D593,1))</f>
        <v>F</v>
      </c>
      <c r="F593">
        <v>1219</v>
      </c>
      <c r="G593">
        <f t="shared" si="54"/>
        <v>1219</v>
      </c>
      <c r="H593">
        <f t="shared" si="55"/>
        <v>1219</v>
      </c>
      <c r="I593">
        <v>417</v>
      </c>
      <c r="J593">
        <f t="shared" si="56"/>
        <v>417</v>
      </c>
      <c r="K593">
        <v>540</v>
      </c>
      <c r="L593">
        <f t="shared" si="57"/>
        <v>540</v>
      </c>
      <c r="M593">
        <v>2</v>
      </c>
      <c r="N593">
        <v>21371</v>
      </c>
      <c r="O593">
        <f t="shared" si="58"/>
        <v>21371</v>
      </c>
      <c r="P593">
        <v>11</v>
      </c>
      <c r="Q593">
        <v>71</v>
      </c>
      <c r="R593">
        <v>472</v>
      </c>
      <c r="S593">
        <v>494</v>
      </c>
      <c r="T593">
        <v>3.7222222220000001</v>
      </c>
      <c r="U593">
        <f>VLOOKUP(A593,vlookup_table[#All],2,)</f>
        <v>2</v>
      </c>
      <c r="V593">
        <f>VLOOKUP(A593,vlookup_table[#All],4,FALSE)</f>
        <v>1601</v>
      </c>
      <c r="W593" t="str">
        <f>IF(LEN(V593)=4,_xlfn.CONCAT("19",LEFT(V593,2)),IF(LEN(V593)=3,_xlfn.CONCAT("190",LEFT(V593,2)),0))</f>
        <v>1916</v>
      </c>
      <c r="X593">
        <f>IF(V593&lt;&gt;0,1997-VALUE(W593),0)</f>
        <v>81</v>
      </c>
      <c r="Y593" t="str">
        <f>VLOOKUP(A593,vlookup_table[#All],5,FALSE)</f>
        <v>C1</v>
      </c>
      <c r="Z593" t="str">
        <f t="shared" si="59"/>
        <v>City</v>
      </c>
      <c r="AA593">
        <f>VLOOKUP(A593,vlookup_table[#All],7,FALSE)</f>
        <v>3</v>
      </c>
    </row>
    <row r="594" spans="1:27" x14ac:dyDescent="0.3">
      <c r="A594">
        <v>55442</v>
      </c>
      <c r="B594" s="1" t="s">
        <v>63</v>
      </c>
      <c r="C594" s="1" t="str">
        <f>UPPER(LEFT(B594,2))</f>
        <v>MS</v>
      </c>
      <c r="D594" s="1" t="s">
        <v>14</v>
      </c>
      <c r="E594" s="1" t="str">
        <f>UPPER(LEFT(D594,1))</f>
        <v>M</v>
      </c>
      <c r="F594">
        <v>382</v>
      </c>
      <c r="G594">
        <f t="shared" si="54"/>
        <v>382</v>
      </c>
      <c r="H594">
        <f t="shared" si="55"/>
        <v>382</v>
      </c>
      <c r="I594">
        <v>142</v>
      </c>
      <c r="J594">
        <f t="shared" si="56"/>
        <v>142</v>
      </c>
      <c r="K594">
        <v>240</v>
      </c>
      <c r="L594">
        <f t="shared" si="57"/>
        <v>240</v>
      </c>
      <c r="M594">
        <v>0</v>
      </c>
      <c r="N594">
        <v>9374</v>
      </c>
      <c r="O594">
        <f t="shared" si="58"/>
        <v>9374</v>
      </c>
      <c r="P594">
        <v>1</v>
      </c>
      <c r="Q594">
        <v>89</v>
      </c>
      <c r="R594">
        <v>181</v>
      </c>
      <c r="S594">
        <v>205</v>
      </c>
      <c r="T594">
        <v>9.1666666669999994</v>
      </c>
      <c r="U594">
        <f>VLOOKUP(A594,vlookup_table[#All],2,)</f>
        <v>0</v>
      </c>
      <c r="V594">
        <f>VLOOKUP(A594,vlookup_table[#All],4,FALSE)</f>
        <v>2504</v>
      </c>
      <c r="W594" t="str">
        <f>IF(LEN(V594)=4,_xlfn.CONCAT("19",LEFT(V594,2)),IF(LEN(V594)=3,_xlfn.CONCAT("190",LEFT(V594,2)),0))</f>
        <v>1925</v>
      </c>
      <c r="X594">
        <f>IF(V594&lt;&gt;0,1997-VALUE(W594),0)</f>
        <v>72</v>
      </c>
      <c r="Y594" t="str">
        <f>VLOOKUP(A594,vlookup_table[#All],5,FALSE)</f>
        <v>R3</v>
      </c>
      <c r="Z594" t="str">
        <f t="shared" si="59"/>
        <v>Rural</v>
      </c>
      <c r="AA594">
        <f>VLOOKUP(A594,vlookup_table[#All],7,FALSE)</f>
        <v>25</v>
      </c>
    </row>
    <row r="595" spans="1:27" x14ac:dyDescent="0.3">
      <c r="A595">
        <v>105984</v>
      </c>
      <c r="B595" s="1" t="s">
        <v>28</v>
      </c>
      <c r="C595" s="1" t="str">
        <f>UPPER(LEFT(B595,2))</f>
        <v>KS</v>
      </c>
      <c r="D595" s="1" t="s">
        <v>17</v>
      </c>
      <c r="E595" s="1" t="str">
        <f>UPPER(LEFT(D595,1))</f>
        <v>F</v>
      </c>
      <c r="F595">
        <v>1699</v>
      </c>
      <c r="G595">
        <f t="shared" si="54"/>
        <v>1699</v>
      </c>
      <c r="H595">
        <f t="shared" si="55"/>
        <v>1699</v>
      </c>
      <c r="I595">
        <v>462</v>
      </c>
      <c r="J595">
        <f t="shared" si="56"/>
        <v>462</v>
      </c>
      <c r="K595">
        <v>787</v>
      </c>
      <c r="L595">
        <f t="shared" si="57"/>
        <v>787</v>
      </c>
      <c r="M595">
        <v>35</v>
      </c>
      <c r="N595">
        <v>35636</v>
      </c>
      <c r="O595">
        <f t="shared" si="58"/>
        <v>35636</v>
      </c>
      <c r="P595">
        <v>6</v>
      </c>
      <c r="Q595">
        <v>47</v>
      </c>
      <c r="R595">
        <v>657</v>
      </c>
      <c r="S595">
        <v>581</v>
      </c>
      <c r="T595">
        <v>12.16666667</v>
      </c>
      <c r="U595">
        <f>VLOOKUP(A595,vlookup_table[#All],2,)</f>
        <v>0</v>
      </c>
      <c r="V595">
        <f>VLOOKUP(A595,vlookup_table[#All],4,FALSE)</f>
        <v>5711</v>
      </c>
      <c r="W595" t="str">
        <f>IF(LEN(V595)=4,_xlfn.CONCAT("19",LEFT(V595,2)),IF(LEN(V595)=3,_xlfn.CONCAT("190",LEFT(V595,2)),0))</f>
        <v>1957</v>
      </c>
      <c r="X595">
        <f>IF(V595&lt;&gt;0,1997-VALUE(W595),0)</f>
        <v>40</v>
      </c>
      <c r="Y595" t="str">
        <f>VLOOKUP(A595,vlookup_table[#All],5,FALSE)</f>
        <v>S1</v>
      </c>
      <c r="Z595" t="str">
        <f t="shared" si="59"/>
        <v>Suburban</v>
      </c>
      <c r="AA595">
        <f>VLOOKUP(A595,vlookup_table[#All],7,FALSE)</f>
        <v>10</v>
      </c>
    </row>
    <row r="596" spans="1:27" x14ac:dyDescent="0.3">
      <c r="A596">
        <v>188035</v>
      </c>
      <c r="B596" s="1" t="s">
        <v>56</v>
      </c>
      <c r="C596" s="1" t="str">
        <f>UPPER(LEFT(B596,2))</f>
        <v>AZ</v>
      </c>
      <c r="D596" s="1"/>
      <c r="E596" s="1" t="str">
        <f>UPPER(LEFT(D596,1))</f>
        <v/>
      </c>
      <c r="F596">
        <v>1165</v>
      </c>
      <c r="G596">
        <f t="shared" si="54"/>
        <v>1165</v>
      </c>
      <c r="H596">
        <f t="shared" si="55"/>
        <v>1165</v>
      </c>
      <c r="I596">
        <v>489</v>
      </c>
      <c r="J596">
        <f t="shared" si="56"/>
        <v>489</v>
      </c>
      <c r="K596">
        <v>539</v>
      </c>
      <c r="L596">
        <f t="shared" si="57"/>
        <v>539</v>
      </c>
      <c r="M596">
        <v>9</v>
      </c>
      <c r="N596">
        <v>19234</v>
      </c>
      <c r="O596">
        <f t="shared" si="58"/>
        <v>19234</v>
      </c>
      <c r="P596">
        <v>6</v>
      </c>
      <c r="Q596">
        <v>18</v>
      </c>
      <c r="R596">
        <v>514</v>
      </c>
      <c r="S596">
        <v>519</v>
      </c>
      <c r="T596">
        <v>11.5</v>
      </c>
      <c r="U596">
        <f>VLOOKUP(A596,vlookup_table[#All],2,)</f>
        <v>1</v>
      </c>
      <c r="V596">
        <f>VLOOKUP(A596,vlookup_table[#All],4,FALSE)</f>
        <v>0</v>
      </c>
      <c r="W596">
        <f>IF(LEN(V596)=4,_xlfn.CONCAT("19",LEFT(V596,2)),IF(LEN(V596)=3,_xlfn.CONCAT("190",LEFT(V596,2)),0))</f>
        <v>0</v>
      </c>
      <c r="X596">
        <f>IF(V596&lt;&gt;0,1997-VALUE(W596),0)</f>
        <v>0</v>
      </c>
      <c r="Y596" t="str">
        <f>VLOOKUP(A596,vlookup_table[#All],5,FALSE)</f>
        <v>S1</v>
      </c>
      <c r="Z596" t="str">
        <f t="shared" si="59"/>
        <v>Suburban</v>
      </c>
      <c r="AA596">
        <f>VLOOKUP(A596,vlookup_table[#All],7,FALSE)</f>
        <v>23</v>
      </c>
    </row>
    <row r="597" spans="1:27" x14ac:dyDescent="0.3">
      <c r="A597">
        <v>101665</v>
      </c>
      <c r="B597" s="1" t="s">
        <v>37</v>
      </c>
      <c r="C597" s="1" t="str">
        <f>UPPER(LEFT(B597,2))</f>
        <v>MO</v>
      </c>
      <c r="D597" s="1" t="s">
        <v>17</v>
      </c>
      <c r="E597" s="1" t="str">
        <f>UPPER(LEFT(D597,1))</f>
        <v>F</v>
      </c>
      <c r="F597">
        <v>803</v>
      </c>
      <c r="G597">
        <f t="shared" si="54"/>
        <v>803</v>
      </c>
      <c r="H597">
        <f t="shared" si="55"/>
        <v>803</v>
      </c>
      <c r="I597">
        <v>413</v>
      </c>
      <c r="J597">
        <f t="shared" si="56"/>
        <v>413</v>
      </c>
      <c r="K597">
        <v>473</v>
      </c>
      <c r="L597">
        <f t="shared" si="57"/>
        <v>473</v>
      </c>
      <c r="M597">
        <v>0</v>
      </c>
      <c r="N597">
        <v>15002</v>
      </c>
      <c r="O597">
        <f t="shared" si="58"/>
        <v>15002</v>
      </c>
      <c r="P597">
        <v>1</v>
      </c>
      <c r="Q597">
        <v>58</v>
      </c>
      <c r="R597">
        <v>429</v>
      </c>
      <c r="S597">
        <v>447</v>
      </c>
      <c r="T597">
        <v>4.0697674419999998</v>
      </c>
      <c r="U597">
        <f>VLOOKUP(A597,vlookup_table[#All],2,)</f>
        <v>0</v>
      </c>
      <c r="V597">
        <f>VLOOKUP(A597,vlookup_table[#All],4,FALSE)</f>
        <v>7308</v>
      </c>
      <c r="W597" t="str">
        <f>IF(LEN(V597)=4,_xlfn.CONCAT("19",LEFT(V597,2)),IF(LEN(V597)=3,_xlfn.CONCAT("190",LEFT(V597,2)),0))</f>
        <v>1973</v>
      </c>
      <c r="X597">
        <f>IF(V597&lt;&gt;0,1997-VALUE(W597),0)</f>
        <v>24</v>
      </c>
      <c r="Y597" t="str">
        <f>VLOOKUP(A597,vlookup_table[#All],5,FALSE)</f>
        <v>T2</v>
      </c>
      <c r="Z597" t="str">
        <f t="shared" si="59"/>
        <v>Town</v>
      </c>
      <c r="AA597">
        <f>VLOOKUP(A597,vlookup_table[#All],7,FALSE)</f>
        <v>5</v>
      </c>
    </row>
    <row r="598" spans="1:27" x14ac:dyDescent="0.3">
      <c r="A598">
        <v>70774</v>
      </c>
      <c r="B598" s="1" t="s">
        <v>30</v>
      </c>
      <c r="C598" s="1" t="str">
        <f>UPPER(LEFT(B598,2))</f>
        <v>MI</v>
      </c>
      <c r="D598" s="1" t="s">
        <v>17</v>
      </c>
      <c r="E598" s="1" t="str">
        <f>UPPER(LEFT(D598,1))</f>
        <v>F</v>
      </c>
      <c r="F598">
        <v>394</v>
      </c>
      <c r="G598">
        <f t="shared" si="54"/>
        <v>394</v>
      </c>
      <c r="H598">
        <f t="shared" si="55"/>
        <v>394</v>
      </c>
      <c r="I598">
        <v>229</v>
      </c>
      <c r="J598">
        <f t="shared" si="56"/>
        <v>229</v>
      </c>
      <c r="K598">
        <v>308</v>
      </c>
      <c r="L598">
        <f t="shared" si="57"/>
        <v>308</v>
      </c>
      <c r="M598">
        <v>0</v>
      </c>
      <c r="N598">
        <v>9859</v>
      </c>
      <c r="O598">
        <f t="shared" si="58"/>
        <v>9859</v>
      </c>
      <c r="P598">
        <v>0</v>
      </c>
      <c r="Q598">
        <v>92</v>
      </c>
      <c r="R598">
        <v>293</v>
      </c>
      <c r="S598">
        <v>264</v>
      </c>
      <c r="T598">
        <v>3.7</v>
      </c>
      <c r="U598">
        <f>VLOOKUP(A598,vlookup_table[#All],2,)</f>
        <v>2</v>
      </c>
      <c r="V598">
        <f>VLOOKUP(A598,vlookup_table[#All],4,FALSE)</f>
        <v>5601</v>
      </c>
      <c r="W598" t="str">
        <f>IF(LEN(V598)=4,_xlfn.CONCAT("19",LEFT(V598,2)),IF(LEN(V598)=3,_xlfn.CONCAT("190",LEFT(V598,2)),0))</f>
        <v>1956</v>
      </c>
      <c r="X598">
        <f>IF(V598&lt;&gt;0,1997-VALUE(W598),0)</f>
        <v>41</v>
      </c>
      <c r="Y598" t="str">
        <f>VLOOKUP(A598,vlookup_table[#All],5,FALSE)</f>
        <v>R2</v>
      </c>
      <c r="Z598" t="str">
        <f t="shared" si="59"/>
        <v>Rural</v>
      </c>
      <c r="AA598">
        <f>VLOOKUP(A598,vlookup_table[#All],7,FALSE)</f>
        <v>4</v>
      </c>
    </row>
    <row r="599" spans="1:27" x14ac:dyDescent="0.3">
      <c r="A599">
        <v>23263</v>
      </c>
      <c r="B599" s="1" t="s">
        <v>47</v>
      </c>
      <c r="C599" s="1" t="str">
        <f>UPPER(LEFT(B599,2))</f>
        <v>SC</v>
      </c>
      <c r="D599" s="1" t="s">
        <v>17</v>
      </c>
      <c r="E599" s="1" t="str">
        <f>UPPER(LEFT(D599,1))</f>
        <v>F</v>
      </c>
      <c r="F599">
        <v>490</v>
      </c>
      <c r="G599">
        <f t="shared" si="54"/>
        <v>490</v>
      </c>
      <c r="H599">
        <f t="shared" si="55"/>
        <v>490</v>
      </c>
      <c r="I599">
        <v>328</v>
      </c>
      <c r="J599">
        <f t="shared" si="56"/>
        <v>328</v>
      </c>
      <c r="K599">
        <v>373</v>
      </c>
      <c r="L599">
        <f t="shared" si="57"/>
        <v>373</v>
      </c>
      <c r="M599">
        <v>0</v>
      </c>
      <c r="N599">
        <v>11313</v>
      </c>
      <c r="O599">
        <f t="shared" si="58"/>
        <v>11313</v>
      </c>
      <c r="P599">
        <v>2</v>
      </c>
      <c r="Q599">
        <v>76</v>
      </c>
      <c r="R599">
        <v>341</v>
      </c>
      <c r="S599">
        <v>336</v>
      </c>
      <c r="T599">
        <v>19.600000000000001</v>
      </c>
      <c r="U599">
        <f>VLOOKUP(A599,vlookup_table[#All],2,)</f>
        <v>0</v>
      </c>
      <c r="V599">
        <f>VLOOKUP(A599,vlookup_table[#All],4,FALSE)</f>
        <v>3304</v>
      </c>
      <c r="W599" t="str">
        <f>IF(LEN(V599)=4,_xlfn.CONCAT("19",LEFT(V599,2)),IF(LEN(V599)=3,_xlfn.CONCAT("190",LEFT(V599,2)),0))</f>
        <v>1933</v>
      </c>
      <c r="X599">
        <f>IF(V599&lt;&gt;0,1997-VALUE(W599),0)</f>
        <v>64</v>
      </c>
      <c r="Y599" t="str">
        <f>VLOOKUP(A599,vlookup_table[#All],5,FALSE)</f>
        <v>R2</v>
      </c>
      <c r="Z599" t="str">
        <f t="shared" si="59"/>
        <v>Rural</v>
      </c>
      <c r="AA599">
        <f>VLOOKUP(A599,vlookup_table[#All],7,FALSE)</f>
        <v>30</v>
      </c>
    </row>
    <row r="600" spans="1:27" x14ac:dyDescent="0.3">
      <c r="A600">
        <v>166475</v>
      </c>
      <c r="B600" s="1" t="s">
        <v>62</v>
      </c>
      <c r="C600" s="1" t="str">
        <f>UPPER(LEFT(B600,2))</f>
        <v>CA</v>
      </c>
      <c r="D600" s="1" t="s">
        <v>31</v>
      </c>
      <c r="E600" s="1" t="str">
        <f>UPPER(LEFT(D600,1))</f>
        <v>U</v>
      </c>
      <c r="F600">
        <v>949</v>
      </c>
      <c r="G600">
        <f t="shared" si="54"/>
        <v>949</v>
      </c>
      <c r="H600">
        <f t="shared" si="55"/>
        <v>949</v>
      </c>
      <c r="I600">
        <v>264</v>
      </c>
      <c r="J600">
        <f t="shared" si="56"/>
        <v>264</v>
      </c>
      <c r="K600">
        <v>411</v>
      </c>
      <c r="L600">
        <f t="shared" si="57"/>
        <v>411</v>
      </c>
      <c r="M600">
        <v>1</v>
      </c>
      <c r="N600">
        <v>12784</v>
      </c>
      <c r="O600">
        <f t="shared" si="58"/>
        <v>12784</v>
      </c>
      <c r="P600">
        <v>10</v>
      </c>
      <c r="Q600">
        <v>52</v>
      </c>
      <c r="R600">
        <v>371</v>
      </c>
      <c r="S600">
        <v>321</v>
      </c>
      <c r="T600">
        <v>12.5</v>
      </c>
      <c r="U600">
        <f>VLOOKUP(A600,vlookup_table[#All],2,)</f>
        <v>0</v>
      </c>
      <c r="V600">
        <f>VLOOKUP(A600,vlookup_table[#All],4,FALSE)</f>
        <v>4201</v>
      </c>
      <c r="W600" t="str">
        <f>IF(LEN(V600)=4,_xlfn.CONCAT("19",LEFT(V600,2)),IF(LEN(V600)=3,_xlfn.CONCAT("190",LEFT(V600,2)),0))</f>
        <v>1942</v>
      </c>
      <c r="X600">
        <f>IF(V600&lt;&gt;0,1997-VALUE(W600),0)</f>
        <v>55</v>
      </c>
      <c r="Y600" t="str">
        <f>VLOOKUP(A600,vlookup_table[#All],5,FALSE)</f>
        <v>C1</v>
      </c>
      <c r="Z600" t="str">
        <f t="shared" si="59"/>
        <v>City</v>
      </c>
      <c r="AA600">
        <f>VLOOKUP(A600,vlookup_table[#All],7,FALSE)</f>
        <v>10</v>
      </c>
    </row>
    <row r="601" spans="1:27" x14ac:dyDescent="0.3">
      <c r="A601">
        <v>83042</v>
      </c>
      <c r="B601" s="1" t="s">
        <v>57</v>
      </c>
      <c r="C601" s="1" t="str">
        <f>UPPER(LEFT(B601,2))</f>
        <v>MN</v>
      </c>
      <c r="D601" s="1" t="s">
        <v>14</v>
      </c>
      <c r="E601" s="1" t="str">
        <f>UPPER(LEFT(D601,1))</f>
        <v>M</v>
      </c>
      <c r="F601">
        <v>849</v>
      </c>
      <c r="G601">
        <f t="shared" si="54"/>
        <v>849</v>
      </c>
      <c r="H601">
        <f t="shared" si="55"/>
        <v>849</v>
      </c>
      <c r="I601">
        <v>344</v>
      </c>
      <c r="J601">
        <f t="shared" si="56"/>
        <v>344</v>
      </c>
      <c r="K601">
        <v>428</v>
      </c>
      <c r="L601">
        <f t="shared" si="57"/>
        <v>428</v>
      </c>
      <c r="M601">
        <v>0</v>
      </c>
      <c r="N601">
        <v>12940</v>
      </c>
      <c r="O601">
        <f t="shared" si="58"/>
        <v>12940</v>
      </c>
      <c r="P601">
        <v>1</v>
      </c>
      <c r="Q601">
        <v>77</v>
      </c>
      <c r="R601">
        <v>368</v>
      </c>
      <c r="S601">
        <v>398</v>
      </c>
      <c r="T601">
        <v>17.85714286</v>
      </c>
      <c r="U601">
        <f>VLOOKUP(A601,vlookup_table[#All],2,)</f>
        <v>1</v>
      </c>
      <c r="V601">
        <f>VLOOKUP(A601,vlookup_table[#All],4,FALSE)</f>
        <v>4005</v>
      </c>
      <c r="W601" t="str">
        <f>IF(LEN(V601)=4,_xlfn.CONCAT("19",LEFT(V601,2)),IF(LEN(V601)=3,_xlfn.CONCAT("190",LEFT(V601,2)),0))</f>
        <v>1940</v>
      </c>
      <c r="X601">
        <f>IF(V601&lt;&gt;0,1997-VALUE(W601),0)</f>
        <v>57</v>
      </c>
      <c r="Y601" t="str">
        <f>VLOOKUP(A601,vlookup_table[#All],5,FALSE)</f>
        <v>T2</v>
      </c>
      <c r="Z601" t="str">
        <f t="shared" si="59"/>
        <v>Town</v>
      </c>
      <c r="AA601">
        <f>VLOOKUP(A601,vlookup_table[#All],7,FALSE)</f>
        <v>10</v>
      </c>
    </row>
    <row r="602" spans="1:27" x14ac:dyDescent="0.3">
      <c r="A602">
        <v>149970</v>
      </c>
      <c r="B602" s="1" t="s">
        <v>62</v>
      </c>
      <c r="C602" s="1" t="str">
        <f>UPPER(LEFT(B602,2))</f>
        <v>CA</v>
      </c>
      <c r="D602" s="1" t="s">
        <v>17</v>
      </c>
      <c r="E602" s="1" t="str">
        <f>UPPER(LEFT(D602,1))</f>
        <v>F</v>
      </c>
      <c r="F602">
        <v>1372</v>
      </c>
      <c r="G602">
        <f t="shared" si="54"/>
        <v>1372</v>
      </c>
      <c r="H602">
        <f t="shared" si="55"/>
        <v>1372</v>
      </c>
      <c r="I602">
        <v>385</v>
      </c>
      <c r="J602">
        <f t="shared" si="56"/>
        <v>385</v>
      </c>
      <c r="K602">
        <v>449</v>
      </c>
      <c r="L602">
        <f t="shared" si="57"/>
        <v>449</v>
      </c>
      <c r="M602">
        <v>8</v>
      </c>
      <c r="N602">
        <v>13902</v>
      </c>
      <c r="O602">
        <f t="shared" si="58"/>
        <v>13902</v>
      </c>
      <c r="P602">
        <v>15</v>
      </c>
      <c r="Q602">
        <v>58</v>
      </c>
      <c r="R602">
        <v>419</v>
      </c>
      <c r="S602">
        <v>421</v>
      </c>
      <c r="T602">
        <v>15</v>
      </c>
      <c r="U602">
        <f>VLOOKUP(A602,vlookup_table[#All],2,)</f>
        <v>0</v>
      </c>
      <c r="V602">
        <f>VLOOKUP(A602,vlookup_table[#All],4,FALSE)</f>
        <v>0</v>
      </c>
      <c r="W602">
        <f>IF(LEN(V602)=4,_xlfn.CONCAT("19",LEFT(V602,2)),IF(LEN(V602)=3,_xlfn.CONCAT("190",LEFT(V602,2)),0))</f>
        <v>0</v>
      </c>
      <c r="X602">
        <f>IF(V602&lt;&gt;0,1997-VALUE(W602),0)</f>
        <v>0</v>
      </c>
      <c r="Y602" t="str">
        <f>VLOOKUP(A602,vlookup_table[#All],5,FALSE)</f>
        <v>S2</v>
      </c>
      <c r="Z602" t="str">
        <f t="shared" si="59"/>
        <v>Suburban</v>
      </c>
      <c r="AA602">
        <f>VLOOKUP(A602,vlookup_table[#All],7,FALSE)</f>
        <v>15</v>
      </c>
    </row>
    <row r="603" spans="1:27" x14ac:dyDescent="0.3">
      <c r="A603">
        <v>13863</v>
      </c>
      <c r="B603" s="1" t="s">
        <v>21</v>
      </c>
      <c r="C603" s="1" t="str">
        <f>UPPER(LEFT(B603,2))</f>
        <v>TX</v>
      </c>
      <c r="D603" s="1" t="s">
        <v>17</v>
      </c>
      <c r="E603" s="1" t="str">
        <f>UPPER(LEFT(D603,1))</f>
        <v>F</v>
      </c>
      <c r="F603">
        <v>358</v>
      </c>
      <c r="G603">
        <f t="shared" si="54"/>
        <v>358</v>
      </c>
      <c r="H603">
        <f t="shared" si="55"/>
        <v>358</v>
      </c>
      <c r="I603">
        <v>307</v>
      </c>
      <c r="J603">
        <f t="shared" si="56"/>
        <v>307</v>
      </c>
      <c r="K603">
        <v>379</v>
      </c>
      <c r="L603">
        <f t="shared" si="57"/>
        <v>379</v>
      </c>
      <c r="M603">
        <v>0</v>
      </c>
      <c r="N603">
        <v>12507</v>
      </c>
      <c r="O603">
        <f t="shared" si="58"/>
        <v>12507</v>
      </c>
      <c r="P603">
        <v>2</v>
      </c>
      <c r="Q603">
        <v>78</v>
      </c>
      <c r="R603">
        <v>325</v>
      </c>
      <c r="S603">
        <v>342</v>
      </c>
      <c r="T603">
        <v>6.9333333330000002</v>
      </c>
      <c r="U603">
        <f>VLOOKUP(A603,vlookup_table[#All],2,)</f>
        <v>0</v>
      </c>
      <c r="V603">
        <f>VLOOKUP(A603,vlookup_table[#All],4,FALSE)</f>
        <v>3001</v>
      </c>
      <c r="W603" t="str">
        <f>IF(LEN(V603)=4,_xlfn.CONCAT("19",LEFT(V603,2)),IF(LEN(V603)=3,_xlfn.CONCAT("190",LEFT(V603,2)),0))</f>
        <v>1930</v>
      </c>
      <c r="X603">
        <f>IF(V603&lt;&gt;0,1997-VALUE(W603),0)</f>
        <v>67</v>
      </c>
      <c r="Y603" t="str">
        <f>VLOOKUP(A603,vlookup_table[#All],5,FALSE)</f>
        <v>R2</v>
      </c>
      <c r="Z603" t="str">
        <f t="shared" si="59"/>
        <v>Rural</v>
      </c>
      <c r="AA603">
        <f>VLOOKUP(A603,vlookup_table[#All],7,FALSE)</f>
        <v>6</v>
      </c>
    </row>
    <row r="604" spans="1:27" x14ac:dyDescent="0.3">
      <c r="A604">
        <v>64074</v>
      </c>
      <c r="B604" s="1" t="s">
        <v>34</v>
      </c>
      <c r="C604" s="1" t="str">
        <f>UPPER(LEFT(B604,2))</f>
        <v>IN</v>
      </c>
      <c r="D604" s="1" t="s">
        <v>17</v>
      </c>
      <c r="E604" s="1" t="str">
        <f>UPPER(LEFT(D604,1))</f>
        <v>F</v>
      </c>
      <c r="F604">
        <v>325</v>
      </c>
      <c r="G604">
        <f t="shared" si="54"/>
        <v>325</v>
      </c>
      <c r="H604">
        <f t="shared" si="55"/>
        <v>325</v>
      </c>
      <c r="I604">
        <v>144</v>
      </c>
      <c r="J604">
        <f t="shared" si="56"/>
        <v>144</v>
      </c>
      <c r="K604">
        <v>190</v>
      </c>
      <c r="L604">
        <f t="shared" si="57"/>
        <v>190</v>
      </c>
      <c r="M604">
        <v>0</v>
      </c>
      <c r="N604">
        <v>4578</v>
      </c>
      <c r="O604">
        <f t="shared" si="58"/>
        <v>4578</v>
      </c>
      <c r="P604">
        <v>0</v>
      </c>
      <c r="Q604">
        <v>68</v>
      </c>
      <c r="R604">
        <v>231</v>
      </c>
      <c r="S604">
        <v>178</v>
      </c>
      <c r="T604">
        <v>15</v>
      </c>
      <c r="U604">
        <f>VLOOKUP(A604,vlookup_table[#All],2,)</f>
        <v>0</v>
      </c>
      <c r="V604">
        <f>VLOOKUP(A604,vlookup_table[#All],4,FALSE)</f>
        <v>0</v>
      </c>
      <c r="W604">
        <f>IF(LEN(V604)=4,_xlfn.CONCAT("19",LEFT(V604,2)),IF(LEN(V604)=3,_xlfn.CONCAT("190",LEFT(V604,2)),0))</f>
        <v>0</v>
      </c>
      <c r="X604">
        <f>IF(V604&lt;&gt;0,1997-VALUE(W604),0)</f>
        <v>0</v>
      </c>
      <c r="Y604" t="str">
        <f>VLOOKUP(A604,vlookup_table[#All],5,FALSE)</f>
        <v>C3</v>
      </c>
      <c r="Z604" t="str">
        <f t="shared" si="59"/>
        <v>City</v>
      </c>
      <c r="AA604">
        <f>VLOOKUP(A604,vlookup_table[#All],7,FALSE)</f>
        <v>10</v>
      </c>
    </row>
    <row r="605" spans="1:27" x14ac:dyDescent="0.3">
      <c r="A605">
        <v>42096</v>
      </c>
      <c r="B605" s="1" t="s">
        <v>13</v>
      </c>
      <c r="C605" s="1" t="str">
        <f>UPPER(LEFT(B605,2))</f>
        <v>FL</v>
      </c>
      <c r="D605" s="1" t="s">
        <v>17</v>
      </c>
      <c r="E605" s="1" t="str">
        <f>UPPER(LEFT(D605,1))</f>
        <v>F</v>
      </c>
      <c r="F605">
        <v>355</v>
      </c>
      <c r="G605">
        <f t="shared" si="54"/>
        <v>355</v>
      </c>
      <c r="H605">
        <f t="shared" si="55"/>
        <v>355</v>
      </c>
      <c r="I605">
        <v>208</v>
      </c>
      <c r="J605">
        <f t="shared" si="56"/>
        <v>208</v>
      </c>
      <c r="K605">
        <v>244</v>
      </c>
      <c r="L605">
        <f t="shared" si="57"/>
        <v>244</v>
      </c>
      <c r="M605">
        <v>0</v>
      </c>
      <c r="N605">
        <v>9881</v>
      </c>
      <c r="O605">
        <f t="shared" si="58"/>
        <v>9881</v>
      </c>
      <c r="P605">
        <v>5</v>
      </c>
      <c r="Q605">
        <v>34</v>
      </c>
      <c r="R605">
        <v>224</v>
      </c>
      <c r="S605">
        <v>229</v>
      </c>
      <c r="T605">
        <v>20</v>
      </c>
      <c r="U605">
        <f>VLOOKUP(A605,vlookup_table[#All],2,)</f>
        <v>0</v>
      </c>
      <c r="V605">
        <f>VLOOKUP(A605,vlookup_table[#All],4,FALSE)</f>
        <v>0</v>
      </c>
      <c r="W605">
        <f>IF(LEN(V605)=4,_xlfn.CONCAT("19",LEFT(V605,2)),IF(LEN(V605)=3,_xlfn.CONCAT("190",LEFT(V605,2)),0))</f>
        <v>0</v>
      </c>
      <c r="X605">
        <f>IF(V605&lt;&gt;0,1997-VALUE(W605),0)</f>
        <v>0</v>
      </c>
      <c r="Y605" t="str">
        <f>VLOOKUP(A605,vlookup_table[#All],5,FALSE)</f>
        <v>C3</v>
      </c>
      <c r="Z605" t="str">
        <f t="shared" si="59"/>
        <v>City</v>
      </c>
      <c r="AA605">
        <f>VLOOKUP(A605,vlookup_table[#All],7,FALSE)</f>
        <v>20</v>
      </c>
    </row>
    <row r="606" spans="1:27" x14ac:dyDescent="0.3">
      <c r="A606">
        <v>169188</v>
      </c>
      <c r="B606" s="1" t="s">
        <v>62</v>
      </c>
      <c r="C606" s="1" t="str">
        <f>UPPER(LEFT(B606,2))</f>
        <v>CA</v>
      </c>
      <c r="D606" s="1" t="s">
        <v>17</v>
      </c>
      <c r="E606" s="1" t="str">
        <f>UPPER(LEFT(D606,1))</f>
        <v>F</v>
      </c>
      <c r="F606">
        <v>713</v>
      </c>
      <c r="G606">
        <f t="shared" si="54"/>
        <v>713</v>
      </c>
      <c r="H606">
        <f t="shared" si="55"/>
        <v>713</v>
      </c>
      <c r="I606">
        <v>176</v>
      </c>
      <c r="J606">
        <f t="shared" si="56"/>
        <v>176</v>
      </c>
      <c r="K606">
        <v>321</v>
      </c>
      <c r="L606">
        <f t="shared" si="57"/>
        <v>321</v>
      </c>
      <c r="M606">
        <v>3</v>
      </c>
      <c r="N606">
        <v>11467</v>
      </c>
      <c r="O606">
        <f t="shared" si="58"/>
        <v>11467</v>
      </c>
      <c r="P606">
        <v>1</v>
      </c>
      <c r="Q606">
        <v>68</v>
      </c>
      <c r="R606">
        <v>259</v>
      </c>
      <c r="S606">
        <v>267</v>
      </c>
      <c r="T606">
        <v>7</v>
      </c>
      <c r="U606">
        <f>VLOOKUP(A606,vlookup_table[#All],2,)</f>
        <v>2</v>
      </c>
      <c r="V606">
        <f>VLOOKUP(A606,vlookup_table[#All],4,FALSE)</f>
        <v>0</v>
      </c>
      <c r="W606">
        <f>IF(LEN(V606)=4,_xlfn.CONCAT("19",LEFT(V606,2)),IF(LEN(V606)=3,_xlfn.CONCAT("190",LEFT(V606,2)),0))</f>
        <v>0</v>
      </c>
      <c r="X606">
        <f>IF(V606&lt;&gt;0,1997-VALUE(W606),0)</f>
        <v>0</v>
      </c>
      <c r="Y606" t="str">
        <f>VLOOKUP(A606,vlookup_table[#All],5,FALSE)</f>
        <v>R2</v>
      </c>
      <c r="Z606" t="str">
        <f t="shared" si="59"/>
        <v>Rural</v>
      </c>
      <c r="AA606">
        <f>VLOOKUP(A606,vlookup_table[#All],7,FALSE)</f>
        <v>10</v>
      </c>
    </row>
    <row r="607" spans="1:27" x14ac:dyDescent="0.3">
      <c r="A607">
        <v>18609</v>
      </c>
      <c r="B607" s="1" t="s">
        <v>18</v>
      </c>
      <c r="C607" s="1" t="str">
        <f>UPPER(LEFT(B607,2))</f>
        <v>NC</v>
      </c>
      <c r="D607" s="1" t="s">
        <v>20</v>
      </c>
      <c r="E607" s="1" t="str">
        <f>UPPER(LEFT(D607,1))</f>
        <v>F</v>
      </c>
      <c r="F607">
        <v>1208</v>
      </c>
      <c r="G607">
        <f t="shared" si="54"/>
        <v>1208</v>
      </c>
      <c r="H607">
        <f t="shared" si="55"/>
        <v>1208</v>
      </c>
      <c r="I607">
        <v>439</v>
      </c>
      <c r="J607">
        <f t="shared" si="56"/>
        <v>439</v>
      </c>
      <c r="K607">
        <v>587</v>
      </c>
      <c r="L607">
        <f t="shared" si="57"/>
        <v>587</v>
      </c>
      <c r="M607">
        <v>20</v>
      </c>
      <c r="N607">
        <v>19955</v>
      </c>
      <c r="O607">
        <f t="shared" si="58"/>
        <v>19955</v>
      </c>
      <c r="P607">
        <v>2</v>
      </c>
      <c r="Q607">
        <v>60</v>
      </c>
      <c r="R607">
        <v>494</v>
      </c>
      <c r="S607">
        <v>516</v>
      </c>
      <c r="T607">
        <v>14</v>
      </c>
      <c r="U607">
        <f>VLOOKUP(A607,vlookup_table[#All],2,)</f>
        <v>0</v>
      </c>
      <c r="V607">
        <f>VLOOKUP(A607,vlookup_table[#All],4,FALSE)</f>
        <v>4901</v>
      </c>
      <c r="W607" t="str">
        <f>IF(LEN(V607)=4,_xlfn.CONCAT("19",LEFT(V607,2)),IF(LEN(V607)=3,_xlfn.CONCAT("190",LEFT(V607,2)),0))</f>
        <v>1949</v>
      </c>
      <c r="X607">
        <f>IF(V607&lt;&gt;0,1997-VALUE(W607),0)</f>
        <v>48</v>
      </c>
      <c r="Y607" t="str">
        <f>VLOOKUP(A607,vlookup_table[#All],5,FALSE)</f>
        <v>T1</v>
      </c>
      <c r="Z607" t="str">
        <f t="shared" si="59"/>
        <v>Town</v>
      </c>
      <c r="AA607">
        <f>VLOOKUP(A607,vlookup_table[#All],7,FALSE)</f>
        <v>10</v>
      </c>
    </row>
    <row r="608" spans="1:27" x14ac:dyDescent="0.3">
      <c r="A608">
        <v>109536</v>
      </c>
      <c r="B608" s="1" t="s">
        <v>50</v>
      </c>
      <c r="C608" s="1" t="str">
        <f>UPPER(LEFT(B608,2))</f>
        <v>LA</v>
      </c>
      <c r="D608" s="1" t="s">
        <v>14</v>
      </c>
      <c r="E608" s="1" t="str">
        <f>UPPER(LEFT(D608,1))</f>
        <v>M</v>
      </c>
      <c r="F608">
        <v>550</v>
      </c>
      <c r="G608">
        <f t="shared" si="54"/>
        <v>550</v>
      </c>
      <c r="H608">
        <f t="shared" si="55"/>
        <v>550</v>
      </c>
      <c r="I608">
        <v>294</v>
      </c>
      <c r="J608">
        <f t="shared" si="56"/>
        <v>294</v>
      </c>
      <c r="K608">
        <v>319</v>
      </c>
      <c r="L608">
        <f t="shared" si="57"/>
        <v>319</v>
      </c>
      <c r="M608">
        <v>1</v>
      </c>
      <c r="N608">
        <v>9540</v>
      </c>
      <c r="O608">
        <f t="shared" si="58"/>
        <v>9540</v>
      </c>
      <c r="P608">
        <v>0</v>
      </c>
      <c r="Q608">
        <v>71</v>
      </c>
      <c r="R608">
        <v>313</v>
      </c>
      <c r="S608">
        <v>303</v>
      </c>
      <c r="T608">
        <v>7.2916666670000003</v>
      </c>
      <c r="U608">
        <f>VLOOKUP(A608,vlookup_table[#All],2,)</f>
        <v>1</v>
      </c>
      <c r="V608">
        <f>VLOOKUP(A608,vlookup_table[#All],4,FALSE)</f>
        <v>3401</v>
      </c>
      <c r="W608" t="str">
        <f>IF(LEN(V608)=4,_xlfn.CONCAT("19",LEFT(V608,2)),IF(LEN(V608)=3,_xlfn.CONCAT("190",LEFT(V608,2)),0))</f>
        <v>1934</v>
      </c>
      <c r="X608">
        <f>IF(V608&lt;&gt;0,1997-VALUE(W608),0)</f>
        <v>63</v>
      </c>
      <c r="Y608" t="str">
        <f>VLOOKUP(A608,vlookup_table[#All],5,FALSE)</f>
        <v>T2</v>
      </c>
      <c r="Z608" t="str">
        <f t="shared" si="59"/>
        <v>Town</v>
      </c>
      <c r="AA608">
        <f>VLOOKUP(A608,vlookup_table[#All],7,FALSE)</f>
        <v>7</v>
      </c>
    </row>
    <row r="609" spans="1:27" x14ac:dyDescent="0.3">
      <c r="A609">
        <v>9348</v>
      </c>
      <c r="B609" s="1" t="s">
        <v>32</v>
      </c>
      <c r="C609" s="1" t="str">
        <f>UPPER(LEFT(B609,2))</f>
        <v>OK</v>
      </c>
      <c r="D609" s="1" t="s">
        <v>14</v>
      </c>
      <c r="E609" s="1" t="str">
        <f>UPPER(LEFT(D609,1))</f>
        <v>M</v>
      </c>
      <c r="F609">
        <v>450</v>
      </c>
      <c r="G609">
        <f t="shared" si="54"/>
        <v>450</v>
      </c>
      <c r="H609">
        <f t="shared" si="55"/>
        <v>450</v>
      </c>
      <c r="I609">
        <v>378</v>
      </c>
      <c r="J609">
        <f t="shared" si="56"/>
        <v>378</v>
      </c>
      <c r="K609">
        <v>432</v>
      </c>
      <c r="L609">
        <f t="shared" si="57"/>
        <v>432</v>
      </c>
      <c r="M609">
        <v>0</v>
      </c>
      <c r="N609">
        <v>15711</v>
      </c>
      <c r="O609">
        <f t="shared" si="58"/>
        <v>15711</v>
      </c>
      <c r="P609">
        <v>0</v>
      </c>
      <c r="Q609">
        <v>57</v>
      </c>
      <c r="R609">
        <v>391</v>
      </c>
      <c r="S609">
        <v>391</v>
      </c>
      <c r="T609">
        <v>11.68181818</v>
      </c>
      <c r="U609">
        <f>VLOOKUP(A609,vlookup_table[#All],2,)</f>
        <v>0</v>
      </c>
      <c r="V609">
        <f>VLOOKUP(A609,vlookup_table[#All],4,FALSE)</f>
        <v>1401</v>
      </c>
      <c r="W609" t="str">
        <f>IF(LEN(V609)=4,_xlfn.CONCAT("19",LEFT(V609,2)),IF(LEN(V609)=3,_xlfn.CONCAT("190",LEFT(V609,2)),0))</f>
        <v>1914</v>
      </c>
      <c r="X609">
        <f>IF(V609&lt;&gt;0,1997-VALUE(W609),0)</f>
        <v>83</v>
      </c>
      <c r="Y609" t="str">
        <f>VLOOKUP(A609,vlookup_table[#All],5,FALSE)</f>
        <v>T1</v>
      </c>
      <c r="Z609" t="str">
        <f t="shared" si="59"/>
        <v>Town</v>
      </c>
      <c r="AA609">
        <f>VLOOKUP(A609,vlookup_table[#All],7,FALSE)</f>
        <v>10</v>
      </c>
    </row>
    <row r="610" spans="1:27" x14ac:dyDescent="0.3">
      <c r="A610">
        <v>136790</v>
      </c>
      <c r="B610" s="1" t="s">
        <v>56</v>
      </c>
      <c r="C610" s="1" t="str">
        <f>UPPER(LEFT(B610,2))</f>
        <v>AZ</v>
      </c>
      <c r="D610" s="1" t="s">
        <v>14</v>
      </c>
      <c r="E610" s="1" t="str">
        <f>UPPER(LEFT(D610,1))</f>
        <v>M</v>
      </c>
      <c r="F610">
        <v>1460</v>
      </c>
      <c r="G610">
        <f t="shared" si="54"/>
        <v>1460</v>
      </c>
      <c r="H610">
        <f t="shared" si="55"/>
        <v>1460</v>
      </c>
      <c r="I610">
        <v>629</v>
      </c>
      <c r="J610">
        <f t="shared" si="56"/>
        <v>629</v>
      </c>
      <c r="K610">
        <v>663</v>
      </c>
      <c r="L610">
        <f t="shared" si="57"/>
        <v>663</v>
      </c>
      <c r="M610">
        <v>10</v>
      </c>
      <c r="N610">
        <v>21821</v>
      </c>
      <c r="O610">
        <f t="shared" si="58"/>
        <v>21821</v>
      </c>
      <c r="P610">
        <v>6</v>
      </c>
      <c r="Q610">
        <v>29</v>
      </c>
      <c r="R610">
        <v>633</v>
      </c>
      <c r="S610">
        <v>659</v>
      </c>
      <c r="T610">
        <v>4</v>
      </c>
      <c r="U610">
        <f>VLOOKUP(A610,vlookup_table[#All],2,)</f>
        <v>0</v>
      </c>
      <c r="V610">
        <f>VLOOKUP(A610,vlookup_table[#All],4,FALSE)</f>
        <v>2001</v>
      </c>
      <c r="W610" t="str">
        <f>IF(LEN(V610)=4,_xlfn.CONCAT("19",LEFT(V610,2)),IF(LEN(V610)=3,_xlfn.CONCAT("190",LEFT(V610,2)),0))</f>
        <v>1920</v>
      </c>
      <c r="X610">
        <f>IF(V610&lt;&gt;0,1997-VALUE(W610),0)</f>
        <v>77</v>
      </c>
      <c r="Y610" t="str">
        <f>VLOOKUP(A610,vlookup_table[#All],5,FALSE)</f>
        <v>S1</v>
      </c>
      <c r="Z610" t="str">
        <f t="shared" si="59"/>
        <v>Suburban</v>
      </c>
      <c r="AA610">
        <f>VLOOKUP(A610,vlookup_table[#All],7,FALSE)</f>
        <v>5</v>
      </c>
    </row>
    <row r="611" spans="1:27" x14ac:dyDescent="0.3">
      <c r="A611">
        <v>71332</v>
      </c>
      <c r="B611" s="1" t="s">
        <v>30</v>
      </c>
      <c r="C611" s="1" t="str">
        <f>UPPER(LEFT(B611,2))</f>
        <v>MI</v>
      </c>
      <c r="D611" s="1" t="s">
        <v>14</v>
      </c>
      <c r="E611" s="1" t="str">
        <f>UPPER(LEFT(D611,1))</f>
        <v>M</v>
      </c>
      <c r="F611">
        <v>478</v>
      </c>
      <c r="G611">
        <f t="shared" si="54"/>
        <v>478</v>
      </c>
      <c r="H611">
        <f t="shared" si="55"/>
        <v>478</v>
      </c>
      <c r="I611">
        <v>316</v>
      </c>
      <c r="J611">
        <f t="shared" si="56"/>
        <v>316</v>
      </c>
      <c r="K611">
        <v>374</v>
      </c>
      <c r="L611">
        <f t="shared" si="57"/>
        <v>374</v>
      </c>
      <c r="M611">
        <v>0</v>
      </c>
      <c r="N611">
        <v>11298</v>
      </c>
      <c r="O611">
        <f t="shared" si="58"/>
        <v>11298</v>
      </c>
      <c r="P611">
        <v>0</v>
      </c>
      <c r="Q611">
        <v>92</v>
      </c>
      <c r="R611">
        <v>337</v>
      </c>
      <c r="S611">
        <v>352</v>
      </c>
      <c r="T611">
        <v>7.3125</v>
      </c>
      <c r="U611">
        <f>VLOOKUP(A611,vlookup_table[#All],2,)</f>
        <v>2</v>
      </c>
      <c r="V611">
        <f>VLOOKUP(A611,vlookup_table[#All],4,FALSE)</f>
        <v>3601</v>
      </c>
      <c r="W611" t="str">
        <f>IF(LEN(V611)=4,_xlfn.CONCAT("19",LEFT(V611,2)),IF(LEN(V611)=3,_xlfn.CONCAT("190",LEFT(V611,2)),0))</f>
        <v>1936</v>
      </c>
      <c r="X611">
        <f>IF(V611&lt;&gt;0,1997-VALUE(W611),0)</f>
        <v>61</v>
      </c>
      <c r="Y611" t="str">
        <f>VLOOKUP(A611,vlookup_table[#All],5,FALSE)</f>
        <v>R2</v>
      </c>
      <c r="Z611" t="str">
        <f t="shared" si="59"/>
        <v>Rural</v>
      </c>
      <c r="AA611">
        <f>VLOOKUP(A611,vlookup_table[#All],7,FALSE)</f>
        <v>7</v>
      </c>
    </row>
    <row r="612" spans="1:27" x14ac:dyDescent="0.3">
      <c r="A612">
        <v>135430</v>
      </c>
      <c r="B612" s="1" t="s">
        <v>56</v>
      </c>
      <c r="C612" s="1" t="str">
        <f>UPPER(LEFT(B612,2))</f>
        <v>AZ</v>
      </c>
      <c r="D612" s="1" t="s">
        <v>61</v>
      </c>
      <c r="E612" s="1" t="str">
        <f>UPPER(LEFT(D612,1))</f>
        <v>F</v>
      </c>
      <c r="F612">
        <v>1165</v>
      </c>
      <c r="G612">
        <f t="shared" si="54"/>
        <v>1165</v>
      </c>
      <c r="H612">
        <f t="shared" si="55"/>
        <v>1165</v>
      </c>
      <c r="I612">
        <v>489</v>
      </c>
      <c r="J612">
        <f t="shared" si="56"/>
        <v>489</v>
      </c>
      <c r="K612">
        <v>539</v>
      </c>
      <c r="L612">
        <f t="shared" si="57"/>
        <v>539</v>
      </c>
      <c r="M612">
        <v>9</v>
      </c>
      <c r="N612">
        <v>19234</v>
      </c>
      <c r="O612">
        <f t="shared" si="58"/>
        <v>19234</v>
      </c>
      <c r="P612">
        <v>6</v>
      </c>
      <c r="Q612">
        <v>18</v>
      </c>
      <c r="R612">
        <v>514</v>
      </c>
      <c r="S612">
        <v>519</v>
      </c>
      <c r="T612">
        <v>12.14285714</v>
      </c>
      <c r="U612">
        <f>VLOOKUP(A612,vlookup_table[#All],2,)</f>
        <v>2</v>
      </c>
      <c r="V612">
        <f>VLOOKUP(A612,vlookup_table[#All],4,FALSE)</f>
        <v>3408</v>
      </c>
      <c r="W612" t="str">
        <f>IF(LEN(V612)=4,_xlfn.CONCAT("19",LEFT(V612,2)),IF(LEN(V612)=3,_xlfn.CONCAT("190",LEFT(V612,2)),0))</f>
        <v>1934</v>
      </c>
      <c r="X612">
        <f>IF(V612&lt;&gt;0,1997-VALUE(W612),0)</f>
        <v>63</v>
      </c>
      <c r="Y612" t="str">
        <f>VLOOKUP(A612,vlookup_table[#All],5,FALSE)</f>
        <v>S1</v>
      </c>
      <c r="Z612" t="str">
        <f t="shared" si="59"/>
        <v>Suburban</v>
      </c>
      <c r="AA612">
        <f>VLOOKUP(A612,vlookup_table[#All],7,FALSE)</f>
        <v>25</v>
      </c>
    </row>
    <row r="613" spans="1:27" x14ac:dyDescent="0.3">
      <c r="A613">
        <v>124484</v>
      </c>
      <c r="B613" s="1" t="s">
        <v>21</v>
      </c>
      <c r="C613" s="1" t="str">
        <f>UPPER(LEFT(B613,2))</f>
        <v>TX</v>
      </c>
      <c r="D613" s="1" t="s">
        <v>17</v>
      </c>
      <c r="E613" s="1" t="str">
        <f>UPPER(LEFT(D613,1))</f>
        <v>F</v>
      </c>
      <c r="F613">
        <v>846</v>
      </c>
      <c r="G613">
        <f t="shared" si="54"/>
        <v>846</v>
      </c>
      <c r="H613">
        <f t="shared" si="55"/>
        <v>846</v>
      </c>
      <c r="I613">
        <v>330</v>
      </c>
      <c r="J613">
        <f t="shared" si="56"/>
        <v>330</v>
      </c>
      <c r="K613">
        <v>513</v>
      </c>
      <c r="L613">
        <f t="shared" si="57"/>
        <v>513</v>
      </c>
      <c r="M613">
        <v>5</v>
      </c>
      <c r="N613">
        <v>16752</v>
      </c>
      <c r="O613">
        <f t="shared" si="58"/>
        <v>16752</v>
      </c>
      <c r="P613">
        <v>5</v>
      </c>
      <c r="Q613">
        <v>64</v>
      </c>
      <c r="R613">
        <v>459</v>
      </c>
      <c r="S613">
        <v>399</v>
      </c>
      <c r="T613">
        <v>8.25</v>
      </c>
      <c r="U613">
        <f>VLOOKUP(A613,vlookup_table[#All],2,)</f>
        <v>0</v>
      </c>
      <c r="V613">
        <f>VLOOKUP(A613,vlookup_table[#All],4,FALSE)</f>
        <v>0</v>
      </c>
      <c r="W613">
        <f>IF(LEN(V613)=4,_xlfn.CONCAT("19",LEFT(V613,2)),IF(LEN(V613)=3,_xlfn.CONCAT("190",LEFT(V613,2)),0))</f>
        <v>0</v>
      </c>
      <c r="X613">
        <f>IF(V613&lt;&gt;0,1997-VALUE(W613),0)</f>
        <v>0</v>
      </c>
      <c r="Y613" t="str">
        <f>VLOOKUP(A613,vlookup_table[#All],5,FALSE)</f>
        <v>T1</v>
      </c>
      <c r="Z613" t="str">
        <f t="shared" si="59"/>
        <v>Town</v>
      </c>
      <c r="AA613">
        <f>VLOOKUP(A613,vlookup_table[#All],7,FALSE)</f>
        <v>8</v>
      </c>
    </row>
    <row r="614" spans="1:27" x14ac:dyDescent="0.3">
      <c r="A614">
        <v>184098</v>
      </c>
      <c r="B614" s="1" t="s">
        <v>41</v>
      </c>
      <c r="C614" s="1" t="str">
        <f>UPPER(LEFT(B614,2))</f>
        <v>WA</v>
      </c>
      <c r="D614" s="1" t="s">
        <v>17</v>
      </c>
      <c r="E614" s="1" t="str">
        <f>UPPER(LEFT(D614,1))</f>
        <v>F</v>
      </c>
      <c r="F614">
        <v>694</v>
      </c>
      <c r="G614">
        <f t="shared" si="54"/>
        <v>694</v>
      </c>
      <c r="H614">
        <f t="shared" si="55"/>
        <v>694</v>
      </c>
      <c r="I614">
        <v>319</v>
      </c>
      <c r="J614">
        <f t="shared" si="56"/>
        <v>319</v>
      </c>
      <c r="K614">
        <v>362</v>
      </c>
      <c r="L614">
        <f t="shared" si="57"/>
        <v>362</v>
      </c>
      <c r="M614">
        <v>0</v>
      </c>
      <c r="N614">
        <v>11517</v>
      </c>
      <c r="O614">
        <f t="shared" si="58"/>
        <v>11517</v>
      </c>
      <c r="P614">
        <v>9</v>
      </c>
      <c r="Q614">
        <v>54</v>
      </c>
      <c r="R614">
        <v>321</v>
      </c>
      <c r="S614">
        <v>342</v>
      </c>
      <c r="T614">
        <v>7.6666666670000003</v>
      </c>
      <c r="U614">
        <f>VLOOKUP(A614,vlookup_table[#All],2,)</f>
        <v>0</v>
      </c>
      <c r="V614">
        <f>VLOOKUP(A614,vlookup_table[#All],4,FALSE)</f>
        <v>0</v>
      </c>
      <c r="W614">
        <f>IF(LEN(V614)=4,_xlfn.CONCAT("19",LEFT(V614,2)),IF(LEN(V614)=3,_xlfn.CONCAT("190",LEFT(V614,2)),0))</f>
        <v>0</v>
      </c>
      <c r="X614">
        <f>IF(V614&lt;&gt;0,1997-VALUE(W614),0)</f>
        <v>0</v>
      </c>
      <c r="Y614" t="str">
        <f>VLOOKUP(A614,vlookup_table[#All],5,FALSE)</f>
        <v>C3</v>
      </c>
      <c r="Z614" t="str">
        <f t="shared" si="59"/>
        <v>City</v>
      </c>
      <c r="AA614">
        <f>VLOOKUP(A614,vlookup_table[#All],7,FALSE)</f>
        <v>9</v>
      </c>
    </row>
    <row r="615" spans="1:27" x14ac:dyDescent="0.3">
      <c r="A615">
        <v>144850</v>
      </c>
      <c r="B615" s="1" t="s">
        <v>62</v>
      </c>
      <c r="C615" s="1" t="str">
        <f>UPPER(LEFT(B615,2))</f>
        <v>CA</v>
      </c>
      <c r="D615" s="1" t="s">
        <v>17</v>
      </c>
      <c r="E615" s="1" t="str">
        <f>UPPER(LEFT(D615,1))</f>
        <v>F</v>
      </c>
      <c r="F615">
        <v>4183</v>
      </c>
      <c r="G615">
        <f t="shared" si="54"/>
        <v>4183</v>
      </c>
      <c r="H615">
        <f t="shared" si="55"/>
        <v>4183</v>
      </c>
      <c r="I615">
        <v>631</v>
      </c>
      <c r="J615">
        <f t="shared" si="56"/>
        <v>631</v>
      </c>
      <c r="K615">
        <v>738</v>
      </c>
      <c r="L615">
        <f t="shared" si="57"/>
        <v>738</v>
      </c>
      <c r="M615">
        <v>97</v>
      </c>
      <c r="N615">
        <v>29875</v>
      </c>
      <c r="O615">
        <f t="shared" si="58"/>
        <v>29875</v>
      </c>
      <c r="P615">
        <v>39</v>
      </c>
      <c r="Q615">
        <v>21</v>
      </c>
      <c r="R615">
        <v>704</v>
      </c>
      <c r="S615">
        <v>671</v>
      </c>
      <c r="T615">
        <v>5.4285714289999998</v>
      </c>
      <c r="U615">
        <f>VLOOKUP(A615,vlookup_table[#All],2,)</f>
        <v>0</v>
      </c>
      <c r="V615">
        <f>VLOOKUP(A615,vlookup_table[#All],4,FALSE)</f>
        <v>4301</v>
      </c>
      <c r="W615" t="str">
        <f>IF(LEN(V615)=4,_xlfn.CONCAT("19",LEFT(V615,2)),IF(LEN(V615)=3,_xlfn.CONCAT("190",LEFT(V615,2)),0))</f>
        <v>1943</v>
      </c>
      <c r="X615">
        <f>IF(V615&lt;&gt;0,1997-VALUE(W615),0)</f>
        <v>54</v>
      </c>
      <c r="Y615" t="str">
        <f>VLOOKUP(A615,vlookup_table[#All],5,FALSE)</f>
        <v/>
      </c>
      <c r="Z615">
        <f t="shared" si="59"/>
        <v>0</v>
      </c>
      <c r="AA615">
        <f>VLOOKUP(A615,vlookup_table[#All],7,FALSE)</f>
        <v>5</v>
      </c>
    </row>
    <row r="616" spans="1:27" x14ac:dyDescent="0.3">
      <c r="A616">
        <v>188519</v>
      </c>
      <c r="B616" s="1" t="s">
        <v>34</v>
      </c>
      <c r="C616" s="1" t="str">
        <f>UPPER(LEFT(B616,2))</f>
        <v>IN</v>
      </c>
      <c r="D616" s="1" t="s">
        <v>17</v>
      </c>
      <c r="E616" s="1" t="str">
        <f>UPPER(LEFT(D616,1))</f>
        <v>F</v>
      </c>
      <c r="F616">
        <v>744</v>
      </c>
      <c r="G616">
        <f t="shared" si="54"/>
        <v>744</v>
      </c>
      <c r="H616">
        <f t="shared" si="55"/>
        <v>744</v>
      </c>
      <c r="I616">
        <v>396</v>
      </c>
      <c r="J616">
        <f t="shared" si="56"/>
        <v>396</v>
      </c>
      <c r="K616">
        <v>492</v>
      </c>
      <c r="L616">
        <f t="shared" si="57"/>
        <v>492</v>
      </c>
      <c r="M616">
        <v>0</v>
      </c>
      <c r="N616">
        <v>15863</v>
      </c>
      <c r="O616">
        <f t="shared" si="58"/>
        <v>15863</v>
      </c>
      <c r="P616">
        <v>2</v>
      </c>
      <c r="Q616">
        <v>68</v>
      </c>
      <c r="R616">
        <v>457</v>
      </c>
      <c r="S616">
        <v>432</v>
      </c>
      <c r="T616">
        <v>8</v>
      </c>
      <c r="U616">
        <f>VLOOKUP(A616,vlookup_table[#All],2,)</f>
        <v>28</v>
      </c>
      <c r="V616">
        <f>VLOOKUP(A616,vlookup_table[#All],4,FALSE)</f>
        <v>2401</v>
      </c>
      <c r="W616" t="str">
        <f>IF(LEN(V616)=4,_xlfn.CONCAT("19",LEFT(V616,2)),IF(LEN(V616)=3,_xlfn.CONCAT("190",LEFT(V616,2)),0))</f>
        <v>1924</v>
      </c>
      <c r="X616">
        <f>IF(V616&lt;&gt;0,1997-VALUE(W616),0)</f>
        <v>73</v>
      </c>
      <c r="Y616" t="str">
        <f>VLOOKUP(A616,vlookup_table[#All],5,FALSE)</f>
        <v>S1</v>
      </c>
      <c r="Z616" t="str">
        <f t="shared" si="59"/>
        <v>Suburban</v>
      </c>
      <c r="AA616">
        <f>VLOOKUP(A616,vlookup_table[#All],7,FALSE)</f>
        <v>5</v>
      </c>
    </row>
    <row r="617" spans="1:27" x14ac:dyDescent="0.3">
      <c r="A617">
        <v>164367</v>
      </c>
      <c r="B617" s="1" t="s">
        <v>62</v>
      </c>
      <c r="C617" s="1" t="str">
        <f>UPPER(LEFT(B617,2))</f>
        <v>CA</v>
      </c>
      <c r="D617" s="1" t="s">
        <v>17</v>
      </c>
      <c r="E617" s="1" t="str">
        <f>UPPER(LEFT(D617,1))</f>
        <v>F</v>
      </c>
      <c r="F617">
        <v>875</v>
      </c>
      <c r="G617">
        <f t="shared" si="54"/>
        <v>875</v>
      </c>
      <c r="H617">
        <f t="shared" si="55"/>
        <v>875</v>
      </c>
      <c r="I617">
        <v>280</v>
      </c>
      <c r="J617">
        <f t="shared" si="56"/>
        <v>280</v>
      </c>
      <c r="K617">
        <v>398</v>
      </c>
      <c r="L617">
        <f t="shared" si="57"/>
        <v>398</v>
      </c>
      <c r="M617">
        <v>0</v>
      </c>
      <c r="N617">
        <v>18252</v>
      </c>
      <c r="O617">
        <f t="shared" si="58"/>
        <v>18252</v>
      </c>
      <c r="P617">
        <v>4</v>
      </c>
      <c r="Q617">
        <v>38</v>
      </c>
      <c r="R617">
        <v>330</v>
      </c>
      <c r="S617">
        <v>326</v>
      </c>
      <c r="T617">
        <v>11.75</v>
      </c>
      <c r="U617">
        <f>VLOOKUP(A617,vlookup_table[#All],2,)</f>
        <v>28</v>
      </c>
      <c r="V617">
        <f>VLOOKUP(A617,vlookup_table[#All],4,FALSE)</f>
        <v>0</v>
      </c>
      <c r="W617">
        <f>IF(LEN(V617)=4,_xlfn.CONCAT("19",LEFT(V617,2)),IF(LEN(V617)=3,_xlfn.CONCAT("190",LEFT(V617,2)),0))</f>
        <v>0</v>
      </c>
      <c r="X617">
        <f>IF(V617&lt;&gt;0,1997-VALUE(W617),0)</f>
        <v>0</v>
      </c>
      <c r="Y617" t="str">
        <f>VLOOKUP(A617,vlookup_table[#All],5,FALSE)</f>
        <v>S1</v>
      </c>
      <c r="Z617" t="str">
        <f t="shared" si="59"/>
        <v>Suburban</v>
      </c>
      <c r="AA617">
        <f>VLOOKUP(A617,vlookup_table[#All],7,FALSE)</f>
        <v>20</v>
      </c>
    </row>
    <row r="618" spans="1:27" x14ac:dyDescent="0.3">
      <c r="A618">
        <v>75992</v>
      </c>
      <c r="B618" s="1" t="s">
        <v>48</v>
      </c>
      <c r="C618" s="1" t="str">
        <f>UPPER(LEFT(B618,2))</f>
        <v>IA</v>
      </c>
      <c r="D618" s="1" t="s">
        <v>17</v>
      </c>
      <c r="E618" s="1" t="str">
        <f>UPPER(LEFT(D618,1))</f>
        <v>F</v>
      </c>
      <c r="F618">
        <v>354</v>
      </c>
      <c r="G618">
        <f t="shared" si="54"/>
        <v>354</v>
      </c>
      <c r="H618">
        <f t="shared" si="55"/>
        <v>354</v>
      </c>
      <c r="I618">
        <v>222</v>
      </c>
      <c r="J618">
        <f t="shared" si="56"/>
        <v>222</v>
      </c>
      <c r="K618">
        <v>269</v>
      </c>
      <c r="L618">
        <f t="shared" si="57"/>
        <v>269</v>
      </c>
      <c r="M618">
        <v>0</v>
      </c>
      <c r="N618">
        <v>9579</v>
      </c>
      <c r="O618">
        <f t="shared" si="58"/>
        <v>9579</v>
      </c>
      <c r="P618">
        <v>2</v>
      </c>
      <c r="Q618">
        <v>65</v>
      </c>
      <c r="R618">
        <v>248</v>
      </c>
      <c r="S618">
        <v>253</v>
      </c>
      <c r="T618">
        <v>7.8</v>
      </c>
      <c r="U618">
        <f>VLOOKUP(A618,vlookup_table[#All],2,)</f>
        <v>28</v>
      </c>
      <c r="V618">
        <f>VLOOKUP(A618,vlookup_table[#All],4,FALSE)</f>
        <v>5601</v>
      </c>
      <c r="W618" t="str">
        <f>IF(LEN(V618)=4,_xlfn.CONCAT("19",LEFT(V618,2)),IF(LEN(V618)=3,_xlfn.CONCAT("190",LEFT(V618,2)),0))</f>
        <v>1956</v>
      </c>
      <c r="X618">
        <f>IF(V618&lt;&gt;0,1997-VALUE(W618),0)</f>
        <v>41</v>
      </c>
      <c r="Y618" t="str">
        <f>VLOOKUP(A618,vlookup_table[#All],5,FALSE)</f>
        <v>S3</v>
      </c>
      <c r="Z618" t="str">
        <f t="shared" si="59"/>
        <v>Suburban</v>
      </c>
      <c r="AA618">
        <f>VLOOKUP(A618,vlookup_table[#All],7,FALSE)</f>
        <v>8</v>
      </c>
    </row>
    <row r="619" spans="1:27" x14ac:dyDescent="0.3">
      <c r="A619">
        <v>34957</v>
      </c>
      <c r="B619" s="1" t="s">
        <v>13</v>
      </c>
      <c r="C619" s="1" t="str">
        <f>UPPER(LEFT(B619,2))</f>
        <v>FL</v>
      </c>
      <c r="D619" s="1" t="s">
        <v>17</v>
      </c>
      <c r="E619" s="1" t="str">
        <f>UPPER(LEFT(D619,1))</f>
        <v>F</v>
      </c>
      <c r="F619">
        <v>1675</v>
      </c>
      <c r="G619">
        <f t="shared" si="54"/>
        <v>1675</v>
      </c>
      <c r="H619">
        <f t="shared" si="55"/>
        <v>1675</v>
      </c>
      <c r="I619">
        <v>336</v>
      </c>
      <c r="J619">
        <f t="shared" si="56"/>
        <v>336</v>
      </c>
      <c r="K619">
        <v>568</v>
      </c>
      <c r="L619">
        <f t="shared" si="57"/>
        <v>568</v>
      </c>
      <c r="M619">
        <v>36</v>
      </c>
      <c r="N619">
        <v>25558</v>
      </c>
      <c r="O619">
        <f t="shared" si="58"/>
        <v>25558</v>
      </c>
      <c r="P619">
        <v>10</v>
      </c>
      <c r="Q619">
        <v>19</v>
      </c>
      <c r="R619">
        <v>505</v>
      </c>
      <c r="S619">
        <v>441</v>
      </c>
      <c r="T619">
        <v>20</v>
      </c>
      <c r="U619">
        <f>VLOOKUP(A619,vlookup_table[#All],2,)</f>
        <v>28</v>
      </c>
      <c r="V619">
        <f>VLOOKUP(A619,vlookup_table[#All],4,FALSE)</f>
        <v>2401</v>
      </c>
      <c r="W619" t="str">
        <f>IF(LEN(V619)=4,_xlfn.CONCAT("19",LEFT(V619,2)),IF(LEN(V619)=3,_xlfn.CONCAT("190",LEFT(V619,2)),0))</f>
        <v>1924</v>
      </c>
      <c r="X619">
        <f>IF(V619&lt;&gt;0,1997-VALUE(W619),0)</f>
        <v>73</v>
      </c>
      <c r="Y619" t="str">
        <f>VLOOKUP(A619,vlookup_table[#All],5,FALSE)</f>
        <v>C1</v>
      </c>
      <c r="Z619" t="str">
        <f t="shared" si="59"/>
        <v>City</v>
      </c>
      <c r="AA619">
        <f>VLOOKUP(A619,vlookup_table[#All],7,FALSE)</f>
        <v>10</v>
      </c>
    </row>
    <row r="620" spans="1:27" x14ac:dyDescent="0.3">
      <c r="A620">
        <v>110094</v>
      </c>
      <c r="B620" s="1" t="s">
        <v>50</v>
      </c>
      <c r="C620" s="1" t="str">
        <f>UPPER(LEFT(B620,2))</f>
        <v>LA</v>
      </c>
      <c r="D620" s="1" t="s">
        <v>17</v>
      </c>
      <c r="E620" s="1" t="str">
        <f>UPPER(LEFT(D620,1))</f>
        <v>F</v>
      </c>
      <c r="F620">
        <v>421</v>
      </c>
      <c r="G620">
        <f t="shared" si="54"/>
        <v>421</v>
      </c>
      <c r="H620">
        <f t="shared" si="55"/>
        <v>421</v>
      </c>
      <c r="I620">
        <v>194</v>
      </c>
      <c r="J620">
        <f t="shared" si="56"/>
        <v>194</v>
      </c>
      <c r="K620">
        <v>247</v>
      </c>
      <c r="L620">
        <f t="shared" si="57"/>
        <v>247</v>
      </c>
      <c r="M620">
        <v>0</v>
      </c>
      <c r="N620">
        <v>7421</v>
      </c>
      <c r="O620">
        <f t="shared" si="58"/>
        <v>7421</v>
      </c>
      <c r="P620">
        <v>0</v>
      </c>
      <c r="Q620">
        <v>85</v>
      </c>
      <c r="R620">
        <v>233</v>
      </c>
      <c r="S620">
        <v>202</v>
      </c>
      <c r="T620">
        <v>10</v>
      </c>
      <c r="U620">
        <f>VLOOKUP(A620,vlookup_table[#All],2,)</f>
        <v>2</v>
      </c>
      <c r="V620">
        <f>VLOOKUP(A620,vlookup_table[#All],4,FALSE)</f>
        <v>5305</v>
      </c>
      <c r="W620" t="str">
        <f>IF(LEN(V620)=4,_xlfn.CONCAT("19",LEFT(V620,2)),IF(LEN(V620)=3,_xlfn.CONCAT("190",LEFT(V620,2)),0))</f>
        <v>1953</v>
      </c>
      <c r="X620">
        <f>IF(V620&lt;&gt;0,1997-VALUE(W620),0)</f>
        <v>44</v>
      </c>
      <c r="Y620" t="str">
        <f>VLOOKUP(A620,vlookup_table[#All],5,FALSE)</f>
        <v>C3</v>
      </c>
      <c r="Z620" t="str">
        <f t="shared" si="59"/>
        <v>City</v>
      </c>
      <c r="AA620">
        <f>VLOOKUP(A620,vlookup_table[#All],7,FALSE)</f>
        <v>18</v>
      </c>
    </row>
    <row r="621" spans="1:27" x14ac:dyDescent="0.3">
      <c r="A621">
        <v>121590</v>
      </c>
      <c r="B621" s="1" t="s">
        <v>21</v>
      </c>
      <c r="C621" s="1" t="str">
        <f>UPPER(LEFT(B621,2))</f>
        <v>TX</v>
      </c>
      <c r="D621" s="1" t="s">
        <v>17</v>
      </c>
      <c r="E621" s="1" t="str">
        <f>UPPER(LEFT(D621,1))</f>
        <v>F</v>
      </c>
      <c r="F621">
        <v>782</v>
      </c>
      <c r="G621">
        <f t="shared" si="54"/>
        <v>782</v>
      </c>
      <c r="H621">
        <f t="shared" si="55"/>
        <v>782</v>
      </c>
      <c r="I621">
        <v>524</v>
      </c>
      <c r="J621">
        <f t="shared" si="56"/>
        <v>524</v>
      </c>
      <c r="K621">
        <v>545</v>
      </c>
      <c r="L621">
        <f t="shared" si="57"/>
        <v>545</v>
      </c>
      <c r="M621">
        <v>0</v>
      </c>
      <c r="N621">
        <v>14635</v>
      </c>
      <c r="O621">
        <f t="shared" si="58"/>
        <v>14635</v>
      </c>
      <c r="P621">
        <v>29</v>
      </c>
      <c r="Q621">
        <v>35</v>
      </c>
      <c r="R621">
        <v>469</v>
      </c>
      <c r="S621">
        <v>565</v>
      </c>
      <c r="T621">
        <v>10.73684211</v>
      </c>
      <c r="U621">
        <f>VLOOKUP(A621,vlookup_table[#All],2,)</f>
        <v>0</v>
      </c>
      <c r="V621">
        <f>VLOOKUP(A621,vlookup_table[#All],4,FALSE)</f>
        <v>6410</v>
      </c>
      <c r="W621" t="str">
        <f>IF(LEN(V621)=4,_xlfn.CONCAT("19",LEFT(V621,2)),IF(LEN(V621)=3,_xlfn.CONCAT("190",LEFT(V621,2)),0))</f>
        <v>1964</v>
      </c>
      <c r="X621">
        <f>IF(V621&lt;&gt;0,1997-VALUE(W621),0)</f>
        <v>33</v>
      </c>
      <c r="Y621" t="str">
        <f>VLOOKUP(A621,vlookup_table[#All],5,FALSE)</f>
        <v>U1</v>
      </c>
      <c r="Z621" t="str">
        <f t="shared" si="59"/>
        <v>Urban</v>
      </c>
      <c r="AA621">
        <f>VLOOKUP(A621,vlookup_table[#All],7,FALSE)</f>
        <v>10</v>
      </c>
    </row>
    <row r="622" spans="1:27" x14ac:dyDescent="0.3">
      <c r="A622">
        <v>140652</v>
      </c>
      <c r="B622" s="1" t="s">
        <v>55</v>
      </c>
      <c r="C622" s="1" t="str">
        <f>UPPER(LEFT(B622,2))</f>
        <v>NM</v>
      </c>
      <c r="D622" s="1" t="s">
        <v>17</v>
      </c>
      <c r="E622" s="1" t="str">
        <f>UPPER(LEFT(D622,1))</f>
        <v>F</v>
      </c>
      <c r="F622">
        <v>574</v>
      </c>
      <c r="G622">
        <f t="shared" si="54"/>
        <v>574</v>
      </c>
      <c r="H622">
        <f t="shared" si="55"/>
        <v>574</v>
      </c>
      <c r="I622">
        <v>212</v>
      </c>
      <c r="J622">
        <f t="shared" si="56"/>
        <v>212</v>
      </c>
      <c r="K622">
        <v>300</v>
      </c>
      <c r="L622">
        <f t="shared" si="57"/>
        <v>300</v>
      </c>
      <c r="M622">
        <v>2</v>
      </c>
      <c r="N622">
        <v>10315</v>
      </c>
      <c r="O622">
        <f t="shared" si="58"/>
        <v>10315</v>
      </c>
      <c r="P622">
        <v>2</v>
      </c>
      <c r="Q622">
        <v>56</v>
      </c>
      <c r="R622">
        <v>268</v>
      </c>
      <c r="S622">
        <v>256</v>
      </c>
      <c r="T622">
        <v>20</v>
      </c>
      <c r="U622">
        <f>VLOOKUP(A622,vlookup_table[#All],2,)</f>
        <v>0</v>
      </c>
      <c r="V622">
        <f>VLOOKUP(A622,vlookup_table[#All],4,FALSE)</f>
        <v>3101</v>
      </c>
      <c r="W622" t="str">
        <f>IF(LEN(V622)=4,_xlfn.CONCAT("19",LEFT(V622,2)),IF(LEN(V622)=3,_xlfn.CONCAT("190",LEFT(V622,2)),0))</f>
        <v>1931</v>
      </c>
      <c r="X622">
        <f>IF(V622&lt;&gt;0,1997-VALUE(W622),0)</f>
        <v>66</v>
      </c>
      <c r="Y622" t="str">
        <f>VLOOKUP(A622,vlookup_table[#All],5,FALSE)</f>
        <v>R2</v>
      </c>
      <c r="Z622" t="str">
        <f t="shared" si="59"/>
        <v>Rural</v>
      </c>
      <c r="AA622">
        <f>VLOOKUP(A622,vlookup_table[#All],7,FALSE)</f>
        <v>20</v>
      </c>
    </row>
    <row r="623" spans="1:27" x14ac:dyDescent="0.3">
      <c r="A623">
        <v>134319</v>
      </c>
      <c r="B623" s="1" t="s">
        <v>39</v>
      </c>
      <c r="C623" s="1" t="str">
        <f>UPPER(LEFT(B623,2))</f>
        <v>UT</v>
      </c>
      <c r="D623" s="1" t="s">
        <v>17</v>
      </c>
      <c r="E623" s="1" t="str">
        <f>UPPER(LEFT(D623,1))</f>
        <v>F</v>
      </c>
      <c r="F623">
        <v>742</v>
      </c>
      <c r="G623">
        <f t="shared" si="54"/>
        <v>742</v>
      </c>
      <c r="H623">
        <f t="shared" si="55"/>
        <v>742</v>
      </c>
      <c r="I623">
        <v>246</v>
      </c>
      <c r="J623">
        <f t="shared" si="56"/>
        <v>246</v>
      </c>
      <c r="K623">
        <v>393</v>
      </c>
      <c r="L623">
        <f t="shared" si="57"/>
        <v>393</v>
      </c>
      <c r="M623">
        <v>0</v>
      </c>
      <c r="N623">
        <v>14377</v>
      </c>
      <c r="O623">
        <f t="shared" si="58"/>
        <v>14377</v>
      </c>
      <c r="P623">
        <v>1</v>
      </c>
      <c r="Q623">
        <v>56</v>
      </c>
      <c r="R623">
        <v>361</v>
      </c>
      <c r="S623">
        <v>287</v>
      </c>
      <c r="T623">
        <v>12</v>
      </c>
      <c r="U623">
        <f>VLOOKUP(A623,vlookup_table[#All],2,)</f>
        <v>0</v>
      </c>
      <c r="V623">
        <f>VLOOKUP(A623,vlookup_table[#All],4,FALSE)</f>
        <v>0</v>
      </c>
      <c r="W623">
        <f>IF(LEN(V623)=4,_xlfn.CONCAT("19",LEFT(V623,2)),IF(LEN(V623)=3,_xlfn.CONCAT("190",LEFT(V623,2)),0))</f>
        <v>0</v>
      </c>
      <c r="X623">
        <f>IF(V623&lt;&gt;0,1997-VALUE(W623),0)</f>
        <v>0</v>
      </c>
      <c r="Y623" t="str">
        <f>VLOOKUP(A623,vlookup_table[#All],5,FALSE)</f>
        <v>S1</v>
      </c>
      <c r="Z623" t="str">
        <f t="shared" si="59"/>
        <v>Suburban</v>
      </c>
      <c r="AA623">
        <f>VLOOKUP(A623,vlookup_table[#All],7,FALSE)</f>
        <v>13</v>
      </c>
    </row>
    <row r="624" spans="1:27" x14ac:dyDescent="0.3">
      <c r="A624">
        <v>27921</v>
      </c>
      <c r="B624" s="1" t="s">
        <v>40</v>
      </c>
      <c r="C624" s="1" t="str">
        <f>UPPER(LEFT(B624,2))</f>
        <v>GA</v>
      </c>
      <c r="D624" s="1" t="s">
        <v>17</v>
      </c>
      <c r="E624" s="1" t="str">
        <f>UPPER(LEFT(D624,1))</f>
        <v>F</v>
      </c>
      <c r="F624">
        <v>1067</v>
      </c>
      <c r="G624">
        <f t="shared" si="54"/>
        <v>1067</v>
      </c>
      <c r="H624">
        <f t="shared" si="55"/>
        <v>1067</v>
      </c>
      <c r="I624">
        <v>481</v>
      </c>
      <c r="J624">
        <f t="shared" si="56"/>
        <v>481</v>
      </c>
      <c r="K624">
        <v>580</v>
      </c>
      <c r="L624">
        <f t="shared" si="57"/>
        <v>580</v>
      </c>
      <c r="M624">
        <v>5</v>
      </c>
      <c r="N624">
        <v>17607</v>
      </c>
      <c r="O624">
        <f t="shared" si="58"/>
        <v>17607</v>
      </c>
      <c r="P624">
        <v>5</v>
      </c>
      <c r="Q624">
        <v>33</v>
      </c>
      <c r="R624">
        <v>529</v>
      </c>
      <c r="S624">
        <v>534</v>
      </c>
      <c r="T624">
        <v>11.25</v>
      </c>
      <c r="U624">
        <f>VLOOKUP(A624,vlookup_table[#All],2,)</f>
        <v>0</v>
      </c>
      <c r="V624">
        <f>VLOOKUP(A624,vlookup_table[#All],4,FALSE)</f>
        <v>0</v>
      </c>
      <c r="W624">
        <f>IF(LEN(V624)=4,_xlfn.CONCAT("19",LEFT(V624,2)),IF(LEN(V624)=3,_xlfn.CONCAT("190",LEFT(V624,2)),0))</f>
        <v>0</v>
      </c>
      <c r="X624">
        <f>IF(V624&lt;&gt;0,1997-VALUE(W624),0)</f>
        <v>0</v>
      </c>
      <c r="Y624" t="str">
        <f>VLOOKUP(A624,vlookup_table[#All],5,FALSE)</f>
        <v>T1</v>
      </c>
      <c r="Z624" t="str">
        <f t="shared" si="59"/>
        <v>Town</v>
      </c>
      <c r="AA624">
        <f>VLOOKUP(A624,vlookup_table[#All],7,FALSE)</f>
        <v>14</v>
      </c>
    </row>
    <row r="625" spans="1:27" x14ac:dyDescent="0.3">
      <c r="A625">
        <v>29373</v>
      </c>
      <c r="B625" s="1" t="s">
        <v>40</v>
      </c>
      <c r="C625" s="1" t="str">
        <f>UPPER(LEFT(B625,2))</f>
        <v>GA</v>
      </c>
      <c r="D625" s="1" t="s">
        <v>17</v>
      </c>
      <c r="E625" s="1" t="str">
        <f>UPPER(LEFT(D625,1))</f>
        <v>F</v>
      </c>
      <c r="F625">
        <v>860</v>
      </c>
      <c r="G625">
        <f t="shared" si="54"/>
        <v>860</v>
      </c>
      <c r="H625">
        <f t="shared" si="55"/>
        <v>860</v>
      </c>
      <c r="I625">
        <v>468</v>
      </c>
      <c r="J625">
        <f t="shared" si="56"/>
        <v>468</v>
      </c>
      <c r="K625">
        <v>507</v>
      </c>
      <c r="L625">
        <f t="shared" si="57"/>
        <v>507</v>
      </c>
      <c r="M625">
        <v>0</v>
      </c>
      <c r="N625">
        <v>15986</v>
      </c>
      <c r="O625">
        <f t="shared" si="58"/>
        <v>15986</v>
      </c>
      <c r="P625">
        <v>1</v>
      </c>
      <c r="Q625">
        <v>65</v>
      </c>
      <c r="R625">
        <v>490</v>
      </c>
      <c r="S625">
        <v>464</v>
      </c>
      <c r="T625">
        <v>14.88888889</v>
      </c>
      <c r="U625">
        <f>VLOOKUP(A625,vlookup_table[#All],2,)</f>
        <v>0</v>
      </c>
      <c r="V625">
        <f>VLOOKUP(A625,vlookup_table[#All],4,FALSE)</f>
        <v>5401</v>
      </c>
      <c r="W625" t="str">
        <f>IF(LEN(V625)=4,_xlfn.CONCAT("19",LEFT(V625,2)),IF(LEN(V625)=3,_xlfn.CONCAT("190",LEFT(V625,2)),0))</f>
        <v>1954</v>
      </c>
      <c r="X625">
        <f>IF(V625&lt;&gt;0,1997-VALUE(W625),0)</f>
        <v>43</v>
      </c>
      <c r="Y625" t="str">
        <f>VLOOKUP(A625,vlookup_table[#All],5,FALSE)</f>
        <v>T1</v>
      </c>
      <c r="Z625" t="str">
        <f t="shared" si="59"/>
        <v>Town</v>
      </c>
      <c r="AA625">
        <f>VLOOKUP(A625,vlookup_table[#All],7,FALSE)</f>
        <v>20</v>
      </c>
    </row>
    <row r="626" spans="1:27" x14ac:dyDescent="0.3">
      <c r="A626">
        <v>130684</v>
      </c>
      <c r="B626" s="1" t="s">
        <v>44</v>
      </c>
      <c r="C626" s="1" t="str">
        <f>UPPER(LEFT(B626,2))</f>
        <v>AL</v>
      </c>
      <c r="D626" s="1"/>
      <c r="E626" s="1" t="str">
        <f>UPPER(LEFT(D626,1))</f>
        <v/>
      </c>
      <c r="F626">
        <v>1175</v>
      </c>
      <c r="G626">
        <f t="shared" si="54"/>
        <v>1175</v>
      </c>
      <c r="H626">
        <f t="shared" si="55"/>
        <v>1175</v>
      </c>
      <c r="I626">
        <v>586</v>
      </c>
      <c r="J626">
        <f t="shared" si="56"/>
        <v>586</v>
      </c>
      <c r="K626">
        <v>662</v>
      </c>
      <c r="L626">
        <f t="shared" si="57"/>
        <v>662</v>
      </c>
      <c r="M626">
        <v>8</v>
      </c>
      <c r="N626">
        <v>22215</v>
      </c>
      <c r="O626">
        <f t="shared" si="58"/>
        <v>22215</v>
      </c>
      <c r="P626">
        <v>4</v>
      </c>
      <c r="Q626">
        <v>38</v>
      </c>
      <c r="R626">
        <v>619</v>
      </c>
      <c r="S626">
        <v>626</v>
      </c>
      <c r="T626">
        <v>4.5</v>
      </c>
      <c r="U626">
        <f>VLOOKUP(A626,vlookup_table[#All],2,)</f>
        <v>980</v>
      </c>
      <c r="V626">
        <f>VLOOKUP(A626,vlookup_table[#All],4,FALSE)</f>
        <v>0</v>
      </c>
      <c r="W626">
        <f>IF(LEN(V626)=4,_xlfn.CONCAT("19",LEFT(V626,2)),IF(LEN(V626)=3,_xlfn.CONCAT("190",LEFT(V626,2)),0))</f>
        <v>0</v>
      </c>
      <c r="X626">
        <f>IF(V626&lt;&gt;0,1997-VALUE(W626),0)</f>
        <v>0</v>
      </c>
      <c r="Y626" t="str">
        <f>VLOOKUP(A626,vlookup_table[#All],5,FALSE)</f>
        <v>T1</v>
      </c>
      <c r="Z626" t="str">
        <f t="shared" si="59"/>
        <v>Town</v>
      </c>
      <c r="AA626">
        <f>VLOOKUP(A626,vlookup_table[#All],7,FALSE)</f>
        <v>6</v>
      </c>
    </row>
    <row r="627" spans="1:27" x14ac:dyDescent="0.3">
      <c r="A627">
        <v>190920</v>
      </c>
      <c r="B627" s="1" t="s">
        <v>62</v>
      </c>
      <c r="C627" s="1" t="str">
        <f>UPPER(LEFT(B627,2))</f>
        <v>CA</v>
      </c>
      <c r="D627" s="1" t="s">
        <v>14</v>
      </c>
      <c r="E627" s="1" t="str">
        <f>UPPER(LEFT(D627,1))</f>
        <v>M</v>
      </c>
      <c r="F627">
        <v>916</v>
      </c>
      <c r="G627">
        <f t="shared" si="54"/>
        <v>916</v>
      </c>
      <c r="H627">
        <f t="shared" si="55"/>
        <v>916</v>
      </c>
      <c r="I627">
        <v>242</v>
      </c>
      <c r="J627">
        <f t="shared" si="56"/>
        <v>242</v>
      </c>
      <c r="K627">
        <v>369</v>
      </c>
      <c r="L627">
        <f t="shared" si="57"/>
        <v>369</v>
      </c>
      <c r="M627">
        <v>5</v>
      </c>
      <c r="N627">
        <v>10719</v>
      </c>
      <c r="O627">
        <f t="shared" si="58"/>
        <v>10719</v>
      </c>
      <c r="P627">
        <v>19</v>
      </c>
      <c r="Q627">
        <v>51</v>
      </c>
      <c r="R627">
        <v>321</v>
      </c>
      <c r="S627">
        <v>293</v>
      </c>
      <c r="T627">
        <v>22</v>
      </c>
      <c r="U627">
        <f>VLOOKUP(A627,vlookup_table[#All],2,)</f>
        <v>1</v>
      </c>
      <c r="V627">
        <f>VLOOKUP(A627,vlookup_table[#All],4,FALSE)</f>
        <v>0</v>
      </c>
      <c r="W627">
        <f>IF(LEN(V627)=4,_xlfn.CONCAT("19",LEFT(V627,2)),IF(LEN(V627)=3,_xlfn.CONCAT("190",LEFT(V627,2)),0))</f>
        <v>0</v>
      </c>
      <c r="X627">
        <f>IF(V627&lt;&gt;0,1997-VALUE(W627),0)</f>
        <v>0</v>
      </c>
      <c r="Y627" t="str">
        <f>VLOOKUP(A627,vlookup_table[#All],5,FALSE)</f>
        <v>S2</v>
      </c>
      <c r="Z627" t="str">
        <f t="shared" si="59"/>
        <v>Suburban</v>
      </c>
      <c r="AA627">
        <f>VLOOKUP(A627,vlookup_table[#All],7,FALSE)</f>
        <v>20</v>
      </c>
    </row>
    <row r="628" spans="1:27" x14ac:dyDescent="0.3">
      <c r="A628">
        <v>187259</v>
      </c>
      <c r="B628" s="1" t="s">
        <v>62</v>
      </c>
      <c r="C628" s="1" t="str">
        <f>UPPER(LEFT(B628,2))</f>
        <v>CA</v>
      </c>
      <c r="D628" s="1" t="s">
        <v>17</v>
      </c>
      <c r="E628" s="1" t="str">
        <f>UPPER(LEFT(D628,1))</f>
        <v>F</v>
      </c>
      <c r="F628">
        <v>4259</v>
      </c>
      <c r="G628">
        <f t="shared" si="54"/>
        <v>4259</v>
      </c>
      <c r="H628">
        <f t="shared" si="55"/>
        <v>4259</v>
      </c>
      <c r="I628">
        <v>435</v>
      </c>
      <c r="J628">
        <f t="shared" si="56"/>
        <v>435</v>
      </c>
      <c r="K628">
        <v>661</v>
      </c>
      <c r="L628">
        <f t="shared" si="57"/>
        <v>661</v>
      </c>
      <c r="M628">
        <v>95</v>
      </c>
      <c r="N628">
        <v>31730</v>
      </c>
      <c r="O628">
        <f t="shared" si="58"/>
        <v>31730</v>
      </c>
      <c r="P628">
        <v>16</v>
      </c>
      <c r="Q628">
        <v>34</v>
      </c>
      <c r="R628">
        <v>498</v>
      </c>
      <c r="S628">
        <v>573</v>
      </c>
      <c r="T628">
        <v>15</v>
      </c>
      <c r="U628">
        <f>VLOOKUP(A628,vlookup_table[#All],2,)</f>
        <v>0</v>
      </c>
      <c r="V628">
        <f>VLOOKUP(A628,vlookup_table[#All],4,FALSE)</f>
        <v>0</v>
      </c>
      <c r="W628">
        <f>IF(LEN(V628)=4,_xlfn.CONCAT("19",LEFT(V628,2)),IF(LEN(V628)=3,_xlfn.CONCAT("190",LEFT(V628,2)),0))</f>
        <v>0</v>
      </c>
      <c r="X628">
        <f>IF(V628&lt;&gt;0,1997-VALUE(W628),0)</f>
        <v>0</v>
      </c>
      <c r="Y628" t="str">
        <f>VLOOKUP(A628,vlookup_table[#All],5,FALSE)</f>
        <v>S1</v>
      </c>
      <c r="Z628" t="str">
        <f t="shared" si="59"/>
        <v>Suburban</v>
      </c>
      <c r="AA628">
        <f>VLOOKUP(A628,vlookup_table[#All],7,FALSE)</f>
        <v>15</v>
      </c>
    </row>
    <row r="629" spans="1:27" x14ac:dyDescent="0.3">
      <c r="A629">
        <v>45666</v>
      </c>
      <c r="B629" s="1" t="s">
        <v>13</v>
      </c>
      <c r="C629" s="1" t="str">
        <f>UPPER(LEFT(B629,2))</f>
        <v>FL</v>
      </c>
      <c r="D629" s="1" t="s">
        <v>17</v>
      </c>
      <c r="E629" s="1" t="str">
        <f>UPPER(LEFT(D629,1))</f>
        <v>F</v>
      </c>
      <c r="F629">
        <v>566</v>
      </c>
      <c r="G629">
        <f t="shared" si="54"/>
        <v>566</v>
      </c>
      <c r="H629">
        <f t="shared" si="55"/>
        <v>566</v>
      </c>
      <c r="I629">
        <v>218</v>
      </c>
      <c r="J629">
        <f t="shared" si="56"/>
        <v>218</v>
      </c>
      <c r="K629">
        <v>272</v>
      </c>
      <c r="L629">
        <f t="shared" si="57"/>
        <v>272</v>
      </c>
      <c r="M629">
        <v>0</v>
      </c>
      <c r="N629">
        <v>11438</v>
      </c>
      <c r="O629">
        <f t="shared" si="58"/>
        <v>11438</v>
      </c>
      <c r="P629">
        <v>9</v>
      </c>
      <c r="Q629">
        <v>8</v>
      </c>
      <c r="R629">
        <v>242</v>
      </c>
      <c r="S629">
        <v>249</v>
      </c>
      <c r="T629">
        <v>5.6</v>
      </c>
      <c r="U629">
        <f>VLOOKUP(A629,vlookup_table[#All],2,)</f>
        <v>28</v>
      </c>
      <c r="V629">
        <f>VLOOKUP(A629,vlookup_table[#All],4,FALSE)</f>
        <v>4001</v>
      </c>
      <c r="W629" t="str">
        <f>IF(LEN(V629)=4,_xlfn.CONCAT("19",LEFT(V629,2)),IF(LEN(V629)=3,_xlfn.CONCAT("190",LEFT(V629,2)),0))</f>
        <v>1940</v>
      </c>
      <c r="X629">
        <f>IF(V629&lt;&gt;0,1997-VALUE(W629),0)</f>
        <v>57</v>
      </c>
      <c r="Y629" t="str">
        <f>VLOOKUP(A629,vlookup_table[#All],5,FALSE)</f>
        <v>C3</v>
      </c>
      <c r="Z629" t="str">
        <f t="shared" si="59"/>
        <v>City</v>
      </c>
      <c r="AA629">
        <f>VLOOKUP(A629,vlookup_table[#All],7,FALSE)</f>
        <v>5</v>
      </c>
    </row>
    <row r="630" spans="1:27" x14ac:dyDescent="0.3">
      <c r="A630">
        <v>21335</v>
      </c>
      <c r="B630" s="1" t="s">
        <v>18</v>
      </c>
      <c r="C630" s="1" t="str">
        <f>UPPER(LEFT(B630,2))</f>
        <v>NC</v>
      </c>
      <c r="D630" s="1" t="s">
        <v>14</v>
      </c>
      <c r="E630" s="1" t="str">
        <f>UPPER(LEFT(D630,1))</f>
        <v>M</v>
      </c>
      <c r="F630">
        <v>525</v>
      </c>
      <c r="G630">
        <f t="shared" si="54"/>
        <v>525</v>
      </c>
      <c r="H630">
        <f t="shared" si="55"/>
        <v>525</v>
      </c>
      <c r="I630">
        <v>333</v>
      </c>
      <c r="J630">
        <f t="shared" si="56"/>
        <v>333</v>
      </c>
      <c r="K630">
        <v>399</v>
      </c>
      <c r="L630">
        <f t="shared" si="57"/>
        <v>399</v>
      </c>
      <c r="M630">
        <v>1</v>
      </c>
      <c r="N630">
        <v>12885</v>
      </c>
      <c r="O630">
        <f t="shared" si="58"/>
        <v>12885</v>
      </c>
      <c r="P630">
        <v>0</v>
      </c>
      <c r="Q630">
        <v>86</v>
      </c>
      <c r="R630">
        <v>346</v>
      </c>
      <c r="S630">
        <v>364</v>
      </c>
      <c r="T630">
        <v>6.923076923</v>
      </c>
      <c r="U630">
        <f>VLOOKUP(A630,vlookup_table[#All],2,)</f>
        <v>2</v>
      </c>
      <c r="V630">
        <f>VLOOKUP(A630,vlookup_table[#All],4,FALSE)</f>
        <v>0</v>
      </c>
      <c r="W630">
        <f>IF(LEN(V630)=4,_xlfn.CONCAT("19",LEFT(V630,2)),IF(LEN(V630)=3,_xlfn.CONCAT("190",LEFT(V630,2)),0))</f>
        <v>0</v>
      </c>
      <c r="X630">
        <f>IF(V630&lt;&gt;0,1997-VALUE(W630),0)</f>
        <v>0</v>
      </c>
      <c r="Y630" t="str">
        <f>VLOOKUP(A630,vlookup_table[#All],5,FALSE)</f>
        <v>T2</v>
      </c>
      <c r="Z630" t="str">
        <f t="shared" si="59"/>
        <v>Town</v>
      </c>
      <c r="AA630">
        <f>VLOOKUP(A630,vlookup_table[#All],7,FALSE)</f>
        <v>10</v>
      </c>
    </row>
    <row r="631" spans="1:27" x14ac:dyDescent="0.3">
      <c r="A631">
        <v>160424</v>
      </c>
      <c r="B631" s="1" t="s">
        <v>62</v>
      </c>
      <c r="C631" s="1" t="str">
        <f>UPPER(LEFT(B631,2))</f>
        <v>CA</v>
      </c>
      <c r="D631" s="1" t="s">
        <v>14</v>
      </c>
      <c r="E631" s="1" t="str">
        <f>UPPER(LEFT(D631,1))</f>
        <v>M</v>
      </c>
      <c r="F631">
        <v>1582</v>
      </c>
      <c r="G631">
        <f t="shared" si="54"/>
        <v>1582</v>
      </c>
      <c r="H631">
        <f t="shared" si="55"/>
        <v>1582</v>
      </c>
      <c r="I631">
        <v>299</v>
      </c>
      <c r="J631">
        <f t="shared" si="56"/>
        <v>299</v>
      </c>
      <c r="K631">
        <v>359</v>
      </c>
      <c r="L631">
        <f t="shared" si="57"/>
        <v>359</v>
      </c>
      <c r="M631">
        <v>21</v>
      </c>
      <c r="N631">
        <v>12976</v>
      </c>
      <c r="O631">
        <f t="shared" si="58"/>
        <v>12976</v>
      </c>
      <c r="P631">
        <v>12</v>
      </c>
      <c r="Q631">
        <v>58</v>
      </c>
      <c r="R631">
        <v>335</v>
      </c>
      <c r="S631">
        <v>330</v>
      </c>
      <c r="T631">
        <v>14.25</v>
      </c>
      <c r="U631">
        <f>VLOOKUP(A631,vlookup_table[#All],2,)</f>
        <v>1</v>
      </c>
      <c r="V631">
        <f>VLOOKUP(A631,vlookup_table[#All],4,FALSE)</f>
        <v>3201</v>
      </c>
      <c r="W631" t="str">
        <f>IF(LEN(V631)=4,_xlfn.CONCAT("19",LEFT(V631,2)),IF(LEN(V631)=3,_xlfn.CONCAT("190",LEFT(V631,2)),0))</f>
        <v>1932</v>
      </c>
      <c r="X631">
        <f>IF(V631&lt;&gt;0,1997-VALUE(W631),0)</f>
        <v>65</v>
      </c>
      <c r="Y631" t="str">
        <f>VLOOKUP(A631,vlookup_table[#All],5,FALSE)</f>
        <v>T2</v>
      </c>
      <c r="Z631" t="str">
        <f t="shared" si="59"/>
        <v>Town</v>
      </c>
      <c r="AA631">
        <f>VLOOKUP(A631,vlookup_table[#All],7,FALSE)</f>
        <v>20</v>
      </c>
    </row>
    <row r="632" spans="1:27" x14ac:dyDescent="0.3">
      <c r="A632">
        <v>2194</v>
      </c>
      <c r="B632" s="1" t="s">
        <v>13</v>
      </c>
      <c r="C632" s="1" t="str">
        <f>UPPER(LEFT(B632,2))</f>
        <v>FL</v>
      </c>
      <c r="D632" s="1" t="s">
        <v>14</v>
      </c>
      <c r="E632" s="1" t="str">
        <f>UPPER(LEFT(D632,1))</f>
        <v>M</v>
      </c>
      <c r="F632">
        <v>1006</v>
      </c>
      <c r="G632">
        <f t="shared" si="54"/>
        <v>1006</v>
      </c>
      <c r="H632">
        <f t="shared" si="55"/>
        <v>1006</v>
      </c>
      <c r="I632">
        <v>282</v>
      </c>
      <c r="J632">
        <f t="shared" si="56"/>
        <v>282</v>
      </c>
      <c r="K632">
        <v>452</v>
      </c>
      <c r="L632">
        <f t="shared" si="57"/>
        <v>452</v>
      </c>
      <c r="M632">
        <v>6</v>
      </c>
      <c r="N632">
        <v>19466</v>
      </c>
      <c r="O632">
        <f t="shared" si="58"/>
        <v>19466</v>
      </c>
      <c r="P632">
        <v>5</v>
      </c>
      <c r="Q632">
        <v>21</v>
      </c>
      <c r="R632">
        <v>398</v>
      </c>
      <c r="S632">
        <v>383</v>
      </c>
      <c r="T632">
        <v>4.0666666669999998</v>
      </c>
      <c r="U632">
        <f>VLOOKUP(A632,vlookup_table[#All],2,)</f>
        <v>0</v>
      </c>
      <c r="V632">
        <f>VLOOKUP(A632,vlookup_table[#All],4,FALSE)</f>
        <v>6008</v>
      </c>
      <c r="W632" t="str">
        <f>IF(LEN(V632)=4,_xlfn.CONCAT("19",LEFT(V632,2)),IF(LEN(V632)=3,_xlfn.CONCAT("190",LEFT(V632,2)),0))</f>
        <v>1960</v>
      </c>
      <c r="X632">
        <f>IF(V632&lt;&gt;0,1997-VALUE(W632),0)</f>
        <v>37</v>
      </c>
      <c r="Y632" t="str">
        <f>VLOOKUP(A632,vlookup_table[#All],5,FALSE)</f>
        <v/>
      </c>
      <c r="Z632">
        <f t="shared" si="59"/>
        <v>0</v>
      </c>
      <c r="AA632">
        <f>VLOOKUP(A632,vlookup_table[#All],7,FALSE)</f>
        <v>4</v>
      </c>
    </row>
    <row r="633" spans="1:27" x14ac:dyDescent="0.3">
      <c r="A633">
        <v>53151</v>
      </c>
      <c r="B633" s="1" t="s">
        <v>54</v>
      </c>
      <c r="C633" s="1" t="str">
        <f>UPPER(LEFT(B633,2))</f>
        <v>TN</v>
      </c>
      <c r="D633" s="1" t="s">
        <v>14</v>
      </c>
      <c r="E633" s="1" t="str">
        <f>UPPER(LEFT(D633,1))</f>
        <v>M</v>
      </c>
      <c r="F633">
        <v>345</v>
      </c>
      <c r="G633">
        <f t="shared" si="54"/>
        <v>345</v>
      </c>
      <c r="H633">
        <f t="shared" si="55"/>
        <v>345</v>
      </c>
      <c r="I633">
        <v>159</v>
      </c>
      <c r="J633">
        <f t="shared" si="56"/>
        <v>159</v>
      </c>
      <c r="K633">
        <v>277</v>
      </c>
      <c r="L633">
        <f t="shared" si="57"/>
        <v>277</v>
      </c>
      <c r="M633">
        <v>0</v>
      </c>
      <c r="N633">
        <v>9775</v>
      </c>
      <c r="O633">
        <f t="shared" si="58"/>
        <v>9775</v>
      </c>
      <c r="P633">
        <v>0</v>
      </c>
      <c r="Q633">
        <v>85</v>
      </c>
      <c r="R633">
        <v>197</v>
      </c>
      <c r="S633">
        <v>233</v>
      </c>
      <c r="T633">
        <v>20</v>
      </c>
      <c r="U633">
        <f>VLOOKUP(A633,vlookup_table[#All],2,)</f>
        <v>0</v>
      </c>
      <c r="V633">
        <f>VLOOKUP(A633,vlookup_table[#All],4,FALSE)</f>
        <v>0</v>
      </c>
      <c r="W633">
        <f>IF(LEN(V633)=4,_xlfn.CONCAT("19",LEFT(V633,2)),IF(LEN(V633)=3,_xlfn.CONCAT("190",LEFT(V633,2)),0))</f>
        <v>0</v>
      </c>
      <c r="X633">
        <f>IF(V633&lt;&gt;0,1997-VALUE(W633),0)</f>
        <v>0</v>
      </c>
      <c r="Y633" t="str">
        <f>VLOOKUP(A633,vlookup_table[#All],5,FALSE)</f>
        <v>R3</v>
      </c>
      <c r="Z633" t="str">
        <f t="shared" si="59"/>
        <v>Rural</v>
      </c>
      <c r="AA633">
        <f>VLOOKUP(A633,vlookup_table[#All],7,FALSE)</f>
        <v>40</v>
      </c>
    </row>
    <row r="634" spans="1:27" x14ac:dyDescent="0.3">
      <c r="A634">
        <v>126069</v>
      </c>
      <c r="B634" s="1" t="s">
        <v>21</v>
      </c>
      <c r="C634" s="1" t="str">
        <f>UPPER(LEFT(B634,2))</f>
        <v>TX</v>
      </c>
      <c r="D634" s="1" t="s">
        <v>17</v>
      </c>
      <c r="E634" s="1" t="str">
        <f>UPPER(LEFT(D634,1))</f>
        <v>F</v>
      </c>
      <c r="F634">
        <v>362</v>
      </c>
      <c r="G634">
        <f t="shared" si="54"/>
        <v>362</v>
      </c>
      <c r="H634">
        <f t="shared" si="55"/>
        <v>362</v>
      </c>
      <c r="I634">
        <v>204</v>
      </c>
      <c r="J634">
        <f t="shared" si="56"/>
        <v>204</v>
      </c>
      <c r="K634">
        <v>262</v>
      </c>
      <c r="L634">
        <f t="shared" si="57"/>
        <v>262</v>
      </c>
      <c r="M634">
        <v>0</v>
      </c>
      <c r="N634">
        <v>7285</v>
      </c>
      <c r="O634">
        <f t="shared" si="58"/>
        <v>7285</v>
      </c>
      <c r="P634">
        <v>2</v>
      </c>
      <c r="Q634">
        <v>94</v>
      </c>
      <c r="R634">
        <v>216</v>
      </c>
      <c r="S634">
        <v>246</v>
      </c>
      <c r="T634">
        <v>5.08</v>
      </c>
      <c r="U634">
        <f>VLOOKUP(A634,vlookup_table[#All],2,)</f>
        <v>2</v>
      </c>
      <c r="V634">
        <f>VLOOKUP(A634,vlookup_table[#All],4,FALSE)</f>
        <v>903</v>
      </c>
      <c r="W634" t="str">
        <f>IF(LEN(V634)=4,_xlfn.CONCAT("19",LEFT(V634,2)),IF(LEN(V634)=3,_xlfn.CONCAT("190",LEFT(V634,2)),0))</f>
        <v>19090</v>
      </c>
      <c r="X634">
        <f>IF(V634&lt;&gt;0,1997-VALUE(W634),0)</f>
        <v>-17093</v>
      </c>
      <c r="Y634" t="str">
        <f>VLOOKUP(A634,vlookup_table[#All],5,FALSE)</f>
        <v>R2</v>
      </c>
      <c r="Z634" t="str">
        <f t="shared" si="59"/>
        <v>Rural</v>
      </c>
      <c r="AA634">
        <f>VLOOKUP(A634,vlookup_table[#All],7,FALSE)</f>
        <v>5</v>
      </c>
    </row>
    <row r="635" spans="1:27" x14ac:dyDescent="0.3">
      <c r="A635">
        <v>176292</v>
      </c>
      <c r="B635" s="1" t="s">
        <v>51</v>
      </c>
      <c r="C635" s="1" t="str">
        <f>UPPER(LEFT(B635,2))</f>
        <v>OR</v>
      </c>
      <c r="D635" s="1" t="s">
        <v>14</v>
      </c>
      <c r="E635" s="1" t="str">
        <f>UPPER(LEFT(D635,1))</f>
        <v>M</v>
      </c>
      <c r="F635">
        <v>431</v>
      </c>
      <c r="G635">
        <f t="shared" si="54"/>
        <v>431</v>
      </c>
      <c r="H635">
        <f t="shared" si="55"/>
        <v>431</v>
      </c>
      <c r="I635">
        <v>213</v>
      </c>
      <c r="J635">
        <f t="shared" si="56"/>
        <v>213</v>
      </c>
      <c r="K635">
        <v>266</v>
      </c>
      <c r="L635">
        <f t="shared" si="57"/>
        <v>266</v>
      </c>
      <c r="M635">
        <v>0</v>
      </c>
      <c r="N635">
        <v>10611</v>
      </c>
      <c r="O635">
        <f t="shared" si="58"/>
        <v>10611</v>
      </c>
      <c r="P635">
        <v>2</v>
      </c>
      <c r="Q635">
        <v>53</v>
      </c>
      <c r="R635">
        <v>260</v>
      </c>
      <c r="S635">
        <v>242</v>
      </c>
      <c r="T635">
        <v>9</v>
      </c>
      <c r="U635">
        <f>VLOOKUP(A635,vlookup_table[#All],2,)</f>
        <v>1</v>
      </c>
      <c r="V635">
        <f>VLOOKUP(A635,vlookup_table[#All],4,FALSE)</f>
        <v>0</v>
      </c>
      <c r="W635">
        <f>IF(LEN(V635)=4,_xlfn.CONCAT("19",LEFT(V635,2)),IF(LEN(V635)=3,_xlfn.CONCAT("190",LEFT(V635,2)),0))</f>
        <v>0</v>
      </c>
      <c r="X635">
        <f>IF(V635&lt;&gt;0,1997-VALUE(W635),0)</f>
        <v>0</v>
      </c>
      <c r="Y635" t="str">
        <f>VLOOKUP(A635,vlookup_table[#All],5,FALSE)</f>
        <v>C3</v>
      </c>
      <c r="Z635" t="str">
        <f t="shared" si="59"/>
        <v>City</v>
      </c>
      <c r="AA635">
        <f>VLOOKUP(A635,vlookup_table[#All],7,FALSE)</f>
        <v>25</v>
      </c>
    </row>
    <row r="636" spans="1:27" x14ac:dyDescent="0.3">
      <c r="A636">
        <v>151518</v>
      </c>
      <c r="B636" s="1" t="s">
        <v>62</v>
      </c>
      <c r="C636" s="1" t="str">
        <f>UPPER(LEFT(B636,2))</f>
        <v>CA</v>
      </c>
      <c r="D636" s="1" t="s">
        <v>17</v>
      </c>
      <c r="E636" s="1" t="str">
        <f>UPPER(LEFT(D636,1))</f>
        <v>F</v>
      </c>
      <c r="F636">
        <v>2457</v>
      </c>
      <c r="G636">
        <f t="shared" si="54"/>
        <v>2457</v>
      </c>
      <c r="H636">
        <f t="shared" si="55"/>
        <v>2457</v>
      </c>
      <c r="I636">
        <v>381</v>
      </c>
      <c r="J636">
        <f t="shared" si="56"/>
        <v>381</v>
      </c>
      <c r="K636">
        <v>531</v>
      </c>
      <c r="L636">
        <f t="shared" si="57"/>
        <v>531</v>
      </c>
      <c r="M636">
        <v>69</v>
      </c>
      <c r="N636">
        <v>17557</v>
      </c>
      <c r="O636">
        <f t="shared" si="58"/>
        <v>17557</v>
      </c>
      <c r="P636">
        <v>5</v>
      </c>
      <c r="Q636">
        <v>52</v>
      </c>
      <c r="R636">
        <v>445</v>
      </c>
      <c r="S636">
        <v>472</v>
      </c>
      <c r="T636">
        <v>12.5</v>
      </c>
      <c r="U636">
        <f>VLOOKUP(A636,vlookup_table[#All],2,)</f>
        <v>0</v>
      </c>
      <c r="V636">
        <f>VLOOKUP(A636,vlookup_table[#All],4,FALSE)</f>
        <v>4401</v>
      </c>
      <c r="W636" t="str">
        <f>IF(LEN(V636)=4,_xlfn.CONCAT("19",LEFT(V636,2)),IF(LEN(V636)=3,_xlfn.CONCAT("190",LEFT(V636,2)),0))</f>
        <v>1944</v>
      </c>
      <c r="X636">
        <f>IF(V636&lt;&gt;0,1997-VALUE(W636),0)</f>
        <v>53</v>
      </c>
      <c r="Y636" t="str">
        <f>VLOOKUP(A636,vlookup_table[#All],5,FALSE)</f>
        <v>T2</v>
      </c>
      <c r="Z636" t="str">
        <f t="shared" si="59"/>
        <v>Town</v>
      </c>
      <c r="AA636">
        <f>VLOOKUP(A636,vlookup_table[#All],7,FALSE)</f>
        <v>15</v>
      </c>
    </row>
    <row r="637" spans="1:27" x14ac:dyDescent="0.3">
      <c r="A637">
        <v>173872</v>
      </c>
      <c r="B637" s="1" t="s">
        <v>38</v>
      </c>
      <c r="C637" s="1" t="str">
        <f>UPPER(LEFT(B637,2))</f>
        <v>HI</v>
      </c>
      <c r="D637" s="1" t="s">
        <v>17</v>
      </c>
      <c r="E637" s="1" t="str">
        <f>UPPER(LEFT(D637,1))</f>
        <v>F</v>
      </c>
      <c r="F637">
        <v>2789</v>
      </c>
      <c r="G637">
        <f t="shared" si="54"/>
        <v>2789</v>
      </c>
      <c r="H637">
        <f t="shared" si="55"/>
        <v>2789</v>
      </c>
      <c r="I637">
        <v>463</v>
      </c>
      <c r="J637">
        <f t="shared" si="56"/>
        <v>463</v>
      </c>
      <c r="K637">
        <v>551</v>
      </c>
      <c r="L637">
        <f t="shared" si="57"/>
        <v>551</v>
      </c>
      <c r="M637">
        <v>82</v>
      </c>
      <c r="N637">
        <v>22012</v>
      </c>
      <c r="O637">
        <f t="shared" si="58"/>
        <v>22012</v>
      </c>
      <c r="P637">
        <v>8</v>
      </c>
      <c r="Q637">
        <v>54</v>
      </c>
      <c r="R637">
        <v>488</v>
      </c>
      <c r="S637">
        <v>524</v>
      </c>
      <c r="T637">
        <v>15</v>
      </c>
      <c r="U637">
        <f>VLOOKUP(A637,vlookup_table[#All],2,)</f>
        <v>28</v>
      </c>
      <c r="V637">
        <f>VLOOKUP(A637,vlookup_table[#All],4,FALSE)</f>
        <v>0</v>
      </c>
      <c r="W637">
        <f>IF(LEN(V637)=4,_xlfn.CONCAT("19",LEFT(V637,2)),IF(LEN(V637)=3,_xlfn.CONCAT("190",LEFT(V637,2)),0))</f>
        <v>0</v>
      </c>
      <c r="X637">
        <f>IF(V637&lt;&gt;0,1997-VALUE(W637),0)</f>
        <v>0</v>
      </c>
      <c r="Y637" t="str">
        <f>VLOOKUP(A637,vlookup_table[#All],5,FALSE)</f>
        <v>S1</v>
      </c>
      <c r="Z637" t="str">
        <f t="shared" si="59"/>
        <v>Suburban</v>
      </c>
      <c r="AA637">
        <f>VLOOKUP(A637,vlookup_table[#All],7,FALSE)</f>
        <v>15</v>
      </c>
    </row>
    <row r="638" spans="1:27" x14ac:dyDescent="0.3">
      <c r="A638">
        <v>117726</v>
      </c>
      <c r="B638" s="1" t="s">
        <v>21</v>
      </c>
      <c r="C638" s="1" t="str">
        <f>UPPER(LEFT(B638,2))</f>
        <v>TX</v>
      </c>
      <c r="D638" s="1" t="s">
        <v>17</v>
      </c>
      <c r="E638" s="1" t="str">
        <f>UPPER(LEFT(D638,1))</f>
        <v>F</v>
      </c>
      <c r="F638">
        <v>385</v>
      </c>
      <c r="G638">
        <f t="shared" si="54"/>
        <v>385</v>
      </c>
      <c r="H638">
        <f t="shared" si="55"/>
        <v>385</v>
      </c>
      <c r="I638">
        <v>185</v>
      </c>
      <c r="J638">
        <f t="shared" si="56"/>
        <v>185</v>
      </c>
      <c r="K638">
        <v>348</v>
      </c>
      <c r="L638">
        <f t="shared" si="57"/>
        <v>348</v>
      </c>
      <c r="M638">
        <v>1</v>
      </c>
      <c r="N638">
        <v>11857</v>
      </c>
      <c r="O638">
        <f t="shared" si="58"/>
        <v>11857</v>
      </c>
      <c r="P638">
        <v>2</v>
      </c>
      <c r="Q638">
        <v>83</v>
      </c>
      <c r="R638">
        <v>231</v>
      </c>
      <c r="S638">
        <v>288</v>
      </c>
      <c r="T638">
        <v>8.6666666669999994</v>
      </c>
      <c r="U638">
        <f>VLOOKUP(A638,vlookup_table[#All],2,)</f>
        <v>0</v>
      </c>
      <c r="V638">
        <f>VLOOKUP(A638,vlookup_table[#All],4,FALSE)</f>
        <v>0</v>
      </c>
      <c r="W638">
        <f>IF(LEN(V638)=4,_xlfn.CONCAT("19",LEFT(V638,2)),IF(LEN(V638)=3,_xlfn.CONCAT("190",LEFT(V638,2)),0))</f>
        <v>0</v>
      </c>
      <c r="X638">
        <f>IF(V638&lt;&gt;0,1997-VALUE(W638),0)</f>
        <v>0</v>
      </c>
      <c r="Y638" t="str">
        <f>VLOOKUP(A638,vlookup_table[#All],5,FALSE)</f>
        <v>R3</v>
      </c>
      <c r="Z638" t="str">
        <f t="shared" si="59"/>
        <v>Rural</v>
      </c>
      <c r="AA638">
        <f>VLOOKUP(A638,vlookup_table[#All],7,FALSE)</f>
        <v>10</v>
      </c>
    </row>
    <row r="639" spans="1:27" x14ac:dyDescent="0.3">
      <c r="A639">
        <v>18948</v>
      </c>
      <c r="B639" s="1" t="s">
        <v>18</v>
      </c>
      <c r="C639" s="1" t="str">
        <f>UPPER(LEFT(B639,2))</f>
        <v>NC</v>
      </c>
      <c r="D639" s="1" t="s">
        <v>45</v>
      </c>
      <c r="E639" s="1" t="str">
        <f>UPPER(LEFT(D639,1))</f>
        <v>J</v>
      </c>
      <c r="F639">
        <v>1136</v>
      </c>
      <c r="G639">
        <f t="shared" si="54"/>
        <v>1136</v>
      </c>
      <c r="H639">
        <f t="shared" si="55"/>
        <v>1136</v>
      </c>
      <c r="I639">
        <v>505</v>
      </c>
      <c r="J639">
        <f t="shared" si="56"/>
        <v>505</v>
      </c>
      <c r="K639">
        <v>579</v>
      </c>
      <c r="L639">
        <f t="shared" si="57"/>
        <v>579</v>
      </c>
      <c r="M639">
        <v>6</v>
      </c>
      <c r="N639">
        <v>19283</v>
      </c>
      <c r="O639">
        <f t="shared" si="58"/>
        <v>19283</v>
      </c>
      <c r="P639">
        <v>0</v>
      </c>
      <c r="Q639">
        <v>65</v>
      </c>
      <c r="R639">
        <v>512</v>
      </c>
      <c r="S639">
        <v>553</v>
      </c>
      <c r="T639">
        <v>13.4</v>
      </c>
      <c r="U639">
        <f>VLOOKUP(A639,vlookup_table[#All],2,)</f>
        <v>0</v>
      </c>
      <c r="V639">
        <f>VLOOKUP(A639,vlookup_table[#All],4,FALSE)</f>
        <v>5601</v>
      </c>
      <c r="W639" t="str">
        <f>IF(LEN(V639)=4,_xlfn.CONCAT("19",LEFT(V639,2)),IF(LEN(V639)=3,_xlfn.CONCAT("190",LEFT(V639,2)),0))</f>
        <v>1956</v>
      </c>
      <c r="X639">
        <f>IF(V639&lt;&gt;0,1997-VALUE(W639),0)</f>
        <v>41</v>
      </c>
      <c r="Y639" t="str">
        <f>VLOOKUP(A639,vlookup_table[#All],5,FALSE)</f>
        <v>S1</v>
      </c>
      <c r="Z639" t="str">
        <f t="shared" si="59"/>
        <v>Suburban</v>
      </c>
      <c r="AA639">
        <f>VLOOKUP(A639,vlookup_table[#All],7,FALSE)</f>
        <v>17</v>
      </c>
    </row>
    <row r="640" spans="1:27" x14ac:dyDescent="0.3">
      <c r="A640">
        <v>7330</v>
      </c>
      <c r="B640" s="1" t="s">
        <v>16</v>
      </c>
      <c r="C640" s="1" t="str">
        <f>UPPER(LEFT(B640,2))</f>
        <v>IL</v>
      </c>
      <c r="D640" s="1" t="s">
        <v>17</v>
      </c>
      <c r="E640" s="1" t="str">
        <f>UPPER(LEFT(D640,1))</f>
        <v>F</v>
      </c>
      <c r="F640">
        <v>623</v>
      </c>
      <c r="G640">
        <f t="shared" si="54"/>
        <v>623</v>
      </c>
      <c r="H640">
        <f t="shared" si="55"/>
        <v>623</v>
      </c>
      <c r="I640">
        <v>255</v>
      </c>
      <c r="J640">
        <f t="shared" si="56"/>
        <v>255</v>
      </c>
      <c r="K640">
        <v>285</v>
      </c>
      <c r="L640">
        <f t="shared" si="57"/>
        <v>285</v>
      </c>
      <c r="M640">
        <v>3</v>
      </c>
      <c r="N640">
        <v>11108</v>
      </c>
      <c r="O640">
        <f t="shared" si="58"/>
        <v>11108</v>
      </c>
      <c r="P640">
        <v>7</v>
      </c>
      <c r="Q640">
        <v>77</v>
      </c>
      <c r="R640">
        <v>294</v>
      </c>
      <c r="S640">
        <v>283</v>
      </c>
      <c r="T640">
        <v>4.4166666670000003</v>
      </c>
      <c r="U640">
        <f>VLOOKUP(A640,vlookup_table[#All],2,)</f>
        <v>2</v>
      </c>
      <c r="V640">
        <f>VLOOKUP(A640,vlookup_table[#All],4,FALSE)</f>
        <v>2007</v>
      </c>
      <c r="W640" t="str">
        <f>IF(LEN(V640)=4,_xlfn.CONCAT("19",LEFT(V640,2)),IF(LEN(V640)=3,_xlfn.CONCAT("190",LEFT(V640,2)),0))</f>
        <v>1920</v>
      </c>
      <c r="X640">
        <f>IF(V640&lt;&gt;0,1997-VALUE(W640),0)</f>
        <v>77</v>
      </c>
      <c r="Y640" t="str">
        <f>VLOOKUP(A640,vlookup_table[#All],5,FALSE)</f>
        <v>T2</v>
      </c>
      <c r="Z640" t="str">
        <f t="shared" si="59"/>
        <v>Town</v>
      </c>
      <c r="AA640">
        <f>VLOOKUP(A640,vlookup_table[#All],7,FALSE)</f>
        <v>6</v>
      </c>
    </row>
    <row r="641" spans="1:27" x14ac:dyDescent="0.3">
      <c r="A641">
        <v>160576</v>
      </c>
      <c r="B641" s="1" t="s">
        <v>62</v>
      </c>
      <c r="C641" s="1" t="str">
        <f>UPPER(LEFT(B641,2))</f>
        <v>CA</v>
      </c>
      <c r="D641" s="1" t="s">
        <v>14</v>
      </c>
      <c r="E641" s="1" t="str">
        <f>UPPER(LEFT(D641,1))</f>
        <v>M</v>
      </c>
      <c r="F641">
        <v>5470</v>
      </c>
      <c r="G641">
        <f t="shared" si="54"/>
        <v>5470</v>
      </c>
      <c r="H641">
        <f t="shared" si="55"/>
        <v>5470</v>
      </c>
      <c r="I641">
        <v>661</v>
      </c>
      <c r="J641">
        <f t="shared" si="56"/>
        <v>661</v>
      </c>
      <c r="K641">
        <v>778</v>
      </c>
      <c r="L641">
        <f t="shared" si="57"/>
        <v>778</v>
      </c>
      <c r="M641">
        <v>98</v>
      </c>
      <c r="N641">
        <v>35092</v>
      </c>
      <c r="O641">
        <f t="shared" si="58"/>
        <v>35092</v>
      </c>
      <c r="P641">
        <v>15</v>
      </c>
      <c r="Q641">
        <v>47</v>
      </c>
      <c r="R641">
        <v>664</v>
      </c>
      <c r="S641">
        <v>781</v>
      </c>
      <c r="T641">
        <v>9.75</v>
      </c>
      <c r="U641">
        <f>VLOOKUP(A641,vlookup_table[#All],2,)</f>
        <v>1002</v>
      </c>
      <c r="V641">
        <f>VLOOKUP(A641,vlookup_table[#All],4,FALSE)</f>
        <v>4012</v>
      </c>
      <c r="W641" t="str">
        <f>IF(LEN(V641)=4,_xlfn.CONCAT("19",LEFT(V641,2)),IF(LEN(V641)=3,_xlfn.CONCAT("190",LEFT(V641,2)),0))</f>
        <v>1940</v>
      </c>
      <c r="X641">
        <f>IF(V641&lt;&gt;0,1997-VALUE(W641),0)</f>
        <v>57</v>
      </c>
      <c r="Y641" t="str">
        <f>VLOOKUP(A641,vlookup_table[#All],5,FALSE)</f>
        <v>T1</v>
      </c>
      <c r="Z641" t="str">
        <f t="shared" si="59"/>
        <v>Town</v>
      </c>
      <c r="AA641">
        <f>VLOOKUP(A641,vlookup_table[#All],7,FALSE)</f>
        <v>15</v>
      </c>
    </row>
    <row r="642" spans="1:27" x14ac:dyDescent="0.3">
      <c r="A642">
        <v>72190</v>
      </c>
      <c r="B642" s="1" t="s">
        <v>30</v>
      </c>
      <c r="C642" s="1" t="str">
        <f>UPPER(LEFT(B642,2))</f>
        <v>MI</v>
      </c>
      <c r="D642" s="1" t="s">
        <v>14</v>
      </c>
      <c r="E642" s="1" t="str">
        <f>UPPER(LEFT(D642,1))</f>
        <v>M</v>
      </c>
      <c r="F642">
        <v>673</v>
      </c>
      <c r="G642">
        <f t="shared" ref="G642:G705" si="60">IF(LEFT(F642,1)="A",VALUE(SUBSTITUTE(F642,"A","")),IF(ISBLANK(F642),"",IF(F642=0,"",VALUE(F642))))</f>
        <v>673</v>
      </c>
      <c r="H642">
        <f t="shared" ref="H642:H705" si="61">IF(G642&lt;&gt;"",G642,AVERAGE(G:G))</f>
        <v>673</v>
      </c>
      <c r="I642">
        <v>354</v>
      </c>
      <c r="J642">
        <f t="shared" ref="J642:J705" si="62">IF(I642&lt;&gt;0,I642,AVERAGEIF(I:I,"&gt;0"))</f>
        <v>354</v>
      </c>
      <c r="K642">
        <v>438</v>
      </c>
      <c r="L642">
        <f t="shared" ref="L642:L705" si="63">IF(AND(K642&lt;&gt;0,K642&lt;&gt;""),K642,AVERAGEIF(K:K,"&gt;0"))</f>
        <v>438</v>
      </c>
      <c r="M642">
        <v>0</v>
      </c>
      <c r="N642">
        <v>14995</v>
      </c>
      <c r="O642">
        <f t="shared" ref="O642:O705" si="64">IF(AND(N642&lt;&gt;0,N642&lt;&gt;""),N642,AVERAGEIF(N:N,"&gt;0"))</f>
        <v>14995</v>
      </c>
      <c r="P642">
        <v>4</v>
      </c>
      <c r="Q642">
        <v>79</v>
      </c>
      <c r="R642">
        <v>394</v>
      </c>
      <c r="S642">
        <v>406</v>
      </c>
      <c r="T642">
        <v>5.7391304349999999</v>
      </c>
      <c r="U642">
        <f>VLOOKUP(A642,vlookup_table[#All],2,)</f>
        <v>2</v>
      </c>
      <c r="V642">
        <f>VLOOKUP(A642,vlookup_table[#All],4,FALSE)</f>
        <v>1312</v>
      </c>
      <c r="W642" t="str">
        <f>IF(LEN(V642)=4,_xlfn.CONCAT("19",LEFT(V642,2)),IF(LEN(V642)=3,_xlfn.CONCAT("190",LEFT(V642,2)),0))</f>
        <v>1913</v>
      </c>
      <c r="X642">
        <f>IF(V642&lt;&gt;0,1997-VALUE(W642),0)</f>
        <v>84</v>
      </c>
      <c r="Y642" t="str">
        <f>VLOOKUP(A642,vlookup_table[#All],5,FALSE)</f>
        <v>T1</v>
      </c>
      <c r="Z642" t="str">
        <f t="shared" ref="Z642:Z705" si="65">IF(LEFT(Y642,1)="C","City",IF(LEFT(Y642,1)="T","Town",IF(LEFT(Y642,1)="S","Suburban",IF(LEFT(Y642,1)="U","Urban",IF(LEFT(Y642,1)="R","Rural",0)))))</f>
        <v>Town</v>
      </c>
      <c r="AA642">
        <f>VLOOKUP(A642,vlookup_table[#All],7,FALSE)</f>
        <v>13</v>
      </c>
    </row>
    <row r="643" spans="1:27" x14ac:dyDescent="0.3">
      <c r="A643">
        <v>13292</v>
      </c>
      <c r="B643" s="1" t="s">
        <v>58</v>
      </c>
      <c r="C643" s="1" t="str">
        <f>UPPER(LEFT(B643,2))</f>
        <v>KY</v>
      </c>
      <c r="D643" s="1" t="s">
        <v>17</v>
      </c>
      <c r="E643" s="1" t="str">
        <f>UPPER(LEFT(D643,1))</f>
        <v>F</v>
      </c>
      <c r="F643">
        <v>582</v>
      </c>
      <c r="G643">
        <f t="shared" si="60"/>
        <v>582</v>
      </c>
      <c r="H643">
        <f t="shared" si="61"/>
        <v>582</v>
      </c>
      <c r="I643">
        <v>254</v>
      </c>
      <c r="J643">
        <f t="shared" si="62"/>
        <v>254</v>
      </c>
      <c r="K643">
        <v>364</v>
      </c>
      <c r="L643">
        <f t="shared" si="63"/>
        <v>364</v>
      </c>
      <c r="M643">
        <v>0</v>
      </c>
      <c r="N643">
        <v>12981</v>
      </c>
      <c r="O643">
        <f t="shared" si="64"/>
        <v>12981</v>
      </c>
      <c r="P643">
        <v>0</v>
      </c>
      <c r="Q643">
        <v>75</v>
      </c>
      <c r="R643">
        <v>359</v>
      </c>
      <c r="S643">
        <v>297</v>
      </c>
      <c r="T643">
        <v>6.3571428570000004</v>
      </c>
      <c r="U643">
        <f>VLOOKUP(A643,vlookup_table[#All],2,)</f>
        <v>0</v>
      </c>
      <c r="V643">
        <f>VLOOKUP(A643,vlookup_table[#All],4,FALSE)</f>
        <v>0</v>
      </c>
      <c r="W643">
        <f>IF(LEN(V643)=4,_xlfn.CONCAT("19",LEFT(V643,2)),IF(LEN(V643)=3,_xlfn.CONCAT("190",LEFT(V643,2)),0))</f>
        <v>0</v>
      </c>
      <c r="X643">
        <f>IF(V643&lt;&gt;0,1997-VALUE(W643),0)</f>
        <v>0</v>
      </c>
      <c r="Y643" t="str">
        <f>VLOOKUP(A643,vlookup_table[#All],5,FALSE)</f>
        <v>T2</v>
      </c>
      <c r="Z643" t="str">
        <f t="shared" si="65"/>
        <v>Town</v>
      </c>
      <c r="AA643">
        <f>VLOOKUP(A643,vlookup_table[#All],7,FALSE)</f>
        <v>10</v>
      </c>
    </row>
    <row r="644" spans="1:27" x14ac:dyDescent="0.3">
      <c r="A644">
        <v>13551</v>
      </c>
      <c r="B644" s="1" t="s">
        <v>62</v>
      </c>
      <c r="C644" s="1" t="str">
        <f>UPPER(LEFT(B644,2))</f>
        <v>CA</v>
      </c>
      <c r="D644" s="1" t="s">
        <v>17</v>
      </c>
      <c r="E644" s="1" t="str">
        <f>UPPER(LEFT(D644,1))</f>
        <v>F</v>
      </c>
      <c r="F644">
        <v>4392</v>
      </c>
      <c r="G644">
        <f t="shared" si="60"/>
        <v>4392</v>
      </c>
      <c r="H644">
        <f t="shared" si="61"/>
        <v>4392</v>
      </c>
      <c r="I644">
        <v>516</v>
      </c>
      <c r="J644">
        <f t="shared" si="62"/>
        <v>516</v>
      </c>
      <c r="K644">
        <v>549</v>
      </c>
      <c r="L644">
        <f t="shared" si="63"/>
        <v>549</v>
      </c>
      <c r="M644">
        <v>98</v>
      </c>
      <c r="N644">
        <v>21857</v>
      </c>
      <c r="O644">
        <f t="shared" si="64"/>
        <v>21857</v>
      </c>
      <c r="P644">
        <v>11</v>
      </c>
      <c r="Q644">
        <v>57</v>
      </c>
      <c r="R644">
        <v>539</v>
      </c>
      <c r="S644">
        <v>509</v>
      </c>
      <c r="T644">
        <v>28.92307692</v>
      </c>
      <c r="U644">
        <f>VLOOKUP(A644,vlookup_table[#All],2,)</f>
        <v>0</v>
      </c>
      <c r="V644">
        <f>VLOOKUP(A644,vlookup_table[#All],4,FALSE)</f>
        <v>6201</v>
      </c>
      <c r="W644" t="str">
        <f>IF(LEN(V644)=4,_xlfn.CONCAT("19",LEFT(V644,2)),IF(LEN(V644)=3,_xlfn.CONCAT("190",LEFT(V644,2)),0))</f>
        <v>1962</v>
      </c>
      <c r="X644">
        <f>IF(V644&lt;&gt;0,1997-VALUE(W644),0)</f>
        <v>35</v>
      </c>
      <c r="Y644" t="str">
        <f>VLOOKUP(A644,vlookup_table[#All],5,FALSE)</f>
        <v/>
      </c>
      <c r="Z644">
        <f t="shared" si="65"/>
        <v>0</v>
      </c>
      <c r="AA644">
        <f>VLOOKUP(A644,vlookup_table[#All],7,FALSE)</f>
        <v>10</v>
      </c>
    </row>
    <row r="645" spans="1:27" x14ac:dyDescent="0.3">
      <c r="A645">
        <v>170935</v>
      </c>
      <c r="B645" s="1" t="s">
        <v>62</v>
      </c>
      <c r="C645" s="1" t="str">
        <f>UPPER(LEFT(B645,2))</f>
        <v>CA</v>
      </c>
      <c r="D645" s="1" t="s">
        <v>17</v>
      </c>
      <c r="E645" s="1" t="str">
        <f>UPPER(LEFT(D645,1))</f>
        <v>F</v>
      </c>
      <c r="F645">
        <v>1468</v>
      </c>
      <c r="G645">
        <f t="shared" si="60"/>
        <v>1468</v>
      </c>
      <c r="H645">
        <f t="shared" si="61"/>
        <v>1468</v>
      </c>
      <c r="I645">
        <v>365</v>
      </c>
      <c r="J645">
        <f t="shared" si="62"/>
        <v>365</v>
      </c>
      <c r="K645">
        <v>371</v>
      </c>
      <c r="L645">
        <f t="shared" si="63"/>
        <v>371</v>
      </c>
      <c r="M645">
        <v>18</v>
      </c>
      <c r="N645">
        <v>13469</v>
      </c>
      <c r="O645">
        <f t="shared" si="64"/>
        <v>13469</v>
      </c>
      <c r="P645">
        <v>4</v>
      </c>
      <c r="Q645">
        <v>68</v>
      </c>
      <c r="R645">
        <v>363</v>
      </c>
      <c r="S645">
        <v>361</v>
      </c>
      <c r="T645">
        <v>10.66666667</v>
      </c>
      <c r="U645">
        <f>VLOOKUP(A645,vlookup_table[#All],2,)</f>
        <v>0</v>
      </c>
      <c r="V645">
        <f>VLOOKUP(A645,vlookup_table[#All],4,FALSE)</f>
        <v>0</v>
      </c>
      <c r="W645">
        <f>IF(LEN(V645)=4,_xlfn.CONCAT("19",LEFT(V645,2)),IF(LEN(V645)=3,_xlfn.CONCAT("190",LEFT(V645,2)),0))</f>
        <v>0</v>
      </c>
      <c r="X645">
        <f>IF(V645&lt;&gt;0,1997-VALUE(W645),0)</f>
        <v>0</v>
      </c>
      <c r="Y645" t="str">
        <f>VLOOKUP(A645,vlookup_table[#All],5,FALSE)</f>
        <v>R2</v>
      </c>
      <c r="Z645" t="str">
        <f t="shared" si="65"/>
        <v>Rural</v>
      </c>
      <c r="AA645">
        <f>VLOOKUP(A645,vlookup_table[#All],7,FALSE)</f>
        <v>10</v>
      </c>
    </row>
    <row r="646" spans="1:27" x14ac:dyDescent="0.3">
      <c r="A646">
        <v>126888</v>
      </c>
      <c r="B646" s="1" t="s">
        <v>21</v>
      </c>
      <c r="C646" s="1" t="str">
        <f>UPPER(LEFT(B646,2))</f>
        <v>TX</v>
      </c>
      <c r="D646" s="1" t="s">
        <v>14</v>
      </c>
      <c r="E646" s="1" t="str">
        <f>UPPER(LEFT(D646,1))</f>
        <v>M</v>
      </c>
      <c r="F646">
        <v>764</v>
      </c>
      <c r="G646">
        <f t="shared" si="60"/>
        <v>764</v>
      </c>
      <c r="H646">
        <f t="shared" si="61"/>
        <v>764</v>
      </c>
      <c r="I646">
        <v>320</v>
      </c>
      <c r="J646">
        <f t="shared" si="62"/>
        <v>320</v>
      </c>
      <c r="K646">
        <v>406</v>
      </c>
      <c r="L646">
        <f t="shared" si="63"/>
        <v>406</v>
      </c>
      <c r="M646">
        <v>1</v>
      </c>
      <c r="N646">
        <v>11242</v>
      </c>
      <c r="O646">
        <f t="shared" si="64"/>
        <v>11242</v>
      </c>
      <c r="P646">
        <v>1</v>
      </c>
      <c r="Q646">
        <v>77</v>
      </c>
      <c r="R646">
        <v>363</v>
      </c>
      <c r="S646">
        <v>377</v>
      </c>
      <c r="T646">
        <v>20</v>
      </c>
      <c r="U646">
        <f>VLOOKUP(A646,vlookup_table[#All],2,)</f>
        <v>1</v>
      </c>
      <c r="V646">
        <f>VLOOKUP(A646,vlookup_table[#All],4,FALSE)</f>
        <v>5601</v>
      </c>
      <c r="W646" t="str">
        <f>IF(LEN(V646)=4,_xlfn.CONCAT("19",LEFT(V646,2)),IF(LEN(V646)=3,_xlfn.CONCAT("190",LEFT(V646,2)),0))</f>
        <v>1956</v>
      </c>
      <c r="X646">
        <f>IF(V646&lt;&gt;0,1997-VALUE(W646),0)</f>
        <v>41</v>
      </c>
      <c r="Y646" t="str">
        <f>VLOOKUP(A646,vlookup_table[#All],5,FALSE)</f>
        <v>T2</v>
      </c>
      <c r="Z646" t="str">
        <f t="shared" si="65"/>
        <v>Town</v>
      </c>
      <c r="AA646">
        <f>VLOOKUP(A646,vlookup_table[#All],7,FALSE)</f>
        <v>20</v>
      </c>
    </row>
    <row r="647" spans="1:27" x14ac:dyDescent="0.3">
      <c r="A647">
        <v>170215</v>
      </c>
      <c r="B647" s="1" t="s">
        <v>62</v>
      </c>
      <c r="C647" s="1" t="str">
        <f>UPPER(LEFT(B647,2))</f>
        <v>CA</v>
      </c>
      <c r="D647" s="1" t="s">
        <v>17</v>
      </c>
      <c r="E647" s="1" t="str">
        <f>UPPER(LEFT(D647,1))</f>
        <v>F</v>
      </c>
      <c r="F647">
        <v>1274</v>
      </c>
      <c r="G647">
        <f t="shared" si="60"/>
        <v>1274</v>
      </c>
      <c r="H647">
        <f t="shared" si="61"/>
        <v>1274</v>
      </c>
      <c r="I647">
        <v>405</v>
      </c>
      <c r="J647">
        <f t="shared" si="62"/>
        <v>405</v>
      </c>
      <c r="K647">
        <v>439</v>
      </c>
      <c r="L647">
        <f t="shared" si="63"/>
        <v>439</v>
      </c>
      <c r="M647">
        <v>9</v>
      </c>
      <c r="N647">
        <v>12537</v>
      </c>
      <c r="O647">
        <f t="shared" si="64"/>
        <v>12537</v>
      </c>
      <c r="P647">
        <v>9</v>
      </c>
      <c r="Q647">
        <v>67</v>
      </c>
      <c r="R647">
        <v>462</v>
      </c>
      <c r="S647">
        <v>404</v>
      </c>
      <c r="T647">
        <v>4.4545454549999999</v>
      </c>
      <c r="U647">
        <f>VLOOKUP(A647,vlookup_table[#All],2,)</f>
        <v>0</v>
      </c>
      <c r="V647">
        <f>VLOOKUP(A647,vlookup_table[#All],4,FALSE)</f>
        <v>2001</v>
      </c>
      <c r="W647" t="str">
        <f>IF(LEN(V647)=4,_xlfn.CONCAT("19",LEFT(V647,2)),IF(LEN(V647)=3,_xlfn.CONCAT("190",LEFT(V647,2)),0))</f>
        <v>1920</v>
      </c>
      <c r="X647">
        <f>IF(V647&lt;&gt;0,1997-VALUE(W647),0)</f>
        <v>77</v>
      </c>
      <c r="Y647" t="str">
        <f>VLOOKUP(A647,vlookup_table[#All],5,FALSE)</f>
        <v>T2</v>
      </c>
      <c r="Z647" t="str">
        <f t="shared" si="65"/>
        <v>Town</v>
      </c>
      <c r="AA647">
        <f>VLOOKUP(A647,vlookup_table[#All],7,FALSE)</f>
        <v>8</v>
      </c>
    </row>
    <row r="648" spans="1:27" x14ac:dyDescent="0.3">
      <c r="A648">
        <v>168574</v>
      </c>
      <c r="B648" s="1" t="s">
        <v>62</v>
      </c>
      <c r="C648" s="1" t="str">
        <f>UPPER(LEFT(B648,2))</f>
        <v>CA</v>
      </c>
      <c r="D648" s="1" t="s">
        <v>14</v>
      </c>
      <c r="E648" s="1" t="str">
        <f>UPPER(LEFT(D648,1))</f>
        <v>M</v>
      </c>
      <c r="F648">
        <v>1749</v>
      </c>
      <c r="G648">
        <f t="shared" si="60"/>
        <v>1749</v>
      </c>
      <c r="H648">
        <f t="shared" si="61"/>
        <v>1749</v>
      </c>
      <c r="I648">
        <v>234</v>
      </c>
      <c r="J648">
        <f t="shared" si="62"/>
        <v>234</v>
      </c>
      <c r="K648">
        <v>327</v>
      </c>
      <c r="L648">
        <f t="shared" si="63"/>
        <v>327</v>
      </c>
      <c r="M648">
        <v>21</v>
      </c>
      <c r="N648">
        <v>14571</v>
      </c>
      <c r="O648">
        <f t="shared" si="64"/>
        <v>14571</v>
      </c>
      <c r="P648">
        <v>15</v>
      </c>
      <c r="Q648">
        <v>49</v>
      </c>
      <c r="R648">
        <v>281</v>
      </c>
      <c r="S648">
        <v>291</v>
      </c>
      <c r="T648">
        <v>27.5</v>
      </c>
      <c r="U648">
        <f>VLOOKUP(A648,vlookup_table[#All],2,)</f>
        <v>1</v>
      </c>
      <c r="V648">
        <f>VLOOKUP(A648,vlookup_table[#All],4,FALSE)</f>
        <v>0</v>
      </c>
      <c r="W648">
        <f>IF(LEN(V648)=4,_xlfn.CONCAT("19",LEFT(V648,2)),IF(LEN(V648)=3,_xlfn.CONCAT("190",LEFT(V648,2)),0))</f>
        <v>0</v>
      </c>
      <c r="X648">
        <f>IF(V648&lt;&gt;0,1997-VALUE(W648),0)</f>
        <v>0</v>
      </c>
      <c r="Y648" t="str">
        <f>VLOOKUP(A648,vlookup_table[#All],5,FALSE)</f>
        <v>U3</v>
      </c>
      <c r="Z648" t="str">
        <f t="shared" si="65"/>
        <v>Urban</v>
      </c>
      <c r="AA648">
        <f>VLOOKUP(A648,vlookup_table[#All],7,FALSE)</f>
        <v>100</v>
      </c>
    </row>
    <row r="649" spans="1:27" x14ac:dyDescent="0.3">
      <c r="A649">
        <v>90482</v>
      </c>
      <c r="B649" s="1" t="s">
        <v>16</v>
      </c>
      <c r="C649" s="1" t="str">
        <f>UPPER(LEFT(B649,2))</f>
        <v>IL</v>
      </c>
      <c r="D649" s="1" t="s">
        <v>14</v>
      </c>
      <c r="E649" s="1" t="str">
        <f>UPPER(LEFT(D649,1))</f>
        <v>M</v>
      </c>
      <c r="F649">
        <v>1509</v>
      </c>
      <c r="G649">
        <f t="shared" si="60"/>
        <v>1509</v>
      </c>
      <c r="H649">
        <f t="shared" si="61"/>
        <v>1509</v>
      </c>
      <c r="I649">
        <v>545</v>
      </c>
      <c r="J649">
        <f t="shared" si="62"/>
        <v>545</v>
      </c>
      <c r="K649">
        <v>680</v>
      </c>
      <c r="L649">
        <f t="shared" si="63"/>
        <v>680</v>
      </c>
      <c r="M649">
        <v>19</v>
      </c>
      <c r="N649">
        <v>23170</v>
      </c>
      <c r="O649">
        <f t="shared" si="64"/>
        <v>23170</v>
      </c>
      <c r="P649">
        <v>7</v>
      </c>
      <c r="Q649">
        <v>75</v>
      </c>
      <c r="R649">
        <v>617</v>
      </c>
      <c r="S649">
        <v>599</v>
      </c>
      <c r="T649">
        <v>11.125</v>
      </c>
      <c r="U649">
        <f>VLOOKUP(A649,vlookup_table[#All],2,)</f>
        <v>1</v>
      </c>
      <c r="V649">
        <f>VLOOKUP(A649,vlookup_table[#All],4,FALSE)</f>
        <v>5003</v>
      </c>
      <c r="W649" t="str">
        <f>IF(LEN(V649)=4,_xlfn.CONCAT("19",LEFT(V649,2)),IF(LEN(V649)=3,_xlfn.CONCAT("190",LEFT(V649,2)),0))</f>
        <v>1950</v>
      </c>
      <c r="X649">
        <f>IF(V649&lt;&gt;0,1997-VALUE(W649),0)</f>
        <v>47</v>
      </c>
      <c r="Y649" t="str">
        <f>VLOOKUP(A649,vlookup_table[#All],5,FALSE)</f>
        <v>C1</v>
      </c>
      <c r="Z649" t="str">
        <f t="shared" si="65"/>
        <v>City</v>
      </c>
      <c r="AA649">
        <f>VLOOKUP(A649,vlookup_table[#All],7,FALSE)</f>
        <v>20</v>
      </c>
    </row>
    <row r="650" spans="1:27" x14ac:dyDescent="0.3">
      <c r="A650">
        <v>18896</v>
      </c>
      <c r="B650" s="1" t="s">
        <v>18</v>
      </c>
      <c r="C650" s="1" t="str">
        <f>UPPER(LEFT(B650,2))</f>
        <v>NC</v>
      </c>
      <c r="D650" s="1" t="s">
        <v>14</v>
      </c>
      <c r="E650" s="1" t="str">
        <f>UPPER(LEFT(D650,1))</f>
        <v>M</v>
      </c>
      <c r="F650">
        <v>816</v>
      </c>
      <c r="G650">
        <f t="shared" si="60"/>
        <v>816</v>
      </c>
      <c r="H650">
        <f t="shared" si="61"/>
        <v>816</v>
      </c>
      <c r="I650">
        <v>357</v>
      </c>
      <c r="J650">
        <f t="shared" si="62"/>
        <v>357</v>
      </c>
      <c r="K650">
        <v>458</v>
      </c>
      <c r="L650">
        <f t="shared" si="63"/>
        <v>458</v>
      </c>
      <c r="M650">
        <v>5</v>
      </c>
      <c r="N650">
        <v>17434</v>
      </c>
      <c r="O650">
        <f t="shared" si="64"/>
        <v>17434</v>
      </c>
      <c r="P650">
        <v>0</v>
      </c>
      <c r="Q650">
        <v>76</v>
      </c>
      <c r="R650">
        <v>384</v>
      </c>
      <c r="S650">
        <v>413</v>
      </c>
      <c r="T650">
        <v>11.6</v>
      </c>
      <c r="U650">
        <f>VLOOKUP(A650,vlookup_table[#All],2,)</f>
        <v>1002</v>
      </c>
      <c r="V650">
        <f>VLOOKUP(A650,vlookup_table[#All],4,FALSE)</f>
        <v>3501</v>
      </c>
      <c r="W650" t="str">
        <f>IF(LEN(V650)=4,_xlfn.CONCAT("19",LEFT(V650,2)),IF(LEN(V650)=3,_xlfn.CONCAT("190",LEFT(V650,2)),0))</f>
        <v>1935</v>
      </c>
      <c r="X650">
        <f>IF(V650&lt;&gt;0,1997-VALUE(W650),0)</f>
        <v>62</v>
      </c>
      <c r="Y650" t="str">
        <f>VLOOKUP(A650,vlookup_table[#All],5,FALSE)</f>
        <v>T2</v>
      </c>
      <c r="Z650" t="str">
        <f t="shared" si="65"/>
        <v>Town</v>
      </c>
      <c r="AA650">
        <f>VLOOKUP(A650,vlookup_table[#All],7,FALSE)</f>
        <v>20</v>
      </c>
    </row>
    <row r="651" spans="1:27" x14ac:dyDescent="0.3">
      <c r="A651">
        <v>161335</v>
      </c>
      <c r="B651" s="1" t="s">
        <v>62</v>
      </c>
      <c r="C651" s="1" t="str">
        <f>UPPER(LEFT(B651,2))</f>
        <v>CA</v>
      </c>
      <c r="D651" s="1" t="s">
        <v>17</v>
      </c>
      <c r="E651" s="1" t="str">
        <f>UPPER(LEFT(D651,1))</f>
        <v>F</v>
      </c>
      <c r="F651">
        <v>905</v>
      </c>
      <c r="G651">
        <f t="shared" si="60"/>
        <v>905</v>
      </c>
      <c r="H651">
        <f t="shared" si="61"/>
        <v>905</v>
      </c>
      <c r="I651">
        <v>223</v>
      </c>
      <c r="J651">
        <f t="shared" si="62"/>
        <v>223</v>
      </c>
      <c r="K651">
        <v>263</v>
      </c>
      <c r="L651">
        <f t="shared" si="63"/>
        <v>263</v>
      </c>
      <c r="M651">
        <v>3</v>
      </c>
      <c r="N651">
        <v>8614</v>
      </c>
      <c r="O651">
        <f t="shared" si="64"/>
        <v>8614</v>
      </c>
      <c r="P651">
        <v>6</v>
      </c>
      <c r="Q651">
        <v>57</v>
      </c>
      <c r="R651">
        <v>241</v>
      </c>
      <c r="S651">
        <v>244</v>
      </c>
      <c r="T651">
        <v>6.1111111109999996</v>
      </c>
      <c r="U651">
        <f>VLOOKUP(A651,vlookup_table[#All],2,)</f>
        <v>0</v>
      </c>
      <c r="V651">
        <f>VLOOKUP(A651,vlookup_table[#All],4,FALSE)</f>
        <v>2601</v>
      </c>
      <c r="W651" t="str">
        <f>IF(LEN(V651)=4,_xlfn.CONCAT("19",LEFT(V651,2)),IF(LEN(V651)=3,_xlfn.CONCAT("190",LEFT(V651,2)),0))</f>
        <v>1926</v>
      </c>
      <c r="X651">
        <f>IF(V651&lt;&gt;0,1997-VALUE(W651),0)</f>
        <v>71</v>
      </c>
      <c r="Y651" t="str">
        <f>VLOOKUP(A651,vlookup_table[#All],5,FALSE)</f>
        <v>R2</v>
      </c>
      <c r="Z651" t="str">
        <f t="shared" si="65"/>
        <v>Rural</v>
      </c>
      <c r="AA651">
        <f>VLOOKUP(A651,vlookup_table[#All],7,FALSE)</f>
        <v>1392</v>
      </c>
    </row>
    <row r="652" spans="1:27" x14ac:dyDescent="0.3">
      <c r="A652">
        <v>82141</v>
      </c>
      <c r="B652" s="1" t="s">
        <v>57</v>
      </c>
      <c r="C652" s="1" t="str">
        <f>UPPER(LEFT(B652,2))</f>
        <v>MN</v>
      </c>
      <c r="D652" s="1" t="s">
        <v>17</v>
      </c>
      <c r="E652" s="1" t="str">
        <f>UPPER(LEFT(D652,1))</f>
        <v>F</v>
      </c>
      <c r="F652">
        <v>1027</v>
      </c>
      <c r="G652">
        <f t="shared" si="60"/>
        <v>1027</v>
      </c>
      <c r="H652">
        <f t="shared" si="61"/>
        <v>1027</v>
      </c>
      <c r="I652">
        <v>444</v>
      </c>
      <c r="J652">
        <f t="shared" si="62"/>
        <v>444</v>
      </c>
      <c r="K652">
        <v>475</v>
      </c>
      <c r="L652">
        <f t="shared" si="63"/>
        <v>475</v>
      </c>
      <c r="M652">
        <v>0</v>
      </c>
      <c r="N652">
        <v>14926</v>
      </c>
      <c r="O652">
        <f t="shared" si="64"/>
        <v>14926</v>
      </c>
      <c r="P652">
        <v>1</v>
      </c>
      <c r="Q652">
        <v>69</v>
      </c>
      <c r="R652">
        <v>451</v>
      </c>
      <c r="S652">
        <v>475</v>
      </c>
      <c r="T652">
        <v>8.5</v>
      </c>
      <c r="U652">
        <f>VLOOKUP(A652,vlookup_table[#All],2,)</f>
        <v>2</v>
      </c>
      <c r="V652">
        <f>VLOOKUP(A652,vlookup_table[#All],4,FALSE)</f>
        <v>3801</v>
      </c>
      <c r="W652" t="str">
        <f>IF(LEN(V652)=4,_xlfn.CONCAT("19",LEFT(V652,2)),IF(LEN(V652)=3,_xlfn.CONCAT("190",LEFT(V652,2)),0))</f>
        <v>1938</v>
      </c>
      <c r="X652">
        <f>IF(V652&lt;&gt;0,1997-VALUE(W652),0)</f>
        <v>59</v>
      </c>
      <c r="Y652" t="str">
        <f>VLOOKUP(A652,vlookup_table[#All],5,FALSE)</f>
        <v>S2</v>
      </c>
      <c r="Z652" t="str">
        <f t="shared" si="65"/>
        <v>Suburban</v>
      </c>
      <c r="AA652">
        <f>VLOOKUP(A652,vlookup_table[#All],7,FALSE)</f>
        <v>10</v>
      </c>
    </row>
    <row r="653" spans="1:27" x14ac:dyDescent="0.3">
      <c r="A653">
        <v>187659</v>
      </c>
      <c r="B653" s="1" t="s">
        <v>54</v>
      </c>
      <c r="C653" s="1" t="str">
        <f>UPPER(LEFT(B653,2))</f>
        <v>TN</v>
      </c>
      <c r="D653" s="1" t="s">
        <v>17</v>
      </c>
      <c r="E653" s="1" t="str">
        <f>UPPER(LEFT(D653,1))</f>
        <v>F</v>
      </c>
      <c r="F653">
        <v>871</v>
      </c>
      <c r="G653">
        <f t="shared" si="60"/>
        <v>871</v>
      </c>
      <c r="H653">
        <f t="shared" si="61"/>
        <v>871</v>
      </c>
      <c r="I653">
        <v>464</v>
      </c>
      <c r="J653">
        <f t="shared" si="62"/>
        <v>464</v>
      </c>
      <c r="K653">
        <v>539</v>
      </c>
      <c r="L653">
        <f t="shared" si="63"/>
        <v>539</v>
      </c>
      <c r="M653">
        <v>0</v>
      </c>
      <c r="N653">
        <v>18279</v>
      </c>
      <c r="O653">
        <f t="shared" si="64"/>
        <v>18279</v>
      </c>
      <c r="P653">
        <v>3</v>
      </c>
      <c r="Q653">
        <v>47</v>
      </c>
      <c r="R653">
        <v>501</v>
      </c>
      <c r="S653">
        <v>503</v>
      </c>
      <c r="T653">
        <v>9</v>
      </c>
      <c r="U653">
        <f>VLOOKUP(A653,vlookup_table[#All],2,)</f>
        <v>0</v>
      </c>
      <c r="V653">
        <f>VLOOKUP(A653,vlookup_table[#All],4,FALSE)</f>
        <v>0</v>
      </c>
      <c r="W653">
        <f>IF(LEN(V653)=4,_xlfn.CONCAT("19",LEFT(V653,2)),IF(LEN(V653)=3,_xlfn.CONCAT("190",LEFT(V653,2)),0))</f>
        <v>0</v>
      </c>
      <c r="X653">
        <f>IF(V653&lt;&gt;0,1997-VALUE(W653),0)</f>
        <v>0</v>
      </c>
      <c r="Y653" t="str">
        <f>VLOOKUP(A653,vlookup_table[#All],5,FALSE)</f>
        <v>T2</v>
      </c>
      <c r="Z653" t="str">
        <f t="shared" si="65"/>
        <v>Town</v>
      </c>
      <c r="AA653">
        <f>VLOOKUP(A653,vlookup_table[#All],7,FALSE)</f>
        <v>15</v>
      </c>
    </row>
    <row r="654" spans="1:27" x14ac:dyDescent="0.3">
      <c r="A654">
        <v>143523</v>
      </c>
      <c r="B654" s="1" t="s">
        <v>62</v>
      </c>
      <c r="C654" s="1" t="str">
        <f>UPPER(LEFT(B654,2))</f>
        <v>CA</v>
      </c>
      <c r="D654" s="1" t="s">
        <v>17</v>
      </c>
      <c r="E654" s="1" t="str">
        <f>UPPER(LEFT(D654,1))</f>
        <v>F</v>
      </c>
      <c r="F654">
        <v>2833</v>
      </c>
      <c r="G654">
        <f t="shared" si="60"/>
        <v>2833</v>
      </c>
      <c r="H654">
        <f t="shared" si="61"/>
        <v>2833</v>
      </c>
      <c r="I654">
        <v>207</v>
      </c>
      <c r="J654">
        <f t="shared" si="62"/>
        <v>207</v>
      </c>
      <c r="K654">
        <v>278</v>
      </c>
      <c r="L654">
        <f t="shared" si="63"/>
        <v>278</v>
      </c>
      <c r="M654">
        <v>77</v>
      </c>
      <c r="N654">
        <v>15398</v>
      </c>
      <c r="O654">
        <f t="shared" si="64"/>
        <v>15398</v>
      </c>
      <c r="P654">
        <v>60</v>
      </c>
      <c r="Q654">
        <v>12</v>
      </c>
      <c r="R654">
        <v>172</v>
      </c>
      <c r="S654">
        <v>282</v>
      </c>
      <c r="T654">
        <v>3.7058823529999998</v>
      </c>
      <c r="U654">
        <f>VLOOKUP(A654,vlookup_table[#All],2,)</f>
        <v>0</v>
      </c>
      <c r="V654">
        <f>VLOOKUP(A654,vlookup_table[#All],4,FALSE)</f>
        <v>1901</v>
      </c>
      <c r="W654" t="str">
        <f>IF(LEN(V654)=4,_xlfn.CONCAT("19",LEFT(V654,2)),IF(LEN(V654)=3,_xlfn.CONCAT("190",LEFT(V654,2)),0))</f>
        <v>1919</v>
      </c>
      <c r="X654">
        <f>IF(V654&lt;&gt;0,1997-VALUE(W654),0)</f>
        <v>78</v>
      </c>
      <c r="Y654" t="str">
        <f>VLOOKUP(A654,vlookup_table[#All],5,FALSE)</f>
        <v>U2</v>
      </c>
      <c r="Z654" t="str">
        <f t="shared" si="65"/>
        <v>Urban</v>
      </c>
      <c r="AA654">
        <f>VLOOKUP(A654,vlookup_table[#All],7,FALSE)</f>
        <v>3</v>
      </c>
    </row>
    <row r="655" spans="1:27" x14ac:dyDescent="0.3">
      <c r="A655">
        <v>64442</v>
      </c>
      <c r="B655" s="1" t="s">
        <v>34</v>
      </c>
      <c r="C655" s="1" t="str">
        <f>UPPER(LEFT(B655,2))</f>
        <v>IN</v>
      </c>
      <c r="D655" s="1" t="s">
        <v>14</v>
      </c>
      <c r="E655" s="1" t="str">
        <f>UPPER(LEFT(D655,1))</f>
        <v>M</v>
      </c>
      <c r="F655">
        <v>428</v>
      </c>
      <c r="G655">
        <f t="shared" si="60"/>
        <v>428</v>
      </c>
      <c r="H655">
        <f t="shared" si="61"/>
        <v>428</v>
      </c>
      <c r="I655">
        <v>240</v>
      </c>
      <c r="J655">
        <f t="shared" si="62"/>
        <v>240</v>
      </c>
      <c r="K655">
        <v>324</v>
      </c>
      <c r="L655">
        <f t="shared" si="63"/>
        <v>324</v>
      </c>
      <c r="M655">
        <v>0</v>
      </c>
      <c r="N655">
        <v>10020</v>
      </c>
      <c r="O655">
        <f t="shared" si="64"/>
        <v>10020</v>
      </c>
      <c r="P655">
        <v>0</v>
      </c>
      <c r="Q655">
        <v>78</v>
      </c>
      <c r="R655">
        <v>319</v>
      </c>
      <c r="S655">
        <v>268</v>
      </c>
      <c r="T655">
        <v>8</v>
      </c>
      <c r="U655">
        <f>VLOOKUP(A655,vlookup_table[#All],2,)</f>
        <v>1</v>
      </c>
      <c r="V655">
        <f>VLOOKUP(A655,vlookup_table[#All],4,FALSE)</f>
        <v>5201</v>
      </c>
      <c r="W655" t="str">
        <f>IF(LEN(V655)=4,_xlfn.CONCAT("19",LEFT(V655,2)),IF(LEN(V655)=3,_xlfn.CONCAT("190",LEFT(V655,2)),0))</f>
        <v>1952</v>
      </c>
      <c r="X655">
        <f>IF(V655&lt;&gt;0,1997-VALUE(W655),0)</f>
        <v>45</v>
      </c>
      <c r="Y655" t="str">
        <f>VLOOKUP(A655,vlookup_table[#All],5,FALSE)</f>
        <v>R2</v>
      </c>
      <c r="Z655" t="str">
        <f t="shared" si="65"/>
        <v>Rural</v>
      </c>
      <c r="AA655">
        <f>VLOOKUP(A655,vlookup_table[#All],7,FALSE)</f>
        <v>8</v>
      </c>
    </row>
    <row r="656" spans="1:27" x14ac:dyDescent="0.3">
      <c r="A656">
        <v>151902</v>
      </c>
      <c r="B656" s="1" t="s">
        <v>62</v>
      </c>
      <c r="C656" s="1" t="str">
        <f>UPPER(LEFT(B656,2))</f>
        <v>CA</v>
      </c>
      <c r="D656" s="1" t="s">
        <v>14</v>
      </c>
      <c r="E656" s="1" t="str">
        <f>UPPER(LEFT(D656,1))</f>
        <v>M</v>
      </c>
      <c r="F656">
        <v>1088</v>
      </c>
      <c r="G656">
        <f t="shared" si="60"/>
        <v>1088</v>
      </c>
      <c r="H656">
        <f t="shared" si="61"/>
        <v>1088</v>
      </c>
      <c r="I656">
        <v>278</v>
      </c>
      <c r="J656">
        <f t="shared" si="62"/>
        <v>278</v>
      </c>
      <c r="K656">
        <v>380</v>
      </c>
      <c r="L656">
        <f t="shared" si="63"/>
        <v>380</v>
      </c>
      <c r="M656">
        <v>19</v>
      </c>
      <c r="N656">
        <v>15011</v>
      </c>
      <c r="O656">
        <f t="shared" si="64"/>
        <v>15011</v>
      </c>
      <c r="P656">
        <v>18</v>
      </c>
      <c r="Q656">
        <v>35</v>
      </c>
      <c r="R656">
        <v>308</v>
      </c>
      <c r="S656">
        <v>335</v>
      </c>
      <c r="T656">
        <v>7.2857142860000002</v>
      </c>
      <c r="U656">
        <f>VLOOKUP(A656,vlookup_table[#All],2,)</f>
        <v>1</v>
      </c>
      <c r="V656">
        <f>VLOOKUP(A656,vlookup_table[#All],4,FALSE)</f>
        <v>5001</v>
      </c>
      <c r="W656" t="str">
        <f>IF(LEN(V656)=4,_xlfn.CONCAT("19",LEFT(V656,2)),IF(LEN(V656)=3,_xlfn.CONCAT("190",LEFT(V656,2)),0))</f>
        <v>1950</v>
      </c>
      <c r="X656">
        <f>IF(V656&lt;&gt;0,1997-VALUE(W656),0)</f>
        <v>47</v>
      </c>
      <c r="Y656" t="str">
        <f>VLOOKUP(A656,vlookup_table[#All],5,FALSE)</f>
        <v>C2</v>
      </c>
      <c r="Z656" t="str">
        <f t="shared" si="65"/>
        <v>City</v>
      </c>
      <c r="AA656">
        <f>VLOOKUP(A656,vlookup_table[#All],7,FALSE)</f>
        <v>10</v>
      </c>
    </row>
    <row r="657" spans="1:27" x14ac:dyDescent="0.3">
      <c r="A657">
        <v>140027</v>
      </c>
      <c r="B657" s="1" t="s">
        <v>55</v>
      </c>
      <c r="C657" s="1" t="str">
        <f>UPPER(LEFT(B657,2))</f>
        <v>NM</v>
      </c>
      <c r="D657" s="1" t="s">
        <v>17</v>
      </c>
      <c r="E657" s="1" t="str">
        <f>UPPER(LEFT(D657,1))</f>
        <v>F</v>
      </c>
      <c r="F657">
        <v>1304</v>
      </c>
      <c r="G657">
        <f t="shared" si="60"/>
        <v>1304</v>
      </c>
      <c r="H657">
        <f t="shared" si="61"/>
        <v>1304</v>
      </c>
      <c r="I657">
        <v>205</v>
      </c>
      <c r="J657">
        <f t="shared" si="62"/>
        <v>205</v>
      </c>
      <c r="K657">
        <v>330</v>
      </c>
      <c r="L657">
        <f t="shared" si="63"/>
        <v>330</v>
      </c>
      <c r="M657">
        <v>19</v>
      </c>
      <c r="N657">
        <v>19336</v>
      </c>
      <c r="O657">
        <f t="shared" si="64"/>
        <v>19336</v>
      </c>
      <c r="P657">
        <v>4</v>
      </c>
      <c r="Q657">
        <v>24</v>
      </c>
      <c r="R657">
        <v>222</v>
      </c>
      <c r="S657">
        <v>288</v>
      </c>
      <c r="T657">
        <v>17.09090909</v>
      </c>
      <c r="U657">
        <f>VLOOKUP(A657,vlookup_table[#All],2,)</f>
        <v>0</v>
      </c>
      <c r="V657">
        <f>VLOOKUP(A657,vlookup_table[#All],4,FALSE)</f>
        <v>0</v>
      </c>
      <c r="W657">
        <f>IF(LEN(V657)=4,_xlfn.CONCAT("19",LEFT(V657,2)),IF(LEN(V657)=3,_xlfn.CONCAT("190",LEFT(V657,2)),0))</f>
        <v>0</v>
      </c>
      <c r="X657">
        <f>IF(V657&lt;&gt;0,1997-VALUE(W657),0)</f>
        <v>0</v>
      </c>
      <c r="Y657" t="str">
        <f>VLOOKUP(A657,vlookup_table[#All],5,FALSE)</f>
        <v>T2</v>
      </c>
      <c r="Z657" t="str">
        <f t="shared" si="65"/>
        <v>Town</v>
      </c>
      <c r="AA657">
        <f>VLOOKUP(A657,vlookup_table[#All],7,FALSE)</f>
        <v>25</v>
      </c>
    </row>
    <row r="658" spans="1:27" x14ac:dyDescent="0.3">
      <c r="A658">
        <v>147636</v>
      </c>
      <c r="B658" s="1" t="s">
        <v>62</v>
      </c>
      <c r="C658" s="1" t="str">
        <f>UPPER(LEFT(B658,2))</f>
        <v>CA</v>
      </c>
      <c r="D658" s="1" t="s">
        <v>14</v>
      </c>
      <c r="E658" s="1" t="str">
        <f>UPPER(LEFT(D658,1))</f>
        <v>M</v>
      </c>
      <c r="F658">
        <v>1859</v>
      </c>
      <c r="G658">
        <f t="shared" si="60"/>
        <v>1859</v>
      </c>
      <c r="H658">
        <f t="shared" si="61"/>
        <v>1859</v>
      </c>
      <c r="I658">
        <v>420</v>
      </c>
      <c r="J658">
        <f t="shared" si="62"/>
        <v>420</v>
      </c>
      <c r="K658">
        <v>461</v>
      </c>
      <c r="L658">
        <f t="shared" si="63"/>
        <v>461</v>
      </c>
      <c r="M658">
        <v>34</v>
      </c>
      <c r="N658">
        <v>12512</v>
      </c>
      <c r="O658">
        <f t="shared" si="64"/>
        <v>12512</v>
      </c>
      <c r="P658">
        <v>22</v>
      </c>
      <c r="Q658">
        <v>41</v>
      </c>
      <c r="R658">
        <v>407</v>
      </c>
      <c r="S658">
        <v>465</v>
      </c>
      <c r="T658">
        <v>4.2727272730000001</v>
      </c>
      <c r="U658">
        <f>VLOOKUP(A658,vlookup_table[#All],2,)</f>
        <v>1</v>
      </c>
      <c r="V658">
        <f>VLOOKUP(A658,vlookup_table[#All],4,FALSE)</f>
        <v>1601</v>
      </c>
      <c r="W658" t="str">
        <f>IF(LEN(V658)=4,_xlfn.CONCAT("19",LEFT(V658,2)),IF(LEN(V658)=3,_xlfn.CONCAT("190",LEFT(V658,2)),0))</f>
        <v>1916</v>
      </c>
      <c r="X658">
        <f>IF(V658&lt;&gt;0,1997-VALUE(W658),0)</f>
        <v>81</v>
      </c>
      <c r="Y658" t="str">
        <f>VLOOKUP(A658,vlookup_table[#All],5,FALSE)</f>
        <v>S2</v>
      </c>
      <c r="Z658" t="str">
        <f t="shared" si="65"/>
        <v>Suburban</v>
      </c>
      <c r="AA658">
        <f>VLOOKUP(A658,vlookup_table[#All],7,FALSE)</f>
        <v>11</v>
      </c>
    </row>
    <row r="659" spans="1:27" x14ac:dyDescent="0.3">
      <c r="A659">
        <v>85010</v>
      </c>
      <c r="B659" s="1" t="s">
        <v>57</v>
      </c>
      <c r="C659" s="1" t="str">
        <f>UPPER(LEFT(B659,2))</f>
        <v>MN</v>
      </c>
      <c r="D659" s="1" t="s">
        <v>14</v>
      </c>
      <c r="E659" s="1" t="str">
        <f>UPPER(LEFT(D659,1))</f>
        <v>M</v>
      </c>
      <c r="F659">
        <v>595</v>
      </c>
      <c r="G659">
        <f t="shared" si="60"/>
        <v>595</v>
      </c>
      <c r="H659">
        <f t="shared" si="61"/>
        <v>595</v>
      </c>
      <c r="I659">
        <v>339</v>
      </c>
      <c r="J659">
        <f t="shared" si="62"/>
        <v>339</v>
      </c>
      <c r="K659">
        <v>386</v>
      </c>
      <c r="L659">
        <f t="shared" si="63"/>
        <v>386</v>
      </c>
      <c r="M659">
        <v>0</v>
      </c>
      <c r="N659">
        <v>11471</v>
      </c>
      <c r="O659">
        <f t="shared" si="64"/>
        <v>11471</v>
      </c>
      <c r="P659">
        <v>0</v>
      </c>
      <c r="Q659">
        <v>84</v>
      </c>
      <c r="R659">
        <v>363</v>
      </c>
      <c r="S659">
        <v>363</v>
      </c>
      <c r="T659">
        <v>5.9545454549999999</v>
      </c>
      <c r="U659">
        <f>VLOOKUP(A659,vlookup_table[#All],2,)</f>
        <v>1</v>
      </c>
      <c r="V659">
        <f>VLOOKUP(A659,vlookup_table[#All],4,FALSE)</f>
        <v>4406</v>
      </c>
      <c r="W659" t="str">
        <f>IF(LEN(V659)=4,_xlfn.CONCAT("19",LEFT(V659,2)),IF(LEN(V659)=3,_xlfn.CONCAT("190",LEFT(V659,2)),0))</f>
        <v>1944</v>
      </c>
      <c r="X659">
        <f>IF(V659&lt;&gt;0,1997-VALUE(W659),0)</f>
        <v>53</v>
      </c>
      <c r="Y659" t="str">
        <f>VLOOKUP(A659,vlookup_table[#All],5,FALSE)</f>
        <v>T2</v>
      </c>
      <c r="Z659" t="str">
        <f t="shared" si="65"/>
        <v>Town</v>
      </c>
      <c r="AA659">
        <f>VLOOKUP(A659,vlookup_table[#All],7,FALSE)</f>
        <v>9</v>
      </c>
    </row>
    <row r="660" spans="1:27" x14ac:dyDescent="0.3">
      <c r="A660">
        <v>12454</v>
      </c>
      <c r="B660" s="1" t="s">
        <v>16</v>
      </c>
      <c r="C660" s="1" t="str">
        <f>UPPER(LEFT(B660,2))</f>
        <v>IL</v>
      </c>
      <c r="D660" s="1" t="s">
        <v>14</v>
      </c>
      <c r="E660" s="1" t="str">
        <f>UPPER(LEFT(D660,1))</f>
        <v>M</v>
      </c>
      <c r="F660">
        <v>3017</v>
      </c>
      <c r="G660">
        <f t="shared" si="60"/>
        <v>3017</v>
      </c>
      <c r="H660">
        <f t="shared" si="61"/>
        <v>3017</v>
      </c>
      <c r="I660">
        <v>740</v>
      </c>
      <c r="J660">
        <f t="shared" si="62"/>
        <v>740</v>
      </c>
      <c r="K660">
        <v>985</v>
      </c>
      <c r="L660">
        <f t="shared" si="63"/>
        <v>985</v>
      </c>
      <c r="M660">
        <v>90</v>
      </c>
      <c r="N660">
        <v>62084</v>
      </c>
      <c r="O660">
        <f t="shared" si="64"/>
        <v>62084</v>
      </c>
      <c r="P660">
        <v>12</v>
      </c>
      <c r="Q660">
        <v>70</v>
      </c>
      <c r="R660">
        <v>962</v>
      </c>
      <c r="S660">
        <v>867</v>
      </c>
      <c r="T660">
        <v>9</v>
      </c>
      <c r="U660">
        <f>VLOOKUP(A660,vlookup_table[#All],2,)</f>
        <v>1</v>
      </c>
      <c r="V660">
        <f>VLOOKUP(A660,vlookup_table[#All],4,FALSE)</f>
        <v>0</v>
      </c>
      <c r="W660">
        <f>IF(LEN(V660)=4,_xlfn.CONCAT("19",LEFT(V660,2)),IF(LEN(V660)=3,_xlfn.CONCAT("190",LEFT(V660,2)),0))</f>
        <v>0</v>
      </c>
      <c r="X660">
        <f>IF(V660&lt;&gt;0,1997-VALUE(W660),0)</f>
        <v>0</v>
      </c>
      <c r="Y660" t="str">
        <f>VLOOKUP(A660,vlookup_table[#All],5,FALSE)</f>
        <v>S1</v>
      </c>
      <c r="Z660" t="str">
        <f t="shared" si="65"/>
        <v>Suburban</v>
      </c>
      <c r="AA660">
        <f>VLOOKUP(A660,vlookup_table[#All],7,FALSE)</f>
        <v>15</v>
      </c>
    </row>
    <row r="661" spans="1:27" x14ac:dyDescent="0.3">
      <c r="A661">
        <v>118166</v>
      </c>
      <c r="B661" s="1" t="s">
        <v>21</v>
      </c>
      <c r="C661" s="1" t="str">
        <f>UPPER(LEFT(B661,2))</f>
        <v>TX</v>
      </c>
      <c r="D661" s="1" t="s">
        <v>17</v>
      </c>
      <c r="E661" s="1" t="str">
        <f>UPPER(LEFT(D661,1))</f>
        <v>F</v>
      </c>
      <c r="F661">
        <v>396</v>
      </c>
      <c r="G661">
        <f t="shared" si="60"/>
        <v>396</v>
      </c>
      <c r="H661">
        <f t="shared" si="61"/>
        <v>396</v>
      </c>
      <c r="I661">
        <v>195</v>
      </c>
      <c r="J661">
        <f t="shared" si="62"/>
        <v>195</v>
      </c>
      <c r="K661">
        <v>287</v>
      </c>
      <c r="L661">
        <f t="shared" si="63"/>
        <v>287</v>
      </c>
      <c r="M661">
        <v>1</v>
      </c>
      <c r="N661">
        <v>9318</v>
      </c>
      <c r="O661">
        <f t="shared" si="64"/>
        <v>9318</v>
      </c>
      <c r="P661">
        <v>3</v>
      </c>
      <c r="Q661">
        <v>82</v>
      </c>
      <c r="R661">
        <v>249</v>
      </c>
      <c r="S661">
        <v>246</v>
      </c>
      <c r="T661">
        <v>13.33333333</v>
      </c>
      <c r="U661">
        <f>VLOOKUP(A661,vlookup_table[#All],2,)</f>
        <v>0</v>
      </c>
      <c r="V661">
        <f>VLOOKUP(A661,vlookup_table[#All],4,FALSE)</f>
        <v>0</v>
      </c>
      <c r="W661">
        <f>IF(LEN(V661)=4,_xlfn.CONCAT("19",LEFT(V661,2)),IF(LEN(V661)=3,_xlfn.CONCAT("190",LEFT(V661,2)),0))</f>
        <v>0</v>
      </c>
      <c r="X661">
        <f>IF(V661&lt;&gt;0,1997-VALUE(W661),0)</f>
        <v>0</v>
      </c>
      <c r="Y661" t="str">
        <f>VLOOKUP(A661,vlookup_table[#All],5,FALSE)</f>
        <v>R2</v>
      </c>
      <c r="Z661" t="str">
        <f t="shared" si="65"/>
        <v>Rural</v>
      </c>
      <c r="AA661">
        <f>VLOOKUP(A661,vlookup_table[#All],7,FALSE)</f>
        <v>10</v>
      </c>
    </row>
    <row r="662" spans="1:27" x14ac:dyDescent="0.3">
      <c r="A662">
        <v>64165</v>
      </c>
      <c r="B662" s="1" t="s">
        <v>56</v>
      </c>
      <c r="C662" s="1" t="str">
        <f>UPPER(LEFT(B662,2))</f>
        <v>AZ</v>
      </c>
      <c r="D662" s="1" t="s">
        <v>61</v>
      </c>
      <c r="E662" s="1" t="str">
        <f>UPPER(LEFT(D662,1))</f>
        <v>F</v>
      </c>
      <c r="F662">
        <v>594</v>
      </c>
      <c r="G662">
        <f t="shared" si="60"/>
        <v>594</v>
      </c>
      <c r="H662">
        <f t="shared" si="61"/>
        <v>594</v>
      </c>
      <c r="I662">
        <v>155</v>
      </c>
      <c r="J662">
        <f t="shared" si="62"/>
        <v>155</v>
      </c>
      <c r="K662">
        <v>228</v>
      </c>
      <c r="L662">
        <f t="shared" si="63"/>
        <v>228</v>
      </c>
      <c r="M662">
        <v>0</v>
      </c>
      <c r="N662">
        <v>7939</v>
      </c>
      <c r="O662">
        <f t="shared" si="64"/>
        <v>7939</v>
      </c>
      <c r="P662">
        <v>9</v>
      </c>
      <c r="Q662">
        <v>42</v>
      </c>
      <c r="R662">
        <v>186</v>
      </c>
      <c r="S662">
        <v>206</v>
      </c>
      <c r="T662">
        <v>7.8</v>
      </c>
      <c r="U662">
        <f>VLOOKUP(A662,vlookup_table[#All],2,)</f>
        <v>0</v>
      </c>
      <c r="V662">
        <f>VLOOKUP(A662,vlookup_table[#All],4,FALSE)</f>
        <v>6401</v>
      </c>
      <c r="W662" t="str">
        <f>IF(LEN(V662)=4,_xlfn.CONCAT("19",LEFT(V662,2)),IF(LEN(V662)=3,_xlfn.CONCAT("190",LEFT(V662,2)),0))</f>
        <v>1964</v>
      </c>
      <c r="X662">
        <f>IF(V662&lt;&gt;0,1997-VALUE(W662),0)</f>
        <v>33</v>
      </c>
      <c r="Y662" t="str">
        <f>VLOOKUP(A662,vlookup_table[#All],5,FALSE)</f>
        <v>T2</v>
      </c>
      <c r="Z662" t="str">
        <f t="shared" si="65"/>
        <v>Town</v>
      </c>
      <c r="AA662">
        <f>VLOOKUP(A662,vlookup_table[#All],7,FALSE)</f>
        <v>20</v>
      </c>
    </row>
    <row r="663" spans="1:27" x14ac:dyDescent="0.3">
      <c r="A663">
        <v>191663</v>
      </c>
      <c r="B663" s="1" t="s">
        <v>51</v>
      </c>
      <c r="C663" s="1" t="str">
        <f>UPPER(LEFT(B663,2))</f>
        <v>OR</v>
      </c>
      <c r="D663" s="1" t="s">
        <v>14</v>
      </c>
      <c r="E663" s="1" t="str">
        <f>UPPER(LEFT(D663,1))</f>
        <v>M</v>
      </c>
      <c r="F663">
        <v>538</v>
      </c>
      <c r="G663">
        <f t="shared" si="60"/>
        <v>538</v>
      </c>
      <c r="H663">
        <f t="shared" si="61"/>
        <v>538</v>
      </c>
      <c r="I663">
        <v>121</v>
      </c>
      <c r="J663">
        <f t="shared" si="62"/>
        <v>121</v>
      </c>
      <c r="K663">
        <v>222</v>
      </c>
      <c r="L663">
        <f t="shared" si="63"/>
        <v>222</v>
      </c>
      <c r="M663">
        <v>0</v>
      </c>
      <c r="N663">
        <v>9299</v>
      </c>
      <c r="O663">
        <f t="shared" si="64"/>
        <v>9299</v>
      </c>
      <c r="P663">
        <v>6</v>
      </c>
      <c r="Q663">
        <v>31</v>
      </c>
      <c r="R663">
        <v>173</v>
      </c>
      <c r="S663">
        <v>169</v>
      </c>
      <c r="T663">
        <v>9.307692308</v>
      </c>
      <c r="U663">
        <f>VLOOKUP(A663,vlookup_table[#All],2,)</f>
        <v>2</v>
      </c>
      <c r="V663">
        <f>VLOOKUP(A663,vlookup_table[#All],4,FALSE)</f>
        <v>2708</v>
      </c>
      <c r="W663" t="str">
        <f>IF(LEN(V663)=4,_xlfn.CONCAT("19",LEFT(V663,2)),IF(LEN(V663)=3,_xlfn.CONCAT("190",LEFT(V663,2)),0))</f>
        <v>1927</v>
      </c>
      <c r="X663">
        <f>IF(V663&lt;&gt;0,1997-VALUE(W663),0)</f>
        <v>70</v>
      </c>
      <c r="Y663" t="str">
        <f>VLOOKUP(A663,vlookup_table[#All],5,FALSE)</f>
        <v>S1</v>
      </c>
      <c r="Z663" t="str">
        <f t="shared" si="65"/>
        <v>Suburban</v>
      </c>
      <c r="AA663">
        <f>VLOOKUP(A663,vlookup_table[#All],7,FALSE)</f>
        <v>10</v>
      </c>
    </row>
    <row r="664" spans="1:27" x14ac:dyDescent="0.3">
      <c r="A664">
        <v>111021</v>
      </c>
      <c r="B664" s="1" t="s">
        <v>33</v>
      </c>
      <c r="C664" s="1" t="str">
        <f>UPPER(LEFT(B664,2))</f>
        <v>AR</v>
      </c>
      <c r="D664" s="1" t="s">
        <v>61</v>
      </c>
      <c r="E664" s="1" t="str">
        <f>UPPER(LEFT(D664,1))</f>
        <v>F</v>
      </c>
      <c r="F664">
        <v>332</v>
      </c>
      <c r="G664">
        <f t="shared" si="60"/>
        <v>332</v>
      </c>
      <c r="H664">
        <f t="shared" si="61"/>
        <v>332</v>
      </c>
      <c r="I664">
        <v>170</v>
      </c>
      <c r="J664">
        <f t="shared" si="62"/>
        <v>170</v>
      </c>
      <c r="K664">
        <v>269</v>
      </c>
      <c r="L664">
        <f t="shared" si="63"/>
        <v>269</v>
      </c>
      <c r="M664">
        <v>0</v>
      </c>
      <c r="N664">
        <v>8725</v>
      </c>
      <c r="O664">
        <f t="shared" si="64"/>
        <v>8725</v>
      </c>
      <c r="P664">
        <v>1</v>
      </c>
      <c r="Q664">
        <v>57</v>
      </c>
      <c r="R664">
        <v>222</v>
      </c>
      <c r="S664">
        <v>233</v>
      </c>
      <c r="T664">
        <v>12.5</v>
      </c>
      <c r="U664">
        <f>VLOOKUP(A664,vlookup_table[#All],2,)</f>
        <v>0</v>
      </c>
      <c r="V664">
        <f>VLOOKUP(A664,vlookup_table[#All],4,FALSE)</f>
        <v>0</v>
      </c>
      <c r="W664">
        <f>IF(LEN(V664)=4,_xlfn.CONCAT("19",LEFT(V664,2)),IF(LEN(V664)=3,_xlfn.CONCAT("190",LEFT(V664,2)),0))</f>
        <v>0</v>
      </c>
      <c r="X664">
        <f>IF(V664&lt;&gt;0,1997-VALUE(W664),0)</f>
        <v>0</v>
      </c>
      <c r="Y664" t="str">
        <f>VLOOKUP(A664,vlookup_table[#All],5,FALSE)</f>
        <v>R3</v>
      </c>
      <c r="Z664" t="str">
        <f t="shared" si="65"/>
        <v>Rural</v>
      </c>
      <c r="AA664">
        <f>VLOOKUP(A664,vlookup_table[#All],7,FALSE)</f>
        <v>10</v>
      </c>
    </row>
    <row r="665" spans="1:27" x14ac:dyDescent="0.3">
      <c r="A665">
        <v>169280</v>
      </c>
      <c r="B665" s="1" t="s">
        <v>62</v>
      </c>
      <c r="C665" s="1" t="str">
        <f>UPPER(LEFT(B665,2))</f>
        <v>CA</v>
      </c>
      <c r="D665" s="1" t="s">
        <v>17</v>
      </c>
      <c r="E665" s="1" t="str">
        <f>UPPER(LEFT(D665,1))</f>
        <v>F</v>
      </c>
      <c r="F665">
        <v>1875</v>
      </c>
      <c r="G665">
        <f t="shared" si="60"/>
        <v>1875</v>
      </c>
      <c r="H665">
        <f t="shared" si="61"/>
        <v>1875</v>
      </c>
      <c r="I665">
        <v>68</v>
      </c>
      <c r="J665">
        <f t="shared" si="62"/>
        <v>68</v>
      </c>
      <c r="K665">
        <v>138</v>
      </c>
      <c r="L665">
        <f t="shared" si="63"/>
        <v>138</v>
      </c>
      <c r="M665">
        <v>0</v>
      </c>
      <c r="N665">
        <v>9127</v>
      </c>
      <c r="O665">
        <f t="shared" si="64"/>
        <v>9127</v>
      </c>
      <c r="P665">
        <v>0</v>
      </c>
      <c r="Q665">
        <v>6</v>
      </c>
      <c r="R665">
        <v>138</v>
      </c>
      <c r="S665">
        <v>96</v>
      </c>
      <c r="T665">
        <v>8.3333333330000006</v>
      </c>
      <c r="U665">
        <f>VLOOKUP(A665,vlookup_table[#All],2,)</f>
        <v>0</v>
      </c>
      <c r="V665">
        <f>VLOOKUP(A665,vlookup_table[#All],4,FALSE)</f>
        <v>7001</v>
      </c>
      <c r="W665" t="str">
        <f>IF(LEN(V665)=4,_xlfn.CONCAT("19",LEFT(V665,2)),IF(LEN(V665)=3,_xlfn.CONCAT("190",LEFT(V665,2)),0))</f>
        <v>1970</v>
      </c>
      <c r="X665">
        <f>IF(V665&lt;&gt;0,1997-VALUE(W665),0)</f>
        <v>27</v>
      </c>
      <c r="Y665" t="str">
        <f>VLOOKUP(A665,vlookup_table[#All],5,FALSE)</f>
        <v>S2</v>
      </c>
      <c r="Z665" t="str">
        <f t="shared" si="65"/>
        <v>Suburban</v>
      </c>
      <c r="AA665">
        <f>VLOOKUP(A665,vlookup_table[#All],7,FALSE)</f>
        <v>10</v>
      </c>
    </row>
    <row r="666" spans="1:27" x14ac:dyDescent="0.3">
      <c r="A666">
        <v>138590</v>
      </c>
      <c r="B666" s="1" t="s">
        <v>65</v>
      </c>
      <c r="C666" s="1" t="str">
        <f>UPPER(LEFT(B666,2))</f>
        <v>AR</v>
      </c>
      <c r="D666" s="1" t="s">
        <v>66</v>
      </c>
      <c r="E666" s="1" t="str">
        <f>UPPER(LEFT(D666,1))</f>
        <v>F</v>
      </c>
      <c r="F666">
        <v>1094</v>
      </c>
      <c r="G666">
        <f t="shared" si="60"/>
        <v>1094</v>
      </c>
      <c r="H666">
        <f t="shared" si="61"/>
        <v>1094</v>
      </c>
      <c r="I666">
        <v>463</v>
      </c>
      <c r="J666">
        <f t="shared" si="62"/>
        <v>463</v>
      </c>
      <c r="K666">
        <v>543</v>
      </c>
      <c r="L666">
        <f t="shared" si="63"/>
        <v>543</v>
      </c>
      <c r="M666">
        <v>5</v>
      </c>
      <c r="N666">
        <v>16974</v>
      </c>
      <c r="O666">
        <f t="shared" si="64"/>
        <v>16974</v>
      </c>
      <c r="P666">
        <v>2</v>
      </c>
      <c r="Q666">
        <v>30</v>
      </c>
      <c r="R666">
        <v>486</v>
      </c>
      <c r="S666">
        <v>517</v>
      </c>
      <c r="T666">
        <v>12</v>
      </c>
      <c r="U666">
        <f>VLOOKUP(A666,vlookup_table[#All],2,)</f>
        <v>0</v>
      </c>
      <c r="V666">
        <f>VLOOKUP(A666,vlookup_table[#All],4,FALSE)</f>
        <v>5307</v>
      </c>
      <c r="W666" t="str">
        <f>IF(LEN(V666)=4,_xlfn.CONCAT("19",LEFT(V666,2)),IF(LEN(V666)=3,_xlfn.CONCAT("190",LEFT(V666,2)),0))</f>
        <v>1953</v>
      </c>
      <c r="X666">
        <f>IF(V666&lt;&gt;0,1997-VALUE(W666),0)</f>
        <v>44</v>
      </c>
      <c r="Y666" t="str">
        <f>VLOOKUP(A666,vlookup_table[#All],5,FALSE)</f>
        <v>S1</v>
      </c>
      <c r="Z666" t="str">
        <f t="shared" si="65"/>
        <v>Suburban</v>
      </c>
      <c r="AA666">
        <f>VLOOKUP(A666,vlookup_table[#All],7,FALSE)</f>
        <v>30</v>
      </c>
    </row>
    <row r="667" spans="1:27" x14ac:dyDescent="0.3">
      <c r="A667">
        <v>123386</v>
      </c>
      <c r="B667" s="1" t="s">
        <v>21</v>
      </c>
      <c r="C667" s="1" t="str">
        <f>UPPER(LEFT(B667,2))</f>
        <v>TX</v>
      </c>
      <c r="D667" s="1" t="s">
        <v>14</v>
      </c>
      <c r="E667" s="1" t="str">
        <f>UPPER(LEFT(D667,1))</f>
        <v>M</v>
      </c>
      <c r="F667">
        <v>386</v>
      </c>
      <c r="G667">
        <f t="shared" si="60"/>
        <v>386</v>
      </c>
      <c r="H667">
        <f t="shared" si="61"/>
        <v>386</v>
      </c>
      <c r="I667">
        <v>213</v>
      </c>
      <c r="J667">
        <f t="shared" si="62"/>
        <v>213</v>
      </c>
      <c r="K667">
        <v>327</v>
      </c>
      <c r="L667">
        <f t="shared" si="63"/>
        <v>327</v>
      </c>
      <c r="M667">
        <v>0</v>
      </c>
      <c r="N667">
        <v>10988</v>
      </c>
      <c r="O667">
        <f t="shared" si="64"/>
        <v>10988</v>
      </c>
      <c r="P667">
        <v>9</v>
      </c>
      <c r="Q667">
        <v>68</v>
      </c>
      <c r="R667">
        <v>287</v>
      </c>
      <c r="S667">
        <v>275</v>
      </c>
      <c r="T667">
        <v>17.399999999999999</v>
      </c>
      <c r="U667">
        <f>VLOOKUP(A667,vlookup_table[#All],2,)</f>
        <v>1</v>
      </c>
      <c r="V667">
        <f>VLOOKUP(A667,vlookup_table[#All],4,FALSE)</f>
        <v>4201</v>
      </c>
      <c r="W667" t="str">
        <f>IF(LEN(V667)=4,_xlfn.CONCAT("19",LEFT(V667,2)),IF(LEN(V667)=3,_xlfn.CONCAT("190",LEFT(V667,2)),0))</f>
        <v>1942</v>
      </c>
      <c r="X667">
        <f>IF(V667&lt;&gt;0,1997-VALUE(W667),0)</f>
        <v>55</v>
      </c>
      <c r="Y667" t="str">
        <f>VLOOKUP(A667,vlookup_table[#All],5,FALSE)</f>
        <v>R2</v>
      </c>
      <c r="Z667" t="str">
        <f t="shared" si="65"/>
        <v>Rural</v>
      </c>
      <c r="AA667">
        <f>VLOOKUP(A667,vlookup_table[#All],7,FALSE)</f>
        <v>22</v>
      </c>
    </row>
    <row r="668" spans="1:27" x14ac:dyDescent="0.3">
      <c r="A668">
        <v>121759</v>
      </c>
      <c r="B668" s="1" t="s">
        <v>21</v>
      </c>
      <c r="C668" s="1" t="str">
        <f>UPPER(LEFT(B668,2))</f>
        <v>TX</v>
      </c>
      <c r="D668" s="1" t="s">
        <v>14</v>
      </c>
      <c r="E668" s="1" t="str">
        <f>UPPER(LEFT(D668,1))</f>
        <v>M</v>
      </c>
      <c r="F668">
        <v>1565</v>
      </c>
      <c r="G668">
        <f t="shared" si="60"/>
        <v>1565</v>
      </c>
      <c r="H668">
        <f t="shared" si="61"/>
        <v>1565</v>
      </c>
      <c r="I668">
        <v>713</v>
      </c>
      <c r="J668">
        <f t="shared" si="62"/>
        <v>713</v>
      </c>
      <c r="K668">
        <v>905</v>
      </c>
      <c r="L668">
        <f t="shared" si="63"/>
        <v>905</v>
      </c>
      <c r="M668">
        <v>28</v>
      </c>
      <c r="N668">
        <v>39534</v>
      </c>
      <c r="O668">
        <f t="shared" si="64"/>
        <v>39534</v>
      </c>
      <c r="P668">
        <v>1</v>
      </c>
      <c r="Q668">
        <v>40</v>
      </c>
      <c r="R668">
        <v>741</v>
      </c>
      <c r="S668">
        <v>838</v>
      </c>
      <c r="T668">
        <v>12.4</v>
      </c>
      <c r="U668">
        <f>VLOOKUP(A668,vlookup_table[#All],2,)</f>
        <v>1</v>
      </c>
      <c r="V668">
        <f>VLOOKUP(A668,vlookup_table[#All],4,FALSE)</f>
        <v>5601</v>
      </c>
      <c r="W668" t="str">
        <f>IF(LEN(V668)=4,_xlfn.CONCAT("19",LEFT(V668,2)),IF(LEN(V668)=3,_xlfn.CONCAT("190",LEFT(V668,2)),0))</f>
        <v>1956</v>
      </c>
      <c r="X668">
        <f>IF(V668&lt;&gt;0,1997-VALUE(W668),0)</f>
        <v>41</v>
      </c>
      <c r="Y668" t="str">
        <f>VLOOKUP(A668,vlookup_table[#All],5,FALSE)</f>
        <v>C1</v>
      </c>
      <c r="Z668" t="str">
        <f t="shared" si="65"/>
        <v>City</v>
      </c>
      <c r="AA668">
        <f>VLOOKUP(A668,vlookup_table[#All],7,FALSE)</f>
        <v>20</v>
      </c>
    </row>
    <row r="669" spans="1:27" x14ac:dyDescent="0.3">
      <c r="A669">
        <v>73534</v>
      </c>
      <c r="B669" s="1" t="s">
        <v>30</v>
      </c>
      <c r="C669" s="1" t="str">
        <f>UPPER(LEFT(B669,2))</f>
        <v>MI</v>
      </c>
      <c r="D669" s="1" t="s">
        <v>14</v>
      </c>
      <c r="E669" s="1" t="str">
        <f>UPPER(LEFT(D669,1))</f>
        <v>M</v>
      </c>
      <c r="F669">
        <v>246</v>
      </c>
      <c r="G669">
        <f t="shared" si="60"/>
        <v>246</v>
      </c>
      <c r="H669">
        <f t="shared" si="61"/>
        <v>246</v>
      </c>
      <c r="I669">
        <v>161</v>
      </c>
      <c r="J669">
        <f t="shared" si="62"/>
        <v>161</v>
      </c>
      <c r="K669">
        <v>226</v>
      </c>
      <c r="L669">
        <f t="shared" si="63"/>
        <v>226</v>
      </c>
      <c r="M669">
        <v>0</v>
      </c>
      <c r="N669">
        <v>7228</v>
      </c>
      <c r="O669">
        <f t="shared" si="64"/>
        <v>7228</v>
      </c>
      <c r="P669">
        <v>0</v>
      </c>
      <c r="Q669">
        <v>76</v>
      </c>
      <c r="R669">
        <v>174</v>
      </c>
      <c r="S669">
        <v>205</v>
      </c>
      <c r="T669">
        <v>5.0999999999999996</v>
      </c>
      <c r="U669">
        <f>VLOOKUP(A669,vlookup_table[#All],2,)</f>
        <v>1</v>
      </c>
      <c r="V669">
        <f>VLOOKUP(A669,vlookup_table[#All],4,FALSE)</f>
        <v>3301</v>
      </c>
      <c r="W669" t="str">
        <f>IF(LEN(V669)=4,_xlfn.CONCAT("19",LEFT(V669,2)),IF(LEN(V669)=3,_xlfn.CONCAT("190",LEFT(V669,2)),0))</f>
        <v>1933</v>
      </c>
      <c r="X669">
        <f>IF(V669&lt;&gt;0,1997-VALUE(W669),0)</f>
        <v>64</v>
      </c>
      <c r="Y669" t="str">
        <f>VLOOKUP(A669,vlookup_table[#All],5,FALSE)</f>
        <v>R3</v>
      </c>
      <c r="Z669" t="str">
        <f t="shared" si="65"/>
        <v>Rural</v>
      </c>
      <c r="AA669">
        <f>VLOOKUP(A669,vlookup_table[#All],7,FALSE)</f>
        <v>6</v>
      </c>
    </row>
    <row r="670" spans="1:27" x14ac:dyDescent="0.3">
      <c r="A670">
        <v>168423</v>
      </c>
      <c r="B670" s="1" t="s">
        <v>62</v>
      </c>
      <c r="C670" s="1" t="str">
        <f>UPPER(LEFT(B670,2))</f>
        <v>CA</v>
      </c>
      <c r="D670" s="1" t="s">
        <v>17</v>
      </c>
      <c r="E670" s="1" t="str">
        <f>UPPER(LEFT(D670,1))</f>
        <v>F</v>
      </c>
      <c r="F670">
        <v>3325</v>
      </c>
      <c r="G670">
        <f t="shared" si="60"/>
        <v>3325</v>
      </c>
      <c r="H670">
        <f t="shared" si="61"/>
        <v>3325</v>
      </c>
      <c r="I670">
        <v>597</v>
      </c>
      <c r="J670">
        <f t="shared" si="62"/>
        <v>597</v>
      </c>
      <c r="K670">
        <v>600</v>
      </c>
      <c r="L670">
        <f t="shared" si="63"/>
        <v>600</v>
      </c>
      <c r="M670">
        <v>96</v>
      </c>
      <c r="N670">
        <v>18694</v>
      </c>
      <c r="O670">
        <f t="shared" si="64"/>
        <v>18694</v>
      </c>
      <c r="P670">
        <v>29</v>
      </c>
      <c r="Q670">
        <v>37</v>
      </c>
      <c r="R670">
        <v>603</v>
      </c>
      <c r="S670">
        <v>611</v>
      </c>
      <c r="T670">
        <v>20</v>
      </c>
      <c r="U670">
        <f>VLOOKUP(A670,vlookup_table[#All],2,)</f>
        <v>0</v>
      </c>
      <c r="V670">
        <f>VLOOKUP(A670,vlookup_table[#All],4,FALSE)</f>
        <v>0</v>
      </c>
      <c r="W670">
        <f>IF(LEN(V670)=4,_xlfn.CONCAT("19",LEFT(V670,2)),IF(LEN(V670)=3,_xlfn.CONCAT("190",LEFT(V670,2)),0))</f>
        <v>0</v>
      </c>
      <c r="X670">
        <f>IF(V670&lt;&gt;0,1997-VALUE(W670),0)</f>
        <v>0</v>
      </c>
      <c r="Y670" t="str">
        <f>VLOOKUP(A670,vlookup_table[#All],5,FALSE)</f>
        <v>U1</v>
      </c>
      <c r="Z670" t="str">
        <f t="shared" si="65"/>
        <v>Urban</v>
      </c>
      <c r="AA670">
        <f>VLOOKUP(A670,vlookup_table[#All],7,FALSE)</f>
        <v>25</v>
      </c>
    </row>
    <row r="671" spans="1:27" x14ac:dyDescent="0.3">
      <c r="A671">
        <v>169605</v>
      </c>
      <c r="B671" s="1" t="s">
        <v>62</v>
      </c>
      <c r="C671" s="1" t="str">
        <f>UPPER(LEFT(B671,2))</f>
        <v>CA</v>
      </c>
      <c r="D671" s="1"/>
      <c r="E671" s="1" t="str">
        <f>UPPER(LEFT(D671,1))</f>
        <v/>
      </c>
      <c r="F671">
        <v>1185</v>
      </c>
      <c r="G671">
        <f t="shared" si="60"/>
        <v>1185</v>
      </c>
      <c r="H671">
        <f t="shared" si="61"/>
        <v>1185</v>
      </c>
      <c r="I671">
        <v>338</v>
      </c>
      <c r="J671">
        <f t="shared" si="62"/>
        <v>338</v>
      </c>
      <c r="K671">
        <v>445</v>
      </c>
      <c r="L671">
        <f t="shared" si="63"/>
        <v>445</v>
      </c>
      <c r="M671">
        <v>3</v>
      </c>
      <c r="N671">
        <v>14193</v>
      </c>
      <c r="O671">
        <f t="shared" si="64"/>
        <v>14193</v>
      </c>
      <c r="P671">
        <v>4</v>
      </c>
      <c r="Q671">
        <v>65</v>
      </c>
      <c r="R671">
        <v>368</v>
      </c>
      <c r="S671">
        <v>402</v>
      </c>
      <c r="T671">
        <v>6.6666666670000003</v>
      </c>
      <c r="U671">
        <f>VLOOKUP(A671,vlookup_table[#All],2,)</f>
        <v>0</v>
      </c>
      <c r="V671">
        <f>VLOOKUP(A671,vlookup_table[#All],4,FALSE)</f>
        <v>0</v>
      </c>
      <c r="W671">
        <f>IF(LEN(V671)=4,_xlfn.CONCAT("19",LEFT(V671,2)),IF(LEN(V671)=3,_xlfn.CONCAT("190",LEFT(V671,2)),0))</f>
        <v>0</v>
      </c>
      <c r="X671">
        <f>IF(V671&lt;&gt;0,1997-VALUE(W671),0)</f>
        <v>0</v>
      </c>
      <c r="Y671" t="str">
        <f>VLOOKUP(A671,vlookup_table[#All],5,FALSE)</f>
        <v>C3</v>
      </c>
      <c r="Z671" t="str">
        <f t="shared" si="65"/>
        <v>City</v>
      </c>
      <c r="AA671">
        <f>VLOOKUP(A671,vlookup_table[#All],7,FALSE)</f>
        <v>7</v>
      </c>
    </row>
    <row r="672" spans="1:27" x14ac:dyDescent="0.3">
      <c r="A672">
        <v>157573</v>
      </c>
      <c r="B672" s="1" t="s">
        <v>62</v>
      </c>
      <c r="C672" s="1" t="str">
        <f>UPPER(LEFT(B672,2))</f>
        <v>CA</v>
      </c>
      <c r="D672" s="1"/>
      <c r="E672" s="1" t="str">
        <f>UPPER(LEFT(D672,1))</f>
        <v/>
      </c>
      <c r="F672">
        <v>2438</v>
      </c>
      <c r="G672">
        <f t="shared" si="60"/>
        <v>2438</v>
      </c>
      <c r="H672">
        <f t="shared" si="61"/>
        <v>2438</v>
      </c>
      <c r="I672">
        <v>540</v>
      </c>
      <c r="J672">
        <f t="shared" si="62"/>
        <v>540</v>
      </c>
      <c r="K672">
        <v>687</v>
      </c>
      <c r="L672">
        <f t="shared" si="63"/>
        <v>687</v>
      </c>
      <c r="M672">
        <v>84</v>
      </c>
      <c r="N672">
        <v>30429</v>
      </c>
      <c r="O672">
        <f t="shared" si="64"/>
        <v>30429</v>
      </c>
      <c r="P672">
        <v>7</v>
      </c>
      <c r="Q672">
        <v>39</v>
      </c>
      <c r="R672">
        <v>672</v>
      </c>
      <c r="S672">
        <v>588</v>
      </c>
      <c r="T672">
        <v>40.75</v>
      </c>
      <c r="U672">
        <f>VLOOKUP(A672,vlookup_table[#All],2,)</f>
        <v>0</v>
      </c>
      <c r="V672">
        <f>VLOOKUP(A672,vlookup_table[#All],4,FALSE)</f>
        <v>0</v>
      </c>
      <c r="W672">
        <f>IF(LEN(V672)=4,_xlfn.CONCAT("19",LEFT(V672,2)),IF(LEN(V672)=3,_xlfn.CONCAT("190",LEFT(V672,2)),0))</f>
        <v>0</v>
      </c>
      <c r="X672">
        <f>IF(V672&lt;&gt;0,1997-VALUE(W672),0)</f>
        <v>0</v>
      </c>
      <c r="Y672" t="str">
        <f>VLOOKUP(A672,vlookup_table[#All],5,FALSE)</f>
        <v>S1</v>
      </c>
      <c r="Z672" t="str">
        <f t="shared" si="65"/>
        <v>Suburban</v>
      </c>
      <c r="AA672">
        <f>VLOOKUP(A672,vlookup_table[#All],7,FALSE)</f>
        <v>47</v>
      </c>
    </row>
    <row r="673" spans="1:27" x14ac:dyDescent="0.3">
      <c r="A673">
        <v>23706</v>
      </c>
      <c r="B673" s="1" t="s">
        <v>47</v>
      </c>
      <c r="C673" s="1" t="str">
        <f>UPPER(LEFT(B673,2))</f>
        <v>SC</v>
      </c>
      <c r="D673" s="1" t="s">
        <v>14</v>
      </c>
      <c r="E673" s="1" t="str">
        <f>UPPER(LEFT(D673,1))</f>
        <v>M</v>
      </c>
      <c r="F673">
        <v>728</v>
      </c>
      <c r="G673">
        <f t="shared" si="60"/>
        <v>728</v>
      </c>
      <c r="H673">
        <f t="shared" si="61"/>
        <v>728</v>
      </c>
      <c r="I673">
        <v>172</v>
      </c>
      <c r="J673">
        <f t="shared" si="62"/>
        <v>172</v>
      </c>
      <c r="K673">
        <v>252</v>
      </c>
      <c r="L673">
        <f t="shared" si="63"/>
        <v>252</v>
      </c>
      <c r="M673">
        <v>7</v>
      </c>
      <c r="N673">
        <v>8494</v>
      </c>
      <c r="O673">
        <f t="shared" si="64"/>
        <v>8494</v>
      </c>
      <c r="P673">
        <v>1</v>
      </c>
      <c r="Q673">
        <v>76</v>
      </c>
      <c r="R673">
        <v>188</v>
      </c>
      <c r="S673">
        <v>230</v>
      </c>
      <c r="T673">
        <v>12.5</v>
      </c>
      <c r="U673">
        <f>VLOOKUP(A673,vlookup_table[#All],2,)</f>
        <v>0</v>
      </c>
      <c r="V673">
        <f>VLOOKUP(A673,vlookup_table[#All],4,FALSE)</f>
        <v>0</v>
      </c>
      <c r="W673">
        <f>IF(LEN(V673)=4,_xlfn.CONCAT("19",LEFT(V673,2)),IF(LEN(V673)=3,_xlfn.CONCAT("190",LEFT(V673,2)),0))</f>
        <v>0</v>
      </c>
      <c r="X673">
        <f>IF(V673&lt;&gt;0,1997-VALUE(W673),0)</f>
        <v>0</v>
      </c>
      <c r="Y673" t="str">
        <f>VLOOKUP(A673,vlookup_table[#All],5,FALSE)</f>
        <v>R2</v>
      </c>
      <c r="Z673" t="str">
        <f t="shared" si="65"/>
        <v>Rural</v>
      </c>
      <c r="AA673">
        <f>VLOOKUP(A673,vlookup_table[#All],7,FALSE)</f>
        <v>15</v>
      </c>
    </row>
    <row r="674" spans="1:27" x14ac:dyDescent="0.3">
      <c r="A674">
        <v>21855</v>
      </c>
      <c r="B674" s="1" t="s">
        <v>18</v>
      </c>
      <c r="C674" s="1" t="str">
        <f>UPPER(LEFT(B674,2))</f>
        <v>NC</v>
      </c>
      <c r="D674" s="1" t="s">
        <v>20</v>
      </c>
      <c r="E674" s="1" t="str">
        <f>UPPER(LEFT(D674,1))</f>
        <v>F</v>
      </c>
      <c r="F674">
        <v>824</v>
      </c>
      <c r="G674">
        <f t="shared" si="60"/>
        <v>824</v>
      </c>
      <c r="H674">
        <f t="shared" si="61"/>
        <v>824</v>
      </c>
      <c r="I674">
        <v>285</v>
      </c>
      <c r="J674">
        <f t="shared" si="62"/>
        <v>285</v>
      </c>
      <c r="K674">
        <v>356</v>
      </c>
      <c r="L674">
        <f t="shared" si="63"/>
        <v>356</v>
      </c>
      <c r="M674">
        <v>3</v>
      </c>
      <c r="N674">
        <v>13339</v>
      </c>
      <c r="O674">
        <f t="shared" si="64"/>
        <v>13339</v>
      </c>
      <c r="P674">
        <v>2</v>
      </c>
      <c r="Q674">
        <v>59</v>
      </c>
      <c r="R674">
        <v>305</v>
      </c>
      <c r="S674">
        <v>333</v>
      </c>
      <c r="T674">
        <v>20</v>
      </c>
      <c r="U674">
        <f>VLOOKUP(A674,vlookup_table[#All],2,)</f>
        <v>0</v>
      </c>
      <c r="V674">
        <f>VLOOKUP(A674,vlookup_table[#All],4,FALSE)</f>
        <v>0</v>
      </c>
      <c r="W674">
        <f>IF(LEN(V674)=4,_xlfn.CONCAT("19",LEFT(V674,2)),IF(LEN(V674)=3,_xlfn.CONCAT("190",LEFT(V674,2)),0))</f>
        <v>0</v>
      </c>
      <c r="X674">
        <f>IF(V674&lt;&gt;0,1997-VALUE(W674),0)</f>
        <v>0</v>
      </c>
      <c r="Y674" t="str">
        <f>VLOOKUP(A674,vlookup_table[#All],5,FALSE)</f>
        <v>R2</v>
      </c>
      <c r="Z674" t="str">
        <f t="shared" si="65"/>
        <v>Rural</v>
      </c>
      <c r="AA674">
        <f>VLOOKUP(A674,vlookup_table[#All],7,FALSE)</f>
        <v>20</v>
      </c>
    </row>
    <row r="675" spans="1:27" x14ac:dyDescent="0.3">
      <c r="A675">
        <v>148511</v>
      </c>
      <c r="B675" s="1" t="s">
        <v>62</v>
      </c>
      <c r="C675" s="1" t="str">
        <f>UPPER(LEFT(B675,2))</f>
        <v>CA</v>
      </c>
      <c r="D675" s="1" t="s">
        <v>17</v>
      </c>
      <c r="E675" s="1" t="str">
        <f>UPPER(LEFT(D675,1))</f>
        <v>F</v>
      </c>
      <c r="F675">
        <v>3231</v>
      </c>
      <c r="G675">
        <f t="shared" si="60"/>
        <v>3231</v>
      </c>
      <c r="H675">
        <f t="shared" si="61"/>
        <v>3231</v>
      </c>
      <c r="I675">
        <v>339</v>
      </c>
      <c r="J675">
        <f t="shared" si="62"/>
        <v>339</v>
      </c>
      <c r="K675">
        <v>627</v>
      </c>
      <c r="L675">
        <f t="shared" si="63"/>
        <v>627</v>
      </c>
      <c r="M675">
        <v>92</v>
      </c>
      <c r="N675">
        <v>22508</v>
      </c>
      <c r="O675">
        <f t="shared" si="64"/>
        <v>22508</v>
      </c>
      <c r="P675">
        <v>18</v>
      </c>
      <c r="Q675">
        <v>39</v>
      </c>
      <c r="R675">
        <v>536</v>
      </c>
      <c r="S675">
        <v>444</v>
      </c>
      <c r="T675">
        <v>11.75</v>
      </c>
      <c r="U675">
        <f>VLOOKUP(A675,vlookup_table[#All],2,)</f>
        <v>0</v>
      </c>
      <c r="V675">
        <f>VLOOKUP(A675,vlookup_table[#All],4,FALSE)</f>
        <v>0</v>
      </c>
      <c r="W675">
        <f>IF(LEN(V675)=4,_xlfn.CONCAT("19",LEFT(V675,2)),IF(LEN(V675)=3,_xlfn.CONCAT("190",LEFT(V675,2)),0))</f>
        <v>0</v>
      </c>
      <c r="X675">
        <f>IF(V675&lt;&gt;0,1997-VALUE(W675),0)</f>
        <v>0</v>
      </c>
      <c r="Y675" t="str">
        <f>VLOOKUP(A675,vlookup_table[#All],5,FALSE)</f>
        <v>S1</v>
      </c>
      <c r="Z675" t="str">
        <f t="shared" si="65"/>
        <v>Suburban</v>
      </c>
      <c r="AA675">
        <f>VLOOKUP(A675,vlookup_table[#All],7,FALSE)</f>
        <v>20</v>
      </c>
    </row>
    <row r="676" spans="1:27" x14ac:dyDescent="0.3">
      <c r="A676">
        <v>3579</v>
      </c>
      <c r="B676" s="1" t="s">
        <v>62</v>
      </c>
      <c r="C676" s="1" t="str">
        <f>UPPER(LEFT(B676,2))</f>
        <v>CA</v>
      </c>
      <c r="D676" s="1" t="s">
        <v>14</v>
      </c>
      <c r="E676" s="1" t="str">
        <f>UPPER(LEFT(D676,1))</f>
        <v>M</v>
      </c>
      <c r="F676">
        <v>3937</v>
      </c>
      <c r="G676">
        <f t="shared" si="60"/>
        <v>3937</v>
      </c>
      <c r="H676">
        <f t="shared" si="61"/>
        <v>3937</v>
      </c>
      <c r="I676">
        <v>450</v>
      </c>
      <c r="J676">
        <f t="shared" si="62"/>
        <v>450</v>
      </c>
      <c r="K676">
        <v>680</v>
      </c>
      <c r="L676">
        <f t="shared" si="63"/>
        <v>680</v>
      </c>
      <c r="M676">
        <v>93</v>
      </c>
      <c r="N676">
        <v>29888</v>
      </c>
      <c r="O676">
        <f t="shared" si="64"/>
        <v>29888</v>
      </c>
      <c r="P676">
        <v>12</v>
      </c>
      <c r="Q676">
        <v>40</v>
      </c>
      <c r="R676">
        <v>581</v>
      </c>
      <c r="S676">
        <v>578</v>
      </c>
      <c r="T676">
        <v>15.33333333</v>
      </c>
      <c r="U676">
        <f>VLOOKUP(A676,vlookup_table[#All],2,)</f>
        <v>9</v>
      </c>
      <c r="V676">
        <f>VLOOKUP(A676,vlookup_table[#All],4,FALSE)</f>
        <v>6001</v>
      </c>
      <c r="W676" t="str">
        <f>IF(LEN(V676)=4,_xlfn.CONCAT("19",LEFT(V676,2)),IF(LEN(V676)=3,_xlfn.CONCAT("190",LEFT(V676,2)),0))</f>
        <v>1960</v>
      </c>
      <c r="X676">
        <f>IF(V676&lt;&gt;0,1997-VALUE(W676),0)</f>
        <v>37</v>
      </c>
      <c r="Y676" t="str">
        <f>VLOOKUP(A676,vlookup_table[#All],5,FALSE)</f>
        <v>T1</v>
      </c>
      <c r="Z676" t="str">
        <f t="shared" si="65"/>
        <v>Town</v>
      </c>
      <c r="AA676">
        <f>VLOOKUP(A676,vlookup_table[#All],7,FALSE)</f>
        <v>18</v>
      </c>
    </row>
    <row r="677" spans="1:27" x14ac:dyDescent="0.3">
      <c r="A677">
        <v>542</v>
      </c>
      <c r="B677" s="1" t="s">
        <v>36</v>
      </c>
      <c r="C677" s="1" t="str">
        <f>UPPER(LEFT(B677,2))</f>
        <v>WI</v>
      </c>
      <c r="D677" s="1" t="s">
        <v>52</v>
      </c>
      <c r="E677" s="1" t="str">
        <f>UPPER(LEFT(D677,1))</f>
        <v>M</v>
      </c>
      <c r="F677">
        <v>535</v>
      </c>
      <c r="G677">
        <f t="shared" si="60"/>
        <v>535</v>
      </c>
      <c r="H677">
        <f t="shared" si="61"/>
        <v>535</v>
      </c>
      <c r="I677">
        <v>192</v>
      </c>
      <c r="J677">
        <f t="shared" si="62"/>
        <v>192</v>
      </c>
      <c r="K677">
        <v>374</v>
      </c>
      <c r="L677">
        <f t="shared" si="63"/>
        <v>374</v>
      </c>
      <c r="M677">
        <v>2</v>
      </c>
      <c r="N677">
        <v>11878</v>
      </c>
      <c r="O677">
        <f t="shared" si="64"/>
        <v>11878</v>
      </c>
      <c r="P677">
        <v>1</v>
      </c>
      <c r="Q677">
        <v>81</v>
      </c>
      <c r="R677">
        <v>303</v>
      </c>
      <c r="S677">
        <v>263</v>
      </c>
      <c r="T677">
        <v>6.2857142860000002</v>
      </c>
      <c r="U677">
        <f>VLOOKUP(A677,vlookup_table[#All],2,)</f>
        <v>0</v>
      </c>
      <c r="V677">
        <f>VLOOKUP(A677,vlookup_table[#All],4,FALSE)</f>
        <v>0</v>
      </c>
      <c r="W677">
        <f>IF(LEN(V677)=4,_xlfn.CONCAT("19",LEFT(V677,2)),IF(LEN(V677)=3,_xlfn.CONCAT("190",LEFT(V677,2)),0))</f>
        <v>0</v>
      </c>
      <c r="X677">
        <f>IF(V677&lt;&gt;0,1997-VALUE(W677),0)</f>
        <v>0</v>
      </c>
      <c r="Y677" t="str">
        <f>VLOOKUP(A677,vlookup_table[#All],5,FALSE)</f>
        <v>T2</v>
      </c>
      <c r="Z677" t="str">
        <f t="shared" si="65"/>
        <v>Town</v>
      </c>
      <c r="AA677">
        <f>VLOOKUP(A677,vlookup_table[#All],7,FALSE)</f>
        <v>10</v>
      </c>
    </row>
    <row r="678" spans="1:27" x14ac:dyDescent="0.3">
      <c r="A678">
        <v>92079</v>
      </c>
      <c r="B678" s="1" t="s">
        <v>16</v>
      </c>
      <c r="C678" s="1" t="str">
        <f>UPPER(LEFT(B678,2))</f>
        <v>IL</v>
      </c>
      <c r="D678" s="1" t="s">
        <v>14</v>
      </c>
      <c r="E678" s="1" t="str">
        <f>UPPER(LEFT(D678,1))</f>
        <v>M</v>
      </c>
      <c r="F678">
        <v>1008</v>
      </c>
      <c r="G678">
        <f t="shared" si="60"/>
        <v>1008</v>
      </c>
      <c r="H678">
        <f t="shared" si="61"/>
        <v>1008</v>
      </c>
      <c r="I678">
        <v>450</v>
      </c>
      <c r="J678">
        <f t="shared" si="62"/>
        <v>450</v>
      </c>
      <c r="K678">
        <v>540</v>
      </c>
      <c r="L678">
        <f t="shared" si="63"/>
        <v>540</v>
      </c>
      <c r="M678">
        <v>1</v>
      </c>
      <c r="N678">
        <v>19493</v>
      </c>
      <c r="O678">
        <f t="shared" si="64"/>
        <v>19493</v>
      </c>
      <c r="P678">
        <v>8</v>
      </c>
      <c r="Q678">
        <v>64</v>
      </c>
      <c r="R678">
        <v>496</v>
      </c>
      <c r="S678">
        <v>463</v>
      </c>
      <c r="T678">
        <v>12.30769231</v>
      </c>
      <c r="U678">
        <f>VLOOKUP(A678,vlookup_table[#All],2,)</f>
        <v>2</v>
      </c>
      <c r="V678">
        <f>VLOOKUP(A678,vlookup_table[#All],4,FALSE)</f>
        <v>1503</v>
      </c>
      <c r="W678" t="str">
        <f>IF(LEN(V678)=4,_xlfn.CONCAT("19",LEFT(V678,2)),IF(LEN(V678)=3,_xlfn.CONCAT("190",LEFT(V678,2)),0))</f>
        <v>1915</v>
      </c>
      <c r="X678">
        <f>IF(V678&lt;&gt;0,1997-VALUE(W678),0)</f>
        <v>82</v>
      </c>
      <c r="Y678" t="str">
        <f>VLOOKUP(A678,vlookup_table[#All],5,FALSE)</f>
        <v>S1</v>
      </c>
      <c r="Z678" t="str">
        <f t="shared" si="65"/>
        <v>Suburban</v>
      </c>
      <c r="AA678">
        <f>VLOOKUP(A678,vlookup_table[#All],7,FALSE)</f>
        <v>15</v>
      </c>
    </row>
    <row r="679" spans="1:27" x14ac:dyDescent="0.3">
      <c r="A679">
        <v>50967</v>
      </c>
      <c r="B679" s="1" t="s">
        <v>54</v>
      </c>
      <c r="C679" s="1" t="str">
        <f>UPPER(LEFT(B679,2))</f>
        <v>TN</v>
      </c>
      <c r="D679" s="1" t="s">
        <v>17</v>
      </c>
      <c r="E679" s="1" t="str">
        <f>UPPER(LEFT(D679,1))</f>
        <v>F</v>
      </c>
      <c r="F679">
        <v>848</v>
      </c>
      <c r="G679">
        <f t="shared" si="60"/>
        <v>848</v>
      </c>
      <c r="H679">
        <f t="shared" si="61"/>
        <v>848</v>
      </c>
      <c r="I679">
        <v>466</v>
      </c>
      <c r="J679">
        <f t="shared" si="62"/>
        <v>466</v>
      </c>
      <c r="K679">
        <v>527</v>
      </c>
      <c r="L679">
        <f t="shared" si="63"/>
        <v>527</v>
      </c>
      <c r="M679">
        <v>0</v>
      </c>
      <c r="N679">
        <v>21110</v>
      </c>
      <c r="O679">
        <f t="shared" si="64"/>
        <v>21110</v>
      </c>
      <c r="P679">
        <v>2</v>
      </c>
      <c r="Q679">
        <v>41</v>
      </c>
      <c r="R679">
        <v>488</v>
      </c>
      <c r="S679">
        <v>509</v>
      </c>
      <c r="T679">
        <v>10</v>
      </c>
      <c r="U679">
        <f>VLOOKUP(A679,vlookup_table[#All],2,)</f>
        <v>28</v>
      </c>
      <c r="V679">
        <f>VLOOKUP(A679,vlookup_table[#All],4,FALSE)</f>
        <v>2401</v>
      </c>
      <c r="W679" t="str">
        <f>IF(LEN(V679)=4,_xlfn.CONCAT("19",LEFT(V679,2)),IF(LEN(V679)=3,_xlfn.CONCAT("190",LEFT(V679,2)),0))</f>
        <v>1924</v>
      </c>
      <c r="X679">
        <f>IF(V679&lt;&gt;0,1997-VALUE(W679),0)</f>
        <v>73</v>
      </c>
      <c r="Y679" t="str">
        <f>VLOOKUP(A679,vlookup_table[#All],5,FALSE)</f>
        <v>S1</v>
      </c>
      <c r="Z679" t="str">
        <f t="shared" si="65"/>
        <v>Suburban</v>
      </c>
      <c r="AA679">
        <f>VLOOKUP(A679,vlookup_table[#All],7,FALSE)</f>
        <v>15</v>
      </c>
    </row>
    <row r="680" spans="1:27" x14ac:dyDescent="0.3">
      <c r="A680">
        <v>160997</v>
      </c>
      <c r="B680" s="1" t="s">
        <v>62</v>
      </c>
      <c r="C680" s="1" t="str">
        <f>UPPER(LEFT(B680,2))</f>
        <v>CA</v>
      </c>
      <c r="D680" s="1" t="s">
        <v>14</v>
      </c>
      <c r="E680" s="1" t="str">
        <f>UPPER(LEFT(D680,1))</f>
        <v>M</v>
      </c>
      <c r="F680">
        <v>1158</v>
      </c>
      <c r="G680">
        <f t="shared" si="60"/>
        <v>1158</v>
      </c>
      <c r="H680">
        <f t="shared" si="61"/>
        <v>1158</v>
      </c>
      <c r="I680">
        <v>369</v>
      </c>
      <c r="J680">
        <f t="shared" si="62"/>
        <v>369</v>
      </c>
      <c r="K680">
        <v>386</v>
      </c>
      <c r="L680">
        <f t="shared" si="63"/>
        <v>386</v>
      </c>
      <c r="M680">
        <v>3</v>
      </c>
      <c r="N680">
        <v>11592</v>
      </c>
      <c r="O680">
        <f t="shared" si="64"/>
        <v>11592</v>
      </c>
      <c r="P680">
        <v>3</v>
      </c>
      <c r="Q680">
        <v>64</v>
      </c>
      <c r="R680">
        <v>398</v>
      </c>
      <c r="S680">
        <v>373</v>
      </c>
      <c r="T680">
        <v>5.75</v>
      </c>
      <c r="U680">
        <f>VLOOKUP(A680,vlookup_table[#All],2,)</f>
        <v>1</v>
      </c>
      <c r="V680">
        <f>VLOOKUP(A680,vlookup_table[#All],4,FALSE)</f>
        <v>0</v>
      </c>
      <c r="W680">
        <f>IF(LEN(V680)=4,_xlfn.CONCAT("19",LEFT(V680,2)),IF(LEN(V680)=3,_xlfn.CONCAT("190",LEFT(V680,2)),0))</f>
        <v>0</v>
      </c>
      <c r="X680">
        <f>IF(V680&lt;&gt;0,1997-VALUE(W680),0)</f>
        <v>0</v>
      </c>
      <c r="Y680" t="str">
        <f>VLOOKUP(A680,vlookup_table[#All],5,FALSE)</f>
        <v>R2</v>
      </c>
      <c r="Z680" t="str">
        <f t="shared" si="65"/>
        <v>Rural</v>
      </c>
      <c r="AA680">
        <f>VLOOKUP(A680,vlookup_table[#All],7,FALSE)</f>
        <v>10</v>
      </c>
    </row>
    <row r="681" spans="1:27" x14ac:dyDescent="0.3">
      <c r="A681">
        <v>121718</v>
      </c>
      <c r="B681" s="1" t="s">
        <v>21</v>
      </c>
      <c r="C681" s="1" t="str">
        <f>UPPER(LEFT(B681,2))</f>
        <v>TX</v>
      </c>
      <c r="D681" s="1" t="s">
        <v>14</v>
      </c>
      <c r="E681" s="1" t="str">
        <f>UPPER(LEFT(D681,1))</f>
        <v>M</v>
      </c>
      <c r="F681">
        <v>1139</v>
      </c>
      <c r="G681">
        <f t="shared" si="60"/>
        <v>1139</v>
      </c>
      <c r="H681">
        <f t="shared" si="61"/>
        <v>1139</v>
      </c>
      <c r="I681">
        <v>303</v>
      </c>
      <c r="J681">
        <f t="shared" si="62"/>
        <v>303</v>
      </c>
      <c r="K681">
        <v>633</v>
      </c>
      <c r="L681">
        <f t="shared" si="63"/>
        <v>633</v>
      </c>
      <c r="M681">
        <v>0</v>
      </c>
      <c r="N681">
        <v>19525</v>
      </c>
      <c r="O681">
        <f t="shared" si="64"/>
        <v>19525</v>
      </c>
      <c r="P681">
        <v>16</v>
      </c>
      <c r="Q681">
        <v>30</v>
      </c>
      <c r="R681">
        <v>566</v>
      </c>
      <c r="S681">
        <v>455</v>
      </c>
      <c r="T681">
        <v>17.5</v>
      </c>
      <c r="U681">
        <f>VLOOKUP(A681,vlookup_table[#All],2,)</f>
        <v>1</v>
      </c>
      <c r="V681">
        <f>VLOOKUP(A681,vlookup_table[#All],4,FALSE)</f>
        <v>2101</v>
      </c>
      <c r="W681" t="str">
        <f>IF(LEN(V681)=4,_xlfn.CONCAT("19",LEFT(V681,2)),IF(LEN(V681)=3,_xlfn.CONCAT("190",LEFT(V681,2)),0))</f>
        <v>1921</v>
      </c>
      <c r="X681">
        <f>IF(V681&lt;&gt;0,1997-VALUE(W681),0)</f>
        <v>76</v>
      </c>
      <c r="Y681" t="str">
        <f>VLOOKUP(A681,vlookup_table[#All],5,FALSE)</f>
        <v>C1</v>
      </c>
      <c r="Z681" t="str">
        <f t="shared" si="65"/>
        <v>City</v>
      </c>
      <c r="AA681">
        <f>VLOOKUP(A681,vlookup_table[#All],7,FALSE)</f>
        <v>30</v>
      </c>
    </row>
    <row r="682" spans="1:27" x14ac:dyDescent="0.3">
      <c r="A682">
        <v>68807</v>
      </c>
      <c r="B682" s="1" t="s">
        <v>21</v>
      </c>
      <c r="C682" s="1" t="str">
        <f>UPPER(LEFT(B682,2))</f>
        <v>TX</v>
      </c>
      <c r="D682" s="1" t="s">
        <v>17</v>
      </c>
      <c r="E682" s="1" t="str">
        <f>UPPER(LEFT(D682,1))</f>
        <v>F</v>
      </c>
      <c r="F682">
        <v>3741</v>
      </c>
      <c r="G682">
        <f t="shared" si="60"/>
        <v>3741</v>
      </c>
      <c r="H682">
        <f t="shared" si="61"/>
        <v>3741</v>
      </c>
      <c r="I682">
        <v>1376</v>
      </c>
      <c r="J682">
        <f t="shared" si="62"/>
        <v>1376</v>
      </c>
      <c r="K682">
        <v>1183</v>
      </c>
      <c r="L682">
        <f t="shared" si="63"/>
        <v>1183</v>
      </c>
      <c r="M682">
        <v>96</v>
      </c>
      <c r="N682">
        <v>57103</v>
      </c>
      <c r="O682">
        <f t="shared" si="64"/>
        <v>57103</v>
      </c>
      <c r="P682">
        <v>8</v>
      </c>
      <c r="Q682">
        <v>25</v>
      </c>
      <c r="R682">
        <v>1469</v>
      </c>
      <c r="S682">
        <v>1157</v>
      </c>
      <c r="T682">
        <v>9</v>
      </c>
      <c r="U682">
        <f>VLOOKUP(A682,vlookup_table[#All],2,)</f>
        <v>28</v>
      </c>
      <c r="V682">
        <f>VLOOKUP(A682,vlookup_table[#All],4,FALSE)</f>
        <v>0</v>
      </c>
      <c r="W682">
        <f>IF(LEN(V682)=4,_xlfn.CONCAT("19",LEFT(V682,2)),IF(LEN(V682)=3,_xlfn.CONCAT("190",LEFT(V682,2)),0))</f>
        <v>0</v>
      </c>
      <c r="X682">
        <f>IF(V682&lt;&gt;0,1997-VALUE(W682),0)</f>
        <v>0</v>
      </c>
      <c r="Y682" t="str">
        <f>VLOOKUP(A682,vlookup_table[#All],5,FALSE)</f>
        <v>S1</v>
      </c>
      <c r="Z682" t="str">
        <f t="shared" si="65"/>
        <v>Suburban</v>
      </c>
      <c r="AA682">
        <f>VLOOKUP(A682,vlookup_table[#All],7,FALSE)</f>
        <v>15</v>
      </c>
    </row>
    <row r="683" spans="1:27" x14ac:dyDescent="0.3">
      <c r="A683">
        <v>155045</v>
      </c>
      <c r="B683" s="1" t="s">
        <v>21</v>
      </c>
      <c r="C683" s="1" t="str">
        <f>UPPER(LEFT(B683,2))</f>
        <v>TX</v>
      </c>
      <c r="D683" s="1" t="s">
        <v>14</v>
      </c>
      <c r="E683" s="1" t="str">
        <f>UPPER(LEFT(D683,1))</f>
        <v>M</v>
      </c>
      <c r="F683">
        <v>468</v>
      </c>
      <c r="G683">
        <f t="shared" si="60"/>
        <v>468</v>
      </c>
      <c r="H683">
        <f t="shared" si="61"/>
        <v>468</v>
      </c>
      <c r="I683">
        <v>254</v>
      </c>
      <c r="J683">
        <f t="shared" si="62"/>
        <v>254</v>
      </c>
      <c r="K683">
        <v>337</v>
      </c>
      <c r="L683">
        <f t="shared" si="63"/>
        <v>337</v>
      </c>
      <c r="M683">
        <v>1</v>
      </c>
      <c r="N683">
        <v>11472</v>
      </c>
      <c r="O683">
        <f t="shared" si="64"/>
        <v>11472</v>
      </c>
      <c r="P683">
        <v>5</v>
      </c>
      <c r="Q683">
        <v>71</v>
      </c>
      <c r="R683">
        <v>295</v>
      </c>
      <c r="S683">
        <v>306</v>
      </c>
      <c r="T683">
        <v>8</v>
      </c>
      <c r="U683">
        <f>VLOOKUP(A683,vlookup_table[#All],2,)</f>
        <v>1</v>
      </c>
      <c r="V683">
        <f>VLOOKUP(A683,vlookup_table[#All],4,FALSE)</f>
        <v>0</v>
      </c>
      <c r="W683">
        <f>IF(LEN(V683)=4,_xlfn.CONCAT("19",LEFT(V683,2)),IF(LEN(V683)=3,_xlfn.CONCAT("190",LEFT(V683,2)),0))</f>
        <v>0</v>
      </c>
      <c r="X683">
        <f>IF(V683&lt;&gt;0,1997-VALUE(W683),0)</f>
        <v>0</v>
      </c>
      <c r="Y683" t="str">
        <f>VLOOKUP(A683,vlookup_table[#All],5,FALSE)</f>
        <v>R3</v>
      </c>
      <c r="Z683" t="str">
        <f t="shared" si="65"/>
        <v>Rural</v>
      </c>
      <c r="AA683">
        <f>VLOOKUP(A683,vlookup_table[#All],7,FALSE)</f>
        <v>10</v>
      </c>
    </row>
    <row r="684" spans="1:27" x14ac:dyDescent="0.3">
      <c r="A684">
        <v>146703</v>
      </c>
      <c r="B684" s="1" t="s">
        <v>62</v>
      </c>
      <c r="C684" s="1" t="str">
        <f>UPPER(LEFT(B684,2))</f>
        <v>CA</v>
      </c>
      <c r="D684" s="1"/>
      <c r="E684" s="1" t="str">
        <f>UPPER(LEFT(D684,1))</f>
        <v/>
      </c>
      <c r="F684">
        <v>675</v>
      </c>
      <c r="G684">
        <f t="shared" si="60"/>
        <v>675</v>
      </c>
      <c r="H684">
        <f t="shared" si="61"/>
        <v>675</v>
      </c>
      <c r="I684">
        <v>172</v>
      </c>
      <c r="J684">
        <f t="shared" si="62"/>
        <v>172</v>
      </c>
      <c r="K684">
        <v>405</v>
      </c>
      <c r="L684">
        <f t="shared" si="63"/>
        <v>405</v>
      </c>
      <c r="M684">
        <v>2</v>
      </c>
      <c r="N684">
        <v>17897</v>
      </c>
      <c r="O684">
        <f t="shared" si="64"/>
        <v>17897</v>
      </c>
      <c r="P684">
        <v>12</v>
      </c>
      <c r="Q684">
        <v>6</v>
      </c>
      <c r="R684">
        <v>379</v>
      </c>
      <c r="S684">
        <v>242</v>
      </c>
      <c r="T684">
        <v>12.5</v>
      </c>
      <c r="U684">
        <f>VLOOKUP(A684,vlookup_table[#All],2,)</f>
        <v>1</v>
      </c>
      <c r="V684">
        <f>VLOOKUP(A684,vlookup_table[#All],4,FALSE)</f>
        <v>0</v>
      </c>
      <c r="W684">
        <f>IF(LEN(V684)=4,_xlfn.CONCAT("19",LEFT(V684,2)),IF(LEN(V684)=3,_xlfn.CONCAT("190",LEFT(V684,2)),0))</f>
        <v>0</v>
      </c>
      <c r="X684">
        <f>IF(V684&lt;&gt;0,1997-VALUE(W684),0)</f>
        <v>0</v>
      </c>
      <c r="Y684" t="str">
        <f>VLOOKUP(A684,vlookup_table[#All],5,FALSE)</f>
        <v>C3</v>
      </c>
      <c r="Z684" t="str">
        <f t="shared" si="65"/>
        <v>City</v>
      </c>
      <c r="AA684">
        <f>VLOOKUP(A684,vlookup_table[#All],7,FALSE)</f>
        <v>15</v>
      </c>
    </row>
    <row r="685" spans="1:27" x14ac:dyDescent="0.3">
      <c r="A685">
        <v>81298</v>
      </c>
      <c r="B685" s="1" t="s">
        <v>36</v>
      </c>
      <c r="C685" s="1" t="str">
        <f>UPPER(LEFT(B685,2))</f>
        <v>WI</v>
      </c>
      <c r="D685" s="1" t="s">
        <v>45</v>
      </c>
      <c r="E685" s="1" t="str">
        <f>UPPER(LEFT(D685,1))</f>
        <v>J</v>
      </c>
      <c r="F685">
        <v>533</v>
      </c>
      <c r="G685">
        <f t="shared" si="60"/>
        <v>533</v>
      </c>
      <c r="H685">
        <f t="shared" si="61"/>
        <v>533</v>
      </c>
      <c r="I685">
        <v>324</v>
      </c>
      <c r="J685">
        <f t="shared" si="62"/>
        <v>324</v>
      </c>
      <c r="K685">
        <v>348</v>
      </c>
      <c r="L685">
        <f t="shared" si="63"/>
        <v>348</v>
      </c>
      <c r="M685">
        <v>0</v>
      </c>
      <c r="N685">
        <v>12238</v>
      </c>
      <c r="O685">
        <f t="shared" si="64"/>
        <v>12238</v>
      </c>
      <c r="P685">
        <v>0</v>
      </c>
      <c r="Q685">
        <v>87</v>
      </c>
      <c r="R685">
        <v>336</v>
      </c>
      <c r="S685">
        <v>337</v>
      </c>
      <c r="T685">
        <v>9.6896551720000001</v>
      </c>
      <c r="U685">
        <f>VLOOKUP(A685,vlookup_table[#All],2,)</f>
        <v>1002</v>
      </c>
      <c r="V685">
        <f>VLOOKUP(A685,vlookup_table[#All],4,FALSE)</f>
        <v>4612</v>
      </c>
      <c r="W685" t="str">
        <f>IF(LEN(V685)=4,_xlfn.CONCAT("19",LEFT(V685,2)),IF(LEN(V685)=3,_xlfn.CONCAT("190",LEFT(V685,2)),0))</f>
        <v>1946</v>
      </c>
      <c r="X685">
        <f>IF(V685&lt;&gt;0,1997-VALUE(W685),0)</f>
        <v>51</v>
      </c>
      <c r="Y685" t="str">
        <f>VLOOKUP(A685,vlookup_table[#All],5,FALSE)</f>
        <v>C2</v>
      </c>
      <c r="Z685" t="str">
        <f t="shared" si="65"/>
        <v>City</v>
      </c>
      <c r="AA685">
        <f>VLOOKUP(A685,vlookup_table[#All],7,FALSE)</f>
        <v>10</v>
      </c>
    </row>
    <row r="686" spans="1:27" x14ac:dyDescent="0.3">
      <c r="A686">
        <v>172301</v>
      </c>
      <c r="B686" s="1" t="s">
        <v>62</v>
      </c>
      <c r="C686" s="1" t="str">
        <f>UPPER(LEFT(B686,2))</f>
        <v>CA</v>
      </c>
      <c r="D686" s="1" t="s">
        <v>14</v>
      </c>
      <c r="E686" s="1" t="str">
        <f>UPPER(LEFT(D686,1))</f>
        <v>M</v>
      </c>
      <c r="F686">
        <v>1486</v>
      </c>
      <c r="G686">
        <f t="shared" si="60"/>
        <v>1486</v>
      </c>
      <c r="H686">
        <f t="shared" si="61"/>
        <v>1486</v>
      </c>
      <c r="I686">
        <v>361</v>
      </c>
      <c r="J686">
        <f t="shared" si="62"/>
        <v>361</v>
      </c>
      <c r="K686">
        <v>528</v>
      </c>
      <c r="L686">
        <f t="shared" si="63"/>
        <v>528</v>
      </c>
      <c r="M686">
        <v>14</v>
      </c>
      <c r="N686">
        <v>17774</v>
      </c>
      <c r="O686">
        <f t="shared" si="64"/>
        <v>17774</v>
      </c>
      <c r="P686">
        <v>7</v>
      </c>
      <c r="Q686">
        <v>46</v>
      </c>
      <c r="R686">
        <v>406</v>
      </c>
      <c r="S686">
        <v>489</v>
      </c>
      <c r="T686">
        <v>12.75</v>
      </c>
      <c r="U686">
        <f>VLOOKUP(A686,vlookup_table[#All],2,)</f>
        <v>2</v>
      </c>
      <c r="V686">
        <f>VLOOKUP(A686,vlookup_table[#All],4,FALSE)</f>
        <v>2301</v>
      </c>
      <c r="W686" t="str">
        <f>IF(LEN(V686)=4,_xlfn.CONCAT("19",LEFT(V686,2)),IF(LEN(V686)=3,_xlfn.CONCAT("190",LEFT(V686,2)),0))</f>
        <v>1923</v>
      </c>
      <c r="X686">
        <f>IF(V686&lt;&gt;0,1997-VALUE(W686),0)</f>
        <v>74</v>
      </c>
      <c r="Y686" t="str">
        <f>VLOOKUP(A686,vlookup_table[#All],5,FALSE)</f>
        <v>U1</v>
      </c>
      <c r="Z686" t="str">
        <f t="shared" si="65"/>
        <v>Urban</v>
      </c>
      <c r="AA686">
        <f>VLOOKUP(A686,vlookup_table[#All],7,FALSE)</f>
        <v>23</v>
      </c>
    </row>
    <row r="687" spans="1:27" x14ac:dyDescent="0.3">
      <c r="A687">
        <v>92241</v>
      </c>
      <c r="B687" s="1" t="s">
        <v>16</v>
      </c>
      <c r="C687" s="1" t="str">
        <f>UPPER(LEFT(B687,2))</f>
        <v>IL</v>
      </c>
      <c r="D687" s="1" t="s">
        <v>14</v>
      </c>
      <c r="E687" s="1" t="str">
        <f>UPPER(LEFT(D687,1))</f>
        <v>M</v>
      </c>
      <c r="F687">
        <v>1250</v>
      </c>
      <c r="G687">
        <f t="shared" si="60"/>
        <v>1250</v>
      </c>
      <c r="H687">
        <f t="shared" si="61"/>
        <v>1250</v>
      </c>
      <c r="I687">
        <v>537</v>
      </c>
      <c r="J687">
        <f t="shared" si="62"/>
        <v>537</v>
      </c>
      <c r="K687">
        <v>598</v>
      </c>
      <c r="L687">
        <f t="shared" si="63"/>
        <v>598</v>
      </c>
      <c r="M687">
        <v>12</v>
      </c>
      <c r="N687">
        <v>17954</v>
      </c>
      <c r="O687">
        <f t="shared" si="64"/>
        <v>17954</v>
      </c>
      <c r="P687">
        <v>5</v>
      </c>
      <c r="Q687">
        <v>78</v>
      </c>
      <c r="R687">
        <v>576</v>
      </c>
      <c r="S687">
        <v>572</v>
      </c>
      <c r="T687">
        <v>7.6190476189999998</v>
      </c>
      <c r="U687">
        <f>VLOOKUP(A687,vlookup_table[#All],2,)</f>
        <v>0</v>
      </c>
      <c r="V687">
        <f>VLOOKUP(A687,vlookup_table[#All],4,FALSE)</f>
        <v>3312</v>
      </c>
      <c r="W687" t="str">
        <f>IF(LEN(V687)=4,_xlfn.CONCAT("19",LEFT(V687,2)),IF(LEN(V687)=3,_xlfn.CONCAT("190",LEFT(V687,2)),0))</f>
        <v>1933</v>
      </c>
      <c r="X687">
        <f>IF(V687&lt;&gt;0,1997-VALUE(W687),0)</f>
        <v>64</v>
      </c>
      <c r="Y687" t="str">
        <f>VLOOKUP(A687,vlookup_table[#All],5,FALSE)</f>
        <v>C1</v>
      </c>
      <c r="Z687" t="str">
        <f t="shared" si="65"/>
        <v>City</v>
      </c>
      <c r="AA687">
        <f>VLOOKUP(A687,vlookup_table[#All],7,FALSE)</f>
        <v>20</v>
      </c>
    </row>
    <row r="688" spans="1:27" x14ac:dyDescent="0.3">
      <c r="A688">
        <v>116930</v>
      </c>
      <c r="B688" s="1" t="s">
        <v>21</v>
      </c>
      <c r="C688" s="1" t="str">
        <f>UPPER(LEFT(B688,2))</f>
        <v>TX</v>
      </c>
      <c r="D688" s="1" t="s">
        <v>17</v>
      </c>
      <c r="E688" s="1" t="str">
        <f>UPPER(LEFT(D688,1))</f>
        <v>F</v>
      </c>
      <c r="F688">
        <v>3760</v>
      </c>
      <c r="G688">
        <f t="shared" si="60"/>
        <v>3760</v>
      </c>
      <c r="H688">
        <f t="shared" si="61"/>
        <v>3760</v>
      </c>
      <c r="I688">
        <v>705</v>
      </c>
      <c r="J688">
        <f t="shared" si="62"/>
        <v>705</v>
      </c>
      <c r="K688">
        <v>862</v>
      </c>
      <c r="L688">
        <f t="shared" si="63"/>
        <v>862</v>
      </c>
      <c r="M688">
        <v>91</v>
      </c>
      <c r="N688">
        <v>47863</v>
      </c>
      <c r="O688">
        <f t="shared" si="64"/>
        <v>47863</v>
      </c>
      <c r="P688">
        <v>2</v>
      </c>
      <c r="Q688">
        <v>71</v>
      </c>
      <c r="R688">
        <v>761</v>
      </c>
      <c r="S688">
        <v>800</v>
      </c>
      <c r="T688">
        <v>11.9</v>
      </c>
      <c r="U688">
        <f>VLOOKUP(A688,vlookup_table[#All],2,)</f>
        <v>0</v>
      </c>
      <c r="V688">
        <f>VLOOKUP(A688,vlookup_table[#All],4,FALSE)</f>
        <v>2207</v>
      </c>
      <c r="W688" t="str">
        <f>IF(LEN(V688)=4,_xlfn.CONCAT("19",LEFT(V688,2)),IF(LEN(V688)=3,_xlfn.CONCAT("190",LEFT(V688,2)),0))</f>
        <v>1922</v>
      </c>
      <c r="X688">
        <f>IF(V688&lt;&gt;0,1997-VALUE(W688),0)</f>
        <v>75</v>
      </c>
      <c r="Y688" t="str">
        <f>VLOOKUP(A688,vlookup_table[#All],5,FALSE)</f>
        <v>U1</v>
      </c>
      <c r="Z688" t="str">
        <f t="shared" si="65"/>
        <v>Urban</v>
      </c>
      <c r="AA688">
        <f>VLOOKUP(A688,vlookup_table[#All],7,FALSE)</f>
        <v>20</v>
      </c>
    </row>
    <row r="689" spans="1:27" x14ac:dyDescent="0.3">
      <c r="A689">
        <v>20338</v>
      </c>
      <c r="B689" s="1" t="s">
        <v>18</v>
      </c>
      <c r="C689" s="1" t="str">
        <f>UPPER(LEFT(B689,2))</f>
        <v>NC</v>
      </c>
      <c r="D689" s="1" t="s">
        <v>14</v>
      </c>
      <c r="E689" s="1" t="str">
        <f>UPPER(LEFT(D689,1))</f>
        <v>M</v>
      </c>
      <c r="F689">
        <v>1991</v>
      </c>
      <c r="G689">
        <f t="shared" si="60"/>
        <v>1991</v>
      </c>
      <c r="H689">
        <f t="shared" si="61"/>
        <v>1991</v>
      </c>
      <c r="I689">
        <v>478</v>
      </c>
      <c r="J689">
        <f t="shared" si="62"/>
        <v>478</v>
      </c>
      <c r="K689">
        <v>692</v>
      </c>
      <c r="L689">
        <f t="shared" si="63"/>
        <v>692</v>
      </c>
      <c r="M689">
        <v>50</v>
      </c>
      <c r="N689">
        <v>34641</v>
      </c>
      <c r="O689">
        <f t="shared" si="64"/>
        <v>34641</v>
      </c>
      <c r="P689">
        <v>5</v>
      </c>
      <c r="Q689">
        <v>25</v>
      </c>
      <c r="R689">
        <v>538</v>
      </c>
      <c r="S689">
        <v>615</v>
      </c>
      <c r="T689">
        <v>8.6363636360000005</v>
      </c>
      <c r="U689">
        <f>VLOOKUP(A689,vlookup_table[#All],2,)</f>
        <v>0</v>
      </c>
      <c r="V689">
        <f>VLOOKUP(A689,vlookup_table[#All],4,FALSE)</f>
        <v>2301</v>
      </c>
      <c r="W689" t="str">
        <f>IF(LEN(V689)=4,_xlfn.CONCAT("19",LEFT(V689,2)),IF(LEN(V689)=3,_xlfn.CONCAT("190",LEFT(V689,2)),0))</f>
        <v>1923</v>
      </c>
      <c r="X689">
        <f>IF(V689&lt;&gt;0,1997-VALUE(W689),0)</f>
        <v>74</v>
      </c>
      <c r="Y689" t="str">
        <f>VLOOKUP(A689,vlookup_table[#All],5,FALSE)</f>
        <v>C1</v>
      </c>
      <c r="Z689" t="str">
        <f t="shared" si="65"/>
        <v>City</v>
      </c>
      <c r="AA689">
        <f>VLOOKUP(A689,vlookup_table[#All],7,FALSE)</f>
        <v>125</v>
      </c>
    </row>
    <row r="690" spans="1:27" x14ac:dyDescent="0.3">
      <c r="A690">
        <v>177113</v>
      </c>
      <c r="B690" s="1" t="s">
        <v>51</v>
      </c>
      <c r="C690" s="1" t="str">
        <f>UPPER(LEFT(B690,2))</f>
        <v>OR</v>
      </c>
      <c r="D690" s="1" t="s">
        <v>17</v>
      </c>
      <c r="E690" s="1" t="str">
        <f>UPPER(LEFT(D690,1))</f>
        <v>F</v>
      </c>
      <c r="F690">
        <v>404</v>
      </c>
      <c r="G690">
        <f t="shared" si="60"/>
        <v>404</v>
      </c>
      <c r="H690">
        <f t="shared" si="61"/>
        <v>404</v>
      </c>
      <c r="I690">
        <v>199</v>
      </c>
      <c r="J690">
        <f t="shared" si="62"/>
        <v>199</v>
      </c>
      <c r="K690">
        <v>293</v>
      </c>
      <c r="L690">
        <f t="shared" si="63"/>
        <v>293</v>
      </c>
      <c r="M690">
        <v>0</v>
      </c>
      <c r="N690">
        <v>10342</v>
      </c>
      <c r="O690">
        <f t="shared" si="64"/>
        <v>10342</v>
      </c>
      <c r="P690">
        <v>1</v>
      </c>
      <c r="Q690">
        <v>56</v>
      </c>
      <c r="R690">
        <v>258</v>
      </c>
      <c r="S690">
        <v>250</v>
      </c>
      <c r="T690">
        <v>10</v>
      </c>
      <c r="U690">
        <f>VLOOKUP(A690,vlookup_table[#All],2,)</f>
        <v>2</v>
      </c>
      <c r="V690">
        <f>VLOOKUP(A690,vlookup_table[#All],4,FALSE)</f>
        <v>0</v>
      </c>
      <c r="W690">
        <f>IF(LEN(V690)=4,_xlfn.CONCAT("19",LEFT(V690,2)),IF(LEN(V690)=3,_xlfn.CONCAT("190",LEFT(V690,2)),0))</f>
        <v>0</v>
      </c>
      <c r="X690">
        <f>IF(V690&lt;&gt;0,1997-VALUE(W690),0)</f>
        <v>0</v>
      </c>
      <c r="Y690" t="str">
        <f>VLOOKUP(A690,vlookup_table[#All],5,FALSE)</f>
        <v>R3</v>
      </c>
      <c r="Z690" t="str">
        <f t="shared" si="65"/>
        <v>Rural</v>
      </c>
      <c r="AA690">
        <f>VLOOKUP(A690,vlookup_table[#All],7,FALSE)</f>
        <v>14</v>
      </c>
    </row>
    <row r="691" spans="1:27" x14ac:dyDescent="0.3">
      <c r="A691">
        <v>46687</v>
      </c>
      <c r="B691" s="1" t="s">
        <v>44</v>
      </c>
      <c r="C691" s="1" t="str">
        <f>UPPER(LEFT(B691,2))</f>
        <v>AL</v>
      </c>
      <c r="D691" s="1" t="s">
        <v>17</v>
      </c>
      <c r="E691" s="1" t="str">
        <f>UPPER(LEFT(D691,1))</f>
        <v>F</v>
      </c>
      <c r="F691">
        <v>413</v>
      </c>
      <c r="G691">
        <f t="shared" si="60"/>
        <v>413</v>
      </c>
      <c r="H691">
        <f t="shared" si="61"/>
        <v>413</v>
      </c>
      <c r="I691">
        <v>72</v>
      </c>
      <c r="J691">
        <f t="shared" si="62"/>
        <v>72</v>
      </c>
      <c r="K691">
        <v>246</v>
      </c>
      <c r="L691">
        <f t="shared" si="63"/>
        <v>246</v>
      </c>
      <c r="M691">
        <v>0</v>
      </c>
      <c r="N691">
        <v>7241</v>
      </c>
      <c r="O691">
        <f t="shared" si="64"/>
        <v>7241</v>
      </c>
      <c r="P691">
        <v>0</v>
      </c>
      <c r="Q691">
        <v>88</v>
      </c>
      <c r="R691">
        <v>306</v>
      </c>
      <c r="S691">
        <v>132</v>
      </c>
      <c r="T691">
        <v>5.115384615</v>
      </c>
      <c r="U691">
        <f>VLOOKUP(A691,vlookup_table[#All],2,)</f>
        <v>0</v>
      </c>
      <c r="V691">
        <f>VLOOKUP(A691,vlookup_table[#All],4,FALSE)</f>
        <v>0</v>
      </c>
      <c r="W691">
        <f>IF(LEN(V691)=4,_xlfn.CONCAT("19",LEFT(V691,2)),IF(LEN(V691)=3,_xlfn.CONCAT("190",LEFT(V691,2)),0))</f>
        <v>0</v>
      </c>
      <c r="X691">
        <f>IF(V691&lt;&gt;0,1997-VALUE(W691),0)</f>
        <v>0</v>
      </c>
      <c r="Y691" t="str">
        <f>VLOOKUP(A691,vlookup_table[#All],5,FALSE)</f>
        <v>T2</v>
      </c>
      <c r="Z691" t="str">
        <f t="shared" si="65"/>
        <v>Town</v>
      </c>
      <c r="AA691">
        <f>VLOOKUP(A691,vlookup_table[#All],7,FALSE)</f>
        <v>10</v>
      </c>
    </row>
    <row r="692" spans="1:27" x14ac:dyDescent="0.3">
      <c r="A692">
        <v>171137</v>
      </c>
      <c r="B692" s="1" t="s">
        <v>62</v>
      </c>
      <c r="C692" s="1" t="str">
        <f>UPPER(LEFT(B692,2))</f>
        <v>CA</v>
      </c>
      <c r="D692" s="1" t="s">
        <v>14</v>
      </c>
      <c r="E692" s="1" t="str">
        <f>UPPER(LEFT(D692,1))</f>
        <v>M</v>
      </c>
      <c r="F692">
        <v>2094</v>
      </c>
      <c r="G692">
        <f t="shared" si="60"/>
        <v>2094</v>
      </c>
      <c r="H692">
        <f t="shared" si="61"/>
        <v>2094</v>
      </c>
      <c r="I692">
        <v>600</v>
      </c>
      <c r="J692">
        <f t="shared" si="62"/>
        <v>600</v>
      </c>
      <c r="K692">
        <v>654</v>
      </c>
      <c r="L692">
        <f t="shared" si="63"/>
        <v>654</v>
      </c>
      <c r="M692">
        <v>54</v>
      </c>
      <c r="N692">
        <v>22914</v>
      </c>
      <c r="O692">
        <f t="shared" si="64"/>
        <v>22914</v>
      </c>
      <c r="P692">
        <v>3</v>
      </c>
      <c r="Q692">
        <v>66</v>
      </c>
      <c r="R692">
        <v>606</v>
      </c>
      <c r="S692">
        <v>639</v>
      </c>
      <c r="T692">
        <v>11.46153846</v>
      </c>
      <c r="U692">
        <f>VLOOKUP(A692,vlookup_table[#All],2,)</f>
        <v>1</v>
      </c>
      <c r="V692">
        <f>VLOOKUP(A692,vlookup_table[#All],4,FALSE)</f>
        <v>2607</v>
      </c>
      <c r="W692" t="str">
        <f>IF(LEN(V692)=4,_xlfn.CONCAT("19",LEFT(V692,2)),IF(LEN(V692)=3,_xlfn.CONCAT("190",LEFT(V692,2)),0))</f>
        <v>1926</v>
      </c>
      <c r="X692">
        <f>IF(V692&lt;&gt;0,1997-VALUE(W692),0)</f>
        <v>71</v>
      </c>
      <c r="Y692" t="str">
        <f>VLOOKUP(A692,vlookup_table[#All],5,FALSE)</f>
        <v>T1</v>
      </c>
      <c r="Z692" t="str">
        <f t="shared" si="65"/>
        <v>Town</v>
      </c>
      <c r="AA692">
        <f>VLOOKUP(A692,vlookup_table[#All],7,FALSE)</f>
        <v>14</v>
      </c>
    </row>
    <row r="693" spans="1:27" x14ac:dyDescent="0.3">
      <c r="A693">
        <v>2499</v>
      </c>
      <c r="B693" s="1" t="s">
        <v>34</v>
      </c>
      <c r="C693" s="1" t="str">
        <f>UPPER(LEFT(B693,2))</f>
        <v>IN</v>
      </c>
      <c r="D693" s="1" t="s">
        <v>17</v>
      </c>
      <c r="E693" s="1" t="str">
        <f>UPPER(LEFT(D693,1))</f>
        <v>F</v>
      </c>
      <c r="F693">
        <v>818</v>
      </c>
      <c r="G693">
        <f t="shared" si="60"/>
        <v>818</v>
      </c>
      <c r="H693">
        <f t="shared" si="61"/>
        <v>818</v>
      </c>
      <c r="I693">
        <v>302</v>
      </c>
      <c r="J693">
        <f t="shared" si="62"/>
        <v>302</v>
      </c>
      <c r="K693">
        <v>444</v>
      </c>
      <c r="L693">
        <f t="shared" si="63"/>
        <v>444</v>
      </c>
      <c r="M693">
        <v>3</v>
      </c>
      <c r="N693">
        <v>15112</v>
      </c>
      <c r="O693">
        <f t="shared" si="64"/>
        <v>15112</v>
      </c>
      <c r="P693">
        <v>1</v>
      </c>
      <c r="Q693">
        <v>69</v>
      </c>
      <c r="R693">
        <v>397</v>
      </c>
      <c r="S693">
        <v>345</v>
      </c>
      <c r="T693">
        <v>5.6428571429999996</v>
      </c>
      <c r="U693">
        <f>VLOOKUP(A693,vlookup_table[#All],2,)</f>
        <v>0</v>
      </c>
      <c r="V693">
        <f>VLOOKUP(A693,vlookup_table[#All],4,FALSE)</f>
        <v>0</v>
      </c>
      <c r="W693">
        <f>IF(LEN(V693)=4,_xlfn.CONCAT("19",LEFT(V693,2)),IF(LEN(V693)=3,_xlfn.CONCAT("190",LEFT(V693,2)),0))</f>
        <v>0</v>
      </c>
      <c r="X693">
        <f>IF(V693&lt;&gt;0,1997-VALUE(W693),0)</f>
        <v>0</v>
      </c>
      <c r="Y693" t="str">
        <f>VLOOKUP(A693,vlookup_table[#All],5,FALSE)</f>
        <v>T2</v>
      </c>
      <c r="Z693" t="str">
        <f t="shared" si="65"/>
        <v>Town</v>
      </c>
      <c r="AA693">
        <f>VLOOKUP(A693,vlookup_table[#All],7,FALSE)</f>
        <v>5</v>
      </c>
    </row>
    <row r="694" spans="1:27" x14ac:dyDescent="0.3">
      <c r="A694">
        <v>149644</v>
      </c>
      <c r="B694" s="1" t="s">
        <v>62</v>
      </c>
      <c r="C694" s="1" t="str">
        <f>UPPER(LEFT(B694,2))</f>
        <v>CA</v>
      </c>
      <c r="D694" s="1" t="s">
        <v>17</v>
      </c>
      <c r="E694" s="1" t="str">
        <f>UPPER(LEFT(D694,1))</f>
        <v>F</v>
      </c>
      <c r="F694">
        <v>3206</v>
      </c>
      <c r="G694">
        <f t="shared" si="60"/>
        <v>3206</v>
      </c>
      <c r="H694">
        <f t="shared" si="61"/>
        <v>3206</v>
      </c>
      <c r="I694">
        <v>313</v>
      </c>
      <c r="J694">
        <f t="shared" si="62"/>
        <v>313</v>
      </c>
      <c r="K694">
        <v>465</v>
      </c>
      <c r="L694">
        <f t="shared" si="63"/>
        <v>465</v>
      </c>
      <c r="M694">
        <v>91</v>
      </c>
      <c r="N694">
        <v>18730</v>
      </c>
      <c r="O694">
        <f t="shared" si="64"/>
        <v>18730</v>
      </c>
      <c r="P694">
        <v>17</v>
      </c>
      <c r="Q694">
        <v>42</v>
      </c>
      <c r="R694">
        <v>399</v>
      </c>
      <c r="S694">
        <v>383</v>
      </c>
      <c r="T694">
        <v>20</v>
      </c>
      <c r="U694">
        <f>VLOOKUP(A694,vlookup_table[#All],2,)</f>
        <v>0</v>
      </c>
      <c r="V694">
        <f>VLOOKUP(A694,vlookup_table[#All],4,FALSE)</f>
        <v>0</v>
      </c>
      <c r="W694">
        <f>IF(LEN(V694)=4,_xlfn.CONCAT("19",LEFT(V694,2)),IF(LEN(V694)=3,_xlfn.CONCAT("190",LEFT(V694,2)),0))</f>
        <v>0</v>
      </c>
      <c r="X694">
        <f>IF(V694&lt;&gt;0,1997-VALUE(W694),0)</f>
        <v>0</v>
      </c>
      <c r="Y694" t="str">
        <f>VLOOKUP(A694,vlookup_table[#All],5,FALSE)</f>
        <v>U1</v>
      </c>
      <c r="Z694" t="str">
        <f t="shared" si="65"/>
        <v>Urban</v>
      </c>
      <c r="AA694">
        <f>VLOOKUP(A694,vlookup_table[#All],7,FALSE)</f>
        <v>20</v>
      </c>
    </row>
    <row r="695" spans="1:27" x14ac:dyDescent="0.3">
      <c r="A695">
        <v>18584</v>
      </c>
      <c r="B695" s="1" t="s">
        <v>18</v>
      </c>
      <c r="C695" s="1" t="str">
        <f>UPPER(LEFT(B695,2))</f>
        <v>NC</v>
      </c>
      <c r="D695" s="1" t="s">
        <v>20</v>
      </c>
      <c r="E695" s="1" t="str">
        <f>UPPER(LEFT(D695,1))</f>
        <v>F</v>
      </c>
      <c r="F695">
        <v>671</v>
      </c>
      <c r="G695">
        <f t="shared" si="60"/>
        <v>671</v>
      </c>
      <c r="H695">
        <f t="shared" si="61"/>
        <v>671</v>
      </c>
      <c r="I695">
        <v>261</v>
      </c>
      <c r="J695">
        <f t="shared" si="62"/>
        <v>261</v>
      </c>
      <c r="K695">
        <v>346</v>
      </c>
      <c r="L695">
        <f t="shared" si="63"/>
        <v>346</v>
      </c>
      <c r="M695">
        <v>1</v>
      </c>
      <c r="N695">
        <v>13238</v>
      </c>
      <c r="O695">
        <f t="shared" si="64"/>
        <v>13238</v>
      </c>
      <c r="P695">
        <v>0</v>
      </c>
      <c r="Q695">
        <v>80</v>
      </c>
      <c r="R695">
        <v>325</v>
      </c>
      <c r="S695">
        <v>307</v>
      </c>
      <c r="T695">
        <v>10.6</v>
      </c>
      <c r="U695">
        <f>VLOOKUP(A695,vlookup_table[#All],2,)</f>
        <v>0</v>
      </c>
      <c r="V695">
        <f>VLOOKUP(A695,vlookup_table[#All],4,FALSE)</f>
        <v>2211</v>
      </c>
      <c r="W695" t="str">
        <f>IF(LEN(V695)=4,_xlfn.CONCAT("19",LEFT(V695,2)),IF(LEN(V695)=3,_xlfn.CONCAT("190",LEFT(V695,2)),0))</f>
        <v>1922</v>
      </c>
      <c r="X695">
        <f>IF(V695&lt;&gt;0,1997-VALUE(W695),0)</f>
        <v>75</v>
      </c>
      <c r="Y695" t="str">
        <f>VLOOKUP(A695,vlookup_table[#All],5,FALSE)</f>
        <v>C2</v>
      </c>
      <c r="Z695" t="str">
        <f t="shared" si="65"/>
        <v>City</v>
      </c>
      <c r="AA695">
        <f>VLOOKUP(A695,vlookup_table[#All],7,FALSE)</f>
        <v>12</v>
      </c>
    </row>
    <row r="696" spans="1:27" x14ac:dyDescent="0.3">
      <c r="A696">
        <v>186486</v>
      </c>
      <c r="B696" s="1" t="s">
        <v>62</v>
      </c>
      <c r="C696" s="1" t="str">
        <f>UPPER(LEFT(B696,2))</f>
        <v>CA</v>
      </c>
      <c r="D696" s="1" t="s">
        <v>17</v>
      </c>
      <c r="E696" s="1" t="str">
        <f>UPPER(LEFT(D696,1))</f>
        <v>F</v>
      </c>
      <c r="F696">
        <v>5045</v>
      </c>
      <c r="G696">
        <f t="shared" si="60"/>
        <v>5045</v>
      </c>
      <c r="H696">
        <f t="shared" si="61"/>
        <v>5045</v>
      </c>
      <c r="I696">
        <v>604</v>
      </c>
      <c r="J696">
        <f t="shared" si="62"/>
        <v>604</v>
      </c>
      <c r="K696">
        <v>797</v>
      </c>
      <c r="L696">
        <f t="shared" si="63"/>
        <v>797</v>
      </c>
      <c r="M696">
        <v>95</v>
      </c>
      <c r="N696">
        <v>42488</v>
      </c>
      <c r="O696">
        <f t="shared" si="64"/>
        <v>42488</v>
      </c>
      <c r="P696">
        <v>11</v>
      </c>
      <c r="Q696">
        <v>41</v>
      </c>
      <c r="R696">
        <v>663</v>
      </c>
      <c r="S696">
        <v>703</v>
      </c>
      <c r="T696">
        <v>5.5</v>
      </c>
      <c r="U696">
        <f>VLOOKUP(A696,vlookup_table[#All],2,)</f>
        <v>0</v>
      </c>
      <c r="V696">
        <f>VLOOKUP(A696,vlookup_table[#All],4,FALSE)</f>
        <v>0</v>
      </c>
      <c r="W696">
        <f>IF(LEN(V696)=4,_xlfn.CONCAT("19",LEFT(V696,2)),IF(LEN(V696)=3,_xlfn.CONCAT("190",LEFT(V696,2)),0))</f>
        <v>0</v>
      </c>
      <c r="X696">
        <f>IF(V696&lt;&gt;0,1997-VALUE(W696),0)</f>
        <v>0</v>
      </c>
      <c r="Y696" t="str">
        <f>VLOOKUP(A696,vlookup_table[#All],5,FALSE)</f>
        <v>U1</v>
      </c>
      <c r="Z696" t="str">
        <f t="shared" si="65"/>
        <v>Urban</v>
      </c>
      <c r="AA696">
        <f>VLOOKUP(A696,vlookup_table[#All],7,FALSE)</f>
        <v>3</v>
      </c>
    </row>
    <row r="697" spans="1:27" x14ac:dyDescent="0.3">
      <c r="A697">
        <v>148544</v>
      </c>
      <c r="B697" s="1" t="s">
        <v>62</v>
      </c>
      <c r="C697" s="1" t="str">
        <f>UPPER(LEFT(B697,2))</f>
        <v>CA</v>
      </c>
      <c r="D697" s="1" t="s">
        <v>17</v>
      </c>
      <c r="E697" s="1" t="str">
        <f>UPPER(LEFT(D697,1))</f>
        <v>F</v>
      </c>
      <c r="F697">
        <v>4286</v>
      </c>
      <c r="G697">
        <f t="shared" si="60"/>
        <v>4286</v>
      </c>
      <c r="H697">
        <f t="shared" si="61"/>
        <v>4286</v>
      </c>
      <c r="I697">
        <v>811</v>
      </c>
      <c r="J697">
        <f t="shared" si="62"/>
        <v>811</v>
      </c>
      <c r="K697">
        <v>947</v>
      </c>
      <c r="L697">
        <f t="shared" si="63"/>
        <v>947</v>
      </c>
      <c r="M697">
        <v>95</v>
      </c>
      <c r="N697">
        <v>33614</v>
      </c>
      <c r="O697">
        <f t="shared" si="64"/>
        <v>33614</v>
      </c>
      <c r="P697">
        <v>24</v>
      </c>
      <c r="Q697">
        <v>41</v>
      </c>
      <c r="R697">
        <v>910</v>
      </c>
      <c r="S697">
        <v>883</v>
      </c>
      <c r="T697">
        <v>13.6</v>
      </c>
      <c r="U697">
        <f>VLOOKUP(A697,vlookup_table[#All],2,)</f>
        <v>2</v>
      </c>
      <c r="V697">
        <f>VLOOKUP(A697,vlookup_table[#All],4,FALSE)</f>
        <v>3908</v>
      </c>
      <c r="W697" t="str">
        <f>IF(LEN(V697)=4,_xlfn.CONCAT("19",LEFT(V697,2)),IF(LEN(V697)=3,_xlfn.CONCAT("190",LEFT(V697,2)),0))</f>
        <v>1939</v>
      </c>
      <c r="X697">
        <f>IF(V697&lt;&gt;0,1997-VALUE(W697),0)</f>
        <v>58</v>
      </c>
      <c r="Y697" t="str">
        <f>VLOOKUP(A697,vlookup_table[#All],5,FALSE)</f>
        <v>S1</v>
      </c>
      <c r="Z697" t="str">
        <f t="shared" si="65"/>
        <v>Suburban</v>
      </c>
      <c r="AA697">
        <f>VLOOKUP(A697,vlookup_table[#All],7,FALSE)</f>
        <v>10</v>
      </c>
    </row>
    <row r="698" spans="1:27" x14ac:dyDescent="0.3">
      <c r="A698">
        <v>17217</v>
      </c>
      <c r="B698" s="1" t="s">
        <v>18</v>
      </c>
      <c r="C698" s="1" t="str">
        <f>UPPER(LEFT(B698,2))</f>
        <v>NC</v>
      </c>
      <c r="D698" s="1" t="s">
        <v>14</v>
      </c>
      <c r="E698" s="1" t="str">
        <f>UPPER(LEFT(D698,1))</f>
        <v>M</v>
      </c>
      <c r="F698">
        <v>621</v>
      </c>
      <c r="G698">
        <f t="shared" si="60"/>
        <v>621</v>
      </c>
      <c r="H698">
        <f t="shared" si="61"/>
        <v>621</v>
      </c>
      <c r="I698">
        <v>300</v>
      </c>
      <c r="J698">
        <f t="shared" si="62"/>
        <v>300</v>
      </c>
      <c r="K698">
        <v>351</v>
      </c>
      <c r="L698">
        <f t="shared" si="63"/>
        <v>351</v>
      </c>
      <c r="M698">
        <v>0</v>
      </c>
      <c r="N698">
        <v>10470</v>
      </c>
      <c r="O698">
        <f t="shared" si="64"/>
        <v>10470</v>
      </c>
      <c r="P698">
        <v>0</v>
      </c>
      <c r="Q698">
        <v>86</v>
      </c>
      <c r="R698">
        <v>342</v>
      </c>
      <c r="S698">
        <v>299</v>
      </c>
      <c r="T698">
        <v>6.7058823529999998</v>
      </c>
      <c r="U698">
        <f>VLOOKUP(A698,vlookup_table[#All],2,)</f>
        <v>0</v>
      </c>
      <c r="V698">
        <f>VLOOKUP(A698,vlookup_table[#All],4,FALSE)</f>
        <v>3001</v>
      </c>
      <c r="W698" t="str">
        <f>IF(LEN(V698)=4,_xlfn.CONCAT("19",LEFT(V698,2)),IF(LEN(V698)=3,_xlfn.CONCAT("190",LEFT(V698,2)),0))</f>
        <v>1930</v>
      </c>
      <c r="X698">
        <f>IF(V698&lt;&gt;0,1997-VALUE(W698),0)</f>
        <v>67</v>
      </c>
      <c r="Y698" t="str">
        <f>VLOOKUP(A698,vlookup_table[#All],5,FALSE)</f>
        <v>R2</v>
      </c>
      <c r="Z698" t="str">
        <f t="shared" si="65"/>
        <v>Rural</v>
      </c>
      <c r="AA698">
        <f>VLOOKUP(A698,vlookup_table[#All],7,FALSE)</f>
        <v>10</v>
      </c>
    </row>
    <row r="699" spans="1:27" x14ac:dyDescent="0.3">
      <c r="A699">
        <v>111833</v>
      </c>
      <c r="B699" s="1" t="s">
        <v>33</v>
      </c>
      <c r="C699" s="1" t="str">
        <f>UPPER(LEFT(B699,2))</f>
        <v>AR</v>
      </c>
      <c r="D699" s="1" t="s">
        <v>61</v>
      </c>
      <c r="E699" s="1" t="str">
        <f>UPPER(LEFT(D699,1))</f>
        <v>F</v>
      </c>
      <c r="F699">
        <v>377</v>
      </c>
      <c r="G699">
        <f t="shared" si="60"/>
        <v>377</v>
      </c>
      <c r="H699">
        <f t="shared" si="61"/>
        <v>377</v>
      </c>
      <c r="I699">
        <v>173</v>
      </c>
      <c r="J699">
        <f t="shared" si="62"/>
        <v>173</v>
      </c>
      <c r="K699">
        <v>261</v>
      </c>
      <c r="L699">
        <f t="shared" si="63"/>
        <v>261</v>
      </c>
      <c r="M699">
        <v>0</v>
      </c>
      <c r="N699">
        <v>8169</v>
      </c>
      <c r="O699">
        <f t="shared" si="64"/>
        <v>8169</v>
      </c>
      <c r="P699">
        <v>0</v>
      </c>
      <c r="Q699">
        <v>75</v>
      </c>
      <c r="R699">
        <v>212</v>
      </c>
      <c r="S699">
        <v>225</v>
      </c>
      <c r="T699">
        <v>5</v>
      </c>
      <c r="U699">
        <f>VLOOKUP(A699,vlookup_table[#All],2,)</f>
        <v>2</v>
      </c>
      <c r="V699">
        <f>VLOOKUP(A699,vlookup_table[#All],4,FALSE)</f>
        <v>0</v>
      </c>
      <c r="W699">
        <f>IF(LEN(V699)=4,_xlfn.CONCAT("19",LEFT(V699,2)),IF(LEN(V699)=3,_xlfn.CONCAT("190",LEFT(V699,2)),0))</f>
        <v>0</v>
      </c>
      <c r="X699">
        <f>IF(V699&lt;&gt;0,1997-VALUE(W699),0)</f>
        <v>0</v>
      </c>
      <c r="Y699" t="str">
        <f>VLOOKUP(A699,vlookup_table[#All],5,FALSE)</f>
        <v>T3</v>
      </c>
      <c r="Z699" t="str">
        <f t="shared" si="65"/>
        <v>Town</v>
      </c>
      <c r="AA699">
        <f>VLOOKUP(A699,vlookup_table[#All],7,FALSE)</f>
        <v>5</v>
      </c>
    </row>
    <row r="700" spans="1:27" x14ac:dyDescent="0.3">
      <c r="A700">
        <v>158245</v>
      </c>
      <c r="B700" s="1" t="s">
        <v>22</v>
      </c>
      <c r="C700" s="1" t="str">
        <f>UPPER(LEFT(B700,2))</f>
        <v>CA</v>
      </c>
      <c r="D700" s="1" t="s">
        <v>14</v>
      </c>
      <c r="E700" s="1" t="str">
        <f>UPPER(LEFT(D700,1))</f>
        <v>M</v>
      </c>
      <c r="F700">
        <v>1993</v>
      </c>
      <c r="G700">
        <f t="shared" si="60"/>
        <v>1993</v>
      </c>
      <c r="H700">
        <f t="shared" si="61"/>
        <v>1993</v>
      </c>
      <c r="I700">
        <v>442</v>
      </c>
      <c r="J700">
        <f t="shared" si="62"/>
        <v>442</v>
      </c>
      <c r="K700">
        <v>520</v>
      </c>
      <c r="L700">
        <f t="shared" si="63"/>
        <v>520</v>
      </c>
      <c r="M700">
        <v>49</v>
      </c>
      <c r="N700">
        <v>16427</v>
      </c>
      <c r="O700">
        <f t="shared" si="64"/>
        <v>16427</v>
      </c>
      <c r="P700">
        <v>15</v>
      </c>
      <c r="Q700">
        <v>53</v>
      </c>
      <c r="R700">
        <v>472</v>
      </c>
      <c r="S700">
        <v>484</v>
      </c>
      <c r="T700">
        <v>4.5</v>
      </c>
      <c r="U700">
        <f>VLOOKUP(A700,vlookup_table[#All],2,)</f>
        <v>0</v>
      </c>
      <c r="V700">
        <f>VLOOKUP(A700,vlookup_table[#All],4,FALSE)</f>
        <v>0</v>
      </c>
      <c r="W700">
        <f>IF(LEN(V700)=4,_xlfn.CONCAT("19",LEFT(V700,2)),IF(LEN(V700)=3,_xlfn.CONCAT("190",LEFT(V700,2)),0))</f>
        <v>0</v>
      </c>
      <c r="X700">
        <f>IF(V700&lt;&gt;0,1997-VALUE(W700),0)</f>
        <v>0</v>
      </c>
      <c r="Y700" t="str">
        <f>VLOOKUP(A700,vlookup_table[#All],5,FALSE)</f>
        <v>S3</v>
      </c>
      <c r="Z700" t="str">
        <f t="shared" si="65"/>
        <v>Suburban</v>
      </c>
      <c r="AA700">
        <f>VLOOKUP(A700,vlookup_table[#All],7,FALSE)</f>
        <v>5</v>
      </c>
    </row>
    <row r="701" spans="1:27" x14ac:dyDescent="0.3">
      <c r="A701">
        <v>179776</v>
      </c>
      <c r="B701" s="1" t="s">
        <v>41</v>
      </c>
      <c r="C701" s="1" t="str">
        <f>UPPER(LEFT(B701,2))</f>
        <v>WA</v>
      </c>
      <c r="D701" s="1" t="s">
        <v>17</v>
      </c>
      <c r="E701" s="1" t="str">
        <f>UPPER(LEFT(D701,1))</f>
        <v>F</v>
      </c>
      <c r="F701">
        <v>1493</v>
      </c>
      <c r="G701">
        <f t="shared" si="60"/>
        <v>1493</v>
      </c>
      <c r="H701">
        <f t="shared" si="61"/>
        <v>1493</v>
      </c>
      <c r="I701">
        <v>248</v>
      </c>
      <c r="J701">
        <f t="shared" si="62"/>
        <v>248</v>
      </c>
      <c r="K701">
        <v>293</v>
      </c>
      <c r="L701">
        <f t="shared" si="63"/>
        <v>293</v>
      </c>
      <c r="M701">
        <v>11</v>
      </c>
      <c r="N701">
        <v>16982</v>
      </c>
      <c r="O701">
        <f t="shared" si="64"/>
        <v>16982</v>
      </c>
      <c r="P701">
        <v>5</v>
      </c>
      <c r="Q701">
        <v>54</v>
      </c>
      <c r="R701">
        <v>240</v>
      </c>
      <c r="S701">
        <v>317</v>
      </c>
      <c r="T701">
        <v>14</v>
      </c>
      <c r="U701">
        <f>VLOOKUP(A701,vlookup_table[#All],2,)</f>
        <v>2</v>
      </c>
      <c r="V701">
        <f>VLOOKUP(A701,vlookup_table[#All],4,FALSE)</f>
        <v>3102</v>
      </c>
      <c r="W701" t="str">
        <f>IF(LEN(V701)=4,_xlfn.CONCAT("19",LEFT(V701,2)),IF(LEN(V701)=3,_xlfn.CONCAT("190",LEFT(V701,2)),0))</f>
        <v>1931</v>
      </c>
      <c r="X701">
        <f>IF(V701&lt;&gt;0,1997-VALUE(W701),0)</f>
        <v>66</v>
      </c>
      <c r="Y701" t="str">
        <f>VLOOKUP(A701,vlookup_table[#All],5,FALSE)</f>
        <v>S1</v>
      </c>
      <c r="Z701" t="str">
        <f t="shared" si="65"/>
        <v>Suburban</v>
      </c>
      <c r="AA701">
        <f>VLOOKUP(A701,vlookup_table[#All],7,FALSE)</f>
        <v>10</v>
      </c>
    </row>
    <row r="702" spans="1:27" x14ac:dyDescent="0.3">
      <c r="A702">
        <v>165102</v>
      </c>
      <c r="B702" s="1" t="s">
        <v>22</v>
      </c>
      <c r="C702" s="1" t="str">
        <f>UPPER(LEFT(B702,2))</f>
        <v>CA</v>
      </c>
      <c r="D702" s="1" t="s">
        <v>14</v>
      </c>
      <c r="E702" s="1" t="str">
        <f>UPPER(LEFT(D702,1))</f>
        <v>M</v>
      </c>
      <c r="F702">
        <v>2973</v>
      </c>
      <c r="G702">
        <f t="shared" si="60"/>
        <v>2973</v>
      </c>
      <c r="H702">
        <f t="shared" si="61"/>
        <v>2973</v>
      </c>
      <c r="I702">
        <v>614</v>
      </c>
      <c r="J702">
        <f t="shared" si="62"/>
        <v>614</v>
      </c>
      <c r="K702">
        <v>721</v>
      </c>
      <c r="L702">
        <f t="shared" si="63"/>
        <v>721</v>
      </c>
      <c r="M702">
        <v>82</v>
      </c>
      <c r="N702">
        <v>30483</v>
      </c>
      <c r="O702">
        <f t="shared" si="64"/>
        <v>30483</v>
      </c>
      <c r="P702">
        <v>6</v>
      </c>
      <c r="Q702">
        <v>51</v>
      </c>
      <c r="R702">
        <v>674</v>
      </c>
      <c r="S702">
        <v>656</v>
      </c>
      <c r="T702">
        <v>25</v>
      </c>
      <c r="U702">
        <f>VLOOKUP(A702,vlookup_table[#All],2,)</f>
        <v>1</v>
      </c>
      <c r="V702">
        <f>VLOOKUP(A702,vlookup_table[#All],4,FALSE)</f>
        <v>2201</v>
      </c>
      <c r="W702" t="str">
        <f>IF(LEN(V702)=4,_xlfn.CONCAT("19",LEFT(V702,2)),IF(LEN(V702)=3,_xlfn.CONCAT("190",LEFT(V702,2)),0))</f>
        <v>1922</v>
      </c>
      <c r="X702">
        <f>IF(V702&lt;&gt;0,1997-VALUE(W702),0)</f>
        <v>75</v>
      </c>
      <c r="Y702" t="str">
        <f>VLOOKUP(A702,vlookup_table[#All],5,FALSE)</f>
        <v>S1</v>
      </c>
      <c r="Z702" t="str">
        <f t="shared" si="65"/>
        <v>Suburban</v>
      </c>
      <c r="AA702">
        <f>VLOOKUP(A702,vlookup_table[#All],7,FALSE)</f>
        <v>25</v>
      </c>
    </row>
    <row r="703" spans="1:27" x14ac:dyDescent="0.3">
      <c r="A703">
        <v>95341</v>
      </c>
      <c r="B703" s="1" t="s">
        <v>16</v>
      </c>
      <c r="C703" s="1" t="str">
        <f>UPPER(LEFT(B703,2))</f>
        <v>IL</v>
      </c>
      <c r="D703" s="1" t="s">
        <v>17</v>
      </c>
      <c r="E703" s="1" t="str">
        <f>UPPER(LEFT(D703,1))</f>
        <v>F</v>
      </c>
      <c r="F703">
        <v>1028</v>
      </c>
      <c r="G703">
        <f t="shared" si="60"/>
        <v>1028</v>
      </c>
      <c r="H703">
        <f t="shared" si="61"/>
        <v>1028</v>
      </c>
      <c r="I703">
        <v>208</v>
      </c>
      <c r="J703">
        <f t="shared" si="62"/>
        <v>208</v>
      </c>
      <c r="K703">
        <v>263</v>
      </c>
      <c r="L703">
        <f t="shared" si="63"/>
        <v>263</v>
      </c>
      <c r="M703">
        <v>0</v>
      </c>
      <c r="N703">
        <v>10716</v>
      </c>
      <c r="O703">
        <f t="shared" si="64"/>
        <v>10716</v>
      </c>
      <c r="P703">
        <v>1</v>
      </c>
      <c r="Q703">
        <v>76</v>
      </c>
      <c r="R703">
        <v>234</v>
      </c>
      <c r="S703">
        <v>220</v>
      </c>
      <c r="T703">
        <v>21.09090909</v>
      </c>
      <c r="U703">
        <f>VLOOKUP(A703,vlookup_table[#All],2,)</f>
        <v>28</v>
      </c>
      <c r="V703">
        <f>VLOOKUP(A703,vlookup_table[#All],4,FALSE)</f>
        <v>0</v>
      </c>
      <c r="W703">
        <f>IF(LEN(V703)=4,_xlfn.CONCAT("19",LEFT(V703,2)),IF(LEN(V703)=3,_xlfn.CONCAT("190",LEFT(V703,2)),0))</f>
        <v>0</v>
      </c>
      <c r="X703">
        <f>IF(V703&lt;&gt;0,1997-VALUE(W703),0)</f>
        <v>0</v>
      </c>
      <c r="Y703" t="str">
        <f>VLOOKUP(A703,vlookup_table[#All],5,FALSE)</f>
        <v>T2</v>
      </c>
      <c r="Z703" t="str">
        <f t="shared" si="65"/>
        <v>Town</v>
      </c>
      <c r="AA703">
        <f>VLOOKUP(A703,vlookup_table[#All],7,FALSE)</f>
        <v>10</v>
      </c>
    </row>
    <row r="704" spans="1:27" x14ac:dyDescent="0.3">
      <c r="A704">
        <v>166375</v>
      </c>
      <c r="B704" s="1" t="s">
        <v>22</v>
      </c>
      <c r="C704" s="1" t="str">
        <f>UPPER(LEFT(B704,2))</f>
        <v>CA</v>
      </c>
      <c r="D704" s="1" t="s">
        <v>17</v>
      </c>
      <c r="E704" s="1" t="str">
        <f>UPPER(LEFT(D704,1))</f>
        <v>F</v>
      </c>
      <c r="F704">
        <v>3373</v>
      </c>
      <c r="G704">
        <f t="shared" si="60"/>
        <v>3373</v>
      </c>
      <c r="H704">
        <f t="shared" si="61"/>
        <v>3373</v>
      </c>
      <c r="I704">
        <v>546</v>
      </c>
      <c r="J704">
        <f t="shared" si="62"/>
        <v>546</v>
      </c>
      <c r="K704">
        <v>752</v>
      </c>
      <c r="L704">
        <f t="shared" si="63"/>
        <v>752</v>
      </c>
      <c r="M704">
        <v>93</v>
      </c>
      <c r="N704">
        <v>32474</v>
      </c>
      <c r="O704">
        <f t="shared" si="64"/>
        <v>32474</v>
      </c>
      <c r="P704">
        <v>11</v>
      </c>
      <c r="Q704">
        <v>50</v>
      </c>
      <c r="R704">
        <v>670</v>
      </c>
      <c r="S704">
        <v>633</v>
      </c>
      <c r="T704">
        <v>7</v>
      </c>
      <c r="U704">
        <f>VLOOKUP(A704,vlookup_table[#All],2,)</f>
        <v>0</v>
      </c>
      <c r="V704">
        <f>VLOOKUP(A704,vlookup_table[#All],4,FALSE)</f>
        <v>2901</v>
      </c>
      <c r="W704" t="str">
        <f>IF(LEN(V704)=4,_xlfn.CONCAT("19",LEFT(V704,2)),IF(LEN(V704)=3,_xlfn.CONCAT("190",LEFT(V704,2)),0))</f>
        <v>1929</v>
      </c>
      <c r="X704">
        <f>IF(V704&lt;&gt;0,1997-VALUE(W704),0)</f>
        <v>68</v>
      </c>
      <c r="Y704" t="str">
        <f>VLOOKUP(A704,vlookup_table[#All],5,FALSE)</f>
        <v>S1</v>
      </c>
      <c r="Z704" t="str">
        <f t="shared" si="65"/>
        <v>Suburban</v>
      </c>
      <c r="AA704">
        <f>VLOOKUP(A704,vlookup_table[#All],7,FALSE)</f>
        <v>11</v>
      </c>
    </row>
    <row r="705" spans="1:27" x14ac:dyDescent="0.3">
      <c r="A705">
        <v>69577</v>
      </c>
      <c r="B705" s="1" t="s">
        <v>30</v>
      </c>
      <c r="C705" s="1" t="str">
        <f>UPPER(LEFT(B705,2))</f>
        <v>MI</v>
      </c>
      <c r="D705" s="1" t="s">
        <v>14</v>
      </c>
      <c r="E705" s="1" t="str">
        <f>UPPER(LEFT(D705,1))</f>
        <v>M</v>
      </c>
      <c r="F705">
        <v>973</v>
      </c>
      <c r="G705">
        <f t="shared" si="60"/>
        <v>973</v>
      </c>
      <c r="H705">
        <f t="shared" si="61"/>
        <v>973</v>
      </c>
      <c r="I705">
        <v>506</v>
      </c>
      <c r="J705">
        <f t="shared" si="62"/>
        <v>506</v>
      </c>
      <c r="K705">
        <v>571</v>
      </c>
      <c r="L705">
        <f t="shared" si="63"/>
        <v>571</v>
      </c>
      <c r="M705">
        <v>7</v>
      </c>
      <c r="N705">
        <v>17806</v>
      </c>
      <c r="O705">
        <f t="shared" si="64"/>
        <v>17806</v>
      </c>
      <c r="P705">
        <v>1</v>
      </c>
      <c r="Q705">
        <v>81</v>
      </c>
      <c r="R705">
        <v>521</v>
      </c>
      <c r="S705">
        <v>549</v>
      </c>
      <c r="T705">
        <v>7.2</v>
      </c>
      <c r="U705">
        <f>VLOOKUP(A705,vlookup_table[#All],2,)</f>
        <v>1</v>
      </c>
      <c r="V705">
        <f>VLOOKUP(A705,vlookup_table[#All],4,FALSE)</f>
        <v>6001</v>
      </c>
      <c r="W705" t="str">
        <f>IF(LEN(V705)=4,_xlfn.CONCAT("19",LEFT(V705,2)),IF(LEN(V705)=3,_xlfn.CONCAT("190",LEFT(V705,2)),0))</f>
        <v>1960</v>
      </c>
      <c r="X705">
        <f>IF(V705&lt;&gt;0,1997-VALUE(W705),0)</f>
        <v>37</v>
      </c>
      <c r="Y705" t="str">
        <f>VLOOKUP(A705,vlookup_table[#All],5,FALSE)</f>
        <v>R2</v>
      </c>
      <c r="Z705" t="str">
        <f t="shared" si="65"/>
        <v>Rural</v>
      </c>
      <c r="AA705">
        <f>VLOOKUP(A705,vlookup_table[#All],7,FALSE)</f>
        <v>8</v>
      </c>
    </row>
    <row r="706" spans="1:27" x14ac:dyDescent="0.3">
      <c r="A706">
        <v>29785</v>
      </c>
      <c r="B706" s="1" t="s">
        <v>40</v>
      </c>
      <c r="C706" s="1" t="str">
        <f>UPPER(LEFT(B706,2))</f>
        <v>GA</v>
      </c>
      <c r="D706" s="1" t="s">
        <v>17</v>
      </c>
      <c r="E706" s="1" t="str">
        <f>UPPER(LEFT(D706,1))</f>
        <v>F</v>
      </c>
      <c r="F706">
        <v>505</v>
      </c>
      <c r="G706">
        <f t="shared" ref="G706:G769" si="66">IF(LEFT(F706,1)="A",VALUE(SUBSTITUTE(F706,"A","")),IF(ISBLANK(F706),"",IF(F706=0,"",VALUE(F706))))</f>
        <v>505</v>
      </c>
      <c r="H706">
        <f t="shared" ref="H706:H769" si="67">IF(G706&lt;&gt;"",G706,AVERAGE(G:G))</f>
        <v>505</v>
      </c>
      <c r="I706">
        <v>185</v>
      </c>
      <c r="J706">
        <f t="shared" ref="J706:J769" si="68">IF(I706&lt;&gt;0,I706,AVERAGEIF(I:I,"&gt;0"))</f>
        <v>185</v>
      </c>
      <c r="K706">
        <v>276</v>
      </c>
      <c r="L706">
        <f t="shared" ref="L706:L769" si="69">IF(AND(K706&lt;&gt;0,K706&lt;&gt;""),K706,AVERAGEIF(K:K,"&gt;0"))</f>
        <v>276</v>
      </c>
      <c r="M706">
        <v>0</v>
      </c>
      <c r="N706">
        <v>9368</v>
      </c>
      <c r="O706">
        <f t="shared" ref="O706:O769" si="70">IF(AND(N706&lt;&gt;0,N706&lt;&gt;""),N706,AVERAGEIF(N:N,"&gt;0"))</f>
        <v>9368</v>
      </c>
      <c r="P706">
        <v>0</v>
      </c>
      <c r="Q706">
        <v>70</v>
      </c>
      <c r="R706">
        <v>236</v>
      </c>
      <c r="S706">
        <v>227</v>
      </c>
      <c r="T706">
        <v>12.5</v>
      </c>
      <c r="U706">
        <f>VLOOKUP(A706,vlookup_table[#All],2,)</f>
        <v>0</v>
      </c>
      <c r="V706">
        <f>VLOOKUP(A706,vlookup_table[#All],4,FALSE)</f>
        <v>2501</v>
      </c>
      <c r="W706" t="str">
        <f>IF(LEN(V706)=4,_xlfn.CONCAT("19",LEFT(V706,2)),IF(LEN(V706)=3,_xlfn.CONCAT("190",LEFT(V706,2)),0))</f>
        <v>1925</v>
      </c>
      <c r="X706">
        <f>IF(V706&lt;&gt;0,1997-VALUE(W706),0)</f>
        <v>72</v>
      </c>
      <c r="Y706" t="str">
        <f>VLOOKUP(A706,vlookup_table[#All],5,FALSE)</f>
        <v>C2</v>
      </c>
      <c r="Z706" t="str">
        <f t="shared" ref="Z706:Z769" si="71">IF(LEFT(Y706,1)="C","City",IF(LEFT(Y706,1)="T","Town",IF(LEFT(Y706,1)="S","Suburban",IF(LEFT(Y706,1)="U","Urban",IF(LEFT(Y706,1)="R","Rural",0)))))</f>
        <v>City</v>
      </c>
      <c r="AA706">
        <f>VLOOKUP(A706,vlookup_table[#All],7,FALSE)</f>
        <v>15</v>
      </c>
    </row>
    <row r="707" spans="1:27" x14ac:dyDescent="0.3">
      <c r="A707">
        <v>188279</v>
      </c>
      <c r="B707" s="1" t="s">
        <v>30</v>
      </c>
      <c r="C707" s="1" t="str">
        <f>UPPER(LEFT(B707,2))</f>
        <v>MI</v>
      </c>
      <c r="D707" s="1" t="s">
        <v>14</v>
      </c>
      <c r="E707" s="1" t="str">
        <f>UPPER(LEFT(D707,1))</f>
        <v>M</v>
      </c>
      <c r="F707">
        <v>524</v>
      </c>
      <c r="G707">
        <f t="shared" si="66"/>
        <v>524</v>
      </c>
      <c r="H707">
        <f t="shared" si="67"/>
        <v>524</v>
      </c>
      <c r="I707">
        <v>259</v>
      </c>
      <c r="J707">
        <f t="shared" si="68"/>
        <v>259</v>
      </c>
      <c r="K707">
        <v>353</v>
      </c>
      <c r="L707">
        <f t="shared" si="69"/>
        <v>353</v>
      </c>
      <c r="M707">
        <v>0</v>
      </c>
      <c r="N707">
        <v>12714</v>
      </c>
      <c r="O707">
        <f t="shared" si="70"/>
        <v>12714</v>
      </c>
      <c r="P707">
        <v>8</v>
      </c>
      <c r="Q707">
        <v>72</v>
      </c>
      <c r="R707">
        <v>296</v>
      </c>
      <c r="S707">
        <v>276</v>
      </c>
      <c r="T707">
        <v>8.6666666669999994</v>
      </c>
      <c r="U707">
        <f>VLOOKUP(A707,vlookup_table[#All],2,)</f>
        <v>1</v>
      </c>
      <c r="V707">
        <f>VLOOKUP(A707,vlookup_table[#All],4,FALSE)</f>
        <v>3501</v>
      </c>
      <c r="W707" t="str">
        <f>IF(LEN(V707)=4,_xlfn.CONCAT("19",LEFT(V707,2)),IF(LEN(V707)=3,_xlfn.CONCAT("190",LEFT(V707,2)),0))</f>
        <v>1935</v>
      </c>
      <c r="X707">
        <f>IF(V707&lt;&gt;0,1997-VALUE(W707),0)</f>
        <v>62</v>
      </c>
      <c r="Y707" t="str">
        <f>VLOOKUP(A707,vlookup_table[#All],5,FALSE)</f>
        <v>S2</v>
      </c>
      <c r="Z707" t="str">
        <f t="shared" si="71"/>
        <v>Suburban</v>
      </c>
      <c r="AA707">
        <f>VLOOKUP(A707,vlookup_table[#All],7,FALSE)</f>
        <v>10</v>
      </c>
    </row>
    <row r="708" spans="1:27" x14ac:dyDescent="0.3">
      <c r="A708">
        <v>150970</v>
      </c>
      <c r="B708" s="1" t="s">
        <v>22</v>
      </c>
      <c r="C708" s="1" t="str">
        <f>UPPER(LEFT(B708,2))</f>
        <v>CA</v>
      </c>
      <c r="D708" s="1" t="s">
        <v>17</v>
      </c>
      <c r="E708" s="1" t="str">
        <f>UPPER(LEFT(D708,1))</f>
        <v>F</v>
      </c>
      <c r="F708">
        <v>1851</v>
      </c>
      <c r="G708">
        <f t="shared" si="66"/>
        <v>1851</v>
      </c>
      <c r="H708">
        <f t="shared" si="67"/>
        <v>1851</v>
      </c>
      <c r="I708">
        <v>472</v>
      </c>
      <c r="J708">
        <f t="shared" si="68"/>
        <v>472</v>
      </c>
      <c r="K708">
        <v>563</v>
      </c>
      <c r="L708">
        <f t="shared" si="69"/>
        <v>563</v>
      </c>
      <c r="M708">
        <v>39</v>
      </c>
      <c r="N708">
        <v>17217</v>
      </c>
      <c r="O708">
        <f t="shared" si="70"/>
        <v>17217</v>
      </c>
      <c r="P708">
        <v>31</v>
      </c>
      <c r="Q708">
        <v>52</v>
      </c>
      <c r="R708">
        <v>531</v>
      </c>
      <c r="S708">
        <v>530</v>
      </c>
      <c r="T708">
        <v>20</v>
      </c>
      <c r="U708">
        <f>VLOOKUP(A708,vlookup_table[#All],2,)</f>
        <v>2</v>
      </c>
      <c r="V708">
        <f>VLOOKUP(A708,vlookup_table[#All],4,FALSE)</f>
        <v>4601</v>
      </c>
      <c r="W708" t="str">
        <f>IF(LEN(V708)=4,_xlfn.CONCAT("19",LEFT(V708,2)),IF(LEN(V708)=3,_xlfn.CONCAT("190",LEFT(V708,2)),0))</f>
        <v>1946</v>
      </c>
      <c r="X708">
        <f>IF(V708&lt;&gt;0,1997-VALUE(W708),0)</f>
        <v>51</v>
      </c>
      <c r="Y708" t="str">
        <f>VLOOKUP(A708,vlookup_table[#All],5,FALSE)</f>
        <v>U2</v>
      </c>
      <c r="Z708" t="str">
        <f t="shared" si="71"/>
        <v>Urban</v>
      </c>
      <c r="AA708">
        <f>VLOOKUP(A708,vlookup_table[#All],7,FALSE)</f>
        <v>20</v>
      </c>
    </row>
    <row r="709" spans="1:27" x14ac:dyDescent="0.3">
      <c r="A709">
        <v>77799</v>
      </c>
      <c r="B709" s="1" t="s">
        <v>36</v>
      </c>
      <c r="C709" s="1" t="str">
        <f>UPPER(LEFT(B709,2))</f>
        <v>WI</v>
      </c>
      <c r="D709" s="1" t="s">
        <v>52</v>
      </c>
      <c r="E709" s="1" t="str">
        <f>UPPER(LEFT(D709,1))</f>
        <v>M</v>
      </c>
      <c r="F709">
        <v>923</v>
      </c>
      <c r="G709">
        <f t="shared" si="66"/>
        <v>923</v>
      </c>
      <c r="H709">
        <f t="shared" si="67"/>
        <v>923</v>
      </c>
      <c r="I709">
        <v>373</v>
      </c>
      <c r="J709">
        <f t="shared" si="68"/>
        <v>373</v>
      </c>
      <c r="K709">
        <v>497</v>
      </c>
      <c r="L709">
        <f t="shared" si="69"/>
        <v>497</v>
      </c>
      <c r="M709">
        <v>0</v>
      </c>
      <c r="N709">
        <v>16271</v>
      </c>
      <c r="O709">
        <f t="shared" si="70"/>
        <v>16271</v>
      </c>
      <c r="P709">
        <v>3</v>
      </c>
      <c r="Q709">
        <v>80</v>
      </c>
      <c r="R709">
        <v>481</v>
      </c>
      <c r="S709">
        <v>402</v>
      </c>
      <c r="T709">
        <v>6.8181818180000002</v>
      </c>
      <c r="U709">
        <f>VLOOKUP(A709,vlookup_table[#All],2,)</f>
        <v>0</v>
      </c>
      <c r="V709">
        <f>VLOOKUP(A709,vlookup_table[#All],4,FALSE)</f>
        <v>3703</v>
      </c>
      <c r="W709" t="str">
        <f>IF(LEN(V709)=4,_xlfn.CONCAT("19",LEFT(V709,2)),IF(LEN(V709)=3,_xlfn.CONCAT("190",LEFT(V709,2)),0))</f>
        <v>1937</v>
      </c>
      <c r="X709">
        <f>IF(V709&lt;&gt;0,1997-VALUE(W709),0)</f>
        <v>60</v>
      </c>
      <c r="Y709" t="str">
        <f>VLOOKUP(A709,vlookup_table[#All],5,FALSE)</f>
        <v>S1</v>
      </c>
      <c r="Z709" t="str">
        <f t="shared" si="71"/>
        <v>Suburban</v>
      </c>
      <c r="AA709">
        <f>VLOOKUP(A709,vlookup_table[#All],7,FALSE)</f>
        <v>10</v>
      </c>
    </row>
    <row r="710" spans="1:27" x14ac:dyDescent="0.3">
      <c r="A710">
        <v>90694</v>
      </c>
      <c r="B710" s="1" t="s">
        <v>16</v>
      </c>
      <c r="C710" s="1" t="str">
        <f>UPPER(LEFT(B710,2))</f>
        <v>IL</v>
      </c>
      <c r="D710" s="1" t="s">
        <v>17</v>
      </c>
      <c r="E710" s="1" t="str">
        <f>UPPER(LEFT(D710,1))</f>
        <v>F</v>
      </c>
      <c r="F710">
        <v>1401</v>
      </c>
      <c r="G710">
        <f t="shared" si="66"/>
        <v>1401</v>
      </c>
      <c r="H710">
        <f t="shared" si="67"/>
        <v>1401</v>
      </c>
      <c r="I710">
        <v>420</v>
      </c>
      <c r="J710">
        <f t="shared" si="68"/>
        <v>420</v>
      </c>
      <c r="K710">
        <v>508</v>
      </c>
      <c r="L710">
        <f t="shared" si="69"/>
        <v>508</v>
      </c>
      <c r="M710">
        <v>9</v>
      </c>
      <c r="N710">
        <v>17973</v>
      </c>
      <c r="O710">
        <f t="shared" si="70"/>
        <v>17973</v>
      </c>
      <c r="P710">
        <v>3</v>
      </c>
      <c r="Q710">
        <v>70</v>
      </c>
      <c r="R710">
        <v>474</v>
      </c>
      <c r="S710">
        <v>466</v>
      </c>
      <c r="T710">
        <v>19.399999999999999</v>
      </c>
      <c r="U710">
        <f>VLOOKUP(A710,vlookup_table[#All],2,)</f>
        <v>28</v>
      </c>
      <c r="V710">
        <f>VLOOKUP(A710,vlookup_table[#All],4,FALSE)</f>
        <v>1501</v>
      </c>
      <c r="W710" t="str">
        <f>IF(LEN(V710)=4,_xlfn.CONCAT("19",LEFT(V710,2)),IF(LEN(V710)=3,_xlfn.CONCAT("190",LEFT(V710,2)),0))</f>
        <v>1915</v>
      </c>
      <c r="X710">
        <f>IF(V710&lt;&gt;0,1997-VALUE(W710),0)</f>
        <v>82</v>
      </c>
      <c r="Y710" t="str">
        <f>VLOOKUP(A710,vlookup_table[#All],5,FALSE)</f>
        <v>U1</v>
      </c>
      <c r="Z710" t="str">
        <f t="shared" si="71"/>
        <v>Urban</v>
      </c>
      <c r="AA710">
        <f>VLOOKUP(A710,vlookup_table[#All],7,FALSE)</f>
        <v>30</v>
      </c>
    </row>
    <row r="711" spans="1:27" x14ac:dyDescent="0.3">
      <c r="A711">
        <v>173508</v>
      </c>
      <c r="B711" s="1" t="s">
        <v>38</v>
      </c>
      <c r="C711" s="1" t="str">
        <f>UPPER(LEFT(B711,2))</f>
        <v>HI</v>
      </c>
      <c r="D711" s="1" t="s">
        <v>14</v>
      </c>
      <c r="E711" s="1" t="str">
        <f>UPPER(LEFT(D711,1))</f>
        <v>M</v>
      </c>
      <c r="F711">
        <v>3952</v>
      </c>
      <c r="G711">
        <f t="shared" si="66"/>
        <v>3952</v>
      </c>
      <c r="H711">
        <f t="shared" si="67"/>
        <v>3952</v>
      </c>
      <c r="I711">
        <v>696</v>
      </c>
      <c r="J711">
        <f t="shared" si="68"/>
        <v>696</v>
      </c>
      <c r="K711">
        <v>786</v>
      </c>
      <c r="L711">
        <f t="shared" si="69"/>
        <v>786</v>
      </c>
      <c r="M711">
        <v>96</v>
      </c>
      <c r="N711">
        <v>24913</v>
      </c>
      <c r="O711">
        <f t="shared" si="70"/>
        <v>24913</v>
      </c>
      <c r="P711">
        <v>8</v>
      </c>
      <c r="Q711">
        <v>73</v>
      </c>
      <c r="R711">
        <v>715</v>
      </c>
      <c r="S711">
        <v>774</v>
      </c>
      <c r="T711">
        <v>15</v>
      </c>
      <c r="U711">
        <f>VLOOKUP(A711,vlookup_table[#All],2,)</f>
        <v>1</v>
      </c>
      <c r="V711">
        <f>VLOOKUP(A711,vlookup_table[#All],4,FALSE)</f>
        <v>0</v>
      </c>
      <c r="W711">
        <f>IF(LEN(V711)=4,_xlfn.CONCAT("19",LEFT(V711,2)),IF(LEN(V711)=3,_xlfn.CONCAT("190",LEFT(V711,2)),0))</f>
        <v>0</v>
      </c>
      <c r="X711">
        <f>IF(V711&lt;&gt;0,1997-VALUE(W711),0)</f>
        <v>0</v>
      </c>
      <c r="Y711" t="str">
        <f>VLOOKUP(A711,vlookup_table[#All],5,FALSE)</f>
        <v>S1</v>
      </c>
      <c r="Z711" t="str">
        <f t="shared" si="71"/>
        <v>Suburban</v>
      </c>
      <c r="AA711">
        <f>VLOOKUP(A711,vlookup_table[#All],7,FALSE)</f>
        <v>25</v>
      </c>
    </row>
    <row r="712" spans="1:27" x14ac:dyDescent="0.3">
      <c r="A712">
        <v>102775</v>
      </c>
      <c r="B712" s="1" t="s">
        <v>42</v>
      </c>
      <c r="C712" s="1" t="str">
        <f>UPPER(LEFT(B712,2))</f>
        <v>ID</v>
      </c>
      <c r="D712" s="1" t="s">
        <v>17</v>
      </c>
      <c r="E712" s="1" t="str">
        <f>UPPER(LEFT(D712,1))</f>
        <v>F</v>
      </c>
      <c r="F712">
        <v>1250</v>
      </c>
      <c r="G712">
        <f t="shared" si="66"/>
        <v>1250</v>
      </c>
      <c r="H712">
        <f t="shared" si="67"/>
        <v>1250</v>
      </c>
      <c r="I712">
        <v>367</v>
      </c>
      <c r="J712">
        <f t="shared" si="68"/>
        <v>367</v>
      </c>
      <c r="K712">
        <v>478</v>
      </c>
      <c r="L712">
        <f t="shared" si="69"/>
        <v>478</v>
      </c>
      <c r="M712">
        <v>16</v>
      </c>
      <c r="N712">
        <v>19095</v>
      </c>
      <c r="O712">
        <f t="shared" si="70"/>
        <v>19095</v>
      </c>
      <c r="P712">
        <v>3</v>
      </c>
      <c r="Q712">
        <v>34</v>
      </c>
      <c r="R712">
        <v>430</v>
      </c>
      <c r="S712">
        <v>404</v>
      </c>
      <c r="T712">
        <v>16.454545459999999</v>
      </c>
      <c r="U712">
        <f>VLOOKUP(A712,vlookup_table[#All],2,)</f>
        <v>0</v>
      </c>
      <c r="V712">
        <f>VLOOKUP(A712,vlookup_table[#All],4,FALSE)</f>
        <v>0</v>
      </c>
      <c r="W712">
        <f>IF(LEN(V712)=4,_xlfn.CONCAT("19",LEFT(V712,2)),IF(LEN(V712)=3,_xlfn.CONCAT("190",LEFT(V712,2)),0))</f>
        <v>0</v>
      </c>
      <c r="X712">
        <f>IF(V712&lt;&gt;0,1997-VALUE(W712),0)</f>
        <v>0</v>
      </c>
      <c r="Y712" t="str">
        <f>VLOOKUP(A712,vlookup_table[#All],5,FALSE)</f>
        <v>R2</v>
      </c>
      <c r="Z712" t="str">
        <f t="shared" si="71"/>
        <v>Rural</v>
      </c>
      <c r="AA712">
        <f>VLOOKUP(A712,vlookup_table[#All],7,FALSE)</f>
        <v>20</v>
      </c>
    </row>
    <row r="713" spans="1:27" x14ac:dyDescent="0.3">
      <c r="A713">
        <v>117255</v>
      </c>
      <c r="B713" s="1" t="s">
        <v>21</v>
      </c>
      <c r="C713" s="1" t="str">
        <f>UPPER(LEFT(B713,2))</f>
        <v>TX</v>
      </c>
      <c r="D713" s="1" t="s">
        <v>17</v>
      </c>
      <c r="E713" s="1" t="str">
        <f>UPPER(LEFT(D713,1))</f>
        <v>F</v>
      </c>
      <c r="F713">
        <v>740</v>
      </c>
      <c r="G713">
        <f t="shared" si="66"/>
        <v>740</v>
      </c>
      <c r="H713">
        <f t="shared" si="67"/>
        <v>740</v>
      </c>
      <c r="I713">
        <v>388</v>
      </c>
      <c r="J713">
        <f t="shared" si="68"/>
        <v>388</v>
      </c>
      <c r="K713">
        <v>569</v>
      </c>
      <c r="L713">
        <f t="shared" si="69"/>
        <v>569</v>
      </c>
      <c r="M713">
        <v>7</v>
      </c>
      <c r="N713">
        <v>22630</v>
      </c>
      <c r="O713">
        <f t="shared" si="70"/>
        <v>22630</v>
      </c>
      <c r="P713">
        <v>4</v>
      </c>
      <c r="Q713">
        <v>64</v>
      </c>
      <c r="R713">
        <v>422</v>
      </c>
      <c r="S713">
        <v>487</v>
      </c>
      <c r="T713">
        <v>8.7142857140000007</v>
      </c>
      <c r="U713">
        <f>VLOOKUP(A713,vlookup_table[#All],2,)</f>
        <v>2</v>
      </c>
      <c r="V713">
        <f>VLOOKUP(A713,vlookup_table[#All],4,FALSE)</f>
        <v>1701</v>
      </c>
      <c r="W713" t="str">
        <f>IF(LEN(V713)=4,_xlfn.CONCAT("19",LEFT(V713,2)),IF(LEN(V713)=3,_xlfn.CONCAT("190",LEFT(V713,2)),0))</f>
        <v>1917</v>
      </c>
      <c r="X713">
        <f>IF(V713&lt;&gt;0,1997-VALUE(W713),0)</f>
        <v>80</v>
      </c>
      <c r="Y713" t="str">
        <f>VLOOKUP(A713,vlookup_table[#All],5,FALSE)</f>
        <v>U1</v>
      </c>
      <c r="Z713" t="str">
        <f t="shared" si="71"/>
        <v>Urban</v>
      </c>
      <c r="AA713">
        <f>VLOOKUP(A713,vlookup_table[#All],7,FALSE)</f>
        <v>10</v>
      </c>
    </row>
    <row r="714" spans="1:27" x14ac:dyDescent="0.3">
      <c r="A714">
        <v>145392</v>
      </c>
      <c r="B714" s="1" t="s">
        <v>22</v>
      </c>
      <c r="C714" s="1" t="str">
        <f>UPPER(LEFT(B714,2))</f>
        <v>CA</v>
      </c>
      <c r="D714" s="1" t="s">
        <v>31</v>
      </c>
      <c r="E714" s="1" t="str">
        <f>UPPER(LEFT(D714,1))</f>
        <v>U</v>
      </c>
      <c r="F714">
        <v>3570</v>
      </c>
      <c r="G714">
        <f t="shared" si="66"/>
        <v>3570</v>
      </c>
      <c r="H714">
        <f t="shared" si="67"/>
        <v>3570</v>
      </c>
      <c r="I714">
        <v>471</v>
      </c>
      <c r="J714">
        <f t="shared" si="68"/>
        <v>471</v>
      </c>
      <c r="K714">
        <v>628</v>
      </c>
      <c r="L714">
        <f t="shared" si="69"/>
        <v>628</v>
      </c>
      <c r="M714">
        <v>91</v>
      </c>
      <c r="N714">
        <v>19152</v>
      </c>
      <c r="O714">
        <f t="shared" si="70"/>
        <v>19152</v>
      </c>
      <c r="P714">
        <v>32</v>
      </c>
      <c r="Q714">
        <v>45</v>
      </c>
      <c r="R714">
        <v>561</v>
      </c>
      <c r="S714">
        <v>561</v>
      </c>
      <c r="T714">
        <v>8.2727272729999992</v>
      </c>
      <c r="U714">
        <f>VLOOKUP(A714,vlookup_table[#All],2,)</f>
        <v>2</v>
      </c>
      <c r="V714">
        <f>VLOOKUP(A714,vlookup_table[#All],4,FALSE)</f>
        <v>3102</v>
      </c>
      <c r="W714" t="str">
        <f>IF(LEN(V714)=4,_xlfn.CONCAT("19",LEFT(V714,2)),IF(LEN(V714)=3,_xlfn.CONCAT("190",LEFT(V714,2)),0))</f>
        <v>1931</v>
      </c>
      <c r="X714">
        <f>IF(V714&lt;&gt;0,1997-VALUE(W714),0)</f>
        <v>66</v>
      </c>
      <c r="Y714" t="str">
        <f>VLOOKUP(A714,vlookup_table[#All],5,FALSE)</f>
        <v>S1</v>
      </c>
      <c r="Z714" t="str">
        <f t="shared" si="71"/>
        <v>Suburban</v>
      </c>
      <c r="AA714">
        <f>VLOOKUP(A714,vlookup_table[#All],7,FALSE)</f>
        <v>15</v>
      </c>
    </row>
    <row r="715" spans="1:27" x14ac:dyDescent="0.3">
      <c r="A715">
        <v>185052</v>
      </c>
      <c r="B715" s="1" t="s">
        <v>21</v>
      </c>
      <c r="C715" s="1" t="str">
        <f>UPPER(LEFT(B715,2))</f>
        <v>TX</v>
      </c>
      <c r="D715" s="1" t="s">
        <v>14</v>
      </c>
      <c r="E715" s="1" t="str">
        <f>UPPER(LEFT(D715,1))</f>
        <v>M</v>
      </c>
      <c r="F715">
        <v>2442</v>
      </c>
      <c r="G715">
        <f t="shared" si="66"/>
        <v>2442</v>
      </c>
      <c r="H715">
        <f t="shared" si="67"/>
        <v>2442</v>
      </c>
      <c r="I715">
        <v>641</v>
      </c>
      <c r="J715">
        <f t="shared" si="68"/>
        <v>641</v>
      </c>
      <c r="K715">
        <v>931</v>
      </c>
      <c r="L715">
        <f t="shared" si="69"/>
        <v>931</v>
      </c>
      <c r="M715">
        <v>75</v>
      </c>
      <c r="N715">
        <v>38212</v>
      </c>
      <c r="O715">
        <f t="shared" si="70"/>
        <v>38212</v>
      </c>
      <c r="P715">
        <v>2</v>
      </c>
      <c r="Q715">
        <v>48</v>
      </c>
      <c r="R715">
        <v>993</v>
      </c>
      <c r="S715">
        <v>764</v>
      </c>
      <c r="T715">
        <v>89.444444439999998</v>
      </c>
      <c r="U715">
        <f>VLOOKUP(A715,vlookup_table[#All],2,)</f>
        <v>1</v>
      </c>
      <c r="V715">
        <f>VLOOKUP(A715,vlookup_table[#All],4,FALSE)</f>
        <v>5001</v>
      </c>
      <c r="W715" t="str">
        <f>IF(LEN(V715)=4,_xlfn.CONCAT("19",LEFT(V715,2)),IF(LEN(V715)=3,_xlfn.CONCAT("190",LEFT(V715,2)),0))</f>
        <v>1950</v>
      </c>
      <c r="X715">
        <f>IF(V715&lt;&gt;0,1997-VALUE(W715),0)</f>
        <v>47</v>
      </c>
      <c r="Y715" t="str">
        <f>VLOOKUP(A715,vlookup_table[#All],5,FALSE)</f>
        <v>U1</v>
      </c>
      <c r="Z715" t="str">
        <f t="shared" si="71"/>
        <v>Urban</v>
      </c>
      <c r="AA715">
        <f>VLOOKUP(A715,vlookup_table[#All],7,FALSE)</f>
        <v>100</v>
      </c>
    </row>
    <row r="716" spans="1:27" x14ac:dyDescent="0.3">
      <c r="A716">
        <v>179423</v>
      </c>
      <c r="B716" s="1" t="s">
        <v>41</v>
      </c>
      <c r="C716" s="1" t="str">
        <f>UPPER(LEFT(B716,2))</f>
        <v>WA</v>
      </c>
      <c r="D716" s="1" t="s">
        <v>17</v>
      </c>
      <c r="E716" s="1" t="str">
        <f>UPPER(LEFT(D716,1))</f>
        <v>F</v>
      </c>
      <c r="F716">
        <v>1654</v>
      </c>
      <c r="G716">
        <f t="shared" si="66"/>
        <v>1654</v>
      </c>
      <c r="H716">
        <f t="shared" si="67"/>
        <v>1654</v>
      </c>
      <c r="I716">
        <v>305</v>
      </c>
      <c r="J716">
        <f t="shared" si="68"/>
        <v>305</v>
      </c>
      <c r="K716">
        <v>457</v>
      </c>
      <c r="L716">
        <f t="shared" si="69"/>
        <v>457</v>
      </c>
      <c r="M716">
        <v>29</v>
      </c>
      <c r="N716">
        <v>18438</v>
      </c>
      <c r="O716">
        <f t="shared" si="70"/>
        <v>18438</v>
      </c>
      <c r="P716">
        <v>10</v>
      </c>
      <c r="Q716">
        <v>40</v>
      </c>
      <c r="R716">
        <v>343</v>
      </c>
      <c r="S716">
        <v>377</v>
      </c>
      <c r="T716">
        <v>20</v>
      </c>
      <c r="U716">
        <f>VLOOKUP(A716,vlookup_table[#All],2,)</f>
        <v>0</v>
      </c>
      <c r="V716">
        <f>VLOOKUP(A716,vlookup_table[#All],4,FALSE)</f>
        <v>1501</v>
      </c>
      <c r="W716" t="str">
        <f>IF(LEN(V716)=4,_xlfn.CONCAT("19",LEFT(V716,2)),IF(LEN(V716)=3,_xlfn.CONCAT("190",LEFT(V716,2)),0))</f>
        <v>1915</v>
      </c>
      <c r="X716">
        <f>IF(V716&lt;&gt;0,1997-VALUE(W716),0)</f>
        <v>82</v>
      </c>
      <c r="Y716" t="str">
        <f>VLOOKUP(A716,vlookup_table[#All],5,FALSE)</f>
        <v>U1</v>
      </c>
      <c r="Z716" t="str">
        <f t="shared" si="71"/>
        <v>Urban</v>
      </c>
      <c r="AA716">
        <f>VLOOKUP(A716,vlookup_table[#All],7,FALSE)</f>
        <v>20</v>
      </c>
    </row>
    <row r="717" spans="1:27" x14ac:dyDescent="0.3">
      <c r="A717">
        <v>6304</v>
      </c>
      <c r="B717" s="1" t="s">
        <v>28</v>
      </c>
      <c r="C717" s="1" t="str">
        <f>UPPER(LEFT(B717,2))</f>
        <v>KS</v>
      </c>
      <c r="D717" s="1" t="s">
        <v>14</v>
      </c>
      <c r="E717" s="1" t="str">
        <f>UPPER(LEFT(D717,1))</f>
        <v>M</v>
      </c>
      <c r="F717">
        <v>500</v>
      </c>
      <c r="G717">
        <f t="shared" si="66"/>
        <v>500</v>
      </c>
      <c r="H717">
        <f t="shared" si="67"/>
        <v>500</v>
      </c>
      <c r="I717">
        <v>272</v>
      </c>
      <c r="J717">
        <f t="shared" si="68"/>
        <v>272</v>
      </c>
      <c r="K717">
        <v>451</v>
      </c>
      <c r="L717">
        <f t="shared" si="69"/>
        <v>451</v>
      </c>
      <c r="M717">
        <v>0</v>
      </c>
      <c r="N717">
        <v>30968</v>
      </c>
      <c r="O717">
        <f t="shared" si="70"/>
        <v>30968</v>
      </c>
      <c r="P717">
        <v>0</v>
      </c>
      <c r="Q717">
        <v>35</v>
      </c>
      <c r="R717">
        <v>438</v>
      </c>
      <c r="S717">
        <v>381</v>
      </c>
      <c r="T717">
        <v>12.05555556</v>
      </c>
      <c r="U717">
        <f>VLOOKUP(A717,vlookup_table[#All],2,)</f>
        <v>1</v>
      </c>
      <c r="V717">
        <f>VLOOKUP(A717,vlookup_table[#All],4,FALSE)</f>
        <v>1202</v>
      </c>
      <c r="W717" t="str">
        <f>IF(LEN(V717)=4,_xlfn.CONCAT("19",LEFT(V717,2)),IF(LEN(V717)=3,_xlfn.CONCAT("190",LEFT(V717,2)),0))</f>
        <v>1912</v>
      </c>
      <c r="X717">
        <f>IF(V717&lt;&gt;0,1997-VALUE(W717),0)</f>
        <v>85</v>
      </c>
      <c r="Y717" t="str">
        <f>VLOOKUP(A717,vlookup_table[#All],5,FALSE)</f>
        <v>R2</v>
      </c>
      <c r="Z717" t="str">
        <f t="shared" si="71"/>
        <v>Rural</v>
      </c>
      <c r="AA717">
        <f>VLOOKUP(A717,vlookup_table[#All],7,FALSE)</f>
        <v>20</v>
      </c>
    </row>
    <row r="718" spans="1:27" x14ac:dyDescent="0.3">
      <c r="A718">
        <v>3631</v>
      </c>
      <c r="B718" s="1" t="s">
        <v>51</v>
      </c>
      <c r="C718" s="1" t="str">
        <f>UPPER(LEFT(B718,2))</f>
        <v>OR</v>
      </c>
      <c r="D718" s="1" t="s">
        <v>14</v>
      </c>
      <c r="E718" s="1" t="str">
        <f>UPPER(LEFT(D718,1))</f>
        <v>M</v>
      </c>
      <c r="F718">
        <v>642</v>
      </c>
      <c r="G718">
        <f t="shared" si="66"/>
        <v>642</v>
      </c>
      <c r="H718">
        <f t="shared" si="67"/>
        <v>642</v>
      </c>
      <c r="I718">
        <v>323</v>
      </c>
      <c r="J718">
        <f t="shared" si="68"/>
        <v>323</v>
      </c>
      <c r="K718">
        <v>384</v>
      </c>
      <c r="L718">
        <f t="shared" si="69"/>
        <v>384</v>
      </c>
      <c r="M718">
        <v>0</v>
      </c>
      <c r="N718">
        <v>14420</v>
      </c>
      <c r="O718">
        <f t="shared" si="70"/>
        <v>14420</v>
      </c>
      <c r="P718">
        <v>3</v>
      </c>
      <c r="Q718">
        <v>58</v>
      </c>
      <c r="R718">
        <v>355</v>
      </c>
      <c r="S718">
        <v>356</v>
      </c>
      <c r="T718">
        <v>13.11111111</v>
      </c>
      <c r="U718">
        <f>VLOOKUP(A718,vlookup_table[#All],2,)</f>
        <v>1</v>
      </c>
      <c r="V718">
        <f>VLOOKUP(A718,vlookup_table[#All],4,FALSE)</f>
        <v>0</v>
      </c>
      <c r="W718">
        <f>IF(LEN(V718)=4,_xlfn.CONCAT("19",LEFT(V718,2)),IF(LEN(V718)=3,_xlfn.CONCAT("190",LEFT(V718,2)),0))</f>
        <v>0</v>
      </c>
      <c r="X718">
        <f>IF(V718&lt;&gt;0,1997-VALUE(W718),0)</f>
        <v>0</v>
      </c>
      <c r="Y718" t="str">
        <f>VLOOKUP(A718,vlookup_table[#All],5,FALSE)</f>
        <v>S2</v>
      </c>
      <c r="Z718" t="str">
        <f t="shared" si="71"/>
        <v>Suburban</v>
      </c>
      <c r="AA718">
        <f>VLOOKUP(A718,vlookup_table[#All],7,FALSE)</f>
        <v>13</v>
      </c>
    </row>
    <row r="719" spans="1:27" x14ac:dyDescent="0.3">
      <c r="A719">
        <v>78199</v>
      </c>
      <c r="B719" s="1" t="s">
        <v>36</v>
      </c>
      <c r="C719" s="1" t="str">
        <f>UPPER(LEFT(B719,2))</f>
        <v>WI</v>
      </c>
      <c r="D719" s="1" t="s">
        <v>52</v>
      </c>
      <c r="E719" s="1" t="str">
        <f>UPPER(LEFT(D719,1))</f>
        <v>M</v>
      </c>
      <c r="F719">
        <v>0</v>
      </c>
      <c r="G719" t="str">
        <f t="shared" si="66"/>
        <v/>
      </c>
      <c r="H719">
        <f t="shared" si="67"/>
        <v>1167.273896595208</v>
      </c>
      <c r="I719">
        <v>0</v>
      </c>
      <c r="J719">
        <f t="shared" si="68"/>
        <v>354.11002014098693</v>
      </c>
      <c r="K719">
        <v>0</v>
      </c>
      <c r="L719">
        <f t="shared" si="69"/>
        <v>447.98816120906798</v>
      </c>
      <c r="M719">
        <v>0</v>
      </c>
      <c r="N719">
        <v>0</v>
      </c>
      <c r="O719">
        <f t="shared" si="70"/>
        <v>16567.315458207453</v>
      </c>
      <c r="P719">
        <v>0</v>
      </c>
      <c r="Q719">
        <v>0</v>
      </c>
      <c r="R719">
        <v>0</v>
      </c>
      <c r="S719">
        <v>0</v>
      </c>
      <c r="T719">
        <v>9.6999999999999993</v>
      </c>
      <c r="U719">
        <f>VLOOKUP(A719,vlookup_table[#All],2,)</f>
        <v>1</v>
      </c>
      <c r="V719">
        <f>VLOOKUP(A719,vlookup_table[#All],4,FALSE)</f>
        <v>4610</v>
      </c>
      <c r="W719" t="str">
        <f>IF(LEN(V719)=4,_xlfn.CONCAT("19",LEFT(V719,2)),IF(LEN(V719)=3,_xlfn.CONCAT("190",LEFT(V719,2)),0))</f>
        <v>1946</v>
      </c>
      <c r="X719">
        <f>IF(V719&lt;&gt;0,1997-VALUE(W719),0)</f>
        <v>51</v>
      </c>
      <c r="Y719" t="str">
        <f>VLOOKUP(A719,vlookup_table[#All],5,FALSE)</f>
        <v>C1</v>
      </c>
      <c r="Z719" t="str">
        <f t="shared" si="71"/>
        <v>City</v>
      </c>
      <c r="AA719">
        <f>VLOOKUP(A719,vlookup_table[#All],7,FALSE)</f>
        <v>15</v>
      </c>
    </row>
    <row r="720" spans="1:27" x14ac:dyDescent="0.3">
      <c r="A720">
        <v>128496</v>
      </c>
      <c r="B720" s="1" t="s">
        <v>21</v>
      </c>
      <c r="C720" s="1" t="str">
        <f>UPPER(LEFT(B720,2))</f>
        <v>TX</v>
      </c>
      <c r="D720" s="1" t="s">
        <v>14</v>
      </c>
      <c r="E720" s="1" t="str">
        <f>UPPER(LEFT(D720,1))</f>
        <v>M</v>
      </c>
      <c r="F720">
        <v>430</v>
      </c>
      <c r="G720">
        <f t="shared" si="66"/>
        <v>430</v>
      </c>
      <c r="H720">
        <f t="shared" si="67"/>
        <v>430</v>
      </c>
      <c r="I720">
        <v>210</v>
      </c>
      <c r="J720">
        <f t="shared" si="68"/>
        <v>210</v>
      </c>
      <c r="K720">
        <v>311</v>
      </c>
      <c r="L720">
        <f t="shared" si="69"/>
        <v>311</v>
      </c>
      <c r="M720">
        <v>1</v>
      </c>
      <c r="N720">
        <v>11608</v>
      </c>
      <c r="O720">
        <f t="shared" si="70"/>
        <v>11608</v>
      </c>
      <c r="P720">
        <v>1</v>
      </c>
      <c r="Q720">
        <v>78</v>
      </c>
      <c r="R720">
        <v>256</v>
      </c>
      <c r="S720">
        <v>264</v>
      </c>
      <c r="T720">
        <v>8.6666666669999994</v>
      </c>
      <c r="U720">
        <f>VLOOKUP(A720,vlookup_table[#All],2,)</f>
        <v>2</v>
      </c>
      <c r="V720">
        <f>VLOOKUP(A720,vlookup_table[#All],4,FALSE)</f>
        <v>0</v>
      </c>
      <c r="W720">
        <f>IF(LEN(V720)=4,_xlfn.CONCAT("19",LEFT(V720,2)),IF(LEN(V720)=3,_xlfn.CONCAT("190",LEFT(V720,2)),0))</f>
        <v>0</v>
      </c>
      <c r="X720">
        <f>IF(V720&lt;&gt;0,1997-VALUE(W720),0)</f>
        <v>0</v>
      </c>
      <c r="Y720" t="str">
        <f>VLOOKUP(A720,vlookup_table[#All],5,FALSE)</f>
        <v>T3</v>
      </c>
      <c r="Z720" t="str">
        <f t="shared" si="71"/>
        <v>Town</v>
      </c>
      <c r="AA720">
        <f>VLOOKUP(A720,vlookup_table[#All],7,FALSE)</f>
        <v>6</v>
      </c>
    </row>
    <row r="721" spans="1:27" x14ac:dyDescent="0.3">
      <c r="A721">
        <v>1292</v>
      </c>
      <c r="B721" s="1" t="s">
        <v>13</v>
      </c>
      <c r="C721" s="1" t="str">
        <f>UPPER(LEFT(B721,2))</f>
        <v>FL</v>
      </c>
      <c r="D721" s="1" t="s">
        <v>14</v>
      </c>
      <c r="E721" s="1" t="str">
        <f>UPPER(LEFT(D721,1))</f>
        <v>M</v>
      </c>
      <c r="F721">
        <v>692</v>
      </c>
      <c r="G721">
        <f t="shared" si="66"/>
        <v>692</v>
      </c>
      <c r="H721">
        <f t="shared" si="67"/>
        <v>692</v>
      </c>
      <c r="I721">
        <v>203</v>
      </c>
      <c r="J721">
        <f t="shared" si="68"/>
        <v>203</v>
      </c>
      <c r="K721">
        <v>304</v>
      </c>
      <c r="L721">
        <f t="shared" si="69"/>
        <v>304</v>
      </c>
      <c r="M721">
        <v>1</v>
      </c>
      <c r="N721">
        <v>14602</v>
      </c>
      <c r="O721">
        <f t="shared" si="70"/>
        <v>14602</v>
      </c>
      <c r="P721">
        <v>6</v>
      </c>
      <c r="Q721">
        <v>3</v>
      </c>
      <c r="R721">
        <v>266</v>
      </c>
      <c r="S721">
        <v>249</v>
      </c>
      <c r="T721">
        <v>7.6</v>
      </c>
      <c r="U721">
        <f>VLOOKUP(A721,vlookup_table[#All],2,)</f>
        <v>1</v>
      </c>
      <c r="V721">
        <f>VLOOKUP(A721,vlookup_table[#All],4,FALSE)</f>
        <v>5001</v>
      </c>
      <c r="W721" t="str">
        <f>IF(LEN(V721)=4,_xlfn.CONCAT("19",LEFT(V721,2)),IF(LEN(V721)=3,_xlfn.CONCAT("190",LEFT(V721,2)),0))</f>
        <v>1950</v>
      </c>
      <c r="X721">
        <f>IF(V721&lt;&gt;0,1997-VALUE(W721),0)</f>
        <v>47</v>
      </c>
      <c r="Y721" t="str">
        <f>VLOOKUP(A721,vlookup_table[#All],5,FALSE)</f>
        <v>C2</v>
      </c>
      <c r="Z721" t="str">
        <f t="shared" si="71"/>
        <v>City</v>
      </c>
      <c r="AA721">
        <f>VLOOKUP(A721,vlookup_table[#All],7,FALSE)</f>
        <v>15</v>
      </c>
    </row>
    <row r="722" spans="1:27" x14ac:dyDescent="0.3">
      <c r="A722">
        <v>114676</v>
      </c>
      <c r="B722" s="1" t="s">
        <v>32</v>
      </c>
      <c r="C722" s="1" t="str">
        <f>UPPER(LEFT(B722,2))</f>
        <v>OK</v>
      </c>
      <c r="D722" s="1"/>
      <c r="E722" s="1" t="str">
        <f>UPPER(LEFT(D722,1))</f>
        <v/>
      </c>
      <c r="F722">
        <v>1062</v>
      </c>
      <c r="G722">
        <f t="shared" si="66"/>
        <v>1062</v>
      </c>
      <c r="H722">
        <f t="shared" si="67"/>
        <v>1062</v>
      </c>
      <c r="I722">
        <v>486</v>
      </c>
      <c r="J722">
        <f t="shared" si="68"/>
        <v>486</v>
      </c>
      <c r="K722">
        <v>584</v>
      </c>
      <c r="L722">
        <f t="shared" si="69"/>
        <v>584</v>
      </c>
      <c r="M722">
        <v>4</v>
      </c>
      <c r="N722">
        <v>17908</v>
      </c>
      <c r="O722">
        <f t="shared" si="70"/>
        <v>17908</v>
      </c>
      <c r="P722">
        <v>2</v>
      </c>
      <c r="Q722">
        <v>60</v>
      </c>
      <c r="R722">
        <v>550</v>
      </c>
      <c r="S722">
        <v>555</v>
      </c>
      <c r="T722">
        <v>15.33333333</v>
      </c>
      <c r="U722">
        <f>VLOOKUP(A722,vlookup_table[#All],2,)</f>
        <v>0</v>
      </c>
      <c r="V722">
        <f>VLOOKUP(A722,vlookup_table[#All],4,FALSE)</f>
        <v>5201</v>
      </c>
      <c r="W722" t="str">
        <f>IF(LEN(V722)=4,_xlfn.CONCAT("19",LEFT(V722,2)),IF(LEN(V722)=3,_xlfn.CONCAT("190",LEFT(V722,2)),0))</f>
        <v>1952</v>
      </c>
      <c r="X722">
        <f>IF(V722&lt;&gt;0,1997-VALUE(W722),0)</f>
        <v>45</v>
      </c>
      <c r="Y722" t="str">
        <f>VLOOKUP(A722,vlookup_table[#All],5,FALSE)</f>
        <v>T1</v>
      </c>
      <c r="Z722" t="str">
        <f t="shared" si="71"/>
        <v>Town</v>
      </c>
      <c r="AA722">
        <f>VLOOKUP(A722,vlookup_table[#All],7,FALSE)</f>
        <v>20</v>
      </c>
    </row>
    <row r="723" spans="1:27" x14ac:dyDescent="0.3">
      <c r="A723">
        <v>93065</v>
      </c>
      <c r="B723" s="1" t="s">
        <v>16</v>
      </c>
      <c r="C723" s="1" t="str">
        <f>UPPER(LEFT(B723,2))</f>
        <v>IL</v>
      </c>
      <c r="D723" s="1" t="s">
        <v>14</v>
      </c>
      <c r="E723" s="1" t="str">
        <f>UPPER(LEFT(D723,1))</f>
        <v>M</v>
      </c>
      <c r="F723">
        <v>1375</v>
      </c>
      <c r="G723">
        <f t="shared" si="66"/>
        <v>1375</v>
      </c>
      <c r="H723">
        <f t="shared" si="67"/>
        <v>1375</v>
      </c>
      <c r="I723">
        <v>353</v>
      </c>
      <c r="J723">
        <f t="shared" si="68"/>
        <v>353</v>
      </c>
      <c r="K723">
        <v>475</v>
      </c>
      <c r="L723">
        <f t="shared" si="69"/>
        <v>475</v>
      </c>
      <c r="M723">
        <v>0</v>
      </c>
      <c r="N723">
        <v>16388</v>
      </c>
      <c r="O723">
        <f t="shared" si="70"/>
        <v>16388</v>
      </c>
      <c r="P723">
        <v>9</v>
      </c>
      <c r="Q723">
        <v>53</v>
      </c>
      <c r="R723">
        <v>383</v>
      </c>
      <c r="S723">
        <v>362</v>
      </c>
      <c r="T723">
        <v>9.5625</v>
      </c>
      <c r="U723">
        <f>VLOOKUP(A723,vlookup_table[#All],2,)</f>
        <v>1</v>
      </c>
      <c r="V723">
        <f>VLOOKUP(A723,vlookup_table[#All],4,FALSE)</f>
        <v>0</v>
      </c>
      <c r="W723">
        <f>IF(LEN(V723)=4,_xlfn.CONCAT("19",LEFT(V723,2)),IF(LEN(V723)=3,_xlfn.CONCAT("190",LEFT(V723,2)),0))</f>
        <v>0</v>
      </c>
      <c r="X723">
        <f>IF(V723&lt;&gt;0,1997-VALUE(W723),0)</f>
        <v>0</v>
      </c>
      <c r="Y723" t="str">
        <f>VLOOKUP(A723,vlookup_table[#All],5,FALSE)</f>
        <v>U1</v>
      </c>
      <c r="Z723" t="str">
        <f t="shared" si="71"/>
        <v>Urban</v>
      </c>
      <c r="AA723">
        <f>VLOOKUP(A723,vlookup_table[#All],7,FALSE)</f>
        <v>10</v>
      </c>
    </row>
    <row r="724" spans="1:27" x14ac:dyDescent="0.3">
      <c r="A724">
        <v>125181</v>
      </c>
      <c r="B724" s="1" t="s">
        <v>21</v>
      </c>
      <c r="C724" s="1" t="str">
        <f>UPPER(LEFT(B724,2))</f>
        <v>TX</v>
      </c>
      <c r="D724" s="1" t="s">
        <v>17</v>
      </c>
      <c r="E724" s="1" t="str">
        <f>UPPER(LEFT(D724,1))</f>
        <v>F</v>
      </c>
      <c r="F724">
        <v>2469</v>
      </c>
      <c r="G724">
        <f t="shared" si="66"/>
        <v>2469</v>
      </c>
      <c r="H724">
        <f t="shared" si="67"/>
        <v>2469</v>
      </c>
      <c r="I724">
        <v>346</v>
      </c>
      <c r="J724">
        <f t="shared" si="68"/>
        <v>346</v>
      </c>
      <c r="K724">
        <v>835</v>
      </c>
      <c r="L724">
        <f t="shared" si="69"/>
        <v>835</v>
      </c>
      <c r="M724">
        <v>61</v>
      </c>
      <c r="N724">
        <v>47151</v>
      </c>
      <c r="O724">
        <f t="shared" si="70"/>
        <v>47151</v>
      </c>
      <c r="P724">
        <v>4</v>
      </c>
      <c r="Q724">
        <v>64</v>
      </c>
      <c r="R724">
        <v>767</v>
      </c>
      <c r="S724">
        <v>559</v>
      </c>
      <c r="T724">
        <v>7.5</v>
      </c>
      <c r="U724">
        <f>VLOOKUP(A724,vlookup_table[#All],2,)</f>
        <v>1</v>
      </c>
      <c r="V724">
        <f>VLOOKUP(A724,vlookup_table[#All],4,FALSE)</f>
        <v>1201</v>
      </c>
      <c r="W724" t="str">
        <f>IF(LEN(V724)=4,_xlfn.CONCAT("19",LEFT(V724,2)),IF(LEN(V724)=3,_xlfn.CONCAT("190",LEFT(V724,2)),0))</f>
        <v>1912</v>
      </c>
      <c r="X724">
        <f>IF(V724&lt;&gt;0,1997-VALUE(W724),0)</f>
        <v>85</v>
      </c>
      <c r="Y724" t="str">
        <f>VLOOKUP(A724,vlookup_table[#All],5,FALSE)</f>
        <v>S1</v>
      </c>
      <c r="Z724" t="str">
        <f t="shared" si="71"/>
        <v>Suburban</v>
      </c>
      <c r="AA724">
        <f>VLOOKUP(A724,vlookup_table[#All],7,FALSE)</f>
        <v>8</v>
      </c>
    </row>
    <row r="725" spans="1:27" x14ac:dyDescent="0.3">
      <c r="A725">
        <v>157204</v>
      </c>
      <c r="B725" s="1" t="s">
        <v>22</v>
      </c>
      <c r="C725" s="1" t="str">
        <f>UPPER(LEFT(B725,2))</f>
        <v>CA</v>
      </c>
      <c r="D725" s="1" t="s">
        <v>17</v>
      </c>
      <c r="E725" s="1" t="str">
        <f>UPPER(LEFT(D725,1))</f>
        <v>F</v>
      </c>
      <c r="F725">
        <v>2400</v>
      </c>
      <c r="G725">
        <f t="shared" si="66"/>
        <v>2400</v>
      </c>
      <c r="H725">
        <f t="shared" si="67"/>
        <v>2400</v>
      </c>
      <c r="I725">
        <v>451</v>
      </c>
      <c r="J725">
        <f t="shared" si="68"/>
        <v>451</v>
      </c>
      <c r="K725">
        <v>569</v>
      </c>
      <c r="L725">
        <f t="shared" si="69"/>
        <v>569</v>
      </c>
      <c r="M725">
        <v>70</v>
      </c>
      <c r="N725">
        <v>17470</v>
      </c>
      <c r="O725">
        <f t="shared" si="70"/>
        <v>17470</v>
      </c>
      <c r="P725">
        <v>15</v>
      </c>
      <c r="Q725">
        <v>50</v>
      </c>
      <c r="R725">
        <v>526</v>
      </c>
      <c r="S725">
        <v>481</v>
      </c>
      <c r="T725">
        <v>13.14285714</v>
      </c>
      <c r="U725">
        <f>VLOOKUP(A725,vlookup_table[#All],2,)</f>
        <v>0</v>
      </c>
      <c r="V725">
        <f>VLOOKUP(A725,vlookup_table[#All],4,FALSE)</f>
        <v>4204</v>
      </c>
      <c r="W725" t="str">
        <f>IF(LEN(V725)=4,_xlfn.CONCAT("19",LEFT(V725,2)),IF(LEN(V725)=3,_xlfn.CONCAT("190",LEFT(V725,2)),0))</f>
        <v>1942</v>
      </c>
      <c r="X725">
        <f>IF(V725&lt;&gt;0,1997-VALUE(W725),0)</f>
        <v>55</v>
      </c>
      <c r="Y725" t="str">
        <f>VLOOKUP(A725,vlookup_table[#All],5,FALSE)</f>
        <v>U1</v>
      </c>
      <c r="Z725" t="str">
        <f t="shared" si="71"/>
        <v>Urban</v>
      </c>
      <c r="AA725">
        <f>VLOOKUP(A725,vlookup_table[#All],7,FALSE)</f>
        <v>20</v>
      </c>
    </row>
    <row r="726" spans="1:27" x14ac:dyDescent="0.3">
      <c r="A726">
        <v>69445</v>
      </c>
      <c r="B726" s="1" t="s">
        <v>30</v>
      </c>
      <c r="C726" s="1" t="str">
        <f>UPPER(LEFT(B726,2))</f>
        <v>MI</v>
      </c>
      <c r="D726" s="1" t="s">
        <v>14</v>
      </c>
      <c r="E726" s="1" t="str">
        <f>UPPER(LEFT(D726,1))</f>
        <v>M</v>
      </c>
      <c r="F726">
        <v>1472</v>
      </c>
      <c r="G726">
        <f t="shared" si="66"/>
        <v>1472</v>
      </c>
      <c r="H726">
        <f t="shared" si="67"/>
        <v>1472</v>
      </c>
      <c r="I726">
        <v>532</v>
      </c>
      <c r="J726">
        <f t="shared" si="68"/>
        <v>532</v>
      </c>
      <c r="K726">
        <v>634</v>
      </c>
      <c r="L726">
        <f t="shared" si="69"/>
        <v>634</v>
      </c>
      <c r="M726">
        <v>18</v>
      </c>
      <c r="N726">
        <v>20135</v>
      </c>
      <c r="O726">
        <f t="shared" si="70"/>
        <v>20135</v>
      </c>
      <c r="P726">
        <v>3</v>
      </c>
      <c r="Q726">
        <v>83</v>
      </c>
      <c r="R726">
        <v>580</v>
      </c>
      <c r="S726">
        <v>583</v>
      </c>
      <c r="T726">
        <v>20</v>
      </c>
      <c r="U726">
        <f>VLOOKUP(A726,vlookup_table[#All],2,)</f>
        <v>1</v>
      </c>
      <c r="V726">
        <f>VLOOKUP(A726,vlookup_table[#All],4,FALSE)</f>
        <v>5701</v>
      </c>
      <c r="W726" t="str">
        <f>IF(LEN(V726)=4,_xlfn.CONCAT("19",LEFT(V726,2)),IF(LEN(V726)=3,_xlfn.CONCAT("190",LEFT(V726,2)),0))</f>
        <v>1957</v>
      </c>
      <c r="X726">
        <f>IF(V726&lt;&gt;0,1997-VALUE(W726),0)</f>
        <v>40</v>
      </c>
      <c r="Y726" t="str">
        <f>VLOOKUP(A726,vlookup_table[#All],5,FALSE)</f>
        <v>T1</v>
      </c>
      <c r="Z726" t="str">
        <f t="shared" si="71"/>
        <v>Town</v>
      </c>
      <c r="AA726">
        <f>VLOOKUP(A726,vlookup_table[#All],7,FALSE)</f>
        <v>10</v>
      </c>
    </row>
    <row r="727" spans="1:27" x14ac:dyDescent="0.3">
      <c r="A727">
        <v>14370</v>
      </c>
      <c r="B727" s="1" t="s">
        <v>13</v>
      </c>
      <c r="C727" s="1" t="str">
        <f>UPPER(LEFT(B727,2))</f>
        <v>FL</v>
      </c>
      <c r="D727" s="1" t="s">
        <v>17</v>
      </c>
      <c r="E727" s="1" t="str">
        <f>UPPER(LEFT(D727,1))</f>
        <v>F</v>
      </c>
      <c r="F727">
        <v>637</v>
      </c>
      <c r="G727">
        <f t="shared" si="66"/>
        <v>637</v>
      </c>
      <c r="H727">
        <f t="shared" si="67"/>
        <v>637</v>
      </c>
      <c r="I727">
        <v>339</v>
      </c>
      <c r="J727">
        <f t="shared" si="68"/>
        <v>339</v>
      </c>
      <c r="K727">
        <v>411</v>
      </c>
      <c r="L727">
        <f t="shared" si="69"/>
        <v>411</v>
      </c>
      <c r="M727">
        <v>0</v>
      </c>
      <c r="N727">
        <v>13370</v>
      </c>
      <c r="O727">
        <f t="shared" si="70"/>
        <v>13370</v>
      </c>
      <c r="P727">
        <v>1</v>
      </c>
      <c r="Q727">
        <v>56</v>
      </c>
      <c r="R727">
        <v>394</v>
      </c>
      <c r="S727">
        <v>380</v>
      </c>
      <c r="T727">
        <v>4.5</v>
      </c>
      <c r="U727">
        <f>VLOOKUP(A727,vlookup_table[#All],2,)</f>
        <v>2</v>
      </c>
      <c r="V727">
        <f>VLOOKUP(A727,vlookup_table[#All],4,FALSE)</f>
        <v>4306</v>
      </c>
      <c r="W727" t="str">
        <f>IF(LEN(V727)=4,_xlfn.CONCAT("19",LEFT(V727,2)),IF(LEN(V727)=3,_xlfn.CONCAT("190",LEFT(V727,2)),0))</f>
        <v>1943</v>
      </c>
      <c r="X727">
        <f>IF(V727&lt;&gt;0,1997-VALUE(W727),0)</f>
        <v>54</v>
      </c>
      <c r="Y727" t="str">
        <f>VLOOKUP(A727,vlookup_table[#All],5,FALSE)</f>
        <v>S2</v>
      </c>
      <c r="Z727" t="str">
        <f t="shared" si="71"/>
        <v>Suburban</v>
      </c>
      <c r="AA727">
        <f>VLOOKUP(A727,vlookup_table[#All],7,FALSE)</f>
        <v>5</v>
      </c>
    </row>
    <row r="728" spans="1:27" x14ac:dyDescent="0.3">
      <c r="A728">
        <v>10092</v>
      </c>
      <c r="B728" s="1" t="s">
        <v>24</v>
      </c>
      <c r="C728" s="1" t="str">
        <f>UPPER(LEFT(B728,2))</f>
        <v>NV</v>
      </c>
      <c r="D728" s="1" t="s">
        <v>14</v>
      </c>
      <c r="E728" s="1" t="str">
        <f>UPPER(LEFT(D728,1))</f>
        <v>M</v>
      </c>
      <c r="F728">
        <v>1557</v>
      </c>
      <c r="G728">
        <f t="shared" si="66"/>
        <v>1557</v>
      </c>
      <c r="H728">
        <f t="shared" si="67"/>
        <v>1557</v>
      </c>
      <c r="I728">
        <v>290</v>
      </c>
      <c r="J728">
        <f t="shared" si="68"/>
        <v>290</v>
      </c>
      <c r="K728">
        <v>361</v>
      </c>
      <c r="L728">
        <f t="shared" si="69"/>
        <v>361</v>
      </c>
      <c r="M728">
        <v>17</v>
      </c>
      <c r="N728">
        <v>13837</v>
      </c>
      <c r="O728">
        <f t="shared" si="70"/>
        <v>13837</v>
      </c>
      <c r="P728">
        <v>5</v>
      </c>
      <c r="Q728">
        <v>6</v>
      </c>
      <c r="R728">
        <v>311</v>
      </c>
      <c r="S728">
        <v>342</v>
      </c>
      <c r="T728">
        <v>9.4285714289999998</v>
      </c>
      <c r="U728">
        <f>VLOOKUP(A728,vlookup_table[#All],2,)</f>
        <v>1</v>
      </c>
      <c r="V728">
        <f>VLOOKUP(A728,vlookup_table[#All],4,FALSE)</f>
        <v>3106</v>
      </c>
      <c r="W728" t="str">
        <f>IF(LEN(V728)=4,_xlfn.CONCAT("19",LEFT(V728,2)),IF(LEN(V728)=3,_xlfn.CONCAT("190",LEFT(V728,2)),0))</f>
        <v>1931</v>
      </c>
      <c r="X728">
        <f>IF(V728&lt;&gt;0,1997-VALUE(W728),0)</f>
        <v>66</v>
      </c>
      <c r="Y728" t="str">
        <f>VLOOKUP(A728,vlookup_table[#All],5,FALSE)</f>
        <v>T2</v>
      </c>
      <c r="Z728" t="str">
        <f t="shared" si="71"/>
        <v>Town</v>
      </c>
      <c r="AA728">
        <f>VLOOKUP(A728,vlookup_table[#All],7,FALSE)</f>
        <v>10</v>
      </c>
    </row>
    <row r="729" spans="1:27" x14ac:dyDescent="0.3">
      <c r="A729">
        <v>58883</v>
      </c>
      <c r="B729" s="1" t="s">
        <v>21</v>
      </c>
      <c r="C729" s="1" t="str">
        <f>UPPER(LEFT(B729,2))</f>
        <v>TX</v>
      </c>
      <c r="D729" s="1" t="s">
        <v>17</v>
      </c>
      <c r="E729" s="1" t="str">
        <f>UPPER(LEFT(D729,1))</f>
        <v>F</v>
      </c>
      <c r="F729">
        <v>1072</v>
      </c>
      <c r="G729">
        <f t="shared" si="66"/>
        <v>1072</v>
      </c>
      <c r="H729">
        <f t="shared" si="67"/>
        <v>1072</v>
      </c>
      <c r="I729">
        <v>529</v>
      </c>
      <c r="J729">
        <f t="shared" si="68"/>
        <v>529</v>
      </c>
      <c r="K729">
        <v>663</v>
      </c>
      <c r="L729">
        <f t="shared" si="69"/>
        <v>663</v>
      </c>
      <c r="M729">
        <v>1</v>
      </c>
      <c r="N729">
        <v>26712</v>
      </c>
      <c r="O729">
        <f t="shared" si="70"/>
        <v>26712</v>
      </c>
      <c r="P729">
        <v>0</v>
      </c>
      <c r="Q729">
        <v>42</v>
      </c>
      <c r="R729">
        <v>647</v>
      </c>
      <c r="S729">
        <v>579</v>
      </c>
      <c r="T729">
        <v>7.8333333329999997</v>
      </c>
      <c r="U729">
        <f>VLOOKUP(A729,vlookup_table[#All],2,)</f>
        <v>0</v>
      </c>
      <c r="V729">
        <f>VLOOKUP(A729,vlookup_table[#All],4,FALSE)</f>
        <v>0</v>
      </c>
      <c r="W729">
        <f>IF(LEN(V729)=4,_xlfn.CONCAT("19",LEFT(V729,2)),IF(LEN(V729)=3,_xlfn.CONCAT("190",LEFT(V729,2)),0))</f>
        <v>0</v>
      </c>
      <c r="X729">
        <f>IF(V729&lt;&gt;0,1997-VALUE(W729),0)</f>
        <v>0</v>
      </c>
      <c r="Y729" t="str">
        <f>VLOOKUP(A729,vlookup_table[#All],5,FALSE)</f>
        <v>R3</v>
      </c>
      <c r="Z729" t="str">
        <f t="shared" si="71"/>
        <v>Rural</v>
      </c>
      <c r="AA729">
        <f>VLOOKUP(A729,vlookup_table[#All],7,FALSE)</f>
        <v>5</v>
      </c>
    </row>
    <row r="730" spans="1:27" x14ac:dyDescent="0.3">
      <c r="A730">
        <v>99136</v>
      </c>
      <c r="B730" s="1" t="s">
        <v>16</v>
      </c>
      <c r="C730" s="1" t="str">
        <f>UPPER(LEFT(B730,2))</f>
        <v>IL</v>
      </c>
      <c r="D730" s="1" t="s">
        <v>14</v>
      </c>
      <c r="E730" s="1" t="str">
        <f>UPPER(LEFT(D730,1))</f>
        <v>M</v>
      </c>
      <c r="F730">
        <v>326</v>
      </c>
      <c r="G730">
        <f t="shared" si="66"/>
        <v>326</v>
      </c>
      <c r="H730">
        <f t="shared" si="67"/>
        <v>326</v>
      </c>
      <c r="I730">
        <v>184</v>
      </c>
      <c r="J730">
        <f t="shared" si="68"/>
        <v>184</v>
      </c>
      <c r="K730">
        <v>292</v>
      </c>
      <c r="L730">
        <f t="shared" si="69"/>
        <v>292</v>
      </c>
      <c r="M730">
        <v>0</v>
      </c>
      <c r="N730">
        <v>11372</v>
      </c>
      <c r="O730">
        <f t="shared" si="70"/>
        <v>11372</v>
      </c>
      <c r="P730">
        <v>0</v>
      </c>
      <c r="Q730">
        <v>79</v>
      </c>
      <c r="R730">
        <v>256</v>
      </c>
      <c r="S730">
        <v>242</v>
      </c>
      <c r="T730">
        <v>11.4</v>
      </c>
      <c r="U730">
        <f>VLOOKUP(A730,vlookup_table[#All],2,)</f>
        <v>1</v>
      </c>
      <c r="V730">
        <f>VLOOKUP(A730,vlookup_table[#All],4,FALSE)</f>
        <v>1701</v>
      </c>
      <c r="W730" t="str">
        <f>IF(LEN(V730)=4,_xlfn.CONCAT("19",LEFT(V730,2)),IF(LEN(V730)=3,_xlfn.CONCAT("190",LEFT(V730,2)),0))</f>
        <v>1917</v>
      </c>
      <c r="X730">
        <f>IF(V730&lt;&gt;0,1997-VALUE(W730),0)</f>
        <v>80</v>
      </c>
      <c r="Y730" t="str">
        <f>VLOOKUP(A730,vlookup_table[#All],5,FALSE)</f>
        <v>T2</v>
      </c>
      <c r="Z730" t="str">
        <f t="shared" si="71"/>
        <v>Town</v>
      </c>
      <c r="AA730">
        <f>VLOOKUP(A730,vlookup_table[#All],7,FALSE)</f>
        <v>12</v>
      </c>
    </row>
    <row r="731" spans="1:27" x14ac:dyDescent="0.3">
      <c r="A731">
        <v>187142</v>
      </c>
      <c r="B731" s="1" t="s">
        <v>22</v>
      </c>
      <c r="C731" s="1" t="str">
        <f>UPPER(LEFT(B731,2))</f>
        <v>CA</v>
      </c>
      <c r="D731" s="1" t="s">
        <v>14</v>
      </c>
      <c r="E731" s="1" t="str">
        <f>UPPER(LEFT(D731,1))</f>
        <v>M</v>
      </c>
      <c r="F731">
        <v>1277</v>
      </c>
      <c r="G731">
        <f t="shared" si="66"/>
        <v>1277</v>
      </c>
      <c r="H731">
        <f t="shared" si="67"/>
        <v>1277</v>
      </c>
      <c r="I731">
        <v>220</v>
      </c>
      <c r="J731">
        <f t="shared" si="68"/>
        <v>220</v>
      </c>
      <c r="K731">
        <v>285</v>
      </c>
      <c r="L731">
        <f t="shared" si="69"/>
        <v>285</v>
      </c>
      <c r="M731">
        <v>5</v>
      </c>
      <c r="N731">
        <v>9182</v>
      </c>
      <c r="O731">
        <f t="shared" si="70"/>
        <v>9182</v>
      </c>
      <c r="P731">
        <v>31</v>
      </c>
      <c r="Q731">
        <v>36</v>
      </c>
      <c r="R731">
        <v>245</v>
      </c>
      <c r="S731">
        <v>274</v>
      </c>
      <c r="T731">
        <v>18.058823530000002</v>
      </c>
      <c r="U731">
        <f>VLOOKUP(A731,vlookup_table[#All],2,)</f>
        <v>1</v>
      </c>
      <c r="V731">
        <f>VLOOKUP(A731,vlookup_table[#All],4,FALSE)</f>
        <v>1307</v>
      </c>
      <c r="W731" t="str">
        <f>IF(LEN(V731)=4,_xlfn.CONCAT("19",LEFT(V731,2)),IF(LEN(V731)=3,_xlfn.CONCAT("190",LEFT(V731,2)),0))</f>
        <v>1913</v>
      </c>
      <c r="X731">
        <f>IF(V731&lt;&gt;0,1997-VALUE(W731),0)</f>
        <v>84</v>
      </c>
      <c r="Y731" t="str">
        <f>VLOOKUP(A731,vlookup_table[#All],5,FALSE)</f>
        <v>C3</v>
      </c>
      <c r="Z731" t="str">
        <f t="shared" si="71"/>
        <v>City</v>
      </c>
      <c r="AA731">
        <f>VLOOKUP(A731,vlookup_table[#All],7,FALSE)</f>
        <v>24</v>
      </c>
    </row>
    <row r="732" spans="1:27" x14ac:dyDescent="0.3">
      <c r="A732">
        <v>53893</v>
      </c>
      <c r="B732" s="1" t="s">
        <v>54</v>
      </c>
      <c r="C732" s="1" t="str">
        <f>UPPER(LEFT(B732,2))</f>
        <v>TN</v>
      </c>
      <c r="D732" s="1" t="s">
        <v>14</v>
      </c>
      <c r="E732" s="1" t="str">
        <f>UPPER(LEFT(D732,1))</f>
        <v>M</v>
      </c>
      <c r="F732">
        <v>593</v>
      </c>
      <c r="G732">
        <f t="shared" si="66"/>
        <v>593</v>
      </c>
      <c r="H732">
        <f t="shared" si="67"/>
        <v>593</v>
      </c>
      <c r="I732">
        <v>367</v>
      </c>
      <c r="J732">
        <f t="shared" si="68"/>
        <v>367</v>
      </c>
      <c r="K732">
        <v>446</v>
      </c>
      <c r="L732">
        <f t="shared" si="69"/>
        <v>446</v>
      </c>
      <c r="M732">
        <v>0</v>
      </c>
      <c r="N732">
        <v>14435</v>
      </c>
      <c r="O732">
        <f t="shared" si="70"/>
        <v>14435</v>
      </c>
      <c r="P732">
        <v>0</v>
      </c>
      <c r="Q732">
        <v>81</v>
      </c>
      <c r="R732">
        <v>458</v>
      </c>
      <c r="S732">
        <v>375</v>
      </c>
      <c r="T732">
        <v>25</v>
      </c>
      <c r="U732">
        <f>VLOOKUP(A732,vlookup_table[#All],2,)</f>
        <v>1</v>
      </c>
      <c r="V732">
        <f>VLOOKUP(A732,vlookup_table[#All],4,FALSE)</f>
        <v>3201</v>
      </c>
      <c r="W732" t="str">
        <f>IF(LEN(V732)=4,_xlfn.CONCAT("19",LEFT(V732,2)),IF(LEN(V732)=3,_xlfn.CONCAT("190",LEFT(V732,2)),0))</f>
        <v>1932</v>
      </c>
      <c r="X732">
        <f>IF(V732&lt;&gt;0,1997-VALUE(W732),0)</f>
        <v>65</v>
      </c>
      <c r="Y732" t="str">
        <f>VLOOKUP(A732,vlookup_table[#All],5,FALSE)</f>
        <v>T2</v>
      </c>
      <c r="Z732" t="str">
        <f t="shared" si="71"/>
        <v>Town</v>
      </c>
      <c r="AA732">
        <f>VLOOKUP(A732,vlookup_table[#All],7,FALSE)</f>
        <v>25</v>
      </c>
    </row>
    <row r="733" spans="1:27" x14ac:dyDescent="0.3">
      <c r="A733">
        <v>161980</v>
      </c>
      <c r="B733" s="1" t="s">
        <v>22</v>
      </c>
      <c r="C733" s="1" t="str">
        <f>UPPER(LEFT(B733,2))</f>
        <v>CA</v>
      </c>
      <c r="D733" s="1" t="s">
        <v>14</v>
      </c>
      <c r="E733" s="1" t="str">
        <f>UPPER(LEFT(D733,1))</f>
        <v>M</v>
      </c>
      <c r="F733">
        <v>3197</v>
      </c>
      <c r="G733">
        <f t="shared" si="66"/>
        <v>3197</v>
      </c>
      <c r="H733">
        <f t="shared" si="67"/>
        <v>3197</v>
      </c>
      <c r="I733">
        <v>296</v>
      </c>
      <c r="J733">
        <f t="shared" si="68"/>
        <v>296</v>
      </c>
      <c r="K733">
        <v>380</v>
      </c>
      <c r="L733">
        <f t="shared" si="69"/>
        <v>380</v>
      </c>
      <c r="M733">
        <v>95</v>
      </c>
      <c r="N733">
        <v>13818</v>
      </c>
      <c r="O733">
        <f t="shared" si="70"/>
        <v>13818</v>
      </c>
      <c r="P733">
        <v>41</v>
      </c>
      <c r="Q733">
        <v>33</v>
      </c>
      <c r="R733">
        <v>347</v>
      </c>
      <c r="S733">
        <v>328</v>
      </c>
      <c r="T733">
        <v>4.1111111109999996</v>
      </c>
      <c r="U733">
        <f>VLOOKUP(A733,vlookup_table[#All],2,)</f>
        <v>0</v>
      </c>
      <c r="V733">
        <f>VLOOKUP(A733,vlookup_table[#All],4,FALSE)</f>
        <v>0</v>
      </c>
      <c r="W733">
        <f>IF(LEN(V733)=4,_xlfn.CONCAT("19",LEFT(V733,2)),IF(LEN(V733)=3,_xlfn.CONCAT("190",LEFT(V733,2)),0))</f>
        <v>0</v>
      </c>
      <c r="X733">
        <f>IF(V733&lt;&gt;0,1997-VALUE(W733),0)</f>
        <v>0</v>
      </c>
      <c r="Y733" t="str">
        <f>VLOOKUP(A733,vlookup_table[#All],5,FALSE)</f>
        <v>S1</v>
      </c>
      <c r="Z733" t="str">
        <f t="shared" si="71"/>
        <v>Suburban</v>
      </c>
      <c r="AA733">
        <f>VLOOKUP(A733,vlookup_table[#All],7,FALSE)</f>
        <v>4</v>
      </c>
    </row>
    <row r="734" spans="1:27" x14ac:dyDescent="0.3">
      <c r="A734">
        <v>23027</v>
      </c>
      <c r="B734" s="1" t="s">
        <v>47</v>
      </c>
      <c r="C734" s="1" t="str">
        <f>UPPER(LEFT(B734,2))</f>
        <v>SC</v>
      </c>
      <c r="D734" s="1" t="s">
        <v>14</v>
      </c>
      <c r="E734" s="1" t="str">
        <f>UPPER(LEFT(D734,1))</f>
        <v>M</v>
      </c>
      <c r="F734">
        <v>685</v>
      </c>
      <c r="G734">
        <f t="shared" si="66"/>
        <v>685</v>
      </c>
      <c r="H734">
        <f t="shared" si="67"/>
        <v>685</v>
      </c>
      <c r="I734">
        <v>435</v>
      </c>
      <c r="J734">
        <f t="shared" si="68"/>
        <v>435</v>
      </c>
      <c r="K734">
        <v>441</v>
      </c>
      <c r="L734">
        <f t="shared" si="69"/>
        <v>441</v>
      </c>
      <c r="M734">
        <v>0</v>
      </c>
      <c r="N734">
        <v>14810</v>
      </c>
      <c r="O734">
        <f t="shared" si="70"/>
        <v>14810</v>
      </c>
      <c r="P734">
        <v>7</v>
      </c>
      <c r="Q734">
        <v>72</v>
      </c>
      <c r="R734">
        <v>465</v>
      </c>
      <c r="S734">
        <v>425</v>
      </c>
      <c r="T734">
        <v>14.88888889</v>
      </c>
      <c r="U734">
        <f>VLOOKUP(A734,vlookup_table[#All],2,)</f>
        <v>1</v>
      </c>
      <c r="V734">
        <f>VLOOKUP(A734,vlookup_table[#All],4,FALSE)</f>
        <v>3108</v>
      </c>
      <c r="W734" t="str">
        <f>IF(LEN(V734)=4,_xlfn.CONCAT("19",LEFT(V734,2)),IF(LEN(V734)=3,_xlfn.CONCAT("190",LEFT(V734,2)),0))</f>
        <v>1931</v>
      </c>
      <c r="X734">
        <f>IF(V734&lt;&gt;0,1997-VALUE(W734),0)</f>
        <v>66</v>
      </c>
      <c r="Y734" t="str">
        <f>VLOOKUP(A734,vlookup_table[#All],5,FALSE)</f>
        <v>S1</v>
      </c>
      <c r="Z734" t="str">
        <f t="shared" si="71"/>
        <v>Suburban</v>
      </c>
      <c r="AA734">
        <f>VLOOKUP(A734,vlookup_table[#All],7,FALSE)</f>
        <v>15</v>
      </c>
    </row>
    <row r="735" spans="1:27" x14ac:dyDescent="0.3">
      <c r="A735">
        <v>128963</v>
      </c>
      <c r="B735" s="1" t="s">
        <v>21</v>
      </c>
      <c r="C735" s="1" t="str">
        <f>UPPER(LEFT(B735,2))</f>
        <v>TX</v>
      </c>
      <c r="D735" s="1" t="s">
        <v>14</v>
      </c>
      <c r="E735" s="1" t="str">
        <f>UPPER(LEFT(D735,1))</f>
        <v>M</v>
      </c>
      <c r="F735">
        <v>458</v>
      </c>
      <c r="G735">
        <f t="shared" si="66"/>
        <v>458</v>
      </c>
      <c r="H735">
        <f t="shared" si="67"/>
        <v>458</v>
      </c>
      <c r="I735">
        <v>199</v>
      </c>
      <c r="J735">
        <f t="shared" si="68"/>
        <v>199</v>
      </c>
      <c r="K735">
        <v>268</v>
      </c>
      <c r="L735">
        <f t="shared" si="69"/>
        <v>268</v>
      </c>
      <c r="M735">
        <v>0</v>
      </c>
      <c r="N735">
        <v>7438</v>
      </c>
      <c r="O735">
        <f t="shared" si="70"/>
        <v>7438</v>
      </c>
      <c r="P735">
        <v>28</v>
      </c>
      <c r="Q735">
        <v>53</v>
      </c>
      <c r="R735">
        <v>238</v>
      </c>
      <c r="S735">
        <v>250</v>
      </c>
      <c r="T735">
        <v>7.778333333</v>
      </c>
      <c r="U735">
        <f>VLOOKUP(A735,vlookup_table[#All],2,)</f>
        <v>1</v>
      </c>
      <c r="V735">
        <f>VLOOKUP(A735,vlookup_table[#All],4,FALSE)</f>
        <v>2601</v>
      </c>
      <c r="W735" t="str">
        <f>IF(LEN(V735)=4,_xlfn.CONCAT("19",LEFT(V735,2)),IF(LEN(V735)=3,_xlfn.CONCAT("190",LEFT(V735,2)),0))</f>
        <v>1926</v>
      </c>
      <c r="X735">
        <f>IF(V735&lt;&gt;0,1997-VALUE(W735),0)</f>
        <v>71</v>
      </c>
      <c r="Y735" t="str">
        <f>VLOOKUP(A735,vlookup_table[#All],5,FALSE)</f>
        <v>C3</v>
      </c>
      <c r="Z735" t="str">
        <f t="shared" si="71"/>
        <v>City</v>
      </c>
      <c r="AA735">
        <f>VLOOKUP(A735,vlookup_table[#All],7,FALSE)</f>
        <v>10</v>
      </c>
    </row>
    <row r="736" spans="1:27" x14ac:dyDescent="0.3">
      <c r="A736">
        <v>7917</v>
      </c>
      <c r="B736" s="1" t="s">
        <v>22</v>
      </c>
      <c r="C736" s="1" t="str">
        <f>UPPER(LEFT(B736,2))</f>
        <v>CA</v>
      </c>
      <c r="D736" s="1" t="s">
        <v>14</v>
      </c>
      <c r="E736" s="1" t="str">
        <f>UPPER(LEFT(D736,1))</f>
        <v>M</v>
      </c>
      <c r="F736">
        <v>5332</v>
      </c>
      <c r="G736">
        <f t="shared" si="66"/>
        <v>5332</v>
      </c>
      <c r="H736">
        <f t="shared" si="67"/>
        <v>5332</v>
      </c>
      <c r="I736">
        <v>522</v>
      </c>
      <c r="J736">
        <f t="shared" si="68"/>
        <v>522</v>
      </c>
      <c r="K736">
        <v>744</v>
      </c>
      <c r="L736">
        <f t="shared" si="69"/>
        <v>744</v>
      </c>
      <c r="M736">
        <v>98</v>
      </c>
      <c r="N736">
        <v>35022</v>
      </c>
      <c r="O736">
        <f t="shared" si="70"/>
        <v>35022</v>
      </c>
      <c r="P736">
        <v>35</v>
      </c>
      <c r="Q736">
        <v>27</v>
      </c>
      <c r="R736">
        <v>546</v>
      </c>
      <c r="S736">
        <v>677</v>
      </c>
      <c r="T736">
        <v>4.8148148150000001</v>
      </c>
      <c r="U736">
        <f>VLOOKUP(A736,vlookup_table[#All],2,)</f>
        <v>1</v>
      </c>
      <c r="V736">
        <f>VLOOKUP(A736,vlookup_table[#All],4,FALSE)</f>
        <v>6001</v>
      </c>
      <c r="W736" t="str">
        <f>IF(LEN(V736)=4,_xlfn.CONCAT("19",LEFT(V736,2)),IF(LEN(V736)=3,_xlfn.CONCAT("190",LEFT(V736,2)),0))</f>
        <v>1960</v>
      </c>
      <c r="X736">
        <f>IF(V736&lt;&gt;0,1997-VALUE(W736),0)</f>
        <v>37</v>
      </c>
      <c r="Y736" t="str">
        <f>VLOOKUP(A736,vlookup_table[#All],5,FALSE)</f>
        <v>U1</v>
      </c>
      <c r="Z736" t="str">
        <f t="shared" si="71"/>
        <v>Urban</v>
      </c>
      <c r="AA736">
        <f>VLOOKUP(A736,vlookup_table[#All],7,FALSE)</f>
        <v>3</v>
      </c>
    </row>
    <row r="737" spans="1:27" x14ac:dyDescent="0.3">
      <c r="A737">
        <v>190562</v>
      </c>
      <c r="B737" s="1" t="s">
        <v>13</v>
      </c>
      <c r="C737" s="1" t="str">
        <f>UPPER(LEFT(B737,2))</f>
        <v>FL</v>
      </c>
      <c r="D737" s="1" t="s">
        <v>17</v>
      </c>
      <c r="E737" s="1" t="str">
        <f>UPPER(LEFT(D737,1))</f>
        <v>F</v>
      </c>
      <c r="F737">
        <v>695</v>
      </c>
      <c r="G737">
        <f t="shared" si="66"/>
        <v>695</v>
      </c>
      <c r="H737">
        <f t="shared" si="67"/>
        <v>695</v>
      </c>
      <c r="I737">
        <v>283</v>
      </c>
      <c r="J737">
        <f t="shared" si="68"/>
        <v>283</v>
      </c>
      <c r="K737">
        <v>377</v>
      </c>
      <c r="L737">
        <f t="shared" si="69"/>
        <v>377</v>
      </c>
      <c r="M737">
        <v>2</v>
      </c>
      <c r="N737">
        <v>13044</v>
      </c>
      <c r="O737">
        <f t="shared" si="70"/>
        <v>13044</v>
      </c>
      <c r="P737">
        <v>0</v>
      </c>
      <c r="Q737">
        <v>41</v>
      </c>
      <c r="R737">
        <v>305</v>
      </c>
      <c r="S737">
        <v>337</v>
      </c>
      <c r="T737">
        <v>5.9375</v>
      </c>
      <c r="U737">
        <f>VLOOKUP(A737,vlookup_table[#All],2,)</f>
        <v>0</v>
      </c>
      <c r="V737">
        <f>VLOOKUP(A737,vlookup_table[#All],4,FALSE)</f>
        <v>1801</v>
      </c>
      <c r="W737" t="str">
        <f>IF(LEN(V737)=4,_xlfn.CONCAT("19",LEFT(V737,2)),IF(LEN(V737)=3,_xlfn.CONCAT("190",LEFT(V737,2)),0))</f>
        <v>1918</v>
      </c>
      <c r="X737">
        <f>IF(V737&lt;&gt;0,1997-VALUE(W737),0)</f>
        <v>79</v>
      </c>
      <c r="Y737" t="str">
        <f>VLOOKUP(A737,vlookup_table[#All],5,FALSE)</f>
        <v/>
      </c>
      <c r="Z737">
        <f t="shared" si="71"/>
        <v>0</v>
      </c>
      <c r="AA737">
        <f>VLOOKUP(A737,vlookup_table[#All],7,FALSE)</f>
        <v>10</v>
      </c>
    </row>
    <row r="738" spans="1:27" x14ac:dyDescent="0.3">
      <c r="A738">
        <v>168234</v>
      </c>
      <c r="B738" s="1" t="s">
        <v>22</v>
      </c>
      <c r="C738" s="1" t="str">
        <f>UPPER(LEFT(B738,2))</f>
        <v>CA</v>
      </c>
      <c r="D738" s="1" t="s">
        <v>17</v>
      </c>
      <c r="E738" s="1" t="str">
        <f>UPPER(LEFT(D738,1))</f>
        <v>F</v>
      </c>
      <c r="F738">
        <v>3514</v>
      </c>
      <c r="G738">
        <f t="shared" si="66"/>
        <v>3514</v>
      </c>
      <c r="H738">
        <f t="shared" si="67"/>
        <v>3514</v>
      </c>
      <c r="I738">
        <v>531</v>
      </c>
      <c r="J738">
        <f t="shared" si="68"/>
        <v>531</v>
      </c>
      <c r="K738">
        <v>833</v>
      </c>
      <c r="L738">
        <f t="shared" si="69"/>
        <v>833</v>
      </c>
      <c r="M738">
        <v>96</v>
      </c>
      <c r="N738">
        <v>38075</v>
      </c>
      <c r="O738">
        <f t="shared" si="70"/>
        <v>38075</v>
      </c>
      <c r="P738">
        <v>13</v>
      </c>
      <c r="Q738">
        <v>50</v>
      </c>
      <c r="R738">
        <v>682</v>
      </c>
      <c r="S738">
        <v>625</v>
      </c>
      <c r="T738">
        <v>23</v>
      </c>
      <c r="U738">
        <f>VLOOKUP(A738,vlookup_table[#All],2,)</f>
        <v>0</v>
      </c>
      <c r="V738">
        <f>VLOOKUP(A738,vlookup_table[#All],4,FALSE)</f>
        <v>0</v>
      </c>
      <c r="W738">
        <f>IF(LEN(V738)=4,_xlfn.CONCAT("19",LEFT(V738,2)),IF(LEN(V738)=3,_xlfn.CONCAT("190",LEFT(V738,2)),0))</f>
        <v>0</v>
      </c>
      <c r="X738">
        <f>IF(V738&lt;&gt;0,1997-VALUE(W738),0)</f>
        <v>0</v>
      </c>
      <c r="Y738" t="str">
        <f>VLOOKUP(A738,vlookup_table[#All],5,FALSE)</f>
        <v>U1</v>
      </c>
      <c r="Z738" t="str">
        <f t="shared" si="71"/>
        <v>Urban</v>
      </c>
      <c r="AA738">
        <f>VLOOKUP(A738,vlookup_table[#All],7,FALSE)</f>
        <v>23</v>
      </c>
    </row>
    <row r="739" spans="1:27" x14ac:dyDescent="0.3">
      <c r="A739">
        <v>41089</v>
      </c>
      <c r="B739" s="1" t="s">
        <v>13</v>
      </c>
      <c r="C739" s="1" t="str">
        <f>UPPER(LEFT(B739,2))</f>
        <v>FL</v>
      </c>
      <c r="D739" s="1" t="s">
        <v>17</v>
      </c>
      <c r="E739" s="1" t="str">
        <f>UPPER(LEFT(D739,1))</f>
        <v>F</v>
      </c>
      <c r="F739">
        <v>883</v>
      </c>
      <c r="G739">
        <f t="shared" si="66"/>
        <v>883</v>
      </c>
      <c r="H739">
        <f t="shared" si="67"/>
        <v>883</v>
      </c>
      <c r="I739">
        <v>374</v>
      </c>
      <c r="J739">
        <f t="shared" si="68"/>
        <v>374</v>
      </c>
      <c r="K739">
        <v>466</v>
      </c>
      <c r="L739">
        <f t="shared" si="69"/>
        <v>466</v>
      </c>
      <c r="M739">
        <v>1</v>
      </c>
      <c r="N739">
        <v>19246</v>
      </c>
      <c r="O739">
        <f t="shared" si="70"/>
        <v>19246</v>
      </c>
      <c r="P739">
        <v>5</v>
      </c>
      <c r="Q739">
        <v>23</v>
      </c>
      <c r="R739">
        <v>421</v>
      </c>
      <c r="S739">
        <v>417</v>
      </c>
      <c r="T739">
        <v>7.0833333329999997</v>
      </c>
      <c r="U739">
        <f>VLOOKUP(A739,vlookup_table[#All],2,)</f>
        <v>0</v>
      </c>
      <c r="V739">
        <f>VLOOKUP(A739,vlookup_table[#All],4,FALSE)</f>
        <v>2112</v>
      </c>
      <c r="W739" t="str">
        <f>IF(LEN(V739)=4,_xlfn.CONCAT("19",LEFT(V739,2)),IF(LEN(V739)=3,_xlfn.CONCAT("190",LEFT(V739,2)),0))</f>
        <v>1921</v>
      </c>
      <c r="X739">
        <f>IF(V739&lt;&gt;0,1997-VALUE(W739),0)</f>
        <v>76</v>
      </c>
      <c r="Y739" t="str">
        <f>VLOOKUP(A739,vlookup_table[#All],5,FALSE)</f>
        <v>C2</v>
      </c>
      <c r="Z739" t="str">
        <f t="shared" si="71"/>
        <v>City</v>
      </c>
      <c r="AA739">
        <f>VLOOKUP(A739,vlookup_table[#All],7,FALSE)</f>
        <v>5</v>
      </c>
    </row>
    <row r="740" spans="1:27" x14ac:dyDescent="0.3">
      <c r="A740">
        <v>174803</v>
      </c>
      <c r="B740" s="1" t="s">
        <v>51</v>
      </c>
      <c r="C740" s="1" t="str">
        <f>UPPER(LEFT(B740,2))</f>
        <v>OR</v>
      </c>
      <c r="D740" s="1" t="s">
        <v>14</v>
      </c>
      <c r="E740" s="1" t="str">
        <f>UPPER(LEFT(D740,1))</f>
        <v>M</v>
      </c>
      <c r="F740">
        <v>672</v>
      </c>
      <c r="G740">
        <f t="shared" si="66"/>
        <v>672</v>
      </c>
      <c r="H740">
        <f t="shared" si="67"/>
        <v>672</v>
      </c>
      <c r="I740">
        <v>366</v>
      </c>
      <c r="J740">
        <f t="shared" si="68"/>
        <v>366</v>
      </c>
      <c r="K740">
        <v>455</v>
      </c>
      <c r="L740">
        <f t="shared" si="69"/>
        <v>455</v>
      </c>
      <c r="M740">
        <v>1</v>
      </c>
      <c r="N740">
        <v>15505</v>
      </c>
      <c r="O740">
        <f t="shared" si="70"/>
        <v>15505</v>
      </c>
      <c r="P740">
        <v>0</v>
      </c>
      <c r="Q740">
        <v>53</v>
      </c>
      <c r="R740">
        <v>383</v>
      </c>
      <c r="S740">
        <v>422</v>
      </c>
      <c r="T740">
        <v>7.8947368420000004</v>
      </c>
      <c r="U740">
        <f>VLOOKUP(A740,vlookup_table[#All],2,)</f>
        <v>1</v>
      </c>
      <c r="V740">
        <f>VLOOKUP(A740,vlookup_table[#All],4,FALSE)</f>
        <v>4307</v>
      </c>
      <c r="W740" t="str">
        <f>IF(LEN(V740)=4,_xlfn.CONCAT("19",LEFT(V740,2)),IF(LEN(V740)=3,_xlfn.CONCAT("190",LEFT(V740,2)),0))</f>
        <v>1943</v>
      </c>
      <c r="X740">
        <f>IF(V740&lt;&gt;0,1997-VALUE(W740),0)</f>
        <v>54</v>
      </c>
      <c r="Y740" t="str">
        <f>VLOOKUP(A740,vlookup_table[#All],5,FALSE)</f>
        <v>T1</v>
      </c>
      <c r="Z740" t="str">
        <f t="shared" si="71"/>
        <v>Town</v>
      </c>
      <c r="AA740">
        <f>VLOOKUP(A740,vlookup_table[#All],7,FALSE)</f>
        <v>10</v>
      </c>
    </row>
    <row r="741" spans="1:27" x14ac:dyDescent="0.3">
      <c r="A741">
        <v>162208</v>
      </c>
      <c r="B741" s="1" t="s">
        <v>22</v>
      </c>
      <c r="C741" s="1" t="str">
        <f>UPPER(LEFT(B741,2))</f>
        <v>CA</v>
      </c>
      <c r="D741" s="1" t="s">
        <v>14</v>
      </c>
      <c r="E741" s="1" t="str">
        <f>UPPER(LEFT(D741,1))</f>
        <v>M</v>
      </c>
      <c r="F741">
        <v>5791</v>
      </c>
      <c r="G741">
        <f t="shared" si="66"/>
        <v>5791</v>
      </c>
      <c r="H741">
        <f t="shared" si="67"/>
        <v>5791</v>
      </c>
      <c r="I741">
        <v>782</v>
      </c>
      <c r="J741">
        <f t="shared" si="68"/>
        <v>782</v>
      </c>
      <c r="K741">
        <v>867</v>
      </c>
      <c r="L741">
        <f t="shared" si="69"/>
        <v>867</v>
      </c>
      <c r="M741">
        <v>98</v>
      </c>
      <c r="N741">
        <v>34593</v>
      </c>
      <c r="O741">
        <f t="shared" si="70"/>
        <v>34593</v>
      </c>
      <c r="P741">
        <v>10</v>
      </c>
      <c r="Q741">
        <v>46</v>
      </c>
      <c r="R741">
        <v>835</v>
      </c>
      <c r="S741">
        <v>814</v>
      </c>
      <c r="T741">
        <v>9.846153846</v>
      </c>
      <c r="U741">
        <f>VLOOKUP(A741,vlookup_table[#All],2,)</f>
        <v>1</v>
      </c>
      <c r="V741">
        <f>VLOOKUP(A741,vlookup_table[#All],4,FALSE)</f>
        <v>2001</v>
      </c>
      <c r="W741" t="str">
        <f>IF(LEN(V741)=4,_xlfn.CONCAT("19",LEFT(V741,2)),IF(LEN(V741)=3,_xlfn.CONCAT("190",LEFT(V741,2)),0))</f>
        <v>1920</v>
      </c>
      <c r="X741">
        <f>IF(V741&lt;&gt;0,1997-VALUE(W741),0)</f>
        <v>77</v>
      </c>
      <c r="Y741" t="str">
        <f>VLOOKUP(A741,vlookup_table[#All],5,FALSE)</f>
        <v>S1</v>
      </c>
      <c r="Z741" t="str">
        <f t="shared" si="71"/>
        <v>Suburban</v>
      </c>
      <c r="AA741">
        <f>VLOOKUP(A741,vlookup_table[#All],7,FALSE)</f>
        <v>10</v>
      </c>
    </row>
    <row r="742" spans="1:27" x14ac:dyDescent="0.3">
      <c r="A742">
        <v>113045</v>
      </c>
      <c r="B742" s="1" t="s">
        <v>32</v>
      </c>
      <c r="C742" s="1" t="str">
        <f>UPPER(LEFT(B742,2))</f>
        <v>OK</v>
      </c>
      <c r="D742" s="1"/>
      <c r="E742" s="1" t="str">
        <f>UPPER(LEFT(D742,1))</f>
        <v/>
      </c>
      <c r="F742">
        <v>699</v>
      </c>
      <c r="G742">
        <f t="shared" si="66"/>
        <v>699</v>
      </c>
      <c r="H742">
        <f t="shared" si="67"/>
        <v>699</v>
      </c>
      <c r="I742">
        <v>393</v>
      </c>
      <c r="J742">
        <f t="shared" si="68"/>
        <v>393</v>
      </c>
      <c r="K742">
        <v>487</v>
      </c>
      <c r="L742">
        <f t="shared" si="69"/>
        <v>487</v>
      </c>
      <c r="M742">
        <v>0</v>
      </c>
      <c r="N742">
        <v>14925</v>
      </c>
      <c r="O742">
        <f t="shared" si="70"/>
        <v>14925</v>
      </c>
      <c r="P742">
        <v>2</v>
      </c>
      <c r="Q742">
        <v>61</v>
      </c>
      <c r="R742">
        <v>477</v>
      </c>
      <c r="S742">
        <v>430</v>
      </c>
      <c r="T742">
        <v>16.666666670000001</v>
      </c>
      <c r="U742">
        <f>VLOOKUP(A742,vlookup_table[#All],2,)</f>
        <v>0</v>
      </c>
      <c r="V742">
        <f>VLOOKUP(A742,vlookup_table[#All],4,FALSE)</f>
        <v>0</v>
      </c>
      <c r="W742">
        <f>IF(LEN(V742)=4,_xlfn.CONCAT("19",LEFT(V742,2)),IF(LEN(V742)=3,_xlfn.CONCAT("190",LEFT(V742,2)),0))</f>
        <v>0</v>
      </c>
      <c r="X742">
        <f>IF(V742&lt;&gt;0,1997-VALUE(W742),0)</f>
        <v>0</v>
      </c>
      <c r="Y742" t="str">
        <f>VLOOKUP(A742,vlookup_table[#All],5,FALSE)</f>
        <v>T2</v>
      </c>
      <c r="Z742" t="str">
        <f t="shared" si="71"/>
        <v>Town</v>
      </c>
      <c r="AA742">
        <f>VLOOKUP(A742,vlookup_table[#All],7,FALSE)</f>
        <v>25</v>
      </c>
    </row>
    <row r="743" spans="1:27" x14ac:dyDescent="0.3">
      <c r="A743">
        <v>182105</v>
      </c>
      <c r="B743" s="1" t="s">
        <v>41</v>
      </c>
      <c r="C743" s="1" t="str">
        <f>UPPER(LEFT(B743,2))</f>
        <v>WA</v>
      </c>
      <c r="D743" s="1" t="s">
        <v>17</v>
      </c>
      <c r="E743" s="1" t="str">
        <f>UPPER(LEFT(D743,1))</f>
        <v>F</v>
      </c>
      <c r="F743">
        <v>877</v>
      </c>
      <c r="G743">
        <f t="shared" si="66"/>
        <v>877</v>
      </c>
      <c r="H743">
        <f t="shared" si="67"/>
        <v>877</v>
      </c>
      <c r="I743">
        <v>415</v>
      </c>
      <c r="J743">
        <f t="shared" si="68"/>
        <v>415</v>
      </c>
      <c r="K743">
        <v>459</v>
      </c>
      <c r="L743">
        <f t="shared" si="69"/>
        <v>459</v>
      </c>
      <c r="M743">
        <v>1</v>
      </c>
      <c r="N743">
        <v>14758</v>
      </c>
      <c r="O743">
        <f t="shared" si="70"/>
        <v>14758</v>
      </c>
      <c r="P743">
        <v>3</v>
      </c>
      <c r="Q743">
        <v>59</v>
      </c>
      <c r="R743">
        <v>430</v>
      </c>
      <c r="S743">
        <v>446</v>
      </c>
      <c r="T743">
        <v>11.28571429</v>
      </c>
      <c r="U743">
        <f>VLOOKUP(A743,vlookup_table[#All],2,)</f>
        <v>2</v>
      </c>
      <c r="V743">
        <f>VLOOKUP(A743,vlookup_table[#All],4,FALSE)</f>
        <v>3104</v>
      </c>
      <c r="W743" t="str">
        <f>IF(LEN(V743)=4,_xlfn.CONCAT("19",LEFT(V743,2)),IF(LEN(V743)=3,_xlfn.CONCAT("190",LEFT(V743,2)),0))</f>
        <v>1931</v>
      </c>
      <c r="X743">
        <f>IF(V743&lt;&gt;0,1997-VALUE(W743),0)</f>
        <v>66</v>
      </c>
      <c r="Y743" t="str">
        <f>VLOOKUP(A743,vlookup_table[#All],5,FALSE)</f>
        <v>S2</v>
      </c>
      <c r="Z743" t="str">
        <f t="shared" si="71"/>
        <v>Suburban</v>
      </c>
      <c r="AA743">
        <f>VLOOKUP(A743,vlookup_table[#All],7,FALSE)</f>
        <v>10</v>
      </c>
    </row>
    <row r="744" spans="1:27" x14ac:dyDescent="0.3">
      <c r="A744">
        <v>19323</v>
      </c>
      <c r="B744" s="1" t="s">
        <v>18</v>
      </c>
      <c r="C744" s="1" t="str">
        <f>UPPER(LEFT(B744,2))</f>
        <v>NC</v>
      </c>
      <c r="D744" s="1" t="s">
        <v>14</v>
      </c>
      <c r="E744" s="1" t="str">
        <f>UPPER(LEFT(D744,1))</f>
        <v>M</v>
      </c>
      <c r="F744">
        <v>740</v>
      </c>
      <c r="G744">
        <f t="shared" si="66"/>
        <v>740</v>
      </c>
      <c r="H744">
        <f t="shared" si="67"/>
        <v>740</v>
      </c>
      <c r="I744">
        <v>279</v>
      </c>
      <c r="J744">
        <f t="shared" si="68"/>
        <v>279</v>
      </c>
      <c r="K744">
        <v>398</v>
      </c>
      <c r="L744">
        <f t="shared" si="69"/>
        <v>398</v>
      </c>
      <c r="M744">
        <v>1</v>
      </c>
      <c r="N744">
        <v>12653</v>
      </c>
      <c r="O744">
        <f t="shared" si="70"/>
        <v>12653</v>
      </c>
      <c r="P744">
        <v>3</v>
      </c>
      <c r="Q744">
        <v>38</v>
      </c>
      <c r="R744">
        <v>295</v>
      </c>
      <c r="S744">
        <v>358</v>
      </c>
      <c r="T744">
        <v>31.75</v>
      </c>
      <c r="U744">
        <f>VLOOKUP(A744,vlookup_table[#All],2,)</f>
        <v>0</v>
      </c>
      <c r="V744">
        <f>VLOOKUP(A744,vlookup_table[#All],4,FALSE)</f>
        <v>2401</v>
      </c>
      <c r="W744" t="str">
        <f>IF(LEN(V744)=4,_xlfn.CONCAT("19",LEFT(V744,2)),IF(LEN(V744)=3,_xlfn.CONCAT("190",LEFT(V744,2)),0))</f>
        <v>1924</v>
      </c>
      <c r="X744">
        <f>IF(V744&lt;&gt;0,1997-VALUE(W744),0)</f>
        <v>73</v>
      </c>
      <c r="Y744" t="str">
        <f>VLOOKUP(A744,vlookup_table[#All],5,FALSE)</f>
        <v>R1</v>
      </c>
      <c r="Z744" t="str">
        <f t="shared" si="71"/>
        <v>Rural</v>
      </c>
      <c r="AA744">
        <f>VLOOKUP(A744,vlookup_table[#All],7,FALSE)</f>
        <v>1687</v>
      </c>
    </row>
    <row r="745" spans="1:27" x14ac:dyDescent="0.3">
      <c r="A745">
        <v>124683</v>
      </c>
      <c r="B745" s="1" t="s">
        <v>21</v>
      </c>
      <c r="C745" s="1" t="str">
        <f>UPPER(LEFT(B745,2))</f>
        <v>TX</v>
      </c>
      <c r="D745" s="1" t="s">
        <v>14</v>
      </c>
      <c r="E745" s="1" t="str">
        <f>UPPER(LEFT(D745,1))</f>
        <v>M</v>
      </c>
      <c r="F745">
        <v>1074</v>
      </c>
      <c r="G745">
        <f t="shared" si="66"/>
        <v>1074</v>
      </c>
      <c r="H745">
        <f t="shared" si="67"/>
        <v>1074</v>
      </c>
      <c r="I745">
        <v>481</v>
      </c>
      <c r="J745">
        <f t="shared" si="68"/>
        <v>481</v>
      </c>
      <c r="K745">
        <v>590</v>
      </c>
      <c r="L745">
        <f t="shared" si="69"/>
        <v>590</v>
      </c>
      <c r="M745">
        <v>10</v>
      </c>
      <c r="N745">
        <v>18586</v>
      </c>
      <c r="O745">
        <f t="shared" si="70"/>
        <v>18586</v>
      </c>
      <c r="P745">
        <v>5</v>
      </c>
      <c r="Q745">
        <v>74</v>
      </c>
      <c r="R745">
        <v>504</v>
      </c>
      <c r="S745">
        <v>560</v>
      </c>
      <c r="T745">
        <v>7</v>
      </c>
      <c r="U745">
        <f>VLOOKUP(A745,vlookup_table[#All],2,)</f>
        <v>0</v>
      </c>
      <c r="V745">
        <f>VLOOKUP(A745,vlookup_table[#All],4,FALSE)</f>
        <v>2401</v>
      </c>
      <c r="W745" t="str">
        <f>IF(LEN(V745)=4,_xlfn.CONCAT("19",LEFT(V745,2)),IF(LEN(V745)=3,_xlfn.CONCAT("190",LEFT(V745,2)),0))</f>
        <v>1924</v>
      </c>
      <c r="X745">
        <f>IF(V745&lt;&gt;0,1997-VALUE(W745),0)</f>
        <v>73</v>
      </c>
      <c r="Y745" t="str">
        <f>VLOOKUP(A745,vlookup_table[#All],5,FALSE)</f>
        <v>T1</v>
      </c>
      <c r="Z745" t="str">
        <f t="shared" si="71"/>
        <v>Town</v>
      </c>
      <c r="AA745">
        <f>VLOOKUP(A745,vlookup_table[#All],7,FALSE)</f>
        <v>12</v>
      </c>
    </row>
    <row r="746" spans="1:27" x14ac:dyDescent="0.3">
      <c r="A746">
        <v>25641</v>
      </c>
      <c r="B746" s="1" t="s">
        <v>40</v>
      </c>
      <c r="C746" s="1" t="str">
        <f>UPPER(LEFT(B746,2))</f>
        <v>GA</v>
      </c>
      <c r="D746" s="1" t="s">
        <v>14</v>
      </c>
      <c r="E746" s="1" t="str">
        <f>UPPER(LEFT(D746,1))</f>
        <v>M</v>
      </c>
      <c r="F746">
        <v>685</v>
      </c>
      <c r="G746">
        <f t="shared" si="66"/>
        <v>685</v>
      </c>
      <c r="H746">
        <f t="shared" si="67"/>
        <v>685</v>
      </c>
      <c r="I746">
        <v>409</v>
      </c>
      <c r="J746">
        <f t="shared" si="68"/>
        <v>409</v>
      </c>
      <c r="K746">
        <v>463</v>
      </c>
      <c r="L746">
        <f t="shared" si="69"/>
        <v>463</v>
      </c>
      <c r="M746">
        <v>0</v>
      </c>
      <c r="N746">
        <v>12546</v>
      </c>
      <c r="O746">
        <f t="shared" si="70"/>
        <v>12546</v>
      </c>
      <c r="P746">
        <v>1</v>
      </c>
      <c r="Q746">
        <v>71</v>
      </c>
      <c r="R746">
        <v>422</v>
      </c>
      <c r="S746">
        <v>436</v>
      </c>
      <c r="T746">
        <v>9.4</v>
      </c>
      <c r="U746">
        <f>VLOOKUP(A746,vlookup_table[#All],2,)</f>
        <v>1</v>
      </c>
      <c r="V746">
        <f>VLOOKUP(A746,vlookup_table[#All],4,FALSE)</f>
        <v>2410</v>
      </c>
      <c r="W746" t="str">
        <f>IF(LEN(V746)=4,_xlfn.CONCAT("19",LEFT(V746,2)),IF(LEN(V746)=3,_xlfn.CONCAT("190",LEFT(V746,2)),0))</f>
        <v>1924</v>
      </c>
      <c r="X746">
        <f>IF(V746&lt;&gt;0,1997-VALUE(W746),0)</f>
        <v>73</v>
      </c>
      <c r="Y746" t="str">
        <f>VLOOKUP(A746,vlookup_table[#All],5,FALSE)</f>
        <v>S2</v>
      </c>
      <c r="Z746" t="str">
        <f t="shared" si="71"/>
        <v>Suburban</v>
      </c>
      <c r="AA746">
        <f>VLOOKUP(A746,vlookup_table[#All],7,FALSE)</f>
        <v>10</v>
      </c>
    </row>
    <row r="747" spans="1:27" x14ac:dyDescent="0.3">
      <c r="A747">
        <v>165440</v>
      </c>
      <c r="B747" s="1" t="s">
        <v>22</v>
      </c>
      <c r="C747" s="1" t="str">
        <f>UPPER(LEFT(B747,2))</f>
        <v>CA</v>
      </c>
      <c r="D747" s="1" t="s">
        <v>17</v>
      </c>
      <c r="E747" s="1" t="str">
        <f>UPPER(LEFT(D747,1))</f>
        <v>F</v>
      </c>
      <c r="F747">
        <v>1403</v>
      </c>
      <c r="G747">
        <f t="shared" si="66"/>
        <v>1403</v>
      </c>
      <c r="H747">
        <f t="shared" si="67"/>
        <v>1403</v>
      </c>
      <c r="I747">
        <v>419</v>
      </c>
      <c r="J747">
        <f t="shared" si="68"/>
        <v>419</v>
      </c>
      <c r="K747">
        <v>505</v>
      </c>
      <c r="L747">
        <f t="shared" si="69"/>
        <v>505</v>
      </c>
      <c r="M747">
        <v>2</v>
      </c>
      <c r="N747">
        <v>20395</v>
      </c>
      <c r="O747">
        <f t="shared" si="70"/>
        <v>20395</v>
      </c>
      <c r="P747">
        <v>16</v>
      </c>
      <c r="Q747">
        <v>53</v>
      </c>
      <c r="R747">
        <v>430</v>
      </c>
      <c r="S747">
        <v>480</v>
      </c>
      <c r="T747">
        <v>9.4</v>
      </c>
      <c r="U747">
        <f>VLOOKUP(A747,vlookup_table[#All],2,)</f>
        <v>28</v>
      </c>
      <c r="V747">
        <f>VLOOKUP(A747,vlookup_table[#All],4,FALSE)</f>
        <v>6209</v>
      </c>
      <c r="W747" t="str">
        <f>IF(LEN(V747)=4,_xlfn.CONCAT("19",LEFT(V747,2)),IF(LEN(V747)=3,_xlfn.CONCAT("190",LEFT(V747,2)),0))</f>
        <v>1962</v>
      </c>
      <c r="X747">
        <f>IF(V747&lt;&gt;0,1997-VALUE(W747),0)</f>
        <v>35</v>
      </c>
      <c r="Y747" t="str">
        <f>VLOOKUP(A747,vlookup_table[#All],5,FALSE)</f>
        <v>C2</v>
      </c>
      <c r="Z747" t="str">
        <f t="shared" si="71"/>
        <v>City</v>
      </c>
      <c r="AA747">
        <f>VLOOKUP(A747,vlookup_table[#All],7,FALSE)</f>
        <v>20</v>
      </c>
    </row>
    <row r="748" spans="1:27" x14ac:dyDescent="0.3">
      <c r="A748">
        <v>124395</v>
      </c>
      <c r="B748" s="1" t="s">
        <v>21</v>
      </c>
      <c r="C748" s="1" t="str">
        <f>UPPER(LEFT(B748,2))</f>
        <v>TX</v>
      </c>
      <c r="D748" s="1" t="s">
        <v>14</v>
      </c>
      <c r="E748" s="1" t="str">
        <f>UPPER(LEFT(D748,1))</f>
        <v>M</v>
      </c>
      <c r="F748">
        <v>838</v>
      </c>
      <c r="G748">
        <f t="shared" si="66"/>
        <v>838</v>
      </c>
      <c r="H748">
        <f t="shared" si="67"/>
        <v>838</v>
      </c>
      <c r="I748">
        <v>337</v>
      </c>
      <c r="J748">
        <f t="shared" si="68"/>
        <v>337</v>
      </c>
      <c r="K748">
        <v>496</v>
      </c>
      <c r="L748">
        <f t="shared" si="69"/>
        <v>496</v>
      </c>
      <c r="M748">
        <v>4</v>
      </c>
      <c r="N748">
        <v>18277</v>
      </c>
      <c r="O748">
        <f t="shared" si="70"/>
        <v>18277</v>
      </c>
      <c r="P748">
        <v>0</v>
      </c>
      <c r="Q748">
        <v>88</v>
      </c>
      <c r="R748">
        <v>366</v>
      </c>
      <c r="S748">
        <v>441</v>
      </c>
      <c r="T748">
        <v>8.8888888890000004</v>
      </c>
      <c r="U748">
        <f>VLOOKUP(A748,vlookup_table[#All],2,)</f>
        <v>1</v>
      </c>
      <c r="V748">
        <f>VLOOKUP(A748,vlookup_table[#All],4,FALSE)</f>
        <v>1907</v>
      </c>
      <c r="W748" t="str">
        <f>IF(LEN(V748)=4,_xlfn.CONCAT("19",LEFT(V748,2)),IF(LEN(V748)=3,_xlfn.CONCAT("190",LEFT(V748,2)),0))</f>
        <v>1919</v>
      </c>
      <c r="X748">
        <f>IF(V748&lt;&gt;0,1997-VALUE(W748),0)</f>
        <v>78</v>
      </c>
      <c r="Y748" t="str">
        <f>VLOOKUP(A748,vlookup_table[#All],5,FALSE)</f>
        <v>T2</v>
      </c>
      <c r="Z748" t="str">
        <f t="shared" si="71"/>
        <v>Town</v>
      </c>
      <c r="AA748">
        <f>VLOOKUP(A748,vlookup_table[#All],7,FALSE)</f>
        <v>20</v>
      </c>
    </row>
    <row r="749" spans="1:27" x14ac:dyDescent="0.3">
      <c r="A749">
        <v>73504</v>
      </c>
      <c r="B749" s="1" t="s">
        <v>30</v>
      </c>
      <c r="C749" s="1" t="str">
        <f>UPPER(LEFT(B749,2))</f>
        <v>MI</v>
      </c>
      <c r="D749" s="1" t="s">
        <v>17</v>
      </c>
      <c r="E749" s="1" t="str">
        <f>UPPER(LEFT(D749,1))</f>
        <v>F</v>
      </c>
      <c r="F749">
        <v>460</v>
      </c>
      <c r="G749">
        <f t="shared" si="66"/>
        <v>460</v>
      </c>
      <c r="H749">
        <f t="shared" si="67"/>
        <v>460</v>
      </c>
      <c r="I749">
        <v>237</v>
      </c>
      <c r="J749">
        <f t="shared" si="68"/>
        <v>237</v>
      </c>
      <c r="K749">
        <v>315</v>
      </c>
      <c r="L749">
        <f t="shared" si="69"/>
        <v>315</v>
      </c>
      <c r="M749">
        <v>1</v>
      </c>
      <c r="N749">
        <v>10728</v>
      </c>
      <c r="O749">
        <f t="shared" si="70"/>
        <v>10728</v>
      </c>
      <c r="P749">
        <v>1</v>
      </c>
      <c r="Q749">
        <v>82</v>
      </c>
      <c r="R749">
        <v>279</v>
      </c>
      <c r="S749">
        <v>281</v>
      </c>
      <c r="T749">
        <v>13.85714286</v>
      </c>
      <c r="U749">
        <f>VLOOKUP(A749,vlookup_table[#All],2,)</f>
        <v>0</v>
      </c>
      <c r="V749">
        <f>VLOOKUP(A749,vlookup_table[#All],4,FALSE)</f>
        <v>3902</v>
      </c>
      <c r="W749" t="str">
        <f>IF(LEN(V749)=4,_xlfn.CONCAT("19",LEFT(V749,2)),IF(LEN(V749)=3,_xlfn.CONCAT("190",LEFT(V749,2)),0))</f>
        <v>1939</v>
      </c>
      <c r="X749">
        <f>IF(V749&lt;&gt;0,1997-VALUE(W749),0)</f>
        <v>58</v>
      </c>
      <c r="Y749" t="str">
        <f>VLOOKUP(A749,vlookup_table[#All],5,FALSE)</f>
        <v>R2</v>
      </c>
      <c r="Z749" t="str">
        <f t="shared" si="71"/>
        <v>Rural</v>
      </c>
      <c r="AA749">
        <f>VLOOKUP(A749,vlookup_table[#All],7,FALSE)</f>
        <v>20</v>
      </c>
    </row>
    <row r="750" spans="1:27" x14ac:dyDescent="0.3">
      <c r="A750">
        <v>188439</v>
      </c>
      <c r="B750" s="1" t="s">
        <v>22</v>
      </c>
      <c r="C750" s="1" t="str">
        <f>UPPER(LEFT(B750,2))</f>
        <v>CA</v>
      </c>
      <c r="D750" s="1" t="s">
        <v>17</v>
      </c>
      <c r="E750" s="1" t="str">
        <f>UPPER(LEFT(D750,1))</f>
        <v>F</v>
      </c>
      <c r="F750">
        <v>1578</v>
      </c>
      <c r="G750">
        <f t="shared" si="66"/>
        <v>1578</v>
      </c>
      <c r="H750">
        <f t="shared" si="67"/>
        <v>1578</v>
      </c>
      <c r="I750">
        <v>306</v>
      </c>
      <c r="J750">
        <f t="shared" si="68"/>
        <v>306</v>
      </c>
      <c r="K750">
        <v>337</v>
      </c>
      <c r="L750">
        <f t="shared" si="69"/>
        <v>337</v>
      </c>
      <c r="M750">
        <v>12</v>
      </c>
      <c r="N750">
        <v>7046</v>
      </c>
      <c r="O750">
        <f t="shared" si="70"/>
        <v>7046</v>
      </c>
      <c r="P750">
        <v>50</v>
      </c>
      <c r="Q750">
        <v>33</v>
      </c>
      <c r="R750">
        <v>304</v>
      </c>
      <c r="S750">
        <v>342</v>
      </c>
      <c r="T750">
        <v>9.1182352939999998</v>
      </c>
      <c r="U750">
        <f>VLOOKUP(A750,vlookup_table[#All],2,)</f>
        <v>0</v>
      </c>
      <c r="V750">
        <f>VLOOKUP(A750,vlookup_table[#All],4,FALSE)</f>
        <v>0</v>
      </c>
      <c r="W750">
        <f>IF(LEN(V750)=4,_xlfn.CONCAT("19",LEFT(V750,2)),IF(LEN(V750)=3,_xlfn.CONCAT("190",LEFT(V750,2)),0))</f>
        <v>0</v>
      </c>
      <c r="X750">
        <f>IF(V750&lt;&gt;0,1997-VALUE(W750),0)</f>
        <v>0</v>
      </c>
      <c r="Y750" t="str">
        <f>VLOOKUP(A750,vlookup_table[#All],5,FALSE)</f>
        <v/>
      </c>
      <c r="Z750">
        <f t="shared" si="71"/>
        <v>0</v>
      </c>
      <c r="AA750">
        <f>VLOOKUP(A750,vlookup_table[#All],7,FALSE)</f>
        <v>14</v>
      </c>
    </row>
    <row r="751" spans="1:27" x14ac:dyDescent="0.3">
      <c r="A751">
        <v>187518</v>
      </c>
      <c r="B751" s="1" t="s">
        <v>21</v>
      </c>
      <c r="C751" s="1" t="str">
        <f>UPPER(LEFT(B751,2))</f>
        <v>TX</v>
      </c>
      <c r="D751" s="1" t="s">
        <v>17</v>
      </c>
      <c r="E751" s="1" t="str">
        <f>UPPER(LEFT(D751,1))</f>
        <v>F</v>
      </c>
      <c r="F751">
        <v>944</v>
      </c>
      <c r="G751">
        <f t="shared" si="66"/>
        <v>944</v>
      </c>
      <c r="H751">
        <f t="shared" si="67"/>
        <v>944</v>
      </c>
      <c r="I751">
        <v>438</v>
      </c>
      <c r="J751">
        <f t="shared" si="68"/>
        <v>438</v>
      </c>
      <c r="K751">
        <v>532</v>
      </c>
      <c r="L751">
        <f t="shared" si="69"/>
        <v>532</v>
      </c>
      <c r="M751">
        <v>2</v>
      </c>
      <c r="N751">
        <v>17306</v>
      </c>
      <c r="O751">
        <f t="shared" si="70"/>
        <v>17306</v>
      </c>
      <c r="P751">
        <v>1</v>
      </c>
      <c r="Q751">
        <v>48</v>
      </c>
      <c r="R751">
        <v>509</v>
      </c>
      <c r="S751">
        <v>492</v>
      </c>
      <c r="T751">
        <v>14.5</v>
      </c>
      <c r="U751">
        <f>VLOOKUP(A751,vlookup_table[#All],2,)</f>
        <v>2</v>
      </c>
      <c r="V751">
        <f>VLOOKUP(A751,vlookup_table[#All],4,FALSE)</f>
        <v>0</v>
      </c>
      <c r="W751">
        <f>IF(LEN(V751)=4,_xlfn.CONCAT("19",LEFT(V751,2)),IF(LEN(V751)=3,_xlfn.CONCAT("190",LEFT(V751,2)),0))</f>
        <v>0</v>
      </c>
      <c r="X751">
        <f>IF(V751&lt;&gt;0,1997-VALUE(W751),0)</f>
        <v>0</v>
      </c>
      <c r="Y751" t="str">
        <f>VLOOKUP(A751,vlookup_table[#All],5,FALSE)</f>
        <v>S1</v>
      </c>
      <c r="Z751" t="str">
        <f t="shared" si="71"/>
        <v>Suburban</v>
      </c>
      <c r="AA751">
        <f>VLOOKUP(A751,vlookup_table[#All],7,FALSE)</f>
        <v>16</v>
      </c>
    </row>
    <row r="752" spans="1:27" x14ac:dyDescent="0.3">
      <c r="A752">
        <v>24212</v>
      </c>
      <c r="B752" s="1" t="s">
        <v>47</v>
      </c>
      <c r="C752" s="1" t="str">
        <f>UPPER(LEFT(B752,2))</f>
        <v>SC</v>
      </c>
      <c r="D752" s="1" t="s">
        <v>14</v>
      </c>
      <c r="E752" s="1" t="str">
        <f>UPPER(LEFT(D752,1))</f>
        <v>M</v>
      </c>
      <c r="F752">
        <v>2817</v>
      </c>
      <c r="G752">
        <f t="shared" si="66"/>
        <v>2817</v>
      </c>
      <c r="H752">
        <f t="shared" si="67"/>
        <v>2817</v>
      </c>
      <c r="I752">
        <v>767</v>
      </c>
      <c r="J752">
        <f t="shared" si="68"/>
        <v>767</v>
      </c>
      <c r="K752">
        <v>917</v>
      </c>
      <c r="L752">
        <f t="shared" si="69"/>
        <v>917</v>
      </c>
      <c r="M752">
        <v>84</v>
      </c>
      <c r="N752">
        <v>39319</v>
      </c>
      <c r="O752">
        <f t="shared" si="70"/>
        <v>39319</v>
      </c>
      <c r="P752">
        <v>0</v>
      </c>
      <c r="Q752">
        <v>53</v>
      </c>
      <c r="R752">
        <v>863</v>
      </c>
      <c r="S752">
        <v>866</v>
      </c>
      <c r="T752">
        <v>6.25</v>
      </c>
      <c r="U752">
        <f>VLOOKUP(A752,vlookup_table[#All],2,)</f>
        <v>1</v>
      </c>
      <c r="V752">
        <f>VLOOKUP(A752,vlookup_table[#All],4,FALSE)</f>
        <v>4401</v>
      </c>
      <c r="W752" t="str">
        <f>IF(LEN(V752)=4,_xlfn.CONCAT("19",LEFT(V752,2)),IF(LEN(V752)=3,_xlfn.CONCAT("190",LEFT(V752,2)),0))</f>
        <v>1944</v>
      </c>
      <c r="X752">
        <f>IF(V752&lt;&gt;0,1997-VALUE(W752),0)</f>
        <v>53</v>
      </c>
      <c r="Y752" t="str">
        <f>VLOOKUP(A752,vlookup_table[#All],5,FALSE)</f>
        <v>T2</v>
      </c>
      <c r="Z752" t="str">
        <f t="shared" si="71"/>
        <v>Town</v>
      </c>
      <c r="AA752">
        <f>VLOOKUP(A752,vlookup_table[#All],7,FALSE)</f>
        <v>6</v>
      </c>
    </row>
    <row r="753" spans="1:27" x14ac:dyDescent="0.3">
      <c r="A753">
        <v>21386</v>
      </c>
      <c r="B753" s="1" t="s">
        <v>18</v>
      </c>
      <c r="C753" s="1" t="str">
        <f>UPPER(LEFT(B753,2))</f>
        <v>NC</v>
      </c>
      <c r="D753" s="1" t="s">
        <v>20</v>
      </c>
      <c r="E753" s="1" t="str">
        <f>UPPER(LEFT(D753,1))</f>
        <v>F</v>
      </c>
      <c r="F753">
        <v>498</v>
      </c>
      <c r="G753">
        <f t="shared" si="66"/>
        <v>498</v>
      </c>
      <c r="H753">
        <f t="shared" si="67"/>
        <v>498</v>
      </c>
      <c r="I753">
        <v>243</v>
      </c>
      <c r="J753">
        <f t="shared" si="68"/>
        <v>243</v>
      </c>
      <c r="K753">
        <v>326</v>
      </c>
      <c r="L753">
        <f t="shared" si="69"/>
        <v>326</v>
      </c>
      <c r="M753">
        <v>1</v>
      </c>
      <c r="N753">
        <v>11462</v>
      </c>
      <c r="O753">
        <f t="shared" si="70"/>
        <v>11462</v>
      </c>
      <c r="P753">
        <v>0</v>
      </c>
      <c r="Q753">
        <v>86</v>
      </c>
      <c r="R753">
        <v>284</v>
      </c>
      <c r="S753">
        <v>285</v>
      </c>
      <c r="T753">
        <v>7.8333333329999997</v>
      </c>
      <c r="U753">
        <f>VLOOKUP(A753,vlookup_table[#All],2,)</f>
        <v>28</v>
      </c>
      <c r="V753">
        <f>VLOOKUP(A753,vlookup_table[#All],4,FALSE)</f>
        <v>5701</v>
      </c>
      <c r="W753" t="str">
        <f>IF(LEN(V753)=4,_xlfn.CONCAT("19",LEFT(V753,2)),IF(LEN(V753)=3,_xlfn.CONCAT("190",LEFT(V753,2)),0))</f>
        <v>1957</v>
      </c>
      <c r="X753">
        <f>IF(V753&lt;&gt;0,1997-VALUE(W753),0)</f>
        <v>40</v>
      </c>
      <c r="Y753" t="str">
        <f>VLOOKUP(A753,vlookup_table[#All],5,FALSE)</f>
        <v>T2</v>
      </c>
      <c r="Z753" t="str">
        <f t="shared" si="71"/>
        <v>Town</v>
      </c>
      <c r="AA753">
        <f>VLOOKUP(A753,vlookup_table[#All],7,FALSE)</f>
        <v>10</v>
      </c>
    </row>
    <row r="754" spans="1:27" x14ac:dyDescent="0.3">
      <c r="A754">
        <v>110291</v>
      </c>
      <c r="B754" s="1" t="s">
        <v>50</v>
      </c>
      <c r="C754" s="1" t="str">
        <f>UPPER(LEFT(B754,2))</f>
        <v>LA</v>
      </c>
      <c r="D754" s="1" t="s">
        <v>14</v>
      </c>
      <c r="E754" s="1" t="str">
        <f>UPPER(LEFT(D754,1))</f>
        <v>M</v>
      </c>
      <c r="F754">
        <v>0</v>
      </c>
      <c r="G754" t="str">
        <f t="shared" si="66"/>
        <v/>
      </c>
      <c r="H754">
        <f t="shared" si="67"/>
        <v>1167.273896595208</v>
      </c>
      <c r="I754">
        <v>0</v>
      </c>
      <c r="J754">
        <f t="shared" si="68"/>
        <v>354.11002014098693</v>
      </c>
      <c r="K754">
        <v>0</v>
      </c>
      <c r="L754">
        <f t="shared" si="69"/>
        <v>447.98816120906798</v>
      </c>
      <c r="M754">
        <v>0</v>
      </c>
      <c r="N754">
        <v>0</v>
      </c>
      <c r="O754">
        <f t="shared" si="70"/>
        <v>16567.315458207453</v>
      </c>
      <c r="P754">
        <v>0</v>
      </c>
      <c r="Q754">
        <v>0</v>
      </c>
      <c r="R754">
        <v>0</v>
      </c>
      <c r="S754">
        <v>0</v>
      </c>
      <c r="T754">
        <v>9.4712499999999995</v>
      </c>
      <c r="U754">
        <f>VLOOKUP(A754,vlookup_table[#All],2,)</f>
        <v>1</v>
      </c>
      <c r="V754">
        <f>VLOOKUP(A754,vlookup_table[#All],4,FALSE)</f>
        <v>0</v>
      </c>
      <c r="W754">
        <f>IF(LEN(V754)=4,_xlfn.CONCAT("19",LEFT(V754,2)),IF(LEN(V754)=3,_xlfn.CONCAT("190",LEFT(V754,2)),0))</f>
        <v>0</v>
      </c>
      <c r="X754">
        <f>IF(V754&lt;&gt;0,1997-VALUE(W754),0)</f>
        <v>0</v>
      </c>
      <c r="Y754" t="str">
        <f>VLOOKUP(A754,vlookup_table[#All],5,FALSE)</f>
        <v>C3</v>
      </c>
      <c r="Z754" t="str">
        <f t="shared" si="71"/>
        <v>City</v>
      </c>
      <c r="AA754">
        <f>VLOOKUP(A754,vlookup_table[#All],7,FALSE)</f>
        <v>12</v>
      </c>
    </row>
    <row r="755" spans="1:27" x14ac:dyDescent="0.3">
      <c r="A755">
        <v>44828</v>
      </c>
      <c r="B755" s="1" t="s">
        <v>30</v>
      </c>
      <c r="C755" s="1" t="str">
        <f>UPPER(LEFT(B755,2))</f>
        <v>MI</v>
      </c>
      <c r="D755" s="1" t="s">
        <v>14</v>
      </c>
      <c r="E755" s="1" t="str">
        <f>UPPER(LEFT(D755,1))</f>
        <v>M</v>
      </c>
      <c r="F755">
        <v>395</v>
      </c>
      <c r="G755">
        <f t="shared" si="66"/>
        <v>395</v>
      </c>
      <c r="H755">
        <f t="shared" si="67"/>
        <v>395</v>
      </c>
      <c r="I755">
        <v>189</v>
      </c>
      <c r="J755">
        <f t="shared" si="68"/>
        <v>189</v>
      </c>
      <c r="K755">
        <v>252</v>
      </c>
      <c r="L755">
        <f t="shared" si="69"/>
        <v>252</v>
      </c>
      <c r="M755">
        <v>0</v>
      </c>
      <c r="N755">
        <v>8510</v>
      </c>
      <c r="O755">
        <f t="shared" si="70"/>
        <v>8510</v>
      </c>
      <c r="P755">
        <v>1</v>
      </c>
      <c r="Q755">
        <v>86</v>
      </c>
      <c r="R755">
        <v>242</v>
      </c>
      <c r="S755">
        <v>215</v>
      </c>
      <c r="T755">
        <v>6.8571428570000004</v>
      </c>
      <c r="U755">
        <f>VLOOKUP(A755,vlookup_table[#All],2,)</f>
        <v>1</v>
      </c>
      <c r="V755">
        <f>VLOOKUP(A755,vlookup_table[#All],4,FALSE)</f>
        <v>2401</v>
      </c>
      <c r="W755" t="str">
        <f>IF(LEN(V755)=4,_xlfn.CONCAT("19",LEFT(V755,2)),IF(LEN(V755)=3,_xlfn.CONCAT("190",LEFT(V755,2)),0))</f>
        <v>1924</v>
      </c>
      <c r="X755">
        <f>IF(V755&lt;&gt;0,1997-VALUE(W755),0)</f>
        <v>73</v>
      </c>
      <c r="Y755" t="str">
        <f>VLOOKUP(A755,vlookup_table[#All],5,FALSE)</f>
        <v>R3</v>
      </c>
      <c r="Z755" t="str">
        <f t="shared" si="71"/>
        <v>Rural</v>
      </c>
      <c r="AA755">
        <f>VLOOKUP(A755,vlookup_table[#All],7,FALSE)</f>
        <v>6</v>
      </c>
    </row>
    <row r="756" spans="1:27" x14ac:dyDescent="0.3">
      <c r="A756">
        <v>45008</v>
      </c>
      <c r="B756" s="1" t="s">
        <v>13</v>
      </c>
      <c r="C756" s="1" t="str">
        <f>UPPER(LEFT(B756,2))</f>
        <v>FL</v>
      </c>
      <c r="D756" s="1" t="s">
        <v>17</v>
      </c>
      <c r="E756" s="1" t="str">
        <f>UPPER(LEFT(D756,1))</f>
        <v>F</v>
      </c>
      <c r="F756">
        <v>651</v>
      </c>
      <c r="G756">
        <f t="shared" si="66"/>
        <v>651</v>
      </c>
      <c r="H756">
        <f t="shared" si="67"/>
        <v>651</v>
      </c>
      <c r="I756">
        <v>271</v>
      </c>
      <c r="J756">
        <f t="shared" si="68"/>
        <v>271</v>
      </c>
      <c r="K756">
        <v>325</v>
      </c>
      <c r="L756">
        <f t="shared" si="69"/>
        <v>325</v>
      </c>
      <c r="M756">
        <v>0</v>
      </c>
      <c r="N756">
        <v>11919</v>
      </c>
      <c r="O756">
        <f t="shared" si="70"/>
        <v>11919</v>
      </c>
      <c r="P756">
        <v>10</v>
      </c>
      <c r="Q756">
        <v>29</v>
      </c>
      <c r="R756">
        <v>287</v>
      </c>
      <c r="S756">
        <v>303</v>
      </c>
      <c r="T756">
        <v>10.9</v>
      </c>
      <c r="U756">
        <f>VLOOKUP(A756,vlookup_table[#All],2,)</f>
        <v>0</v>
      </c>
      <c r="V756">
        <f>VLOOKUP(A756,vlookup_table[#All],4,FALSE)</f>
        <v>4605</v>
      </c>
      <c r="W756" t="str">
        <f>IF(LEN(V756)=4,_xlfn.CONCAT("19",LEFT(V756,2)),IF(LEN(V756)=3,_xlfn.CONCAT("190",LEFT(V756,2)),0))</f>
        <v>1946</v>
      </c>
      <c r="X756">
        <f>IF(V756&lt;&gt;0,1997-VALUE(W756),0)</f>
        <v>51</v>
      </c>
      <c r="Y756" t="str">
        <f>VLOOKUP(A756,vlookup_table[#All],5,FALSE)</f>
        <v>U3</v>
      </c>
      <c r="Z756" t="str">
        <f t="shared" si="71"/>
        <v>Urban</v>
      </c>
      <c r="AA756">
        <f>VLOOKUP(A756,vlookup_table[#All],7,FALSE)</f>
        <v>10</v>
      </c>
    </row>
    <row r="757" spans="1:27" x14ac:dyDescent="0.3">
      <c r="A757">
        <v>55484</v>
      </c>
      <c r="B757" s="1" t="s">
        <v>63</v>
      </c>
      <c r="C757" s="1" t="str">
        <f>UPPER(LEFT(B757,2))</f>
        <v>MS</v>
      </c>
      <c r="D757" s="1" t="s">
        <v>14</v>
      </c>
      <c r="E757" s="1" t="str">
        <f>UPPER(LEFT(D757,1))</f>
        <v>M</v>
      </c>
      <c r="F757">
        <v>366</v>
      </c>
      <c r="G757">
        <f t="shared" si="66"/>
        <v>366</v>
      </c>
      <c r="H757">
        <f t="shared" si="67"/>
        <v>366</v>
      </c>
      <c r="I757">
        <v>132</v>
      </c>
      <c r="J757">
        <f t="shared" si="68"/>
        <v>132</v>
      </c>
      <c r="K757">
        <v>229</v>
      </c>
      <c r="L757">
        <f t="shared" si="69"/>
        <v>229</v>
      </c>
      <c r="M757">
        <v>0</v>
      </c>
      <c r="N757">
        <v>6873</v>
      </c>
      <c r="O757">
        <f t="shared" si="70"/>
        <v>6873</v>
      </c>
      <c r="P757">
        <v>1</v>
      </c>
      <c r="Q757">
        <v>85</v>
      </c>
      <c r="R757">
        <v>182</v>
      </c>
      <c r="S757">
        <v>196</v>
      </c>
      <c r="T757">
        <v>12.75</v>
      </c>
      <c r="U757">
        <f>VLOOKUP(A757,vlookup_table[#All],2,)</f>
        <v>0</v>
      </c>
      <c r="V757">
        <f>VLOOKUP(A757,vlookup_table[#All],4,FALSE)</f>
        <v>0</v>
      </c>
      <c r="W757">
        <f>IF(LEN(V757)=4,_xlfn.CONCAT("19",LEFT(V757,2)),IF(LEN(V757)=3,_xlfn.CONCAT("190",LEFT(V757,2)),0))</f>
        <v>0</v>
      </c>
      <c r="X757">
        <f>IF(V757&lt;&gt;0,1997-VALUE(W757),0)</f>
        <v>0</v>
      </c>
      <c r="Y757" t="str">
        <f>VLOOKUP(A757,vlookup_table[#All],5,FALSE)</f>
        <v>R3</v>
      </c>
      <c r="Z757" t="str">
        <f t="shared" si="71"/>
        <v>Rural</v>
      </c>
      <c r="AA757">
        <f>VLOOKUP(A757,vlookup_table[#All],7,FALSE)</f>
        <v>25</v>
      </c>
    </row>
    <row r="758" spans="1:27" x14ac:dyDescent="0.3">
      <c r="A758">
        <v>149429</v>
      </c>
      <c r="B758" s="1" t="s">
        <v>22</v>
      </c>
      <c r="C758" s="1" t="str">
        <f>UPPER(LEFT(B758,2))</f>
        <v>CA</v>
      </c>
      <c r="D758" s="1" t="s">
        <v>17</v>
      </c>
      <c r="E758" s="1" t="str">
        <f>UPPER(LEFT(D758,1))</f>
        <v>F</v>
      </c>
      <c r="F758">
        <v>2280</v>
      </c>
      <c r="G758">
        <f t="shared" si="66"/>
        <v>2280</v>
      </c>
      <c r="H758">
        <f t="shared" si="67"/>
        <v>2280</v>
      </c>
      <c r="I758">
        <v>353</v>
      </c>
      <c r="J758">
        <f t="shared" si="68"/>
        <v>353</v>
      </c>
      <c r="K758">
        <v>467</v>
      </c>
      <c r="L758">
        <f t="shared" si="69"/>
        <v>467</v>
      </c>
      <c r="M758">
        <v>69</v>
      </c>
      <c r="N758">
        <v>16726</v>
      </c>
      <c r="O758">
        <f t="shared" si="70"/>
        <v>16726</v>
      </c>
      <c r="P758">
        <v>34</v>
      </c>
      <c r="Q758">
        <v>37</v>
      </c>
      <c r="R758">
        <v>397</v>
      </c>
      <c r="S758">
        <v>419</v>
      </c>
      <c r="T758">
        <v>5.4848484849999997</v>
      </c>
      <c r="U758">
        <f>VLOOKUP(A758,vlookup_table[#All],2,)</f>
        <v>2</v>
      </c>
      <c r="V758">
        <f>VLOOKUP(A758,vlookup_table[#All],4,FALSE)</f>
        <v>1212</v>
      </c>
      <c r="W758" t="str">
        <f>IF(LEN(V758)=4,_xlfn.CONCAT("19",LEFT(V758,2)),IF(LEN(V758)=3,_xlfn.CONCAT("190",LEFT(V758,2)),0))</f>
        <v>1912</v>
      </c>
      <c r="X758">
        <f>IF(V758&lt;&gt;0,1997-VALUE(W758),0)</f>
        <v>85</v>
      </c>
      <c r="Y758" t="str">
        <f>VLOOKUP(A758,vlookup_table[#All],5,FALSE)</f>
        <v>U3</v>
      </c>
      <c r="Z758" t="str">
        <f t="shared" si="71"/>
        <v>Urban</v>
      </c>
      <c r="AA758">
        <f>VLOOKUP(A758,vlookup_table[#All],7,FALSE)</f>
        <v>10</v>
      </c>
    </row>
    <row r="759" spans="1:27" x14ac:dyDescent="0.3">
      <c r="A759">
        <v>48455</v>
      </c>
      <c r="B759" s="1" t="s">
        <v>44</v>
      </c>
      <c r="C759" s="1" t="str">
        <f>UPPER(LEFT(B759,2))</f>
        <v>AL</v>
      </c>
      <c r="D759" s="1" t="s">
        <v>27</v>
      </c>
      <c r="E759" s="1" t="str">
        <f>UPPER(LEFT(D759,1))</f>
        <v>M</v>
      </c>
      <c r="F759">
        <v>387</v>
      </c>
      <c r="G759">
        <f t="shared" si="66"/>
        <v>387</v>
      </c>
      <c r="H759">
        <f t="shared" si="67"/>
        <v>387</v>
      </c>
      <c r="I759">
        <v>203</v>
      </c>
      <c r="J759">
        <f t="shared" si="68"/>
        <v>203</v>
      </c>
      <c r="K759">
        <v>281</v>
      </c>
      <c r="L759">
        <f t="shared" si="69"/>
        <v>281</v>
      </c>
      <c r="M759">
        <v>0</v>
      </c>
      <c r="N759">
        <v>9654</v>
      </c>
      <c r="O759">
        <f t="shared" si="70"/>
        <v>9654</v>
      </c>
      <c r="P759">
        <v>0</v>
      </c>
      <c r="Q759">
        <v>78</v>
      </c>
      <c r="R759">
        <v>252</v>
      </c>
      <c r="S759">
        <v>244</v>
      </c>
      <c r="T759">
        <v>6.3333333329999997</v>
      </c>
      <c r="U759">
        <f>VLOOKUP(A759,vlookup_table[#All],2,)</f>
        <v>1002</v>
      </c>
      <c r="V759">
        <f>VLOOKUP(A759,vlookup_table[#All],4,FALSE)</f>
        <v>0</v>
      </c>
      <c r="W759">
        <f>IF(LEN(V759)=4,_xlfn.CONCAT("19",LEFT(V759,2)),IF(LEN(V759)=3,_xlfn.CONCAT("190",LEFT(V759,2)),0))</f>
        <v>0</v>
      </c>
      <c r="X759">
        <f>IF(V759&lt;&gt;0,1997-VALUE(W759),0)</f>
        <v>0</v>
      </c>
      <c r="Y759" t="str">
        <f>VLOOKUP(A759,vlookup_table[#All],5,FALSE)</f>
        <v>R3</v>
      </c>
      <c r="Z759" t="str">
        <f t="shared" si="71"/>
        <v>Rural</v>
      </c>
      <c r="AA759">
        <f>VLOOKUP(A759,vlookup_table[#All],7,FALSE)</f>
        <v>8</v>
      </c>
    </row>
    <row r="760" spans="1:27" x14ac:dyDescent="0.3">
      <c r="A760">
        <v>28621</v>
      </c>
      <c r="B760" s="1" t="s">
        <v>40</v>
      </c>
      <c r="C760" s="1" t="str">
        <f>UPPER(LEFT(B760,2))</f>
        <v>GA</v>
      </c>
      <c r="D760" s="1" t="s">
        <v>17</v>
      </c>
      <c r="E760" s="1" t="str">
        <f>UPPER(LEFT(D760,1))</f>
        <v>F</v>
      </c>
      <c r="F760">
        <v>550</v>
      </c>
      <c r="G760">
        <f t="shared" si="66"/>
        <v>550</v>
      </c>
      <c r="H760">
        <f t="shared" si="67"/>
        <v>550</v>
      </c>
      <c r="I760">
        <v>144</v>
      </c>
      <c r="J760">
        <f t="shared" si="68"/>
        <v>144</v>
      </c>
      <c r="K760">
        <v>253</v>
      </c>
      <c r="L760">
        <f t="shared" si="69"/>
        <v>253</v>
      </c>
      <c r="M760">
        <v>2</v>
      </c>
      <c r="N760">
        <v>10249</v>
      </c>
      <c r="O760">
        <f t="shared" si="70"/>
        <v>10249</v>
      </c>
      <c r="P760">
        <v>6</v>
      </c>
      <c r="Q760">
        <v>63</v>
      </c>
      <c r="R760">
        <v>211</v>
      </c>
      <c r="S760">
        <v>206</v>
      </c>
      <c r="T760">
        <v>14</v>
      </c>
      <c r="U760">
        <f>VLOOKUP(A760,vlookup_table[#All],2,)</f>
        <v>0</v>
      </c>
      <c r="V760">
        <f>VLOOKUP(A760,vlookup_table[#All],4,FALSE)</f>
        <v>1401</v>
      </c>
      <c r="W760" t="str">
        <f>IF(LEN(V760)=4,_xlfn.CONCAT("19",LEFT(V760,2)),IF(LEN(V760)=3,_xlfn.CONCAT("190",LEFT(V760,2)),0))</f>
        <v>1914</v>
      </c>
      <c r="X760">
        <f>IF(V760&lt;&gt;0,1997-VALUE(W760),0)</f>
        <v>83</v>
      </c>
      <c r="Y760" t="str">
        <f>VLOOKUP(A760,vlookup_table[#All],5,FALSE)</f>
        <v>S1</v>
      </c>
      <c r="Z760" t="str">
        <f t="shared" si="71"/>
        <v>Suburban</v>
      </c>
      <c r="AA760">
        <f>VLOOKUP(A760,vlookup_table[#All],7,FALSE)</f>
        <v>25</v>
      </c>
    </row>
    <row r="761" spans="1:27" x14ac:dyDescent="0.3">
      <c r="A761">
        <v>131467</v>
      </c>
      <c r="B761" s="1" t="s">
        <v>49</v>
      </c>
      <c r="C761" s="1" t="str">
        <f>UPPER(LEFT(B761,2))</f>
        <v>CO</v>
      </c>
      <c r="D761" s="1" t="s">
        <v>17</v>
      </c>
      <c r="E761" s="1" t="str">
        <f>UPPER(LEFT(D761,1))</f>
        <v>F</v>
      </c>
      <c r="F761">
        <v>660</v>
      </c>
      <c r="G761">
        <f t="shared" si="66"/>
        <v>660</v>
      </c>
      <c r="H761">
        <f t="shared" si="67"/>
        <v>660</v>
      </c>
      <c r="I761">
        <v>183</v>
      </c>
      <c r="J761">
        <f t="shared" si="68"/>
        <v>183</v>
      </c>
      <c r="K761">
        <v>251</v>
      </c>
      <c r="L761">
        <f t="shared" si="69"/>
        <v>251</v>
      </c>
      <c r="M761">
        <v>1</v>
      </c>
      <c r="N761">
        <v>11152</v>
      </c>
      <c r="O761">
        <f t="shared" si="70"/>
        <v>11152</v>
      </c>
      <c r="P761">
        <v>6</v>
      </c>
      <c r="Q761">
        <v>37</v>
      </c>
      <c r="R761">
        <v>188</v>
      </c>
      <c r="S761">
        <v>235</v>
      </c>
      <c r="T761">
        <v>4.0909090910000003</v>
      </c>
      <c r="U761">
        <f>VLOOKUP(A761,vlookup_table[#All],2,)</f>
        <v>0</v>
      </c>
      <c r="V761">
        <f>VLOOKUP(A761,vlookup_table[#All],4,FALSE)</f>
        <v>0</v>
      </c>
      <c r="W761">
        <f>IF(LEN(V761)=4,_xlfn.CONCAT("19",LEFT(V761,2)),IF(LEN(V761)=3,_xlfn.CONCAT("190",LEFT(V761,2)),0))</f>
        <v>0</v>
      </c>
      <c r="X761">
        <f>IF(V761&lt;&gt;0,1997-VALUE(W761),0)</f>
        <v>0</v>
      </c>
      <c r="Y761" t="str">
        <f>VLOOKUP(A761,vlookup_table[#All],5,FALSE)</f>
        <v>C2</v>
      </c>
      <c r="Z761" t="str">
        <f t="shared" si="71"/>
        <v>City</v>
      </c>
      <c r="AA761">
        <f>VLOOKUP(A761,vlookup_table[#All],7,FALSE)</f>
        <v>2</v>
      </c>
    </row>
    <row r="762" spans="1:27" x14ac:dyDescent="0.3">
      <c r="A762">
        <v>160579</v>
      </c>
      <c r="B762" s="1" t="s">
        <v>22</v>
      </c>
      <c r="C762" s="1" t="str">
        <f>UPPER(LEFT(B762,2))</f>
        <v>CA</v>
      </c>
      <c r="D762" s="1" t="s">
        <v>17</v>
      </c>
      <c r="E762" s="1" t="str">
        <f>UPPER(LEFT(D762,1))</f>
        <v>F</v>
      </c>
      <c r="F762">
        <v>3531</v>
      </c>
      <c r="G762">
        <f t="shared" si="66"/>
        <v>3531</v>
      </c>
      <c r="H762">
        <f t="shared" si="67"/>
        <v>3531</v>
      </c>
      <c r="I762">
        <v>506</v>
      </c>
      <c r="J762">
        <f t="shared" si="68"/>
        <v>506</v>
      </c>
      <c r="K762">
        <v>626</v>
      </c>
      <c r="L762">
        <f t="shared" si="69"/>
        <v>626</v>
      </c>
      <c r="M762">
        <v>92</v>
      </c>
      <c r="N762">
        <v>23233</v>
      </c>
      <c r="O762">
        <f t="shared" si="70"/>
        <v>23233</v>
      </c>
      <c r="P762">
        <v>10</v>
      </c>
      <c r="Q762">
        <v>51</v>
      </c>
      <c r="R762">
        <v>554</v>
      </c>
      <c r="S762">
        <v>581</v>
      </c>
      <c r="T762">
        <v>9.5405405410000004</v>
      </c>
      <c r="U762">
        <f>VLOOKUP(A762,vlookup_table[#All],2,)</f>
        <v>2</v>
      </c>
      <c r="V762">
        <f>VLOOKUP(A762,vlookup_table[#All],4,FALSE)</f>
        <v>0</v>
      </c>
      <c r="W762">
        <f>IF(LEN(V762)=4,_xlfn.CONCAT("19",LEFT(V762,2)),IF(LEN(V762)=3,_xlfn.CONCAT("190",LEFT(V762,2)),0))</f>
        <v>0</v>
      </c>
      <c r="X762">
        <f>IF(V762&lt;&gt;0,1997-VALUE(W762),0)</f>
        <v>0</v>
      </c>
      <c r="Y762" t="str">
        <f>VLOOKUP(A762,vlookup_table[#All],5,FALSE)</f>
        <v>T1</v>
      </c>
      <c r="Z762" t="str">
        <f t="shared" si="71"/>
        <v>Town</v>
      </c>
      <c r="AA762">
        <f>VLOOKUP(A762,vlookup_table[#All],7,FALSE)</f>
        <v>9</v>
      </c>
    </row>
    <row r="763" spans="1:27" x14ac:dyDescent="0.3">
      <c r="A763">
        <v>20533</v>
      </c>
      <c r="B763" s="1" t="s">
        <v>18</v>
      </c>
      <c r="C763" s="1" t="str">
        <f>UPPER(LEFT(B763,2))</f>
        <v>NC</v>
      </c>
      <c r="D763" s="1" t="s">
        <v>14</v>
      </c>
      <c r="E763" s="1" t="str">
        <f>UPPER(LEFT(D763,1))</f>
        <v>M</v>
      </c>
      <c r="F763">
        <v>738</v>
      </c>
      <c r="G763">
        <f t="shared" si="66"/>
        <v>738</v>
      </c>
      <c r="H763">
        <f t="shared" si="67"/>
        <v>738</v>
      </c>
      <c r="I763">
        <v>313</v>
      </c>
      <c r="J763">
        <f t="shared" si="68"/>
        <v>313</v>
      </c>
      <c r="K763">
        <v>411</v>
      </c>
      <c r="L763">
        <f t="shared" si="69"/>
        <v>411</v>
      </c>
      <c r="M763">
        <v>8</v>
      </c>
      <c r="N763">
        <v>14070</v>
      </c>
      <c r="O763">
        <f t="shared" si="70"/>
        <v>14070</v>
      </c>
      <c r="P763">
        <v>2</v>
      </c>
      <c r="Q763">
        <v>61</v>
      </c>
      <c r="R763">
        <v>350</v>
      </c>
      <c r="S763">
        <v>372</v>
      </c>
      <c r="T763">
        <v>15.75</v>
      </c>
      <c r="U763">
        <f>VLOOKUP(A763,vlookup_table[#All],2,)</f>
        <v>0</v>
      </c>
      <c r="V763">
        <f>VLOOKUP(A763,vlookup_table[#All],4,FALSE)</f>
        <v>4801</v>
      </c>
      <c r="W763" t="str">
        <f>IF(LEN(V763)=4,_xlfn.CONCAT("19",LEFT(V763,2)),IF(LEN(V763)=3,_xlfn.CONCAT("190",LEFT(V763,2)),0))</f>
        <v>1948</v>
      </c>
      <c r="X763">
        <f>IF(V763&lt;&gt;0,1997-VALUE(W763),0)</f>
        <v>49</v>
      </c>
      <c r="Y763" t="str">
        <f>VLOOKUP(A763,vlookup_table[#All],5,FALSE)</f>
        <v>T1</v>
      </c>
      <c r="Z763" t="str">
        <f t="shared" si="71"/>
        <v>Town</v>
      </c>
      <c r="AA763">
        <f>VLOOKUP(A763,vlookup_table[#All],7,FALSE)</f>
        <v>25</v>
      </c>
    </row>
    <row r="764" spans="1:27" x14ac:dyDescent="0.3">
      <c r="A764">
        <v>29103</v>
      </c>
      <c r="B764" s="1" t="s">
        <v>40</v>
      </c>
      <c r="C764" s="1" t="str">
        <f>UPPER(LEFT(B764,2))</f>
        <v>GA</v>
      </c>
      <c r="D764" s="1" t="s">
        <v>17</v>
      </c>
      <c r="E764" s="1" t="str">
        <f>UPPER(LEFT(D764,1))</f>
        <v>F</v>
      </c>
      <c r="F764">
        <v>718</v>
      </c>
      <c r="G764">
        <f t="shared" si="66"/>
        <v>718</v>
      </c>
      <c r="H764">
        <f t="shared" si="67"/>
        <v>718</v>
      </c>
      <c r="I764">
        <v>206</v>
      </c>
      <c r="J764">
        <f t="shared" si="68"/>
        <v>206</v>
      </c>
      <c r="K764">
        <v>295</v>
      </c>
      <c r="L764">
        <f t="shared" si="69"/>
        <v>295</v>
      </c>
      <c r="M764">
        <v>5</v>
      </c>
      <c r="N764">
        <v>11129</v>
      </c>
      <c r="O764">
        <f t="shared" si="70"/>
        <v>11129</v>
      </c>
      <c r="P764">
        <v>1</v>
      </c>
      <c r="Q764">
        <v>62</v>
      </c>
      <c r="R764">
        <v>256</v>
      </c>
      <c r="S764">
        <v>254</v>
      </c>
      <c r="T764">
        <v>5.8125</v>
      </c>
      <c r="U764">
        <f>VLOOKUP(A764,vlookup_table[#All],2,)</f>
        <v>0</v>
      </c>
      <c r="V764">
        <f>VLOOKUP(A764,vlookup_table[#All],4,FALSE)</f>
        <v>2801</v>
      </c>
      <c r="W764" t="str">
        <f>IF(LEN(V764)=4,_xlfn.CONCAT("19",LEFT(V764,2)),IF(LEN(V764)=3,_xlfn.CONCAT("190",LEFT(V764,2)),0))</f>
        <v>1928</v>
      </c>
      <c r="X764">
        <f>IF(V764&lt;&gt;0,1997-VALUE(W764),0)</f>
        <v>69</v>
      </c>
      <c r="Y764" t="str">
        <f>VLOOKUP(A764,vlookup_table[#All],5,FALSE)</f>
        <v>R2</v>
      </c>
      <c r="Z764" t="str">
        <f t="shared" si="71"/>
        <v>Rural</v>
      </c>
      <c r="AA764">
        <f>VLOOKUP(A764,vlookup_table[#All],7,FALSE)</f>
        <v>11</v>
      </c>
    </row>
    <row r="765" spans="1:27" x14ac:dyDescent="0.3">
      <c r="A765">
        <v>122350</v>
      </c>
      <c r="B765" s="1" t="s">
        <v>21</v>
      </c>
      <c r="C765" s="1" t="str">
        <f>UPPER(LEFT(B765,2))</f>
        <v>TX</v>
      </c>
      <c r="D765" s="1" t="s">
        <v>14</v>
      </c>
      <c r="E765" s="1" t="str">
        <f>UPPER(LEFT(D765,1))</f>
        <v>M</v>
      </c>
      <c r="F765">
        <v>469</v>
      </c>
      <c r="G765">
        <f t="shared" si="66"/>
        <v>469</v>
      </c>
      <c r="H765">
        <f t="shared" si="67"/>
        <v>469</v>
      </c>
      <c r="I765">
        <v>223</v>
      </c>
      <c r="J765">
        <f t="shared" si="68"/>
        <v>223</v>
      </c>
      <c r="K765">
        <v>270</v>
      </c>
      <c r="L765">
        <f t="shared" si="69"/>
        <v>270</v>
      </c>
      <c r="M765">
        <v>0</v>
      </c>
      <c r="N765">
        <v>8518</v>
      </c>
      <c r="O765">
        <f t="shared" si="70"/>
        <v>8518</v>
      </c>
      <c r="P765">
        <v>1</v>
      </c>
      <c r="Q765">
        <v>67</v>
      </c>
      <c r="R765">
        <v>250</v>
      </c>
      <c r="S765">
        <v>241</v>
      </c>
      <c r="T765">
        <v>21.636363639999999</v>
      </c>
      <c r="U765">
        <f>VLOOKUP(A765,vlookup_table[#All],2,)</f>
        <v>1</v>
      </c>
      <c r="V765">
        <f>VLOOKUP(A765,vlookup_table[#All],4,FALSE)</f>
        <v>0</v>
      </c>
      <c r="W765">
        <f>IF(LEN(V765)=4,_xlfn.CONCAT("19",LEFT(V765,2)),IF(LEN(V765)=3,_xlfn.CONCAT("190",LEFT(V765,2)),0))</f>
        <v>0</v>
      </c>
      <c r="X765">
        <f>IF(V765&lt;&gt;0,1997-VALUE(W765),0)</f>
        <v>0</v>
      </c>
      <c r="Y765" t="str">
        <f>VLOOKUP(A765,vlookup_table[#All],5,FALSE)</f>
        <v/>
      </c>
      <c r="Z765">
        <f t="shared" si="71"/>
        <v>0</v>
      </c>
      <c r="AA765">
        <f>VLOOKUP(A765,vlookup_table[#All],7,FALSE)</f>
        <v>25</v>
      </c>
    </row>
    <row r="766" spans="1:27" x14ac:dyDescent="0.3">
      <c r="A766">
        <v>191547</v>
      </c>
      <c r="B766" s="1" t="s">
        <v>60</v>
      </c>
      <c r="C766" s="1" t="str">
        <f>UPPER(LEFT(B766,2))</f>
        <v>NE</v>
      </c>
      <c r="D766" s="1" t="s">
        <v>17</v>
      </c>
      <c r="E766" s="1" t="str">
        <f>UPPER(LEFT(D766,1))</f>
        <v>F</v>
      </c>
      <c r="F766">
        <v>318</v>
      </c>
      <c r="G766">
        <f t="shared" si="66"/>
        <v>318</v>
      </c>
      <c r="H766">
        <f t="shared" si="67"/>
        <v>318</v>
      </c>
      <c r="I766">
        <v>216</v>
      </c>
      <c r="J766">
        <f t="shared" si="68"/>
        <v>216</v>
      </c>
      <c r="K766">
        <v>265</v>
      </c>
      <c r="L766">
        <f t="shared" si="69"/>
        <v>265</v>
      </c>
      <c r="M766">
        <v>0</v>
      </c>
      <c r="N766">
        <v>8799</v>
      </c>
      <c r="O766">
        <f t="shared" si="70"/>
        <v>8799</v>
      </c>
      <c r="P766">
        <v>4</v>
      </c>
      <c r="Q766">
        <v>25</v>
      </c>
      <c r="R766">
        <v>250</v>
      </c>
      <c r="S766">
        <v>240</v>
      </c>
      <c r="T766">
        <v>21.85</v>
      </c>
      <c r="U766">
        <f>VLOOKUP(A766,vlookup_table[#All],2,)</f>
        <v>28</v>
      </c>
      <c r="V766">
        <f>VLOOKUP(A766,vlookup_table[#All],4,FALSE)</f>
        <v>1701</v>
      </c>
      <c r="W766" t="str">
        <f>IF(LEN(V766)=4,_xlfn.CONCAT("19",LEFT(V766,2)),IF(LEN(V766)=3,_xlfn.CONCAT("190",LEFT(V766,2)),0))</f>
        <v>1917</v>
      </c>
      <c r="X766">
        <f>IF(V766&lt;&gt;0,1997-VALUE(W766),0)</f>
        <v>80</v>
      </c>
      <c r="Y766" t="str">
        <f>VLOOKUP(A766,vlookup_table[#All],5,FALSE)</f>
        <v/>
      </c>
      <c r="Z766">
        <f t="shared" si="71"/>
        <v>0</v>
      </c>
      <c r="AA766">
        <f>VLOOKUP(A766,vlookup_table[#All],7,FALSE)</f>
        <v>15</v>
      </c>
    </row>
    <row r="767" spans="1:27" x14ac:dyDescent="0.3">
      <c r="A767">
        <v>4544</v>
      </c>
      <c r="B767" s="1" t="s">
        <v>22</v>
      </c>
      <c r="C767" s="1" t="str">
        <f>UPPER(LEFT(B767,2))</f>
        <v>CA</v>
      </c>
      <c r="D767" s="1" t="s">
        <v>14</v>
      </c>
      <c r="E767" s="1" t="str">
        <f>UPPER(LEFT(D767,1))</f>
        <v>M</v>
      </c>
      <c r="F767">
        <v>5132</v>
      </c>
      <c r="G767">
        <f t="shared" si="66"/>
        <v>5132</v>
      </c>
      <c r="H767">
        <f t="shared" si="67"/>
        <v>5132</v>
      </c>
      <c r="I767">
        <v>655</v>
      </c>
      <c r="J767">
        <f t="shared" si="68"/>
        <v>655</v>
      </c>
      <c r="K767">
        <v>826</v>
      </c>
      <c r="L767">
        <f t="shared" si="69"/>
        <v>826</v>
      </c>
      <c r="M767">
        <v>96</v>
      </c>
      <c r="N767">
        <v>38854</v>
      </c>
      <c r="O767">
        <f t="shared" si="70"/>
        <v>38854</v>
      </c>
      <c r="P767">
        <v>19</v>
      </c>
      <c r="Q767">
        <v>39</v>
      </c>
      <c r="R767">
        <v>757</v>
      </c>
      <c r="S767">
        <v>721</v>
      </c>
      <c r="T767">
        <v>19.736842110000001</v>
      </c>
      <c r="U767">
        <f>VLOOKUP(A767,vlookup_table[#All],2,)</f>
        <v>1</v>
      </c>
      <c r="V767">
        <f>VLOOKUP(A767,vlookup_table[#All],4,FALSE)</f>
        <v>0</v>
      </c>
      <c r="W767">
        <f>IF(LEN(V767)=4,_xlfn.CONCAT("19",LEFT(V767,2)),IF(LEN(V767)=3,_xlfn.CONCAT("190",LEFT(V767,2)),0))</f>
        <v>0</v>
      </c>
      <c r="X767">
        <f>IF(V767&lt;&gt;0,1997-VALUE(W767),0)</f>
        <v>0</v>
      </c>
      <c r="Y767" t="str">
        <f>VLOOKUP(A767,vlookup_table[#All],5,FALSE)</f>
        <v>U1</v>
      </c>
      <c r="Z767" t="str">
        <f t="shared" si="71"/>
        <v>Urban</v>
      </c>
      <c r="AA767">
        <f>VLOOKUP(A767,vlookup_table[#All],7,FALSE)</f>
        <v>20</v>
      </c>
    </row>
    <row r="768" spans="1:27" x14ac:dyDescent="0.3">
      <c r="A768">
        <v>140808</v>
      </c>
      <c r="B768" s="1" t="s">
        <v>24</v>
      </c>
      <c r="C768" s="1" t="str">
        <f>UPPER(LEFT(B768,2))</f>
        <v>NV</v>
      </c>
      <c r="D768" s="1" t="s">
        <v>17</v>
      </c>
      <c r="E768" s="1" t="str">
        <f>UPPER(LEFT(D768,1))</f>
        <v>F</v>
      </c>
      <c r="F768">
        <v>1181</v>
      </c>
      <c r="G768">
        <f t="shared" si="66"/>
        <v>1181</v>
      </c>
      <c r="H768">
        <f t="shared" si="67"/>
        <v>1181</v>
      </c>
      <c r="I768">
        <v>451</v>
      </c>
      <c r="J768">
        <f t="shared" si="68"/>
        <v>451</v>
      </c>
      <c r="K768">
        <v>521</v>
      </c>
      <c r="L768">
        <f t="shared" si="69"/>
        <v>521</v>
      </c>
      <c r="M768">
        <v>5</v>
      </c>
      <c r="N768">
        <v>17987</v>
      </c>
      <c r="O768">
        <f t="shared" si="70"/>
        <v>17987</v>
      </c>
      <c r="P768">
        <v>9</v>
      </c>
      <c r="Q768">
        <v>18</v>
      </c>
      <c r="R768">
        <v>466</v>
      </c>
      <c r="S768">
        <v>494</v>
      </c>
      <c r="T768">
        <v>17.833333329999999</v>
      </c>
      <c r="U768">
        <f>VLOOKUP(A768,vlookup_table[#All],2,)</f>
        <v>28</v>
      </c>
      <c r="V768">
        <f>VLOOKUP(A768,vlookup_table[#All],4,FALSE)</f>
        <v>0</v>
      </c>
      <c r="W768">
        <f>IF(LEN(V768)=4,_xlfn.CONCAT("19",LEFT(V768,2)),IF(LEN(V768)=3,_xlfn.CONCAT("190",LEFT(V768,2)),0))</f>
        <v>0</v>
      </c>
      <c r="X768">
        <f>IF(V768&lt;&gt;0,1997-VALUE(W768),0)</f>
        <v>0</v>
      </c>
      <c r="Y768" t="str">
        <f>VLOOKUP(A768,vlookup_table[#All],5,FALSE)</f>
        <v>S1</v>
      </c>
      <c r="Z768" t="str">
        <f t="shared" si="71"/>
        <v>Suburban</v>
      </c>
      <c r="AA768">
        <f>VLOOKUP(A768,vlookup_table[#All],7,FALSE)</f>
        <v>25</v>
      </c>
    </row>
    <row r="769" spans="1:27" x14ac:dyDescent="0.3">
      <c r="A769">
        <v>76625</v>
      </c>
      <c r="B769" s="1" t="s">
        <v>48</v>
      </c>
      <c r="C769" s="1" t="str">
        <f>UPPER(LEFT(B769,2))</f>
        <v>IA</v>
      </c>
      <c r="D769" s="1" t="s">
        <v>14</v>
      </c>
      <c r="E769" s="1" t="str">
        <f>UPPER(LEFT(D769,1))</f>
        <v>M</v>
      </c>
      <c r="F769">
        <v>386</v>
      </c>
      <c r="G769">
        <f t="shared" si="66"/>
        <v>386</v>
      </c>
      <c r="H769">
        <f t="shared" si="67"/>
        <v>386</v>
      </c>
      <c r="I769">
        <v>232</v>
      </c>
      <c r="J769">
        <f t="shared" si="68"/>
        <v>232</v>
      </c>
      <c r="K769">
        <v>313</v>
      </c>
      <c r="L769">
        <f t="shared" si="69"/>
        <v>313</v>
      </c>
      <c r="M769">
        <v>0</v>
      </c>
      <c r="N769">
        <v>9987</v>
      </c>
      <c r="O769">
        <f t="shared" si="70"/>
        <v>9987</v>
      </c>
      <c r="P769">
        <v>1</v>
      </c>
      <c r="Q769">
        <v>84</v>
      </c>
      <c r="R769">
        <v>276</v>
      </c>
      <c r="S769">
        <v>274</v>
      </c>
      <c r="T769">
        <v>5</v>
      </c>
      <c r="U769">
        <f>VLOOKUP(A769,vlookup_table[#All],2,)</f>
        <v>0</v>
      </c>
      <c r="V769">
        <f>VLOOKUP(A769,vlookup_table[#All],4,FALSE)</f>
        <v>1001</v>
      </c>
      <c r="W769" t="str">
        <f>IF(LEN(V769)=4,_xlfn.CONCAT("19",LEFT(V769,2)),IF(LEN(V769)=3,_xlfn.CONCAT("190",LEFT(V769,2)),0))</f>
        <v>1910</v>
      </c>
      <c r="X769">
        <f>IF(V769&lt;&gt;0,1997-VALUE(W769),0)</f>
        <v>87</v>
      </c>
      <c r="Y769" t="str">
        <f>VLOOKUP(A769,vlookup_table[#All],5,FALSE)</f>
        <v>C3</v>
      </c>
      <c r="Z769" t="str">
        <f t="shared" si="71"/>
        <v>City</v>
      </c>
      <c r="AA769">
        <f>VLOOKUP(A769,vlookup_table[#All],7,FALSE)</f>
        <v>6</v>
      </c>
    </row>
    <row r="770" spans="1:27" x14ac:dyDescent="0.3">
      <c r="A770">
        <v>57349</v>
      </c>
      <c r="B770" s="1" t="s">
        <v>58</v>
      </c>
      <c r="C770" s="1" t="str">
        <f>UPPER(LEFT(B770,2))</f>
        <v>KY</v>
      </c>
      <c r="D770" s="1" t="s">
        <v>17</v>
      </c>
      <c r="E770" s="1" t="str">
        <f>UPPER(LEFT(D770,1))</f>
        <v>F</v>
      </c>
      <c r="F770">
        <v>685</v>
      </c>
      <c r="G770">
        <f t="shared" ref="G770:G833" si="72">IF(LEFT(F770,1)="A",VALUE(SUBSTITUTE(F770,"A","")),IF(ISBLANK(F770),"",IF(F770=0,"",VALUE(F770))))</f>
        <v>685</v>
      </c>
      <c r="H770">
        <f t="shared" ref="H770:H833" si="73">IF(G770&lt;&gt;"",G770,AVERAGE(G:G))</f>
        <v>685</v>
      </c>
      <c r="I770">
        <v>288</v>
      </c>
      <c r="J770">
        <f t="shared" ref="J770:J833" si="74">IF(I770&lt;&gt;0,I770,AVERAGEIF(I:I,"&gt;0"))</f>
        <v>288</v>
      </c>
      <c r="K770">
        <v>379</v>
      </c>
      <c r="L770">
        <f t="shared" ref="L770:L833" si="75">IF(AND(K770&lt;&gt;0,K770&lt;&gt;""),K770,AVERAGEIF(K:K,"&gt;0"))</f>
        <v>379</v>
      </c>
      <c r="M770">
        <v>0</v>
      </c>
      <c r="N770">
        <v>15832</v>
      </c>
      <c r="O770">
        <f t="shared" ref="O770:O833" si="76">IF(AND(N770&lt;&gt;0,N770&lt;&gt;""),N770,AVERAGEIF(N:N,"&gt;0"))</f>
        <v>15832</v>
      </c>
      <c r="P770">
        <v>3</v>
      </c>
      <c r="Q770">
        <v>65</v>
      </c>
      <c r="R770">
        <v>405</v>
      </c>
      <c r="S770">
        <v>320</v>
      </c>
      <c r="T770">
        <v>6</v>
      </c>
      <c r="U770">
        <f>VLOOKUP(A770,vlookup_table[#All],2,)</f>
        <v>28</v>
      </c>
      <c r="V770">
        <f>VLOOKUP(A770,vlookup_table[#All],4,FALSE)</f>
        <v>6601</v>
      </c>
      <c r="W770" t="str">
        <f>IF(LEN(V770)=4,_xlfn.CONCAT("19",LEFT(V770,2)),IF(LEN(V770)=3,_xlfn.CONCAT("190",LEFT(V770,2)),0))</f>
        <v>1966</v>
      </c>
      <c r="X770">
        <f>IF(V770&lt;&gt;0,1997-VALUE(W770),0)</f>
        <v>31</v>
      </c>
      <c r="Y770" t="str">
        <f>VLOOKUP(A770,vlookup_table[#All],5,FALSE)</f>
        <v>C2</v>
      </c>
      <c r="Z770" t="str">
        <f t="shared" ref="Z770:Z833" si="77">IF(LEFT(Y770,1)="C","City",IF(LEFT(Y770,1)="T","Town",IF(LEFT(Y770,1)="S","Suburban",IF(LEFT(Y770,1)="U","Urban",IF(LEFT(Y770,1)="R","Rural",0)))))</f>
        <v>City</v>
      </c>
      <c r="AA770">
        <f>VLOOKUP(A770,vlookup_table[#All],7,FALSE)</f>
        <v>7</v>
      </c>
    </row>
    <row r="771" spans="1:27" x14ac:dyDescent="0.3">
      <c r="A771">
        <v>27366</v>
      </c>
      <c r="B771" s="1" t="s">
        <v>40</v>
      </c>
      <c r="C771" s="1" t="str">
        <f>UPPER(LEFT(B771,2))</f>
        <v>GA</v>
      </c>
      <c r="D771" s="1" t="s">
        <v>14</v>
      </c>
      <c r="E771" s="1" t="str">
        <f>UPPER(LEFT(D771,1))</f>
        <v>M</v>
      </c>
      <c r="F771">
        <v>756</v>
      </c>
      <c r="G771">
        <f t="shared" si="72"/>
        <v>756</v>
      </c>
      <c r="H771">
        <f t="shared" si="73"/>
        <v>756</v>
      </c>
      <c r="I771">
        <v>334</v>
      </c>
      <c r="J771">
        <f t="shared" si="74"/>
        <v>334</v>
      </c>
      <c r="K771">
        <v>421</v>
      </c>
      <c r="L771">
        <f t="shared" si="75"/>
        <v>421</v>
      </c>
      <c r="M771">
        <v>0</v>
      </c>
      <c r="N771">
        <v>15669</v>
      </c>
      <c r="O771">
        <f t="shared" si="76"/>
        <v>15669</v>
      </c>
      <c r="P771">
        <v>0</v>
      </c>
      <c r="Q771">
        <v>82</v>
      </c>
      <c r="R771">
        <v>334</v>
      </c>
      <c r="S771">
        <v>426</v>
      </c>
      <c r="T771">
        <v>6.3809523810000002</v>
      </c>
      <c r="U771">
        <f>VLOOKUP(A771,vlookup_table[#All],2,)</f>
        <v>2</v>
      </c>
      <c r="V771">
        <f>VLOOKUP(A771,vlookup_table[#All],4,FALSE)</f>
        <v>1705</v>
      </c>
      <c r="W771" t="str">
        <f>IF(LEN(V771)=4,_xlfn.CONCAT("19",LEFT(V771,2)),IF(LEN(V771)=3,_xlfn.CONCAT("190",LEFT(V771,2)),0))</f>
        <v>1917</v>
      </c>
      <c r="X771">
        <f>IF(V771&lt;&gt;0,1997-VALUE(W771),0)</f>
        <v>80</v>
      </c>
      <c r="Y771" t="str">
        <f>VLOOKUP(A771,vlookup_table[#All],5,FALSE)</f>
        <v>R2</v>
      </c>
      <c r="Z771" t="str">
        <f t="shared" si="77"/>
        <v>Rural</v>
      </c>
      <c r="AA771">
        <f>VLOOKUP(A771,vlookup_table[#All],7,FALSE)</f>
        <v>16</v>
      </c>
    </row>
    <row r="772" spans="1:27" x14ac:dyDescent="0.3">
      <c r="A772">
        <v>100146</v>
      </c>
      <c r="B772" s="1" t="s">
        <v>37</v>
      </c>
      <c r="C772" s="1" t="str">
        <f>UPPER(LEFT(B772,2))</f>
        <v>MO</v>
      </c>
      <c r="D772" s="1" t="s">
        <v>14</v>
      </c>
      <c r="E772" s="1" t="str">
        <f>UPPER(LEFT(D772,1))</f>
        <v>M</v>
      </c>
      <c r="F772">
        <v>464</v>
      </c>
      <c r="G772">
        <f t="shared" si="72"/>
        <v>464</v>
      </c>
      <c r="H772">
        <f t="shared" si="73"/>
        <v>464</v>
      </c>
      <c r="I772">
        <v>256</v>
      </c>
      <c r="J772">
        <f t="shared" si="74"/>
        <v>256</v>
      </c>
      <c r="K772">
        <v>322</v>
      </c>
      <c r="L772">
        <f t="shared" si="75"/>
        <v>322</v>
      </c>
      <c r="M772">
        <v>0</v>
      </c>
      <c r="N772">
        <v>10907</v>
      </c>
      <c r="O772">
        <f t="shared" si="76"/>
        <v>10907</v>
      </c>
      <c r="P772">
        <v>3</v>
      </c>
      <c r="Q772">
        <v>79</v>
      </c>
      <c r="R772">
        <v>310</v>
      </c>
      <c r="S772">
        <v>283</v>
      </c>
      <c r="T772">
        <v>19.285714290000001</v>
      </c>
      <c r="U772">
        <f>VLOOKUP(A772,vlookup_table[#All],2,)</f>
        <v>1</v>
      </c>
      <c r="V772">
        <f>VLOOKUP(A772,vlookup_table[#All],4,FALSE)</f>
        <v>2308</v>
      </c>
      <c r="W772" t="str">
        <f>IF(LEN(V772)=4,_xlfn.CONCAT("19",LEFT(V772,2)),IF(LEN(V772)=3,_xlfn.CONCAT("190",LEFT(V772,2)),0))</f>
        <v>1923</v>
      </c>
      <c r="X772">
        <f>IF(V772&lt;&gt;0,1997-VALUE(W772),0)</f>
        <v>74</v>
      </c>
      <c r="Y772" t="str">
        <f>VLOOKUP(A772,vlookup_table[#All],5,FALSE)</f>
        <v>S3</v>
      </c>
      <c r="Z772" t="str">
        <f t="shared" si="77"/>
        <v>Suburban</v>
      </c>
      <c r="AA772">
        <f>VLOOKUP(A772,vlookup_table[#All],7,FALSE)</f>
        <v>25</v>
      </c>
    </row>
    <row r="773" spans="1:27" x14ac:dyDescent="0.3">
      <c r="A773">
        <v>11991</v>
      </c>
      <c r="B773" s="1" t="s">
        <v>50</v>
      </c>
      <c r="C773" s="1" t="str">
        <f>UPPER(LEFT(B773,2))</f>
        <v>LA</v>
      </c>
      <c r="D773" s="1" t="s">
        <v>14</v>
      </c>
      <c r="E773" s="1" t="str">
        <f>UPPER(LEFT(D773,1))</f>
        <v>M</v>
      </c>
      <c r="F773">
        <v>0</v>
      </c>
      <c r="G773" t="str">
        <f t="shared" si="72"/>
        <v/>
      </c>
      <c r="H773">
        <f t="shared" si="73"/>
        <v>1167.273896595208</v>
      </c>
      <c r="I773">
        <v>0</v>
      </c>
      <c r="J773">
        <f t="shared" si="74"/>
        <v>354.11002014098693</v>
      </c>
      <c r="K773">
        <v>0</v>
      </c>
      <c r="L773">
        <f t="shared" si="75"/>
        <v>447.98816120906798</v>
      </c>
      <c r="M773">
        <v>0</v>
      </c>
      <c r="N773">
        <v>0</v>
      </c>
      <c r="O773">
        <f t="shared" si="76"/>
        <v>16567.315458207453</v>
      </c>
      <c r="P773">
        <v>0</v>
      </c>
      <c r="Q773">
        <v>0</v>
      </c>
      <c r="R773">
        <v>0</v>
      </c>
      <c r="S773">
        <v>0</v>
      </c>
      <c r="T773">
        <v>17</v>
      </c>
      <c r="U773">
        <f>VLOOKUP(A773,vlookup_table[#All],2,)</f>
        <v>1</v>
      </c>
      <c r="V773">
        <f>VLOOKUP(A773,vlookup_table[#All],4,FALSE)</f>
        <v>0</v>
      </c>
      <c r="W773">
        <f>IF(LEN(V773)=4,_xlfn.CONCAT("19",LEFT(V773,2)),IF(LEN(V773)=3,_xlfn.CONCAT("190",LEFT(V773,2)),0))</f>
        <v>0</v>
      </c>
      <c r="X773">
        <f>IF(V773&lt;&gt;0,1997-VALUE(W773),0)</f>
        <v>0</v>
      </c>
      <c r="Y773" t="str">
        <f>VLOOKUP(A773,vlookup_table[#All],5,FALSE)</f>
        <v>C3</v>
      </c>
      <c r="Z773" t="str">
        <f t="shared" si="77"/>
        <v>City</v>
      </c>
      <c r="AA773">
        <f>VLOOKUP(A773,vlookup_table[#All],7,FALSE)</f>
        <v>25</v>
      </c>
    </row>
    <row r="774" spans="1:27" x14ac:dyDescent="0.3">
      <c r="A774">
        <v>27736</v>
      </c>
      <c r="B774" s="1" t="s">
        <v>40</v>
      </c>
      <c r="C774" s="1" t="str">
        <f>UPPER(LEFT(B774,2))</f>
        <v>GA</v>
      </c>
      <c r="D774" s="1" t="s">
        <v>17</v>
      </c>
      <c r="E774" s="1" t="str">
        <f>UPPER(LEFT(D774,1))</f>
        <v>F</v>
      </c>
      <c r="F774">
        <v>1245</v>
      </c>
      <c r="G774">
        <f t="shared" si="72"/>
        <v>1245</v>
      </c>
      <c r="H774">
        <f t="shared" si="73"/>
        <v>1245</v>
      </c>
      <c r="I774">
        <v>618</v>
      </c>
      <c r="J774">
        <f t="shared" si="74"/>
        <v>618</v>
      </c>
      <c r="K774">
        <v>705</v>
      </c>
      <c r="L774">
        <f t="shared" si="75"/>
        <v>705</v>
      </c>
      <c r="M774">
        <v>5</v>
      </c>
      <c r="N774">
        <v>21467</v>
      </c>
      <c r="O774">
        <f t="shared" si="76"/>
        <v>21467</v>
      </c>
      <c r="P774">
        <v>1</v>
      </c>
      <c r="Q774">
        <v>38</v>
      </c>
      <c r="R774">
        <v>634</v>
      </c>
      <c r="S774">
        <v>687</v>
      </c>
      <c r="T774">
        <v>7.2857142860000002</v>
      </c>
      <c r="U774">
        <f>VLOOKUP(A774,vlookup_table[#All],2,)</f>
        <v>0</v>
      </c>
      <c r="V774">
        <f>VLOOKUP(A774,vlookup_table[#All],4,FALSE)</f>
        <v>5101</v>
      </c>
      <c r="W774" t="str">
        <f>IF(LEN(V774)=4,_xlfn.CONCAT("19",LEFT(V774,2)),IF(LEN(V774)=3,_xlfn.CONCAT("190",LEFT(V774,2)),0))</f>
        <v>1951</v>
      </c>
      <c r="X774">
        <f>IF(V774&lt;&gt;0,1997-VALUE(W774),0)</f>
        <v>46</v>
      </c>
      <c r="Y774" t="str">
        <f>VLOOKUP(A774,vlookup_table[#All],5,FALSE)</f>
        <v>C1</v>
      </c>
      <c r="Z774" t="str">
        <f t="shared" si="77"/>
        <v>City</v>
      </c>
      <c r="AA774">
        <f>VLOOKUP(A774,vlookup_table[#All],7,FALSE)</f>
        <v>8</v>
      </c>
    </row>
    <row r="775" spans="1:27" x14ac:dyDescent="0.3">
      <c r="A775">
        <v>114873</v>
      </c>
      <c r="B775" s="1" t="s">
        <v>32</v>
      </c>
      <c r="C775" s="1" t="str">
        <f>UPPER(LEFT(B775,2))</f>
        <v>OK</v>
      </c>
      <c r="D775" s="1" t="s">
        <v>31</v>
      </c>
      <c r="E775" s="1" t="str">
        <f>UPPER(LEFT(D775,1))</f>
        <v>U</v>
      </c>
      <c r="F775">
        <v>553</v>
      </c>
      <c r="G775">
        <f t="shared" si="72"/>
        <v>553</v>
      </c>
      <c r="H775">
        <f t="shared" si="73"/>
        <v>553</v>
      </c>
      <c r="I775">
        <v>176</v>
      </c>
      <c r="J775">
        <f t="shared" si="74"/>
        <v>176</v>
      </c>
      <c r="K775">
        <v>275</v>
      </c>
      <c r="L775">
        <f t="shared" si="75"/>
        <v>275</v>
      </c>
      <c r="M775">
        <v>2</v>
      </c>
      <c r="N775">
        <v>10891</v>
      </c>
      <c r="O775">
        <f t="shared" si="76"/>
        <v>10891</v>
      </c>
      <c r="P775">
        <v>2</v>
      </c>
      <c r="Q775">
        <v>50</v>
      </c>
      <c r="R775">
        <v>220</v>
      </c>
      <c r="S775">
        <v>235</v>
      </c>
      <c r="T775">
        <v>7.53125</v>
      </c>
      <c r="U775">
        <f>VLOOKUP(A775,vlookup_table[#All],2,)</f>
        <v>0</v>
      </c>
      <c r="V775">
        <f>VLOOKUP(A775,vlookup_table[#All],4,FALSE)</f>
        <v>0</v>
      </c>
      <c r="W775">
        <f>IF(LEN(V775)=4,_xlfn.CONCAT("19",LEFT(V775,2)),IF(LEN(V775)=3,_xlfn.CONCAT("190",LEFT(V775,2)),0))</f>
        <v>0</v>
      </c>
      <c r="X775">
        <f>IF(V775&lt;&gt;0,1997-VALUE(W775),0)</f>
        <v>0</v>
      </c>
      <c r="Y775" t="str">
        <f>VLOOKUP(A775,vlookup_table[#All],5,FALSE)</f>
        <v>R2</v>
      </c>
      <c r="Z775" t="str">
        <f t="shared" si="77"/>
        <v>Rural</v>
      </c>
      <c r="AA775">
        <f>VLOOKUP(A775,vlookup_table[#All],7,FALSE)</f>
        <v>10</v>
      </c>
    </row>
    <row r="776" spans="1:27" x14ac:dyDescent="0.3">
      <c r="A776">
        <v>156997</v>
      </c>
      <c r="B776" s="1" t="s">
        <v>22</v>
      </c>
      <c r="C776" s="1" t="str">
        <f>UPPER(LEFT(B776,2))</f>
        <v>CA</v>
      </c>
      <c r="D776" s="1" t="s">
        <v>17</v>
      </c>
      <c r="E776" s="1" t="str">
        <f>UPPER(LEFT(D776,1))</f>
        <v>F</v>
      </c>
      <c r="F776">
        <v>1869</v>
      </c>
      <c r="G776">
        <f t="shared" si="72"/>
        <v>1869</v>
      </c>
      <c r="H776">
        <f t="shared" si="73"/>
        <v>1869</v>
      </c>
      <c r="I776">
        <v>358</v>
      </c>
      <c r="J776">
        <f t="shared" si="74"/>
        <v>358</v>
      </c>
      <c r="K776">
        <v>359</v>
      </c>
      <c r="L776">
        <f t="shared" si="75"/>
        <v>359</v>
      </c>
      <c r="M776">
        <v>31</v>
      </c>
      <c r="N776">
        <v>15739</v>
      </c>
      <c r="O776">
        <f t="shared" si="76"/>
        <v>15739</v>
      </c>
      <c r="P776">
        <v>15</v>
      </c>
      <c r="Q776">
        <v>47</v>
      </c>
      <c r="R776">
        <v>358</v>
      </c>
      <c r="S776">
        <v>344</v>
      </c>
      <c r="T776">
        <v>20</v>
      </c>
      <c r="U776">
        <f>VLOOKUP(A776,vlookup_table[#All],2,)</f>
        <v>28</v>
      </c>
      <c r="V776">
        <f>VLOOKUP(A776,vlookup_table[#All],4,FALSE)</f>
        <v>0</v>
      </c>
      <c r="W776">
        <f>IF(LEN(V776)=4,_xlfn.CONCAT("19",LEFT(V776,2)),IF(LEN(V776)=3,_xlfn.CONCAT("190",LEFT(V776,2)),0))</f>
        <v>0</v>
      </c>
      <c r="X776">
        <f>IF(V776&lt;&gt;0,1997-VALUE(W776),0)</f>
        <v>0</v>
      </c>
      <c r="Y776" t="str">
        <f>VLOOKUP(A776,vlookup_table[#All],5,FALSE)</f>
        <v>U2</v>
      </c>
      <c r="Z776" t="str">
        <f t="shared" si="77"/>
        <v>Urban</v>
      </c>
      <c r="AA776">
        <f>VLOOKUP(A776,vlookup_table[#All],7,FALSE)</f>
        <v>25</v>
      </c>
    </row>
    <row r="777" spans="1:27" x14ac:dyDescent="0.3">
      <c r="A777">
        <v>80646</v>
      </c>
      <c r="B777" s="1" t="s">
        <v>36</v>
      </c>
      <c r="C777" s="1" t="str">
        <f>UPPER(LEFT(B777,2))</f>
        <v>WI</v>
      </c>
      <c r="D777" s="1" t="s">
        <v>52</v>
      </c>
      <c r="E777" s="1" t="str">
        <f>UPPER(LEFT(D777,1))</f>
        <v>M</v>
      </c>
      <c r="F777">
        <v>360</v>
      </c>
      <c r="G777">
        <f t="shared" si="72"/>
        <v>360</v>
      </c>
      <c r="H777">
        <f t="shared" si="73"/>
        <v>360</v>
      </c>
      <c r="I777">
        <v>198</v>
      </c>
      <c r="J777">
        <f t="shared" si="74"/>
        <v>198</v>
      </c>
      <c r="K777">
        <v>269</v>
      </c>
      <c r="L777">
        <f t="shared" si="75"/>
        <v>269</v>
      </c>
      <c r="M777">
        <v>0</v>
      </c>
      <c r="N777">
        <v>8452</v>
      </c>
      <c r="O777">
        <f t="shared" si="76"/>
        <v>8452</v>
      </c>
      <c r="P777">
        <v>0</v>
      </c>
      <c r="Q777">
        <v>84</v>
      </c>
      <c r="R777">
        <v>217</v>
      </c>
      <c r="S777">
        <v>248</v>
      </c>
      <c r="T777">
        <v>3.5555555559999998</v>
      </c>
      <c r="U777">
        <f>VLOOKUP(A777,vlookup_table[#All],2,)</f>
        <v>0</v>
      </c>
      <c r="V777">
        <f>VLOOKUP(A777,vlookup_table[#All],4,FALSE)</f>
        <v>2410</v>
      </c>
      <c r="W777" t="str">
        <f>IF(LEN(V777)=4,_xlfn.CONCAT("19",LEFT(V777,2)),IF(LEN(V777)=3,_xlfn.CONCAT("190",LEFT(V777,2)),0))</f>
        <v>1924</v>
      </c>
      <c r="X777">
        <f>IF(V777&lt;&gt;0,1997-VALUE(W777),0)</f>
        <v>73</v>
      </c>
      <c r="Y777" t="str">
        <f>VLOOKUP(A777,vlookup_table[#All],5,FALSE)</f>
        <v>R3</v>
      </c>
      <c r="Z777" t="str">
        <f t="shared" si="77"/>
        <v>Rural</v>
      </c>
      <c r="AA777">
        <f>VLOOKUP(A777,vlookup_table[#All],7,FALSE)</f>
        <v>4</v>
      </c>
    </row>
    <row r="778" spans="1:27" x14ac:dyDescent="0.3">
      <c r="A778">
        <v>190837</v>
      </c>
      <c r="B778" s="1" t="s">
        <v>36</v>
      </c>
      <c r="C778" s="1" t="str">
        <f>UPPER(LEFT(B778,2))</f>
        <v>WI</v>
      </c>
      <c r="D778" s="1" t="s">
        <v>17</v>
      </c>
      <c r="E778" s="1" t="str">
        <f>UPPER(LEFT(D778,1))</f>
        <v>F</v>
      </c>
      <c r="F778">
        <v>432</v>
      </c>
      <c r="G778">
        <f t="shared" si="72"/>
        <v>432</v>
      </c>
      <c r="H778">
        <f t="shared" si="73"/>
        <v>432</v>
      </c>
      <c r="I778">
        <v>203</v>
      </c>
      <c r="J778">
        <f t="shared" si="74"/>
        <v>203</v>
      </c>
      <c r="K778">
        <v>323</v>
      </c>
      <c r="L778">
        <f t="shared" si="75"/>
        <v>323</v>
      </c>
      <c r="M778">
        <v>0</v>
      </c>
      <c r="N778">
        <v>9769</v>
      </c>
      <c r="O778">
        <f t="shared" si="76"/>
        <v>9769</v>
      </c>
      <c r="P778">
        <v>1</v>
      </c>
      <c r="Q778">
        <v>85</v>
      </c>
      <c r="R778">
        <v>300</v>
      </c>
      <c r="S778">
        <v>226</v>
      </c>
      <c r="T778">
        <v>8.125</v>
      </c>
      <c r="U778">
        <f>VLOOKUP(A778,vlookup_table[#All],2,)</f>
        <v>28</v>
      </c>
      <c r="V778">
        <f>VLOOKUP(A778,vlookup_table[#All],4,FALSE)</f>
        <v>901</v>
      </c>
      <c r="W778" t="str">
        <f>IF(LEN(V778)=4,_xlfn.CONCAT("19",LEFT(V778,2)),IF(LEN(V778)=3,_xlfn.CONCAT("190",LEFT(V778,2)),0))</f>
        <v>19090</v>
      </c>
      <c r="X778">
        <f>IF(V778&lt;&gt;0,1997-VALUE(W778),0)</f>
        <v>-17093</v>
      </c>
      <c r="Y778" t="str">
        <f>VLOOKUP(A778,vlookup_table[#All],5,FALSE)</f>
        <v>C3</v>
      </c>
      <c r="Z778" t="str">
        <f t="shared" si="77"/>
        <v>City</v>
      </c>
      <c r="AA778">
        <f>VLOOKUP(A778,vlookup_table[#All],7,FALSE)</f>
        <v>11</v>
      </c>
    </row>
    <row r="779" spans="1:27" x14ac:dyDescent="0.3">
      <c r="A779">
        <v>18322</v>
      </c>
      <c r="B779" s="1" t="s">
        <v>18</v>
      </c>
      <c r="C779" s="1" t="str">
        <f>UPPER(LEFT(B779,2))</f>
        <v>NC</v>
      </c>
      <c r="D779" s="1" t="s">
        <v>14</v>
      </c>
      <c r="E779" s="1" t="str">
        <f>UPPER(LEFT(D779,1))</f>
        <v>M</v>
      </c>
      <c r="F779">
        <v>807</v>
      </c>
      <c r="G779">
        <f t="shared" si="72"/>
        <v>807</v>
      </c>
      <c r="H779">
        <f t="shared" si="73"/>
        <v>807</v>
      </c>
      <c r="I779">
        <v>329</v>
      </c>
      <c r="J779">
        <f t="shared" si="74"/>
        <v>329</v>
      </c>
      <c r="K779">
        <v>422</v>
      </c>
      <c r="L779">
        <f t="shared" si="75"/>
        <v>422</v>
      </c>
      <c r="M779">
        <v>4</v>
      </c>
      <c r="N779">
        <v>16724</v>
      </c>
      <c r="O779">
        <f t="shared" si="76"/>
        <v>16724</v>
      </c>
      <c r="P779">
        <v>4</v>
      </c>
      <c r="Q779">
        <v>66</v>
      </c>
      <c r="R779">
        <v>374</v>
      </c>
      <c r="S779">
        <v>390</v>
      </c>
      <c r="T779">
        <v>7.375</v>
      </c>
      <c r="U779">
        <f>VLOOKUP(A779,vlookup_table[#All],2,)</f>
        <v>1</v>
      </c>
      <c r="V779">
        <f>VLOOKUP(A779,vlookup_table[#All],4,FALSE)</f>
        <v>2401</v>
      </c>
      <c r="W779" t="str">
        <f>IF(LEN(V779)=4,_xlfn.CONCAT("19",LEFT(V779,2)),IF(LEN(V779)=3,_xlfn.CONCAT("190",LEFT(V779,2)),0))</f>
        <v>1924</v>
      </c>
      <c r="X779">
        <f>IF(V779&lt;&gt;0,1997-VALUE(W779),0)</f>
        <v>73</v>
      </c>
      <c r="Y779" t="str">
        <f>VLOOKUP(A779,vlookup_table[#All],5,FALSE)</f>
        <v>R1</v>
      </c>
      <c r="Z779" t="str">
        <f t="shared" si="77"/>
        <v>Rural</v>
      </c>
      <c r="AA779">
        <f>VLOOKUP(A779,vlookup_table[#All],7,FALSE)</f>
        <v>10</v>
      </c>
    </row>
    <row r="780" spans="1:27" x14ac:dyDescent="0.3">
      <c r="A780">
        <v>118819</v>
      </c>
      <c r="B780" s="1" t="s">
        <v>21</v>
      </c>
      <c r="C780" s="1" t="str">
        <f>UPPER(LEFT(B780,2))</f>
        <v>TX</v>
      </c>
      <c r="D780" s="1" t="s">
        <v>17</v>
      </c>
      <c r="E780" s="1" t="str">
        <f>UPPER(LEFT(D780,1))</f>
        <v>F</v>
      </c>
      <c r="F780">
        <v>786</v>
      </c>
      <c r="G780">
        <f t="shared" si="72"/>
        <v>786</v>
      </c>
      <c r="H780">
        <f t="shared" si="73"/>
        <v>786</v>
      </c>
      <c r="I780">
        <v>421</v>
      </c>
      <c r="J780">
        <f t="shared" si="74"/>
        <v>421</v>
      </c>
      <c r="K780">
        <v>453</v>
      </c>
      <c r="L780">
        <f t="shared" si="75"/>
        <v>453</v>
      </c>
      <c r="M780">
        <v>0</v>
      </c>
      <c r="N780">
        <v>12335</v>
      </c>
      <c r="O780">
        <f t="shared" si="76"/>
        <v>12335</v>
      </c>
      <c r="P780">
        <v>0</v>
      </c>
      <c r="Q780">
        <v>63</v>
      </c>
      <c r="R780">
        <v>460</v>
      </c>
      <c r="S780">
        <v>393</v>
      </c>
      <c r="T780">
        <v>12.33333333</v>
      </c>
      <c r="U780">
        <f>VLOOKUP(A780,vlookup_table[#All],2,)</f>
        <v>0</v>
      </c>
      <c r="V780">
        <f>VLOOKUP(A780,vlookup_table[#All],4,FALSE)</f>
        <v>0</v>
      </c>
      <c r="W780">
        <f>IF(LEN(V780)=4,_xlfn.CONCAT("19",LEFT(V780,2)),IF(LEN(V780)=3,_xlfn.CONCAT("190",LEFT(V780,2)),0))</f>
        <v>0</v>
      </c>
      <c r="X780">
        <f>IF(V780&lt;&gt;0,1997-VALUE(W780),0)</f>
        <v>0</v>
      </c>
      <c r="Y780" t="str">
        <f>VLOOKUP(A780,vlookup_table[#All],5,FALSE)</f>
        <v>C1</v>
      </c>
      <c r="Z780" t="str">
        <f t="shared" si="77"/>
        <v>City</v>
      </c>
      <c r="AA780">
        <f>VLOOKUP(A780,vlookup_table[#All],7,FALSE)</f>
        <v>20</v>
      </c>
    </row>
    <row r="781" spans="1:27" x14ac:dyDescent="0.3">
      <c r="A781">
        <v>14233</v>
      </c>
      <c r="B781" s="1" t="s">
        <v>67</v>
      </c>
      <c r="C781" s="1" t="str">
        <f>UPPER(LEFT(B781,2))</f>
        <v>WY</v>
      </c>
      <c r="D781" s="1" t="s">
        <v>52</v>
      </c>
      <c r="E781" s="1" t="str">
        <f>UPPER(LEFT(D781,1))</f>
        <v>M</v>
      </c>
      <c r="F781">
        <v>307</v>
      </c>
      <c r="G781">
        <f t="shared" si="72"/>
        <v>307</v>
      </c>
      <c r="H781">
        <f t="shared" si="73"/>
        <v>307</v>
      </c>
      <c r="I781">
        <v>184</v>
      </c>
      <c r="J781">
        <f t="shared" si="74"/>
        <v>184</v>
      </c>
      <c r="K781">
        <v>341</v>
      </c>
      <c r="L781">
        <f t="shared" si="75"/>
        <v>341</v>
      </c>
      <c r="M781">
        <v>0</v>
      </c>
      <c r="N781">
        <v>10860</v>
      </c>
      <c r="O781">
        <f t="shared" si="76"/>
        <v>10860</v>
      </c>
      <c r="P781">
        <v>1</v>
      </c>
      <c r="Q781">
        <v>44</v>
      </c>
      <c r="R781">
        <v>264</v>
      </c>
      <c r="S781">
        <v>247</v>
      </c>
      <c r="T781">
        <v>18.333333329999999</v>
      </c>
      <c r="U781">
        <f>VLOOKUP(A781,vlookup_table[#All],2,)</f>
        <v>1</v>
      </c>
      <c r="V781">
        <f>VLOOKUP(A781,vlookup_table[#All],4,FALSE)</f>
        <v>5301</v>
      </c>
      <c r="W781" t="str">
        <f>IF(LEN(V781)=4,_xlfn.CONCAT("19",LEFT(V781,2)),IF(LEN(V781)=3,_xlfn.CONCAT("190",LEFT(V781,2)),0))</f>
        <v>1953</v>
      </c>
      <c r="X781">
        <f>IF(V781&lt;&gt;0,1997-VALUE(W781),0)</f>
        <v>44</v>
      </c>
      <c r="Y781" t="str">
        <f>VLOOKUP(A781,vlookup_table[#All],5,FALSE)</f>
        <v>C2</v>
      </c>
      <c r="Z781" t="str">
        <f t="shared" si="77"/>
        <v>City</v>
      </c>
      <c r="AA781">
        <f>VLOOKUP(A781,vlookup_table[#All],7,FALSE)</f>
        <v>25</v>
      </c>
    </row>
    <row r="782" spans="1:27" x14ac:dyDescent="0.3">
      <c r="A782">
        <v>142163</v>
      </c>
      <c r="B782" s="1" t="s">
        <v>24</v>
      </c>
      <c r="C782" s="1" t="str">
        <f>UPPER(LEFT(B782,2))</f>
        <v>NV</v>
      </c>
      <c r="D782" s="1" t="s">
        <v>14</v>
      </c>
      <c r="E782" s="1" t="str">
        <f>UPPER(LEFT(D782,1))</f>
        <v>M</v>
      </c>
      <c r="F782">
        <v>1270</v>
      </c>
      <c r="G782">
        <f t="shared" si="72"/>
        <v>1270</v>
      </c>
      <c r="H782">
        <f t="shared" si="73"/>
        <v>1270</v>
      </c>
      <c r="I782">
        <v>447</v>
      </c>
      <c r="J782">
        <f t="shared" si="74"/>
        <v>447</v>
      </c>
      <c r="K782">
        <v>472</v>
      </c>
      <c r="L782">
        <f t="shared" si="75"/>
        <v>472</v>
      </c>
      <c r="M782">
        <v>5</v>
      </c>
      <c r="N782">
        <v>15652</v>
      </c>
      <c r="O782">
        <f t="shared" si="76"/>
        <v>15652</v>
      </c>
      <c r="P782">
        <v>2</v>
      </c>
      <c r="Q782">
        <v>36</v>
      </c>
      <c r="R782">
        <v>419</v>
      </c>
      <c r="S782">
        <v>476</v>
      </c>
      <c r="T782">
        <v>8.8333333330000006</v>
      </c>
      <c r="U782">
        <f>VLOOKUP(A782,vlookup_table[#All],2,)</f>
        <v>1</v>
      </c>
      <c r="V782">
        <f>VLOOKUP(A782,vlookup_table[#All],4,FALSE)</f>
        <v>0</v>
      </c>
      <c r="W782">
        <f>IF(LEN(V782)=4,_xlfn.CONCAT("19",LEFT(V782,2)),IF(LEN(V782)=3,_xlfn.CONCAT("190",LEFT(V782,2)),0))</f>
        <v>0</v>
      </c>
      <c r="X782">
        <f>IF(V782&lt;&gt;0,1997-VALUE(W782),0)</f>
        <v>0</v>
      </c>
      <c r="Y782" t="str">
        <f>VLOOKUP(A782,vlookup_table[#All],5,FALSE)</f>
        <v>T2</v>
      </c>
      <c r="Z782" t="str">
        <f t="shared" si="77"/>
        <v>Town</v>
      </c>
      <c r="AA782">
        <f>VLOOKUP(A782,vlookup_table[#All],7,FALSE)</f>
        <v>12</v>
      </c>
    </row>
    <row r="783" spans="1:27" x14ac:dyDescent="0.3">
      <c r="A783">
        <v>149757</v>
      </c>
      <c r="B783" s="1" t="s">
        <v>22</v>
      </c>
      <c r="C783" s="1" t="str">
        <f>UPPER(LEFT(B783,2))</f>
        <v>CA</v>
      </c>
      <c r="D783" s="1" t="s">
        <v>17</v>
      </c>
      <c r="E783" s="1" t="str">
        <f>UPPER(LEFT(D783,1))</f>
        <v>F</v>
      </c>
      <c r="F783">
        <v>4167</v>
      </c>
      <c r="G783">
        <f t="shared" si="72"/>
        <v>4167</v>
      </c>
      <c r="H783">
        <f t="shared" si="73"/>
        <v>4167</v>
      </c>
      <c r="I783">
        <v>213</v>
      </c>
      <c r="J783">
        <f t="shared" si="74"/>
        <v>213</v>
      </c>
      <c r="K783">
        <v>279</v>
      </c>
      <c r="L783">
        <f t="shared" si="75"/>
        <v>279</v>
      </c>
      <c r="M783">
        <v>78</v>
      </c>
      <c r="N783">
        <v>11264</v>
      </c>
      <c r="O783">
        <f t="shared" si="76"/>
        <v>11264</v>
      </c>
      <c r="P783">
        <v>0</v>
      </c>
      <c r="Q783">
        <v>64</v>
      </c>
      <c r="R783">
        <v>376</v>
      </c>
      <c r="S783">
        <v>224</v>
      </c>
      <c r="T783">
        <v>13</v>
      </c>
      <c r="U783">
        <f>VLOOKUP(A783,vlookup_table[#All],2,)</f>
        <v>0</v>
      </c>
      <c r="V783">
        <f>VLOOKUP(A783,vlookup_table[#All],4,FALSE)</f>
        <v>0</v>
      </c>
      <c r="W783">
        <f>IF(LEN(V783)=4,_xlfn.CONCAT("19",LEFT(V783,2)),IF(LEN(V783)=3,_xlfn.CONCAT("190",LEFT(V783,2)),0))</f>
        <v>0</v>
      </c>
      <c r="X783">
        <f>IF(V783&lt;&gt;0,1997-VALUE(W783),0)</f>
        <v>0</v>
      </c>
      <c r="Y783" t="str">
        <f>VLOOKUP(A783,vlookup_table[#All],5,FALSE)</f>
        <v>U2</v>
      </c>
      <c r="Z783" t="str">
        <f t="shared" si="77"/>
        <v>Urban</v>
      </c>
      <c r="AA783">
        <f>VLOOKUP(A783,vlookup_table[#All],7,FALSE)</f>
        <v>22</v>
      </c>
    </row>
    <row r="784" spans="1:27" x14ac:dyDescent="0.3">
      <c r="A784">
        <v>49650</v>
      </c>
      <c r="B784" s="1" t="s">
        <v>44</v>
      </c>
      <c r="C784" s="1" t="str">
        <f>UPPER(LEFT(B784,2))</f>
        <v>AL</v>
      </c>
      <c r="D784" s="1" t="s">
        <v>27</v>
      </c>
      <c r="E784" s="1" t="str">
        <f>UPPER(LEFT(D784,1))</f>
        <v>M</v>
      </c>
      <c r="F784">
        <v>472</v>
      </c>
      <c r="G784">
        <f t="shared" si="72"/>
        <v>472</v>
      </c>
      <c r="H784">
        <f t="shared" si="73"/>
        <v>472</v>
      </c>
      <c r="I784">
        <v>166</v>
      </c>
      <c r="J784">
        <f t="shared" si="74"/>
        <v>166</v>
      </c>
      <c r="K784">
        <v>302</v>
      </c>
      <c r="L784">
        <f t="shared" si="75"/>
        <v>302</v>
      </c>
      <c r="M784">
        <v>2</v>
      </c>
      <c r="N784">
        <v>8760</v>
      </c>
      <c r="O784">
        <f t="shared" si="76"/>
        <v>8760</v>
      </c>
      <c r="P784">
        <v>0</v>
      </c>
      <c r="Q784">
        <v>90</v>
      </c>
      <c r="R784">
        <v>218</v>
      </c>
      <c r="S784">
        <v>257</v>
      </c>
      <c r="T784">
        <v>9.7777777780000008</v>
      </c>
      <c r="U784">
        <f>VLOOKUP(A784,vlookup_table[#All],2,)</f>
        <v>1</v>
      </c>
      <c r="V784">
        <f>VLOOKUP(A784,vlookup_table[#All],4,FALSE)</f>
        <v>5201</v>
      </c>
      <c r="W784" t="str">
        <f>IF(LEN(V784)=4,_xlfn.CONCAT("19",LEFT(V784,2)),IF(LEN(V784)=3,_xlfn.CONCAT("190",LEFT(V784,2)),0))</f>
        <v>1952</v>
      </c>
      <c r="X784">
        <f>IF(V784&lt;&gt;0,1997-VALUE(W784),0)</f>
        <v>45</v>
      </c>
      <c r="Y784" t="str">
        <f>VLOOKUP(A784,vlookup_table[#All],5,FALSE)</f>
        <v>R2</v>
      </c>
      <c r="Z784" t="str">
        <f t="shared" si="77"/>
        <v>Rural</v>
      </c>
      <c r="AA784">
        <f>VLOOKUP(A784,vlookup_table[#All],7,FALSE)</f>
        <v>10</v>
      </c>
    </row>
    <row r="785" spans="1:27" x14ac:dyDescent="0.3">
      <c r="A785">
        <v>61191</v>
      </c>
      <c r="B785" s="1" t="s">
        <v>34</v>
      </c>
      <c r="C785" s="1" t="str">
        <f>UPPER(LEFT(B785,2))</f>
        <v>IN</v>
      </c>
      <c r="D785" s="1" t="s">
        <v>17</v>
      </c>
      <c r="E785" s="1" t="str">
        <f>UPPER(LEFT(D785,1))</f>
        <v>F</v>
      </c>
      <c r="F785">
        <v>472</v>
      </c>
      <c r="G785">
        <f t="shared" si="72"/>
        <v>472</v>
      </c>
      <c r="H785">
        <f t="shared" si="73"/>
        <v>472</v>
      </c>
      <c r="I785">
        <v>305</v>
      </c>
      <c r="J785">
        <f t="shared" si="74"/>
        <v>305</v>
      </c>
      <c r="K785">
        <v>322</v>
      </c>
      <c r="L785">
        <f t="shared" si="75"/>
        <v>322</v>
      </c>
      <c r="M785">
        <v>0</v>
      </c>
      <c r="N785">
        <v>11371</v>
      </c>
      <c r="O785">
        <f t="shared" si="76"/>
        <v>11371</v>
      </c>
      <c r="P785">
        <v>4</v>
      </c>
      <c r="Q785">
        <v>64</v>
      </c>
      <c r="R785">
        <v>308</v>
      </c>
      <c r="S785">
        <v>306</v>
      </c>
      <c r="T785">
        <v>6.5789473679999997</v>
      </c>
      <c r="U785">
        <f>VLOOKUP(A785,vlookup_table[#All],2,)</f>
        <v>0</v>
      </c>
      <c r="V785">
        <f>VLOOKUP(A785,vlookup_table[#All],4,FALSE)</f>
        <v>1901</v>
      </c>
      <c r="W785" t="str">
        <f>IF(LEN(V785)=4,_xlfn.CONCAT("19",LEFT(V785,2)),IF(LEN(V785)=3,_xlfn.CONCAT("190",LEFT(V785,2)),0))</f>
        <v>1919</v>
      </c>
      <c r="X785">
        <f>IF(V785&lt;&gt;0,1997-VALUE(W785),0)</f>
        <v>78</v>
      </c>
      <c r="Y785" t="str">
        <f>VLOOKUP(A785,vlookup_table[#All],5,FALSE)</f>
        <v>C3</v>
      </c>
      <c r="Z785" t="str">
        <f t="shared" si="77"/>
        <v>City</v>
      </c>
      <c r="AA785">
        <f>VLOOKUP(A785,vlookup_table[#All],7,FALSE)</f>
        <v>10</v>
      </c>
    </row>
    <row r="786" spans="1:27" x14ac:dyDescent="0.3">
      <c r="A786">
        <v>23491</v>
      </c>
      <c r="B786" s="1" t="s">
        <v>47</v>
      </c>
      <c r="C786" s="1" t="str">
        <f>UPPER(LEFT(B786,2))</f>
        <v>SC</v>
      </c>
      <c r="D786" s="1" t="s">
        <v>14</v>
      </c>
      <c r="E786" s="1" t="str">
        <f>UPPER(LEFT(D786,1))</f>
        <v>M</v>
      </c>
      <c r="F786">
        <v>824</v>
      </c>
      <c r="G786">
        <f t="shared" si="72"/>
        <v>824</v>
      </c>
      <c r="H786">
        <f t="shared" si="73"/>
        <v>824</v>
      </c>
      <c r="I786">
        <v>348</v>
      </c>
      <c r="J786">
        <f t="shared" si="74"/>
        <v>348</v>
      </c>
      <c r="K786">
        <v>400</v>
      </c>
      <c r="L786">
        <f t="shared" si="75"/>
        <v>400</v>
      </c>
      <c r="M786">
        <v>0</v>
      </c>
      <c r="N786">
        <v>14663</v>
      </c>
      <c r="O786">
        <f t="shared" si="76"/>
        <v>14663</v>
      </c>
      <c r="P786">
        <v>2</v>
      </c>
      <c r="Q786">
        <v>40</v>
      </c>
      <c r="R786">
        <v>371</v>
      </c>
      <c r="S786">
        <v>365</v>
      </c>
      <c r="T786">
        <v>9.1666666669999994</v>
      </c>
      <c r="U786">
        <f>VLOOKUP(A786,vlookup_table[#All],2,)</f>
        <v>1</v>
      </c>
      <c r="V786">
        <f>VLOOKUP(A786,vlookup_table[#All],4,FALSE)</f>
        <v>4001</v>
      </c>
      <c r="W786" t="str">
        <f>IF(LEN(V786)=4,_xlfn.CONCAT("19",LEFT(V786,2)),IF(LEN(V786)=3,_xlfn.CONCAT("190",LEFT(V786,2)),0))</f>
        <v>1940</v>
      </c>
      <c r="X786">
        <f>IF(V786&lt;&gt;0,1997-VALUE(W786),0)</f>
        <v>57</v>
      </c>
      <c r="Y786" t="str">
        <f>VLOOKUP(A786,vlookup_table[#All],5,FALSE)</f>
        <v>S2</v>
      </c>
      <c r="Z786" t="str">
        <f t="shared" si="77"/>
        <v>Suburban</v>
      </c>
      <c r="AA786">
        <f>VLOOKUP(A786,vlookup_table[#All],7,FALSE)</f>
        <v>10</v>
      </c>
    </row>
    <row r="787" spans="1:27" x14ac:dyDescent="0.3">
      <c r="A787">
        <v>87127</v>
      </c>
      <c r="B787" s="1" t="s">
        <v>35</v>
      </c>
      <c r="C787" s="1" t="str">
        <f>UPPER(LEFT(B787,2))</f>
        <v>MT</v>
      </c>
      <c r="D787" s="1" t="s">
        <v>20</v>
      </c>
      <c r="E787" s="1" t="str">
        <f>UPPER(LEFT(D787,1))</f>
        <v>F</v>
      </c>
      <c r="F787">
        <v>862</v>
      </c>
      <c r="G787">
        <f t="shared" si="72"/>
        <v>862</v>
      </c>
      <c r="H787">
        <f t="shared" si="73"/>
        <v>862</v>
      </c>
      <c r="I787">
        <v>248</v>
      </c>
      <c r="J787">
        <f t="shared" si="74"/>
        <v>248</v>
      </c>
      <c r="K787">
        <v>432</v>
      </c>
      <c r="L787">
        <f t="shared" si="75"/>
        <v>432</v>
      </c>
      <c r="M787">
        <v>0</v>
      </c>
      <c r="N787">
        <v>21284</v>
      </c>
      <c r="O787">
        <f t="shared" si="76"/>
        <v>21284</v>
      </c>
      <c r="P787">
        <v>5</v>
      </c>
      <c r="Q787">
        <v>49</v>
      </c>
      <c r="R787">
        <v>359</v>
      </c>
      <c r="S787">
        <v>357</v>
      </c>
      <c r="T787">
        <v>10</v>
      </c>
      <c r="U787">
        <f>VLOOKUP(A787,vlookup_table[#All],2,)</f>
        <v>0</v>
      </c>
      <c r="V787">
        <f>VLOOKUP(A787,vlookup_table[#All],4,FALSE)</f>
        <v>2101</v>
      </c>
      <c r="W787" t="str">
        <f>IF(LEN(V787)=4,_xlfn.CONCAT("19",LEFT(V787,2)),IF(LEN(V787)=3,_xlfn.CONCAT("190",LEFT(V787,2)),0))</f>
        <v>1921</v>
      </c>
      <c r="X787">
        <f>IF(V787&lt;&gt;0,1997-VALUE(W787),0)</f>
        <v>76</v>
      </c>
      <c r="Y787" t="str">
        <f>VLOOKUP(A787,vlookup_table[#All],5,FALSE)</f>
        <v>C2</v>
      </c>
      <c r="Z787" t="str">
        <f t="shared" si="77"/>
        <v>City</v>
      </c>
      <c r="AA787">
        <f>VLOOKUP(A787,vlookup_table[#All],7,FALSE)</f>
        <v>10</v>
      </c>
    </row>
    <row r="788" spans="1:27" x14ac:dyDescent="0.3">
      <c r="A788">
        <v>263</v>
      </c>
      <c r="B788" s="1" t="s">
        <v>47</v>
      </c>
      <c r="C788" s="1" t="str">
        <f>UPPER(LEFT(B788,2))</f>
        <v>SC</v>
      </c>
      <c r="D788" s="1"/>
      <c r="E788" s="1" t="str">
        <f>UPPER(LEFT(D788,1))</f>
        <v/>
      </c>
      <c r="F788">
        <v>2156</v>
      </c>
      <c r="G788">
        <f t="shared" si="72"/>
        <v>2156</v>
      </c>
      <c r="H788">
        <f t="shared" si="73"/>
        <v>2156</v>
      </c>
      <c r="I788">
        <v>331</v>
      </c>
      <c r="J788">
        <f t="shared" si="74"/>
        <v>331</v>
      </c>
      <c r="K788">
        <v>401</v>
      </c>
      <c r="L788">
        <f t="shared" si="75"/>
        <v>401</v>
      </c>
      <c r="M788">
        <v>56</v>
      </c>
      <c r="N788">
        <v>24742</v>
      </c>
      <c r="O788">
        <f t="shared" si="76"/>
        <v>24742</v>
      </c>
      <c r="P788">
        <v>0</v>
      </c>
      <c r="Q788">
        <v>11</v>
      </c>
      <c r="R788">
        <v>319</v>
      </c>
      <c r="S788">
        <v>419</v>
      </c>
      <c r="T788">
        <v>11.625</v>
      </c>
      <c r="U788">
        <f>VLOOKUP(A788,vlookup_table[#All],2,)</f>
        <v>2</v>
      </c>
      <c r="V788">
        <f>VLOOKUP(A788,vlookup_table[#All],4,FALSE)</f>
        <v>2001</v>
      </c>
      <c r="W788" t="str">
        <f>IF(LEN(V788)=4,_xlfn.CONCAT("19",LEFT(V788,2)),IF(LEN(V788)=3,_xlfn.CONCAT("190",LEFT(V788,2)),0))</f>
        <v>1920</v>
      </c>
      <c r="X788">
        <f>IF(V788&lt;&gt;0,1997-VALUE(W788),0)</f>
        <v>77</v>
      </c>
      <c r="Y788" t="str">
        <f>VLOOKUP(A788,vlookup_table[#All],5,FALSE)</f>
        <v>T1</v>
      </c>
      <c r="Z788" t="str">
        <f t="shared" si="77"/>
        <v>Town</v>
      </c>
      <c r="AA788">
        <f>VLOOKUP(A788,vlookup_table[#All],7,FALSE)</f>
        <v>10</v>
      </c>
    </row>
    <row r="789" spans="1:27" x14ac:dyDescent="0.3">
      <c r="A789">
        <v>137962</v>
      </c>
      <c r="B789" s="1" t="s">
        <v>56</v>
      </c>
      <c r="C789" s="1" t="str">
        <f>UPPER(LEFT(B789,2))</f>
        <v>AZ</v>
      </c>
      <c r="D789" s="1" t="s">
        <v>14</v>
      </c>
      <c r="E789" s="1" t="str">
        <f>UPPER(LEFT(D789,1))</f>
        <v>M</v>
      </c>
      <c r="F789">
        <v>906</v>
      </c>
      <c r="G789">
        <f t="shared" si="72"/>
        <v>906</v>
      </c>
      <c r="H789">
        <f t="shared" si="73"/>
        <v>906</v>
      </c>
      <c r="I789">
        <v>396</v>
      </c>
      <c r="J789">
        <f t="shared" si="74"/>
        <v>396</v>
      </c>
      <c r="K789">
        <v>485</v>
      </c>
      <c r="L789">
        <f t="shared" si="75"/>
        <v>485</v>
      </c>
      <c r="M789">
        <v>3</v>
      </c>
      <c r="N789">
        <v>20138</v>
      </c>
      <c r="O789">
        <f t="shared" si="76"/>
        <v>20138</v>
      </c>
      <c r="P789">
        <v>10</v>
      </c>
      <c r="Q789">
        <v>21</v>
      </c>
      <c r="R789">
        <v>417</v>
      </c>
      <c r="S789">
        <v>443</v>
      </c>
      <c r="T789">
        <v>9.6666666669999994</v>
      </c>
      <c r="U789">
        <f>VLOOKUP(A789,vlookup_table[#All],2,)</f>
        <v>1</v>
      </c>
      <c r="V789">
        <f>VLOOKUP(A789,vlookup_table[#All],4,FALSE)</f>
        <v>3510</v>
      </c>
      <c r="W789" t="str">
        <f>IF(LEN(V789)=4,_xlfn.CONCAT("19",LEFT(V789,2)),IF(LEN(V789)=3,_xlfn.CONCAT("190",LEFT(V789,2)),0))</f>
        <v>1935</v>
      </c>
      <c r="X789">
        <f>IF(V789&lt;&gt;0,1997-VALUE(W789),0)</f>
        <v>62</v>
      </c>
      <c r="Y789" t="str">
        <f>VLOOKUP(A789,vlookup_table[#All],5,FALSE)</f>
        <v>S1</v>
      </c>
      <c r="Z789" t="str">
        <f t="shared" si="77"/>
        <v>Suburban</v>
      </c>
      <c r="AA789">
        <f>VLOOKUP(A789,vlookup_table[#All],7,FALSE)</f>
        <v>10</v>
      </c>
    </row>
    <row r="790" spans="1:27" x14ac:dyDescent="0.3">
      <c r="A790">
        <v>21746</v>
      </c>
      <c r="B790" s="1" t="s">
        <v>18</v>
      </c>
      <c r="C790" s="1" t="str">
        <f>UPPER(LEFT(B790,2))</f>
        <v>NC</v>
      </c>
      <c r="D790" s="1" t="s">
        <v>20</v>
      </c>
      <c r="E790" s="1" t="str">
        <f>UPPER(LEFT(D790,1))</f>
        <v>F</v>
      </c>
      <c r="F790">
        <v>481</v>
      </c>
      <c r="G790">
        <f t="shared" si="72"/>
        <v>481</v>
      </c>
      <c r="H790">
        <f t="shared" si="73"/>
        <v>481</v>
      </c>
      <c r="I790">
        <v>162</v>
      </c>
      <c r="J790">
        <f t="shared" si="74"/>
        <v>162</v>
      </c>
      <c r="K790">
        <v>247</v>
      </c>
      <c r="L790">
        <f t="shared" si="75"/>
        <v>247</v>
      </c>
      <c r="M790">
        <v>0</v>
      </c>
      <c r="N790">
        <v>10228</v>
      </c>
      <c r="O790">
        <f t="shared" si="76"/>
        <v>10228</v>
      </c>
      <c r="P790">
        <v>0</v>
      </c>
      <c r="Q790">
        <v>75</v>
      </c>
      <c r="R790">
        <v>204</v>
      </c>
      <c r="S790">
        <v>212</v>
      </c>
      <c r="T790">
        <v>10.363636359999999</v>
      </c>
      <c r="U790">
        <f>VLOOKUP(A790,vlookup_table[#All],2,)</f>
        <v>2</v>
      </c>
      <c r="V790">
        <f>VLOOKUP(A790,vlookup_table[#All],4,FALSE)</f>
        <v>4801</v>
      </c>
      <c r="W790" t="str">
        <f>IF(LEN(V790)=4,_xlfn.CONCAT("19",LEFT(V790,2)),IF(LEN(V790)=3,_xlfn.CONCAT("190",LEFT(V790,2)),0))</f>
        <v>1948</v>
      </c>
      <c r="X790">
        <f>IF(V790&lt;&gt;0,1997-VALUE(W790),0)</f>
        <v>49</v>
      </c>
      <c r="Y790" t="str">
        <f>VLOOKUP(A790,vlookup_table[#All],5,FALSE)</f>
        <v>R3</v>
      </c>
      <c r="Z790" t="str">
        <f t="shared" si="77"/>
        <v>Rural</v>
      </c>
      <c r="AA790">
        <f>VLOOKUP(A790,vlookup_table[#All],7,FALSE)</f>
        <v>10</v>
      </c>
    </row>
    <row r="791" spans="1:27" x14ac:dyDescent="0.3">
      <c r="A791">
        <v>140632</v>
      </c>
      <c r="B791" s="1" t="s">
        <v>55</v>
      </c>
      <c r="C791" s="1" t="str">
        <f>UPPER(LEFT(B791,2))</f>
        <v>NM</v>
      </c>
      <c r="D791" s="1" t="s">
        <v>17</v>
      </c>
      <c r="E791" s="1" t="str">
        <f>UPPER(LEFT(D791,1))</f>
        <v>F</v>
      </c>
      <c r="F791">
        <v>560</v>
      </c>
      <c r="G791">
        <f t="shared" si="72"/>
        <v>560</v>
      </c>
      <c r="H791">
        <f t="shared" si="73"/>
        <v>560</v>
      </c>
      <c r="I791">
        <v>259</v>
      </c>
      <c r="J791">
        <f t="shared" si="74"/>
        <v>259</v>
      </c>
      <c r="K791">
        <v>345</v>
      </c>
      <c r="L791">
        <f t="shared" si="75"/>
        <v>345</v>
      </c>
      <c r="M791">
        <v>0</v>
      </c>
      <c r="N791">
        <v>11660</v>
      </c>
      <c r="O791">
        <f t="shared" si="76"/>
        <v>11660</v>
      </c>
      <c r="P791">
        <v>4</v>
      </c>
      <c r="Q791">
        <v>19</v>
      </c>
      <c r="R791">
        <v>333</v>
      </c>
      <c r="S791">
        <v>295</v>
      </c>
      <c r="T791">
        <v>14.2</v>
      </c>
      <c r="U791">
        <f>VLOOKUP(A791,vlookup_table[#All],2,)</f>
        <v>28</v>
      </c>
      <c r="V791">
        <f>VLOOKUP(A791,vlookup_table[#All],4,FALSE)</f>
        <v>2901</v>
      </c>
      <c r="W791" t="str">
        <f>IF(LEN(V791)=4,_xlfn.CONCAT("19",LEFT(V791,2)),IF(LEN(V791)=3,_xlfn.CONCAT("190",LEFT(V791,2)),0))</f>
        <v>1929</v>
      </c>
      <c r="X791">
        <f>IF(V791&lt;&gt;0,1997-VALUE(W791),0)</f>
        <v>68</v>
      </c>
      <c r="Y791" t="str">
        <f>VLOOKUP(A791,vlookup_table[#All],5,FALSE)</f>
        <v>T2</v>
      </c>
      <c r="Z791" t="str">
        <f t="shared" si="77"/>
        <v>Town</v>
      </c>
      <c r="AA791">
        <f>VLOOKUP(A791,vlookup_table[#All],7,FALSE)</f>
        <v>20</v>
      </c>
    </row>
    <row r="792" spans="1:27" x14ac:dyDescent="0.3">
      <c r="A792">
        <v>20773</v>
      </c>
      <c r="B792" s="1" t="s">
        <v>18</v>
      </c>
      <c r="C792" s="1" t="str">
        <f>UPPER(LEFT(B792,2))</f>
        <v>NC</v>
      </c>
      <c r="D792" s="1" t="s">
        <v>14</v>
      </c>
      <c r="E792" s="1" t="str">
        <f>UPPER(LEFT(D792,1))</f>
        <v>M</v>
      </c>
      <c r="F792">
        <v>475</v>
      </c>
      <c r="G792">
        <f t="shared" si="72"/>
        <v>475</v>
      </c>
      <c r="H792">
        <f t="shared" si="73"/>
        <v>475</v>
      </c>
      <c r="I792">
        <v>136</v>
      </c>
      <c r="J792">
        <f t="shared" si="74"/>
        <v>136</v>
      </c>
      <c r="K792">
        <v>245</v>
      </c>
      <c r="L792">
        <f t="shared" si="75"/>
        <v>245</v>
      </c>
      <c r="M792">
        <v>1</v>
      </c>
      <c r="N792">
        <v>8676</v>
      </c>
      <c r="O792">
        <f t="shared" si="76"/>
        <v>8676</v>
      </c>
      <c r="P792">
        <v>1</v>
      </c>
      <c r="Q792">
        <v>74</v>
      </c>
      <c r="R792">
        <v>186</v>
      </c>
      <c r="S792">
        <v>201</v>
      </c>
      <c r="T792">
        <v>4.9090909089999997</v>
      </c>
      <c r="U792">
        <f>VLOOKUP(A792,vlookup_table[#All],2,)</f>
        <v>0</v>
      </c>
      <c r="V792">
        <f>VLOOKUP(A792,vlookup_table[#All],4,FALSE)</f>
        <v>0</v>
      </c>
      <c r="W792">
        <f>IF(LEN(V792)=4,_xlfn.CONCAT("19",LEFT(V792,2)),IF(LEN(V792)=3,_xlfn.CONCAT("190",LEFT(V792,2)),0))</f>
        <v>0</v>
      </c>
      <c r="X792">
        <f>IF(V792&lt;&gt;0,1997-VALUE(W792),0)</f>
        <v>0</v>
      </c>
      <c r="Y792" t="str">
        <f>VLOOKUP(A792,vlookup_table[#All],5,FALSE)</f>
        <v>R2</v>
      </c>
      <c r="Z792" t="str">
        <f t="shared" si="77"/>
        <v>Rural</v>
      </c>
      <c r="AA792">
        <f>VLOOKUP(A792,vlookup_table[#All],7,FALSE)</f>
        <v>5</v>
      </c>
    </row>
    <row r="793" spans="1:27" x14ac:dyDescent="0.3">
      <c r="A793">
        <v>81006</v>
      </c>
      <c r="B793" s="1" t="s">
        <v>36</v>
      </c>
      <c r="C793" s="1" t="str">
        <f>UPPER(LEFT(B793,2))</f>
        <v>WI</v>
      </c>
      <c r="D793" s="1" t="s">
        <v>17</v>
      </c>
      <c r="E793" s="1" t="str">
        <f>UPPER(LEFT(D793,1))</f>
        <v>F</v>
      </c>
      <c r="F793">
        <v>567</v>
      </c>
      <c r="G793">
        <f t="shared" si="72"/>
        <v>567</v>
      </c>
      <c r="H793">
        <f t="shared" si="73"/>
        <v>567</v>
      </c>
      <c r="I793">
        <v>149</v>
      </c>
      <c r="J793">
        <f t="shared" si="74"/>
        <v>149</v>
      </c>
      <c r="K793">
        <v>223</v>
      </c>
      <c r="L793">
        <f t="shared" si="75"/>
        <v>223</v>
      </c>
      <c r="M793">
        <v>2</v>
      </c>
      <c r="N793">
        <v>7817</v>
      </c>
      <c r="O793">
        <f t="shared" si="76"/>
        <v>7817</v>
      </c>
      <c r="P793">
        <v>1</v>
      </c>
      <c r="Q793">
        <v>75</v>
      </c>
      <c r="R793">
        <v>158</v>
      </c>
      <c r="S793">
        <v>210</v>
      </c>
      <c r="T793">
        <v>5</v>
      </c>
      <c r="U793">
        <f>VLOOKUP(A793,vlookup_table[#All],2,)</f>
        <v>2</v>
      </c>
      <c r="V793">
        <f>VLOOKUP(A793,vlookup_table[#All],4,FALSE)</f>
        <v>2307</v>
      </c>
      <c r="W793" t="str">
        <f>IF(LEN(V793)=4,_xlfn.CONCAT("19",LEFT(V793,2)),IF(LEN(V793)=3,_xlfn.CONCAT("190",LEFT(V793,2)),0))</f>
        <v>1923</v>
      </c>
      <c r="X793">
        <f>IF(V793&lt;&gt;0,1997-VALUE(W793),0)</f>
        <v>74</v>
      </c>
      <c r="Y793" t="str">
        <f>VLOOKUP(A793,vlookup_table[#All],5,FALSE)</f>
        <v>R2</v>
      </c>
      <c r="Z793" t="str">
        <f t="shared" si="77"/>
        <v>Rural</v>
      </c>
      <c r="AA793">
        <f>VLOOKUP(A793,vlookup_table[#All],7,FALSE)</f>
        <v>6</v>
      </c>
    </row>
    <row r="794" spans="1:27" x14ac:dyDescent="0.3">
      <c r="A794">
        <v>135060</v>
      </c>
      <c r="B794" s="1" t="s">
        <v>56</v>
      </c>
      <c r="C794" s="1" t="str">
        <f>UPPER(LEFT(B794,2))</f>
        <v>AZ</v>
      </c>
      <c r="D794" s="1" t="s">
        <v>61</v>
      </c>
      <c r="E794" s="1" t="str">
        <f>UPPER(LEFT(D794,1))</f>
        <v>F</v>
      </c>
      <c r="F794">
        <v>1654</v>
      </c>
      <c r="G794">
        <f t="shared" si="72"/>
        <v>1654</v>
      </c>
      <c r="H794">
        <f t="shared" si="73"/>
        <v>1654</v>
      </c>
      <c r="I794">
        <v>439</v>
      </c>
      <c r="J794">
        <f t="shared" si="74"/>
        <v>439</v>
      </c>
      <c r="K794">
        <v>652</v>
      </c>
      <c r="L794">
        <f t="shared" si="75"/>
        <v>652</v>
      </c>
      <c r="M794">
        <v>40</v>
      </c>
      <c r="N794">
        <v>23572</v>
      </c>
      <c r="O794">
        <f t="shared" si="76"/>
        <v>23572</v>
      </c>
      <c r="P794">
        <v>6</v>
      </c>
      <c r="Q794">
        <v>36</v>
      </c>
      <c r="R794">
        <v>545</v>
      </c>
      <c r="S794">
        <v>536</v>
      </c>
      <c r="T794">
        <v>12.5</v>
      </c>
      <c r="U794">
        <f>VLOOKUP(A794,vlookup_table[#All],2,)</f>
        <v>2</v>
      </c>
      <c r="V794">
        <f>VLOOKUP(A794,vlookup_table[#All],4,FALSE)</f>
        <v>0</v>
      </c>
      <c r="W794">
        <f>IF(LEN(V794)=4,_xlfn.CONCAT("19",LEFT(V794,2)),IF(LEN(V794)=3,_xlfn.CONCAT("190",LEFT(V794,2)),0))</f>
        <v>0</v>
      </c>
      <c r="X794">
        <f>IF(V794&lt;&gt;0,1997-VALUE(W794),0)</f>
        <v>0</v>
      </c>
      <c r="Y794" t="str">
        <f>VLOOKUP(A794,vlookup_table[#All],5,FALSE)</f>
        <v>U1</v>
      </c>
      <c r="Z794" t="str">
        <f t="shared" si="77"/>
        <v>Urban</v>
      </c>
      <c r="AA794">
        <f>VLOOKUP(A794,vlookup_table[#All],7,FALSE)</f>
        <v>20</v>
      </c>
    </row>
    <row r="795" spans="1:27" x14ac:dyDescent="0.3">
      <c r="A795">
        <v>86626</v>
      </c>
      <c r="B795" s="1" t="s">
        <v>46</v>
      </c>
      <c r="C795" s="1" t="str">
        <f>UPPER(LEFT(B795,2))</f>
        <v>ND</v>
      </c>
      <c r="D795" s="1" t="s">
        <v>14</v>
      </c>
      <c r="E795" s="1" t="str">
        <f>UPPER(LEFT(D795,1))</f>
        <v>M</v>
      </c>
      <c r="F795">
        <v>799</v>
      </c>
      <c r="G795">
        <f t="shared" si="72"/>
        <v>799</v>
      </c>
      <c r="H795">
        <f t="shared" si="73"/>
        <v>799</v>
      </c>
      <c r="I795">
        <v>325</v>
      </c>
      <c r="J795">
        <f t="shared" si="74"/>
        <v>325</v>
      </c>
      <c r="K795">
        <v>506</v>
      </c>
      <c r="L795">
        <f t="shared" si="75"/>
        <v>506</v>
      </c>
      <c r="M795">
        <v>2</v>
      </c>
      <c r="N795">
        <v>17372</v>
      </c>
      <c r="O795">
        <f t="shared" si="76"/>
        <v>17372</v>
      </c>
      <c r="P795">
        <v>1</v>
      </c>
      <c r="Q795">
        <v>79</v>
      </c>
      <c r="R795">
        <v>400</v>
      </c>
      <c r="S795">
        <v>421</v>
      </c>
      <c r="T795">
        <v>3.4</v>
      </c>
      <c r="U795">
        <f>VLOOKUP(A795,vlookup_table[#All],2,)</f>
        <v>1</v>
      </c>
      <c r="V795">
        <f>VLOOKUP(A795,vlookup_table[#All],4,FALSE)</f>
        <v>4901</v>
      </c>
      <c r="W795" t="str">
        <f>IF(LEN(V795)=4,_xlfn.CONCAT("19",LEFT(V795,2)),IF(LEN(V795)=3,_xlfn.CONCAT("190",LEFT(V795,2)),0))</f>
        <v>1949</v>
      </c>
      <c r="X795">
        <f>IF(V795&lt;&gt;0,1997-VALUE(W795),0)</f>
        <v>48</v>
      </c>
      <c r="Y795" t="str">
        <f>VLOOKUP(A795,vlookup_table[#All],5,FALSE)</f>
        <v>C1</v>
      </c>
      <c r="Z795" t="str">
        <f t="shared" si="77"/>
        <v>City</v>
      </c>
      <c r="AA795">
        <f>VLOOKUP(A795,vlookup_table[#All],7,FALSE)</f>
        <v>6</v>
      </c>
    </row>
    <row r="796" spans="1:27" x14ac:dyDescent="0.3">
      <c r="A796">
        <v>173039</v>
      </c>
      <c r="B796" s="1" t="s">
        <v>22</v>
      </c>
      <c r="C796" s="1" t="str">
        <f>UPPER(LEFT(B796,2))</f>
        <v>CA</v>
      </c>
      <c r="D796" s="1" t="s">
        <v>17</v>
      </c>
      <c r="E796" s="1" t="str">
        <f>UPPER(LEFT(D796,1))</f>
        <v>F</v>
      </c>
      <c r="F796">
        <v>574</v>
      </c>
      <c r="G796">
        <f t="shared" si="72"/>
        <v>574</v>
      </c>
      <c r="H796">
        <f t="shared" si="73"/>
        <v>574</v>
      </c>
      <c r="I796">
        <v>223</v>
      </c>
      <c r="J796">
        <f t="shared" si="74"/>
        <v>223</v>
      </c>
      <c r="K796">
        <v>263</v>
      </c>
      <c r="L796">
        <f t="shared" si="75"/>
        <v>263</v>
      </c>
      <c r="M796">
        <v>0</v>
      </c>
      <c r="N796">
        <v>8735</v>
      </c>
      <c r="O796">
        <f t="shared" si="76"/>
        <v>8735</v>
      </c>
      <c r="P796">
        <v>5</v>
      </c>
      <c r="Q796">
        <v>70</v>
      </c>
      <c r="R796">
        <v>243</v>
      </c>
      <c r="S796">
        <v>241</v>
      </c>
      <c r="T796">
        <v>23.11111111</v>
      </c>
      <c r="U796">
        <f>VLOOKUP(A796,vlookup_table[#All],2,)</f>
        <v>0</v>
      </c>
      <c r="V796">
        <f>VLOOKUP(A796,vlookup_table[#All],4,FALSE)</f>
        <v>0</v>
      </c>
      <c r="W796">
        <f>IF(LEN(V796)=4,_xlfn.CONCAT("19",LEFT(V796,2)),IF(LEN(V796)=3,_xlfn.CONCAT("190",LEFT(V796,2)),0))</f>
        <v>0</v>
      </c>
      <c r="X796">
        <f>IF(V796&lt;&gt;0,1997-VALUE(W796),0)</f>
        <v>0</v>
      </c>
      <c r="Y796" t="str">
        <f>VLOOKUP(A796,vlookup_table[#All],5,FALSE)</f>
        <v>R3</v>
      </c>
      <c r="Z796" t="str">
        <f t="shared" si="77"/>
        <v>Rural</v>
      </c>
      <c r="AA796">
        <f>VLOOKUP(A796,vlookup_table[#All],7,FALSE)</f>
        <v>50</v>
      </c>
    </row>
    <row r="797" spans="1:27" x14ac:dyDescent="0.3">
      <c r="A797">
        <v>105660</v>
      </c>
      <c r="B797" s="1" t="s">
        <v>28</v>
      </c>
      <c r="C797" s="1" t="str">
        <f>UPPER(LEFT(B797,2))</f>
        <v>KS</v>
      </c>
      <c r="D797" s="1" t="s">
        <v>14</v>
      </c>
      <c r="E797" s="1" t="str">
        <f>UPPER(LEFT(D797,1))</f>
        <v>M</v>
      </c>
      <c r="F797">
        <v>430</v>
      </c>
      <c r="G797">
        <f t="shared" si="72"/>
        <v>430</v>
      </c>
      <c r="H797">
        <f t="shared" si="73"/>
        <v>430</v>
      </c>
      <c r="I797">
        <v>236</v>
      </c>
      <c r="J797">
        <f t="shared" si="74"/>
        <v>236</v>
      </c>
      <c r="K797">
        <v>388</v>
      </c>
      <c r="L797">
        <f t="shared" si="75"/>
        <v>388</v>
      </c>
      <c r="M797">
        <v>0</v>
      </c>
      <c r="N797">
        <v>13227</v>
      </c>
      <c r="O797">
        <f t="shared" si="76"/>
        <v>13227</v>
      </c>
      <c r="P797">
        <v>1</v>
      </c>
      <c r="Q797">
        <v>75</v>
      </c>
      <c r="R797">
        <v>333</v>
      </c>
      <c r="S797">
        <v>314</v>
      </c>
      <c r="T797">
        <v>9</v>
      </c>
      <c r="U797">
        <f>VLOOKUP(A797,vlookup_table[#All],2,)</f>
        <v>1</v>
      </c>
      <c r="V797">
        <f>VLOOKUP(A797,vlookup_table[#All],4,FALSE)</f>
        <v>0</v>
      </c>
      <c r="W797">
        <f>IF(LEN(V797)=4,_xlfn.CONCAT("19",LEFT(V797,2)),IF(LEN(V797)=3,_xlfn.CONCAT("190",LEFT(V797,2)),0))</f>
        <v>0</v>
      </c>
      <c r="X797">
        <f>IF(V797&lt;&gt;0,1997-VALUE(W797),0)</f>
        <v>0</v>
      </c>
      <c r="Y797" t="str">
        <f>VLOOKUP(A797,vlookup_table[#All],5,FALSE)</f>
        <v>R2</v>
      </c>
      <c r="Z797" t="str">
        <f t="shared" si="77"/>
        <v>Rural</v>
      </c>
      <c r="AA797">
        <f>VLOOKUP(A797,vlookup_table[#All],7,FALSE)</f>
        <v>5</v>
      </c>
    </row>
    <row r="798" spans="1:27" x14ac:dyDescent="0.3">
      <c r="A798">
        <v>35935</v>
      </c>
      <c r="B798" s="1" t="s">
        <v>13</v>
      </c>
      <c r="C798" s="1" t="str">
        <f>UPPER(LEFT(B798,2))</f>
        <v>FL</v>
      </c>
      <c r="D798" s="1" t="s">
        <v>14</v>
      </c>
      <c r="E798" s="1" t="str">
        <f>UPPER(LEFT(D798,1))</f>
        <v>M</v>
      </c>
      <c r="F798">
        <v>711</v>
      </c>
      <c r="G798">
        <f t="shared" si="72"/>
        <v>711</v>
      </c>
      <c r="H798">
        <f t="shared" si="73"/>
        <v>711</v>
      </c>
      <c r="I798">
        <v>266</v>
      </c>
      <c r="J798">
        <f t="shared" si="74"/>
        <v>266</v>
      </c>
      <c r="K798">
        <v>363</v>
      </c>
      <c r="L798">
        <f t="shared" si="75"/>
        <v>363</v>
      </c>
      <c r="M798">
        <v>1</v>
      </c>
      <c r="N798">
        <v>13120</v>
      </c>
      <c r="O798">
        <f t="shared" si="76"/>
        <v>13120</v>
      </c>
      <c r="P798">
        <v>13</v>
      </c>
      <c r="Q798">
        <v>12</v>
      </c>
      <c r="R798">
        <v>351</v>
      </c>
      <c r="S798">
        <v>305</v>
      </c>
      <c r="T798">
        <v>10.66666667</v>
      </c>
      <c r="U798">
        <f>VLOOKUP(A798,vlookup_table[#All],2,)</f>
        <v>1</v>
      </c>
      <c r="V798">
        <f>VLOOKUP(A798,vlookup_table[#All],4,FALSE)</f>
        <v>1101</v>
      </c>
      <c r="W798" t="str">
        <f>IF(LEN(V798)=4,_xlfn.CONCAT("19",LEFT(V798,2)),IF(LEN(V798)=3,_xlfn.CONCAT("190",LEFT(V798,2)),0))</f>
        <v>1911</v>
      </c>
      <c r="X798">
        <f>IF(V798&lt;&gt;0,1997-VALUE(W798),0)</f>
        <v>86</v>
      </c>
      <c r="Y798" t="str">
        <f>VLOOKUP(A798,vlookup_table[#All],5,FALSE)</f>
        <v>S2</v>
      </c>
      <c r="Z798" t="str">
        <f t="shared" si="77"/>
        <v>Suburban</v>
      </c>
      <c r="AA798">
        <f>VLOOKUP(A798,vlookup_table[#All],7,FALSE)</f>
        <v>21</v>
      </c>
    </row>
    <row r="799" spans="1:27" x14ac:dyDescent="0.3">
      <c r="A799">
        <v>31746</v>
      </c>
      <c r="B799" s="1" t="s">
        <v>13</v>
      </c>
      <c r="C799" s="1" t="str">
        <f>UPPER(LEFT(B799,2))</f>
        <v>FL</v>
      </c>
      <c r="D799" s="1" t="s">
        <v>14</v>
      </c>
      <c r="E799" s="1" t="str">
        <f>UPPER(LEFT(D799,1))</f>
        <v>M</v>
      </c>
      <c r="F799">
        <v>576</v>
      </c>
      <c r="G799">
        <f t="shared" si="72"/>
        <v>576</v>
      </c>
      <c r="H799">
        <f t="shared" si="73"/>
        <v>576</v>
      </c>
      <c r="I799">
        <v>326</v>
      </c>
      <c r="J799">
        <f t="shared" si="74"/>
        <v>326</v>
      </c>
      <c r="K799">
        <v>339</v>
      </c>
      <c r="L799">
        <f t="shared" si="75"/>
        <v>339</v>
      </c>
      <c r="M799">
        <v>0</v>
      </c>
      <c r="N799">
        <v>11310</v>
      </c>
      <c r="O799">
        <f t="shared" si="76"/>
        <v>11310</v>
      </c>
      <c r="P799">
        <v>1</v>
      </c>
      <c r="Q799">
        <v>61</v>
      </c>
      <c r="R799">
        <v>326</v>
      </c>
      <c r="S799">
        <v>353</v>
      </c>
      <c r="T799">
        <v>8.3333333330000006</v>
      </c>
      <c r="U799">
        <f>VLOOKUP(A799,vlookup_table[#All],2,)</f>
        <v>1</v>
      </c>
      <c r="V799">
        <f>VLOOKUP(A799,vlookup_table[#All],4,FALSE)</f>
        <v>2802</v>
      </c>
      <c r="W799" t="str">
        <f>IF(LEN(V799)=4,_xlfn.CONCAT("19",LEFT(V799,2)),IF(LEN(V799)=3,_xlfn.CONCAT("190",LEFT(V799,2)),0))</f>
        <v>1928</v>
      </c>
      <c r="X799">
        <f>IF(V799&lt;&gt;0,1997-VALUE(W799),0)</f>
        <v>69</v>
      </c>
      <c r="Y799" t="str">
        <f>VLOOKUP(A799,vlookup_table[#All],5,FALSE)</f>
        <v>T2</v>
      </c>
      <c r="Z799" t="str">
        <f t="shared" si="77"/>
        <v>Town</v>
      </c>
      <c r="AA799">
        <f>VLOOKUP(A799,vlookup_table[#All],7,FALSE)</f>
        <v>6</v>
      </c>
    </row>
    <row r="800" spans="1:27" x14ac:dyDescent="0.3">
      <c r="A800">
        <v>71491</v>
      </c>
      <c r="B800" s="1" t="s">
        <v>30</v>
      </c>
      <c r="C800" s="1" t="str">
        <f>UPPER(LEFT(B800,2))</f>
        <v>MI</v>
      </c>
      <c r="D800" s="1" t="s">
        <v>17</v>
      </c>
      <c r="E800" s="1" t="str">
        <f>UPPER(LEFT(D800,1))</f>
        <v>F</v>
      </c>
      <c r="F800">
        <v>786</v>
      </c>
      <c r="G800">
        <f t="shared" si="72"/>
        <v>786</v>
      </c>
      <c r="H800">
        <f t="shared" si="73"/>
        <v>786</v>
      </c>
      <c r="I800">
        <v>381</v>
      </c>
      <c r="J800">
        <f t="shared" si="74"/>
        <v>381</v>
      </c>
      <c r="K800">
        <v>479</v>
      </c>
      <c r="L800">
        <f t="shared" si="75"/>
        <v>479</v>
      </c>
      <c r="M800">
        <v>1</v>
      </c>
      <c r="N800">
        <v>16368</v>
      </c>
      <c r="O800">
        <f t="shared" si="76"/>
        <v>16368</v>
      </c>
      <c r="P800">
        <v>3</v>
      </c>
      <c r="Q800">
        <v>70</v>
      </c>
      <c r="R800">
        <v>443</v>
      </c>
      <c r="S800">
        <v>422</v>
      </c>
      <c r="T800">
        <v>17.5</v>
      </c>
      <c r="U800">
        <f>VLOOKUP(A800,vlookup_table[#All],2,)</f>
        <v>0</v>
      </c>
      <c r="V800">
        <f>VLOOKUP(A800,vlookup_table[#All],4,FALSE)</f>
        <v>0</v>
      </c>
      <c r="W800">
        <f>IF(LEN(V800)=4,_xlfn.CONCAT("19",LEFT(V800,2)),IF(LEN(V800)=3,_xlfn.CONCAT("190",LEFT(V800,2)),0))</f>
        <v>0</v>
      </c>
      <c r="X800">
        <f>IF(V800&lt;&gt;0,1997-VALUE(W800),0)</f>
        <v>0</v>
      </c>
      <c r="Y800" t="str">
        <f>VLOOKUP(A800,vlookup_table[#All],5,FALSE)</f>
        <v>C2</v>
      </c>
      <c r="Z800" t="str">
        <f t="shared" si="77"/>
        <v>City</v>
      </c>
      <c r="AA800">
        <f>VLOOKUP(A800,vlookup_table[#All],7,FALSE)</f>
        <v>25</v>
      </c>
    </row>
    <row r="801" spans="1:27" x14ac:dyDescent="0.3">
      <c r="A801">
        <v>188666</v>
      </c>
      <c r="B801" s="1" t="s">
        <v>13</v>
      </c>
      <c r="C801" s="1" t="str">
        <f>UPPER(LEFT(B801,2))</f>
        <v>FL</v>
      </c>
      <c r="D801" s="1" t="s">
        <v>14</v>
      </c>
      <c r="E801" s="1" t="str">
        <f>UPPER(LEFT(D801,1))</f>
        <v>M</v>
      </c>
      <c r="F801">
        <v>710</v>
      </c>
      <c r="G801">
        <f t="shared" si="72"/>
        <v>710</v>
      </c>
      <c r="H801">
        <f t="shared" si="73"/>
        <v>710</v>
      </c>
      <c r="I801">
        <v>387</v>
      </c>
      <c r="J801">
        <f t="shared" si="74"/>
        <v>387</v>
      </c>
      <c r="K801">
        <v>494</v>
      </c>
      <c r="L801">
        <f t="shared" si="75"/>
        <v>494</v>
      </c>
      <c r="M801">
        <v>6</v>
      </c>
      <c r="N801">
        <v>15917</v>
      </c>
      <c r="O801">
        <f t="shared" si="76"/>
        <v>15917</v>
      </c>
      <c r="P801">
        <v>2</v>
      </c>
      <c r="Q801">
        <v>44</v>
      </c>
      <c r="R801">
        <v>446</v>
      </c>
      <c r="S801">
        <v>442</v>
      </c>
      <c r="T801">
        <v>14.777777779999999</v>
      </c>
      <c r="U801">
        <f>VLOOKUP(A801,vlookup_table[#All],2,)</f>
        <v>1</v>
      </c>
      <c r="V801">
        <f>VLOOKUP(A801,vlookup_table[#All],4,FALSE)</f>
        <v>0</v>
      </c>
      <c r="W801">
        <f>IF(LEN(V801)=4,_xlfn.CONCAT("19",LEFT(V801,2)),IF(LEN(V801)=3,_xlfn.CONCAT("190",LEFT(V801,2)),0))</f>
        <v>0</v>
      </c>
      <c r="X801">
        <f>IF(V801&lt;&gt;0,1997-VALUE(W801),0)</f>
        <v>0</v>
      </c>
      <c r="Y801" t="str">
        <f>VLOOKUP(A801,vlookup_table[#All],5,FALSE)</f>
        <v>S1</v>
      </c>
      <c r="Z801" t="str">
        <f t="shared" si="77"/>
        <v>Suburban</v>
      </c>
      <c r="AA801">
        <f>VLOOKUP(A801,vlookup_table[#All],7,FALSE)</f>
        <v>25</v>
      </c>
    </row>
    <row r="802" spans="1:27" x14ac:dyDescent="0.3">
      <c r="A802">
        <v>135016</v>
      </c>
      <c r="B802" s="1" t="s">
        <v>56</v>
      </c>
      <c r="C802" s="1" t="str">
        <f>UPPER(LEFT(B802,2))</f>
        <v>AZ</v>
      </c>
      <c r="D802" s="1" t="s">
        <v>61</v>
      </c>
      <c r="E802" s="1" t="str">
        <f>UPPER(LEFT(D802,1))</f>
        <v>F</v>
      </c>
      <c r="F802">
        <v>433</v>
      </c>
      <c r="G802">
        <f t="shared" si="72"/>
        <v>433</v>
      </c>
      <c r="H802">
        <f t="shared" si="73"/>
        <v>433</v>
      </c>
      <c r="I802">
        <v>194</v>
      </c>
      <c r="J802">
        <f t="shared" si="74"/>
        <v>194</v>
      </c>
      <c r="K802">
        <v>183</v>
      </c>
      <c r="L802">
        <f t="shared" si="75"/>
        <v>183</v>
      </c>
      <c r="M802">
        <v>0</v>
      </c>
      <c r="N802">
        <v>5088</v>
      </c>
      <c r="O802">
        <f t="shared" si="76"/>
        <v>5088</v>
      </c>
      <c r="P802">
        <v>29</v>
      </c>
      <c r="Q802">
        <v>50</v>
      </c>
      <c r="R802">
        <v>183</v>
      </c>
      <c r="S802">
        <v>196</v>
      </c>
      <c r="T802">
        <v>7.5</v>
      </c>
      <c r="U802">
        <f>VLOOKUP(A802,vlookup_table[#All],2,)</f>
        <v>0</v>
      </c>
      <c r="V802">
        <f>VLOOKUP(A802,vlookup_table[#All],4,FALSE)</f>
        <v>5212</v>
      </c>
      <c r="W802" t="str">
        <f>IF(LEN(V802)=4,_xlfn.CONCAT("19",LEFT(V802,2)),IF(LEN(V802)=3,_xlfn.CONCAT("190",LEFT(V802,2)),0))</f>
        <v>1952</v>
      </c>
      <c r="X802">
        <f>IF(V802&lt;&gt;0,1997-VALUE(W802),0)</f>
        <v>45</v>
      </c>
      <c r="Y802" t="str">
        <f>VLOOKUP(A802,vlookup_table[#All],5,FALSE)</f>
        <v>C3</v>
      </c>
      <c r="Z802" t="str">
        <f t="shared" si="77"/>
        <v>City</v>
      </c>
      <c r="AA802">
        <f>VLOOKUP(A802,vlookup_table[#All],7,FALSE)</f>
        <v>14</v>
      </c>
    </row>
    <row r="803" spans="1:27" x14ac:dyDescent="0.3">
      <c r="A803">
        <v>175283</v>
      </c>
      <c r="B803" s="1" t="s">
        <v>51</v>
      </c>
      <c r="C803" s="1" t="str">
        <f>UPPER(LEFT(B803,2))</f>
        <v>OR</v>
      </c>
      <c r="D803" s="1" t="s">
        <v>17</v>
      </c>
      <c r="E803" s="1" t="str">
        <f>UPPER(LEFT(D803,1))</f>
        <v>F</v>
      </c>
      <c r="F803">
        <v>1027</v>
      </c>
      <c r="G803">
        <f t="shared" si="72"/>
        <v>1027</v>
      </c>
      <c r="H803">
        <f t="shared" si="73"/>
        <v>1027</v>
      </c>
      <c r="I803">
        <v>447</v>
      </c>
      <c r="J803">
        <f t="shared" si="74"/>
        <v>447</v>
      </c>
      <c r="K803">
        <v>633</v>
      </c>
      <c r="L803">
        <f t="shared" si="75"/>
        <v>633</v>
      </c>
      <c r="M803">
        <v>2</v>
      </c>
      <c r="N803">
        <v>25039</v>
      </c>
      <c r="O803">
        <f t="shared" si="76"/>
        <v>25039</v>
      </c>
      <c r="P803">
        <v>5</v>
      </c>
      <c r="Q803">
        <v>46</v>
      </c>
      <c r="R803">
        <v>584</v>
      </c>
      <c r="S803">
        <v>520</v>
      </c>
      <c r="T803">
        <v>42.083333330000002</v>
      </c>
      <c r="U803">
        <f>VLOOKUP(A803,vlookup_table[#All],2,)</f>
        <v>0</v>
      </c>
      <c r="V803">
        <f>VLOOKUP(A803,vlookup_table[#All],4,FALSE)</f>
        <v>4501</v>
      </c>
      <c r="W803" t="str">
        <f>IF(LEN(V803)=4,_xlfn.CONCAT("19",LEFT(V803,2)),IF(LEN(V803)=3,_xlfn.CONCAT("190",LEFT(V803,2)),0))</f>
        <v>1945</v>
      </c>
      <c r="X803">
        <f>IF(V803&lt;&gt;0,1997-VALUE(W803),0)</f>
        <v>52</v>
      </c>
      <c r="Y803" t="str">
        <f>VLOOKUP(A803,vlookup_table[#All],5,FALSE)</f>
        <v>S1</v>
      </c>
      <c r="Z803" t="str">
        <f t="shared" si="77"/>
        <v>Suburban</v>
      </c>
      <c r="AA803">
        <f>VLOOKUP(A803,vlookup_table[#All],7,FALSE)</f>
        <v>50</v>
      </c>
    </row>
    <row r="804" spans="1:27" x14ac:dyDescent="0.3">
      <c r="A804">
        <v>69983</v>
      </c>
      <c r="B804" s="1" t="s">
        <v>30</v>
      </c>
      <c r="C804" s="1" t="str">
        <f>UPPER(LEFT(B804,2))</f>
        <v>MI</v>
      </c>
      <c r="D804" s="1" t="s">
        <v>14</v>
      </c>
      <c r="E804" s="1" t="str">
        <f>UPPER(LEFT(D804,1))</f>
        <v>M</v>
      </c>
      <c r="F804">
        <v>475</v>
      </c>
      <c r="G804">
        <f t="shared" si="72"/>
        <v>475</v>
      </c>
      <c r="H804">
        <f t="shared" si="73"/>
        <v>475</v>
      </c>
      <c r="I804">
        <v>239</v>
      </c>
      <c r="J804">
        <f t="shared" si="74"/>
        <v>239</v>
      </c>
      <c r="K804">
        <v>319</v>
      </c>
      <c r="L804">
        <f t="shared" si="75"/>
        <v>319</v>
      </c>
      <c r="M804">
        <v>0</v>
      </c>
      <c r="N804">
        <v>10528</v>
      </c>
      <c r="O804">
        <f t="shared" si="76"/>
        <v>10528</v>
      </c>
      <c r="P804">
        <v>1</v>
      </c>
      <c r="Q804">
        <v>91</v>
      </c>
      <c r="R804">
        <v>295</v>
      </c>
      <c r="S804">
        <v>291</v>
      </c>
      <c r="T804">
        <v>7.5625</v>
      </c>
      <c r="U804">
        <f>VLOOKUP(A804,vlookup_table[#All],2,)</f>
        <v>1</v>
      </c>
      <c r="V804">
        <f>VLOOKUP(A804,vlookup_table[#All],4,FALSE)</f>
        <v>1305</v>
      </c>
      <c r="W804" t="str">
        <f>IF(LEN(V804)=4,_xlfn.CONCAT("19",LEFT(V804,2)),IF(LEN(V804)=3,_xlfn.CONCAT("190",LEFT(V804,2)),0))</f>
        <v>1913</v>
      </c>
      <c r="X804">
        <f>IF(V804&lt;&gt;0,1997-VALUE(W804),0)</f>
        <v>84</v>
      </c>
      <c r="Y804" t="str">
        <f>VLOOKUP(A804,vlookup_table[#All],5,FALSE)</f>
        <v>R2</v>
      </c>
      <c r="Z804" t="str">
        <f t="shared" si="77"/>
        <v>Rural</v>
      </c>
      <c r="AA804">
        <f>VLOOKUP(A804,vlookup_table[#All],7,FALSE)</f>
        <v>11</v>
      </c>
    </row>
    <row r="805" spans="1:27" x14ac:dyDescent="0.3">
      <c r="A805">
        <v>42291</v>
      </c>
      <c r="B805" s="1" t="s">
        <v>13</v>
      </c>
      <c r="C805" s="1" t="str">
        <f>UPPER(LEFT(B805,2))</f>
        <v>FL</v>
      </c>
      <c r="D805" s="1" t="s">
        <v>14</v>
      </c>
      <c r="E805" s="1" t="str">
        <f>UPPER(LEFT(D805,1))</f>
        <v>M</v>
      </c>
      <c r="F805">
        <v>568</v>
      </c>
      <c r="G805">
        <f t="shared" si="72"/>
        <v>568</v>
      </c>
      <c r="H805">
        <f t="shared" si="73"/>
        <v>568</v>
      </c>
      <c r="I805">
        <v>221</v>
      </c>
      <c r="J805">
        <f t="shared" si="74"/>
        <v>221</v>
      </c>
      <c r="K805">
        <v>328</v>
      </c>
      <c r="L805">
        <f t="shared" si="75"/>
        <v>328</v>
      </c>
      <c r="M805">
        <v>2</v>
      </c>
      <c r="N805">
        <v>14886</v>
      </c>
      <c r="O805">
        <f t="shared" si="76"/>
        <v>14886</v>
      </c>
      <c r="P805">
        <v>2</v>
      </c>
      <c r="Q805">
        <v>34</v>
      </c>
      <c r="R805">
        <v>256</v>
      </c>
      <c r="S805">
        <v>273</v>
      </c>
      <c r="T805">
        <v>10.52631579</v>
      </c>
      <c r="U805">
        <f>VLOOKUP(A805,vlookup_table[#All],2,)</f>
        <v>0</v>
      </c>
      <c r="V805">
        <f>VLOOKUP(A805,vlookup_table[#All],4,FALSE)</f>
        <v>0</v>
      </c>
      <c r="W805">
        <f>IF(LEN(V805)=4,_xlfn.CONCAT("19",LEFT(V805,2)),IF(LEN(V805)=3,_xlfn.CONCAT("190",LEFT(V805,2)),0))</f>
        <v>0</v>
      </c>
      <c r="X805">
        <f>IF(V805&lt;&gt;0,1997-VALUE(W805),0)</f>
        <v>0</v>
      </c>
      <c r="Y805" t="str">
        <f>VLOOKUP(A805,vlookup_table[#All],5,FALSE)</f>
        <v>R2</v>
      </c>
      <c r="Z805" t="str">
        <f t="shared" si="77"/>
        <v>Rural</v>
      </c>
      <c r="AA805">
        <f>VLOOKUP(A805,vlookup_table[#All],7,FALSE)</f>
        <v>15</v>
      </c>
    </row>
    <row r="806" spans="1:27" x14ac:dyDescent="0.3">
      <c r="A806">
        <v>160869</v>
      </c>
      <c r="B806" s="1" t="s">
        <v>22</v>
      </c>
      <c r="C806" s="1" t="str">
        <f>UPPER(LEFT(B806,2))</f>
        <v>CA</v>
      </c>
      <c r="D806" s="1" t="s">
        <v>14</v>
      </c>
      <c r="E806" s="1" t="str">
        <f>UPPER(LEFT(D806,1))</f>
        <v>M</v>
      </c>
      <c r="F806">
        <v>1035</v>
      </c>
      <c r="G806">
        <f t="shared" si="72"/>
        <v>1035</v>
      </c>
      <c r="H806">
        <f t="shared" si="73"/>
        <v>1035</v>
      </c>
      <c r="I806">
        <v>328</v>
      </c>
      <c r="J806">
        <f t="shared" si="74"/>
        <v>328</v>
      </c>
      <c r="K806">
        <v>313</v>
      </c>
      <c r="L806">
        <f t="shared" si="75"/>
        <v>313</v>
      </c>
      <c r="M806">
        <v>1</v>
      </c>
      <c r="N806">
        <v>9472</v>
      </c>
      <c r="O806">
        <f t="shared" si="76"/>
        <v>9472</v>
      </c>
      <c r="P806">
        <v>7</v>
      </c>
      <c r="Q806">
        <v>55</v>
      </c>
      <c r="R806">
        <v>339</v>
      </c>
      <c r="S806">
        <v>298</v>
      </c>
      <c r="T806">
        <v>4.1500000000000004</v>
      </c>
      <c r="U806">
        <f>VLOOKUP(A806,vlookup_table[#All],2,)</f>
        <v>1</v>
      </c>
      <c r="V806">
        <f>VLOOKUP(A806,vlookup_table[#All],4,FALSE)</f>
        <v>1502</v>
      </c>
      <c r="W806" t="str">
        <f>IF(LEN(V806)=4,_xlfn.CONCAT("19",LEFT(V806,2)),IF(LEN(V806)=3,_xlfn.CONCAT("190",LEFT(V806,2)),0))</f>
        <v>1915</v>
      </c>
      <c r="X806">
        <f>IF(V806&lt;&gt;0,1997-VALUE(W806),0)</f>
        <v>82</v>
      </c>
      <c r="Y806" t="str">
        <f>VLOOKUP(A806,vlookup_table[#All],5,FALSE)</f>
        <v>C2</v>
      </c>
      <c r="Z806" t="str">
        <f t="shared" si="77"/>
        <v>City</v>
      </c>
      <c r="AA806">
        <f>VLOOKUP(A806,vlookup_table[#All],7,FALSE)</f>
        <v>4</v>
      </c>
    </row>
    <row r="807" spans="1:27" x14ac:dyDescent="0.3">
      <c r="A807">
        <v>28003</v>
      </c>
      <c r="B807" s="1" t="s">
        <v>16</v>
      </c>
      <c r="C807" s="1" t="str">
        <f>UPPER(LEFT(B807,2))</f>
        <v>IL</v>
      </c>
      <c r="D807" s="1" t="s">
        <v>17</v>
      </c>
      <c r="E807" s="1" t="str">
        <f>UPPER(LEFT(D807,1))</f>
        <v>F</v>
      </c>
      <c r="F807">
        <v>1671</v>
      </c>
      <c r="G807">
        <f t="shared" si="72"/>
        <v>1671</v>
      </c>
      <c r="H807">
        <f t="shared" si="73"/>
        <v>1671</v>
      </c>
      <c r="I807">
        <v>662</v>
      </c>
      <c r="J807">
        <f t="shared" si="74"/>
        <v>662</v>
      </c>
      <c r="K807">
        <v>711</v>
      </c>
      <c r="L807">
        <f t="shared" si="75"/>
        <v>711</v>
      </c>
      <c r="M807">
        <v>19</v>
      </c>
      <c r="N807">
        <v>23530</v>
      </c>
      <c r="O807">
        <f t="shared" si="76"/>
        <v>23530</v>
      </c>
      <c r="P807">
        <v>12</v>
      </c>
      <c r="Q807">
        <v>64</v>
      </c>
      <c r="R807">
        <v>664</v>
      </c>
      <c r="S807">
        <v>700</v>
      </c>
      <c r="T807">
        <v>9.1999999999999993</v>
      </c>
      <c r="U807">
        <f>VLOOKUP(A807,vlookup_table[#All],2,)</f>
        <v>0</v>
      </c>
      <c r="V807">
        <f>VLOOKUP(A807,vlookup_table[#All],4,FALSE)</f>
        <v>0</v>
      </c>
      <c r="W807">
        <f>IF(LEN(V807)=4,_xlfn.CONCAT("19",LEFT(V807,2)),IF(LEN(V807)=3,_xlfn.CONCAT("190",LEFT(V807,2)),0))</f>
        <v>0</v>
      </c>
      <c r="X807">
        <f>IF(V807&lt;&gt;0,1997-VALUE(W807),0)</f>
        <v>0</v>
      </c>
      <c r="Y807" t="str">
        <f>VLOOKUP(A807,vlookup_table[#All],5,FALSE)</f>
        <v>C1</v>
      </c>
      <c r="Z807" t="str">
        <f t="shared" si="77"/>
        <v>City</v>
      </c>
      <c r="AA807">
        <f>VLOOKUP(A807,vlookup_table[#All],7,FALSE)</f>
        <v>15</v>
      </c>
    </row>
    <row r="808" spans="1:27" x14ac:dyDescent="0.3">
      <c r="A808">
        <v>104732</v>
      </c>
      <c r="B808" s="1" t="s">
        <v>28</v>
      </c>
      <c r="C808" s="1" t="str">
        <f>UPPER(LEFT(B808,2))</f>
        <v>KS</v>
      </c>
      <c r="D808" s="1" t="s">
        <v>17</v>
      </c>
      <c r="E808" s="1" t="str">
        <f>UPPER(LEFT(D808,1))</f>
        <v>F</v>
      </c>
      <c r="F808">
        <v>605</v>
      </c>
      <c r="G808">
        <f t="shared" si="72"/>
        <v>605</v>
      </c>
      <c r="H808">
        <f t="shared" si="73"/>
        <v>605</v>
      </c>
      <c r="I808">
        <v>306</v>
      </c>
      <c r="J808">
        <f t="shared" si="74"/>
        <v>306</v>
      </c>
      <c r="K808">
        <v>362</v>
      </c>
      <c r="L808">
        <f t="shared" si="75"/>
        <v>362</v>
      </c>
      <c r="M808">
        <v>0</v>
      </c>
      <c r="N808">
        <v>14037</v>
      </c>
      <c r="O808">
        <f t="shared" si="76"/>
        <v>14037</v>
      </c>
      <c r="P808">
        <v>3</v>
      </c>
      <c r="Q808">
        <v>34</v>
      </c>
      <c r="R808">
        <v>335</v>
      </c>
      <c r="S808">
        <v>343</v>
      </c>
      <c r="T808">
        <v>6.2857142860000002</v>
      </c>
      <c r="U808">
        <f>VLOOKUP(A808,vlookup_table[#All],2,)</f>
        <v>0</v>
      </c>
      <c r="V808">
        <f>VLOOKUP(A808,vlookup_table[#All],4,FALSE)</f>
        <v>1403</v>
      </c>
      <c r="W808" t="str">
        <f>IF(LEN(V808)=4,_xlfn.CONCAT("19",LEFT(V808,2)),IF(LEN(V808)=3,_xlfn.CONCAT("190",LEFT(V808,2)),0))</f>
        <v>1914</v>
      </c>
      <c r="X808">
        <f>IF(V808&lt;&gt;0,1997-VALUE(W808),0)</f>
        <v>83</v>
      </c>
      <c r="Y808" t="str">
        <f>VLOOKUP(A808,vlookup_table[#All],5,FALSE)</f>
        <v>S2</v>
      </c>
      <c r="Z808" t="str">
        <f t="shared" si="77"/>
        <v>Suburban</v>
      </c>
      <c r="AA808">
        <f>VLOOKUP(A808,vlookup_table[#All],7,FALSE)</f>
        <v>10</v>
      </c>
    </row>
    <row r="809" spans="1:27" x14ac:dyDescent="0.3">
      <c r="A809">
        <v>126035</v>
      </c>
      <c r="B809" s="1" t="s">
        <v>21</v>
      </c>
      <c r="C809" s="1" t="str">
        <f>UPPER(LEFT(B809,2))</f>
        <v>TX</v>
      </c>
      <c r="D809" s="1" t="s">
        <v>31</v>
      </c>
      <c r="E809" s="1" t="str">
        <f>UPPER(LEFT(D809,1))</f>
        <v>U</v>
      </c>
      <c r="F809">
        <v>262</v>
      </c>
      <c r="G809">
        <f t="shared" si="72"/>
        <v>262</v>
      </c>
      <c r="H809">
        <f t="shared" si="73"/>
        <v>262</v>
      </c>
      <c r="I809">
        <v>163</v>
      </c>
      <c r="J809">
        <f t="shared" si="74"/>
        <v>163</v>
      </c>
      <c r="K809">
        <v>260</v>
      </c>
      <c r="L809">
        <f t="shared" si="75"/>
        <v>260</v>
      </c>
      <c r="M809">
        <v>0</v>
      </c>
      <c r="N809">
        <v>7587</v>
      </c>
      <c r="O809">
        <f t="shared" si="76"/>
        <v>7587</v>
      </c>
      <c r="P809">
        <v>4</v>
      </c>
      <c r="Q809">
        <v>89</v>
      </c>
      <c r="R809">
        <v>206</v>
      </c>
      <c r="S809">
        <v>226</v>
      </c>
      <c r="T809">
        <v>10.0625</v>
      </c>
      <c r="U809">
        <f>VLOOKUP(A809,vlookup_table[#All],2,)</f>
        <v>0</v>
      </c>
      <c r="V809">
        <f>VLOOKUP(A809,vlookup_table[#All],4,FALSE)</f>
        <v>1308</v>
      </c>
      <c r="W809" t="str">
        <f>IF(LEN(V809)=4,_xlfn.CONCAT("19",LEFT(V809,2)),IF(LEN(V809)=3,_xlfn.CONCAT("190",LEFT(V809,2)),0))</f>
        <v>1913</v>
      </c>
      <c r="X809">
        <f>IF(V809&lt;&gt;0,1997-VALUE(W809),0)</f>
        <v>84</v>
      </c>
      <c r="Y809" t="str">
        <f>VLOOKUP(A809,vlookup_table[#All],5,FALSE)</f>
        <v>R3</v>
      </c>
      <c r="Z809" t="str">
        <f t="shared" si="77"/>
        <v>Rural</v>
      </c>
      <c r="AA809">
        <f>VLOOKUP(A809,vlookup_table[#All],7,FALSE)</f>
        <v>21</v>
      </c>
    </row>
    <row r="810" spans="1:27" x14ac:dyDescent="0.3">
      <c r="A810">
        <v>29852</v>
      </c>
      <c r="B810" s="1" t="s">
        <v>40</v>
      </c>
      <c r="C810" s="1" t="str">
        <f>UPPER(LEFT(B810,2))</f>
        <v>GA</v>
      </c>
      <c r="D810" s="1" t="s">
        <v>14</v>
      </c>
      <c r="E810" s="1" t="str">
        <f>UPPER(LEFT(D810,1))</f>
        <v>M</v>
      </c>
      <c r="F810">
        <v>593</v>
      </c>
      <c r="G810">
        <f t="shared" si="72"/>
        <v>593</v>
      </c>
      <c r="H810">
        <f t="shared" si="73"/>
        <v>593</v>
      </c>
      <c r="I810">
        <v>301</v>
      </c>
      <c r="J810">
        <f t="shared" si="74"/>
        <v>301</v>
      </c>
      <c r="K810">
        <v>361</v>
      </c>
      <c r="L810">
        <f t="shared" si="75"/>
        <v>361</v>
      </c>
      <c r="M810">
        <v>0</v>
      </c>
      <c r="N810">
        <v>11838</v>
      </c>
      <c r="O810">
        <f t="shared" si="76"/>
        <v>11838</v>
      </c>
      <c r="P810">
        <v>2</v>
      </c>
      <c r="Q810">
        <v>62</v>
      </c>
      <c r="R810">
        <v>341</v>
      </c>
      <c r="S810">
        <v>316</v>
      </c>
      <c r="T810">
        <v>9.6435714289999996</v>
      </c>
      <c r="U810">
        <f>VLOOKUP(A810,vlookup_table[#All],2,)</f>
        <v>1</v>
      </c>
      <c r="V810">
        <f>VLOOKUP(A810,vlookup_table[#All],4,FALSE)</f>
        <v>5712</v>
      </c>
      <c r="W810" t="str">
        <f>IF(LEN(V810)=4,_xlfn.CONCAT("19",LEFT(V810,2)),IF(LEN(V810)=3,_xlfn.CONCAT("190",LEFT(V810,2)),0))</f>
        <v>1957</v>
      </c>
      <c r="X810">
        <f>IF(V810&lt;&gt;0,1997-VALUE(W810),0)</f>
        <v>40</v>
      </c>
      <c r="Y810" t="str">
        <f>VLOOKUP(A810,vlookup_table[#All],5,FALSE)</f>
        <v>T2</v>
      </c>
      <c r="Z810" t="str">
        <f t="shared" si="77"/>
        <v>Town</v>
      </c>
      <c r="AA810">
        <f>VLOOKUP(A810,vlookup_table[#All],7,FALSE)</f>
        <v>17</v>
      </c>
    </row>
    <row r="811" spans="1:27" x14ac:dyDescent="0.3">
      <c r="A811">
        <v>118091</v>
      </c>
      <c r="B811" s="1" t="s">
        <v>21</v>
      </c>
      <c r="C811" s="1" t="str">
        <f>UPPER(LEFT(B811,2))</f>
        <v>TX</v>
      </c>
      <c r="D811" s="1" t="s">
        <v>14</v>
      </c>
      <c r="E811" s="1" t="str">
        <f>UPPER(LEFT(D811,1))</f>
        <v>M</v>
      </c>
      <c r="F811">
        <v>491</v>
      </c>
      <c r="G811">
        <f t="shared" si="72"/>
        <v>491</v>
      </c>
      <c r="H811">
        <f t="shared" si="73"/>
        <v>491</v>
      </c>
      <c r="I811">
        <v>356</v>
      </c>
      <c r="J811">
        <f t="shared" si="74"/>
        <v>356</v>
      </c>
      <c r="K811">
        <v>387</v>
      </c>
      <c r="L811">
        <f t="shared" si="75"/>
        <v>387</v>
      </c>
      <c r="M811">
        <v>0</v>
      </c>
      <c r="N811">
        <v>12961</v>
      </c>
      <c r="O811">
        <f t="shared" si="76"/>
        <v>12961</v>
      </c>
      <c r="P811">
        <v>2</v>
      </c>
      <c r="Q811">
        <v>77</v>
      </c>
      <c r="R811">
        <v>384</v>
      </c>
      <c r="S811">
        <v>357</v>
      </c>
      <c r="T811">
        <v>16.125</v>
      </c>
      <c r="U811">
        <f>VLOOKUP(A811,vlookup_table[#All],2,)</f>
        <v>1</v>
      </c>
      <c r="V811">
        <f>VLOOKUP(A811,vlookup_table[#All],4,FALSE)</f>
        <v>4612</v>
      </c>
      <c r="W811" t="str">
        <f>IF(LEN(V811)=4,_xlfn.CONCAT("19",LEFT(V811,2)),IF(LEN(V811)=3,_xlfn.CONCAT("190",LEFT(V811,2)),0))</f>
        <v>1946</v>
      </c>
      <c r="X811">
        <f>IF(V811&lt;&gt;0,1997-VALUE(W811),0)</f>
        <v>51</v>
      </c>
      <c r="Y811" t="str">
        <f>VLOOKUP(A811,vlookup_table[#All],5,FALSE)</f>
        <v>T2</v>
      </c>
      <c r="Z811" t="str">
        <f t="shared" si="77"/>
        <v>Town</v>
      </c>
      <c r="AA811">
        <f>VLOOKUP(A811,vlookup_table[#All],7,FALSE)</f>
        <v>20</v>
      </c>
    </row>
    <row r="812" spans="1:27" x14ac:dyDescent="0.3">
      <c r="A812">
        <v>8204</v>
      </c>
      <c r="B812" s="1" t="s">
        <v>30</v>
      </c>
      <c r="C812" s="1" t="str">
        <f>UPPER(LEFT(B812,2))</f>
        <v>MI</v>
      </c>
      <c r="D812" s="1" t="s">
        <v>17</v>
      </c>
      <c r="E812" s="1" t="str">
        <f>UPPER(LEFT(D812,1))</f>
        <v>F</v>
      </c>
      <c r="F812">
        <v>301</v>
      </c>
      <c r="G812">
        <f t="shared" si="72"/>
        <v>301</v>
      </c>
      <c r="H812">
        <f t="shared" si="73"/>
        <v>301</v>
      </c>
      <c r="I812">
        <v>205</v>
      </c>
      <c r="J812">
        <f t="shared" si="74"/>
        <v>205</v>
      </c>
      <c r="K812">
        <v>256</v>
      </c>
      <c r="L812">
        <f t="shared" si="75"/>
        <v>256</v>
      </c>
      <c r="M812">
        <v>0</v>
      </c>
      <c r="N812">
        <v>8803</v>
      </c>
      <c r="O812">
        <f t="shared" si="76"/>
        <v>8803</v>
      </c>
      <c r="P812">
        <v>0</v>
      </c>
      <c r="Q812">
        <v>92</v>
      </c>
      <c r="R812">
        <v>208</v>
      </c>
      <c r="S812">
        <v>246</v>
      </c>
      <c r="T812">
        <v>13.25</v>
      </c>
      <c r="U812">
        <f>VLOOKUP(A812,vlookup_table[#All],2,)</f>
        <v>0</v>
      </c>
      <c r="V812">
        <f>VLOOKUP(A812,vlookup_table[#All],4,FALSE)</f>
        <v>1503</v>
      </c>
      <c r="W812" t="str">
        <f>IF(LEN(V812)=4,_xlfn.CONCAT("19",LEFT(V812,2)),IF(LEN(V812)=3,_xlfn.CONCAT("190",LEFT(V812,2)),0))</f>
        <v>1915</v>
      </c>
      <c r="X812">
        <f>IF(V812&lt;&gt;0,1997-VALUE(W812),0)</f>
        <v>82</v>
      </c>
      <c r="Y812" t="str">
        <f>VLOOKUP(A812,vlookup_table[#All],5,FALSE)</f>
        <v>R3</v>
      </c>
      <c r="Z812" t="str">
        <f t="shared" si="77"/>
        <v>Rural</v>
      </c>
      <c r="AA812">
        <f>VLOOKUP(A812,vlookup_table[#All],7,FALSE)</f>
        <v>10</v>
      </c>
    </row>
    <row r="813" spans="1:27" x14ac:dyDescent="0.3">
      <c r="A813">
        <v>90947</v>
      </c>
      <c r="B813" s="1" t="s">
        <v>16</v>
      </c>
      <c r="C813" s="1" t="str">
        <f>UPPER(LEFT(B813,2))</f>
        <v>IL</v>
      </c>
      <c r="D813" s="1" t="s">
        <v>17</v>
      </c>
      <c r="E813" s="1" t="str">
        <f>UPPER(LEFT(D813,1))</f>
        <v>F</v>
      </c>
      <c r="F813">
        <v>560</v>
      </c>
      <c r="G813">
        <f t="shared" si="72"/>
        <v>560</v>
      </c>
      <c r="H813">
        <f t="shared" si="73"/>
        <v>560</v>
      </c>
      <c r="I813">
        <v>296</v>
      </c>
      <c r="J813">
        <f t="shared" si="74"/>
        <v>296</v>
      </c>
      <c r="K813">
        <v>388</v>
      </c>
      <c r="L813">
        <f t="shared" si="75"/>
        <v>388</v>
      </c>
      <c r="M813">
        <v>0</v>
      </c>
      <c r="N813">
        <v>14237</v>
      </c>
      <c r="O813">
        <f t="shared" si="76"/>
        <v>14237</v>
      </c>
      <c r="P813">
        <v>6</v>
      </c>
      <c r="Q813">
        <v>76</v>
      </c>
      <c r="R813">
        <v>384</v>
      </c>
      <c r="S813">
        <v>340</v>
      </c>
      <c r="T813">
        <v>15</v>
      </c>
      <c r="U813">
        <f>VLOOKUP(A813,vlookup_table[#All],2,)</f>
        <v>28</v>
      </c>
      <c r="V813">
        <f>VLOOKUP(A813,vlookup_table[#All],4,FALSE)</f>
        <v>5001</v>
      </c>
      <c r="W813" t="str">
        <f>IF(LEN(V813)=4,_xlfn.CONCAT("19",LEFT(V813,2)),IF(LEN(V813)=3,_xlfn.CONCAT("190",LEFT(V813,2)),0))</f>
        <v>1950</v>
      </c>
      <c r="X813">
        <f>IF(V813&lt;&gt;0,1997-VALUE(W813),0)</f>
        <v>47</v>
      </c>
      <c r="Y813" t="str">
        <f>VLOOKUP(A813,vlookup_table[#All],5,FALSE)</f>
        <v>S3</v>
      </c>
      <c r="Z813" t="str">
        <f t="shared" si="77"/>
        <v>Suburban</v>
      </c>
      <c r="AA813">
        <f>VLOOKUP(A813,vlookup_table[#All],7,FALSE)</f>
        <v>25</v>
      </c>
    </row>
    <row r="814" spans="1:27" x14ac:dyDescent="0.3">
      <c r="A814">
        <v>144769</v>
      </c>
      <c r="B814" s="1" t="s">
        <v>22</v>
      </c>
      <c r="C814" s="1" t="str">
        <f>UPPER(LEFT(B814,2))</f>
        <v>CA</v>
      </c>
      <c r="D814" s="1" t="s">
        <v>31</v>
      </c>
      <c r="E814" s="1" t="str">
        <f>UPPER(LEFT(D814,1))</f>
        <v>U</v>
      </c>
      <c r="F814">
        <v>5879</v>
      </c>
      <c r="G814">
        <f t="shared" si="72"/>
        <v>5879</v>
      </c>
      <c r="H814">
        <f t="shared" si="73"/>
        <v>5879</v>
      </c>
      <c r="I814">
        <v>703</v>
      </c>
      <c r="J814">
        <f t="shared" si="74"/>
        <v>703</v>
      </c>
      <c r="K814">
        <v>930</v>
      </c>
      <c r="L814">
        <f t="shared" si="75"/>
        <v>930</v>
      </c>
      <c r="M814">
        <v>98</v>
      </c>
      <c r="N814">
        <v>57390</v>
      </c>
      <c r="O814">
        <f t="shared" si="76"/>
        <v>57390</v>
      </c>
      <c r="P814">
        <v>16</v>
      </c>
      <c r="Q814">
        <v>42</v>
      </c>
      <c r="R814">
        <v>976</v>
      </c>
      <c r="S814">
        <v>794</v>
      </c>
      <c r="T814">
        <v>5.8</v>
      </c>
      <c r="U814">
        <f>VLOOKUP(A814,vlookup_table[#All],2,)</f>
        <v>1</v>
      </c>
      <c r="V814">
        <f>VLOOKUP(A814,vlookup_table[#All],4,FALSE)</f>
        <v>0</v>
      </c>
      <c r="W814">
        <f>IF(LEN(V814)=4,_xlfn.CONCAT("19",LEFT(V814,2)),IF(LEN(V814)=3,_xlfn.CONCAT("190",LEFT(V814,2)),0))</f>
        <v>0</v>
      </c>
      <c r="X814">
        <f>IF(V814&lt;&gt;0,1997-VALUE(W814),0)</f>
        <v>0</v>
      </c>
      <c r="Y814" t="str">
        <f>VLOOKUP(A814,vlookup_table[#All],5,FALSE)</f>
        <v>S1</v>
      </c>
      <c r="Z814" t="str">
        <f t="shared" si="77"/>
        <v>Suburban</v>
      </c>
      <c r="AA814">
        <f>VLOOKUP(A814,vlookup_table[#All],7,FALSE)</f>
        <v>6</v>
      </c>
    </row>
    <row r="815" spans="1:27" x14ac:dyDescent="0.3">
      <c r="A815">
        <v>6912</v>
      </c>
      <c r="B815" s="1" t="s">
        <v>24</v>
      </c>
      <c r="C815" s="1" t="str">
        <f>UPPER(LEFT(B815,2))</f>
        <v>NV</v>
      </c>
      <c r="D815" s="1" t="s">
        <v>17</v>
      </c>
      <c r="E815" s="1" t="str">
        <f>UPPER(LEFT(D815,1))</f>
        <v>F</v>
      </c>
      <c r="F815">
        <v>617</v>
      </c>
      <c r="G815">
        <f t="shared" si="72"/>
        <v>617</v>
      </c>
      <c r="H815">
        <f t="shared" si="73"/>
        <v>617</v>
      </c>
      <c r="I815">
        <v>168</v>
      </c>
      <c r="J815">
        <f t="shared" si="74"/>
        <v>168</v>
      </c>
      <c r="K815">
        <v>259</v>
      </c>
      <c r="L815">
        <f t="shared" si="75"/>
        <v>259</v>
      </c>
      <c r="M815">
        <v>1</v>
      </c>
      <c r="N815">
        <v>9154</v>
      </c>
      <c r="O815">
        <f t="shared" si="76"/>
        <v>9154</v>
      </c>
      <c r="P815">
        <v>8</v>
      </c>
      <c r="Q815">
        <v>40</v>
      </c>
      <c r="R815">
        <v>202</v>
      </c>
      <c r="S815">
        <v>239</v>
      </c>
      <c r="T815">
        <v>12.91666667</v>
      </c>
      <c r="U815">
        <f>VLOOKUP(A815,vlookup_table[#All],2,)</f>
        <v>2</v>
      </c>
      <c r="V815">
        <f>VLOOKUP(A815,vlookup_table[#All],4,FALSE)</f>
        <v>2609</v>
      </c>
      <c r="W815" t="str">
        <f>IF(LEN(V815)=4,_xlfn.CONCAT("19",LEFT(V815,2)),IF(LEN(V815)=3,_xlfn.CONCAT("190",LEFT(V815,2)),0))</f>
        <v>1926</v>
      </c>
      <c r="X815">
        <f>IF(V815&lt;&gt;0,1997-VALUE(W815),0)</f>
        <v>71</v>
      </c>
      <c r="Y815" t="str">
        <f>VLOOKUP(A815,vlookup_table[#All],5,FALSE)</f>
        <v>C2</v>
      </c>
      <c r="Z815" t="str">
        <f t="shared" si="77"/>
        <v>City</v>
      </c>
      <c r="AA815">
        <f>VLOOKUP(A815,vlookup_table[#All],7,FALSE)</f>
        <v>15</v>
      </c>
    </row>
    <row r="816" spans="1:27" x14ac:dyDescent="0.3">
      <c r="A816">
        <v>2464</v>
      </c>
      <c r="B816" s="1" t="s">
        <v>21</v>
      </c>
      <c r="C816" s="1" t="str">
        <f>UPPER(LEFT(B816,2))</f>
        <v>TX</v>
      </c>
      <c r="D816" s="1" t="s">
        <v>14</v>
      </c>
      <c r="E816" s="1" t="str">
        <f>UPPER(LEFT(D816,1))</f>
        <v>M</v>
      </c>
      <c r="F816">
        <v>481</v>
      </c>
      <c r="G816">
        <f t="shared" si="72"/>
        <v>481</v>
      </c>
      <c r="H816">
        <f t="shared" si="73"/>
        <v>481</v>
      </c>
      <c r="I816">
        <v>195</v>
      </c>
      <c r="J816">
        <f t="shared" si="74"/>
        <v>195</v>
      </c>
      <c r="K816">
        <v>307</v>
      </c>
      <c r="L816">
        <f t="shared" si="75"/>
        <v>307</v>
      </c>
      <c r="M816">
        <v>1</v>
      </c>
      <c r="N816">
        <v>11476</v>
      </c>
      <c r="O816">
        <f t="shared" si="76"/>
        <v>11476</v>
      </c>
      <c r="P816">
        <v>3</v>
      </c>
      <c r="Q816">
        <v>83</v>
      </c>
      <c r="R816">
        <v>248</v>
      </c>
      <c r="S816">
        <v>265</v>
      </c>
      <c r="T816">
        <v>7.8235294120000001</v>
      </c>
      <c r="U816">
        <f>VLOOKUP(A816,vlookup_table[#All],2,)</f>
        <v>1</v>
      </c>
      <c r="V816">
        <f>VLOOKUP(A816,vlookup_table[#All],4,FALSE)</f>
        <v>4104</v>
      </c>
      <c r="W816" t="str">
        <f>IF(LEN(V816)=4,_xlfn.CONCAT("19",LEFT(V816,2)),IF(LEN(V816)=3,_xlfn.CONCAT("190",LEFT(V816,2)),0))</f>
        <v>1941</v>
      </c>
      <c r="X816">
        <f>IF(V816&lt;&gt;0,1997-VALUE(W816),0)</f>
        <v>56</v>
      </c>
      <c r="Y816" t="str">
        <f>VLOOKUP(A816,vlookup_table[#All],5,FALSE)</f>
        <v/>
      </c>
      <c r="Z816">
        <f t="shared" si="77"/>
        <v>0</v>
      </c>
      <c r="AA816">
        <f>VLOOKUP(A816,vlookup_table[#All],7,FALSE)</f>
        <v>7</v>
      </c>
    </row>
    <row r="817" spans="1:27" x14ac:dyDescent="0.3">
      <c r="A817">
        <v>71400</v>
      </c>
      <c r="B817" s="1" t="s">
        <v>30</v>
      </c>
      <c r="C817" s="1" t="str">
        <f>UPPER(LEFT(B817,2))</f>
        <v>MI</v>
      </c>
      <c r="D817" s="1" t="s">
        <v>14</v>
      </c>
      <c r="E817" s="1" t="str">
        <f>UPPER(LEFT(D817,1))</f>
        <v>M</v>
      </c>
      <c r="F817">
        <v>602</v>
      </c>
      <c r="G817">
        <f t="shared" si="72"/>
        <v>602</v>
      </c>
      <c r="H817">
        <f t="shared" si="73"/>
        <v>602</v>
      </c>
      <c r="I817">
        <v>336</v>
      </c>
      <c r="J817">
        <f t="shared" si="74"/>
        <v>336</v>
      </c>
      <c r="K817">
        <v>391</v>
      </c>
      <c r="L817">
        <f t="shared" si="75"/>
        <v>391</v>
      </c>
      <c r="M817">
        <v>0</v>
      </c>
      <c r="N817">
        <v>12418</v>
      </c>
      <c r="O817">
        <f t="shared" si="76"/>
        <v>12418</v>
      </c>
      <c r="P817">
        <v>1</v>
      </c>
      <c r="Q817">
        <v>87</v>
      </c>
      <c r="R817">
        <v>366</v>
      </c>
      <c r="S817">
        <v>363</v>
      </c>
      <c r="T817">
        <v>8</v>
      </c>
      <c r="U817">
        <f>VLOOKUP(A817,vlookup_table[#All],2,)</f>
        <v>2</v>
      </c>
      <c r="V817">
        <f>VLOOKUP(A817,vlookup_table[#All],4,FALSE)</f>
        <v>0</v>
      </c>
      <c r="W817">
        <f>IF(LEN(V817)=4,_xlfn.CONCAT("19",LEFT(V817,2)),IF(LEN(V817)=3,_xlfn.CONCAT("190",LEFT(V817,2)),0))</f>
        <v>0</v>
      </c>
      <c r="X817">
        <f>IF(V817&lt;&gt;0,1997-VALUE(W817),0)</f>
        <v>0</v>
      </c>
      <c r="Y817" t="str">
        <f>VLOOKUP(A817,vlookup_table[#All],5,FALSE)</f>
        <v>R2</v>
      </c>
      <c r="Z817" t="str">
        <f t="shared" si="77"/>
        <v>Rural</v>
      </c>
      <c r="AA817">
        <f>VLOOKUP(A817,vlookup_table[#All],7,FALSE)</f>
        <v>15</v>
      </c>
    </row>
    <row r="818" spans="1:27" x14ac:dyDescent="0.3">
      <c r="A818">
        <v>250</v>
      </c>
      <c r="B818" s="1" t="s">
        <v>16</v>
      </c>
      <c r="C818" s="1" t="str">
        <f>UPPER(LEFT(B818,2))</f>
        <v>IL</v>
      </c>
      <c r="D818" s="1" t="s">
        <v>17</v>
      </c>
      <c r="E818" s="1" t="str">
        <f>UPPER(LEFT(D818,1))</f>
        <v>F</v>
      </c>
      <c r="F818">
        <v>469</v>
      </c>
      <c r="G818">
        <f t="shared" si="72"/>
        <v>469</v>
      </c>
      <c r="H818">
        <f t="shared" si="73"/>
        <v>469</v>
      </c>
      <c r="I818">
        <v>222</v>
      </c>
      <c r="J818">
        <f t="shared" si="74"/>
        <v>222</v>
      </c>
      <c r="K818">
        <v>304</v>
      </c>
      <c r="L818">
        <f t="shared" si="75"/>
        <v>304</v>
      </c>
      <c r="M818">
        <v>1</v>
      </c>
      <c r="N818">
        <v>10469</v>
      </c>
      <c r="O818">
        <f t="shared" si="76"/>
        <v>10469</v>
      </c>
      <c r="P818">
        <v>2</v>
      </c>
      <c r="Q818">
        <v>77</v>
      </c>
      <c r="R818">
        <v>241</v>
      </c>
      <c r="S818">
        <v>257</v>
      </c>
      <c r="T818">
        <v>10.875</v>
      </c>
      <c r="U818">
        <f>VLOOKUP(A818,vlookup_table[#All],2,)</f>
        <v>3</v>
      </c>
      <c r="V818">
        <f>VLOOKUP(A818,vlookup_table[#All],4,FALSE)</f>
        <v>1001</v>
      </c>
      <c r="W818" t="str">
        <f>IF(LEN(V818)=4,_xlfn.CONCAT("19",LEFT(V818,2)),IF(LEN(V818)=3,_xlfn.CONCAT("190",LEFT(V818,2)),0))</f>
        <v>1910</v>
      </c>
      <c r="X818">
        <f>IF(V818&lt;&gt;0,1997-VALUE(W818),0)</f>
        <v>87</v>
      </c>
      <c r="Y818" t="str">
        <f>VLOOKUP(A818,vlookup_table[#All],5,FALSE)</f>
        <v>S2</v>
      </c>
      <c r="Z818" t="str">
        <f t="shared" si="77"/>
        <v>Suburban</v>
      </c>
      <c r="AA818">
        <f>VLOOKUP(A818,vlookup_table[#All],7,FALSE)</f>
        <v>15</v>
      </c>
    </row>
    <row r="819" spans="1:27" x14ac:dyDescent="0.3">
      <c r="A819">
        <v>99325</v>
      </c>
      <c r="B819" s="1" t="s">
        <v>37</v>
      </c>
      <c r="C819" s="1" t="str">
        <f>UPPER(LEFT(B819,2))</f>
        <v>MO</v>
      </c>
      <c r="D819" s="1" t="s">
        <v>14</v>
      </c>
      <c r="E819" s="1" t="str">
        <f>UPPER(LEFT(D819,1))</f>
        <v>M</v>
      </c>
      <c r="F819">
        <v>1191</v>
      </c>
      <c r="G819">
        <f t="shared" si="72"/>
        <v>1191</v>
      </c>
      <c r="H819">
        <f t="shared" si="73"/>
        <v>1191</v>
      </c>
      <c r="I819">
        <v>440</v>
      </c>
      <c r="J819">
        <f t="shared" si="74"/>
        <v>440</v>
      </c>
      <c r="K819">
        <v>575</v>
      </c>
      <c r="L819">
        <f t="shared" si="75"/>
        <v>575</v>
      </c>
      <c r="M819">
        <v>1</v>
      </c>
      <c r="N819">
        <v>20176</v>
      </c>
      <c r="O819">
        <f t="shared" si="76"/>
        <v>20176</v>
      </c>
      <c r="P819">
        <v>3</v>
      </c>
      <c r="Q819">
        <v>58</v>
      </c>
      <c r="R819">
        <v>536</v>
      </c>
      <c r="S819">
        <v>515</v>
      </c>
      <c r="T819">
        <v>10</v>
      </c>
      <c r="U819">
        <f>VLOOKUP(A819,vlookup_table[#All],2,)</f>
        <v>1</v>
      </c>
      <c r="V819">
        <f>VLOOKUP(A819,vlookup_table[#All],4,FALSE)</f>
        <v>1701</v>
      </c>
      <c r="W819" t="str">
        <f>IF(LEN(V819)=4,_xlfn.CONCAT("19",LEFT(V819,2)),IF(LEN(V819)=3,_xlfn.CONCAT("190",LEFT(V819,2)),0))</f>
        <v>1917</v>
      </c>
      <c r="X819">
        <f>IF(V819&lt;&gt;0,1997-VALUE(W819),0)</f>
        <v>80</v>
      </c>
      <c r="Y819" t="str">
        <f>VLOOKUP(A819,vlookup_table[#All],5,FALSE)</f>
        <v>C1</v>
      </c>
      <c r="Z819" t="str">
        <f t="shared" si="77"/>
        <v>City</v>
      </c>
      <c r="AA819">
        <f>VLOOKUP(A819,vlookup_table[#All],7,FALSE)</f>
        <v>10</v>
      </c>
    </row>
    <row r="820" spans="1:27" x14ac:dyDescent="0.3">
      <c r="A820">
        <v>120461</v>
      </c>
      <c r="B820" s="1" t="s">
        <v>21</v>
      </c>
      <c r="C820" s="1" t="str">
        <f>UPPER(LEFT(B820,2))</f>
        <v>TX</v>
      </c>
      <c r="D820" s="1" t="s">
        <v>17</v>
      </c>
      <c r="E820" s="1" t="str">
        <f>UPPER(LEFT(D820,1))</f>
        <v>F</v>
      </c>
      <c r="F820">
        <v>547</v>
      </c>
      <c r="G820">
        <f t="shared" si="72"/>
        <v>547</v>
      </c>
      <c r="H820">
        <f t="shared" si="73"/>
        <v>547</v>
      </c>
      <c r="I820">
        <v>309</v>
      </c>
      <c r="J820">
        <f t="shared" si="74"/>
        <v>309</v>
      </c>
      <c r="K820">
        <v>377</v>
      </c>
      <c r="L820">
        <f t="shared" si="75"/>
        <v>377</v>
      </c>
      <c r="M820">
        <v>0</v>
      </c>
      <c r="N820">
        <v>11973</v>
      </c>
      <c r="O820">
        <f t="shared" si="76"/>
        <v>11973</v>
      </c>
      <c r="P820">
        <v>1</v>
      </c>
      <c r="Q820">
        <v>70</v>
      </c>
      <c r="R820">
        <v>337</v>
      </c>
      <c r="S820">
        <v>340</v>
      </c>
      <c r="T820">
        <v>16.399999999999999</v>
      </c>
      <c r="U820">
        <f>VLOOKUP(A820,vlookup_table[#All],2,)</f>
        <v>0</v>
      </c>
      <c r="V820">
        <f>VLOOKUP(A820,vlookup_table[#All],4,FALSE)</f>
        <v>4401</v>
      </c>
      <c r="W820" t="str">
        <f>IF(LEN(V820)=4,_xlfn.CONCAT("19",LEFT(V820,2)),IF(LEN(V820)=3,_xlfn.CONCAT("190",LEFT(V820,2)),0))</f>
        <v>1944</v>
      </c>
      <c r="X820">
        <f>IF(V820&lt;&gt;0,1997-VALUE(W820),0)</f>
        <v>53</v>
      </c>
      <c r="Y820" t="str">
        <f>VLOOKUP(A820,vlookup_table[#All],5,FALSE)</f>
        <v>R2</v>
      </c>
      <c r="Z820" t="str">
        <f t="shared" si="77"/>
        <v>Rural</v>
      </c>
      <c r="AA820">
        <f>VLOOKUP(A820,vlookup_table[#All],7,FALSE)</f>
        <v>20</v>
      </c>
    </row>
    <row r="821" spans="1:27" x14ac:dyDescent="0.3">
      <c r="A821">
        <v>185760</v>
      </c>
      <c r="B821" s="1" t="s">
        <v>40</v>
      </c>
      <c r="C821" s="1" t="str">
        <f>UPPER(LEFT(B821,2))</f>
        <v>GA</v>
      </c>
      <c r="D821" s="1"/>
      <c r="E821" s="1" t="str">
        <f>UPPER(LEFT(D821,1))</f>
        <v/>
      </c>
      <c r="F821">
        <v>659</v>
      </c>
      <c r="G821">
        <f t="shared" si="72"/>
        <v>659</v>
      </c>
      <c r="H821">
        <f t="shared" si="73"/>
        <v>659</v>
      </c>
      <c r="I821">
        <v>250</v>
      </c>
      <c r="J821">
        <f t="shared" si="74"/>
        <v>250</v>
      </c>
      <c r="K821">
        <v>432</v>
      </c>
      <c r="L821">
        <f t="shared" si="75"/>
        <v>432</v>
      </c>
      <c r="M821">
        <v>0</v>
      </c>
      <c r="N821">
        <v>14914</v>
      </c>
      <c r="O821">
        <f t="shared" si="76"/>
        <v>14914</v>
      </c>
      <c r="P821">
        <v>7</v>
      </c>
      <c r="Q821">
        <v>43</v>
      </c>
      <c r="R821">
        <v>338</v>
      </c>
      <c r="S821">
        <v>334</v>
      </c>
      <c r="T821">
        <v>6.9166666670000003</v>
      </c>
      <c r="U821">
        <f>VLOOKUP(A821,vlookup_table[#All],2,)</f>
        <v>0</v>
      </c>
      <c r="V821">
        <f>VLOOKUP(A821,vlookup_table[#All],4,FALSE)</f>
        <v>0</v>
      </c>
      <c r="W821">
        <f>IF(LEN(V821)=4,_xlfn.CONCAT("19",LEFT(V821,2)),IF(LEN(V821)=3,_xlfn.CONCAT("190",LEFT(V821,2)),0))</f>
        <v>0</v>
      </c>
      <c r="X821">
        <f>IF(V821&lt;&gt;0,1997-VALUE(W821),0)</f>
        <v>0</v>
      </c>
      <c r="Y821" t="str">
        <f>VLOOKUP(A821,vlookup_table[#All],5,FALSE)</f>
        <v>C2</v>
      </c>
      <c r="Z821" t="str">
        <f t="shared" si="77"/>
        <v>City</v>
      </c>
      <c r="AA821">
        <f>VLOOKUP(A821,vlookup_table[#All],7,FALSE)</f>
        <v>10</v>
      </c>
    </row>
    <row r="822" spans="1:27" x14ac:dyDescent="0.3">
      <c r="A822">
        <v>133285</v>
      </c>
      <c r="B822" s="1" t="s">
        <v>42</v>
      </c>
      <c r="C822" s="1" t="str">
        <f>UPPER(LEFT(B822,2))</f>
        <v>ID</v>
      </c>
      <c r="D822" s="1" t="s">
        <v>17</v>
      </c>
      <c r="E822" s="1" t="str">
        <f>UPPER(LEFT(D822,1))</f>
        <v>F</v>
      </c>
      <c r="F822">
        <v>466</v>
      </c>
      <c r="G822">
        <f t="shared" si="72"/>
        <v>466</v>
      </c>
      <c r="H822">
        <f t="shared" si="73"/>
        <v>466</v>
      </c>
      <c r="I822">
        <v>205</v>
      </c>
      <c r="J822">
        <f t="shared" si="74"/>
        <v>205</v>
      </c>
      <c r="K822">
        <v>265</v>
      </c>
      <c r="L822">
        <f t="shared" si="75"/>
        <v>265</v>
      </c>
      <c r="M822">
        <v>0</v>
      </c>
      <c r="N822">
        <v>10962</v>
      </c>
      <c r="O822">
        <f t="shared" si="76"/>
        <v>10962</v>
      </c>
      <c r="P822">
        <v>1</v>
      </c>
      <c r="Q822">
        <v>48</v>
      </c>
      <c r="R822">
        <v>242</v>
      </c>
      <c r="S822">
        <v>242</v>
      </c>
      <c r="T822">
        <v>25</v>
      </c>
      <c r="U822">
        <f>VLOOKUP(A822,vlookup_table[#All],2,)</f>
        <v>0</v>
      </c>
      <c r="V822">
        <f>VLOOKUP(A822,vlookup_table[#All],4,FALSE)</f>
        <v>0</v>
      </c>
      <c r="W822">
        <f>IF(LEN(V822)=4,_xlfn.CONCAT("19",LEFT(V822,2)),IF(LEN(V822)=3,_xlfn.CONCAT("190",LEFT(V822,2)),0))</f>
        <v>0</v>
      </c>
      <c r="X822">
        <f>IF(V822&lt;&gt;0,1997-VALUE(W822),0)</f>
        <v>0</v>
      </c>
      <c r="Y822" t="str">
        <f>VLOOKUP(A822,vlookup_table[#All],5,FALSE)</f>
        <v>R2</v>
      </c>
      <c r="Z822" t="str">
        <f t="shared" si="77"/>
        <v>Rural</v>
      </c>
      <c r="AA822">
        <f>VLOOKUP(A822,vlookup_table[#All],7,FALSE)</f>
        <v>30</v>
      </c>
    </row>
    <row r="823" spans="1:27" x14ac:dyDescent="0.3">
      <c r="A823">
        <v>60526</v>
      </c>
      <c r="B823" s="1" t="s">
        <v>34</v>
      </c>
      <c r="C823" s="1" t="str">
        <f>UPPER(LEFT(B823,2))</f>
        <v>IN</v>
      </c>
      <c r="D823" s="1" t="s">
        <v>14</v>
      </c>
      <c r="E823" s="1" t="str">
        <f>UPPER(LEFT(D823,1))</f>
        <v>M</v>
      </c>
      <c r="F823">
        <v>347</v>
      </c>
      <c r="G823">
        <f t="shared" si="72"/>
        <v>347</v>
      </c>
      <c r="H823">
        <f t="shared" si="73"/>
        <v>347</v>
      </c>
      <c r="I823">
        <v>213</v>
      </c>
      <c r="J823">
        <f t="shared" si="74"/>
        <v>213</v>
      </c>
      <c r="K823">
        <v>275</v>
      </c>
      <c r="L823">
        <f t="shared" si="75"/>
        <v>275</v>
      </c>
      <c r="M823">
        <v>0</v>
      </c>
      <c r="N823">
        <v>7915</v>
      </c>
      <c r="O823">
        <f t="shared" si="76"/>
        <v>7915</v>
      </c>
      <c r="P823">
        <v>3</v>
      </c>
      <c r="Q823">
        <v>85</v>
      </c>
      <c r="R823">
        <v>221</v>
      </c>
      <c r="S823">
        <v>252</v>
      </c>
      <c r="T823">
        <v>5.5</v>
      </c>
      <c r="U823">
        <f>VLOOKUP(A823,vlookup_table[#All],2,)</f>
        <v>1</v>
      </c>
      <c r="V823">
        <f>VLOOKUP(A823,vlookup_table[#All],4,FALSE)</f>
        <v>4510</v>
      </c>
      <c r="W823" t="str">
        <f>IF(LEN(V823)=4,_xlfn.CONCAT("19",LEFT(V823,2)),IF(LEN(V823)=3,_xlfn.CONCAT("190",LEFT(V823,2)),0))</f>
        <v>1945</v>
      </c>
      <c r="X823">
        <f>IF(V823&lt;&gt;0,1997-VALUE(W823),0)</f>
        <v>52</v>
      </c>
      <c r="Y823" t="str">
        <f>VLOOKUP(A823,vlookup_table[#All],5,FALSE)</f>
        <v>C3</v>
      </c>
      <c r="Z823" t="str">
        <f t="shared" si="77"/>
        <v>City</v>
      </c>
      <c r="AA823">
        <f>VLOOKUP(A823,vlookup_table[#All],7,FALSE)</f>
        <v>6</v>
      </c>
    </row>
    <row r="824" spans="1:27" x14ac:dyDescent="0.3">
      <c r="A824">
        <v>26858</v>
      </c>
      <c r="B824" s="1" t="s">
        <v>40</v>
      </c>
      <c r="C824" s="1" t="str">
        <f>UPPER(LEFT(B824,2))</f>
        <v>GA</v>
      </c>
      <c r="D824" s="1" t="s">
        <v>14</v>
      </c>
      <c r="E824" s="1" t="str">
        <f>UPPER(LEFT(D824,1))</f>
        <v>M</v>
      </c>
      <c r="F824">
        <v>871</v>
      </c>
      <c r="G824">
        <f t="shared" si="72"/>
        <v>871</v>
      </c>
      <c r="H824">
        <f t="shared" si="73"/>
        <v>871</v>
      </c>
      <c r="I824">
        <v>408</v>
      </c>
      <c r="J824">
        <f t="shared" si="74"/>
        <v>408</v>
      </c>
      <c r="K824">
        <v>476</v>
      </c>
      <c r="L824">
        <f t="shared" si="75"/>
        <v>476</v>
      </c>
      <c r="M824">
        <v>2</v>
      </c>
      <c r="N824">
        <v>16480</v>
      </c>
      <c r="O824">
        <f t="shared" si="76"/>
        <v>16480</v>
      </c>
      <c r="P824">
        <v>6</v>
      </c>
      <c r="Q824">
        <v>37</v>
      </c>
      <c r="R824">
        <v>426</v>
      </c>
      <c r="S824">
        <v>452</v>
      </c>
      <c r="T824">
        <v>11.33333333</v>
      </c>
      <c r="U824">
        <f>VLOOKUP(A824,vlookup_table[#All],2,)</f>
        <v>2</v>
      </c>
      <c r="V824">
        <f>VLOOKUP(A824,vlookup_table[#All],4,FALSE)</f>
        <v>4212</v>
      </c>
      <c r="W824" t="str">
        <f>IF(LEN(V824)=4,_xlfn.CONCAT("19",LEFT(V824,2)),IF(LEN(V824)=3,_xlfn.CONCAT("190",LEFT(V824,2)),0))</f>
        <v>1942</v>
      </c>
      <c r="X824">
        <f>IF(V824&lt;&gt;0,1997-VALUE(W824),0)</f>
        <v>55</v>
      </c>
      <c r="Y824" t="str">
        <f>VLOOKUP(A824,vlookup_table[#All],5,FALSE)</f>
        <v>S2</v>
      </c>
      <c r="Z824" t="str">
        <f t="shared" si="77"/>
        <v>Suburban</v>
      </c>
      <c r="AA824">
        <f>VLOOKUP(A824,vlookup_table[#All],7,FALSE)</f>
        <v>15</v>
      </c>
    </row>
    <row r="825" spans="1:27" x14ac:dyDescent="0.3">
      <c r="A825">
        <v>61488</v>
      </c>
      <c r="B825" s="1" t="s">
        <v>34</v>
      </c>
      <c r="C825" s="1" t="str">
        <f>UPPER(LEFT(B825,2))</f>
        <v>IN</v>
      </c>
      <c r="D825" s="1" t="s">
        <v>14</v>
      </c>
      <c r="E825" s="1" t="str">
        <f>UPPER(LEFT(D825,1))</f>
        <v>M</v>
      </c>
      <c r="F825">
        <v>682</v>
      </c>
      <c r="G825">
        <f t="shared" si="72"/>
        <v>682</v>
      </c>
      <c r="H825">
        <f t="shared" si="73"/>
        <v>682</v>
      </c>
      <c r="I825">
        <v>367</v>
      </c>
      <c r="J825">
        <f t="shared" si="74"/>
        <v>367</v>
      </c>
      <c r="K825">
        <v>448</v>
      </c>
      <c r="L825">
        <f t="shared" si="75"/>
        <v>448</v>
      </c>
      <c r="M825">
        <v>0</v>
      </c>
      <c r="N825">
        <v>14194</v>
      </c>
      <c r="O825">
        <f t="shared" si="76"/>
        <v>14194</v>
      </c>
      <c r="P825">
        <v>1</v>
      </c>
      <c r="Q825">
        <v>87</v>
      </c>
      <c r="R825">
        <v>432</v>
      </c>
      <c r="S825">
        <v>395</v>
      </c>
      <c r="T825">
        <v>5.403846154</v>
      </c>
      <c r="U825">
        <f>VLOOKUP(A825,vlookup_table[#All],2,)</f>
        <v>2</v>
      </c>
      <c r="V825">
        <f>VLOOKUP(A825,vlookup_table[#All],4,FALSE)</f>
        <v>2101</v>
      </c>
      <c r="W825" t="str">
        <f>IF(LEN(V825)=4,_xlfn.CONCAT("19",LEFT(V825,2)),IF(LEN(V825)=3,_xlfn.CONCAT("190",LEFT(V825,2)),0))</f>
        <v>1921</v>
      </c>
      <c r="X825">
        <f>IF(V825&lt;&gt;0,1997-VALUE(W825),0)</f>
        <v>76</v>
      </c>
      <c r="Y825" t="str">
        <f>VLOOKUP(A825,vlookup_table[#All],5,FALSE)</f>
        <v>R2</v>
      </c>
      <c r="Z825" t="str">
        <f t="shared" si="77"/>
        <v>Rural</v>
      </c>
      <c r="AA825">
        <f>VLOOKUP(A825,vlookup_table[#All],7,FALSE)</f>
        <v>7</v>
      </c>
    </row>
    <row r="826" spans="1:27" x14ac:dyDescent="0.3">
      <c r="A826">
        <v>182156</v>
      </c>
      <c r="B826" s="1" t="s">
        <v>41</v>
      </c>
      <c r="C826" s="1" t="str">
        <f>UPPER(LEFT(B826,2))</f>
        <v>WA</v>
      </c>
      <c r="D826" s="1" t="s">
        <v>17</v>
      </c>
      <c r="E826" s="1" t="str">
        <f>UPPER(LEFT(D826,1))</f>
        <v>F</v>
      </c>
      <c r="F826">
        <v>987</v>
      </c>
      <c r="G826">
        <f t="shared" si="72"/>
        <v>987</v>
      </c>
      <c r="H826">
        <f t="shared" si="73"/>
        <v>987</v>
      </c>
      <c r="I826">
        <v>393</v>
      </c>
      <c r="J826">
        <f t="shared" si="74"/>
        <v>393</v>
      </c>
      <c r="K826">
        <v>427</v>
      </c>
      <c r="L826">
        <f t="shared" si="75"/>
        <v>427</v>
      </c>
      <c r="M826">
        <v>2</v>
      </c>
      <c r="N826">
        <v>13350</v>
      </c>
      <c r="O826">
        <f t="shared" si="76"/>
        <v>13350</v>
      </c>
      <c r="P826">
        <v>3</v>
      </c>
      <c r="Q826">
        <v>52</v>
      </c>
      <c r="R826">
        <v>408</v>
      </c>
      <c r="S826">
        <v>420</v>
      </c>
      <c r="T826">
        <v>22</v>
      </c>
      <c r="U826">
        <f>VLOOKUP(A826,vlookup_table[#All],2,)</f>
        <v>0</v>
      </c>
      <c r="V826">
        <f>VLOOKUP(A826,vlookup_table[#All],4,FALSE)</f>
        <v>3001</v>
      </c>
      <c r="W826" t="str">
        <f>IF(LEN(V826)=4,_xlfn.CONCAT("19",LEFT(V826,2)),IF(LEN(V826)=3,_xlfn.CONCAT("190",LEFT(V826,2)),0))</f>
        <v>1930</v>
      </c>
      <c r="X826">
        <f>IF(V826&lt;&gt;0,1997-VALUE(W826),0)</f>
        <v>67</v>
      </c>
      <c r="Y826" t="str">
        <f>VLOOKUP(A826,vlookup_table[#All],5,FALSE)</f>
        <v>S2</v>
      </c>
      <c r="Z826" t="str">
        <f t="shared" si="77"/>
        <v>Suburban</v>
      </c>
      <c r="AA826">
        <f>VLOOKUP(A826,vlookup_table[#All],7,FALSE)</f>
        <v>27</v>
      </c>
    </row>
    <row r="827" spans="1:27" x14ac:dyDescent="0.3">
      <c r="A827">
        <v>133925</v>
      </c>
      <c r="B827" s="1" t="s">
        <v>42</v>
      </c>
      <c r="C827" s="1" t="str">
        <f>UPPER(LEFT(B827,2))</f>
        <v>ID</v>
      </c>
      <c r="D827" s="1" t="s">
        <v>14</v>
      </c>
      <c r="E827" s="1" t="str">
        <f>UPPER(LEFT(D827,1))</f>
        <v>M</v>
      </c>
      <c r="F827">
        <v>605</v>
      </c>
      <c r="G827">
        <f t="shared" si="72"/>
        <v>605</v>
      </c>
      <c r="H827">
        <f t="shared" si="73"/>
        <v>605</v>
      </c>
      <c r="I827">
        <v>213</v>
      </c>
      <c r="J827">
        <f t="shared" si="74"/>
        <v>213</v>
      </c>
      <c r="K827">
        <v>303</v>
      </c>
      <c r="L827">
        <f t="shared" si="75"/>
        <v>303</v>
      </c>
      <c r="M827">
        <v>3</v>
      </c>
      <c r="N827">
        <v>10788</v>
      </c>
      <c r="O827">
        <f t="shared" si="76"/>
        <v>10788</v>
      </c>
      <c r="P827">
        <v>2</v>
      </c>
      <c r="Q827">
        <v>38</v>
      </c>
      <c r="R827">
        <v>241</v>
      </c>
      <c r="S827">
        <v>269</v>
      </c>
      <c r="T827">
        <v>22</v>
      </c>
      <c r="U827">
        <f>VLOOKUP(A827,vlookup_table[#All],2,)</f>
        <v>4</v>
      </c>
      <c r="V827">
        <f>VLOOKUP(A827,vlookup_table[#All],4,FALSE)</f>
        <v>1906</v>
      </c>
      <c r="W827" t="str">
        <f>IF(LEN(V827)=4,_xlfn.CONCAT("19",LEFT(V827,2)),IF(LEN(V827)=3,_xlfn.CONCAT("190",LEFT(V827,2)),0))</f>
        <v>1919</v>
      </c>
      <c r="X827">
        <f>IF(V827&lt;&gt;0,1997-VALUE(W827),0)</f>
        <v>78</v>
      </c>
      <c r="Y827" t="str">
        <f>VLOOKUP(A827,vlookup_table[#All],5,FALSE)</f>
        <v>R1</v>
      </c>
      <c r="Z827" t="str">
        <f t="shared" si="77"/>
        <v>Rural</v>
      </c>
      <c r="AA827">
        <f>VLOOKUP(A827,vlookup_table[#All],7,FALSE)</f>
        <v>25</v>
      </c>
    </row>
    <row r="828" spans="1:27" x14ac:dyDescent="0.3">
      <c r="A828">
        <v>115431</v>
      </c>
      <c r="B828" s="1" t="s">
        <v>32</v>
      </c>
      <c r="C828" s="1" t="str">
        <f>UPPER(LEFT(B828,2))</f>
        <v>OK</v>
      </c>
      <c r="D828" s="1" t="s">
        <v>14</v>
      </c>
      <c r="E828" s="1" t="str">
        <f>UPPER(LEFT(D828,1))</f>
        <v>M</v>
      </c>
      <c r="F828">
        <v>389</v>
      </c>
      <c r="G828">
        <f t="shared" si="72"/>
        <v>389</v>
      </c>
      <c r="H828">
        <f t="shared" si="73"/>
        <v>389</v>
      </c>
      <c r="I828">
        <v>177</v>
      </c>
      <c r="J828">
        <f t="shared" si="74"/>
        <v>177</v>
      </c>
      <c r="K828">
        <v>248</v>
      </c>
      <c r="L828">
        <f t="shared" si="75"/>
        <v>248</v>
      </c>
      <c r="M828">
        <v>0</v>
      </c>
      <c r="N828">
        <v>7982</v>
      </c>
      <c r="O828">
        <f t="shared" si="76"/>
        <v>7982</v>
      </c>
      <c r="P828">
        <v>0</v>
      </c>
      <c r="Q828">
        <v>71</v>
      </c>
      <c r="R828">
        <v>218</v>
      </c>
      <c r="S828">
        <v>211</v>
      </c>
      <c r="T828">
        <v>4.8</v>
      </c>
      <c r="U828">
        <f>VLOOKUP(A828,vlookup_table[#All],2,)</f>
        <v>0</v>
      </c>
      <c r="V828">
        <f>VLOOKUP(A828,vlookup_table[#All],4,FALSE)</f>
        <v>2801</v>
      </c>
      <c r="W828" t="str">
        <f>IF(LEN(V828)=4,_xlfn.CONCAT("19",LEFT(V828,2)),IF(LEN(V828)=3,_xlfn.CONCAT("190",LEFT(V828,2)),0))</f>
        <v>1928</v>
      </c>
      <c r="X828">
        <f>IF(V828&lt;&gt;0,1997-VALUE(W828),0)</f>
        <v>69</v>
      </c>
      <c r="Y828" t="str">
        <f>VLOOKUP(A828,vlookup_table[#All],5,FALSE)</f>
        <v>T2</v>
      </c>
      <c r="Z828" t="str">
        <f t="shared" si="77"/>
        <v>Town</v>
      </c>
      <c r="AA828">
        <f>VLOOKUP(A828,vlookup_table[#All],7,FALSE)</f>
        <v>5</v>
      </c>
    </row>
    <row r="829" spans="1:27" x14ac:dyDescent="0.3">
      <c r="A829">
        <v>72366</v>
      </c>
      <c r="B829" s="1" t="s">
        <v>30</v>
      </c>
      <c r="C829" s="1" t="str">
        <f>UPPER(LEFT(B829,2))</f>
        <v>MI</v>
      </c>
      <c r="D829" s="1" t="s">
        <v>14</v>
      </c>
      <c r="E829" s="1" t="str">
        <f>UPPER(LEFT(D829,1))</f>
        <v>M</v>
      </c>
      <c r="F829">
        <v>448</v>
      </c>
      <c r="G829">
        <f t="shared" si="72"/>
        <v>448</v>
      </c>
      <c r="H829">
        <f t="shared" si="73"/>
        <v>448</v>
      </c>
      <c r="I829">
        <v>291</v>
      </c>
      <c r="J829">
        <f t="shared" si="74"/>
        <v>291</v>
      </c>
      <c r="K829">
        <v>359</v>
      </c>
      <c r="L829">
        <f t="shared" si="75"/>
        <v>359</v>
      </c>
      <c r="M829">
        <v>0</v>
      </c>
      <c r="N829">
        <v>11662</v>
      </c>
      <c r="O829">
        <f t="shared" si="76"/>
        <v>11662</v>
      </c>
      <c r="P829">
        <v>1</v>
      </c>
      <c r="Q829">
        <v>52</v>
      </c>
      <c r="R829">
        <v>309</v>
      </c>
      <c r="S829">
        <v>330</v>
      </c>
      <c r="T829">
        <v>10.5</v>
      </c>
      <c r="U829">
        <f>VLOOKUP(A829,vlookup_table[#All],2,)</f>
        <v>1</v>
      </c>
      <c r="V829">
        <f>VLOOKUP(A829,vlookup_table[#All],4,FALSE)</f>
        <v>4701</v>
      </c>
      <c r="W829" t="str">
        <f>IF(LEN(V829)=4,_xlfn.CONCAT("19",LEFT(V829,2)),IF(LEN(V829)=3,_xlfn.CONCAT("190",LEFT(V829,2)),0))</f>
        <v>1947</v>
      </c>
      <c r="X829">
        <f>IF(V829&lt;&gt;0,1997-VALUE(W829),0)</f>
        <v>50</v>
      </c>
      <c r="Y829" t="str">
        <f>VLOOKUP(A829,vlookup_table[#All],5,FALSE)</f>
        <v>R2</v>
      </c>
      <c r="Z829" t="str">
        <f t="shared" si="77"/>
        <v>Rural</v>
      </c>
      <c r="AA829">
        <f>VLOOKUP(A829,vlookup_table[#All],7,FALSE)</f>
        <v>20</v>
      </c>
    </row>
    <row r="830" spans="1:27" x14ac:dyDescent="0.3">
      <c r="A830">
        <v>32527</v>
      </c>
      <c r="B830" s="1" t="s">
        <v>13</v>
      </c>
      <c r="C830" s="1" t="str">
        <f>UPPER(LEFT(B830,2))</f>
        <v>FL</v>
      </c>
      <c r="D830" s="1" t="s">
        <v>17</v>
      </c>
      <c r="E830" s="1" t="str">
        <f>UPPER(LEFT(D830,1))</f>
        <v>F</v>
      </c>
      <c r="F830">
        <v>786</v>
      </c>
      <c r="G830">
        <f t="shared" si="72"/>
        <v>786</v>
      </c>
      <c r="H830">
        <f t="shared" si="73"/>
        <v>786</v>
      </c>
      <c r="I830">
        <v>352</v>
      </c>
      <c r="J830">
        <f t="shared" si="74"/>
        <v>352</v>
      </c>
      <c r="K830">
        <v>423</v>
      </c>
      <c r="L830">
        <f t="shared" si="75"/>
        <v>423</v>
      </c>
      <c r="M830">
        <v>1</v>
      </c>
      <c r="N830">
        <v>16104</v>
      </c>
      <c r="O830">
        <f t="shared" si="76"/>
        <v>16104</v>
      </c>
      <c r="P830">
        <v>5</v>
      </c>
      <c r="Q830">
        <v>26</v>
      </c>
      <c r="R830">
        <v>371</v>
      </c>
      <c r="S830">
        <v>384</v>
      </c>
      <c r="T830">
        <v>3.4444444440000002</v>
      </c>
      <c r="U830">
        <f>VLOOKUP(A830,vlookup_table[#All],2,)</f>
        <v>28</v>
      </c>
      <c r="V830">
        <f>VLOOKUP(A830,vlookup_table[#All],4,FALSE)</f>
        <v>3801</v>
      </c>
      <c r="W830" t="str">
        <f>IF(LEN(V830)=4,_xlfn.CONCAT("19",LEFT(V830,2)),IF(LEN(V830)=3,_xlfn.CONCAT("190",LEFT(V830,2)),0))</f>
        <v>1938</v>
      </c>
      <c r="X830">
        <f>IF(V830&lt;&gt;0,1997-VALUE(W830),0)</f>
        <v>59</v>
      </c>
      <c r="Y830" t="str">
        <f>VLOOKUP(A830,vlookup_table[#All],5,FALSE)</f>
        <v>S2</v>
      </c>
      <c r="Z830" t="str">
        <f t="shared" si="77"/>
        <v>Suburban</v>
      </c>
      <c r="AA830">
        <f>VLOOKUP(A830,vlookup_table[#All],7,FALSE)</f>
        <v>3</v>
      </c>
    </row>
    <row r="831" spans="1:27" x14ac:dyDescent="0.3">
      <c r="A831">
        <v>175974</v>
      </c>
      <c r="B831" s="1" t="s">
        <v>51</v>
      </c>
      <c r="C831" s="1" t="str">
        <f>UPPER(LEFT(B831,2))</f>
        <v>OR</v>
      </c>
      <c r="D831" s="1" t="s">
        <v>14</v>
      </c>
      <c r="E831" s="1" t="str">
        <f>UPPER(LEFT(D831,1))</f>
        <v>M</v>
      </c>
      <c r="F831">
        <v>542</v>
      </c>
      <c r="G831">
        <f t="shared" si="72"/>
        <v>542</v>
      </c>
      <c r="H831">
        <f t="shared" si="73"/>
        <v>542</v>
      </c>
      <c r="I831">
        <v>199</v>
      </c>
      <c r="J831">
        <f t="shared" si="74"/>
        <v>199</v>
      </c>
      <c r="K831">
        <v>262</v>
      </c>
      <c r="L831">
        <f t="shared" si="75"/>
        <v>262</v>
      </c>
      <c r="M831">
        <v>0</v>
      </c>
      <c r="N831">
        <v>9349</v>
      </c>
      <c r="O831">
        <f t="shared" si="76"/>
        <v>9349</v>
      </c>
      <c r="P831">
        <v>8</v>
      </c>
      <c r="Q831">
        <v>53</v>
      </c>
      <c r="R831">
        <v>219</v>
      </c>
      <c r="S831">
        <v>239</v>
      </c>
      <c r="T831">
        <v>7.4444444440000002</v>
      </c>
      <c r="U831">
        <f>VLOOKUP(A831,vlookup_table[#All],2,)</f>
        <v>1</v>
      </c>
      <c r="V831">
        <f>VLOOKUP(A831,vlookup_table[#All],4,FALSE)</f>
        <v>1701</v>
      </c>
      <c r="W831" t="str">
        <f>IF(LEN(V831)=4,_xlfn.CONCAT("19",LEFT(V831,2)),IF(LEN(V831)=3,_xlfn.CONCAT("190",LEFT(V831,2)),0))</f>
        <v>1917</v>
      </c>
      <c r="X831">
        <f>IF(V831&lt;&gt;0,1997-VALUE(W831),0)</f>
        <v>80</v>
      </c>
      <c r="Y831" t="str">
        <f>VLOOKUP(A831,vlookup_table[#All],5,FALSE)</f>
        <v>C3</v>
      </c>
      <c r="Z831" t="str">
        <f t="shared" si="77"/>
        <v>City</v>
      </c>
      <c r="AA831">
        <f>VLOOKUP(A831,vlookup_table[#All],7,FALSE)</f>
        <v>11</v>
      </c>
    </row>
    <row r="832" spans="1:27" x14ac:dyDescent="0.3">
      <c r="A832">
        <v>96008</v>
      </c>
      <c r="B832" s="1" t="s">
        <v>16</v>
      </c>
      <c r="C832" s="1" t="str">
        <f>UPPER(LEFT(B832,2))</f>
        <v>IL</v>
      </c>
      <c r="D832" s="1" t="s">
        <v>17</v>
      </c>
      <c r="E832" s="1" t="str">
        <f>UPPER(LEFT(D832,1))</f>
        <v>F</v>
      </c>
      <c r="F832">
        <v>300</v>
      </c>
      <c r="G832">
        <f t="shared" si="72"/>
        <v>300</v>
      </c>
      <c r="H832">
        <f t="shared" si="73"/>
        <v>300</v>
      </c>
      <c r="I832">
        <v>87</v>
      </c>
      <c r="J832">
        <f t="shared" si="74"/>
        <v>87</v>
      </c>
      <c r="K832">
        <v>185</v>
      </c>
      <c r="L832">
        <f t="shared" si="75"/>
        <v>185</v>
      </c>
      <c r="M832">
        <v>0</v>
      </c>
      <c r="N832">
        <v>7586</v>
      </c>
      <c r="O832">
        <f t="shared" si="76"/>
        <v>7586</v>
      </c>
      <c r="P832">
        <v>2</v>
      </c>
      <c r="Q832">
        <v>84</v>
      </c>
      <c r="R832">
        <v>163</v>
      </c>
      <c r="S832">
        <v>134</v>
      </c>
      <c r="T832">
        <v>4.8387096769999998</v>
      </c>
      <c r="U832">
        <f>VLOOKUP(A832,vlookup_table[#All],2,)</f>
        <v>0</v>
      </c>
      <c r="V832">
        <f>VLOOKUP(A832,vlookup_table[#All],4,FALSE)</f>
        <v>0</v>
      </c>
      <c r="W832">
        <f>IF(LEN(V832)=4,_xlfn.CONCAT("19",LEFT(V832,2)),IF(LEN(V832)=3,_xlfn.CONCAT("190",LEFT(V832,2)),0))</f>
        <v>0</v>
      </c>
      <c r="X832">
        <f>IF(V832&lt;&gt;0,1997-VALUE(W832),0)</f>
        <v>0</v>
      </c>
      <c r="Y832" t="str">
        <f>VLOOKUP(A832,vlookup_table[#All],5,FALSE)</f>
        <v>T3</v>
      </c>
      <c r="Z832" t="str">
        <f t="shared" si="77"/>
        <v>Town</v>
      </c>
      <c r="AA832">
        <f>VLOOKUP(A832,vlookup_table[#All],7,FALSE)</f>
        <v>5</v>
      </c>
    </row>
    <row r="833" spans="1:27" x14ac:dyDescent="0.3">
      <c r="A833">
        <v>106610</v>
      </c>
      <c r="B833" s="1" t="s">
        <v>60</v>
      </c>
      <c r="C833" s="1" t="str">
        <f>UPPER(LEFT(B833,2))</f>
        <v>NE</v>
      </c>
      <c r="D833" s="1" t="s">
        <v>14</v>
      </c>
      <c r="E833" s="1" t="str">
        <f>UPPER(LEFT(D833,1))</f>
        <v>M</v>
      </c>
      <c r="F833">
        <v>475</v>
      </c>
      <c r="G833">
        <f t="shared" si="72"/>
        <v>475</v>
      </c>
      <c r="H833">
        <f t="shared" si="73"/>
        <v>475</v>
      </c>
      <c r="I833">
        <v>318</v>
      </c>
      <c r="J833">
        <f t="shared" si="74"/>
        <v>318</v>
      </c>
      <c r="K833">
        <v>366</v>
      </c>
      <c r="L833">
        <f t="shared" si="75"/>
        <v>366</v>
      </c>
      <c r="M833">
        <v>0</v>
      </c>
      <c r="N833">
        <v>13159</v>
      </c>
      <c r="O833">
        <f t="shared" si="76"/>
        <v>13159</v>
      </c>
      <c r="P833">
        <v>0</v>
      </c>
      <c r="Q833">
        <v>75</v>
      </c>
      <c r="R833">
        <v>360</v>
      </c>
      <c r="S833">
        <v>324</v>
      </c>
      <c r="T833">
        <v>10.5</v>
      </c>
      <c r="U833">
        <f>VLOOKUP(A833,vlookup_table[#All],2,)</f>
        <v>1</v>
      </c>
      <c r="V833">
        <f>VLOOKUP(A833,vlookup_table[#All],4,FALSE)</f>
        <v>2812</v>
      </c>
      <c r="W833" t="str">
        <f>IF(LEN(V833)=4,_xlfn.CONCAT("19",LEFT(V833,2)),IF(LEN(V833)=3,_xlfn.CONCAT("190",LEFT(V833,2)),0))</f>
        <v>1928</v>
      </c>
      <c r="X833">
        <f>IF(V833&lt;&gt;0,1997-VALUE(W833),0)</f>
        <v>69</v>
      </c>
      <c r="Y833" t="str">
        <f>VLOOKUP(A833,vlookup_table[#All],5,FALSE)</f>
        <v>T2</v>
      </c>
      <c r="Z833" t="str">
        <f t="shared" si="77"/>
        <v>Town</v>
      </c>
      <c r="AA833">
        <f>VLOOKUP(A833,vlookup_table[#All],7,FALSE)</f>
        <v>15</v>
      </c>
    </row>
    <row r="834" spans="1:27" x14ac:dyDescent="0.3">
      <c r="A834">
        <v>80395</v>
      </c>
      <c r="B834" s="1" t="s">
        <v>36</v>
      </c>
      <c r="C834" s="1" t="str">
        <f>UPPER(LEFT(B834,2))</f>
        <v>WI</v>
      </c>
      <c r="D834" s="1" t="s">
        <v>17</v>
      </c>
      <c r="E834" s="1" t="str">
        <f>UPPER(LEFT(D834,1))</f>
        <v>F</v>
      </c>
      <c r="F834">
        <v>902</v>
      </c>
      <c r="G834">
        <f t="shared" ref="G834:G897" si="78">IF(LEFT(F834,1)="A",VALUE(SUBSTITUTE(F834,"A","")),IF(ISBLANK(F834),"",IF(F834=0,"",VALUE(F834))))</f>
        <v>902</v>
      </c>
      <c r="H834">
        <f t="shared" ref="H834:H897" si="79">IF(G834&lt;&gt;"",G834,AVERAGE(G:G))</f>
        <v>902</v>
      </c>
      <c r="I834">
        <v>477</v>
      </c>
      <c r="J834">
        <f t="shared" ref="J834:J897" si="80">IF(I834&lt;&gt;0,I834,AVERAGEIF(I:I,"&gt;0"))</f>
        <v>477</v>
      </c>
      <c r="K834">
        <v>517</v>
      </c>
      <c r="L834">
        <f t="shared" ref="L834:L897" si="81">IF(AND(K834&lt;&gt;0,K834&lt;&gt;""),K834,AVERAGEIF(K:K,"&gt;0"))</f>
        <v>517</v>
      </c>
      <c r="M834">
        <v>0</v>
      </c>
      <c r="N834">
        <v>15876</v>
      </c>
      <c r="O834">
        <f t="shared" ref="O834:O897" si="82">IF(AND(N834&lt;&gt;0,N834&lt;&gt;""),N834,AVERAGEIF(N:N,"&gt;0"))</f>
        <v>15876</v>
      </c>
      <c r="P834">
        <v>2</v>
      </c>
      <c r="Q834">
        <v>77</v>
      </c>
      <c r="R834">
        <v>507</v>
      </c>
      <c r="S834">
        <v>500</v>
      </c>
      <c r="T834">
        <v>15</v>
      </c>
      <c r="U834">
        <f>VLOOKUP(A834,vlookup_table[#All],2,)</f>
        <v>0</v>
      </c>
      <c r="V834">
        <f>VLOOKUP(A834,vlookup_table[#All],4,FALSE)</f>
        <v>0</v>
      </c>
      <c r="W834">
        <f>IF(LEN(V834)=4,_xlfn.CONCAT("19",LEFT(V834,2)),IF(LEN(V834)=3,_xlfn.CONCAT("190",LEFT(V834,2)),0))</f>
        <v>0</v>
      </c>
      <c r="X834">
        <f>IF(V834&lt;&gt;0,1997-VALUE(W834),0)</f>
        <v>0</v>
      </c>
      <c r="Y834" t="str">
        <f>VLOOKUP(A834,vlookup_table[#All],5,FALSE)</f>
        <v>C1</v>
      </c>
      <c r="Z834" t="str">
        <f t="shared" ref="Z834:Z897" si="83">IF(LEFT(Y834,1)="C","City",IF(LEFT(Y834,1)="T","Town",IF(LEFT(Y834,1)="S","Suburban",IF(LEFT(Y834,1)="U","Urban",IF(LEFT(Y834,1)="R","Rural",0)))))</f>
        <v>City</v>
      </c>
      <c r="AA834">
        <f>VLOOKUP(A834,vlookup_table[#All],7,FALSE)</f>
        <v>50</v>
      </c>
    </row>
    <row r="835" spans="1:27" x14ac:dyDescent="0.3">
      <c r="A835">
        <v>86225</v>
      </c>
      <c r="B835" s="1" t="s">
        <v>53</v>
      </c>
      <c r="C835" s="1" t="str">
        <f>UPPER(LEFT(B835,2))</f>
        <v>SD</v>
      </c>
      <c r="D835" s="1" t="s">
        <v>14</v>
      </c>
      <c r="E835" s="1" t="str">
        <f>UPPER(LEFT(D835,1))</f>
        <v>M</v>
      </c>
      <c r="F835">
        <v>499</v>
      </c>
      <c r="G835">
        <f t="shared" si="78"/>
        <v>499</v>
      </c>
      <c r="H835">
        <f t="shared" si="79"/>
        <v>499</v>
      </c>
      <c r="I835">
        <v>247</v>
      </c>
      <c r="J835">
        <f t="shared" si="80"/>
        <v>247</v>
      </c>
      <c r="K835">
        <v>331</v>
      </c>
      <c r="L835">
        <f t="shared" si="81"/>
        <v>331</v>
      </c>
      <c r="M835">
        <v>0</v>
      </c>
      <c r="N835">
        <v>12213</v>
      </c>
      <c r="O835">
        <f t="shared" si="82"/>
        <v>12213</v>
      </c>
      <c r="P835">
        <v>1</v>
      </c>
      <c r="Q835">
        <v>81</v>
      </c>
      <c r="R835">
        <v>283</v>
      </c>
      <c r="S835">
        <v>273</v>
      </c>
      <c r="T835">
        <v>13.5</v>
      </c>
      <c r="U835">
        <f>VLOOKUP(A835,vlookup_table[#All],2,)</f>
        <v>2</v>
      </c>
      <c r="V835">
        <f>VLOOKUP(A835,vlookup_table[#All],4,FALSE)</f>
        <v>3611</v>
      </c>
      <c r="W835" t="str">
        <f>IF(LEN(V835)=4,_xlfn.CONCAT("19",LEFT(V835,2)),IF(LEN(V835)=3,_xlfn.CONCAT("190",LEFT(V835,2)),0))</f>
        <v>1936</v>
      </c>
      <c r="X835">
        <f>IF(V835&lt;&gt;0,1997-VALUE(W835),0)</f>
        <v>61</v>
      </c>
      <c r="Y835" t="str">
        <f>VLOOKUP(A835,vlookup_table[#All],5,FALSE)</f>
        <v>R2</v>
      </c>
      <c r="Z835" t="str">
        <f t="shared" si="83"/>
        <v>Rural</v>
      </c>
      <c r="AA835">
        <f>VLOOKUP(A835,vlookup_table[#All],7,FALSE)</f>
        <v>10</v>
      </c>
    </row>
    <row r="836" spans="1:27" x14ac:dyDescent="0.3">
      <c r="A836">
        <v>43595</v>
      </c>
      <c r="B836" s="1" t="s">
        <v>30</v>
      </c>
      <c r="C836" s="1" t="str">
        <f>UPPER(LEFT(B836,2))</f>
        <v>MI</v>
      </c>
      <c r="D836" s="1" t="s">
        <v>14</v>
      </c>
      <c r="E836" s="1" t="str">
        <f>UPPER(LEFT(D836,1))</f>
        <v>M</v>
      </c>
      <c r="F836">
        <v>684</v>
      </c>
      <c r="G836">
        <f t="shared" si="78"/>
        <v>684</v>
      </c>
      <c r="H836">
        <f t="shared" si="79"/>
        <v>684</v>
      </c>
      <c r="I836">
        <v>461</v>
      </c>
      <c r="J836">
        <f t="shared" si="80"/>
        <v>461</v>
      </c>
      <c r="K836">
        <v>543</v>
      </c>
      <c r="L836">
        <f t="shared" si="81"/>
        <v>543</v>
      </c>
      <c r="M836">
        <v>0</v>
      </c>
      <c r="N836">
        <v>17874</v>
      </c>
      <c r="O836">
        <f t="shared" si="82"/>
        <v>17874</v>
      </c>
      <c r="P836">
        <v>1</v>
      </c>
      <c r="Q836">
        <v>79</v>
      </c>
      <c r="R836">
        <v>523</v>
      </c>
      <c r="S836">
        <v>503</v>
      </c>
      <c r="T836">
        <v>5.75</v>
      </c>
      <c r="U836">
        <f>VLOOKUP(A836,vlookup_table[#All],2,)</f>
        <v>1</v>
      </c>
      <c r="V836">
        <f>VLOOKUP(A836,vlookup_table[#All],4,FALSE)</f>
        <v>0</v>
      </c>
      <c r="W836">
        <f>IF(LEN(V836)=4,_xlfn.CONCAT("19",LEFT(V836,2)),IF(LEN(V836)=3,_xlfn.CONCAT("190",LEFT(V836,2)),0))</f>
        <v>0</v>
      </c>
      <c r="X836">
        <f>IF(V836&lt;&gt;0,1997-VALUE(W836),0)</f>
        <v>0</v>
      </c>
      <c r="Y836" t="str">
        <f>VLOOKUP(A836,vlookup_table[#All],5,FALSE)</f>
        <v>T2</v>
      </c>
      <c r="Z836" t="str">
        <f t="shared" si="83"/>
        <v>Town</v>
      </c>
      <c r="AA836">
        <f>VLOOKUP(A836,vlookup_table[#All],7,FALSE)</f>
        <v>6</v>
      </c>
    </row>
    <row r="837" spans="1:27" x14ac:dyDescent="0.3">
      <c r="A837">
        <v>144812</v>
      </c>
      <c r="B837" s="1" t="s">
        <v>22</v>
      </c>
      <c r="C837" s="1" t="str">
        <f>UPPER(LEFT(B837,2))</f>
        <v>CA</v>
      </c>
      <c r="D837" s="1" t="s">
        <v>14</v>
      </c>
      <c r="E837" s="1" t="str">
        <f>UPPER(LEFT(D837,1))</f>
        <v>M</v>
      </c>
      <c r="F837">
        <v>3608</v>
      </c>
      <c r="G837">
        <f t="shared" si="78"/>
        <v>3608</v>
      </c>
      <c r="H837">
        <f t="shared" si="79"/>
        <v>3608</v>
      </c>
      <c r="I837">
        <v>336</v>
      </c>
      <c r="J837">
        <f t="shared" si="80"/>
        <v>336</v>
      </c>
      <c r="K837">
        <v>526</v>
      </c>
      <c r="L837">
        <f t="shared" si="81"/>
        <v>526</v>
      </c>
      <c r="M837">
        <v>96</v>
      </c>
      <c r="N837">
        <v>19440</v>
      </c>
      <c r="O837">
        <f t="shared" si="82"/>
        <v>19440</v>
      </c>
      <c r="P837">
        <v>28</v>
      </c>
      <c r="Q837">
        <v>35</v>
      </c>
      <c r="R837">
        <v>462</v>
      </c>
      <c r="S837">
        <v>421</v>
      </c>
      <c r="T837">
        <v>80</v>
      </c>
      <c r="U837">
        <f>VLOOKUP(A837,vlookup_table[#All],2,)</f>
        <v>1</v>
      </c>
      <c r="V837">
        <f>VLOOKUP(A837,vlookup_table[#All],4,FALSE)</f>
        <v>2801</v>
      </c>
      <c r="W837" t="str">
        <f>IF(LEN(V837)=4,_xlfn.CONCAT("19",LEFT(V837,2)),IF(LEN(V837)=3,_xlfn.CONCAT("190",LEFT(V837,2)),0))</f>
        <v>1928</v>
      </c>
      <c r="X837">
        <f>IF(V837&lt;&gt;0,1997-VALUE(W837),0)</f>
        <v>69</v>
      </c>
      <c r="Y837" t="str">
        <f>VLOOKUP(A837,vlookup_table[#All],5,FALSE)</f>
        <v>S1</v>
      </c>
      <c r="Z837" t="str">
        <f t="shared" si="83"/>
        <v>Suburban</v>
      </c>
      <c r="AA837">
        <f>VLOOKUP(A837,vlookup_table[#All],7,FALSE)</f>
        <v>50</v>
      </c>
    </row>
    <row r="838" spans="1:27" x14ac:dyDescent="0.3">
      <c r="A838">
        <v>182480</v>
      </c>
      <c r="B838" s="1" t="s">
        <v>41</v>
      </c>
      <c r="C838" s="1" t="str">
        <f>UPPER(LEFT(B838,2))</f>
        <v>WA</v>
      </c>
      <c r="D838" s="1" t="s">
        <v>17</v>
      </c>
      <c r="E838" s="1" t="str">
        <f>UPPER(LEFT(D838,1))</f>
        <v>F</v>
      </c>
      <c r="F838">
        <v>705</v>
      </c>
      <c r="G838">
        <f t="shared" si="78"/>
        <v>705</v>
      </c>
      <c r="H838">
        <f t="shared" si="79"/>
        <v>705</v>
      </c>
      <c r="I838">
        <v>337</v>
      </c>
      <c r="J838">
        <f t="shared" si="80"/>
        <v>337</v>
      </c>
      <c r="K838">
        <v>569</v>
      </c>
      <c r="L838">
        <f t="shared" si="81"/>
        <v>569</v>
      </c>
      <c r="M838">
        <v>2</v>
      </c>
      <c r="N838">
        <v>20987</v>
      </c>
      <c r="O838">
        <f t="shared" si="82"/>
        <v>20987</v>
      </c>
      <c r="P838">
        <v>4</v>
      </c>
      <c r="Q838">
        <v>49</v>
      </c>
      <c r="R838">
        <v>416</v>
      </c>
      <c r="S838">
        <v>449</v>
      </c>
      <c r="T838">
        <v>30.714285709999999</v>
      </c>
      <c r="U838">
        <f>VLOOKUP(A838,vlookup_table[#All],2,)</f>
        <v>0</v>
      </c>
      <c r="V838">
        <f>VLOOKUP(A838,vlookup_table[#All],4,FALSE)</f>
        <v>0</v>
      </c>
      <c r="W838">
        <f>IF(LEN(V838)=4,_xlfn.CONCAT("19",LEFT(V838,2)),IF(LEN(V838)=3,_xlfn.CONCAT("190",LEFT(V838,2)),0))</f>
        <v>0</v>
      </c>
      <c r="X838">
        <f>IF(V838&lt;&gt;0,1997-VALUE(W838),0)</f>
        <v>0</v>
      </c>
      <c r="Y838" t="str">
        <f>VLOOKUP(A838,vlookup_table[#All],5,FALSE)</f>
        <v>C1</v>
      </c>
      <c r="Z838" t="str">
        <f t="shared" si="83"/>
        <v>City</v>
      </c>
      <c r="AA838">
        <f>VLOOKUP(A838,vlookup_table[#All],7,FALSE)</f>
        <v>50</v>
      </c>
    </row>
    <row r="839" spans="1:27" x14ac:dyDescent="0.3">
      <c r="A839">
        <v>135265</v>
      </c>
      <c r="B839" s="1" t="s">
        <v>56</v>
      </c>
      <c r="C839" s="1" t="str">
        <f>UPPER(LEFT(B839,2))</f>
        <v>AZ</v>
      </c>
      <c r="D839" s="1" t="s">
        <v>66</v>
      </c>
      <c r="E839" s="1" t="str">
        <f>UPPER(LEFT(D839,1))</f>
        <v>F</v>
      </c>
      <c r="F839">
        <v>815</v>
      </c>
      <c r="G839">
        <f t="shared" si="78"/>
        <v>815</v>
      </c>
      <c r="H839">
        <f t="shared" si="79"/>
        <v>815</v>
      </c>
      <c r="I839">
        <v>264</v>
      </c>
      <c r="J839">
        <f t="shared" si="80"/>
        <v>264</v>
      </c>
      <c r="K839">
        <v>472</v>
      </c>
      <c r="L839">
        <f t="shared" si="81"/>
        <v>472</v>
      </c>
      <c r="M839">
        <v>0</v>
      </c>
      <c r="N839">
        <v>18423</v>
      </c>
      <c r="O839">
        <f t="shared" si="82"/>
        <v>18423</v>
      </c>
      <c r="P839">
        <v>7</v>
      </c>
      <c r="Q839">
        <v>12</v>
      </c>
      <c r="R839">
        <v>439</v>
      </c>
      <c r="S839">
        <v>322</v>
      </c>
      <c r="T839">
        <v>10</v>
      </c>
      <c r="U839">
        <f>VLOOKUP(A839,vlookup_table[#All],2,)</f>
        <v>0</v>
      </c>
      <c r="V839">
        <f>VLOOKUP(A839,vlookup_table[#All],4,FALSE)</f>
        <v>0</v>
      </c>
      <c r="W839">
        <f>IF(LEN(V839)=4,_xlfn.CONCAT("19",LEFT(V839,2)),IF(LEN(V839)=3,_xlfn.CONCAT("190",LEFT(V839,2)),0))</f>
        <v>0</v>
      </c>
      <c r="X839">
        <f>IF(V839&lt;&gt;0,1997-VALUE(W839),0)</f>
        <v>0</v>
      </c>
      <c r="Y839" t="str">
        <f>VLOOKUP(A839,vlookup_table[#All],5,FALSE)</f>
        <v>S2</v>
      </c>
      <c r="Z839" t="str">
        <f t="shared" si="83"/>
        <v>Suburban</v>
      </c>
      <c r="AA839">
        <f>VLOOKUP(A839,vlookup_table[#All],7,FALSE)</f>
        <v>14</v>
      </c>
    </row>
    <row r="840" spans="1:27" x14ac:dyDescent="0.3">
      <c r="A840">
        <v>84610</v>
      </c>
      <c r="B840" s="1" t="s">
        <v>57</v>
      </c>
      <c r="C840" s="1" t="str">
        <f>UPPER(LEFT(B840,2))</f>
        <v>MN</v>
      </c>
      <c r="D840" s="1" t="s">
        <v>17</v>
      </c>
      <c r="E840" s="1" t="str">
        <f>UPPER(LEFT(D840,1))</f>
        <v>F</v>
      </c>
      <c r="F840">
        <v>780</v>
      </c>
      <c r="G840">
        <f t="shared" si="78"/>
        <v>780</v>
      </c>
      <c r="H840">
        <f t="shared" si="79"/>
        <v>780</v>
      </c>
      <c r="I840">
        <v>477</v>
      </c>
      <c r="J840">
        <f t="shared" si="80"/>
        <v>477</v>
      </c>
      <c r="K840">
        <v>507</v>
      </c>
      <c r="L840">
        <f t="shared" si="81"/>
        <v>507</v>
      </c>
      <c r="M840">
        <v>0</v>
      </c>
      <c r="N840">
        <v>16525</v>
      </c>
      <c r="O840">
        <f t="shared" si="82"/>
        <v>16525</v>
      </c>
      <c r="P840">
        <v>4</v>
      </c>
      <c r="Q840">
        <v>69</v>
      </c>
      <c r="R840">
        <v>485</v>
      </c>
      <c r="S840">
        <v>488</v>
      </c>
      <c r="T840">
        <v>3.113636364</v>
      </c>
      <c r="U840">
        <f>VLOOKUP(A840,vlookup_table[#All],2,)</f>
        <v>0</v>
      </c>
      <c r="V840">
        <f>VLOOKUP(A840,vlookup_table[#All],4,FALSE)</f>
        <v>1111</v>
      </c>
      <c r="W840" t="str">
        <f>IF(LEN(V840)=4,_xlfn.CONCAT("19",LEFT(V840,2)),IF(LEN(V840)=3,_xlfn.CONCAT("190",LEFT(V840,2)),0))</f>
        <v>1911</v>
      </c>
      <c r="X840">
        <f>IF(V840&lt;&gt;0,1997-VALUE(W840),0)</f>
        <v>86</v>
      </c>
      <c r="Y840" t="str">
        <f>VLOOKUP(A840,vlookup_table[#All],5,FALSE)</f>
        <v>C1</v>
      </c>
      <c r="Z840" t="str">
        <f t="shared" si="83"/>
        <v>City</v>
      </c>
      <c r="AA840">
        <f>VLOOKUP(A840,vlookup_table[#All],7,FALSE)</f>
        <v>4</v>
      </c>
    </row>
    <row r="841" spans="1:27" x14ac:dyDescent="0.3">
      <c r="A841">
        <v>116533</v>
      </c>
      <c r="B841" s="1" t="s">
        <v>21</v>
      </c>
      <c r="C841" s="1" t="str">
        <f>UPPER(LEFT(B841,2))</f>
        <v>TX</v>
      </c>
      <c r="D841" s="1" t="s">
        <v>17</v>
      </c>
      <c r="E841" s="1" t="str">
        <f>UPPER(LEFT(D841,1))</f>
        <v>F</v>
      </c>
      <c r="F841">
        <v>496</v>
      </c>
      <c r="G841">
        <f t="shared" si="78"/>
        <v>496</v>
      </c>
      <c r="H841">
        <f t="shared" si="79"/>
        <v>496</v>
      </c>
      <c r="I841">
        <v>234</v>
      </c>
      <c r="J841">
        <f t="shared" si="80"/>
        <v>234</v>
      </c>
      <c r="K841">
        <v>259</v>
      </c>
      <c r="L841">
        <f t="shared" si="81"/>
        <v>259</v>
      </c>
      <c r="M841">
        <v>0</v>
      </c>
      <c r="N841">
        <v>9429</v>
      </c>
      <c r="O841">
        <f t="shared" si="82"/>
        <v>9429</v>
      </c>
      <c r="P841">
        <v>11</v>
      </c>
      <c r="Q841">
        <v>74</v>
      </c>
      <c r="R841">
        <v>218</v>
      </c>
      <c r="S841">
        <v>260</v>
      </c>
      <c r="T841">
        <v>7.6190476189999998</v>
      </c>
      <c r="U841">
        <f>VLOOKUP(A841,vlookup_table[#All],2,)</f>
        <v>0</v>
      </c>
      <c r="V841">
        <f>VLOOKUP(A841,vlookup_table[#All],4,FALSE)</f>
        <v>0</v>
      </c>
      <c r="W841">
        <f>IF(LEN(V841)=4,_xlfn.CONCAT("19",LEFT(V841,2)),IF(LEN(V841)=3,_xlfn.CONCAT("190",LEFT(V841,2)),0))</f>
        <v>0</v>
      </c>
      <c r="X841">
        <f>IF(V841&lt;&gt;0,1997-VALUE(W841),0)</f>
        <v>0</v>
      </c>
      <c r="Y841" t="str">
        <f>VLOOKUP(A841,vlookup_table[#All],5,FALSE)</f>
        <v>T2</v>
      </c>
      <c r="Z841" t="str">
        <f t="shared" si="83"/>
        <v>Town</v>
      </c>
      <c r="AA841">
        <f>VLOOKUP(A841,vlookup_table[#All],7,FALSE)</f>
        <v>10</v>
      </c>
    </row>
    <row r="842" spans="1:27" x14ac:dyDescent="0.3">
      <c r="A842">
        <v>29501</v>
      </c>
      <c r="B842" s="1" t="s">
        <v>40</v>
      </c>
      <c r="C842" s="1" t="str">
        <f>UPPER(LEFT(B842,2))</f>
        <v>GA</v>
      </c>
      <c r="D842" s="1" t="s">
        <v>31</v>
      </c>
      <c r="E842" s="1" t="str">
        <f>UPPER(LEFT(D842,1))</f>
        <v>U</v>
      </c>
      <c r="F842">
        <v>510</v>
      </c>
      <c r="G842">
        <f t="shared" si="78"/>
        <v>510</v>
      </c>
      <c r="H842">
        <f t="shared" si="79"/>
        <v>510</v>
      </c>
      <c r="I842">
        <v>276</v>
      </c>
      <c r="J842">
        <f t="shared" si="80"/>
        <v>276</v>
      </c>
      <c r="K842">
        <v>347</v>
      </c>
      <c r="L842">
        <f t="shared" si="81"/>
        <v>347</v>
      </c>
      <c r="M842">
        <v>1</v>
      </c>
      <c r="N842">
        <v>10325</v>
      </c>
      <c r="O842">
        <f t="shared" si="82"/>
        <v>10325</v>
      </c>
      <c r="P842">
        <v>0</v>
      </c>
      <c r="Q842">
        <v>76</v>
      </c>
      <c r="R842">
        <v>338</v>
      </c>
      <c r="S842">
        <v>305</v>
      </c>
      <c r="T842">
        <v>17.428571430000002</v>
      </c>
      <c r="U842">
        <f>VLOOKUP(A842,vlookup_table[#All],2,)</f>
        <v>2</v>
      </c>
      <c r="V842">
        <f>VLOOKUP(A842,vlookup_table[#All],4,FALSE)</f>
        <v>2710</v>
      </c>
      <c r="W842" t="str">
        <f>IF(LEN(V842)=4,_xlfn.CONCAT("19",LEFT(V842,2)),IF(LEN(V842)=3,_xlfn.CONCAT("190",LEFT(V842,2)),0))</f>
        <v>1927</v>
      </c>
      <c r="X842">
        <f>IF(V842&lt;&gt;0,1997-VALUE(W842),0)</f>
        <v>70</v>
      </c>
      <c r="Y842" t="str">
        <f>VLOOKUP(A842,vlookup_table[#All],5,FALSE)</f>
        <v>T2</v>
      </c>
      <c r="Z842" t="str">
        <f t="shared" si="83"/>
        <v>Town</v>
      </c>
      <c r="AA842">
        <f>VLOOKUP(A842,vlookup_table[#All],7,FALSE)</f>
        <v>21</v>
      </c>
    </row>
    <row r="843" spans="1:27" x14ac:dyDescent="0.3">
      <c r="A843">
        <v>102351</v>
      </c>
      <c r="B843" s="1" t="s">
        <v>37</v>
      </c>
      <c r="C843" s="1" t="str">
        <f>UPPER(LEFT(B843,2))</f>
        <v>MO</v>
      </c>
      <c r="D843" s="1" t="s">
        <v>17</v>
      </c>
      <c r="E843" s="1" t="str">
        <f>UPPER(LEFT(D843,1))</f>
        <v>F</v>
      </c>
      <c r="F843">
        <v>787</v>
      </c>
      <c r="G843">
        <f t="shared" si="78"/>
        <v>787</v>
      </c>
      <c r="H843">
        <f t="shared" si="79"/>
        <v>787</v>
      </c>
      <c r="I843">
        <v>208</v>
      </c>
      <c r="J843">
        <f t="shared" si="80"/>
        <v>208</v>
      </c>
      <c r="K843">
        <v>356</v>
      </c>
      <c r="L843">
        <f t="shared" si="81"/>
        <v>356</v>
      </c>
      <c r="M843">
        <v>0</v>
      </c>
      <c r="N843">
        <v>11107</v>
      </c>
      <c r="O843">
        <f t="shared" si="82"/>
        <v>11107</v>
      </c>
      <c r="P843">
        <v>0</v>
      </c>
      <c r="Q843">
        <v>59</v>
      </c>
      <c r="R843">
        <v>271</v>
      </c>
      <c r="S843">
        <v>264</v>
      </c>
      <c r="T843">
        <v>13.33333333</v>
      </c>
      <c r="U843">
        <f>VLOOKUP(A843,vlookup_table[#All],2,)</f>
        <v>0</v>
      </c>
      <c r="V843">
        <f>VLOOKUP(A843,vlookup_table[#All],4,FALSE)</f>
        <v>3301</v>
      </c>
      <c r="W843" t="str">
        <f>IF(LEN(V843)=4,_xlfn.CONCAT("19",LEFT(V843,2)),IF(LEN(V843)=3,_xlfn.CONCAT("190",LEFT(V843,2)),0))</f>
        <v>1933</v>
      </c>
      <c r="X843">
        <f>IF(V843&lt;&gt;0,1997-VALUE(W843),0)</f>
        <v>64</v>
      </c>
      <c r="Y843" t="str">
        <f>VLOOKUP(A843,vlookup_table[#All],5,FALSE)</f>
        <v>U3</v>
      </c>
      <c r="Z843" t="str">
        <f t="shared" si="83"/>
        <v>Urban</v>
      </c>
      <c r="AA843">
        <f>VLOOKUP(A843,vlookup_table[#All],7,FALSE)</f>
        <v>23</v>
      </c>
    </row>
    <row r="844" spans="1:27" x14ac:dyDescent="0.3">
      <c r="A844">
        <v>136935</v>
      </c>
      <c r="B844" s="1" t="s">
        <v>32</v>
      </c>
      <c r="C844" s="1" t="str">
        <f>UPPER(LEFT(B844,2))</f>
        <v>OK</v>
      </c>
      <c r="D844" s="1" t="s">
        <v>17</v>
      </c>
      <c r="E844" s="1" t="str">
        <f>UPPER(LEFT(D844,1))</f>
        <v>F</v>
      </c>
      <c r="F844">
        <v>454</v>
      </c>
      <c r="G844">
        <f t="shared" si="78"/>
        <v>454</v>
      </c>
      <c r="H844">
        <f t="shared" si="79"/>
        <v>454</v>
      </c>
      <c r="I844">
        <v>312</v>
      </c>
      <c r="J844">
        <f t="shared" si="80"/>
        <v>312</v>
      </c>
      <c r="K844">
        <v>306</v>
      </c>
      <c r="L844">
        <f t="shared" si="81"/>
        <v>306</v>
      </c>
      <c r="M844">
        <v>0</v>
      </c>
      <c r="N844">
        <v>9808</v>
      </c>
      <c r="O844">
        <f t="shared" si="82"/>
        <v>9808</v>
      </c>
      <c r="P844">
        <v>3</v>
      </c>
      <c r="Q844">
        <v>63</v>
      </c>
      <c r="R844">
        <v>311</v>
      </c>
      <c r="S844">
        <v>302</v>
      </c>
      <c r="T844">
        <v>9</v>
      </c>
      <c r="U844">
        <f>VLOOKUP(A844,vlookup_table[#All],2,)</f>
        <v>0</v>
      </c>
      <c r="V844">
        <f>VLOOKUP(A844,vlookup_table[#All],4,FALSE)</f>
        <v>0</v>
      </c>
      <c r="W844">
        <f>IF(LEN(V844)=4,_xlfn.CONCAT("19",LEFT(V844,2)),IF(LEN(V844)=3,_xlfn.CONCAT("190",LEFT(V844,2)),0))</f>
        <v>0</v>
      </c>
      <c r="X844">
        <f>IF(V844&lt;&gt;0,1997-VALUE(W844),0)</f>
        <v>0</v>
      </c>
      <c r="Y844" t="str">
        <f>VLOOKUP(A844,vlookup_table[#All],5,FALSE)</f>
        <v>T2</v>
      </c>
      <c r="Z844" t="str">
        <f t="shared" si="83"/>
        <v>Town</v>
      </c>
      <c r="AA844">
        <f>VLOOKUP(A844,vlookup_table[#All],7,FALSE)</f>
        <v>15</v>
      </c>
    </row>
    <row r="845" spans="1:27" x14ac:dyDescent="0.3">
      <c r="A845">
        <v>137833</v>
      </c>
      <c r="B845" s="1" t="s">
        <v>56</v>
      </c>
      <c r="C845" s="1" t="str">
        <f>UPPER(LEFT(B845,2))</f>
        <v>AZ</v>
      </c>
      <c r="D845" s="1" t="s">
        <v>14</v>
      </c>
      <c r="E845" s="1" t="str">
        <f>UPPER(LEFT(D845,1))</f>
        <v>M</v>
      </c>
      <c r="F845">
        <v>762</v>
      </c>
      <c r="G845">
        <f t="shared" si="78"/>
        <v>762</v>
      </c>
      <c r="H845">
        <f t="shared" si="79"/>
        <v>762</v>
      </c>
      <c r="I845">
        <v>375</v>
      </c>
      <c r="J845">
        <f t="shared" si="80"/>
        <v>375</v>
      </c>
      <c r="K845">
        <v>437</v>
      </c>
      <c r="L845">
        <f t="shared" si="81"/>
        <v>437</v>
      </c>
      <c r="M845">
        <v>0</v>
      </c>
      <c r="N845">
        <v>14900</v>
      </c>
      <c r="O845">
        <f t="shared" si="82"/>
        <v>14900</v>
      </c>
      <c r="P845">
        <v>6</v>
      </c>
      <c r="Q845">
        <v>21</v>
      </c>
      <c r="R845">
        <v>396</v>
      </c>
      <c r="S845">
        <v>418</v>
      </c>
      <c r="T845">
        <v>22.5</v>
      </c>
      <c r="U845">
        <f>VLOOKUP(A845,vlookup_table[#All],2,)</f>
        <v>1</v>
      </c>
      <c r="V845">
        <f>VLOOKUP(A845,vlookup_table[#All],4,FALSE)</f>
        <v>0</v>
      </c>
      <c r="W845">
        <f>IF(LEN(V845)=4,_xlfn.CONCAT("19",LEFT(V845,2)),IF(LEN(V845)=3,_xlfn.CONCAT("190",LEFT(V845,2)),0))</f>
        <v>0</v>
      </c>
      <c r="X845">
        <f>IF(V845&lt;&gt;0,1997-VALUE(W845),0)</f>
        <v>0</v>
      </c>
      <c r="Y845" t="str">
        <f>VLOOKUP(A845,vlookup_table[#All],5,FALSE)</f>
        <v>T2</v>
      </c>
      <c r="Z845" t="str">
        <f t="shared" si="83"/>
        <v>Town</v>
      </c>
      <c r="AA845">
        <f>VLOOKUP(A845,vlookup_table[#All],7,FALSE)</f>
        <v>25</v>
      </c>
    </row>
    <row r="846" spans="1:27" x14ac:dyDescent="0.3">
      <c r="A846">
        <v>162392</v>
      </c>
      <c r="B846" s="1" t="s">
        <v>22</v>
      </c>
      <c r="C846" s="1" t="str">
        <f>UPPER(LEFT(B846,2))</f>
        <v>CA</v>
      </c>
      <c r="D846" s="1" t="s">
        <v>14</v>
      </c>
      <c r="E846" s="1" t="str">
        <f>UPPER(LEFT(D846,1))</f>
        <v>M</v>
      </c>
      <c r="F846">
        <v>3839</v>
      </c>
      <c r="G846">
        <f t="shared" si="78"/>
        <v>3839</v>
      </c>
      <c r="H846">
        <f t="shared" si="79"/>
        <v>3839</v>
      </c>
      <c r="I846">
        <v>683</v>
      </c>
      <c r="J846">
        <f t="shared" si="80"/>
        <v>683</v>
      </c>
      <c r="K846">
        <v>729</v>
      </c>
      <c r="L846">
        <f t="shared" si="81"/>
        <v>729</v>
      </c>
      <c r="M846">
        <v>98</v>
      </c>
      <c r="N846">
        <v>26731</v>
      </c>
      <c r="O846">
        <f t="shared" si="82"/>
        <v>26731</v>
      </c>
      <c r="P846">
        <v>19</v>
      </c>
      <c r="Q846">
        <v>46</v>
      </c>
      <c r="R846">
        <v>669</v>
      </c>
      <c r="S846">
        <v>706</v>
      </c>
      <c r="T846">
        <v>11.85714286</v>
      </c>
      <c r="U846">
        <f>VLOOKUP(A846,vlookup_table[#All],2,)</f>
        <v>1</v>
      </c>
      <c r="V846">
        <f>VLOOKUP(A846,vlookup_table[#All],4,FALSE)</f>
        <v>2301</v>
      </c>
      <c r="W846" t="str">
        <f>IF(LEN(V846)=4,_xlfn.CONCAT("19",LEFT(V846,2)),IF(LEN(V846)=3,_xlfn.CONCAT("190",LEFT(V846,2)),0))</f>
        <v>1923</v>
      </c>
      <c r="X846">
        <f>IF(V846&lt;&gt;0,1997-VALUE(W846),0)</f>
        <v>74</v>
      </c>
      <c r="Y846" t="str">
        <f>VLOOKUP(A846,vlookup_table[#All],5,FALSE)</f>
        <v>S1</v>
      </c>
      <c r="Z846" t="str">
        <f t="shared" si="83"/>
        <v>Suburban</v>
      </c>
      <c r="AA846">
        <f>VLOOKUP(A846,vlookup_table[#All],7,FALSE)</f>
        <v>20</v>
      </c>
    </row>
    <row r="847" spans="1:27" x14ac:dyDescent="0.3">
      <c r="A847">
        <v>186713</v>
      </c>
      <c r="B847" s="1" t="s">
        <v>22</v>
      </c>
      <c r="C847" s="1" t="str">
        <f>UPPER(LEFT(B847,2))</f>
        <v>CA</v>
      </c>
      <c r="D847" s="1" t="s">
        <v>17</v>
      </c>
      <c r="E847" s="1" t="str">
        <f>UPPER(LEFT(D847,1))</f>
        <v>F</v>
      </c>
      <c r="F847">
        <v>813</v>
      </c>
      <c r="G847">
        <f t="shared" si="78"/>
        <v>813</v>
      </c>
      <c r="H847">
        <f t="shared" si="79"/>
        <v>813</v>
      </c>
      <c r="I847">
        <v>297</v>
      </c>
      <c r="J847">
        <f t="shared" si="80"/>
        <v>297</v>
      </c>
      <c r="K847">
        <v>424</v>
      </c>
      <c r="L847">
        <f t="shared" si="81"/>
        <v>424</v>
      </c>
      <c r="M847">
        <v>0</v>
      </c>
      <c r="N847">
        <v>22764</v>
      </c>
      <c r="O847">
        <f t="shared" si="82"/>
        <v>22764</v>
      </c>
      <c r="P847">
        <v>10</v>
      </c>
      <c r="Q847">
        <v>21</v>
      </c>
      <c r="R847">
        <v>360</v>
      </c>
      <c r="S847">
        <v>348</v>
      </c>
      <c r="T847">
        <v>22.8125</v>
      </c>
      <c r="U847">
        <f>VLOOKUP(A847,vlookup_table[#All],2,)</f>
        <v>0</v>
      </c>
      <c r="V847">
        <f>VLOOKUP(A847,vlookup_table[#All],4,FALSE)</f>
        <v>3408</v>
      </c>
      <c r="W847" t="str">
        <f>IF(LEN(V847)=4,_xlfn.CONCAT("19",LEFT(V847,2)),IF(LEN(V847)=3,_xlfn.CONCAT("190",LEFT(V847,2)),0))</f>
        <v>1934</v>
      </c>
      <c r="X847">
        <f>IF(V847&lt;&gt;0,1997-VALUE(W847),0)</f>
        <v>63</v>
      </c>
      <c r="Y847" t="str">
        <f>VLOOKUP(A847,vlookup_table[#All],5,FALSE)</f>
        <v>C2</v>
      </c>
      <c r="Z847" t="str">
        <f t="shared" si="83"/>
        <v>City</v>
      </c>
      <c r="AA847">
        <f>VLOOKUP(A847,vlookup_table[#All],7,FALSE)</f>
        <v>15</v>
      </c>
    </row>
    <row r="848" spans="1:27" x14ac:dyDescent="0.3">
      <c r="A848">
        <v>12573</v>
      </c>
      <c r="B848" s="1" t="s">
        <v>41</v>
      </c>
      <c r="C848" s="1" t="str">
        <f>UPPER(LEFT(B848,2))</f>
        <v>WA</v>
      </c>
      <c r="D848" s="1" t="s">
        <v>17</v>
      </c>
      <c r="E848" s="1" t="str">
        <f>UPPER(LEFT(D848,1))</f>
        <v>F</v>
      </c>
      <c r="F848">
        <v>1375</v>
      </c>
      <c r="G848">
        <f t="shared" si="78"/>
        <v>1375</v>
      </c>
      <c r="H848">
        <f t="shared" si="79"/>
        <v>1375</v>
      </c>
      <c r="I848">
        <v>285</v>
      </c>
      <c r="J848">
        <f t="shared" si="80"/>
        <v>285</v>
      </c>
      <c r="K848">
        <v>443</v>
      </c>
      <c r="L848">
        <f t="shared" si="81"/>
        <v>443</v>
      </c>
      <c r="M848">
        <v>6</v>
      </c>
      <c r="N848">
        <v>18247</v>
      </c>
      <c r="O848">
        <f t="shared" si="82"/>
        <v>18247</v>
      </c>
      <c r="P848">
        <v>7</v>
      </c>
      <c r="Q848">
        <v>41</v>
      </c>
      <c r="R848">
        <v>510</v>
      </c>
      <c r="S848">
        <v>330</v>
      </c>
      <c r="T848">
        <v>63.035714290000001</v>
      </c>
      <c r="U848">
        <f>VLOOKUP(A848,vlookup_table[#All],2,)</f>
        <v>0</v>
      </c>
      <c r="V848">
        <f>VLOOKUP(A848,vlookup_table[#All],4,FALSE)</f>
        <v>803</v>
      </c>
      <c r="W848" t="str">
        <f>IF(LEN(V848)=4,_xlfn.CONCAT("19",LEFT(V848,2)),IF(LEN(V848)=3,_xlfn.CONCAT("190",LEFT(V848,2)),0))</f>
        <v>19080</v>
      </c>
      <c r="X848">
        <f>IF(V848&lt;&gt;0,1997-VALUE(W848),0)</f>
        <v>-17083</v>
      </c>
      <c r="Y848" t="str">
        <f>VLOOKUP(A848,vlookup_table[#All],5,FALSE)</f>
        <v/>
      </c>
      <c r="Z848">
        <f t="shared" si="83"/>
        <v>0</v>
      </c>
      <c r="AA848">
        <f>VLOOKUP(A848,vlookup_table[#All],7,FALSE)</f>
        <v>102</v>
      </c>
    </row>
    <row r="849" spans="1:27" x14ac:dyDescent="0.3">
      <c r="A849">
        <v>112594</v>
      </c>
      <c r="B849" s="1" t="s">
        <v>33</v>
      </c>
      <c r="C849" s="1" t="str">
        <f>UPPER(LEFT(B849,2))</f>
        <v>AR</v>
      </c>
      <c r="D849" s="1" t="s">
        <v>14</v>
      </c>
      <c r="E849" s="1" t="str">
        <f>UPPER(LEFT(D849,1))</f>
        <v>M</v>
      </c>
      <c r="F849">
        <v>704</v>
      </c>
      <c r="G849">
        <f t="shared" si="78"/>
        <v>704</v>
      </c>
      <c r="H849">
        <f t="shared" si="79"/>
        <v>704</v>
      </c>
      <c r="I849">
        <v>222</v>
      </c>
      <c r="J849">
        <f t="shared" si="80"/>
        <v>222</v>
      </c>
      <c r="K849">
        <v>461</v>
      </c>
      <c r="L849">
        <f t="shared" si="81"/>
        <v>461</v>
      </c>
      <c r="M849">
        <v>2</v>
      </c>
      <c r="N849">
        <v>18592</v>
      </c>
      <c r="O849">
        <f t="shared" si="82"/>
        <v>18592</v>
      </c>
      <c r="P849">
        <v>1</v>
      </c>
      <c r="Q849">
        <v>70</v>
      </c>
      <c r="R849">
        <v>374</v>
      </c>
      <c r="S849">
        <v>295</v>
      </c>
      <c r="T849">
        <v>9</v>
      </c>
      <c r="U849">
        <f>VLOOKUP(A849,vlookup_table[#All],2,)</f>
        <v>1</v>
      </c>
      <c r="V849">
        <f>VLOOKUP(A849,vlookup_table[#All],4,FALSE)</f>
        <v>0</v>
      </c>
      <c r="W849">
        <f>IF(LEN(V849)=4,_xlfn.CONCAT("19",LEFT(V849,2)),IF(LEN(V849)=3,_xlfn.CONCAT("190",LEFT(V849,2)),0))</f>
        <v>0</v>
      </c>
      <c r="X849">
        <f>IF(V849&lt;&gt;0,1997-VALUE(W849),0)</f>
        <v>0</v>
      </c>
      <c r="Y849" t="str">
        <f>VLOOKUP(A849,vlookup_table[#All],5,FALSE)</f>
        <v>T2</v>
      </c>
      <c r="Z849" t="str">
        <f t="shared" si="83"/>
        <v>Town</v>
      </c>
      <c r="AA849">
        <f>VLOOKUP(A849,vlookup_table[#All],7,FALSE)</f>
        <v>15</v>
      </c>
    </row>
    <row r="850" spans="1:27" x14ac:dyDescent="0.3">
      <c r="A850">
        <v>145123</v>
      </c>
      <c r="B850" s="1" t="s">
        <v>22</v>
      </c>
      <c r="C850" s="1" t="str">
        <f>UPPER(LEFT(B850,2))</f>
        <v>CA</v>
      </c>
      <c r="D850" s="1" t="s">
        <v>17</v>
      </c>
      <c r="E850" s="1" t="str">
        <f>UPPER(LEFT(D850,1))</f>
        <v>F</v>
      </c>
      <c r="F850">
        <v>5743</v>
      </c>
      <c r="G850">
        <f t="shared" si="78"/>
        <v>5743</v>
      </c>
      <c r="H850">
        <f t="shared" si="79"/>
        <v>5743</v>
      </c>
      <c r="I850">
        <v>564</v>
      </c>
      <c r="J850">
        <f t="shared" si="80"/>
        <v>564</v>
      </c>
      <c r="K850">
        <v>903</v>
      </c>
      <c r="L850">
        <f t="shared" si="81"/>
        <v>903</v>
      </c>
      <c r="M850">
        <v>99</v>
      </c>
      <c r="N850">
        <v>44839</v>
      </c>
      <c r="O850">
        <f t="shared" si="82"/>
        <v>44839</v>
      </c>
      <c r="P850">
        <v>9</v>
      </c>
      <c r="Q850">
        <v>47</v>
      </c>
      <c r="R850">
        <v>812</v>
      </c>
      <c r="S850">
        <v>708</v>
      </c>
      <c r="T850">
        <v>4.0999999999999996</v>
      </c>
      <c r="U850">
        <f>VLOOKUP(A850,vlookup_table[#All],2,)</f>
        <v>2</v>
      </c>
      <c r="V850">
        <f>VLOOKUP(A850,vlookup_table[#All],4,FALSE)</f>
        <v>1801</v>
      </c>
      <c r="W850" t="str">
        <f>IF(LEN(V850)=4,_xlfn.CONCAT("19",LEFT(V850,2)),IF(LEN(V850)=3,_xlfn.CONCAT("190",LEFT(V850,2)),0))</f>
        <v>1918</v>
      </c>
      <c r="X850">
        <f>IF(V850&lt;&gt;0,1997-VALUE(W850),0)</f>
        <v>79</v>
      </c>
      <c r="Y850" t="str">
        <f>VLOOKUP(A850,vlookup_table[#All],5,FALSE)</f>
        <v>S1</v>
      </c>
      <c r="Z850" t="str">
        <f t="shared" si="83"/>
        <v>Suburban</v>
      </c>
      <c r="AA850">
        <f>VLOOKUP(A850,vlookup_table[#All],7,FALSE)</f>
        <v>5</v>
      </c>
    </row>
    <row r="851" spans="1:27" x14ac:dyDescent="0.3">
      <c r="A851">
        <v>58374</v>
      </c>
      <c r="B851" s="1" t="s">
        <v>58</v>
      </c>
      <c r="C851" s="1" t="str">
        <f>UPPER(LEFT(B851,2))</f>
        <v>KY</v>
      </c>
      <c r="D851" s="1" t="s">
        <v>17</v>
      </c>
      <c r="E851" s="1" t="str">
        <f>UPPER(LEFT(D851,1))</f>
        <v>F</v>
      </c>
      <c r="F851">
        <v>483</v>
      </c>
      <c r="G851">
        <f t="shared" si="78"/>
        <v>483</v>
      </c>
      <c r="H851">
        <f t="shared" si="79"/>
        <v>483</v>
      </c>
      <c r="I851">
        <v>169</v>
      </c>
      <c r="J851">
        <f t="shared" si="80"/>
        <v>169</v>
      </c>
      <c r="K851">
        <v>269</v>
      </c>
      <c r="L851">
        <f t="shared" si="81"/>
        <v>269</v>
      </c>
      <c r="M851">
        <v>0</v>
      </c>
      <c r="N851">
        <v>9809</v>
      </c>
      <c r="O851">
        <f t="shared" si="82"/>
        <v>9809</v>
      </c>
      <c r="P851">
        <v>0</v>
      </c>
      <c r="Q851">
        <v>53</v>
      </c>
      <c r="R851">
        <v>237</v>
      </c>
      <c r="S851">
        <v>216</v>
      </c>
      <c r="T851">
        <v>9.5454545460000002</v>
      </c>
      <c r="U851">
        <f>VLOOKUP(A851,vlookup_table[#All],2,)</f>
        <v>0</v>
      </c>
      <c r="V851">
        <f>VLOOKUP(A851,vlookup_table[#All],4,FALSE)</f>
        <v>1712</v>
      </c>
      <c r="W851" t="str">
        <f>IF(LEN(V851)=4,_xlfn.CONCAT("19",LEFT(V851,2)),IF(LEN(V851)=3,_xlfn.CONCAT("190",LEFT(V851,2)),0))</f>
        <v>1917</v>
      </c>
      <c r="X851">
        <f>IF(V851&lt;&gt;0,1997-VALUE(W851),0)</f>
        <v>80</v>
      </c>
      <c r="Y851" t="str">
        <f>VLOOKUP(A851,vlookup_table[#All],5,FALSE)</f>
        <v>T2</v>
      </c>
      <c r="Z851" t="str">
        <f t="shared" si="83"/>
        <v>Town</v>
      </c>
      <c r="AA851">
        <f>VLOOKUP(A851,vlookup_table[#All],7,FALSE)</f>
        <v>10</v>
      </c>
    </row>
    <row r="852" spans="1:27" x14ac:dyDescent="0.3">
      <c r="A852">
        <v>108316</v>
      </c>
      <c r="B852" s="1" t="s">
        <v>50</v>
      </c>
      <c r="C852" s="1" t="str">
        <f>UPPER(LEFT(B852,2))</f>
        <v>LA</v>
      </c>
      <c r="D852" s="1" t="s">
        <v>14</v>
      </c>
      <c r="E852" s="1" t="str">
        <f>UPPER(LEFT(D852,1))</f>
        <v>M</v>
      </c>
      <c r="F852">
        <v>1903</v>
      </c>
      <c r="G852">
        <f t="shared" si="78"/>
        <v>1903</v>
      </c>
      <c r="H852">
        <f t="shared" si="79"/>
        <v>1903</v>
      </c>
      <c r="I852">
        <v>213</v>
      </c>
      <c r="J852">
        <f t="shared" si="80"/>
        <v>213</v>
      </c>
      <c r="K852">
        <v>379</v>
      </c>
      <c r="L852">
        <f t="shared" si="81"/>
        <v>379</v>
      </c>
      <c r="M852">
        <v>45</v>
      </c>
      <c r="N852">
        <v>20833</v>
      </c>
      <c r="O852">
        <f t="shared" si="82"/>
        <v>20833</v>
      </c>
      <c r="P852">
        <v>7</v>
      </c>
      <c r="Q852">
        <v>49</v>
      </c>
      <c r="R852">
        <v>265</v>
      </c>
      <c r="S852">
        <v>274</v>
      </c>
      <c r="T852">
        <v>18.5</v>
      </c>
      <c r="U852">
        <f>VLOOKUP(A852,vlookup_table[#All],2,)</f>
        <v>1</v>
      </c>
      <c r="V852">
        <f>VLOOKUP(A852,vlookup_table[#All],4,FALSE)</f>
        <v>3909</v>
      </c>
      <c r="W852" t="str">
        <f>IF(LEN(V852)=4,_xlfn.CONCAT("19",LEFT(V852,2)),IF(LEN(V852)=3,_xlfn.CONCAT("190",LEFT(V852,2)),0))</f>
        <v>1939</v>
      </c>
      <c r="X852">
        <f>IF(V852&lt;&gt;0,1997-VALUE(W852),0)</f>
        <v>58</v>
      </c>
      <c r="Y852" t="str">
        <f>VLOOKUP(A852,vlookup_table[#All],5,FALSE)</f>
        <v>U1</v>
      </c>
      <c r="Z852" t="str">
        <f t="shared" si="83"/>
        <v>Urban</v>
      </c>
      <c r="AA852">
        <f>VLOOKUP(A852,vlookup_table[#All],7,FALSE)</f>
        <v>24</v>
      </c>
    </row>
    <row r="853" spans="1:27" x14ac:dyDescent="0.3">
      <c r="A853">
        <v>71312</v>
      </c>
      <c r="B853" s="1" t="s">
        <v>30</v>
      </c>
      <c r="C853" s="1" t="str">
        <f>UPPER(LEFT(B853,2))</f>
        <v>MI</v>
      </c>
      <c r="D853" s="1" t="s">
        <v>17</v>
      </c>
      <c r="E853" s="1" t="str">
        <f>UPPER(LEFT(D853,1))</f>
        <v>F</v>
      </c>
      <c r="F853">
        <v>497</v>
      </c>
      <c r="G853">
        <f t="shared" si="78"/>
        <v>497</v>
      </c>
      <c r="H853">
        <f t="shared" si="79"/>
        <v>497</v>
      </c>
      <c r="I853">
        <v>350</v>
      </c>
      <c r="J853">
        <f t="shared" si="80"/>
        <v>350</v>
      </c>
      <c r="K853">
        <v>384</v>
      </c>
      <c r="L853">
        <f t="shared" si="81"/>
        <v>384</v>
      </c>
      <c r="M853">
        <v>0</v>
      </c>
      <c r="N853">
        <v>11696</v>
      </c>
      <c r="O853">
        <f t="shared" si="82"/>
        <v>11696</v>
      </c>
      <c r="P853">
        <v>1</v>
      </c>
      <c r="Q853">
        <v>92</v>
      </c>
      <c r="R853">
        <v>364</v>
      </c>
      <c r="S853">
        <v>357</v>
      </c>
      <c r="T853">
        <v>3.08</v>
      </c>
      <c r="U853">
        <f>VLOOKUP(A853,vlookup_table[#All],2,)</f>
        <v>2</v>
      </c>
      <c r="V853">
        <f>VLOOKUP(A853,vlookup_table[#All],4,FALSE)</f>
        <v>3811</v>
      </c>
      <c r="W853" t="str">
        <f>IF(LEN(V853)=4,_xlfn.CONCAT("19",LEFT(V853,2)),IF(LEN(V853)=3,_xlfn.CONCAT("190",LEFT(V853,2)),0))</f>
        <v>1938</v>
      </c>
      <c r="X853">
        <f>IF(V853&lt;&gt;0,1997-VALUE(W853),0)</f>
        <v>59</v>
      </c>
      <c r="Y853" t="str">
        <f>VLOOKUP(A853,vlookup_table[#All],5,FALSE)</f>
        <v>R2</v>
      </c>
      <c r="Z853" t="str">
        <f t="shared" si="83"/>
        <v>Rural</v>
      </c>
      <c r="AA853">
        <f>VLOOKUP(A853,vlookup_table[#All],7,FALSE)</f>
        <v>3</v>
      </c>
    </row>
    <row r="854" spans="1:27" x14ac:dyDescent="0.3">
      <c r="A854">
        <v>142241</v>
      </c>
      <c r="B854" s="1" t="s">
        <v>24</v>
      </c>
      <c r="C854" s="1" t="str">
        <f>UPPER(LEFT(B854,2))</f>
        <v>NV</v>
      </c>
      <c r="D854" s="1" t="s">
        <v>17</v>
      </c>
      <c r="E854" s="1" t="str">
        <f>UPPER(LEFT(D854,1))</f>
        <v>F</v>
      </c>
      <c r="F854">
        <v>2368</v>
      </c>
      <c r="G854">
        <f t="shared" si="78"/>
        <v>2368</v>
      </c>
      <c r="H854">
        <f t="shared" si="79"/>
        <v>2368</v>
      </c>
      <c r="I854">
        <v>578</v>
      </c>
      <c r="J854">
        <f t="shared" si="80"/>
        <v>578</v>
      </c>
      <c r="K854">
        <v>833</v>
      </c>
      <c r="L854">
        <f t="shared" si="81"/>
        <v>833</v>
      </c>
      <c r="M854">
        <v>68</v>
      </c>
      <c r="N854">
        <v>27653</v>
      </c>
      <c r="O854">
        <f t="shared" si="82"/>
        <v>27653</v>
      </c>
      <c r="P854">
        <v>7</v>
      </c>
      <c r="Q854">
        <v>40</v>
      </c>
      <c r="R854">
        <v>827</v>
      </c>
      <c r="S854">
        <v>723</v>
      </c>
      <c r="T854">
        <v>13.2</v>
      </c>
      <c r="U854">
        <f>VLOOKUP(A854,vlookup_table[#All],2,)</f>
        <v>3</v>
      </c>
      <c r="V854">
        <f>VLOOKUP(A854,vlookup_table[#All],4,FALSE)</f>
        <v>3505</v>
      </c>
      <c r="W854" t="str">
        <f>IF(LEN(V854)=4,_xlfn.CONCAT("19",LEFT(V854,2)),IF(LEN(V854)=3,_xlfn.CONCAT("190",LEFT(V854,2)),0))</f>
        <v>1935</v>
      </c>
      <c r="X854">
        <f>IF(V854&lt;&gt;0,1997-VALUE(W854),0)</f>
        <v>62</v>
      </c>
      <c r="Y854" t="str">
        <f>VLOOKUP(A854,vlookup_table[#All],5,FALSE)</f>
        <v>T1</v>
      </c>
      <c r="Z854" t="str">
        <f t="shared" si="83"/>
        <v>Town</v>
      </c>
      <c r="AA854">
        <f>VLOOKUP(A854,vlookup_table[#All],7,FALSE)</f>
        <v>30</v>
      </c>
    </row>
    <row r="855" spans="1:27" x14ac:dyDescent="0.3">
      <c r="A855">
        <v>7238</v>
      </c>
      <c r="B855" s="1" t="s">
        <v>48</v>
      </c>
      <c r="C855" s="1" t="str">
        <f>UPPER(LEFT(B855,2))</f>
        <v>IA</v>
      </c>
      <c r="D855" s="1" t="s">
        <v>17</v>
      </c>
      <c r="E855" s="1" t="str">
        <f>UPPER(LEFT(D855,1))</f>
        <v>F</v>
      </c>
      <c r="F855">
        <v>374</v>
      </c>
      <c r="G855">
        <f t="shared" si="78"/>
        <v>374</v>
      </c>
      <c r="H855">
        <f t="shared" si="79"/>
        <v>374</v>
      </c>
      <c r="I855">
        <v>234</v>
      </c>
      <c r="J855">
        <f t="shared" si="80"/>
        <v>234</v>
      </c>
      <c r="K855">
        <v>283</v>
      </c>
      <c r="L855">
        <f t="shared" si="81"/>
        <v>283</v>
      </c>
      <c r="M855">
        <v>0</v>
      </c>
      <c r="N855">
        <v>10539</v>
      </c>
      <c r="O855">
        <f t="shared" si="82"/>
        <v>10539</v>
      </c>
      <c r="P855">
        <v>0</v>
      </c>
      <c r="Q855">
        <v>74</v>
      </c>
      <c r="R855">
        <v>305</v>
      </c>
      <c r="S855">
        <v>225</v>
      </c>
      <c r="T855">
        <v>5.538461539</v>
      </c>
      <c r="U855">
        <f>VLOOKUP(A855,vlookup_table[#All],2,)</f>
        <v>0</v>
      </c>
      <c r="V855">
        <f>VLOOKUP(A855,vlookup_table[#All],4,FALSE)</f>
        <v>0</v>
      </c>
      <c r="W855">
        <f>IF(LEN(V855)=4,_xlfn.CONCAT("19",LEFT(V855,2)),IF(LEN(V855)=3,_xlfn.CONCAT("190",LEFT(V855,2)),0))</f>
        <v>0</v>
      </c>
      <c r="X855">
        <f>IF(V855&lt;&gt;0,1997-VALUE(W855),0)</f>
        <v>0</v>
      </c>
      <c r="Y855" t="str">
        <f>VLOOKUP(A855,vlookup_table[#All],5,FALSE)</f>
        <v>T2</v>
      </c>
      <c r="Z855" t="str">
        <f t="shared" si="83"/>
        <v>Town</v>
      </c>
      <c r="AA855">
        <f>VLOOKUP(A855,vlookup_table[#All],7,FALSE)</f>
        <v>12</v>
      </c>
    </row>
    <row r="856" spans="1:27" x14ac:dyDescent="0.3">
      <c r="A856">
        <v>132003</v>
      </c>
      <c r="B856" s="1" t="s">
        <v>49</v>
      </c>
      <c r="C856" s="1" t="str">
        <f>UPPER(LEFT(B856,2))</f>
        <v>CO</v>
      </c>
      <c r="D856" s="1" t="s">
        <v>17</v>
      </c>
      <c r="E856" s="1" t="str">
        <f>UPPER(LEFT(D856,1))</f>
        <v>F</v>
      </c>
      <c r="F856">
        <v>508</v>
      </c>
      <c r="G856">
        <f t="shared" si="78"/>
        <v>508</v>
      </c>
      <c r="H856">
        <f t="shared" si="79"/>
        <v>508</v>
      </c>
      <c r="I856">
        <v>240</v>
      </c>
      <c r="J856">
        <f t="shared" si="80"/>
        <v>240</v>
      </c>
      <c r="K856">
        <v>427</v>
      </c>
      <c r="L856">
        <f t="shared" si="81"/>
        <v>427</v>
      </c>
      <c r="M856">
        <v>0</v>
      </c>
      <c r="N856">
        <v>14984</v>
      </c>
      <c r="O856">
        <f t="shared" si="82"/>
        <v>14984</v>
      </c>
      <c r="P856">
        <v>1</v>
      </c>
      <c r="Q856">
        <v>61</v>
      </c>
      <c r="R856">
        <v>303</v>
      </c>
      <c r="S856">
        <v>377</v>
      </c>
      <c r="T856">
        <v>5.5714285710000002</v>
      </c>
      <c r="U856">
        <f>VLOOKUP(A856,vlookup_table[#All],2,)</f>
        <v>28</v>
      </c>
      <c r="V856">
        <f>VLOOKUP(A856,vlookup_table[#All],4,FALSE)</f>
        <v>0</v>
      </c>
      <c r="W856">
        <f>IF(LEN(V856)=4,_xlfn.CONCAT("19",LEFT(V856,2)),IF(LEN(V856)=3,_xlfn.CONCAT("190",LEFT(V856,2)),0))</f>
        <v>0</v>
      </c>
      <c r="X856">
        <f>IF(V856&lt;&gt;0,1997-VALUE(W856),0)</f>
        <v>0</v>
      </c>
      <c r="Y856" t="str">
        <f>VLOOKUP(A856,vlookup_table[#All],5,FALSE)</f>
        <v>R2</v>
      </c>
      <c r="Z856" t="str">
        <f t="shared" si="83"/>
        <v>Rural</v>
      </c>
      <c r="AA856">
        <f>VLOOKUP(A856,vlookup_table[#All],7,FALSE)</f>
        <v>8</v>
      </c>
    </row>
    <row r="857" spans="1:27" x14ac:dyDescent="0.3">
      <c r="A857">
        <v>172220</v>
      </c>
      <c r="B857" s="1" t="s">
        <v>22</v>
      </c>
      <c r="C857" s="1" t="str">
        <f>UPPER(LEFT(B857,2))</f>
        <v>CA</v>
      </c>
      <c r="D857" s="1" t="s">
        <v>14</v>
      </c>
      <c r="E857" s="1" t="str">
        <f>UPPER(LEFT(D857,1))</f>
        <v>M</v>
      </c>
      <c r="F857">
        <v>676</v>
      </c>
      <c r="G857">
        <f t="shared" si="78"/>
        <v>676</v>
      </c>
      <c r="H857">
        <f t="shared" si="79"/>
        <v>676</v>
      </c>
      <c r="I857">
        <v>156</v>
      </c>
      <c r="J857">
        <f t="shared" si="80"/>
        <v>156</v>
      </c>
      <c r="K857">
        <v>203</v>
      </c>
      <c r="L857">
        <f t="shared" si="81"/>
        <v>203</v>
      </c>
      <c r="M857">
        <v>0</v>
      </c>
      <c r="N857">
        <v>4877</v>
      </c>
      <c r="O857">
        <f t="shared" si="82"/>
        <v>4877</v>
      </c>
      <c r="P857">
        <v>18</v>
      </c>
      <c r="Q857">
        <v>54</v>
      </c>
      <c r="R857">
        <v>172</v>
      </c>
      <c r="S857">
        <v>201</v>
      </c>
      <c r="T857">
        <v>12.133333329999999</v>
      </c>
      <c r="U857">
        <f>VLOOKUP(A857,vlookup_table[#All],2,)</f>
        <v>1</v>
      </c>
      <c r="V857">
        <f>VLOOKUP(A857,vlookup_table[#All],4,FALSE)</f>
        <v>4011</v>
      </c>
      <c r="W857" t="str">
        <f>IF(LEN(V857)=4,_xlfn.CONCAT("19",LEFT(V857,2)),IF(LEN(V857)=3,_xlfn.CONCAT("190",LEFT(V857,2)),0))</f>
        <v>1940</v>
      </c>
      <c r="X857">
        <f>IF(V857&lt;&gt;0,1997-VALUE(W857),0)</f>
        <v>57</v>
      </c>
      <c r="Y857" t="str">
        <f>VLOOKUP(A857,vlookup_table[#All],5,FALSE)</f>
        <v>C3</v>
      </c>
      <c r="Z857" t="str">
        <f t="shared" si="83"/>
        <v>City</v>
      </c>
      <c r="AA857">
        <f>VLOOKUP(A857,vlookup_table[#All],7,FALSE)</f>
        <v>19</v>
      </c>
    </row>
    <row r="858" spans="1:27" x14ac:dyDescent="0.3">
      <c r="A858">
        <v>189916</v>
      </c>
      <c r="B858" s="1" t="s">
        <v>30</v>
      </c>
      <c r="C858" s="1" t="str">
        <f>UPPER(LEFT(B858,2))</f>
        <v>MI</v>
      </c>
      <c r="D858" s="1" t="s">
        <v>14</v>
      </c>
      <c r="E858" s="1" t="str">
        <f>UPPER(LEFT(D858,1))</f>
        <v>M</v>
      </c>
      <c r="F858">
        <v>805</v>
      </c>
      <c r="G858">
        <f t="shared" si="78"/>
        <v>805</v>
      </c>
      <c r="H858">
        <f t="shared" si="79"/>
        <v>805</v>
      </c>
      <c r="I858">
        <v>382</v>
      </c>
      <c r="J858">
        <f t="shared" si="80"/>
        <v>382</v>
      </c>
      <c r="K858">
        <v>507</v>
      </c>
      <c r="L858">
        <f t="shared" si="81"/>
        <v>507</v>
      </c>
      <c r="M858">
        <v>0</v>
      </c>
      <c r="N858">
        <v>17020</v>
      </c>
      <c r="O858">
        <f t="shared" si="82"/>
        <v>17020</v>
      </c>
      <c r="P858">
        <v>6</v>
      </c>
      <c r="Q858">
        <v>78</v>
      </c>
      <c r="R858">
        <v>506</v>
      </c>
      <c r="S858">
        <v>421</v>
      </c>
      <c r="T858">
        <v>21.166666670000001</v>
      </c>
      <c r="U858">
        <f>VLOOKUP(A858,vlookup_table[#All],2,)</f>
        <v>0</v>
      </c>
      <c r="V858">
        <f>VLOOKUP(A858,vlookup_table[#All],4,FALSE)</f>
        <v>1004</v>
      </c>
      <c r="W858" t="str">
        <f>IF(LEN(V858)=4,_xlfn.CONCAT("19",LEFT(V858,2)),IF(LEN(V858)=3,_xlfn.CONCAT("190",LEFT(V858,2)),0))</f>
        <v>1910</v>
      </c>
      <c r="X858">
        <f>IF(V858&lt;&gt;0,1997-VALUE(W858),0)</f>
        <v>87</v>
      </c>
      <c r="Y858" t="str">
        <f>VLOOKUP(A858,vlookup_table[#All],5,FALSE)</f>
        <v/>
      </c>
      <c r="Z858">
        <f t="shared" si="83"/>
        <v>0</v>
      </c>
      <c r="AA858">
        <f>VLOOKUP(A858,vlookup_table[#All],7,FALSE)</f>
        <v>5</v>
      </c>
    </row>
    <row r="859" spans="1:27" x14ac:dyDescent="0.3">
      <c r="A859">
        <v>89358</v>
      </c>
      <c r="B859" s="1" t="s">
        <v>16</v>
      </c>
      <c r="C859" s="1" t="str">
        <f>UPPER(LEFT(B859,2))</f>
        <v>IL</v>
      </c>
      <c r="D859" s="1" t="s">
        <v>14</v>
      </c>
      <c r="E859" s="1" t="str">
        <f>UPPER(LEFT(D859,1))</f>
        <v>M</v>
      </c>
      <c r="F859">
        <v>732</v>
      </c>
      <c r="G859">
        <f t="shared" si="78"/>
        <v>732</v>
      </c>
      <c r="H859">
        <f t="shared" si="79"/>
        <v>732</v>
      </c>
      <c r="I859">
        <v>409</v>
      </c>
      <c r="J859">
        <f t="shared" si="80"/>
        <v>409</v>
      </c>
      <c r="K859">
        <v>463</v>
      </c>
      <c r="L859">
        <f t="shared" si="81"/>
        <v>463</v>
      </c>
      <c r="M859">
        <v>0</v>
      </c>
      <c r="N859">
        <v>13763</v>
      </c>
      <c r="O859">
        <f t="shared" si="82"/>
        <v>13763</v>
      </c>
      <c r="P859">
        <v>12</v>
      </c>
      <c r="Q859">
        <v>63</v>
      </c>
      <c r="R859">
        <v>416</v>
      </c>
      <c r="S859">
        <v>450</v>
      </c>
      <c r="T859">
        <v>11.66666667</v>
      </c>
      <c r="U859">
        <f>VLOOKUP(A859,vlookup_table[#All],2,)</f>
        <v>1</v>
      </c>
      <c r="V859">
        <f>VLOOKUP(A859,vlookup_table[#All],4,FALSE)</f>
        <v>3801</v>
      </c>
      <c r="W859" t="str">
        <f>IF(LEN(V859)=4,_xlfn.CONCAT("19",LEFT(V859,2)),IF(LEN(V859)=3,_xlfn.CONCAT("190",LEFT(V859,2)),0))</f>
        <v>1938</v>
      </c>
      <c r="X859">
        <f>IF(V859&lt;&gt;0,1997-VALUE(W859),0)</f>
        <v>59</v>
      </c>
      <c r="Y859" t="str">
        <f>VLOOKUP(A859,vlookup_table[#All],5,FALSE)</f>
        <v>C2</v>
      </c>
      <c r="Z859" t="str">
        <f t="shared" si="83"/>
        <v>City</v>
      </c>
      <c r="AA859">
        <f>VLOOKUP(A859,vlookup_table[#All],7,FALSE)</f>
        <v>20</v>
      </c>
    </row>
    <row r="860" spans="1:27" x14ac:dyDescent="0.3">
      <c r="A860">
        <v>82843</v>
      </c>
      <c r="B860" s="1" t="s">
        <v>57</v>
      </c>
      <c r="C860" s="1" t="str">
        <f>UPPER(LEFT(B860,2))</f>
        <v>MN</v>
      </c>
      <c r="D860" s="1" t="s">
        <v>17</v>
      </c>
      <c r="E860" s="1" t="str">
        <f>UPPER(LEFT(D860,1))</f>
        <v>F</v>
      </c>
      <c r="F860">
        <v>737</v>
      </c>
      <c r="G860">
        <f t="shared" si="78"/>
        <v>737</v>
      </c>
      <c r="H860">
        <f t="shared" si="79"/>
        <v>737</v>
      </c>
      <c r="I860">
        <v>302</v>
      </c>
      <c r="J860">
        <f t="shared" si="80"/>
        <v>302</v>
      </c>
      <c r="K860">
        <v>445</v>
      </c>
      <c r="L860">
        <f t="shared" si="81"/>
        <v>445</v>
      </c>
      <c r="M860">
        <v>0</v>
      </c>
      <c r="N860">
        <v>14822</v>
      </c>
      <c r="O860">
        <f t="shared" si="82"/>
        <v>14822</v>
      </c>
      <c r="P860">
        <v>5</v>
      </c>
      <c r="Q860">
        <v>76</v>
      </c>
      <c r="R860">
        <v>383</v>
      </c>
      <c r="S860">
        <v>357</v>
      </c>
      <c r="T860">
        <v>5.0714285710000002</v>
      </c>
      <c r="U860">
        <f>VLOOKUP(A860,vlookup_table[#All],2,)</f>
        <v>28</v>
      </c>
      <c r="V860">
        <f>VLOOKUP(A860,vlookup_table[#All],4,FALSE)</f>
        <v>0</v>
      </c>
      <c r="W860">
        <f>IF(LEN(V860)=4,_xlfn.CONCAT("19",LEFT(V860,2)),IF(LEN(V860)=3,_xlfn.CONCAT("190",LEFT(V860,2)),0))</f>
        <v>0</v>
      </c>
      <c r="X860">
        <f>IF(V860&lt;&gt;0,1997-VALUE(W860),0)</f>
        <v>0</v>
      </c>
      <c r="Y860" t="str">
        <f>VLOOKUP(A860,vlookup_table[#All],5,FALSE)</f>
        <v>S2</v>
      </c>
      <c r="Z860" t="str">
        <f t="shared" si="83"/>
        <v>Suburban</v>
      </c>
      <c r="AA860">
        <f>VLOOKUP(A860,vlookup_table[#All],7,FALSE)</f>
        <v>5</v>
      </c>
    </row>
    <row r="861" spans="1:27" x14ac:dyDescent="0.3">
      <c r="A861">
        <v>56124</v>
      </c>
      <c r="B861" s="1" t="s">
        <v>63</v>
      </c>
      <c r="C861" s="1" t="str">
        <f>UPPER(LEFT(B861,2))</f>
        <v>MS</v>
      </c>
      <c r="D861" s="1" t="s">
        <v>14</v>
      </c>
      <c r="E861" s="1" t="str">
        <f>UPPER(LEFT(D861,1))</f>
        <v>M</v>
      </c>
      <c r="F861">
        <v>600</v>
      </c>
      <c r="G861">
        <f t="shared" si="78"/>
        <v>600</v>
      </c>
      <c r="H861">
        <f t="shared" si="79"/>
        <v>600</v>
      </c>
      <c r="I861">
        <v>254</v>
      </c>
      <c r="J861">
        <f t="shared" si="80"/>
        <v>254</v>
      </c>
      <c r="K861">
        <v>294</v>
      </c>
      <c r="L861">
        <f t="shared" si="81"/>
        <v>294</v>
      </c>
      <c r="M861">
        <v>0</v>
      </c>
      <c r="N861">
        <v>9800</v>
      </c>
      <c r="O861">
        <f t="shared" si="82"/>
        <v>9800</v>
      </c>
      <c r="P861">
        <v>3</v>
      </c>
      <c r="Q861">
        <v>16</v>
      </c>
      <c r="R861">
        <v>255</v>
      </c>
      <c r="S861">
        <v>292</v>
      </c>
      <c r="T861">
        <v>15</v>
      </c>
      <c r="U861">
        <f>VLOOKUP(A861,vlookup_table[#All],2,)</f>
        <v>0</v>
      </c>
      <c r="V861">
        <f>VLOOKUP(A861,vlookup_table[#All],4,FALSE)</f>
        <v>5106</v>
      </c>
      <c r="W861" t="str">
        <f>IF(LEN(V861)=4,_xlfn.CONCAT("19",LEFT(V861,2)),IF(LEN(V861)=3,_xlfn.CONCAT("190",LEFT(V861,2)),0))</f>
        <v>1951</v>
      </c>
      <c r="X861">
        <f>IF(V861&lt;&gt;0,1997-VALUE(W861),0)</f>
        <v>46</v>
      </c>
      <c r="Y861" t="str">
        <f>VLOOKUP(A861,vlookup_table[#All],5,FALSE)</f>
        <v/>
      </c>
      <c r="Z861">
        <f t="shared" si="83"/>
        <v>0</v>
      </c>
      <c r="AA861">
        <f>VLOOKUP(A861,vlookup_table[#All],7,FALSE)</f>
        <v>20</v>
      </c>
    </row>
    <row r="862" spans="1:27" x14ac:dyDescent="0.3">
      <c r="A862">
        <v>75840</v>
      </c>
      <c r="B862" s="1" t="s">
        <v>48</v>
      </c>
      <c r="C862" s="1" t="str">
        <f>UPPER(LEFT(B862,2))</f>
        <v>IA</v>
      </c>
      <c r="D862" s="1" t="s">
        <v>14</v>
      </c>
      <c r="E862" s="1" t="str">
        <f>UPPER(LEFT(D862,1))</f>
        <v>M</v>
      </c>
      <c r="F862">
        <v>686</v>
      </c>
      <c r="G862">
        <f t="shared" si="78"/>
        <v>686</v>
      </c>
      <c r="H862">
        <f t="shared" si="79"/>
        <v>686</v>
      </c>
      <c r="I862">
        <v>356</v>
      </c>
      <c r="J862">
        <f t="shared" si="80"/>
        <v>356</v>
      </c>
      <c r="K862">
        <v>492</v>
      </c>
      <c r="L862">
        <f t="shared" si="81"/>
        <v>492</v>
      </c>
      <c r="M862">
        <v>0</v>
      </c>
      <c r="N862">
        <v>19695</v>
      </c>
      <c r="O862">
        <f t="shared" si="82"/>
        <v>19695</v>
      </c>
      <c r="P862">
        <v>3</v>
      </c>
      <c r="Q862">
        <v>64</v>
      </c>
      <c r="R862">
        <v>449</v>
      </c>
      <c r="S862">
        <v>408</v>
      </c>
      <c r="T862">
        <v>12.75</v>
      </c>
      <c r="U862">
        <f>VLOOKUP(A862,vlookup_table[#All],2,)</f>
        <v>0</v>
      </c>
      <c r="V862">
        <f>VLOOKUP(A862,vlookup_table[#All],4,FALSE)</f>
        <v>1501</v>
      </c>
      <c r="W862" t="str">
        <f>IF(LEN(V862)=4,_xlfn.CONCAT("19",LEFT(V862,2)),IF(LEN(V862)=3,_xlfn.CONCAT("190",LEFT(V862,2)),0))</f>
        <v>1915</v>
      </c>
      <c r="X862">
        <f>IF(V862&lt;&gt;0,1997-VALUE(W862),0)</f>
        <v>82</v>
      </c>
      <c r="Y862" t="str">
        <f>VLOOKUP(A862,vlookup_table[#All],5,FALSE)</f>
        <v>C1</v>
      </c>
      <c r="Z862" t="str">
        <f t="shared" si="83"/>
        <v>City</v>
      </c>
      <c r="AA862">
        <f>VLOOKUP(A862,vlookup_table[#All],7,FALSE)</f>
        <v>20</v>
      </c>
    </row>
    <row r="863" spans="1:27" x14ac:dyDescent="0.3">
      <c r="A863">
        <v>163220</v>
      </c>
      <c r="B863" s="1" t="s">
        <v>22</v>
      </c>
      <c r="C863" s="1" t="str">
        <f>UPPER(LEFT(B863,2))</f>
        <v>CA</v>
      </c>
      <c r="D863" s="1" t="s">
        <v>31</v>
      </c>
      <c r="E863" s="1" t="str">
        <f>UPPER(LEFT(D863,1))</f>
        <v>U</v>
      </c>
      <c r="F863">
        <v>5829</v>
      </c>
      <c r="G863">
        <f t="shared" si="78"/>
        <v>5829</v>
      </c>
      <c r="H863">
        <f t="shared" si="79"/>
        <v>5829</v>
      </c>
      <c r="I863">
        <v>585</v>
      </c>
      <c r="J863">
        <f t="shared" si="80"/>
        <v>585</v>
      </c>
      <c r="K863">
        <v>977</v>
      </c>
      <c r="L863">
        <f t="shared" si="81"/>
        <v>977</v>
      </c>
      <c r="M863">
        <v>99</v>
      </c>
      <c r="N863">
        <v>52437</v>
      </c>
      <c r="O863">
        <f t="shared" si="82"/>
        <v>52437</v>
      </c>
      <c r="P863">
        <v>16</v>
      </c>
      <c r="Q863">
        <v>24</v>
      </c>
      <c r="R863">
        <v>987</v>
      </c>
      <c r="S863">
        <v>691</v>
      </c>
      <c r="T863">
        <v>11.5</v>
      </c>
      <c r="U863">
        <f>VLOOKUP(A863,vlookup_table[#All],2,)</f>
        <v>28</v>
      </c>
      <c r="V863">
        <f>VLOOKUP(A863,vlookup_table[#All],4,FALSE)</f>
        <v>4701</v>
      </c>
      <c r="W863" t="str">
        <f>IF(LEN(V863)=4,_xlfn.CONCAT("19",LEFT(V863,2)),IF(LEN(V863)=3,_xlfn.CONCAT("190",LEFT(V863,2)),0))</f>
        <v>1947</v>
      </c>
      <c r="X863">
        <f>IF(V863&lt;&gt;0,1997-VALUE(W863),0)</f>
        <v>50</v>
      </c>
      <c r="Y863" t="str">
        <f>VLOOKUP(A863,vlookup_table[#All],5,FALSE)</f>
        <v>U1</v>
      </c>
      <c r="Z863" t="str">
        <f t="shared" si="83"/>
        <v>Urban</v>
      </c>
      <c r="AA863">
        <f>VLOOKUP(A863,vlookup_table[#All],7,FALSE)</f>
        <v>26</v>
      </c>
    </row>
    <row r="864" spans="1:27" x14ac:dyDescent="0.3">
      <c r="A864">
        <v>74615</v>
      </c>
      <c r="B864" s="1" t="s">
        <v>30</v>
      </c>
      <c r="C864" s="1" t="str">
        <f>UPPER(LEFT(B864,2))</f>
        <v>MI</v>
      </c>
      <c r="D864" s="1" t="s">
        <v>14</v>
      </c>
      <c r="E864" s="1" t="str">
        <f>UPPER(LEFT(D864,1))</f>
        <v>M</v>
      </c>
      <c r="F864">
        <v>500</v>
      </c>
      <c r="G864">
        <f t="shared" si="78"/>
        <v>500</v>
      </c>
      <c r="H864">
        <f t="shared" si="79"/>
        <v>500</v>
      </c>
      <c r="I864">
        <v>155</v>
      </c>
      <c r="J864">
        <f t="shared" si="80"/>
        <v>155</v>
      </c>
      <c r="K864">
        <v>423</v>
      </c>
      <c r="L864">
        <f t="shared" si="81"/>
        <v>423</v>
      </c>
      <c r="M864">
        <v>0</v>
      </c>
      <c r="N864">
        <v>13674</v>
      </c>
      <c r="O864">
        <f t="shared" si="82"/>
        <v>13674</v>
      </c>
      <c r="P864">
        <v>9</v>
      </c>
      <c r="Q864">
        <v>59</v>
      </c>
      <c r="R864">
        <v>385</v>
      </c>
      <c r="S864">
        <v>263</v>
      </c>
      <c r="T864">
        <v>7</v>
      </c>
      <c r="U864">
        <f>VLOOKUP(A864,vlookup_table[#All],2,)</f>
        <v>0</v>
      </c>
      <c r="V864">
        <f>VLOOKUP(A864,vlookup_table[#All],4,FALSE)</f>
        <v>1101</v>
      </c>
      <c r="W864" t="str">
        <f>IF(LEN(V864)=4,_xlfn.CONCAT("19",LEFT(V864,2)),IF(LEN(V864)=3,_xlfn.CONCAT("190",LEFT(V864,2)),0))</f>
        <v>1911</v>
      </c>
      <c r="X864">
        <f>IF(V864&lt;&gt;0,1997-VALUE(W864),0)</f>
        <v>86</v>
      </c>
      <c r="Y864" t="str">
        <f>VLOOKUP(A864,vlookup_table[#All],5,FALSE)</f>
        <v>C2</v>
      </c>
      <c r="Z864" t="str">
        <f t="shared" si="83"/>
        <v>City</v>
      </c>
      <c r="AA864">
        <f>VLOOKUP(A864,vlookup_table[#All],7,FALSE)</f>
        <v>9</v>
      </c>
    </row>
    <row r="865" spans="1:27" x14ac:dyDescent="0.3">
      <c r="A865">
        <v>45808</v>
      </c>
      <c r="B865" s="1" t="s">
        <v>13</v>
      </c>
      <c r="C865" s="1" t="str">
        <f>UPPER(LEFT(B865,2))</f>
        <v>FL</v>
      </c>
      <c r="D865" s="1" t="s">
        <v>17</v>
      </c>
      <c r="E865" s="1" t="str">
        <f>UPPER(LEFT(D865,1))</f>
        <v>F</v>
      </c>
      <c r="F865">
        <v>877</v>
      </c>
      <c r="G865">
        <f t="shared" si="78"/>
        <v>877</v>
      </c>
      <c r="H865">
        <f t="shared" si="79"/>
        <v>877</v>
      </c>
      <c r="I865">
        <v>332</v>
      </c>
      <c r="J865">
        <f t="shared" si="80"/>
        <v>332</v>
      </c>
      <c r="K865">
        <v>432</v>
      </c>
      <c r="L865">
        <f t="shared" si="81"/>
        <v>432</v>
      </c>
      <c r="M865">
        <v>3</v>
      </c>
      <c r="N865">
        <v>16670</v>
      </c>
      <c r="O865">
        <f t="shared" si="82"/>
        <v>16670</v>
      </c>
      <c r="P865">
        <v>7</v>
      </c>
      <c r="Q865">
        <v>15</v>
      </c>
      <c r="R865">
        <v>380</v>
      </c>
      <c r="S865">
        <v>392</v>
      </c>
      <c r="T865">
        <v>8.5789473679999997</v>
      </c>
      <c r="U865">
        <f>VLOOKUP(A865,vlookup_table[#All],2,)</f>
        <v>0</v>
      </c>
      <c r="V865">
        <f>VLOOKUP(A865,vlookup_table[#All],4,FALSE)</f>
        <v>1809</v>
      </c>
      <c r="W865" t="str">
        <f>IF(LEN(V865)=4,_xlfn.CONCAT("19",LEFT(V865,2)),IF(LEN(V865)=3,_xlfn.CONCAT("190",LEFT(V865,2)),0))</f>
        <v>1918</v>
      </c>
      <c r="X865">
        <f>IF(V865&lt;&gt;0,1997-VALUE(W865),0)</f>
        <v>79</v>
      </c>
      <c r="Y865" t="str">
        <f>VLOOKUP(A865,vlookup_table[#All],5,FALSE)</f>
        <v>S2</v>
      </c>
      <c r="Z865" t="str">
        <f t="shared" si="83"/>
        <v>Suburban</v>
      </c>
      <c r="AA865">
        <f>VLOOKUP(A865,vlookup_table[#All],7,FALSE)</f>
        <v>10</v>
      </c>
    </row>
    <row r="866" spans="1:27" x14ac:dyDescent="0.3">
      <c r="A866">
        <v>162593</v>
      </c>
      <c r="B866" s="1" t="s">
        <v>22</v>
      </c>
      <c r="C866" s="1" t="str">
        <f>UPPER(LEFT(B866,2))</f>
        <v>CA</v>
      </c>
      <c r="D866" s="1" t="s">
        <v>14</v>
      </c>
      <c r="E866" s="1" t="str">
        <f>UPPER(LEFT(D866,1))</f>
        <v>M</v>
      </c>
      <c r="F866">
        <v>5954</v>
      </c>
      <c r="G866">
        <f t="shared" si="78"/>
        <v>5954</v>
      </c>
      <c r="H866">
        <f t="shared" si="79"/>
        <v>5954</v>
      </c>
      <c r="I866">
        <v>1500</v>
      </c>
      <c r="J866">
        <f t="shared" si="80"/>
        <v>1500</v>
      </c>
      <c r="K866">
        <v>1263</v>
      </c>
      <c r="L866">
        <f t="shared" si="81"/>
        <v>1263</v>
      </c>
      <c r="M866">
        <v>99</v>
      </c>
      <c r="N866">
        <v>68593</v>
      </c>
      <c r="O866">
        <f t="shared" si="82"/>
        <v>68593</v>
      </c>
      <c r="P866">
        <v>17</v>
      </c>
      <c r="Q866">
        <v>57</v>
      </c>
      <c r="R866">
        <v>1500</v>
      </c>
      <c r="S866">
        <v>1185</v>
      </c>
      <c r="T866">
        <v>9.2857142859999993</v>
      </c>
      <c r="U866">
        <f>VLOOKUP(A866,vlookup_table[#All],2,)</f>
        <v>1</v>
      </c>
      <c r="V866">
        <f>VLOOKUP(A866,vlookup_table[#All],4,FALSE)</f>
        <v>5010</v>
      </c>
      <c r="W866" t="str">
        <f>IF(LEN(V866)=4,_xlfn.CONCAT("19",LEFT(V866,2)),IF(LEN(V866)=3,_xlfn.CONCAT("190",LEFT(V866,2)),0))</f>
        <v>1950</v>
      </c>
      <c r="X866">
        <f>IF(V866&lt;&gt;0,1997-VALUE(W866),0)</f>
        <v>47</v>
      </c>
      <c r="Y866" t="str">
        <f>VLOOKUP(A866,vlookup_table[#All],5,FALSE)</f>
        <v>S1</v>
      </c>
      <c r="Z866" t="str">
        <f t="shared" si="83"/>
        <v>Suburban</v>
      </c>
      <c r="AA866">
        <f>VLOOKUP(A866,vlookup_table[#All],7,FALSE)</f>
        <v>14</v>
      </c>
    </row>
    <row r="867" spans="1:27" x14ac:dyDescent="0.3">
      <c r="A867">
        <v>20237</v>
      </c>
      <c r="B867" s="1" t="s">
        <v>18</v>
      </c>
      <c r="C867" s="1" t="str">
        <f>UPPER(LEFT(B867,2))</f>
        <v>NC</v>
      </c>
      <c r="D867" s="1" t="s">
        <v>66</v>
      </c>
      <c r="E867" s="1" t="str">
        <f>UPPER(LEFT(D867,1))</f>
        <v>F</v>
      </c>
      <c r="F867">
        <v>674</v>
      </c>
      <c r="G867">
        <f t="shared" si="78"/>
        <v>674</v>
      </c>
      <c r="H867">
        <f t="shared" si="79"/>
        <v>674</v>
      </c>
      <c r="I867">
        <v>294</v>
      </c>
      <c r="J867">
        <f t="shared" si="80"/>
        <v>294</v>
      </c>
      <c r="K867">
        <v>405</v>
      </c>
      <c r="L867">
        <f t="shared" si="81"/>
        <v>405</v>
      </c>
      <c r="M867">
        <v>1</v>
      </c>
      <c r="N867">
        <v>13120</v>
      </c>
      <c r="O867">
        <f t="shared" si="82"/>
        <v>13120</v>
      </c>
      <c r="P867">
        <v>2</v>
      </c>
      <c r="Q867">
        <v>65</v>
      </c>
      <c r="R867">
        <v>381</v>
      </c>
      <c r="S867">
        <v>347</v>
      </c>
      <c r="T867">
        <v>6.266666667</v>
      </c>
      <c r="U867">
        <f>VLOOKUP(A867,vlookup_table[#All],2,)</f>
        <v>2</v>
      </c>
      <c r="V867">
        <f>VLOOKUP(A867,vlookup_table[#All],4,FALSE)</f>
        <v>5201</v>
      </c>
      <c r="W867" t="str">
        <f>IF(LEN(V867)=4,_xlfn.CONCAT("19",LEFT(V867,2)),IF(LEN(V867)=3,_xlfn.CONCAT("190",LEFT(V867,2)),0))</f>
        <v>1952</v>
      </c>
      <c r="X867">
        <f>IF(V867&lt;&gt;0,1997-VALUE(W867),0)</f>
        <v>45</v>
      </c>
      <c r="Y867" t="str">
        <f>VLOOKUP(A867,vlookup_table[#All],5,FALSE)</f>
        <v>T2</v>
      </c>
      <c r="Z867" t="str">
        <f t="shared" si="83"/>
        <v>Town</v>
      </c>
      <c r="AA867">
        <f>VLOOKUP(A867,vlookup_table[#All],7,FALSE)</f>
        <v>13</v>
      </c>
    </row>
    <row r="868" spans="1:27" x14ac:dyDescent="0.3">
      <c r="A868">
        <v>54828</v>
      </c>
      <c r="B868" s="1" t="s">
        <v>63</v>
      </c>
      <c r="C868" s="1" t="str">
        <f>UPPER(LEFT(B868,2))</f>
        <v>MS</v>
      </c>
      <c r="D868" s="1" t="s">
        <v>66</v>
      </c>
      <c r="E868" s="1" t="str">
        <f>UPPER(LEFT(D868,1))</f>
        <v>F</v>
      </c>
      <c r="F868">
        <v>338</v>
      </c>
      <c r="G868">
        <f t="shared" si="78"/>
        <v>338</v>
      </c>
      <c r="H868">
        <f t="shared" si="79"/>
        <v>338</v>
      </c>
      <c r="I868">
        <v>158</v>
      </c>
      <c r="J868">
        <f t="shared" si="80"/>
        <v>158</v>
      </c>
      <c r="K868">
        <v>227</v>
      </c>
      <c r="L868">
        <f t="shared" si="81"/>
        <v>227</v>
      </c>
      <c r="M868">
        <v>0</v>
      </c>
      <c r="N868">
        <v>6834</v>
      </c>
      <c r="O868">
        <f t="shared" si="82"/>
        <v>6834</v>
      </c>
      <c r="P868">
        <v>0</v>
      </c>
      <c r="Q868">
        <v>90</v>
      </c>
      <c r="R868">
        <v>195</v>
      </c>
      <c r="S868">
        <v>197</v>
      </c>
      <c r="T868">
        <v>7.8181818180000002</v>
      </c>
      <c r="U868">
        <f>VLOOKUP(A868,vlookup_table[#All],2,)</f>
        <v>2</v>
      </c>
      <c r="V868">
        <f>VLOOKUP(A868,vlookup_table[#All],4,FALSE)</f>
        <v>2606</v>
      </c>
      <c r="W868" t="str">
        <f>IF(LEN(V868)=4,_xlfn.CONCAT("19",LEFT(V868,2)),IF(LEN(V868)=3,_xlfn.CONCAT("190",LEFT(V868,2)),0))</f>
        <v>1926</v>
      </c>
      <c r="X868">
        <f>IF(V868&lt;&gt;0,1997-VALUE(W868),0)</f>
        <v>71</v>
      </c>
      <c r="Y868" t="str">
        <f>VLOOKUP(A868,vlookup_table[#All],5,FALSE)</f>
        <v>R3</v>
      </c>
      <c r="Z868" t="str">
        <f t="shared" si="83"/>
        <v>Rural</v>
      </c>
      <c r="AA868">
        <f>VLOOKUP(A868,vlookup_table[#All],7,FALSE)</f>
        <v>5</v>
      </c>
    </row>
    <row r="869" spans="1:27" x14ac:dyDescent="0.3">
      <c r="A869">
        <v>168589</v>
      </c>
      <c r="B869" s="1" t="s">
        <v>51</v>
      </c>
      <c r="C869" s="1" t="str">
        <f>UPPER(LEFT(B869,2))</f>
        <v>OR</v>
      </c>
      <c r="D869" s="1" t="s">
        <v>17</v>
      </c>
      <c r="E869" s="1" t="str">
        <f>UPPER(LEFT(D869,1))</f>
        <v>F</v>
      </c>
      <c r="F869">
        <v>835</v>
      </c>
      <c r="G869">
        <f t="shared" si="78"/>
        <v>835</v>
      </c>
      <c r="H869">
        <f t="shared" si="79"/>
        <v>835</v>
      </c>
      <c r="I869">
        <v>186</v>
      </c>
      <c r="J869">
        <f t="shared" si="80"/>
        <v>186</v>
      </c>
      <c r="K869">
        <v>274</v>
      </c>
      <c r="L869">
        <f t="shared" si="81"/>
        <v>274</v>
      </c>
      <c r="M869">
        <v>7</v>
      </c>
      <c r="N869">
        <v>10045</v>
      </c>
      <c r="O869">
        <f t="shared" si="82"/>
        <v>10045</v>
      </c>
      <c r="P869">
        <v>2</v>
      </c>
      <c r="Q869">
        <v>32</v>
      </c>
      <c r="R869">
        <v>244</v>
      </c>
      <c r="S869">
        <v>240</v>
      </c>
      <c r="T869">
        <v>11.875</v>
      </c>
      <c r="U869">
        <f>VLOOKUP(A869,vlookup_table[#All],2,)</f>
        <v>0</v>
      </c>
      <c r="V869">
        <f>VLOOKUP(A869,vlookup_table[#All],4,FALSE)</f>
        <v>0</v>
      </c>
      <c r="W869">
        <f>IF(LEN(V869)=4,_xlfn.CONCAT("19",LEFT(V869,2)),IF(LEN(V869)=3,_xlfn.CONCAT("190",LEFT(V869,2)),0))</f>
        <v>0</v>
      </c>
      <c r="X869">
        <f>IF(V869&lt;&gt;0,1997-VALUE(W869),0)</f>
        <v>0</v>
      </c>
      <c r="Y869" t="str">
        <f>VLOOKUP(A869,vlookup_table[#All],5,FALSE)</f>
        <v>U3</v>
      </c>
      <c r="Z869" t="str">
        <f t="shared" si="83"/>
        <v>Urban</v>
      </c>
      <c r="AA869">
        <f>VLOOKUP(A869,vlookup_table[#All],7,FALSE)</f>
        <v>10</v>
      </c>
    </row>
    <row r="870" spans="1:27" x14ac:dyDescent="0.3">
      <c r="A870">
        <v>168275</v>
      </c>
      <c r="B870" s="1" t="s">
        <v>22</v>
      </c>
      <c r="C870" s="1" t="str">
        <f>UPPER(LEFT(B870,2))</f>
        <v>CA</v>
      </c>
      <c r="D870" s="1" t="s">
        <v>31</v>
      </c>
      <c r="E870" s="1" t="str">
        <f>UPPER(LEFT(D870,1))</f>
        <v>U</v>
      </c>
      <c r="F870">
        <v>3373</v>
      </c>
      <c r="G870">
        <f t="shared" si="78"/>
        <v>3373</v>
      </c>
      <c r="H870">
        <f t="shared" si="79"/>
        <v>3373</v>
      </c>
      <c r="I870">
        <v>643</v>
      </c>
      <c r="J870">
        <f t="shared" si="80"/>
        <v>643</v>
      </c>
      <c r="K870">
        <v>729</v>
      </c>
      <c r="L870">
        <f t="shared" si="81"/>
        <v>729</v>
      </c>
      <c r="M870">
        <v>96</v>
      </c>
      <c r="N870">
        <v>29018</v>
      </c>
      <c r="O870">
        <f t="shared" si="82"/>
        <v>29018</v>
      </c>
      <c r="P870">
        <v>7</v>
      </c>
      <c r="Q870">
        <v>56</v>
      </c>
      <c r="R870">
        <v>682</v>
      </c>
      <c r="S870">
        <v>699</v>
      </c>
      <c r="T870">
        <v>13.69230769</v>
      </c>
      <c r="U870">
        <f>VLOOKUP(A870,vlookup_table[#All],2,)</f>
        <v>0</v>
      </c>
      <c r="V870">
        <f>VLOOKUP(A870,vlookup_table[#All],4,FALSE)</f>
        <v>2001</v>
      </c>
      <c r="W870" t="str">
        <f>IF(LEN(V870)=4,_xlfn.CONCAT("19",LEFT(V870,2)),IF(LEN(V870)=3,_xlfn.CONCAT("190",LEFT(V870,2)),0))</f>
        <v>1920</v>
      </c>
      <c r="X870">
        <f>IF(V870&lt;&gt;0,1997-VALUE(W870),0)</f>
        <v>77</v>
      </c>
      <c r="Y870" t="str">
        <f>VLOOKUP(A870,vlookup_table[#All],5,FALSE)</f>
        <v>U1</v>
      </c>
      <c r="Z870" t="str">
        <f t="shared" si="83"/>
        <v>Urban</v>
      </c>
      <c r="AA870">
        <f>VLOOKUP(A870,vlookup_table[#All],7,FALSE)</f>
        <v>36</v>
      </c>
    </row>
    <row r="871" spans="1:27" x14ac:dyDescent="0.3">
      <c r="A871">
        <v>175438</v>
      </c>
      <c r="B871" s="1" t="s">
        <v>51</v>
      </c>
      <c r="C871" s="1" t="str">
        <f>UPPER(LEFT(B871,2))</f>
        <v>OR</v>
      </c>
      <c r="D871" s="1"/>
      <c r="E871" s="1" t="str">
        <f>UPPER(LEFT(D871,1))</f>
        <v/>
      </c>
      <c r="F871">
        <v>925</v>
      </c>
      <c r="G871">
        <f t="shared" si="78"/>
        <v>925</v>
      </c>
      <c r="H871">
        <f t="shared" si="79"/>
        <v>925</v>
      </c>
      <c r="I871">
        <v>129</v>
      </c>
      <c r="J871">
        <f t="shared" si="80"/>
        <v>129</v>
      </c>
      <c r="K871">
        <v>441</v>
      </c>
      <c r="L871">
        <f t="shared" si="81"/>
        <v>441</v>
      </c>
      <c r="M871">
        <v>8</v>
      </c>
      <c r="N871">
        <v>18634</v>
      </c>
      <c r="O871">
        <f t="shared" si="82"/>
        <v>18634</v>
      </c>
      <c r="P871">
        <v>8</v>
      </c>
      <c r="Q871">
        <v>28</v>
      </c>
      <c r="R871">
        <v>363</v>
      </c>
      <c r="S871">
        <v>215</v>
      </c>
      <c r="T871">
        <v>15.46428571</v>
      </c>
      <c r="U871">
        <f>VLOOKUP(A871,vlookup_table[#All],2,)</f>
        <v>3</v>
      </c>
      <c r="V871">
        <f>VLOOKUP(A871,vlookup_table[#All],4,FALSE)</f>
        <v>2001</v>
      </c>
      <c r="W871" t="str">
        <f>IF(LEN(V871)=4,_xlfn.CONCAT("19",LEFT(V871,2)),IF(LEN(V871)=3,_xlfn.CONCAT("190",LEFT(V871,2)),0))</f>
        <v>1920</v>
      </c>
      <c r="X871">
        <f>IF(V871&lt;&gt;0,1997-VALUE(W871),0)</f>
        <v>77</v>
      </c>
      <c r="Y871" t="str">
        <f>VLOOKUP(A871,vlookup_table[#All],5,FALSE)</f>
        <v>U2</v>
      </c>
      <c r="Z871" t="str">
        <f t="shared" si="83"/>
        <v>Urban</v>
      </c>
      <c r="AA871">
        <f>VLOOKUP(A871,vlookup_table[#All],7,FALSE)</f>
        <v>25</v>
      </c>
    </row>
    <row r="872" spans="1:27" x14ac:dyDescent="0.3">
      <c r="A872">
        <v>68427</v>
      </c>
      <c r="B872" s="1" t="s">
        <v>30</v>
      </c>
      <c r="C872" s="1" t="str">
        <f>UPPER(LEFT(B872,2))</f>
        <v>MI</v>
      </c>
      <c r="D872" s="1"/>
      <c r="E872" s="1" t="str">
        <f>UPPER(LEFT(D872,1))</f>
        <v/>
      </c>
      <c r="F872">
        <v>483</v>
      </c>
      <c r="G872">
        <f t="shared" si="78"/>
        <v>483</v>
      </c>
      <c r="H872">
        <f t="shared" si="79"/>
        <v>483</v>
      </c>
      <c r="I872">
        <v>341</v>
      </c>
      <c r="J872">
        <f t="shared" si="80"/>
        <v>341</v>
      </c>
      <c r="K872">
        <v>430</v>
      </c>
      <c r="L872">
        <f t="shared" si="81"/>
        <v>430</v>
      </c>
      <c r="M872">
        <v>0</v>
      </c>
      <c r="N872">
        <v>14629</v>
      </c>
      <c r="O872">
        <f t="shared" si="82"/>
        <v>14629</v>
      </c>
      <c r="P872">
        <v>17</v>
      </c>
      <c r="Q872">
        <v>61</v>
      </c>
      <c r="R872">
        <v>393</v>
      </c>
      <c r="S872">
        <v>382</v>
      </c>
      <c r="T872">
        <v>38</v>
      </c>
      <c r="U872">
        <f>VLOOKUP(A872,vlookup_table[#All],2,)</f>
        <v>0</v>
      </c>
      <c r="V872">
        <f>VLOOKUP(A872,vlookup_table[#All],4,FALSE)</f>
        <v>0</v>
      </c>
      <c r="W872">
        <f>IF(LEN(V872)=4,_xlfn.CONCAT("19",LEFT(V872,2)),IF(LEN(V872)=3,_xlfn.CONCAT("190",LEFT(V872,2)),0))</f>
        <v>0</v>
      </c>
      <c r="X872">
        <f>IF(V872&lt;&gt;0,1997-VALUE(W872),0)</f>
        <v>0</v>
      </c>
      <c r="Y872" t="str">
        <f>VLOOKUP(A872,vlookup_table[#All],5,FALSE)</f>
        <v>U2</v>
      </c>
      <c r="Z872" t="str">
        <f t="shared" si="83"/>
        <v>Urban</v>
      </c>
      <c r="AA872">
        <f>VLOOKUP(A872,vlookup_table[#All],7,FALSE)</f>
        <v>25</v>
      </c>
    </row>
    <row r="873" spans="1:27" x14ac:dyDescent="0.3">
      <c r="A873">
        <v>89680</v>
      </c>
      <c r="B873" s="1" t="s">
        <v>16</v>
      </c>
      <c r="C873" s="1" t="str">
        <f>UPPER(LEFT(B873,2))</f>
        <v>IL</v>
      </c>
      <c r="D873" s="1" t="s">
        <v>17</v>
      </c>
      <c r="E873" s="1" t="str">
        <f>UPPER(LEFT(D873,1))</f>
        <v>F</v>
      </c>
      <c r="F873">
        <v>1290</v>
      </c>
      <c r="G873">
        <f t="shared" si="78"/>
        <v>1290</v>
      </c>
      <c r="H873">
        <f t="shared" si="79"/>
        <v>1290</v>
      </c>
      <c r="I873">
        <v>515</v>
      </c>
      <c r="J873">
        <f t="shared" si="80"/>
        <v>515</v>
      </c>
      <c r="K873">
        <v>624</v>
      </c>
      <c r="L873">
        <f t="shared" si="81"/>
        <v>624</v>
      </c>
      <c r="M873">
        <v>2</v>
      </c>
      <c r="N873">
        <v>17626</v>
      </c>
      <c r="O873">
        <f t="shared" si="82"/>
        <v>17626</v>
      </c>
      <c r="P873">
        <v>8</v>
      </c>
      <c r="Q873">
        <v>74</v>
      </c>
      <c r="R873">
        <v>559</v>
      </c>
      <c r="S873">
        <v>575</v>
      </c>
      <c r="T873">
        <v>10</v>
      </c>
      <c r="U873">
        <f>VLOOKUP(A873,vlookup_table[#All],2,)</f>
        <v>2</v>
      </c>
      <c r="V873">
        <f>VLOOKUP(A873,vlookup_table[#All],4,FALSE)</f>
        <v>4201</v>
      </c>
      <c r="W873" t="str">
        <f>IF(LEN(V873)=4,_xlfn.CONCAT("19",LEFT(V873,2)),IF(LEN(V873)=3,_xlfn.CONCAT("190",LEFT(V873,2)),0))</f>
        <v>1942</v>
      </c>
      <c r="X873">
        <f>IF(V873&lt;&gt;0,1997-VALUE(W873),0)</f>
        <v>55</v>
      </c>
      <c r="Y873" t="str">
        <f>VLOOKUP(A873,vlookup_table[#All],5,FALSE)</f>
        <v>S1</v>
      </c>
      <c r="Z873" t="str">
        <f t="shared" si="83"/>
        <v>Suburban</v>
      </c>
      <c r="AA873">
        <f>VLOOKUP(A873,vlookup_table[#All],7,FALSE)</f>
        <v>15</v>
      </c>
    </row>
    <row r="874" spans="1:27" x14ac:dyDescent="0.3">
      <c r="A874">
        <v>132131</v>
      </c>
      <c r="B874" s="1" t="s">
        <v>49</v>
      </c>
      <c r="C874" s="1" t="str">
        <f>UPPER(LEFT(B874,2))</f>
        <v>CO</v>
      </c>
      <c r="D874" s="1" t="s">
        <v>17</v>
      </c>
      <c r="E874" s="1" t="str">
        <f>UPPER(LEFT(D874,1))</f>
        <v>F</v>
      </c>
      <c r="F874">
        <v>613</v>
      </c>
      <c r="G874">
        <f t="shared" si="78"/>
        <v>613</v>
      </c>
      <c r="H874">
        <f t="shared" si="79"/>
        <v>613</v>
      </c>
      <c r="I874">
        <v>129</v>
      </c>
      <c r="J874">
        <f t="shared" si="80"/>
        <v>129</v>
      </c>
      <c r="K874">
        <v>244</v>
      </c>
      <c r="L874">
        <f t="shared" si="81"/>
        <v>244</v>
      </c>
      <c r="M874">
        <v>0</v>
      </c>
      <c r="N874">
        <v>8382</v>
      </c>
      <c r="O874">
        <f t="shared" si="82"/>
        <v>8382</v>
      </c>
      <c r="P874">
        <v>0</v>
      </c>
      <c r="Q874">
        <v>50</v>
      </c>
      <c r="R874">
        <v>207</v>
      </c>
      <c r="S874">
        <v>168</v>
      </c>
      <c r="T874">
        <v>14.875</v>
      </c>
      <c r="U874">
        <f>VLOOKUP(A874,vlookup_table[#All],2,)</f>
        <v>0</v>
      </c>
      <c r="V874">
        <f>VLOOKUP(A874,vlookup_table[#All],4,FALSE)</f>
        <v>5901</v>
      </c>
      <c r="W874" t="str">
        <f>IF(LEN(V874)=4,_xlfn.CONCAT("19",LEFT(V874,2)),IF(LEN(V874)=3,_xlfn.CONCAT("190",LEFT(V874,2)),0))</f>
        <v>1959</v>
      </c>
      <c r="X874">
        <f>IF(V874&lt;&gt;0,1997-VALUE(W874),0)</f>
        <v>38</v>
      </c>
      <c r="Y874" t="str">
        <f>VLOOKUP(A874,vlookup_table[#All],5,FALSE)</f>
        <v>R1</v>
      </c>
      <c r="Z874" t="str">
        <f t="shared" si="83"/>
        <v>Rural</v>
      </c>
      <c r="AA874">
        <f>VLOOKUP(A874,vlookup_table[#All],7,FALSE)</f>
        <v>25</v>
      </c>
    </row>
    <row r="875" spans="1:27" x14ac:dyDescent="0.3">
      <c r="A875">
        <v>180175</v>
      </c>
      <c r="B875" s="1" t="s">
        <v>41</v>
      </c>
      <c r="C875" s="1" t="str">
        <f>UPPER(LEFT(B875,2))</f>
        <v>WA</v>
      </c>
      <c r="D875" s="1" t="s">
        <v>17</v>
      </c>
      <c r="E875" s="1" t="str">
        <f>UPPER(LEFT(D875,1))</f>
        <v>F</v>
      </c>
      <c r="F875">
        <v>938</v>
      </c>
      <c r="G875">
        <f t="shared" si="78"/>
        <v>938</v>
      </c>
      <c r="H875">
        <f t="shared" si="79"/>
        <v>938</v>
      </c>
      <c r="I875">
        <v>297</v>
      </c>
      <c r="J875">
        <f t="shared" si="80"/>
        <v>297</v>
      </c>
      <c r="K875">
        <v>379</v>
      </c>
      <c r="L875">
        <f t="shared" si="81"/>
        <v>379</v>
      </c>
      <c r="M875">
        <v>3</v>
      </c>
      <c r="N875">
        <v>15721</v>
      </c>
      <c r="O875">
        <f t="shared" si="82"/>
        <v>15721</v>
      </c>
      <c r="P875">
        <v>5</v>
      </c>
      <c r="Q875">
        <v>52</v>
      </c>
      <c r="R875">
        <v>319</v>
      </c>
      <c r="S875">
        <v>344</v>
      </c>
      <c r="T875">
        <v>14.07142857</v>
      </c>
      <c r="U875">
        <f>VLOOKUP(A875,vlookup_table[#All],2,)</f>
        <v>0</v>
      </c>
      <c r="V875">
        <f>VLOOKUP(A875,vlookup_table[#All],4,FALSE)</f>
        <v>2612</v>
      </c>
      <c r="W875" t="str">
        <f>IF(LEN(V875)=4,_xlfn.CONCAT("19",LEFT(V875,2)),IF(LEN(V875)=3,_xlfn.CONCAT("190",LEFT(V875,2)),0))</f>
        <v>1926</v>
      </c>
      <c r="X875">
        <f>IF(V875&lt;&gt;0,1997-VALUE(W875),0)</f>
        <v>71</v>
      </c>
      <c r="Y875" t="str">
        <f>VLOOKUP(A875,vlookup_table[#All],5,FALSE)</f>
        <v>S2</v>
      </c>
      <c r="Z875" t="str">
        <f t="shared" si="83"/>
        <v>Suburban</v>
      </c>
      <c r="AA875">
        <f>VLOOKUP(A875,vlookup_table[#All],7,FALSE)</f>
        <v>20</v>
      </c>
    </row>
    <row r="876" spans="1:27" x14ac:dyDescent="0.3">
      <c r="A876">
        <v>85931</v>
      </c>
      <c r="B876" s="1" t="s">
        <v>53</v>
      </c>
      <c r="C876" s="1" t="str">
        <f>UPPER(LEFT(B876,2))</f>
        <v>SD</v>
      </c>
      <c r="D876" s="1" t="s">
        <v>31</v>
      </c>
      <c r="E876" s="1" t="str">
        <f>UPPER(LEFT(D876,1))</f>
        <v>U</v>
      </c>
      <c r="F876">
        <v>246</v>
      </c>
      <c r="G876">
        <f t="shared" si="78"/>
        <v>246</v>
      </c>
      <c r="H876">
        <f t="shared" si="79"/>
        <v>246</v>
      </c>
      <c r="I876">
        <v>256</v>
      </c>
      <c r="J876">
        <f t="shared" si="80"/>
        <v>256</v>
      </c>
      <c r="K876">
        <v>297</v>
      </c>
      <c r="L876">
        <f t="shared" si="81"/>
        <v>297</v>
      </c>
      <c r="M876">
        <v>0</v>
      </c>
      <c r="N876">
        <v>9572</v>
      </c>
      <c r="O876">
        <f t="shared" si="82"/>
        <v>9572</v>
      </c>
      <c r="P876">
        <v>0</v>
      </c>
      <c r="Q876">
        <v>86</v>
      </c>
      <c r="R876">
        <v>269</v>
      </c>
      <c r="S876">
        <v>276</v>
      </c>
      <c r="T876">
        <v>6.1111111109999996</v>
      </c>
      <c r="U876">
        <f>VLOOKUP(A876,vlookup_table[#All],2,)</f>
        <v>0</v>
      </c>
      <c r="V876">
        <f>VLOOKUP(A876,vlookup_table[#All],4,FALSE)</f>
        <v>0</v>
      </c>
      <c r="W876">
        <f>IF(LEN(V876)=4,_xlfn.CONCAT("19",LEFT(V876,2)),IF(LEN(V876)=3,_xlfn.CONCAT("190",LEFT(V876,2)),0))</f>
        <v>0</v>
      </c>
      <c r="X876">
        <f>IF(V876&lt;&gt;0,1997-VALUE(W876),0)</f>
        <v>0</v>
      </c>
      <c r="Y876" t="str">
        <f>VLOOKUP(A876,vlookup_table[#All],5,FALSE)</f>
        <v>R2</v>
      </c>
      <c r="Z876" t="str">
        <f t="shared" si="83"/>
        <v>Rural</v>
      </c>
      <c r="AA876">
        <f>VLOOKUP(A876,vlookup_table[#All],7,FALSE)</f>
        <v>6</v>
      </c>
    </row>
    <row r="877" spans="1:27" x14ac:dyDescent="0.3">
      <c r="A877">
        <v>147305</v>
      </c>
      <c r="B877" s="1" t="s">
        <v>22</v>
      </c>
      <c r="C877" s="1" t="str">
        <f>UPPER(LEFT(B877,2))</f>
        <v>CA</v>
      </c>
      <c r="D877" s="1" t="s">
        <v>14</v>
      </c>
      <c r="E877" s="1" t="str">
        <f>UPPER(LEFT(D877,1))</f>
        <v>M</v>
      </c>
      <c r="F877">
        <v>2741</v>
      </c>
      <c r="G877">
        <f t="shared" si="78"/>
        <v>2741</v>
      </c>
      <c r="H877">
        <f t="shared" si="79"/>
        <v>2741</v>
      </c>
      <c r="I877">
        <v>618</v>
      </c>
      <c r="J877">
        <f t="shared" si="80"/>
        <v>618</v>
      </c>
      <c r="K877">
        <v>558</v>
      </c>
      <c r="L877">
        <f t="shared" si="81"/>
        <v>558</v>
      </c>
      <c r="M877">
        <v>77</v>
      </c>
      <c r="N877">
        <v>21986</v>
      </c>
      <c r="O877">
        <f t="shared" si="82"/>
        <v>21986</v>
      </c>
      <c r="P877">
        <v>4</v>
      </c>
      <c r="Q877">
        <v>50</v>
      </c>
      <c r="R877">
        <v>609</v>
      </c>
      <c r="S877">
        <v>586</v>
      </c>
      <c r="T877">
        <v>12.4</v>
      </c>
      <c r="U877">
        <f>VLOOKUP(A877,vlookup_table[#All],2,)</f>
        <v>1</v>
      </c>
      <c r="V877">
        <f>VLOOKUP(A877,vlookup_table[#All],4,FALSE)</f>
        <v>5201</v>
      </c>
      <c r="W877" t="str">
        <f>IF(LEN(V877)=4,_xlfn.CONCAT("19",LEFT(V877,2)),IF(LEN(V877)=3,_xlfn.CONCAT("190",LEFT(V877,2)),0))</f>
        <v>1952</v>
      </c>
      <c r="X877">
        <f>IF(V877&lt;&gt;0,1997-VALUE(W877),0)</f>
        <v>45</v>
      </c>
      <c r="Y877" t="str">
        <f>VLOOKUP(A877,vlookup_table[#All],5,FALSE)</f>
        <v>S1</v>
      </c>
      <c r="Z877" t="str">
        <f t="shared" si="83"/>
        <v>Suburban</v>
      </c>
      <c r="AA877">
        <f>VLOOKUP(A877,vlookup_table[#All],7,FALSE)</f>
        <v>15</v>
      </c>
    </row>
    <row r="878" spans="1:27" x14ac:dyDescent="0.3">
      <c r="A878">
        <v>122404</v>
      </c>
      <c r="B878" s="1" t="s">
        <v>21</v>
      </c>
      <c r="C878" s="1" t="str">
        <f>UPPER(LEFT(B878,2))</f>
        <v>TX</v>
      </c>
      <c r="D878" s="1" t="s">
        <v>17</v>
      </c>
      <c r="E878" s="1" t="str">
        <f>UPPER(LEFT(D878,1))</f>
        <v>F</v>
      </c>
      <c r="F878">
        <v>546</v>
      </c>
      <c r="G878">
        <f t="shared" si="78"/>
        <v>546</v>
      </c>
      <c r="H878">
        <f t="shared" si="79"/>
        <v>546</v>
      </c>
      <c r="I878">
        <v>201</v>
      </c>
      <c r="J878">
        <f t="shared" si="80"/>
        <v>201</v>
      </c>
      <c r="K878">
        <v>319</v>
      </c>
      <c r="L878">
        <f t="shared" si="81"/>
        <v>319</v>
      </c>
      <c r="M878">
        <v>1</v>
      </c>
      <c r="N878">
        <v>10633</v>
      </c>
      <c r="O878">
        <f t="shared" si="82"/>
        <v>10633</v>
      </c>
      <c r="P878">
        <v>9</v>
      </c>
      <c r="Q878">
        <v>70</v>
      </c>
      <c r="R878">
        <v>244</v>
      </c>
      <c r="S878">
        <v>270</v>
      </c>
      <c r="T878">
        <v>10</v>
      </c>
      <c r="U878">
        <f>VLOOKUP(A878,vlookup_table[#All],2,)</f>
        <v>28</v>
      </c>
      <c r="V878">
        <f>VLOOKUP(A878,vlookup_table[#All],4,FALSE)</f>
        <v>3401</v>
      </c>
      <c r="W878" t="str">
        <f>IF(LEN(V878)=4,_xlfn.CONCAT("19",LEFT(V878,2)),IF(LEN(V878)=3,_xlfn.CONCAT("190",LEFT(V878,2)),0))</f>
        <v>1934</v>
      </c>
      <c r="X878">
        <f>IF(V878&lt;&gt;0,1997-VALUE(W878),0)</f>
        <v>63</v>
      </c>
      <c r="Y878" t="str">
        <f>VLOOKUP(A878,vlookup_table[#All],5,FALSE)</f>
        <v>T2</v>
      </c>
      <c r="Z878" t="str">
        <f t="shared" si="83"/>
        <v>Town</v>
      </c>
      <c r="AA878">
        <f>VLOOKUP(A878,vlookup_table[#All],7,FALSE)</f>
        <v>25</v>
      </c>
    </row>
    <row r="879" spans="1:27" x14ac:dyDescent="0.3">
      <c r="A879">
        <v>27670</v>
      </c>
      <c r="B879" s="1" t="s">
        <v>40</v>
      </c>
      <c r="C879" s="1" t="str">
        <f>UPPER(LEFT(B879,2))</f>
        <v>GA</v>
      </c>
      <c r="D879" s="1" t="s">
        <v>14</v>
      </c>
      <c r="E879" s="1" t="str">
        <f>UPPER(LEFT(D879,1))</f>
        <v>M</v>
      </c>
      <c r="F879">
        <v>894</v>
      </c>
      <c r="G879">
        <f t="shared" si="78"/>
        <v>894</v>
      </c>
      <c r="H879">
        <f t="shared" si="79"/>
        <v>894</v>
      </c>
      <c r="I879">
        <v>423</v>
      </c>
      <c r="J879">
        <f t="shared" si="80"/>
        <v>423</v>
      </c>
      <c r="K879">
        <v>509</v>
      </c>
      <c r="L879">
        <f t="shared" si="81"/>
        <v>509</v>
      </c>
      <c r="M879">
        <v>2</v>
      </c>
      <c r="N879">
        <v>19549</v>
      </c>
      <c r="O879">
        <f t="shared" si="82"/>
        <v>19549</v>
      </c>
      <c r="P879">
        <v>9</v>
      </c>
      <c r="Q879">
        <v>35</v>
      </c>
      <c r="R879">
        <v>481</v>
      </c>
      <c r="S879">
        <v>452</v>
      </c>
      <c r="T879">
        <v>11.5</v>
      </c>
      <c r="U879">
        <f>VLOOKUP(A879,vlookup_table[#All],2,)</f>
        <v>0</v>
      </c>
      <c r="V879">
        <f>VLOOKUP(A879,vlookup_table[#All],4,FALSE)</f>
        <v>0</v>
      </c>
      <c r="W879">
        <f>IF(LEN(V879)=4,_xlfn.CONCAT("19",LEFT(V879,2)),IF(LEN(V879)=3,_xlfn.CONCAT("190",LEFT(V879,2)),0))</f>
        <v>0</v>
      </c>
      <c r="X879">
        <f>IF(V879&lt;&gt;0,1997-VALUE(W879),0)</f>
        <v>0</v>
      </c>
      <c r="Y879" t="str">
        <f>VLOOKUP(A879,vlookup_table[#All],5,FALSE)</f>
        <v>S1</v>
      </c>
      <c r="Z879" t="str">
        <f t="shared" si="83"/>
        <v>Suburban</v>
      </c>
      <c r="AA879">
        <f>VLOOKUP(A879,vlookup_table[#All],7,FALSE)</f>
        <v>25</v>
      </c>
    </row>
    <row r="880" spans="1:27" x14ac:dyDescent="0.3">
      <c r="A880">
        <v>17791</v>
      </c>
      <c r="B880" s="1" t="s">
        <v>18</v>
      </c>
      <c r="C880" s="1" t="str">
        <f>UPPER(LEFT(B880,2))</f>
        <v>NC</v>
      </c>
      <c r="D880" s="1" t="s">
        <v>66</v>
      </c>
      <c r="E880" s="1" t="str">
        <f>UPPER(LEFT(D880,1))</f>
        <v>F</v>
      </c>
      <c r="F880">
        <v>969</v>
      </c>
      <c r="G880">
        <f t="shared" si="78"/>
        <v>969</v>
      </c>
      <c r="H880">
        <f t="shared" si="79"/>
        <v>969</v>
      </c>
      <c r="I880">
        <v>515</v>
      </c>
      <c r="J880">
        <f t="shared" si="80"/>
        <v>515</v>
      </c>
      <c r="K880">
        <v>596</v>
      </c>
      <c r="L880">
        <f t="shared" si="81"/>
        <v>596</v>
      </c>
      <c r="M880">
        <v>13</v>
      </c>
      <c r="N880">
        <v>22008</v>
      </c>
      <c r="O880">
        <f t="shared" si="82"/>
        <v>22008</v>
      </c>
      <c r="P880">
        <v>7</v>
      </c>
      <c r="Q880">
        <v>51</v>
      </c>
      <c r="R880">
        <v>562</v>
      </c>
      <c r="S880">
        <v>544</v>
      </c>
      <c r="T880">
        <v>25</v>
      </c>
      <c r="U880">
        <f>VLOOKUP(A880,vlookup_table[#All],2,)</f>
        <v>3</v>
      </c>
      <c r="V880">
        <f>VLOOKUP(A880,vlookup_table[#All],4,FALSE)</f>
        <v>3901</v>
      </c>
      <c r="W880" t="str">
        <f>IF(LEN(V880)=4,_xlfn.CONCAT("19",LEFT(V880,2)),IF(LEN(V880)=3,_xlfn.CONCAT("190",LEFT(V880,2)),0))</f>
        <v>1939</v>
      </c>
      <c r="X880">
        <f>IF(V880&lt;&gt;0,1997-VALUE(W880),0)</f>
        <v>58</v>
      </c>
      <c r="Y880" t="str">
        <f>VLOOKUP(A880,vlookup_table[#All],5,FALSE)</f>
        <v>C1</v>
      </c>
      <c r="Z880" t="str">
        <f t="shared" si="83"/>
        <v>City</v>
      </c>
      <c r="AA880">
        <f>VLOOKUP(A880,vlookup_table[#All],7,FALSE)</f>
        <v>25</v>
      </c>
    </row>
    <row r="881" spans="1:27" x14ac:dyDescent="0.3">
      <c r="A881">
        <v>113728</v>
      </c>
      <c r="B881" s="1" t="s">
        <v>32</v>
      </c>
      <c r="C881" s="1" t="str">
        <f>UPPER(LEFT(B881,2))</f>
        <v>OK</v>
      </c>
      <c r="D881" s="1" t="s">
        <v>14</v>
      </c>
      <c r="E881" s="1" t="str">
        <f>UPPER(LEFT(D881,1))</f>
        <v>M</v>
      </c>
      <c r="F881">
        <v>493</v>
      </c>
      <c r="G881">
        <f t="shared" si="78"/>
        <v>493</v>
      </c>
      <c r="H881">
        <f t="shared" si="79"/>
        <v>493</v>
      </c>
      <c r="I881">
        <v>244</v>
      </c>
      <c r="J881">
        <f t="shared" si="80"/>
        <v>244</v>
      </c>
      <c r="K881">
        <v>337</v>
      </c>
      <c r="L881">
        <f t="shared" si="81"/>
        <v>337</v>
      </c>
      <c r="M881">
        <v>0</v>
      </c>
      <c r="N881">
        <v>12105</v>
      </c>
      <c r="O881">
        <f t="shared" si="82"/>
        <v>12105</v>
      </c>
      <c r="P881">
        <v>4</v>
      </c>
      <c r="Q881">
        <v>61</v>
      </c>
      <c r="R881">
        <v>305</v>
      </c>
      <c r="S881">
        <v>273</v>
      </c>
      <c r="T881">
        <v>15</v>
      </c>
      <c r="U881">
        <f>VLOOKUP(A881,vlookup_table[#All],2,)</f>
        <v>1</v>
      </c>
      <c r="V881">
        <f>VLOOKUP(A881,vlookup_table[#All],4,FALSE)</f>
        <v>1901</v>
      </c>
      <c r="W881" t="str">
        <f>IF(LEN(V881)=4,_xlfn.CONCAT("19",LEFT(V881,2)),IF(LEN(V881)=3,_xlfn.CONCAT("190",LEFT(V881,2)),0))</f>
        <v>1919</v>
      </c>
      <c r="X881">
        <f>IF(V881&lt;&gt;0,1997-VALUE(W881),0)</f>
        <v>78</v>
      </c>
      <c r="Y881" t="str">
        <f>VLOOKUP(A881,vlookup_table[#All],5,FALSE)</f>
        <v>C2</v>
      </c>
      <c r="Z881" t="str">
        <f t="shared" si="83"/>
        <v>City</v>
      </c>
      <c r="AA881">
        <f>VLOOKUP(A881,vlookup_table[#All],7,FALSE)</f>
        <v>15</v>
      </c>
    </row>
    <row r="882" spans="1:27" x14ac:dyDescent="0.3">
      <c r="A882">
        <v>51846</v>
      </c>
      <c r="B882" s="1" t="s">
        <v>54</v>
      </c>
      <c r="C882" s="1" t="str">
        <f>UPPER(LEFT(B882,2))</f>
        <v>TN</v>
      </c>
      <c r="D882" s="1" t="s">
        <v>17</v>
      </c>
      <c r="E882" s="1" t="str">
        <f>UPPER(LEFT(D882,1))</f>
        <v>F</v>
      </c>
      <c r="F882">
        <v>386</v>
      </c>
      <c r="G882">
        <f t="shared" si="78"/>
        <v>386</v>
      </c>
      <c r="H882">
        <f t="shared" si="79"/>
        <v>386</v>
      </c>
      <c r="I882">
        <v>177</v>
      </c>
      <c r="J882">
        <f t="shared" si="80"/>
        <v>177</v>
      </c>
      <c r="K882">
        <v>251</v>
      </c>
      <c r="L882">
        <f t="shared" si="81"/>
        <v>251</v>
      </c>
      <c r="M882">
        <v>0</v>
      </c>
      <c r="N882">
        <v>8524</v>
      </c>
      <c r="O882">
        <f t="shared" si="82"/>
        <v>8524</v>
      </c>
      <c r="P882">
        <v>0</v>
      </c>
      <c r="Q882">
        <v>83</v>
      </c>
      <c r="R882">
        <v>231</v>
      </c>
      <c r="S882">
        <v>220</v>
      </c>
      <c r="T882">
        <v>15</v>
      </c>
      <c r="U882">
        <f>VLOOKUP(A882,vlookup_table[#All],2,)</f>
        <v>0</v>
      </c>
      <c r="V882">
        <f>VLOOKUP(A882,vlookup_table[#All],4,FALSE)</f>
        <v>5501</v>
      </c>
      <c r="W882" t="str">
        <f>IF(LEN(V882)=4,_xlfn.CONCAT("19",LEFT(V882,2)),IF(LEN(V882)=3,_xlfn.CONCAT("190",LEFT(V882,2)),0))</f>
        <v>1955</v>
      </c>
      <c r="X882">
        <f>IF(V882&lt;&gt;0,1997-VALUE(W882),0)</f>
        <v>42</v>
      </c>
      <c r="Y882" t="str">
        <f>VLOOKUP(A882,vlookup_table[#All],5,FALSE)</f>
        <v>R3</v>
      </c>
      <c r="Z882" t="str">
        <f t="shared" si="83"/>
        <v>Rural</v>
      </c>
      <c r="AA882">
        <f>VLOOKUP(A882,vlookup_table[#All],7,FALSE)</f>
        <v>25</v>
      </c>
    </row>
    <row r="883" spans="1:27" x14ac:dyDescent="0.3">
      <c r="A883">
        <v>51528</v>
      </c>
      <c r="B883" s="1" t="s">
        <v>54</v>
      </c>
      <c r="C883" s="1" t="str">
        <f>UPPER(LEFT(B883,2))</f>
        <v>TN</v>
      </c>
      <c r="D883" s="1" t="s">
        <v>17</v>
      </c>
      <c r="E883" s="1" t="str">
        <f>UPPER(LEFT(D883,1))</f>
        <v>F</v>
      </c>
      <c r="F883">
        <v>472</v>
      </c>
      <c r="G883">
        <f t="shared" si="78"/>
        <v>472</v>
      </c>
      <c r="H883">
        <f t="shared" si="79"/>
        <v>472</v>
      </c>
      <c r="I883">
        <v>257</v>
      </c>
      <c r="J883">
        <f t="shared" si="80"/>
        <v>257</v>
      </c>
      <c r="K883">
        <v>337</v>
      </c>
      <c r="L883">
        <f t="shared" si="81"/>
        <v>337</v>
      </c>
      <c r="M883">
        <v>0</v>
      </c>
      <c r="N883">
        <v>13332</v>
      </c>
      <c r="O883">
        <f t="shared" si="82"/>
        <v>13332</v>
      </c>
      <c r="P883">
        <v>0</v>
      </c>
      <c r="Q883">
        <v>64</v>
      </c>
      <c r="R883">
        <v>303</v>
      </c>
      <c r="S883">
        <v>284</v>
      </c>
      <c r="T883">
        <v>6.0714285710000002</v>
      </c>
      <c r="U883">
        <f>VLOOKUP(A883,vlookup_table[#All],2,)</f>
        <v>0</v>
      </c>
      <c r="V883">
        <f>VLOOKUP(A883,vlookup_table[#All],4,FALSE)</f>
        <v>3701</v>
      </c>
      <c r="W883" t="str">
        <f>IF(LEN(V883)=4,_xlfn.CONCAT("19",LEFT(V883,2)),IF(LEN(V883)=3,_xlfn.CONCAT("190",LEFT(V883,2)),0))</f>
        <v>1937</v>
      </c>
      <c r="X883">
        <f>IF(V883&lt;&gt;0,1997-VALUE(W883),0)</f>
        <v>60</v>
      </c>
      <c r="Y883" t="str">
        <f>VLOOKUP(A883,vlookup_table[#All],5,FALSE)</f>
        <v>C2</v>
      </c>
      <c r="Z883" t="str">
        <f t="shared" si="83"/>
        <v>City</v>
      </c>
      <c r="AA883">
        <f>VLOOKUP(A883,vlookup_table[#All],7,FALSE)</f>
        <v>5</v>
      </c>
    </row>
    <row r="884" spans="1:27" x14ac:dyDescent="0.3">
      <c r="A884">
        <v>155642</v>
      </c>
      <c r="B884" s="1" t="s">
        <v>22</v>
      </c>
      <c r="C884" s="1" t="str">
        <f>UPPER(LEFT(B884,2))</f>
        <v>CA</v>
      </c>
      <c r="D884" s="1" t="s">
        <v>31</v>
      </c>
      <c r="E884" s="1" t="str">
        <f>UPPER(LEFT(D884,1))</f>
        <v>U</v>
      </c>
      <c r="F884">
        <v>1034</v>
      </c>
      <c r="G884">
        <f t="shared" si="78"/>
        <v>1034</v>
      </c>
      <c r="H884">
        <f t="shared" si="79"/>
        <v>1034</v>
      </c>
      <c r="I884">
        <v>176</v>
      </c>
      <c r="J884">
        <f t="shared" si="80"/>
        <v>176</v>
      </c>
      <c r="K884">
        <v>295</v>
      </c>
      <c r="L884">
        <f t="shared" si="81"/>
        <v>295</v>
      </c>
      <c r="M884">
        <v>2</v>
      </c>
      <c r="N884">
        <v>10176</v>
      </c>
      <c r="O884">
        <f t="shared" si="82"/>
        <v>10176</v>
      </c>
      <c r="P884">
        <v>20</v>
      </c>
      <c r="Q884">
        <v>44</v>
      </c>
      <c r="R884">
        <v>249</v>
      </c>
      <c r="S884">
        <v>222</v>
      </c>
      <c r="T884">
        <v>9</v>
      </c>
      <c r="U884">
        <f>VLOOKUP(A884,vlookup_table[#All],2,)</f>
        <v>2</v>
      </c>
      <c r="V884">
        <f>VLOOKUP(A884,vlookup_table[#All],4,FALSE)</f>
        <v>0</v>
      </c>
      <c r="W884">
        <f>IF(LEN(V884)=4,_xlfn.CONCAT("19",LEFT(V884,2)),IF(LEN(V884)=3,_xlfn.CONCAT("190",LEFT(V884,2)),0))</f>
        <v>0</v>
      </c>
      <c r="X884">
        <f>IF(V884&lt;&gt;0,1997-VALUE(W884),0)</f>
        <v>0</v>
      </c>
      <c r="Y884" t="str">
        <f>VLOOKUP(A884,vlookup_table[#All],5,FALSE)</f>
        <v>C2</v>
      </c>
      <c r="Z884" t="str">
        <f t="shared" si="83"/>
        <v>City</v>
      </c>
      <c r="AA884">
        <f>VLOOKUP(A884,vlookup_table[#All],7,FALSE)</f>
        <v>12</v>
      </c>
    </row>
    <row r="885" spans="1:27" x14ac:dyDescent="0.3">
      <c r="A885">
        <v>99497</v>
      </c>
      <c r="B885" s="1" t="s">
        <v>37</v>
      </c>
      <c r="C885" s="1" t="str">
        <f>UPPER(LEFT(B885,2))</f>
        <v>MO</v>
      </c>
      <c r="D885" s="1" t="s">
        <v>14</v>
      </c>
      <c r="E885" s="1" t="str">
        <f>UPPER(LEFT(D885,1))</f>
        <v>M</v>
      </c>
      <c r="F885">
        <v>834</v>
      </c>
      <c r="G885">
        <f t="shared" si="78"/>
        <v>834</v>
      </c>
      <c r="H885">
        <f t="shared" si="79"/>
        <v>834</v>
      </c>
      <c r="I885">
        <v>383</v>
      </c>
      <c r="J885">
        <f t="shared" si="80"/>
        <v>383</v>
      </c>
      <c r="K885">
        <v>413</v>
      </c>
      <c r="L885">
        <f t="shared" si="81"/>
        <v>413</v>
      </c>
      <c r="M885">
        <v>0</v>
      </c>
      <c r="N885">
        <v>12532</v>
      </c>
      <c r="O885">
        <f t="shared" si="82"/>
        <v>12532</v>
      </c>
      <c r="P885">
        <v>2</v>
      </c>
      <c r="Q885">
        <v>78</v>
      </c>
      <c r="R885">
        <v>409</v>
      </c>
      <c r="S885">
        <v>382</v>
      </c>
      <c r="T885">
        <v>8.2142857140000007</v>
      </c>
      <c r="U885">
        <f>VLOOKUP(A885,vlookup_table[#All],2,)</f>
        <v>1</v>
      </c>
      <c r="V885">
        <f>VLOOKUP(A885,vlookup_table[#All],4,FALSE)</f>
        <v>6201</v>
      </c>
      <c r="W885" t="str">
        <f>IF(LEN(V885)=4,_xlfn.CONCAT("19",LEFT(V885,2)),IF(LEN(V885)=3,_xlfn.CONCAT("190",LEFT(V885,2)),0))</f>
        <v>1962</v>
      </c>
      <c r="X885">
        <f>IF(V885&lt;&gt;0,1997-VALUE(W885),0)</f>
        <v>35</v>
      </c>
      <c r="Y885" t="str">
        <f>VLOOKUP(A885,vlookup_table[#All],5,FALSE)</f>
        <v>T2</v>
      </c>
      <c r="Z885" t="str">
        <f t="shared" si="83"/>
        <v>Town</v>
      </c>
      <c r="AA885">
        <f>VLOOKUP(A885,vlookup_table[#All],7,FALSE)</f>
        <v>5</v>
      </c>
    </row>
    <row r="886" spans="1:27" x14ac:dyDescent="0.3">
      <c r="A886">
        <v>95240</v>
      </c>
      <c r="B886" s="1" t="s">
        <v>16</v>
      </c>
      <c r="C886" s="1" t="str">
        <f>UPPER(LEFT(B886,2))</f>
        <v>IL</v>
      </c>
      <c r="D886" s="1" t="s">
        <v>14</v>
      </c>
      <c r="E886" s="1" t="str">
        <f>UPPER(LEFT(D886,1))</f>
        <v>M</v>
      </c>
      <c r="F886">
        <v>604</v>
      </c>
      <c r="G886">
        <f t="shared" si="78"/>
        <v>604</v>
      </c>
      <c r="H886">
        <f t="shared" si="79"/>
        <v>604</v>
      </c>
      <c r="I886">
        <v>344</v>
      </c>
      <c r="J886">
        <f t="shared" si="80"/>
        <v>344</v>
      </c>
      <c r="K886">
        <v>391</v>
      </c>
      <c r="L886">
        <f t="shared" si="81"/>
        <v>391</v>
      </c>
      <c r="M886">
        <v>0</v>
      </c>
      <c r="N886">
        <v>12452</v>
      </c>
      <c r="O886">
        <f t="shared" si="82"/>
        <v>12452</v>
      </c>
      <c r="P886">
        <v>5</v>
      </c>
      <c r="Q886">
        <v>63</v>
      </c>
      <c r="R886">
        <v>385</v>
      </c>
      <c r="S886">
        <v>339</v>
      </c>
      <c r="T886">
        <v>10.71875</v>
      </c>
      <c r="U886">
        <f>VLOOKUP(A886,vlookup_table[#All],2,)</f>
        <v>1</v>
      </c>
      <c r="V886">
        <f>VLOOKUP(A886,vlookup_table[#All],4,FALSE)</f>
        <v>5209</v>
      </c>
      <c r="W886" t="str">
        <f>IF(LEN(V886)=4,_xlfn.CONCAT("19",LEFT(V886,2)),IF(LEN(V886)=3,_xlfn.CONCAT("190",LEFT(V886,2)),0))</f>
        <v>1952</v>
      </c>
      <c r="X886">
        <f>IF(V886&lt;&gt;0,1997-VALUE(W886),0)</f>
        <v>45</v>
      </c>
      <c r="Y886" t="str">
        <f>VLOOKUP(A886,vlookup_table[#All],5,FALSE)</f>
        <v>T2</v>
      </c>
      <c r="Z886" t="str">
        <f t="shared" si="83"/>
        <v>Town</v>
      </c>
      <c r="AA886">
        <f>VLOOKUP(A886,vlookup_table[#All],7,FALSE)</f>
        <v>11</v>
      </c>
    </row>
    <row r="887" spans="1:27" x14ac:dyDescent="0.3">
      <c r="A887">
        <v>126639</v>
      </c>
      <c r="B887" s="1" t="s">
        <v>21</v>
      </c>
      <c r="C887" s="1" t="str">
        <f>UPPER(LEFT(B887,2))</f>
        <v>TX</v>
      </c>
      <c r="D887" s="1" t="s">
        <v>14</v>
      </c>
      <c r="E887" s="1" t="str">
        <f>UPPER(LEFT(D887,1))</f>
        <v>M</v>
      </c>
      <c r="F887">
        <v>588</v>
      </c>
      <c r="G887">
        <f t="shared" si="78"/>
        <v>588</v>
      </c>
      <c r="H887">
        <f t="shared" si="79"/>
        <v>588</v>
      </c>
      <c r="I887">
        <v>237</v>
      </c>
      <c r="J887">
        <f t="shared" si="80"/>
        <v>237</v>
      </c>
      <c r="K887">
        <v>329</v>
      </c>
      <c r="L887">
        <f t="shared" si="81"/>
        <v>329</v>
      </c>
      <c r="M887">
        <v>1</v>
      </c>
      <c r="N887">
        <v>11033</v>
      </c>
      <c r="O887">
        <f t="shared" si="82"/>
        <v>11033</v>
      </c>
      <c r="P887">
        <v>4</v>
      </c>
      <c r="Q887">
        <v>71</v>
      </c>
      <c r="R887">
        <v>272</v>
      </c>
      <c r="S887">
        <v>292</v>
      </c>
      <c r="T887">
        <v>7.4</v>
      </c>
      <c r="U887">
        <f>VLOOKUP(A887,vlookup_table[#All],2,)</f>
        <v>0</v>
      </c>
      <c r="V887">
        <f>VLOOKUP(A887,vlookup_table[#All],4,FALSE)</f>
        <v>709</v>
      </c>
      <c r="W887" t="str">
        <f>IF(LEN(V887)=4,_xlfn.CONCAT("19",LEFT(V887,2)),IF(LEN(V887)=3,_xlfn.CONCAT("190",LEFT(V887,2)),0))</f>
        <v>19070</v>
      </c>
      <c r="X887">
        <f>IF(V887&lt;&gt;0,1997-VALUE(W887),0)</f>
        <v>-17073</v>
      </c>
      <c r="Y887" t="str">
        <f>VLOOKUP(A887,vlookup_table[#All],5,FALSE)</f>
        <v>R2</v>
      </c>
      <c r="Z887" t="str">
        <f t="shared" si="83"/>
        <v>Rural</v>
      </c>
      <c r="AA887">
        <f>VLOOKUP(A887,vlookup_table[#All],7,FALSE)</f>
        <v>8</v>
      </c>
    </row>
    <row r="888" spans="1:27" x14ac:dyDescent="0.3">
      <c r="A888">
        <v>15965</v>
      </c>
      <c r="B888" s="1" t="s">
        <v>18</v>
      </c>
      <c r="C888" s="1" t="str">
        <f>UPPER(LEFT(B888,2))</f>
        <v>NC</v>
      </c>
      <c r="D888" s="1" t="s">
        <v>14</v>
      </c>
      <c r="E888" s="1" t="str">
        <f>UPPER(LEFT(D888,1))</f>
        <v>M</v>
      </c>
      <c r="F888">
        <v>429</v>
      </c>
      <c r="G888">
        <f t="shared" si="78"/>
        <v>429</v>
      </c>
      <c r="H888">
        <f t="shared" si="79"/>
        <v>429</v>
      </c>
      <c r="I888">
        <v>232</v>
      </c>
      <c r="J888">
        <f t="shared" si="80"/>
        <v>232</v>
      </c>
      <c r="K888">
        <v>286</v>
      </c>
      <c r="L888">
        <f t="shared" si="81"/>
        <v>286</v>
      </c>
      <c r="M888">
        <v>0</v>
      </c>
      <c r="N888">
        <v>9832</v>
      </c>
      <c r="O888">
        <f t="shared" si="82"/>
        <v>9832</v>
      </c>
      <c r="P888">
        <v>1</v>
      </c>
      <c r="Q888">
        <v>75</v>
      </c>
      <c r="R888">
        <v>259</v>
      </c>
      <c r="S888">
        <v>253</v>
      </c>
      <c r="T888">
        <v>3.6875</v>
      </c>
      <c r="U888">
        <f>VLOOKUP(A888,vlookup_table[#All],2,)</f>
        <v>1</v>
      </c>
      <c r="V888">
        <f>VLOOKUP(A888,vlookup_table[#All],4,FALSE)</f>
        <v>2701</v>
      </c>
      <c r="W888" t="str">
        <f>IF(LEN(V888)=4,_xlfn.CONCAT("19",LEFT(V888,2)),IF(LEN(V888)=3,_xlfn.CONCAT("190",LEFT(V888,2)),0))</f>
        <v>1927</v>
      </c>
      <c r="X888">
        <f>IF(V888&lt;&gt;0,1997-VALUE(W888),0)</f>
        <v>70</v>
      </c>
      <c r="Y888" t="str">
        <f>VLOOKUP(A888,vlookup_table[#All],5,FALSE)</f>
        <v>T3</v>
      </c>
      <c r="Z888" t="str">
        <f t="shared" si="83"/>
        <v>Town</v>
      </c>
      <c r="AA888">
        <f>VLOOKUP(A888,vlookup_table[#All],7,FALSE)</f>
        <v>5</v>
      </c>
    </row>
    <row r="889" spans="1:27" x14ac:dyDescent="0.3">
      <c r="A889">
        <v>114321</v>
      </c>
      <c r="B889" s="1" t="s">
        <v>32</v>
      </c>
      <c r="C889" s="1" t="str">
        <f>UPPER(LEFT(B889,2))</f>
        <v>OK</v>
      </c>
      <c r="D889" s="1" t="s">
        <v>14</v>
      </c>
      <c r="E889" s="1" t="str">
        <f>UPPER(LEFT(D889,1))</f>
        <v>M</v>
      </c>
      <c r="F889">
        <v>737</v>
      </c>
      <c r="G889">
        <f t="shared" si="78"/>
        <v>737</v>
      </c>
      <c r="H889">
        <f t="shared" si="79"/>
        <v>737</v>
      </c>
      <c r="I889">
        <v>397</v>
      </c>
      <c r="J889">
        <f t="shared" si="80"/>
        <v>397</v>
      </c>
      <c r="K889">
        <v>456</v>
      </c>
      <c r="L889">
        <f t="shared" si="81"/>
        <v>456</v>
      </c>
      <c r="M889">
        <v>0</v>
      </c>
      <c r="N889">
        <v>14451</v>
      </c>
      <c r="O889">
        <f t="shared" si="82"/>
        <v>14451</v>
      </c>
      <c r="P889">
        <v>1</v>
      </c>
      <c r="Q889">
        <v>56</v>
      </c>
      <c r="R889">
        <v>420</v>
      </c>
      <c r="S889">
        <v>420</v>
      </c>
      <c r="T889">
        <v>15</v>
      </c>
      <c r="U889">
        <f>VLOOKUP(A889,vlookup_table[#All],2,)</f>
        <v>1002</v>
      </c>
      <c r="V889">
        <f>VLOOKUP(A889,vlookup_table[#All],4,FALSE)</f>
        <v>0</v>
      </c>
      <c r="W889">
        <f>IF(LEN(V889)=4,_xlfn.CONCAT("19",LEFT(V889,2)),IF(LEN(V889)=3,_xlfn.CONCAT("190",LEFT(V889,2)),0))</f>
        <v>0</v>
      </c>
      <c r="X889">
        <f>IF(V889&lt;&gt;0,1997-VALUE(W889),0)</f>
        <v>0</v>
      </c>
      <c r="Y889" t="str">
        <f>VLOOKUP(A889,vlookup_table[#All],5,FALSE)</f>
        <v>T2</v>
      </c>
      <c r="Z889" t="str">
        <f t="shared" si="83"/>
        <v>Town</v>
      </c>
      <c r="AA889">
        <f>VLOOKUP(A889,vlookup_table[#All],7,FALSE)</f>
        <v>25</v>
      </c>
    </row>
    <row r="890" spans="1:27" x14ac:dyDescent="0.3">
      <c r="A890">
        <v>132567</v>
      </c>
      <c r="B890" s="1" t="s">
        <v>67</v>
      </c>
      <c r="C890" s="1" t="str">
        <f>UPPER(LEFT(B890,2))</f>
        <v>WY</v>
      </c>
      <c r="D890" s="1" t="s">
        <v>17</v>
      </c>
      <c r="E890" s="1" t="str">
        <f>UPPER(LEFT(D890,1))</f>
        <v>F</v>
      </c>
      <c r="F890">
        <v>985</v>
      </c>
      <c r="G890">
        <f t="shared" si="78"/>
        <v>985</v>
      </c>
      <c r="H890">
        <f t="shared" si="79"/>
        <v>985</v>
      </c>
      <c r="I890">
        <v>413</v>
      </c>
      <c r="J890">
        <f t="shared" si="80"/>
        <v>413</v>
      </c>
      <c r="K890">
        <v>478</v>
      </c>
      <c r="L890">
        <f t="shared" si="81"/>
        <v>478</v>
      </c>
      <c r="M890">
        <v>3</v>
      </c>
      <c r="N890">
        <v>16809</v>
      </c>
      <c r="O890">
        <f t="shared" si="82"/>
        <v>16809</v>
      </c>
      <c r="P890">
        <v>1</v>
      </c>
      <c r="Q890">
        <v>40</v>
      </c>
      <c r="R890">
        <v>453</v>
      </c>
      <c r="S890">
        <v>449</v>
      </c>
      <c r="T890">
        <v>15.33333333</v>
      </c>
      <c r="U890">
        <f>VLOOKUP(A890,vlookup_table[#All],2,)</f>
        <v>0</v>
      </c>
      <c r="V890">
        <f>VLOOKUP(A890,vlookup_table[#All],4,FALSE)</f>
        <v>3401</v>
      </c>
      <c r="W890" t="str">
        <f>IF(LEN(V890)=4,_xlfn.CONCAT("19",LEFT(V890,2)),IF(LEN(V890)=3,_xlfn.CONCAT("190",LEFT(V890,2)),0))</f>
        <v>1934</v>
      </c>
      <c r="X890">
        <f>IF(V890&lt;&gt;0,1997-VALUE(W890),0)</f>
        <v>63</v>
      </c>
      <c r="Y890" t="str">
        <f>VLOOKUP(A890,vlookup_table[#All],5,FALSE)</f>
        <v>R1</v>
      </c>
      <c r="Z890" t="str">
        <f t="shared" si="83"/>
        <v>Rural</v>
      </c>
      <c r="AA890">
        <f>VLOOKUP(A890,vlookup_table[#All],7,FALSE)</f>
        <v>20</v>
      </c>
    </row>
    <row r="891" spans="1:27" x14ac:dyDescent="0.3">
      <c r="A891">
        <v>78312</v>
      </c>
      <c r="B891" s="1" t="s">
        <v>36</v>
      </c>
      <c r="C891" s="1" t="str">
        <f>UPPER(LEFT(B891,2))</f>
        <v>WI</v>
      </c>
      <c r="D891" s="1" t="s">
        <v>52</v>
      </c>
      <c r="E891" s="1" t="str">
        <f>UPPER(LEFT(D891,1))</f>
        <v>M</v>
      </c>
      <c r="F891">
        <v>565</v>
      </c>
      <c r="G891">
        <f t="shared" si="78"/>
        <v>565</v>
      </c>
      <c r="H891">
        <f t="shared" si="79"/>
        <v>565</v>
      </c>
      <c r="I891">
        <v>332</v>
      </c>
      <c r="J891">
        <f t="shared" si="80"/>
        <v>332</v>
      </c>
      <c r="K891">
        <v>383</v>
      </c>
      <c r="L891">
        <f t="shared" si="81"/>
        <v>383</v>
      </c>
      <c r="M891">
        <v>0</v>
      </c>
      <c r="N891">
        <v>15523</v>
      </c>
      <c r="O891">
        <f t="shared" si="82"/>
        <v>15523</v>
      </c>
      <c r="P891">
        <v>3</v>
      </c>
      <c r="Q891">
        <v>72</v>
      </c>
      <c r="R891">
        <v>406</v>
      </c>
      <c r="S891">
        <v>370</v>
      </c>
      <c r="T891">
        <v>10.55555556</v>
      </c>
      <c r="U891">
        <f>VLOOKUP(A891,vlookup_table[#All],2,)</f>
        <v>1</v>
      </c>
      <c r="V891">
        <f>VLOOKUP(A891,vlookup_table[#All],4,FALSE)</f>
        <v>3307</v>
      </c>
      <c r="W891" t="str">
        <f>IF(LEN(V891)=4,_xlfn.CONCAT("19",LEFT(V891,2)),IF(LEN(V891)=3,_xlfn.CONCAT("190",LEFT(V891,2)),0))</f>
        <v>1933</v>
      </c>
      <c r="X891">
        <f>IF(V891&lt;&gt;0,1997-VALUE(W891),0)</f>
        <v>64</v>
      </c>
      <c r="Y891" t="str">
        <f>VLOOKUP(A891,vlookup_table[#All],5,FALSE)</f>
        <v>S2</v>
      </c>
      <c r="Z891" t="str">
        <f t="shared" si="83"/>
        <v>Suburban</v>
      </c>
      <c r="AA891">
        <f>VLOOKUP(A891,vlookup_table[#All],7,FALSE)</f>
        <v>15</v>
      </c>
    </row>
    <row r="892" spans="1:27" x14ac:dyDescent="0.3">
      <c r="A892">
        <v>188078</v>
      </c>
      <c r="B892" s="1" t="s">
        <v>47</v>
      </c>
      <c r="C892" s="1" t="str">
        <f>UPPER(LEFT(B892,2))</f>
        <v>SC</v>
      </c>
      <c r="D892" s="1" t="s">
        <v>14</v>
      </c>
      <c r="E892" s="1" t="str">
        <f>UPPER(LEFT(D892,1))</f>
        <v>M</v>
      </c>
      <c r="F892">
        <v>1083</v>
      </c>
      <c r="G892">
        <f t="shared" si="78"/>
        <v>1083</v>
      </c>
      <c r="H892">
        <f t="shared" si="79"/>
        <v>1083</v>
      </c>
      <c r="I892">
        <v>450</v>
      </c>
      <c r="J892">
        <f t="shared" si="80"/>
        <v>450</v>
      </c>
      <c r="K892">
        <v>557</v>
      </c>
      <c r="L892">
        <f t="shared" si="81"/>
        <v>557</v>
      </c>
      <c r="M892">
        <v>11</v>
      </c>
      <c r="N892">
        <v>18815</v>
      </c>
      <c r="O892">
        <f t="shared" si="82"/>
        <v>18815</v>
      </c>
      <c r="P892">
        <v>3</v>
      </c>
      <c r="Q892">
        <v>38</v>
      </c>
      <c r="R892">
        <v>502</v>
      </c>
      <c r="S892">
        <v>506</v>
      </c>
      <c r="T892">
        <v>11.125</v>
      </c>
      <c r="U892">
        <f>VLOOKUP(A892,vlookup_table[#All],2,)</f>
        <v>0</v>
      </c>
      <c r="V892">
        <f>VLOOKUP(A892,vlookup_table[#All],4,FALSE)</f>
        <v>0</v>
      </c>
      <c r="W892">
        <f>IF(LEN(V892)=4,_xlfn.CONCAT("19",LEFT(V892,2)),IF(LEN(V892)=3,_xlfn.CONCAT("190",LEFT(V892,2)),0))</f>
        <v>0</v>
      </c>
      <c r="X892">
        <f>IF(V892&lt;&gt;0,1997-VALUE(W892),0)</f>
        <v>0</v>
      </c>
      <c r="Y892" t="str">
        <f>VLOOKUP(A892,vlookup_table[#All],5,FALSE)</f>
        <v>T1</v>
      </c>
      <c r="Z892" t="str">
        <f t="shared" si="83"/>
        <v>Town</v>
      </c>
      <c r="AA892">
        <f>VLOOKUP(A892,vlookup_table[#All],7,FALSE)</f>
        <v>10</v>
      </c>
    </row>
    <row r="893" spans="1:27" x14ac:dyDescent="0.3">
      <c r="A893">
        <v>102398</v>
      </c>
      <c r="B893" s="1" t="s">
        <v>37</v>
      </c>
      <c r="C893" s="1" t="str">
        <f>UPPER(LEFT(B893,2))</f>
        <v>MO</v>
      </c>
      <c r="D893" s="1" t="s">
        <v>17</v>
      </c>
      <c r="E893" s="1" t="str">
        <f>UPPER(LEFT(D893,1))</f>
        <v>F</v>
      </c>
      <c r="F893">
        <v>442</v>
      </c>
      <c r="G893">
        <f t="shared" si="78"/>
        <v>442</v>
      </c>
      <c r="H893">
        <f t="shared" si="79"/>
        <v>442</v>
      </c>
      <c r="I893">
        <v>213</v>
      </c>
      <c r="J893">
        <f t="shared" si="80"/>
        <v>213</v>
      </c>
      <c r="K893">
        <v>259</v>
      </c>
      <c r="L893">
        <f t="shared" si="81"/>
        <v>259</v>
      </c>
      <c r="M893">
        <v>0</v>
      </c>
      <c r="N893">
        <v>14114</v>
      </c>
      <c r="O893">
        <f t="shared" si="82"/>
        <v>14114</v>
      </c>
      <c r="P893">
        <v>1</v>
      </c>
      <c r="Q893">
        <v>53</v>
      </c>
      <c r="R893">
        <v>210</v>
      </c>
      <c r="S893">
        <v>274</v>
      </c>
      <c r="T893">
        <v>5.1666666670000003</v>
      </c>
      <c r="U893">
        <f>VLOOKUP(A893,vlookup_table[#All],2,)</f>
        <v>0</v>
      </c>
      <c r="V893">
        <f>VLOOKUP(A893,vlookup_table[#All],4,FALSE)</f>
        <v>2810</v>
      </c>
      <c r="W893" t="str">
        <f>IF(LEN(V893)=4,_xlfn.CONCAT("19",LEFT(V893,2)),IF(LEN(V893)=3,_xlfn.CONCAT("190",LEFT(V893,2)),0))</f>
        <v>1928</v>
      </c>
      <c r="X893">
        <f>IF(V893&lt;&gt;0,1997-VALUE(W893),0)</f>
        <v>69</v>
      </c>
      <c r="Y893" t="str">
        <f>VLOOKUP(A893,vlookup_table[#All],5,FALSE)</f>
        <v>C2</v>
      </c>
      <c r="Z893" t="str">
        <f t="shared" si="83"/>
        <v>City</v>
      </c>
      <c r="AA893">
        <f>VLOOKUP(A893,vlookup_table[#All],7,FALSE)</f>
        <v>12</v>
      </c>
    </row>
    <row r="894" spans="1:27" x14ac:dyDescent="0.3">
      <c r="A894">
        <v>45116</v>
      </c>
      <c r="B894" s="1" t="s">
        <v>13</v>
      </c>
      <c r="C894" s="1" t="str">
        <f>UPPER(LEFT(B894,2))</f>
        <v>FL</v>
      </c>
      <c r="D894" s="1" t="s">
        <v>14</v>
      </c>
      <c r="E894" s="1" t="str">
        <f>UPPER(LEFT(D894,1))</f>
        <v>M</v>
      </c>
      <c r="F894">
        <v>1642</v>
      </c>
      <c r="G894">
        <f t="shared" si="78"/>
        <v>1642</v>
      </c>
      <c r="H894">
        <f t="shared" si="79"/>
        <v>1642</v>
      </c>
      <c r="I894">
        <v>522</v>
      </c>
      <c r="J894">
        <f t="shared" si="80"/>
        <v>522</v>
      </c>
      <c r="K894">
        <v>651</v>
      </c>
      <c r="L894">
        <f t="shared" si="81"/>
        <v>651</v>
      </c>
      <c r="M894">
        <v>26</v>
      </c>
      <c r="N894">
        <v>28264</v>
      </c>
      <c r="O894">
        <f t="shared" si="82"/>
        <v>28264</v>
      </c>
      <c r="P894">
        <v>5</v>
      </c>
      <c r="Q894">
        <v>9</v>
      </c>
      <c r="R894">
        <v>551</v>
      </c>
      <c r="S894">
        <v>611</v>
      </c>
      <c r="T894">
        <v>4.9130434779999996</v>
      </c>
      <c r="U894">
        <f>VLOOKUP(A894,vlookup_table[#All],2,)</f>
        <v>0</v>
      </c>
      <c r="V894">
        <f>VLOOKUP(A894,vlookup_table[#All],4,FALSE)</f>
        <v>1308</v>
      </c>
      <c r="W894" t="str">
        <f>IF(LEN(V894)=4,_xlfn.CONCAT("19",LEFT(V894,2)),IF(LEN(V894)=3,_xlfn.CONCAT("190",LEFT(V894,2)),0))</f>
        <v>1913</v>
      </c>
      <c r="X894">
        <f>IF(V894&lt;&gt;0,1997-VALUE(W894),0)</f>
        <v>84</v>
      </c>
      <c r="Y894" t="str">
        <f>VLOOKUP(A894,vlookup_table[#All],5,FALSE)</f>
        <v>S1</v>
      </c>
      <c r="Z894" t="str">
        <f t="shared" si="83"/>
        <v>Suburban</v>
      </c>
      <c r="AA894">
        <f>VLOOKUP(A894,vlookup_table[#All],7,FALSE)</f>
        <v>5</v>
      </c>
    </row>
    <row r="895" spans="1:27" x14ac:dyDescent="0.3">
      <c r="A895">
        <v>155921</v>
      </c>
      <c r="B895" s="1" t="s">
        <v>22</v>
      </c>
      <c r="C895" s="1" t="str">
        <f>UPPER(LEFT(B895,2))</f>
        <v>CA</v>
      </c>
      <c r="D895" s="1" t="s">
        <v>14</v>
      </c>
      <c r="E895" s="1" t="str">
        <f>UPPER(LEFT(D895,1))</f>
        <v>M</v>
      </c>
      <c r="F895">
        <v>1483</v>
      </c>
      <c r="G895">
        <f t="shared" si="78"/>
        <v>1483</v>
      </c>
      <c r="H895">
        <f t="shared" si="79"/>
        <v>1483</v>
      </c>
      <c r="I895">
        <v>306</v>
      </c>
      <c r="J895">
        <f t="shared" si="80"/>
        <v>306</v>
      </c>
      <c r="K895">
        <v>416</v>
      </c>
      <c r="L895">
        <f t="shared" si="81"/>
        <v>416</v>
      </c>
      <c r="M895">
        <v>27</v>
      </c>
      <c r="N895">
        <v>17874</v>
      </c>
      <c r="O895">
        <f t="shared" si="82"/>
        <v>17874</v>
      </c>
      <c r="P895">
        <v>4</v>
      </c>
      <c r="Q895">
        <v>50</v>
      </c>
      <c r="R895">
        <v>333</v>
      </c>
      <c r="S895">
        <v>382</v>
      </c>
      <c r="T895">
        <v>14.07692308</v>
      </c>
      <c r="U895">
        <f>VLOOKUP(A895,vlookup_table[#All],2,)</f>
        <v>2</v>
      </c>
      <c r="V895">
        <f>VLOOKUP(A895,vlookup_table[#All],4,FALSE)</f>
        <v>2001</v>
      </c>
      <c r="W895" t="str">
        <f>IF(LEN(V895)=4,_xlfn.CONCAT("19",LEFT(V895,2)),IF(LEN(V895)=3,_xlfn.CONCAT("190",LEFT(V895,2)),0))</f>
        <v>1920</v>
      </c>
      <c r="X895">
        <f>IF(V895&lt;&gt;0,1997-VALUE(W895),0)</f>
        <v>77</v>
      </c>
      <c r="Y895" t="str">
        <f>VLOOKUP(A895,vlookup_table[#All],5,FALSE)</f>
        <v>R1</v>
      </c>
      <c r="Z895" t="str">
        <f t="shared" si="83"/>
        <v>Rural</v>
      </c>
      <c r="AA895">
        <f>VLOOKUP(A895,vlookup_table[#All],7,FALSE)</f>
        <v>25</v>
      </c>
    </row>
    <row r="896" spans="1:27" x14ac:dyDescent="0.3">
      <c r="A896">
        <v>77196</v>
      </c>
      <c r="B896" s="1" t="s">
        <v>36</v>
      </c>
      <c r="C896" s="1" t="str">
        <f>UPPER(LEFT(B896,2))</f>
        <v>WI</v>
      </c>
      <c r="D896" s="1" t="s">
        <v>17</v>
      </c>
      <c r="E896" s="1" t="str">
        <f>UPPER(LEFT(D896,1))</f>
        <v>F</v>
      </c>
      <c r="F896">
        <v>940</v>
      </c>
      <c r="G896">
        <f t="shared" si="78"/>
        <v>940</v>
      </c>
      <c r="H896">
        <f t="shared" si="79"/>
        <v>940</v>
      </c>
      <c r="I896">
        <v>428</v>
      </c>
      <c r="J896">
        <f t="shared" si="80"/>
        <v>428</v>
      </c>
      <c r="K896">
        <v>495</v>
      </c>
      <c r="L896">
        <f t="shared" si="81"/>
        <v>495</v>
      </c>
      <c r="M896">
        <v>0</v>
      </c>
      <c r="N896">
        <v>16556</v>
      </c>
      <c r="O896">
        <f t="shared" si="82"/>
        <v>16556</v>
      </c>
      <c r="P896">
        <v>3</v>
      </c>
      <c r="Q896">
        <v>83</v>
      </c>
      <c r="R896">
        <v>465</v>
      </c>
      <c r="S896">
        <v>452</v>
      </c>
      <c r="T896">
        <v>15</v>
      </c>
      <c r="U896">
        <f>VLOOKUP(A896,vlookup_table[#All],2,)</f>
        <v>0</v>
      </c>
      <c r="V896">
        <f>VLOOKUP(A896,vlookup_table[#All],4,FALSE)</f>
        <v>6501</v>
      </c>
      <c r="W896" t="str">
        <f>IF(LEN(V896)=4,_xlfn.CONCAT("19",LEFT(V896,2)),IF(LEN(V896)=3,_xlfn.CONCAT("190",LEFT(V896,2)),0))</f>
        <v>1965</v>
      </c>
      <c r="X896">
        <f>IF(V896&lt;&gt;0,1997-VALUE(W896),0)</f>
        <v>32</v>
      </c>
      <c r="Y896" t="str">
        <f>VLOOKUP(A896,vlookup_table[#All],5,FALSE)</f>
        <v>T2</v>
      </c>
      <c r="Z896" t="str">
        <f t="shared" si="83"/>
        <v>Town</v>
      </c>
      <c r="AA896">
        <f>VLOOKUP(A896,vlookup_table[#All],7,FALSE)</f>
        <v>25</v>
      </c>
    </row>
    <row r="897" spans="1:27" x14ac:dyDescent="0.3">
      <c r="A897">
        <v>10893</v>
      </c>
      <c r="B897" s="1" t="s">
        <v>22</v>
      </c>
      <c r="C897" s="1" t="str">
        <f>UPPER(LEFT(B897,2))</f>
        <v>CA</v>
      </c>
      <c r="D897" s="1"/>
      <c r="E897" s="1" t="str">
        <f>UPPER(LEFT(D897,1))</f>
        <v/>
      </c>
      <c r="F897">
        <v>2012</v>
      </c>
      <c r="G897">
        <f t="shared" si="78"/>
        <v>2012</v>
      </c>
      <c r="H897">
        <f t="shared" si="79"/>
        <v>2012</v>
      </c>
      <c r="I897">
        <v>225</v>
      </c>
      <c r="J897">
        <f t="shared" si="80"/>
        <v>225</v>
      </c>
      <c r="K897">
        <v>374</v>
      </c>
      <c r="L897">
        <f t="shared" si="81"/>
        <v>374</v>
      </c>
      <c r="M897">
        <v>51</v>
      </c>
      <c r="N897">
        <v>16165</v>
      </c>
      <c r="O897">
        <f t="shared" si="82"/>
        <v>16165</v>
      </c>
      <c r="P897">
        <v>10</v>
      </c>
      <c r="Q897">
        <v>36</v>
      </c>
      <c r="R897">
        <v>316</v>
      </c>
      <c r="S897">
        <v>294</v>
      </c>
      <c r="T897">
        <v>15.66666667</v>
      </c>
      <c r="U897">
        <f>VLOOKUP(A897,vlookup_table[#All],2,)</f>
        <v>0</v>
      </c>
      <c r="V897">
        <f>VLOOKUP(A897,vlookup_table[#All],4,FALSE)</f>
        <v>0</v>
      </c>
      <c r="W897">
        <f>IF(LEN(V897)=4,_xlfn.CONCAT("19",LEFT(V897,2)),IF(LEN(V897)=3,_xlfn.CONCAT("190",LEFT(V897,2)),0))</f>
        <v>0</v>
      </c>
      <c r="X897">
        <f>IF(V897&lt;&gt;0,1997-VALUE(W897),0)</f>
        <v>0</v>
      </c>
      <c r="Y897" t="str">
        <f>VLOOKUP(A897,vlookup_table[#All],5,FALSE)</f>
        <v>R1</v>
      </c>
      <c r="Z897" t="str">
        <f t="shared" si="83"/>
        <v>Rural</v>
      </c>
      <c r="AA897">
        <f>VLOOKUP(A897,vlookup_table[#All],7,FALSE)</f>
        <v>20</v>
      </c>
    </row>
    <row r="898" spans="1:27" x14ac:dyDescent="0.3">
      <c r="A898">
        <v>19621</v>
      </c>
      <c r="B898" s="1" t="s">
        <v>18</v>
      </c>
      <c r="C898" s="1" t="str">
        <f>UPPER(LEFT(B898,2))</f>
        <v>NC</v>
      </c>
      <c r="D898" s="1" t="s">
        <v>66</v>
      </c>
      <c r="E898" s="1" t="str">
        <f>UPPER(LEFT(D898,1))</f>
        <v>F</v>
      </c>
      <c r="F898">
        <v>517</v>
      </c>
      <c r="G898">
        <f t="shared" ref="G898:G961" si="84">IF(LEFT(F898,1)="A",VALUE(SUBSTITUTE(F898,"A","")),IF(ISBLANK(F898),"",IF(F898=0,"",VALUE(F898))))</f>
        <v>517</v>
      </c>
      <c r="H898">
        <f t="shared" ref="H898:H961" si="85">IF(G898&lt;&gt;"",G898,AVERAGE(G:G))</f>
        <v>517</v>
      </c>
      <c r="I898">
        <v>123</v>
      </c>
      <c r="J898">
        <f t="shared" ref="J898:J961" si="86">IF(I898&lt;&gt;0,I898,AVERAGEIF(I:I,"&gt;0"))</f>
        <v>123</v>
      </c>
      <c r="K898">
        <v>231</v>
      </c>
      <c r="L898">
        <f t="shared" ref="L898:L961" si="87">IF(AND(K898&lt;&gt;0,K898&lt;&gt;""),K898,AVERAGEIF(K:K,"&gt;0"))</f>
        <v>231</v>
      </c>
      <c r="M898">
        <v>0</v>
      </c>
      <c r="N898">
        <v>7025</v>
      </c>
      <c r="O898">
        <f t="shared" ref="O898:O961" si="88">IF(AND(N898&lt;&gt;0,N898&lt;&gt;""),N898,AVERAGEIF(N:N,"&gt;0"))</f>
        <v>7025</v>
      </c>
      <c r="P898">
        <v>1</v>
      </c>
      <c r="Q898">
        <v>81</v>
      </c>
      <c r="R898">
        <v>180</v>
      </c>
      <c r="S898">
        <v>194</v>
      </c>
      <c r="T898">
        <v>12</v>
      </c>
      <c r="U898">
        <f>VLOOKUP(A898,vlookup_table[#All],2,)</f>
        <v>0</v>
      </c>
      <c r="V898">
        <f>VLOOKUP(A898,vlookup_table[#All],4,FALSE)</f>
        <v>2707</v>
      </c>
      <c r="W898" t="str">
        <f>IF(LEN(V898)=4,_xlfn.CONCAT("19",LEFT(V898,2)),IF(LEN(V898)=3,_xlfn.CONCAT("190",LEFT(V898,2)),0))</f>
        <v>1927</v>
      </c>
      <c r="X898">
        <f>IF(V898&lt;&gt;0,1997-VALUE(W898),0)</f>
        <v>70</v>
      </c>
      <c r="Y898" t="str">
        <f>VLOOKUP(A898,vlookup_table[#All],5,FALSE)</f>
        <v>C3</v>
      </c>
      <c r="Z898" t="str">
        <f t="shared" ref="Z898:Z961" si="89">IF(LEFT(Y898,1)="C","City",IF(LEFT(Y898,1)="T","Town",IF(LEFT(Y898,1)="S","Suburban",IF(LEFT(Y898,1)="U","Urban",IF(LEFT(Y898,1)="R","Rural",0)))))</f>
        <v>City</v>
      </c>
      <c r="AA898">
        <f>VLOOKUP(A898,vlookup_table[#All],7,FALSE)</f>
        <v>21</v>
      </c>
    </row>
    <row r="899" spans="1:27" x14ac:dyDescent="0.3">
      <c r="A899">
        <v>149653</v>
      </c>
      <c r="B899" s="1" t="s">
        <v>22</v>
      </c>
      <c r="C899" s="1" t="str">
        <f>UPPER(LEFT(B899,2))</f>
        <v>CA</v>
      </c>
      <c r="D899" s="1" t="s">
        <v>17</v>
      </c>
      <c r="E899" s="1" t="str">
        <f>UPPER(LEFT(D899,1))</f>
        <v>F</v>
      </c>
      <c r="F899">
        <v>1773</v>
      </c>
      <c r="G899">
        <f t="shared" si="84"/>
        <v>1773</v>
      </c>
      <c r="H899">
        <f t="shared" si="85"/>
        <v>1773</v>
      </c>
      <c r="I899">
        <v>292</v>
      </c>
      <c r="J899">
        <f t="shared" si="86"/>
        <v>292</v>
      </c>
      <c r="K899">
        <v>367</v>
      </c>
      <c r="L899">
        <f t="shared" si="87"/>
        <v>367</v>
      </c>
      <c r="M899">
        <v>29</v>
      </c>
      <c r="N899">
        <v>12551</v>
      </c>
      <c r="O899">
        <f t="shared" si="88"/>
        <v>12551</v>
      </c>
      <c r="P899">
        <v>41</v>
      </c>
      <c r="Q899">
        <v>37</v>
      </c>
      <c r="R899">
        <v>306</v>
      </c>
      <c r="S899">
        <v>346</v>
      </c>
      <c r="T899">
        <v>15</v>
      </c>
      <c r="U899">
        <f>VLOOKUP(A899,vlookup_table[#All],2,)</f>
        <v>0</v>
      </c>
      <c r="V899">
        <f>VLOOKUP(A899,vlookup_table[#All],4,FALSE)</f>
        <v>4908</v>
      </c>
      <c r="W899" t="str">
        <f>IF(LEN(V899)=4,_xlfn.CONCAT("19",LEFT(V899,2)),IF(LEN(V899)=3,_xlfn.CONCAT("190",LEFT(V899,2)),0))</f>
        <v>1949</v>
      </c>
      <c r="X899">
        <f>IF(V899&lt;&gt;0,1997-VALUE(W899),0)</f>
        <v>48</v>
      </c>
      <c r="Y899" t="str">
        <f>VLOOKUP(A899,vlookup_table[#All],5,FALSE)</f>
        <v>U2</v>
      </c>
      <c r="Z899" t="str">
        <f t="shared" si="89"/>
        <v>Urban</v>
      </c>
      <c r="AA899">
        <f>VLOOKUP(A899,vlookup_table[#All],7,FALSE)</f>
        <v>10</v>
      </c>
    </row>
    <row r="900" spans="1:27" x14ac:dyDescent="0.3">
      <c r="A900">
        <v>159750</v>
      </c>
      <c r="B900" s="1" t="s">
        <v>22</v>
      </c>
      <c r="C900" s="1" t="str">
        <f>UPPER(LEFT(B900,2))</f>
        <v>CA</v>
      </c>
      <c r="D900" s="1" t="s">
        <v>14</v>
      </c>
      <c r="E900" s="1" t="str">
        <f>UPPER(LEFT(D900,1))</f>
        <v>M</v>
      </c>
      <c r="F900">
        <v>946</v>
      </c>
      <c r="G900">
        <f t="shared" si="84"/>
        <v>946</v>
      </c>
      <c r="H900">
        <f t="shared" si="85"/>
        <v>946</v>
      </c>
      <c r="I900">
        <v>382</v>
      </c>
      <c r="J900">
        <f t="shared" si="86"/>
        <v>382</v>
      </c>
      <c r="K900">
        <v>524</v>
      </c>
      <c r="L900">
        <f t="shared" si="87"/>
        <v>524</v>
      </c>
      <c r="M900">
        <v>15</v>
      </c>
      <c r="N900">
        <v>18560</v>
      </c>
      <c r="O900">
        <f t="shared" si="88"/>
        <v>18560</v>
      </c>
      <c r="P900">
        <v>5</v>
      </c>
      <c r="Q900">
        <v>63</v>
      </c>
      <c r="R900">
        <v>436</v>
      </c>
      <c r="S900">
        <v>465</v>
      </c>
      <c r="T900">
        <v>6</v>
      </c>
      <c r="U900">
        <f>VLOOKUP(A900,vlookup_table[#All],2,)</f>
        <v>0</v>
      </c>
      <c r="V900">
        <f>VLOOKUP(A900,vlookup_table[#All],4,FALSE)</f>
        <v>1801</v>
      </c>
      <c r="W900" t="str">
        <f>IF(LEN(V900)=4,_xlfn.CONCAT("19",LEFT(V900,2)),IF(LEN(V900)=3,_xlfn.CONCAT("190",LEFT(V900,2)),0))</f>
        <v>1918</v>
      </c>
      <c r="X900">
        <f>IF(V900&lt;&gt;0,1997-VALUE(W900),0)</f>
        <v>79</v>
      </c>
      <c r="Y900" t="str">
        <f>VLOOKUP(A900,vlookup_table[#All],5,FALSE)</f>
        <v>C2</v>
      </c>
      <c r="Z900" t="str">
        <f t="shared" si="89"/>
        <v>City</v>
      </c>
      <c r="AA900">
        <f>VLOOKUP(A900,vlookup_table[#All],7,FALSE)</f>
        <v>9</v>
      </c>
    </row>
    <row r="901" spans="1:27" x14ac:dyDescent="0.3">
      <c r="A901">
        <v>136269</v>
      </c>
      <c r="B901" s="1" t="s">
        <v>56</v>
      </c>
      <c r="C901" s="1" t="str">
        <f>UPPER(LEFT(B901,2))</f>
        <v>AZ</v>
      </c>
      <c r="D901" s="1" t="s">
        <v>66</v>
      </c>
      <c r="E901" s="1" t="str">
        <f>UPPER(LEFT(D901,1))</f>
        <v>F</v>
      </c>
      <c r="F901">
        <v>1149</v>
      </c>
      <c r="G901">
        <f t="shared" si="84"/>
        <v>1149</v>
      </c>
      <c r="H901">
        <f t="shared" si="85"/>
        <v>1149</v>
      </c>
      <c r="I901">
        <v>563</v>
      </c>
      <c r="J901">
        <f t="shared" si="86"/>
        <v>563</v>
      </c>
      <c r="K901">
        <v>606</v>
      </c>
      <c r="L901">
        <f t="shared" si="87"/>
        <v>606</v>
      </c>
      <c r="M901">
        <v>12</v>
      </c>
      <c r="N901">
        <v>18764</v>
      </c>
      <c r="O901">
        <f t="shared" si="88"/>
        <v>18764</v>
      </c>
      <c r="P901">
        <v>3</v>
      </c>
      <c r="Q901">
        <v>27</v>
      </c>
      <c r="R901">
        <v>566</v>
      </c>
      <c r="S901">
        <v>598</v>
      </c>
      <c r="T901">
        <v>8.5555555559999998</v>
      </c>
      <c r="U901">
        <f>VLOOKUP(A901,vlookup_table[#All],2,)</f>
        <v>0</v>
      </c>
      <c r="V901">
        <f>VLOOKUP(A901,vlookup_table[#All],4,FALSE)</f>
        <v>3401</v>
      </c>
      <c r="W901" t="str">
        <f>IF(LEN(V901)=4,_xlfn.CONCAT("19",LEFT(V901,2)),IF(LEN(V901)=3,_xlfn.CONCAT("190",LEFT(V901,2)),0))</f>
        <v>1934</v>
      </c>
      <c r="X901">
        <f>IF(V901&lt;&gt;0,1997-VALUE(W901),0)</f>
        <v>63</v>
      </c>
      <c r="Y901" t="str">
        <f>VLOOKUP(A901,vlookup_table[#All],5,FALSE)</f>
        <v>S1</v>
      </c>
      <c r="Z901" t="str">
        <f t="shared" si="89"/>
        <v>Suburban</v>
      </c>
      <c r="AA901">
        <f>VLOOKUP(A901,vlookup_table[#All],7,FALSE)</f>
        <v>15</v>
      </c>
    </row>
    <row r="902" spans="1:27" x14ac:dyDescent="0.3">
      <c r="A902">
        <v>108029</v>
      </c>
      <c r="B902" s="1" t="s">
        <v>50</v>
      </c>
      <c r="C902" s="1" t="str">
        <f>UPPER(LEFT(B902,2))</f>
        <v>LA</v>
      </c>
      <c r="D902" s="1" t="s">
        <v>14</v>
      </c>
      <c r="E902" s="1" t="str">
        <f>UPPER(LEFT(D902,1))</f>
        <v>M</v>
      </c>
      <c r="F902">
        <v>729</v>
      </c>
      <c r="G902">
        <f t="shared" si="84"/>
        <v>729</v>
      </c>
      <c r="H902">
        <f t="shared" si="85"/>
        <v>729</v>
      </c>
      <c r="I902">
        <v>407</v>
      </c>
      <c r="J902">
        <f t="shared" si="86"/>
        <v>407</v>
      </c>
      <c r="K902">
        <v>483</v>
      </c>
      <c r="L902">
        <f t="shared" si="87"/>
        <v>483</v>
      </c>
      <c r="M902">
        <v>3</v>
      </c>
      <c r="N902">
        <v>13568</v>
      </c>
      <c r="O902">
        <f t="shared" si="88"/>
        <v>13568</v>
      </c>
      <c r="P902">
        <v>1</v>
      </c>
      <c r="Q902">
        <v>92</v>
      </c>
      <c r="R902">
        <v>444</v>
      </c>
      <c r="S902">
        <v>448</v>
      </c>
      <c r="T902">
        <v>4.875</v>
      </c>
      <c r="U902">
        <f>VLOOKUP(A902,vlookup_table[#All],2,)</f>
        <v>0</v>
      </c>
      <c r="V902">
        <f>VLOOKUP(A902,vlookup_table[#All],4,FALSE)</f>
        <v>4909</v>
      </c>
      <c r="W902" t="str">
        <f>IF(LEN(V902)=4,_xlfn.CONCAT("19",LEFT(V902,2)),IF(LEN(V902)=3,_xlfn.CONCAT("190",LEFT(V902,2)),0))</f>
        <v>1949</v>
      </c>
      <c r="X902">
        <f>IF(V902&lt;&gt;0,1997-VALUE(W902),0)</f>
        <v>48</v>
      </c>
      <c r="Y902" t="str">
        <f>VLOOKUP(A902,vlookup_table[#All],5,FALSE)</f>
        <v>S2</v>
      </c>
      <c r="Z902" t="str">
        <f t="shared" si="89"/>
        <v>Suburban</v>
      </c>
      <c r="AA902">
        <f>VLOOKUP(A902,vlookup_table[#All],7,FALSE)</f>
        <v>5</v>
      </c>
    </row>
    <row r="903" spans="1:27" x14ac:dyDescent="0.3">
      <c r="A903">
        <v>10719</v>
      </c>
      <c r="B903" s="1" t="s">
        <v>41</v>
      </c>
      <c r="C903" s="1" t="str">
        <f>UPPER(LEFT(B903,2))</f>
        <v>WA</v>
      </c>
      <c r="D903" s="1" t="s">
        <v>17</v>
      </c>
      <c r="E903" s="1" t="str">
        <f>UPPER(LEFT(D903,1))</f>
        <v>F</v>
      </c>
      <c r="F903">
        <v>2375</v>
      </c>
      <c r="G903">
        <f t="shared" si="84"/>
        <v>2375</v>
      </c>
      <c r="H903">
        <f t="shared" si="85"/>
        <v>2375</v>
      </c>
      <c r="I903">
        <v>327</v>
      </c>
      <c r="J903">
        <f t="shared" si="86"/>
        <v>327</v>
      </c>
      <c r="K903">
        <v>377</v>
      </c>
      <c r="L903">
        <f t="shared" si="87"/>
        <v>377</v>
      </c>
      <c r="M903">
        <v>67</v>
      </c>
      <c r="N903">
        <v>16653</v>
      </c>
      <c r="O903">
        <f t="shared" si="88"/>
        <v>16653</v>
      </c>
      <c r="P903">
        <v>6</v>
      </c>
      <c r="Q903">
        <v>40</v>
      </c>
      <c r="R903">
        <v>358</v>
      </c>
      <c r="S903">
        <v>331</v>
      </c>
      <c r="T903">
        <v>11.55555556</v>
      </c>
      <c r="U903">
        <f>VLOOKUP(A903,vlookup_table[#All],2,)</f>
        <v>2</v>
      </c>
      <c r="V903">
        <f>VLOOKUP(A903,vlookup_table[#All],4,FALSE)</f>
        <v>1401</v>
      </c>
      <c r="W903" t="str">
        <f>IF(LEN(V903)=4,_xlfn.CONCAT("19",LEFT(V903,2)),IF(LEN(V903)=3,_xlfn.CONCAT("190",LEFT(V903,2)),0))</f>
        <v>1914</v>
      </c>
      <c r="X903">
        <f>IF(V903&lt;&gt;0,1997-VALUE(W903),0)</f>
        <v>83</v>
      </c>
      <c r="Y903" t="str">
        <f>VLOOKUP(A903,vlookup_table[#All],5,FALSE)</f>
        <v/>
      </c>
      <c r="Z903">
        <f t="shared" si="89"/>
        <v>0</v>
      </c>
      <c r="AA903">
        <f>VLOOKUP(A903,vlookup_table[#All],7,FALSE)</f>
        <v>19</v>
      </c>
    </row>
    <row r="904" spans="1:27" x14ac:dyDescent="0.3">
      <c r="A904">
        <v>156572</v>
      </c>
      <c r="B904" s="1" t="s">
        <v>22</v>
      </c>
      <c r="C904" s="1" t="str">
        <f>UPPER(LEFT(B904,2))</f>
        <v>CA</v>
      </c>
      <c r="D904" s="1" t="s">
        <v>14</v>
      </c>
      <c r="E904" s="1" t="str">
        <f>UPPER(LEFT(D904,1))</f>
        <v>M</v>
      </c>
      <c r="F904">
        <v>3092</v>
      </c>
      <c r="G904">
        <f t="shared" si="84"/>
        <v>3092</v>
      </c>
      <c r="H904">
        <f t="shared" si="85"/>
        <v>3092</v>
      </c>
      <c r="I904">
        <v>578</v>
      </c>
      <c r="J904">
        <f t="shared" si="86"/>
        <v>578</v>
      </c>
      <c r="K904">
        <v>720</v>
      </c>
      <c r="L904">
        <f t="shared" si="87"/>
        <v>720</v>
      </c>
      <c r="M904">
        <v>66</v>
      </c>
      <c r="N904">
        <v>25768</v>
      </c>
      <c r="O904">
        <f t="shared" si="88"/>
        <v>25768</v>
      </c>
      <c r="P904">
        <v>13</v>
      </c>
      <c r="Q904">
        <v>47</v>
      </c>
      <c r="R904">
        <v>644</v>
      </c>
      <c r="S904">
        <v>641</v>
      </c>
      <c r="T904">
        <v>17.333333329999999</v>
      </c>
      <c r="U904">
        <f>VLOOKUP(A904,vlookup_table[#All],2,)</f>
        <v>0</v>
      </c>
      <c r="V904">
        <f>VLOOKUP(A904,vlookup_table[#All],4,FALSE)</f>
        <v>0</v>
      </c>
      <c r="W904">
        <f>IF(LEN(V904)=4,_xlfn.CONCAT("19",LEFT(V904,2)),IF(LEN(V904)=3,_xlfn.CONCAT("190",LEFT(V904,2)),0))</f>
        <v>0</v>
      </c>
      <c r="X904">
        <f>IF(V904&lt;&gt;0,1997-VALUE(W904),0)</f>
        <v>0</v>
      </c>
      <c r="Y904" t="str">
        <f>VLOOKUP(A904,vlookup_table[#All],5,FALSE)</f>
        <v>S1</v>
      </c>
      <c r="Z904" t="str">
        <f t="shared" si="89"/>
        <v>Suburban</v>
      </c>
      <c r="AA904">
        <f>VLOOKUP(A904,vlookup_table[#All],7,FALSE)</f>
        <v>25</v>
      </c>
    </row>
    <row r="905" spans="1:27" x14ac:dyDescent="0.3">
      <c r="A905">
        <v>152737</v>
      </c>
      <c r="B905" s="1" t="s">
        <v>22</v>
      </c>
      <c r="C905" s="1" t="str">
        <f>UPPER(LEFT(B905,2))</f>
        <v>CA</v>
      </c>
      <c r="D905" s="1" t="s">
        <v>14</v>
      </c>
      <c r="E905" s="1" t="str">
        <f>UPPER(LEFT(D905,1))</f>
        <v>M</v>
      </c>
      <c r="F905">
        <v>2312</v>
      </c>
      <c r="G905">
        <f t="shared" si="84"/>
        <v>2312</v>
      </c>
      <c r="H905">
        <f t="shared" si="85"/>
        <v>2312</v>
      </c>
      <c r="I905">
        <v>456</v>
      </c>
      <c r="J905">
        <f t="shared" si="86"/>
        <v>456</v>
      </c>
      <c r="K905">
        <v>589</v>
      </c>
      <c r="L905">
        <f t="shared" si="87"/>
        <v>589</v>
      </c>
      <c r="M905">
        <v>63</v>
      </c>
      <c r="N905">
        <v>21372</v>
      </c>
      <c r="O905">
        <f t="shared" si="88"/>
        <v>21372</v>
      </c>
      <c r="P905">
        <v>7</v>
      </c>
      <c r="Q905">
        <v>44</v>
      </c>
      <c r="R905">
        <v>516</v>
      </c>
      <c r="S905">
        <v>531</v>
      </c>
      <c r="T905">
        <v>8.9411764710000003</v>
      </c>
      <c r="U905">
        <f>VLOOKUP(A905,vlookup_table[#All],2,)</f>
        <v>0</v>
      </c>
      <c r="V905">
        <f>VLOOKUP(A905,vlookup_table[#All],4,FALSE)</f>
        <v>0</v>
      </c>
      <c r="W905">
        <f>IF(LEN(V905)=4,_xlfn.CONCAT("19",LEFT(V905,2)),IF(LEN(V905)=3,_xlfn.CONCAT("190",LEFT(V905,2)),0))</f>
        <v>0</v>
      </c>
      <c r="X905">
        <f>IF(V905&lt;&gt;0,1997-VALUE(W905),0)</f>
        <v>0</v>
      </c>
      <c r="Y905" t="str">
        <f>VLOOKUP(A905,vlookup_table[#All],5,FALSE)</f>
        <v>S1</v>
      </c>
      <c r="Z905" t="str">
        <f t="shared" si="89"/>
        <v>Suburban</v>
      </c>
      <c r="AA905">
        <f>VLOOKUP(A905,vlookup_table[#All],7,FALSE)</f>
        <v>7</v>
      </c>
    </row>
    <row r="906" spans="1:27" x14ac:dyDescent="0.3">
      <c r="A906">
        <v>94307</v>
      </c>
      <c r="B906" s="1" t="s">
        <v>16</v>
      </c>
      <c r="C906" s="1" t="str">
        <f>UPPER(LEFT(B906,2))</f>
        <v>IL</v>
      </c>
      <c r="D906" s="1" t="s">
        <v>17</v>
      </c>
      <c r="E906" s="1" t="str">
        <f>UPPER(LEFT(D906,1))</f>
        <v>F</v>
      </c>
      <c r="F906">
        <v>1063</v>
      </c>
      <c r="G906">
        <f t="shared" si="84"/>
        <v>1063</v>
      </c>
      <c r="H906">
        <f t="shared" si="85"/>
        <v>1063</v>
      </c>
      <c r="I906">
        <v>269</v>
      </c>
      <c r="J906">
        <f t="shared" si="86"/>
        <v>269</v>
      </c>
      <c r="K906">
        <v>393</v>
      </c>
      <c r="L906">
        <f t="shared" si="87"/>
        <v>393</v>
      </c>
      <c r="M906">
        <v>0</v>
      </c>
      <c r="N906">
        <v>13817</v>
      </c>
      <c r="O906">
        <f t="shared" si="88"/>
        <v>13817</v>
      </c>
      <c r="P906">
        <v>36</v>
      </c>
      <c r="Q906">
        <v>55</v>
      </c>
      <c r="R906">
        <v>322</v>
      </c>
      <c r="S906">
        <v>304</v>
      </c>
      <c r="T906">
        <v>9.1739130440000007</v>
      </c>
      <c r="U906">
        <f>VLOOKUP(A906,vlookup_table[#All],2,)</f>
        <v>0</v>
      </c>
      <c r="V906">
        <f>VLOOKUP(A906,vlookup_table[#All],4,FALSE)</f>
        <v>2001</v>
      </c>
      <c r="W906" t="str">
        <f>IF(LEN(V906)=4,_xlfn.CONCAT("19",LEFT(V906,2)),IF(LEN(V906)=3,_xlfn.CONCAT("190",LEFT(V906,2)),0))</f>
        <v>1920</v>
      </c>
      <c r="X906">
        <f>IF(V906&lt;&gt;0,1997-VALUE(W906),0)</f>
        <v>77</v>
      </c>
      <c r="Y906" t="str">
        <f>VLOOKUP(A906,vlookup_table[#All],5,FALSE)</f>
        <v>U2</v>
      </c>
      <c r="Z906" t="str">
        <f t="shared" si="89"/>
        <v>Urban</v>
      </c>
      <c r="AA906">
        <f>VLOOKUP(A906,vlookup_table[#All],7,FALSE)</f>
        <v>15</v>
      </c>
    </row>
    <row r="907" spans="1:27" x14ac:dyDescent="0.3">
      <c r="A907">
        <v>129947</v>
      </c>
      <c r="B907" s="1" t="s">
        <v>49</v>
      </c>
      <c r="C907" s="1" t="str">
        <f>UPPER(LEFT(B907,2))</f>
        <v>CO</v>
      </c>
      <c r="D907" s="1" t="s">
        <v>17</v>
      </c>
      <c r="E907" s="1" t="str">
        <f>UPPER(LEFT(D907,1))</f>
        <v>F</v>
      </c>
      <c r="F907">
        <v>552</v>
      </c>
      <c r="G907">
        <f t="shared" si="84"/>
        <v>552</v>
      </c>
      <c r="H907">
        <f t="shared" si="85"/>
        <v>552</v>
      </c>
      <c r="I907">
        <v>194</v>
      </c>
      <c r="J907">
        <f t="shared" si="86"/>
        <v>194</v>
      </c>
      <c r="K907">
        <v>315</v>
      </c>
      <c r="L907">
        <f t="shared" si="87"/>
        <v>315</v>
      </c>
      <c r="M907">
        <v>1</v>
      </c>
      <c r="N907">
        <v>10909</v>
      </c>
      <c r="O907">
        <f t="shared" si="88"/>
        <v>10909</v>
      </c>
      <c r="P907">
        <v>9</v>
      </c>
      <c r="Q907">
        <v>49</v>
      </c>
      <c r="R907">
        <v>258</v>
      </c>
      <c r="S907">
        <v>262</v>
      </c>
      <c r="T907">
        <v>20</v>
      </c>
      <c r="U907">
        <f>VLOOKUP(A907,vlookup_table[#All],2,)</f>
        <v>28</v>
      </c>
      <c r="V907">
        <f>VLOOKUP(A907,vlookup_table[#All],4,FALSE)</f>
        <v>4401</v>
      </c>
      <c r="W907" t="str">
        <f>IF(LEN(V907)=4,_xlfn.CONCAT("19",LEFT(V907,2)),IF(LEN(V907)=3,_xlfn.CONCAT("190",LEFT(V907,2)),0))</f>
        <v>1944</v>
      </c>
      <c r="X907">
        <f>IF(V907&lt;&gt;0,1997-VALUE(W907),0)</f>
        <v>53</v>
      </c>
      <c r="Y907" t="str">
        <f>VLOOKUP(A907,vlookup_table[#All],5,FALSE)</f>
        <v>C3</v>
      </c>
      <c r="Z907" t="str">
        <f t="shared" si="89"/>
        <v>City</v>
      </c>
      <c r="AA907">
        <f>VLOOKUP(A907,vlookup_table[#All],7,FALSE)</f>
        <v>20</v>
      </c>
    </row>
    <row r="908" spans="1:27" x14ac:dyDescent="0.3">
      <c r="A908">
        <v>108919</v>
      </c>
      <c r="B908" s="1" t="s">
        <v>50</v>
      </c>
      <c r="C908" s="1" t="str">
        <f>UPPER(LEFT(B908,2))</f>
        <v>LA</v>
      </c>
      <c r="D908" s="1" t="s">
        <v>17</v>
      </c>
      <c r="E908" s="1" t="str">
        <f>UPPER(LEFT(D908,1))</f>
        <v>F</v>
      </c>
      <c r="F908">
        <v>629</v>
      </c>
      <c r="G908">
        <f t="shared" si="84"/>
        <v>629</v>
      </c>
      <c r="H908">
        <f t="shared" si="85"/>
        <v>629</v>
      </c>
      <c r="I908">
        <v>210</v>
      </c>
      <c r="J908">
        <f t="shared" si="86"/>
        <v>210</v>
      </c>
      <c r="K908">
        <v>327</v>
      </c>
      <c r="L908">
        <f t="shared" si="87"/>
        <v>327</v>
      </c>
      <c r="M908">
        <v>1</v>
      </c>
      <c r="N908">
        <v>11405</v>
      </c>
      <c r="O908">
        <f t="shared" si="88"/>
        <v>11405</v>
      </c>
      <c r="P908">
        <v>2</v>
      </c>
      <c r="Q908">
        <v>62</v>
      </c>
      <c r="R908">
        <v>277</v>
      </c>
      <c r="S908">
        <v>279</v>
      </c>
      <c r="T908">
        <v>9.5</v>
      </c>
      <c r="U908">
        <f>VLOOKUP(A908,vlookup_table[#All],2,)</f>
        <v>28</v>
      </c>
      <c r="V908">
        <f>VLOOKUP(A908,vlookup_table[#All],4,FALSE)</f>
        <v>0</v>
      </c>
      <c r="W908">
        <f>IF(LEN(V908)=4,_xlfn.CONCAT("19",LEFT(V908,2)),IF(LEN(V908)=3,_xlfn.CONCAT("190",LEFT(V908,2)),0))</f>
        <v>0</v>
      </c>
      <c r="X908">
        <f>IF(V908&lt;&gt;0,1997-VALUE(W908),0)</f>
        <v>0</v>
      </c>
      <c r="Y908" t="str">
        <f>VLOOKUP(A908,vlookup_table[#All],5,FALSE)</f>
        <v>C2</v>
      </c>
      <c r="Z908" t="str">
        <f t="shared" si="89"/>
        <v>City</v>
      </c>
      <c r="AA908">
        <f>VLOOKUP(A908,vlookup_table[#All],7,FALSE)</f>
        <v>15</v>
      </c>
    </row>
    <row r="909" spans="1:27" x14ac:dyDescent="0.3">
      <c r="A909">
        <v>4055</v>
      </c>
      <c r="B909" s="1" t="s">
        <v>21</v>
      </c>
      <c r="C909" s="1" t="str">
        <f>UPPER(LEFT(B909,2))</f>
        <v>TX</v>
      </c>
      <c r="D909" s="1" t="s">
        <v>14</v>
      </c>
      <c r="E909" s="1" t="str">
        <f>UPPER(LEFT(D909,1))</f>
        <v>M</v>
      </c>
      <c r="F909">
        <v>1247</v>
      </c>
      <c r="G909">
        <f t="shared" si="84"/>
        <v>1247</v>
      </c>
      <c r="H909">
        <f t="shared" si="85"/>
        <v>1247</v>
      </c>
      <c r="I909">
        <v>555</v>
      </c>
      <c r="J909">
        <f t="shared" si="86"/>
        <v>555</v>
      </c>
      <c r="K909">
        <v>718</v>
      </c>
      <c r="L909">
        <f t="shared" si="87"/>
        <v>718</v>
      </c>
      <c r="M909">
        <v>8</v>
      </c>
      <c r="N909">
        <v>28285</v>
      </c>
      <c r="O909">
        <f t="shared" si="88"/>
        <v>28285</v>
      </c>
      <c r="P909">
        <v>4</v>
      </c>
      <c r="Q909">
        <v>62</v>
      </c>
      <c r="R909">
        <v>617</v>
      </c>
      <c r="S909">
        <v>672</v>
      </c>
      <c r="T909">
        <v>10.15384615</v>
      </c>
      <c r="U909">
        <f>VLOOKUP(A909,vlookup_table[#All],2,)</f>
        <v>1</v>
      </c>
      <c r="V909">
        <f>VLOOKUP(A909,vlookup_table[#All],4,FALSE)</f>
        <v>5101</v>
      </c>
      <c r="W909" t="str">
        <f>IF(LEN(V909)=4,_xlfn.CONCAT("19",LEFT(V909,2)),IF(LEN(V909)=3,_xlfn.CONCAT("190",LEFT(V909,2)),0))</f>
        <v>1951</v>
      </c>
      <c r="X909">
        <f>IF(V909&lt;&gt;0,1997-VALUE(W909),0)</f>
        <v>46</v>
      </c>
      <c r="Y909" t="str">
        <f>VLOOKUP(A909,vlookup_table[#All],5,FALSE)</f>
        <v>C1</v>
      </c>
      <c r="Z909" t="str">
        <f t="shared" si="89"/>
        <v>City</v>
      </c>
      <c r="AA909">
        <f>VLOOKUP(A909,vlookup_table[#All],7,FALSE)</f>
        <v>10</v>
      </c>
    </row>
    <row r="910" spans="1:27" x14ac:dyDescent="0.3">
      <c r="A910">
        <v>175907</v>
      </c>
      <c r="B910" s="1" t="s">
        <v>51</v>
      </c>
      <c r="C910" s="1" t="str">
        <f>UPPER(LEFT(B910,2))</f>
        <v>OR</v>
      </c>
      <c r="D910" s="1" t="s">
        <v>17</v>
      </c>
      <c r="E910" s="1" t="str">
        <f>UPPER(LEFT(D910,1))</f>
        <v>F</v>
      </c>
      <c r="F910">
        <v>807</v>
      </c>
      <c r="G910">
        <f t="shared" si="84"/>
        <v>807</v>
      </c>
      <c r="H910">
        <f t="shared" si="85"/>
        <v>807</v>
      </c>
      <c r="I910">
        <v>351</v>
      </c>
      <c r="J910">
        <f t="shared" si="86"/>
        <v>351</v>
      </c>
      <c r="K910">
        <v>420</v>
      </c>
      <c r="L910">
        <f t="shared" si="87"/>
        <v>420</v>
      </c>
      <c r="M910">
        <v>0</v>
      </c>
      <c r="N910">
        <v>16532</v>
      </c>
      <c r="O910">
        <f t="shared" si="88"/>
        <v>16532</v>
      </c>
      <c r="P910">
        <v>7</v>
      </c>
      <c r="Q910">
        <v>51</v>
      </c>
      <c r="R910">
        <v>388</v>
      </c>
      <c r="S910">
        <v>377</v>
      </c>
      <c r="T910">
        <v>9.5294117650000008</v>
      </c>
      <c r="U910">
        <f>VLOOKUP(A910,vlookup_table[#All],2,)</f>
        <v>2</v>
      </c>
      <c r="V910">
        <f>VLOOKUP(A910,vlookup_table[#All],4,FALSE)</f>
        <v>1508</v>
      </c>
      <c r="W910" t="str">
        <f>IF(LEN(V910)=4,_xlfn.CONCAT("19",LEFT(V910,2)),IF(LEN(V910)=3,_xlfn.CONCAT("190",LEFT(V910,2)),0))</f>
        <v>1915</v>
      </c>
      <c r="X910">
        <f>IF(V910&lt;&gt;0,1997-VALUE(W910),0)</f>
        <v>82</v>
      </c>
      <c r="Y910" t="str">
        <f>VLOOKUP(A910,vlookup_table[#All],5,FALSE)</f>
        <v>C2</v>
      </c>
      <c r="Z910" t="str">
        <f t="shared" si="89"/>
        <v>City</v>
      </c>
      <c r="AA910">
        <f>VLOOKUP(A910,vlookup_table[#All],7,FALSE)</f>
        <v>15</v>
      </c>
    </row>
    <row r="911" spans="1:27" x14ac:dyDescent="0.3">
      <c r="A911">
        <v>13188</v>
      </c>
      <c r="B911" s="1" t="s">
        <v>34</v>
      </c>
      <c r="C911" s="1" t="str">
        <f>UPPER(LEFT(B911,2))</f>
        <v>IN</v>
      </c>
      <c r="D911" s="1" t="s">
        <v>17</v>
      </c>
      <c r="E911" s="1" t="str">
        <f>UPPER(LEFT(D911,1))</f>
        <v>F</v>
      </c>
      <c r="F911">
        <v>679</v>
      </c>
      <c r="G911">
        <f t="shared" si="84"/>
        <v>679</v>
      </c>
      <c r="H911">
        <f t="shared" si="85"/>
        <v>679</v>
      </c>
      <c r="I911">
        <v>236</v>
      </c>
      <c r="J911">
        <f t="shared" si="86"/>
        <v>236</v>
      </c>
      <c r="K911">
        <v>328</v>
      </c>
      <c r="L911">
        <f t="shared" si="87"/>
        <v>328</v>
      </c>
      <c r="M911">
        <v>1</v>
      </c>
      <c r="N911">
        <v>6997</v>
      </c>
      <c r="O911">
        <f t="shared" si="88"/>
        <v>6997</v>
      </c>
      <c r="P911">
        <v>0</v>
      </c>
      <c r="Q911">
        <v>91</v>
      </c>
      <c r="R911">
        <v>247</v>
      </c>
      <c r="S911">
        <v>304</v>
      </c>
      <c r="T911">
        <v>47.18181818</v>
      </c>
      <c r="U911">
        <f>VLOOKUP(A911,vlookup_table[#All],2,)</f>
        <v>0</v>
      </c>
      <c r="V911">
        <f>VLOOKUP(A911,vlookup_table[#All],4,FALSE)</f>
        <v>5001</v>
      </c>
      <c r="W911" t="str">
        <f>IF(LEN(V911)=4,_xlfn.CONCAT("19",LEFT(V911,2)),IF(LEN(V911)=3,_xlfn.CONCAT("190",LEFT(V911,2)),0))</f>
        <v>1950</v>
      </c>
      <c r="X911">
        <f>IF(V911&lt;&gt;0,1997-VALUE(W911),0)</f>
        <v>47</v>
      </c>
      <c r="Y911" t="str">
        <f>VLOOKUP(A911,vlookup_table[#All],5,FALSE)</f>
        <v>R3</v>
      </c>
      <c r="Z911" t="str">
        <f t="shared" si="89"/>
        <v>Rural</v>
      </c>
      <c r="AA911">
        <f>VLOOKUP(A911,vlookup_table[#All],7,FALSE)</f>
        <v>100</v>
      </c>
    </row>
    <row r="912" spans="1:27" x14ac:dyDescent="0.3">
      <c r="A912">
        <v>35181</v>
      </c>
      <c r="B912" s="1" t="s">
        <v>13</v>
      </c>
      <c r="C912" s="1" t="str">
        <f>UPPER(LEFT(B912,2))</f>
        <v>FL</v>
      </c>
      <c r="D912" s="1" t="s">
        <v>14</v>
      </c>
      <c r="E912" s="1" t="str">
        <f>UPPER(LEFT(D912,1))</f>
        <v>M</v>
      </c>
      <c r="F912">
        <v>1395</v>
      </c>
      <c r="G912">
        <f t="shared" si="84"/>
        <v>1395</v>
      </c>
      <c r="H912">
        <f t="shared" si="85"/>
        <v>1395</v>
      </c>
      <c r="I912">
        <v>471</v>
      </c>
      <c r="J912">
        <f t="shared" si="86"/>
        <v>471</v>
      </c>
      <c r="K912">
        <v>642</v>
      </c>
      <c r="L912">
        <f t="shared" si="87"/>
        <v>642</v>
      </c>
      <c r="M912">
        <v>28</v>
      </c>
      <c r="N912">
        <v>28892</v>
      </c>
      <c r="O912">
        <f t="shared" si="88"/>
        <v>28892</v>
      </c>
      <c r="P912">
        <v>6</v>
      </c>
      <c r="Q912">
        <v>20</v>
      </c>
      <c r="R912">
        <v>509</v>
      </c>
      <c r="S912">
        <v>580</v>
      </c>
      <c r="T912">
        <v>20.875</v>
      </c>
      <c r="U912">
        <f>VLOOKUP(A912,vlookup_table[#All],2,)</f>
        <v>2</v>
      </c>
      <c r="V912">
        <f>VLOOKUP(A912,vlookup_table[#All],4,FALSE)</f>
        <v>3208</v>
      </c>
      <c r="W912" t="str">
        <f>IF(LEN(V912)=4,_xlfn.CONCAT("19",LEFT(V912,2)),IF(LEN(V912)=3,_xlfn.CONCAT("190",LEFT(V912,2)),0))</f>
        <v>1932</v>
      </c>
      <c r="X912">
        <f>IF(V912&lt;&gt;0,1997-VALUE(W912),0)</f>
        <v>65</v>
      </c>
      <c r="Y912" t="str">
        <f>VLOOKUP(A912,vlookup_table[#All],5,FALSE)</f>
        <v>S1</v>
      </c>
      <c r="Z912" t="str">
        <f t="shared" si="89"/>
        <v>Suburban</v>
      </c>
      <c r="AA912">
        <f>VLOOKUP(A912,vlookup_table[#All],7,FALSE)</f>
        <v>25</v>
      </c>
    </row>
    <row r="913" spans="1:27" x14ac:dyDescent="0.3">
      <c r="A913">
        <v>53127</v>
      </c>
      <c r="B913" s="1" t="s">
        <v>54</v>
      </c>
      <c r="C913" s="1" t="str">
        <f>UPPER(LEFT(B913,2))</f>
        <v>TN</v>
      </c>
      <c r="D913" s="1" t="s">
        <v>14</v>
      </c>
      <c r="E913" s="1" t="str">
        <f>UPPER(LEFT(D913,1))</f>
        <v>M</v>
      </c>
      <c r="F913">
        <v>576</v>
      </c>
      <c r="G913">
        <f t="shared" si="84"/>
        <v>576</v>
      </c>
      <c r="H913">
        <f t="shared" si="85"/>
        <v>576</v>
      </c>
      <c r="I913">
        <v>216</v>
      </c>
      <c r="J913">
        <f t="shared" si="86"/>
        <v>216</v>
      </c>
      <c r="K913">
        <v>339</v>
      </c>
      <c r="L913">
        <f t="shared" si="87"/>
        <v>339</v>
      </c>
      <c r="M913">
        <v>0</v>
      </c>
      <c r="N913">
        <v>17149</v>
      </c>
      <c r="O913">
        <f t="shared" si="88"/>
        <v>17149</v>
      </c>
      <c r="P913">
        <v>0</v>
      </c>
      <c r="Q913">
        <v>78</v>
      </c>
      <c r="R913">
        <v>319</v>
      </c>
      <c r="S913">
        <v>295</v>
      </c>
      <c r="T913">
        <v>17.625</v>
      </c>
      <c r="U913">
        <f>VLOOKUP(A913,vlookup_table[#All],2,)</f>
        <v>2</v>
      </c>
      <c r="V913">
        <f>VLOOKUP(A913,vlookup_table[#All],4,FALSE)</f>
        <v>0</v>
      </c>
      <c r="W913">
        <f>IF(LEN(V913)=4,_xlfn.CONCAT("19",LEFT(V913,2)),IF(LEN(V913)=3,_xlfn.CONCAT("190",LEFT(V913,2)),0))</f>
        <v>0</v>
      </c>
      <c r="X913">
        <f>IF(V913&lt;&gt;0,1997-VALUE(W913),0)</f>
        <v>0</v>
      </c>
      <c r="Y913" t="str">
        <f>VLOOKUP(A913,vlookup_table[#All],5,FALSE)</f>
        <v>T2</v>
      </c>
      <c r="Z913" t="str">
        <f t="shared" si="89"/>
        <v>Town</v>
      </c>
      <c r="AA913">
        <f>VLOOKUP(A913,vlookup_table[#All],7,FALSE)</f>
        <v>30</v>
      </c>
    </row>
    <row r="914" spans="1:27" x14ac:dyDescent="0.3">
      <c r="A914">
        <v>88056</v>
      </c>
      <c r="B914" s="1" t="s">
        <v>16</v>
      </c>
      <c r="C914" s="1" t="str">
        <f>UPPER(LEFT(B914,2))</f>
        <v>IL</v>
      </c>
      <c r="D914" s="1" t="s">
        <v>17</v>
      </c>
      <c r="E914" s="1" t="str">
        <f>UPPER(LEFT(D914,1))</f>
        <v>F</v>
      </c>
      <c r="F914">
        <v>1355</v>
      </c>
      <c r="G914">
        <f t="shared" si="84"/>
        <v>1355</v>
      </c>
      <c r="H914">
        <f t="shared" si="85"/>
        <v>1355</v>
      </c>
      <c r="I914">
        <v>496</v>
      </c>
      <c r="J914">
        <f t="shared" si="86"/>
        <v>496</v>
      </c>
      <c r="K914">
        <v>670</v>
      </c>
      <c r="L914">
        <f t="shared" si="87"/>
        <v>670</v>
      </c>
      <c r="M914">
        <v>13</v>
      </c>
      <c r="N914">
        <v>27692</v>
      </c>
      <c r="O914">
        <f t="shared" si="88"/>
        <v>27692</v>
      </c>
      <c r="P914">
        <v>9</v>
      </c>
      <c r="Q914">
        <v>65</v>
      </c>
      <c r="R914">
        <v>567</v>
      </c>
      <c r="S914">
        <v>593</v>
      </c>
      <c r="T914">
        <v>3.8</v>
      </c>
      <c r="U914">
        <f>VLOOKUP(A914,vlookup_table[#All],2,)</f>
        <v>0</v>
      </c>
      <c r="V914">
        <f>VLOOKUP(A914,vlookup_table[#All],4,FALSE)</f>
        <v>2901</v>
      </c>
      <c r="W914" t="str">
        <f>IF(LEN(V914)=4,_xlfn.CONCAT("19",LEFT(V914,2)),IF(LEN(V914)=3,_xlfn.CONCAT("190",LEFT(V914,2)),0))</f>
        <v>1929</v>
      </c>
      <c r="X914">
        <f>IF(V914&lt;&gt;0,1997-VALUE(W914),0)</f>
        <v>68</v>
      </c>
      <c r="Y914" t="str">
        <f>VLOOKUP(A914,vlookup_table[#All],5,FALSE)</f>
        <v>S1</v>
      </c>
      <c r="Z914" t="str">
        <f t="shared" si="89"/>
        <v>Suburban</v>
      </c>
      <c r="AA914">
        <f>VLOOKUP(A914,vlookup_table[#All],7,FALSE)</f>
        <v>5</v>
      </c>
    </row>
    <row r="915" spans="1:27" x14ac:dyDescent="0.3">
      <c r="A915">
        <v>145944</v>
      </c>
      <c r="B915" s="1" t="s">
        <v>22</v>
      </c>
      <c r="C915" s="1" t="str">
        <f>UPPER(LEFT(B915,2))</f>
        <v>CA</v>
      </c>
      <c r="D915" s="1" t="s">
        <v>17</v>
      </c>
      <c r="E915" s="1" t="str">
        <f>UPPER(LEFT(D915,1))</f>
        <v>F</v>
      </c>
      <c r="F915">
        <v>2679</v>
      </c>
      <c r="G915">
        <f t="shared" si="84"/>
        <v>2679</v>
      </c>
      <c r="H915">
        <f t="shared" si="85"/>
        <v>2679</v>
      </c>
      <c r="I915">
        <v>445</v>
      </c>
      <c r="J915">
        <f t="shared" si="86"/>
        <v>445</v>
      </c>
      <c r="K915">
        <v>572</v>
      </c>
      <c r="L915">
        <f t="shared" si="87"/>
        <v>572</v>
      </c>
      <c r="M915">
        <v>78</v>
      </c>
      <c r="N915">
        <v>20693</v>
      </c>
      <c r="O915">
        <f t="shared" si="88"/>
        <v>20693</v>
      </c>
      <c r="P915">
        <v>11</v>
      </c>
      <c r="Q915">
        <v>55</v>
      </c>
      <c r="R915">
        <v>470</v>
      </c>
      <c r="S915">
        <v>535</v>
      </c>
      <c r="T915">
        <v>6.5833333329999997</v>
      </c>
      <c r="U915">
        <f>VLOOKUP(A915,vlookup_table[#All],2,)</f>
        <v>0</v>
      </c>
      <c r="V915">
        <f>VLOOKUP(A915,vlookup_table[#All],4,FALSE)</f>
        <v>2703</v>
      </c>
      <c r="W915" t="str">
        <f>IF(LEN(V915)=4,_xlfn.CONCAT("19",LEFT(V915,2)),IF(LEN(V915)=3,_xlfn.CONCAT("190",LEFT(V915,2)),0))</f>
        <v>1927</v>
      </c>
      <c r="X915">
        <f>IF(V915&lt;&gt;0,1997-VALUE(W915),0)</f>
        <v>70</v>
      </c>
      <c r="Y915" t="str">
        <f>VLOOKUP(A915,vlookup_table[#All],5,FALSE)</f>
        <v>S1</v>
      </c>
      <c r="Z915" t="str">
        <f t="shared" si="89"/>
        <v>Suburban</v>
      </c>
      <c r="AA915">
        <f>VLOOKUP(A915,vlookup_table[#All],7,FALSE)</f>
        <v>13</v>
      </c>
    </row>
    <row r="916" spans="1:27" x14ac:dyDescent="0.3">
      <c r="A916">
        <v>86640</v>
      </c>
      <c r="B916" s="1" t="s">
        <v>46</v>
      </c>
      <c r="C916" s="1" t="str">
        <f>UPPER(LEFT(B916,2))</f>
        <v>ND</v>
      </c>
      <c r="D916" s="1" t="s">
        <v>17</v>
      </c>
      <c r="E916" s="1" t="str">
        <f>UPPER(LEFT(D916,1))</f>
        <v>F</v>
      </c>
      <c r="F916">
        <v>553</v>
      </c>
      <c r="G916">
        <f t="shared" si="84"/>
        <v>553</v>
      </c>
      <c r="H916">
        <f t="shared" si="85"/>
        <v>553</v>
      </c>
      <c r="I916">
        <v>340</v>
      </c>
      <c r="J916">
        <f t="shared" si="86"/>
        <v>340</v>
      </c>
      <c r="K916">
        <v>395</v>
      </c>
      <c r="L916">
        <f t="shared" si="87"/>
        <v>395</v>
      </c>
      <c r="M916">
        <v>0</v>
      </c>
      <c r="N916">
        <v>13167</v>
      </c>
      <c r="O916">
        <f t="shared" si="88"/>
        <v>13167</v>
      </c>
      <c r="P916">
        <v>1</v>
      </c>
      <c r="Q916">
        <v>76</v>
      </c>
      <c r="R916">
        <v>399</v>
      </c>
      <c r="S916">
        <v>355</v>
      </c>
      <c r="T916">
        <v>6.8620689659999998</v>
      </c>
      <c r="U916">
        <f>VLOOKUP(A916,vlookup_table[#All],2,)</f>
        <v>0</v>
      </c>
      <c r="V916">
        <f>VLOOKUP(A916,vlookup_table[#All],4,FALSE)</f>
        <v>0</v>
      </c>
      <c r="W916">
        <f>IF(LEN(V916)=4,_xlfn.CONCAT("19",LEFT(V916,2)),IF(LEN(V916)=3,_xlfn.CONCAT("190",LEFT(V916,2)),0))</f>
        <v>0</v>
      </c>
      <c r="X916">
        <f>IF(V916&lt;&gt;0,1997-VALUE(W916),0)</f>
        <v>0</v>
      </c>
      <c r="Y916" t="str">
        <f>VLOOKUP(A916,vlookup_table[#All],5,FALSE)</f>
        <v>R2</v>
      </c>
      <c r="Z916" t="str">
        <f t="shared" si="89"/>
        <v>Rural</v>
      </c>
      <c r="AA916">
        <f>VLOOKUP(A916,vlookup_table[#All],7,FALSE)</f>
        <v>13</v>
      </c>
    </row>
    <row r="917" spans="1:27" x14ac:dyDescent="0.3">
      <c r="A917">
        <v>99673</v>
      </c>
      <c r="B917" s="1" t="s">
        <v>37</v>
      </c>
      <c r="C917" s="1" t="str">
        <f>UPPER(LEFT(B917,2))</f>
        <v>MO</v>
      </c>
      <c r="D917" s="1" t="s">
        <v>17</v>
      </c>
      <c r="E917" s="1" t="str">
        <f>UPPER(LEFT(D917,1))</f>
        <v>F</v>
      </c>
      <c r="F917">
        <v>638</v>
      </c>
      <c r="G917">
        <f t="shared" si="84"/>
        <v>638</v>
      </c>
      <c r="H917">
        <f t="shared" si="85"/>
        <v>638</v>
      </c>
      <c r="I917">
        <v>470</v>
      </c>
      <c r="J917">
        <f t="shared" si="86"/>
        <v>470</v>
      </c>
      <c r="K917">
        <v>521</v>
      </c>
      <c r="L917">
        <f t="shared" si="87"/>
        <v>521</v>
      </c>
      <c r="M917">
        <v>0</v>
      </c>
      <c r="N917">
        <v>15490</v>
      </c>
      <c r="O917">
        <f t="shared" si="88"/>
        <v>15490</v>
      </c>
      <c r="P917">
        <v>2</v>
      </c>
      <c r="Q917">
        <v>84</v>
      </c>
      <c r="R917">
        <v>483</v>
      </c>
      <c r="S917">
        <v>488</v>
      </c>
      <c r="T917">
        <v>9.5</v>
      </c>
      <c r="U917">
        <f>VLOOKUP(A917,vlookup_table[#All],2,)</f>
        <v>0</v>
      </c>
      <c r="V917">
        <f>VLOOKUP(A917,vlookup_table[#All],4,FALSE)</f>
        <v>5807</v>
      </c>
      <c r="W917" t="str">
        <f>IF(LEN(V917)=4,_xlfn.CONCAT("19",LEFT(V917,2)),IF(LEN(V917)=3,_xlfn.CONCAT("190",LEFT(V917,2)),0))</f>
        <v>1958</v>
      </c>
      <c r="X917">
        <f>IF(V917&lt;&gt;0,1997-VALUE(W917),0)</f>
        <v>39</v>
      </c>
      <c r="Y917" t="str">
        <f>VLOOKUP(A917,vlookup_table[#All],5,FALSE)</f>
        <v>S2</v>
      </c>
      <c r="Z917" t="str">
        <f t="shared" si="89"/>
        <v>Suburban</v>
      </c>
      <c r="AA917">
        <f>VLOOKUP(A917,vlookup_table[#All],7,FALSE)</f>
        <v>22</v>
      </c>
    </row>
    <row r="918" spans="1:27" x14ac:dyDescent="0.3">
      <c r="A918">
        <v>96000</v>
      </c>
      <c r="B918" s="1" t="s">
        <v>16</v>
      </c>
      <c r="C918" s="1" t="str">
        <f>UPPER(LEFT(B918,2))</f>
        <v>IL</v>
      </c>
      <c r="D918" s="1" t="s">
        <v>14</v>
      </c>
      <c r="E918" s="1" t="str">
        <f>UPPER(LEFT(D918,1))</f>
        <v>M</v>
      </c>
      <c r="F918">
        <v>359</v>
      </c>
      <c r="G918">
        <f t="shared" si="84"/>
        <v>359</v>
      </c>
      <c r="H918">
        <f t="shared" si="85"/>
        <v>359</v>
      </c>
      <c r="I918">
        <v>88</v>
      </c>
      <c r="J918">
        <f t="shared" si="86"/>
        <v>88</v>
      </c>
      <c r="K918">
        <v>329</v>
      </c>
      <c r="L918">
        <f t="shared" si="87"/>
        <v>329</v>
      </c>
      <c r="M918">
        <v>0</v>
      </c>
      <c r="N918">
        <v>10543</v>
      </c>
      <c r="O918">
        <f t="shared" si="88"/>
        <v>10543</v>
      </c>
      <c r="P918">
        <v>10</v>
      </c>
      <c r="Q918">
        <v>53</v>
      </c>
      <c r="R918">
        <v>218</v>
      </c>
      <c r="S918">
        <v>159</v>
      </c>
      <c r="T918">
        <v>3.5833333330000001</v>
      </c>
      <c r="U918">
        <f>VLOOKUP(A918,vlookup_table[#All],2,)</f>
        <v>2</v>
      </c>
      <c r="V918">
        <f>VLOOKUP(A918,vlookup_table[#All],4,FALSE)</f>
        <v>1401</v>
      </c>
      <c r="W918" t="str">
        <f>IF(LEN(V918)=4,_xlfn.CONCAT("19",LEFT(V918,2)),IF(LEN(V918)=3,_xlfn.CONCAT("190",LEFT(V918,2)),0))</f>
        <v>1914</v>
      </c>
      <c r="X918">
        <f>IF(V918&lt;&gt;0,1997-VALUE(W918),0)</f>
        <v>83</v>
      </c>
      <c r="Y918" t="str">
        <f>VLOOKUP(A918,vlookup_table[#All],5,FALSE)</f>
        <v>C3</v>
      </c>
      <c r="Z918" t="str">
        <f t="shared" si="89"/>
        <v>City</v>
      </c>
      <c r="AA918">
        <f>VLOOKUP(A918,vlookup_table[#All],7,FALSE)</f>
        <v>10</v>
      </c>
    </row>
    <row r="919" spans="1:27" x14ac:dyDescent="0.3">
      <c r="A919">
        <v>170256</v>
      </c>
      <c r="B919" s="1" t="s">
        <v>22</v>
      </c>
      <c r="C919" s="1" t="str">
        <f>UPPER(LEFT(B919,2))</f>
        <v>CA</v>
      </c>
      <c r="D919" s="1" t="s">
        <v>17</v>
      </c>
      <c r="E919" s="1" t="str">
        <f>UPPER(LEFT(D919,1))</f>
        <v>F</v>
      </c>
      <c r="F919">
        <v>1246</v>
      </c>
      <c r="G919">
        <f t="shared" si="84"/>
        <v>1246</v>
      </c>
      <c r="H919">
        <f t="shared" si="85"/>
        <v>1246</v>
      </c>
      <c r="I919">
        <v>264</v>
      </c>
      <c r="J919">
        <f t="shared" si="86"/>
        <v>264</v>
      </c>
      <c r="K919">
        <v>362</v>
      </c>
      <c r="L919">
        <f t="shared" si="87"/>
        <v>362</v>
      </c>
      <c r="M919">
        <v>13</v>
      </c>
      <c r="N919">
        <v>11851</v>
      </c>
      <c r="O919">
        <f t="shared" si="88"/>
        <v>11851</v>
      </c>
      <c r="P919">
        <v>4</v>
      </c>
      <c r="Q919">
        <v>63</v>
      </c>
      <c r="R919">
        <v>296</v>
      </c>
      <c r="S919">
        <v>339</v>
      </c>
      <c r="T919">
        <v>7.5</v>
      </c>
      <c r="U919">
        <f>VLOOKUP(A919,vlookup_table[#All],2,)</f>
        <v>2</v>
      </c>
      <c r="V919">
        <f>VLOOKUP(A919,vlookup_table[#All],4,FALSE)</f>
        <v>0</v>
      </c>
      <c r="W919">
        <f>IF(LEN(V919)=4,_xlfn.CONCAT("19",LEFT(V919,2)),IF(LEN(V919)=3,_xlfn.CONCAT("190",LEFT(V919,2)),0))</f>
        <v>0</v>
      </c>
      <c r="X919">
        <f>IF(V919&lt;&gt;0,1997-VALUE(W919),0)</f>
        <v>0</v>
      </c>
      <c r="Y919" t="str">
        <f>VLOOKUP(A919,vlookup_table[#All],5,FALSE)</f>
        <v>R1</v>
      </c>
      <c r="Z919" t="str">
        <f t="shared" si="89"/>
        <v>Rural</v>
      </c>
      <c r="AA919">
        <f>VLOOKUP(A919,vlookup_table[#All],7,FALSE)</f>
        <v>10</v>
      </c>
    </row>
    <row r="920" spans="1:27" x14ac:dyDescent="0.3">
      <c r="A920">
        <v>20821</v>
      </c>
      <c r="B920" s="1" t="s">
        <v>18</v>
      </c>
      <c r="C920" s="1" t="str">
        <f>UPPER(LEFT(B920,2))</f>
        <v>NC</v>
      </c>
      <c r="D920" s="1" t="s">
        <v>14</v>
      </c>
      <c r="E920" s="1" t="str">
        <f>UPPER(LEFT(D920,1))</f>
        <v>M</v>
      </c>
      <c r="F920">
        <v>631</v>
      </c>
      <c r="G920">
        <f t="shared" si="84"/>
        <v>631</v>
      </c>
      <c r="H920">
        <f t="shared" si="85"/>
        <v>631</v>
      </c>
      <c r="I920">
        <v>286</v>
      </c>
      <c r="J920">
        <f t="shared" si="86"/>
        <v>286</v>
      </c>
      <c r="K920">
        <v>373</v>
      </c>
      <c r="L920">
        <f t="shared" si="87"/>
        <v>373</v>
      </c>
      <c r="M920">
        <v>1</v>
      </c>
      <c r="N920">
        <v>13818</v>
      </c>
      <c r="O920">
        <f t="shared" si="88"/>
        <v>13818</v>
      </c>
      <c r="P920">
        <v>1</v>
      </c>
      <c r="Q920">
        <v>83</v>
      </c>
      <c r="R920">
        <v>324</v>
      </c>
      <c r="S920">
        <v>333</v>
      </c>
      <c r="T920">
        <v>12.21428571</v>
      </c>
      <c r="U920">
        <f>VLOOKUP(A920,vlookup_table[#All],2,)</f>
        <v>1</v>
      </c>
      <c r="V920">
        <f>VLOOKUP(A920,vlookup_table[#All],4,FALSE)</f>
        <v>5201</v>
      </c>
      <c r="W920" t="str">
        <f>IF(LEN(V920)=4,_xlfn.CONCAT("19",LEFT(V920,2)),IF(LEN(V920)=3,_xlfn.CONCAT("190",LEFT(V920,2)),0))</f>
        <v>1952</v>
      </c>
      <c r="X920">
        <f>IF(V920&lt;&gt;0,1997-VALUE(W920),0)</f>
        <v>45</v>
      </c>
      <c r="Y920" t="str">
        <f>VLOOKUP(A920,vlookup_table[#All],5,FALSE)</f>
        <v>T2</v>
      </c>
      <c r="Z920" t="str">
        <f t="shared" si="89"/>
        <v>Town</v>
      </c>
      <c r="AA920">
        <f>VLOOKUP(A920,vlookup_table[#All],7,FALSE)</f>
        <v>10</v>
      </c>
    </row>
    <row r="921" spans="1:27" x14ac:dyDescent="0.3">
      <c r="A921">
        <v>189715</v>
      </c>
      <c r="B921" s="1" t="s">
        <v>22</v>
      </c>
      <c r="C921" s="1" t="str">
        <f>UPPER(LEFT(B921,2))</f>
        <v>CA</v>
      </c>
      <c r="D921" s="1" t="s">
        <v>17</v>
      </c>
      <c r="E921" s="1" t="str">
        <f>UPPER(LEFT(D921,1))</f>
        <v>F</v>
      </c>
      <c r="F921">
        <v>5708</v>
      </c>
      <c r="G921">
        <f t="shared" si="84"/>
        <v>5708</v>
      </c>
      <c r="H921">
        <f t="shared" si="85"/>
        <v>5708</v>
      </c>
      <c r="I921">
        <v>504</v>
      </c>
      <c r="J921">
        <f t="shared" si="86"/>
        <v>504</v>
      </c>
      <c r="K921">
        <v>854</v>
      </c>
      <c r="L921">
        <f t="shared" si="87"/>
        <v>854</v>
      </c>
      <c r="M921">
        <v>97</v>
      </c>
      <c r="N921">
        <v>36020</v>
      </c>
      <c r="O921">
        <f t="shared" si="88"/>
        <v>36020</v>
      </c>
      <c r="P921">
        <v>19</v>
      </c>
      <c r="Q921">
        <v>50</v>
      </c>
      <c r="R921">
        <v>708</v>
      </c>
      <c r="S921">
        <v>575</v>
      </c>
      <c r="T921">
        <v>16.25</v>
      </c>
      <c r="U921">
        <f>VLOOKUP(A921,vlookup_table[#All],2,)</f>
        <v>28</v>
      </c>
      <c r="V921">
        <f>VLOOKUP(A921,vlookup_table[#All],4,FALSE)</f>
        <v>0</v>
      </c>
      <c r="W921">
        <f>IF(LEN(V921)=4,_xlfn.CONCAT("19",LEFT(V921,2)),IF(LEN(V921)=3,_xlfn.CONCAT("190",LEFT(V921,2)),0))</f>
        <v>0</v>
      </c>
      <c r="X921">
        <f>IF(V921&lt;&gt;0,1997-VALUE(W921),0)</f>
        <v>0</v>
      </c>
      <c r="Y921" t="str">
        <f>VLOOKUP(A921,vlookup_table[#All],5,FALSE)</f>
        <v>U1</v>
      </c>
      <c r="Z921" t="str">
        <f t="shared" si="89"/>
        <v>Urban</v>
      </c>
      <c r="AA921">
        <f>VLOOKUP(A921,vlookup_table[#All],7,FALSE)</f>
        <v>25</v>
      </c>
    </row>
    <row r="922" spans="1:27" x14ac:dyDescent="0.3">
      <c r="A922">
        <v>183898</v>
      </c>
      <c r="B922" s="1" t="s">
        <v>41</v>
      </c>
      <c r="C922" s="1" t="str">
        <f>UPPER(LEFT(B922,2))</f>
        <v>WA</v>
      </c>
      <c r="D922" s="1" t="s">
        <v>45</v>
      </c>
      <c r="E922" s="1" t="str">
        <f>UPPER(LEFT(D922,1))</f>
        <v>J</v>
      </c>
      <c r="F922">
        <v>429</v>
      </c>
      <c r="G922">
        <f t="shared" si="84"/>
        <v>429</v>
      </c>
      <c r="H922">
        <f t="shared" si="85"/>
        <v>429</v>
      </c>
      <c r="I922">
        <v>266</v>
      </c>
      <c r="J922">
        <f t="shared" si="86"/>
        <v>266</v>
      </c>
      <c r="K922">
        <v>343</v>
      </c>
      <c r="L922">
        <f t="shared" si="87"/>
        <v>343</v>
      </c>
      <c r="M922">
        <v>1</v>
      </c>
      <c r="N922">
        <v>12534</v>
      </c>
      <c r="O922">
        <f t="shared" si="88"/>
        <v>12534</v>
      </c>
      <c r="P922">
        <v>1</v>
      </c>
      <c r="Q922">
        <v>57</v>
      </c>
      <c r="R922">
        <v>302</v>
      </c>
      <c r="S922">
        <v>310</v>
      </c>
      <c r="T922">
        <v>5.5</v>
      </c>
      <c r="U922">
        <f>VLOOKUP(A922,vlookup_table[#All],2,)</f>
        <v>980</v>
      </c>
      <c r="V922">
        <f>VLOOKUP(A922,vlookup_table[#All],4,FALSE)</f>
        <v>1008</v>
      </c>
      <c r="W922" t="str">
        <f>IF(LEN(V922)=4,_xlfn.CONCAT("19",LEFT(V922,2)),IF(LEN(V922)=3,_xlfn.CONCAT("190",LEFT(V922,2)),0))</f>
        <v>1910</v>
      </c>
      <c r="X922">
        <f>IF(V922&lt;&gt;0,1997-VALUE(W922),0)</f>
        <v>87</v>
      </c>
      <c r="Y922" t="str">
        <f>VLOOKUP(A922,vlookup_table[#All],5,FALSE)</f>
        <v>R2</v>
      </c>
      <c r="Z922" t="str">
        <f t="shared" si="89"/>
        <v>Rural</v>
      </c>
      <c r="AA922">
        <f>VLOOKUP(A922,vlookup_table[#All],7,FALSE)</f>
        <v>3</v>
      </c>
    </row>
    <row r="923" spans="1:27" x14ac:dyDescent="0.3">
      <c r="A923">
        <v>155157</v>
      </c>
      <c r="B923" s="1" t="s">
        <v>22</v>
      </c>
      <c r="C923" s="1" t="str">
        <f>UPPER(LEFT(B923,2))</f>
        <v>CA</v>
      </c>
      <c r="D923" s="1" t="s">
        <v>17</v>
      </c>
      <c r="E923" s="1" t="str">
        <f>UPPER(LEFT(D923,1))</f>
        <v>F</v>
      </c>
      <c r="F923">
        <v>955</v>
      </c>
      <c r="G923">
        <f t="shared" si="84"/>
        <v>955</v>
      </c>
      <c r="H923">
        <f t="shared" si="85"/>
        <v>955</v>
      </c>
      <c r="I923">
        <v>329</v>
      </c>
      <c r="J923">
        <f t="shared" si="86"/>
        <v>329</v>
      </c>
      <c r="K923">
        <v>359</v>
      </c>
      <c r="L923">
        <f t="shared" si="87"/>
        <v>359</v>
      </c>
      <c r="M923">
        <v>1</v>
      </c>
      <c r="N923">
        <v>10736</v>
      </c>
      <c r="O923">
        <f t="shared" si="88"/>
        <v>10736</v>
      </c>
      <c r="P923">
        <v>7</v>
      </c>
      <c r="Q923">
        <v>63</v>
      </c>
      <c r="R923">
        <v>332</v>
      </c>
      <c r="S923">
        <v>346</v>
      </c>
      <c r="T923">
        <v>12.33333333</v>
      </c>
      <c r="U923">
        <f>VLOOKUP(A923,vlookup_table[#All],2,)</f>
        <v>2</v>
      </c>
      <c r="V923">
        <f>VLOOKUP(A923,vlookup_table[#All],4,FALSE)</f>
        <v>0</v>
      </c>
      <c r="W923">
        <f>IF(LEN(V923)=4,_xlfn.CONCAT("19",LEFT(V923,2)),IF(LEN(V923)=3,_xlfn.CONCAT("190",LEFT(V923,2)),0))</f>
        <v>0</v>
      </c>
      <c r="X923">
        <f>IF(V923&lt;&gt;0,1997-VALUE(W923),0)</f>
        <v>0</v>
      </c>
      <c r="Y923" t="str">
        <f>VLOOKUP(A923,vlookup_table[#All],5,FALSE)</f>
        <v>U3</v>
      </c>
      <c r="Z923" t="str">
        <f t="shared" si="89"/>
        <v>Urban</v>
      </c>
      <c r="AA923">
        <f>VLOOKUP(A923,vlookup_table[#All],7,FALSE)</f>
        <v>12</v>
      </c>
    </row>
    <row r="924" spans="1:27" x14ac:dyDescent="0.3">
      <c r="A924">
        <v>137134</v>
      </c>
      <c r="B924" s="1" t="s">
        <v>56</v>
      </c>
      <c r="C924" s="1" t="str">
        <f>UPPER(LEFT(B924,2))</f>
        <v>AZ</v>
      </c>
      <c r="D924" s="1" t="s">
        <v>14</v>
      </c>
      <c r="E924" s="1" t="str">
        <f>UPPER(LEFT(D924,1))</f>
        <v>M</v>
      </c>
      <c r="F924">
        <v>810</v>
      </c>
      <c r="G924">
        <f t="shared" si="84"/>
        <v>810</v>
      </c>
      <c r="H924">
        <f t="shared" si="85"/>
        <v>810</v>
      </c>
      <c r="I924">
        <v>320</v>
      </c>
      <c r="J924">
        <f t="shared" si="86"/>
        <v>320</v>
      </c>
      <c r="K924">
        <v>393</v>
      </c>
      <c r="L924">
        <f t="shared" si="87"/>
        <v>393</v>
      </c>
      <c r="M924">
        <v>0</v>
      </c>
      <c r="N924">
        <v>18361</v>
      </c>
      <c r="O924">
        <f t="shared" si="88"/>
        <v>18361</v>
      </c>
      <c r="P924">
        <v>4</v>
      </c>
      <c r="Q924">
        <v>8</v>
      </c>
      <c r="R924">
        <v>354</v>
      </c>
      <c r="S924">
        <v>368</v>
      </c>
      <c r="T924">
        <v>9.0909090910000003</v>
      </c>
      <c r="U924">
        <f>VLOOKUP(A924,vlookup_table[#All],2,)</f>
        <v>0</v>
      </c>
      <c r="V924">
        <f>VLOOKUP(A924,vlookup_table[#All],4,FALSE)</f>
        <v>2512</v>
      </c>
      <c r="W924" t="str">
        <f>IF(LEN(V924)=4,_xlfn.CONCAT("19",LEFT(V924,2)),IF(LEN(V924)=3,_xlfn.CONCAT("190",LEFT(V924,2)),0))</f>
        <v>1925</v>
      </c>
      <c r="X924">
        <f>IF(V924&lt;&gt;0,1997-VALUE(W924),0)</f>
        <v>72</v>
      </c>
      <c r="Y924" t="str">
        <f>VLOOKUP(A924,vlookup_table[#All],5,FALSE)</f>
        <v>C2</v>
      </c>
      <c r="Z924" t="str">
        <f t="shared" si="89"/>
        <v>City</v>
      </c>
      <c r="AA924">
        <f>VLOOKUP(A924,vlookup_table[#All],7,FALSE)</f>
        <v>10</v>
      </c>
    </row>
    <row r="925" spans="1:27" x14ac:dyDescent="0.3">
      <c r="A925">
        <v>129602</v>
      </c>
      <c r="B925" s="1" t="s">
        <v>49</v>
      </c>
      <c r="C925" s="1" t="str">
        <f>UPPER(LEFT(B925,2))</f>
        <v>CO</v>
      </c>
      <c r="D925" s="1" t="s">
        <v>17</v>
      </c>
      <c r="E925" s="1" t="str">
        <f>UPPER(LEFT(D925,1))</f>
        <v>F</v>
      </c>
      <c r="F925">
        <v>638</v>
      </c>
      <c r="G925">
        <f t="shared" si="84"/>
        <v>638</v>
      </c>
      <c r="H925">
        <f t="shared" si="85"/>
        <v>638</v>
      </c>
      <c r="I925">
        <v>222</v>
      </c>
      <c r="J925">
        <f t="shared" si="86"/>
        <v>222</v>
      </c>
      <c r="K925">
        <v>286</v>
      </c>
      <c r="L925">
        <f t="shared" si="87"/>
        <v>286</v>
      </c>
      <c r="M925">
        <v>0</v>
      </c>
      <c r="N925">
        <v>10909</v>
      </c>
      <c r="O925">
        <f t="shared" si="88"/>
        <v>10909</v>
      </c>
      <c r="P925">
        <v>13</v>
      </c>
      <c r="Q925">
        <v>22</v>
      </c>
      <c r="R925">
        <v>307</v>
      </c>
      <c r="S925">
        <v>230</v>
      </c>
      <c r="T925">
        <v>7.2142857139999998</v>
      </c>
      <c r="U925">
        <f>VLOOKUP(A925,vlookup_table[#All],2,)</f>
        <v>2</v>
      </c>
      <c r="V925">
        <f>VLOOKUP(A925,vlookup_table[#All],4,FALSE)</f>
        <v>2401</v>
      </c>
      <c r="W925" t="str">
        <f>IF(LEN(V925)=4,_xlfn.CONCAT("19",LEFT(V925,2)),IF(LEN(V925)=3,_xlfn.CONCAT("190",LEFT(V925,2)),0))</f>
        <v>1924</v>
      </c>
      <c r="X925">
        <f>IF(V925&lt;&gt;0,1997-VALUE(W925),0)</f>
        <v>73</v>
      </c>
      <c r="Y925" t="str">
        <f>VLOOKUP(A925,vlookup_table[#All],5,FALSE)</f>
        <v>C2</v>
      </c>
      <c r="Z925" t="str">
        <f t="shared" si="89"/>
        <v>City</v>
      </c>
      <c r="AA925">
        <f>VLOOKUP(A925,vlookup_table[#All],7,FALSE)</f>
        <v>13</v>
      </c>
    </row>
    <row r="926" spans="1:27" x14ac:dyDescent="0.3">
      <c r="A926">
        <v>182286</v>
      </c>
      <c r="B926" s="1" t="s">
        <v>41</v>
      </c>
      <c r="C926" s="1" t="str">
        <f>UPPER(LEFT(B926,2))</f>
        <v>WA</v>
      </c>
      <c r="D926" s="1" t="s">
        <v>52</v>
      </c>
      <c r="E926" s="1" t="str">
        <f>UPPER(LEFT(D926,1))</f>
        <v>M</v>
      </c>
      <c r="F926">
        <v>699</v>
      </c>
      <c r="G926">
        <f t="shared" si="84"/>
        <v>699</v>
      </c>
      <c r="H926">
        <f t="shared" si="85"/>
        <v>699</v>
      </c>
      <c r="I926">
        <v>262</v>
      </c>
      <c r="J926">
        <f t="shared" si="86"/>
        <v>262</v>
      </c>
      <c r="K926">
        <v>299</v>
      </c>
      <c r="L926">
        <f t="shared" si="87"/>
        <v>299</v>
      </c>
      <c r="M926">
        <v>0</v>
      </c>
      <c r="N926">
        <v>12872</v>
      </c>
      <c r="O926">
        <f t="shared" si="88"/>
        <v>12872</v>
      </c>
      <c r="P926">
        <v>4</v>
      </c>
      <c r="Q926">
        <v>55</v>
      </c>
      <c r="R926">
        <v>208</v>
      </c>
      <c r="S926">
        <v>301</v>
      </c>
      <c r="T926">
        <v>15</v>
      </c>
      <c r="U926">
        <f>VLOOKUP(A926,vlookup_table[#All],2,)</f>
        <v>28</v>
      </c>
      <c r="V926">
        <f>VLOOKUP(A926,vlookup_table[#All],4,FALSE)</f>
        <v>4001</v>
      </c>
      <c r="W926" t="str">
        <f>IF(LEN(V926)=4,_xlfn.CONCAT("19",LEFT(V926,2)),IF(LEN(V926)=3,_xlfn.CONCAT("190",LEFT(V926,2)),0))</f>
        <v>1940</v>
      </c>
      <c r="X926">
        <f>IF(V926&lt;&gt;0,1997-VALUE(W926),0)</f>
        <v>57</v>
      </c>
      <c r="Y926" t="str">
        <f>VLOOKUP(A926,vlookup_table[#All],5,FALSE)</f>
        <v>C2</v>
      </c>
      <c r="Z926" t="str">
        <f t="shared" si="89"/>
        <v>City</v>
      </c>
      <c r="AA926">
        <f>VLOOKUP(A926,vlookup_table[#All],7,FALSE)</f>
        <v>20</v>
      </c>
    </row>
    <row r="927" spans="1:27" x14ac:dyDescent="0.3">
      <c r="A927">
        <v>138804</v>
      </c>
      <c r="B927" s="1" t="s">
        <v>56</v>
      </c>
      <c r="C927" s="1" t="str">
        <f>UPPER(LEFT(B927,2))</f>
        <v>AZ</v>
      </c>
      <c r="D927" s="1" t="s">
        <v>66</v>
      </c>
      <c r="E927" s="1" t="str">
        <f>UPPER(LEFT(D927,1))</f>
        <v>F</v>
      </c>
      <c r="F927">
        <v>1239</v>
      </c>
      <c r="G927">
        <f t="shared" si="84"/>
        <v>1239</v>
      </c>
      <c r="H927">
        <f t="shared" si="85"/>
        <v>1239</v>
      </c>
      <c r="I927">
        <v>348</v>
      </c>
      <c r="J927">
        <f t="shared" si="86"/>
        <v>348</v>
      </c>
      <c r="K927">
        <v>428</v>
      </c>
      <c r="L927">
        <f t="shared" si="87"/>
        <v>428</v>
      </c>
      <c r="M927">
        <v>10</v>
      </c>
      <c r="N927">
        <v>14561</v>
      </c>
      <c r="O927">
        <f t="shared" si="88"/>
        <v>14561</v>
      </c>
      <c r="P927">
        <v>4</v>
      </c>
      <c r="Q927">
        <v>34</v>
      </c>
      <c r="R927">
        <v>365</v>
      </c>
      <c r="S927">
        <v>399</v>
      </c>
      <c r="T927">
        <v>9.4444444440000002</v>
      </c>
      <c r="U927">
        <f>VLOOKUP(A927,vlookup_table[#All],2,)</f>
        <v>0</v>
      </c>
      <c r="V927">
        <f>VLOOKUP(A927,vlookup_table[#All],4,FALSE)</f>
        <v>0</v>
      </c>
      <c r="W927">
        <f>IF(LEN(V927)=4,_xlfn.CONCAT("19",LEFT(V927,2)),IF(LEN(V927)=3,_xlfn.CONCAT("190",LEFT(V927,2)),0))</f>
        <v>0</v>
      </c>
      <c r="X927">
        <f>IF(V927&lt;&gt;0,1997-VALUE(W927),0)</f>
        <v>0</v>
      </c>
      <c r="Y927" t="str">
        <f>VLOOKUP(A927,vlookup_table[#All],5,FALSE)</f>
        <v>R2</v>
      </c>
      <c r="Z927" t="str">
        <f t="shared" si="89"/>
        <v>Rural</v>
      </c>
      <c r="AA927">
        <f>VLOOKUP(A927,vlookup_table[#All],7,FALSE)</f>
        <v>10</v>
      </c>
    </row>
    <row r="928" spans="1:27" x14ac:dyDescent="0.3">
      <c r="A928">
        <v>100569</v>
      </c>
      <c r="B928" s="1" t="s">
        <v>37</v>
      </c>
      <c r="C928" s="1" t="str">
        <f>UPPER(LEFT(B928,2))</f>
        <v>MO</v>
      </c>
      <c r="D928" s="1" t="s">
        <v>14</v>
      </c>
      <c r="E928" s="1" t="str">
        <f>UPPER(LEFT(D928,1))</f>
        <v>M</v>
      </c>
      <c r="F928">
        <v>2241</v>
      </c>
      <c r="G928">
        <f t="shared" si="84"/>
        <v>2241</v>
      </c>
      <c r="H928">
        <f t="shared" si="85"/>
        <v>2241</v>
      </c>
      <c r="I928">
        <v>584</v>
      </c>
      <c r="J928">
        <f t="shared" si="86"/>
        <v>584</v>
      </c>
      <c r="K928">
        <v>904</v>
      </c>
      <c r="L928">
        <f t="shared" si="87"/>
        <v>904</v>
      </c>
      <c r="M928">
        <v>61</v>
      </c>
      <c r="N928">
        <v>29643</v>
      </c>
      <c r="O928">
        <f t="shared" si="88"/>
        <v>29643</v>
      </c>
      <c r="P928">
        <v>2</v>
      </c>
      <c r="Q928">
        <v>42</v>
      </c>
      <c r="R928">
        <v>822</v>
      </c>
      <c r="S928">
        <v>716</v>
      </c>
      <c r="T928">
        <v>15</v>
      </c>
      <c r="U928">
        <f>VLOOKUP(A928,vlookup_table[#All],2,)</f>
        <v>1</v>
      </c>
      <c r="V928">
        <f>VLOOKUP(A928,vlookup_table[#All],4,FALSE)</f>
        <v>501</v>
      </c>
      <c r="W928" t="str">
        <f>IF(LEN(V928)=4,_xlfn.CONCAT("19",LEFT(V928,2)),IF(LEN(V928)=3,_xlfn.CONCAT("190",LEFT(V928,2)),0))</f>
        <v>19050</v>
      </c>
      <c r="X928">
        <f>IF(V928&lt;&gt;0,1997-VALUE(W928),0)</f>
        <v>-17053</v>
      </c>
      <c r="Y928" t="str">
        <f>VLOOKUP(A928,vlookup_table[#All],5,FALSE)</f>
        <v>U1</v>
      </c>
      <c r="Z928" t="str">
        <f t="shared" si="89"/>
        <v>Urban</v>
      </c>
      <c r="AA928">
        <f>VLOOKUP(A928,vlookup_table[#All],7,FALSE)</f>
        <v>15</v>
      </c>
    </row>
    <row r="929" spans="1:27" x14ac:dyDescent="0.3">
      <c r="A929">
        <v>9287</v>
      </c>
      <c r="B929" s="1" t="s">
        <v>22</v>
      </c>
      <c r="C929" s="1" t="str">
        <f>UPPER(LEFT(B929,2))</f>
        <v>CA</v>
      </c>
      <c r="D929" s="1" t="s">
        <v>14</v>
      </c>
      <c r="E929" s="1" t="str">
        <f>UPPER(LEFT(D929,1))</f>
        <v>M</v>
      </c>
      <c r="F929">
        <v>1432</v>
      </c>
      <c r="G929">
        <f t="shared" si="84"/>
        <v>1432</v>
      </c>
      <c r="H929">
        <f t="shared" si="85"/>
        <v>1432</v>
      </c>
      <c r="I929">
        <v>420</v>
      </c>
      <c r="J929">
        <f t="shared" si="86"/>
        <v>420</v>
      </c>
      <c r="K929">
        <v>461</v>
      </c>
      <c r="L929">
        <f t="shared" si="87"/>
        <v>461</v>
      </c>
      <c r="M929">
        <v>18</v>
      </c>
      <c r="N929">
        <v>14210</v>
      </c>
      <c r="O929">
        <f t="shared" si="88"/>
        <v>14210</v>
      </c>
      <c r="P929">
        <v>4</v>
      </c>
      <c r="Q929">
        <v>50</v>
      </c>
      <c r="R929">
        <v>423</v>
      </c>
      <c r="S929">
        <v>453</v>
      </c>
      <c r="T929">
        <v>7.2</v>
      </c>
      <c r="U929">
        <f>VLOOKUP(A929,vlookup_table[#All],2,)</f>
        <v>0</v>
      </c>
      <c r="V929">
        <f>VLOOKUP(A929,vlookup_table[#All],4,FALSE)</f>
        <v>3901</v>
      </c>
      <c r="W929" t="str">
        <f>IF(LEN(V929)=4,_xlfn.CONCAT("19",LEFT(V929,2)),IF(LEN(V929)=3,_xlfn.CONCAT("190",LEFT(V929,2)),0))</f>
        <v>1939</v>
      </c>
      <c r="X929">
        <f>IF(V929&lt;&gt;0,1997-VALUE(W929),0)</f>
        <v>58</v>
      </c>
      <c r="Y929" t="str">
        <f>VLOOKUP(A929,vlookup_table[#All],5,FALSE)</f>
        <v>S2</v>
      </c>
      <c r="Z929" t="str">
        <f t="shared" si="89"/>
        <v>Suburban</v>
      </c>
      <c r="AA929">
        <f>VLOOKUP(A929,vlookup_table[#All],7,FALSE)</f>
        <v>8</v>
      </c>
    </row>
    <row r="930" spans="1:27" x14ac:dyDescent="0.3">
      <c r="A930">
        <v>104108</v>
      </c>
      <c r="B930" s="1" t="s">
        <v>37</v>
      </c>
      <c r="C930" s="1" t="str">
        <f>UPPER(LEFT(B930,2))</f>
        <v>MO</v>
      </c>
      <c r="D930" s="1" t="s">
        <v>17</v>
      </c>
      <c r="E930" s="1" t="str">
        <f>UPPER(LEFT(D930,1))</f>
        <v>F</v>
      </c>
      <c r="F930">
        <v>609</v>
      </c>
      <c r="G930">
        <f t="shared" si="84"/>
        <v>609</v>
      </c>
      <c r="H930">
        <f t="shared" si="85"/>
        <v>609</v>
      </c>
      <c r="I930">
        <v>263</v>
      </c>
      <c r="J930">
        <f t="shared" si="86"/>
        <v>263</v>
      </c>
      <c r="K930">
        <v>355</v>
      </c>
      <c r="L930">
        <f t="shared" si="87"/>
        <v>355</v>
      </c>
      <c r="M930">
        <v>0</v>
      </c>
      <c r="N930">
        <v>13005</v>
      </c>
      <c r="O930">
        <f t="shared" si="88"/>
        <v>13005</v>
      </c>
      <c r="P930">
        <v>2</v>
      </c>
      <c r="Q930">
        <v>58</v>
      </c>
      <c r="R930">
        <v>357</v>
      </c>
      <c r="S930">
        <v>301</v>
      </c>
      <c r="T930">
        <v>11.78947368</v>
      </c>
      <c r="U930">
        <f>VLOOKUP(A930,vlookup_table[#All],2,)</f>
        <v>2</v>
      </c>
      <c r="V930">
        <f>VLOOKUP(A930,vlookup_table[#All],4,FALSE)</f>
        <v>2712</v>
      </c>
      <c r="W930" t="str">
        <f>IF(LEN(V930)=4,_xlfn.CONCAT("19",LEFT(V930,2)),IF(LEN(V930)=3,_xlfn.CONCAT("190",LEFT(V930,2)),0))</f>
        <v>1927</v>
      </c>
      <c r="X930">
        <f>IF(V930&lt;&gt;0,1997-VALUE(W930),0)</f>
        <v>70</v>
      </c>
      <c r="Y930" t="str">
        <f>VLOOKUP(A930,vlookup_table[#All],5,FALSE)</f>
        <v>C1</v>
      </c>
      <c r="Z930" t="str">
        <f t="shared" si="89"/>
        <v>City</v>
      </c>
      <c r="AA930">
        <f>VLOOKUP(A930,vlookup_table[#All],7,FALSE)</f>
        <v>11</v>
      </c>
    </row>
    <row r="931" spans="1:27" x14ac:dyDescent="0.3">
      <c r="A931">
        <v>1357</v>
      </c>
      <c r="B931" s="1" t="s">
        <v>30</v>
      </c>
      <c r="C931" s="1" t="str">
        <f>UPPER(LEFT(B931,2))</f>
        <v>MI</v>
      </c>
      <c r="D931" s="1" t="s">
        <v>17</v>
      </c>
      <c r="E931" s="1" t="str">
        <f>UPPER(LEFT(D931,1))</f>
        <v>F</v>
      </c>
      <c r="F931">
        <v>889</v>
      </c>
      <c r="G931">
        <f t="shared" si="84"/>
        <v>889</v>
      </c>
      <c r="H931">
        <f t="shared" si="85"/>
        <v>889</v>
      </c>
      <c r="I931">
        <v>328</v>
      </c>
      <c r="J931">
        <f t="shared" si="86"/>
        <v>328</v>
      </c>
      <c r="K931">
        <v>431</v>
      </c>
      <c r="L931">
        <f t="shared" si="87"/>
        <v>431</v>
      </c>
      <c r="M931">
        <v>0</v>
      </c>
      <c r="N931">
        <v>13456</v>
      </c>
      <c r="O931">
        <f t="shared" si="88"/>
        <v>13456</v>
      </c>
      <c r="P931">
        <v>6</v>
      </c>
      <c r="Q931">
        <v>84</v>
      </c>
      <c r="R931">
        <v>368</v>
      </c>
      <c r="S931">
        <v>391</v>
      </c>
      <c r="T931">
        <v>10.66666667</v>
      </c>
      <c r="U931">
        <f>VLOOKUP(A931,vlookup_table[#All],2,)</f>
        <v>0</v>
      </c>
      <c r="V931">
        <f>VLOOKUP(A931,vlookup_table[#All],4,FALSE)</f>
        <v>5612</v>
      </c>
      <c r="W931" t="str">
        <f>IF(LEN(V931)=4,_xlfn.CONCAT("19",LEFT(V931,2)),IF(LEN(V931)=3,_xlfn.CONCAT("190",LEFT(V931,2)),0))</f>
        <v>1956</v>
      </c>
      <c r="X931">
        <f>IF(V931&lt;&gt;0,1997-VALUE(W931),0)</f>
        <v>41</v>
      </c>
      <c r="Y931" t="str">
        <f>VLOOKUP(A931,vlookup_table[#All],5,FALSE)</f>
        <v>S2</v>
      </c>
      <c r="Z931" t="str">
        <f t="shared" si="89"/>
        <v>Suburban</v>
      </c>
      <c r="AA931">
        <f>VLOOKUP(A931,vlookup_table[#All],7,FALSE)</f>
        <v>15</v>
      </c>
    </row>
    <row r="932" spans="1:27" x14ac:dyDescent="0.3">
      <c r="A932">
        <v>10784</v>
      </c>
      <c r="B932" s="1" t="s">
        <v>41</v>
      </c>
      <c r="C932" s="1" t="str">
        <f>UPPER(LEFT(B932,2))</f>
        <v>WA</v>
      </c>
      <c r="D932" s="1" t="s">
        <v>52</v>
      </c>
      <c r="E932" s="1" t="str">
        <f>UPPER(LEFT(D932,1))</f>
        <v>M</v>
      </c>
      <c r="F932">
        <v>791</v>
      </c>
      <c r="G932">
        <f t="shared" si="84"/>
        <v>791</v>
      </c>
      <c r="H932">
        <f t="shared" si="85"/>
        <v>791</v>
      </c>
      <c r="I932">
        <v>565</v>
      </c>
      <c r="J932">
        <f t="shared" si="86"/>
        <v>565</v>
      </c>
      <c r="K932">
        <v>571</v>
      </c>
      <c r="L932">
        <f t="shared" si="87"/>
        <v>571</v>
      </c>
      <c r="M932">
        <v>0</v>
      </c>
      <c r="N932">
        <v>20238</v>
      </c>
      <c r="O932">
        <f t="shared" si="88"/>
        <v>20238</v>
      </c>
      <c r="P932">
        <v>8</v>
      </c>
      <c r="Q932">
        <v>28</v>
      </c>
      <c r="R932">
        <v>563</v>
      </c>
      <c r="S932">
        <v>566</v>
      </c>
      <c r="T932">
        <v>4.407407407</v>
      </c>
      <c r="U932">
        <f>VLOOKUP(A932,vlookup_table[#All],2,)</f>
        <v>0</v>
      </c>
      <c r="V932">
        <f>VLOOKUP(A932,vlookup_table[#All],4,FALSE)</f>
        <v>0</v>
      </c>
      <c r="W932">
        <f>IF(LEN(V932)=4,_xlfn.CONCAT("19",LEFT(V932,2)),IF(LEN(V932)=3,_xlfn.CONCAT("190",LEFT(V932,2)),0))</f>
        <v>0</v>
      </c>
      <c r="X932">
        <f>IF(V932&lt;&gt;0,1997-VALUE(W932),0)</f>
        <v>0</v>
      </c>
      <c r="Y932" t="str">
        <f>VLOOKUP(A932,vlookup_table[#All],5,FALSE)</f>
        <v>C1</v>
      </c>
      <c r="Z932" t="str">
        <f t="shared" si="89"/>
        <v>City</v>
      </c>
      <c r="AA932">
        <f>VLOOKUP(A932,vlookup_table[#All],7,FALSE)</f>
        <v>10</v>
      </c>
    </row>
    <row r="933" spans="1:27" x14ac:dyDescent="0.3">
      <c r="A933">
        <v>140049</v>
      </c>
      <c r="B933" s="1" t="s">
        <v>55</v>
      </c>
      <c r="C933" s="1" t="str">
        <f>UPPER(LEFT(B933,2))</f>
        <v>NM</v>
      </c>
      <c r="D933" s="1" t="s">
        <v>17</v>
      </c>
      <c r="E933" s="1" t="str">
        <f>UPPER(LEFT(D933,1))</f>
        <v>F</v>
      </c>
      <c r="F933">
        <v>629</v>
      </c>
      <c r="G933">
        <f t="shared" si="84"/>
        <v>629</v>
      </c>
      <c r="H933">
        <f t="shared" si="85"/>
        <v>629</v>
      </c>
      <c r="I933">
        <v>170</v>
      </c>
      <c r="J933">
        <f t="shared" si="86"/>
        <v>170</v>
      </c>
      <c r="K933">
        <v>243</v>
      </c>
      <c r="L933">
        <f t="shared" si="87"/>
        <v>243</v>
      </c>
      <c r="M933">
        <v>2</v>
      </c>
      <c r="N933">
        <v>7822</v>
      </c>
      <c r="O933">
        <f t="shared" si="88"/>
        <v>7822</v>
      </c>
      <c r="P933">
        <v>1</v>
      </c>
      <c r="Q933">
        <v>62</v>
      </c>
      <c r="R933">
        <v>197</v>
      </c>
      <c r="S933">
        <v>214</v>
      </c>
      <c r="T933">
        <v>9.8571428569999995</v>
      </c>
      <c r="U933">
        <f>VLOOKUP(A933,vlookup_table[#All],2,)</f>
        <v>0</v>
      </c>
      <c r="V933">
        <f>VLOOKUP(A933,vlookup_table[#All],4,FALSE)</f>
        <v>4501</v>
      </c>
      <c r="W933" t="str">
        <f>IF(LEN(V933)=4,_xlfn.CONCAT("19",LEFT(V933,2)),IF(LEN(V933)=3,_xlfn.CONCAT("190",LEFT(V933,2)),0))</f>
        <v>1945</v>
      </c>
      <c r="X933">
        <f>IF(V933&lt;&gt;0,1997-VALUE(W933),0)</f>
        <v>52</v>
      </c>
      <c r="Y933" t="str">
        <f>VLOOKUP(A933,vlookup_table[#All],5,FALSE)</f>
        <v>R2</v>
      </c>
      <c r="Z933" t="str">
        <f t="shared" si="89"/>
        <v>Rural</v>
      </c>
      <c r="AA933">
        <f>VLOOKUP(A933,vlookup_table[#All],7,FALSE)</f>
        <v>20</v>
      </c>
    </row>
    <row r="934" spans="1:27" x14ac:dyDescent="0.3">
      <c r="A934">
        <v>170489</v>
      </c>
      <c r="B934" s="1" t="s">
        <v>22</v>
      </c>
      <c r="C934" s="1" t="str">
        <f>UPPER(LEFT(B934,2))</f>
        <v>CA</v>
      </c>
      <c r="D934" s="1" t="s">
        <v>17</v>
      </c>
      <c r="E934" s="1" t="str">
        <f>UPPER(LEFT(D934,1))</f>
        <v>F</v>
      </c>
      <c r="F934">
        <v>2128</v>
      </c>
      <c r="G934">
        <f t="shared" si="84"/>
        <v>2128</v>
      </c>
      <c r="H934">
        <f t="shared" si="85"/>
        <v>2128</v>
      </c>
      <c r="I934">
        <v>470</v>
      </c>
      <c r="J934">
        <f t="shared" si="86"/>
        <v>470</v>
      </c>
      <c r="K934">
        <v>567</v>
      </c>
      <c r="L934">
        <f t="shared" si="87"/>
        <v>567</v>
      </c>
      <c r="M934">
        <v>56</v>
      </c>
      <c r="N934">
        <v>16285</v>
      </c>
      <c r="O934">
        <f t="shared" si="88"/>
        <v>16285</v>
      </c>
      <c r="P934">
        <v>3</v>
      </c>
      <c r="Q934">
        <v>66</v>
      </c>
      <c r="R934">
        <v>472</v>
      </c>
      <c r="S934">
        <v>559</v>
      </c>
      <c r="T934">
        <v>20</v>
      </c>
      <c r="U934">
        <f>VLOOKUP(A934,vlookup_table[#All],2,)</f>
        <v>0</v>
      </c>
      <c r="V934">
        <f>VLOOKUP(A934,vlookup_table[#All],4,FALSE)</f>
        <v>0</v>
      </c>
      <c r="W934">
        <f>IF(LEN(V934)=4,_xlfn.CONCAT("19",LEFT(V934,2)),IF(LEN(V934)=3,_xlfn.CONCAT("190",LEFT(V934,2)),0))</f>
        <v>0</v>
      </c>
      <c r="X934">
        <f>IF(V934&lt;&gt;0,1997-VALUE(W934),0)</f>
        <v>0</v>
      </c>
      <c r="Y934" t="str">
        <f>VLOOKUP(A934,vlookup_table[#All],5,FALSE)</f>
        <v>T1</v>
      </c>
      <c r="Z934" t="str">
        <f t="shared" si="89"/>
        <v>Town</v>
      </c>
      <c r="AA934">
        <f>VLOOKUP(A934,vlookup_table[#All],7,FALSE)</f>
        <v>20</v>
      </c>
    </row>
    <row r="935" spans="1:27" x14ac:dyDescent="0.3">
      <c r="A935">
        <v>184289</v>
      </c>
      <c r="B935" s="1" t="s">
        <v>41</v>
      </c>
      <c r="C935" s="1" t="str">
        <f>UPPER(LEFT(B935,2))</f>
        <v>WA</v>
      </c>
      <c r="D935" s="1" t="s">
        <v>17</v>
      </c>
      <c r="E935" s="1" t="str">
        <f>UPPER(LEFT(D935,1))</f>
        <v>F</v>
      </c>
      <c r="F935">
        <v>645</v>
      </c>
      <c r="G935">
        <f t="shared" si="84"/>
        <v>645</v>
      </c>
      <c r="H935">
        <f t="shared" si="85"/>
        <v>645</v>
      </c>
      <c r="I935">
        <v>359</v>
      </c>
      <c r="J935">
        <f t="shared" si="86"/>
        <v>359</v>
      </c>
      <c r="K935">
        <v>381</v>
      </c>
      <c r="L935">
        <f t="shared" si="87"/>
        <v>381</v>
      </c>
      <c r="M935">
        <v>1</v>
      </c>
      <c r="N935">
        <v>11050</v>
      </c>
      <c r="O935">
        <f t="shared" si="88"/>
        <v>11050</v>
      </c>
      <c r="P935">
        <v>9</v>
      </c>
      <c r="Q935">
        <v>54</v>
      </c>
      <c r="R935">
        <v>376</v>
      </c>
      <c r="S935">
        <v>360</v>
      </c>
      <c r="T935">
        <v>7.6666666670000003</v>
      </c>
      <c r="U935">
        <f>VLOOKUP(A935,vlookup_table[#All],2,)</f>
        <v>2</v>
      </c>
      <c r="V935">
        <f>VLOOKUP(A935,vlookup_table[#All],4,FALSE)</f>
        <v>4411</v>
      </c>
      <c r="W935" t="str">
        <f>IF(LEN(V935)=4,_xlfn.CONCAT("19",LEFT(V935,2)),IF(LEN(V935)=3,_xlfn.CONCAT("190",LEFT(V935,2)),0))</f>
        <v>1944</v>
      </c>
      <c r="X935">
        <f>IF(V935&lt;&gt;0,1997-VALUE(W935),0)</f>
        <v>53</v>
      </c>
      <c r="Y935" t="str">
        <f>VLOOKUP(A935,vlookup_table[#All],5,FALSE)</f>
        <v>R2</v>
      </c>
      <c r="Z935" t="str">
        <f t="shared" si="89"/>
        <v>Rural</v>
      </c>
      <c r="AA935">
        <f>VLOOKUP(A935,vlookup_table[#All],7,FALSE)</f>
        <v>10</v>
      </c>
    </row>
    <row r="936" spans="1:27" x14ac:dyDescent="0.3">
      <c r="A936">
        <v>36353</v>
      </c>
      <c r="B936" s="1" t="s">
        <v>13</v>
      </c>
      <c r="C936" s="1" t="str">
        <f>UPPER(LEFT(B936,2))</f>
        <v>FL</v>
      </c>
      <c r="D936" s="1" t="s">
        <v>17</v>
      </c>
      <c r="E936" s="1" t="str">
        <f>UPPER(LEFT(D936,1))</f>
        <v>F</v>
      </c>
      <c r="F936">
        <v>1344</v>
      </c>
      <c r="G936">
        <f t="shared" si="84"/>
        <v>1344</v>
      </c>
      <c r="H936">
        <f t="shared" si="85"/>
        <v>1344</v>
      </c>
      <c r="I936">
        <v>335</v>
      </c>
      <c r="J936">
        <f t="shared" si="86"/>
        <v>335</v>
      </c>
      <c r="K936">
        <v>446</v>
      </c>
      <c r="L936">
        <f t="shared" si="87"/>
        <v>446</v>
      </c>
      <c r="M936">
        <v>23</v>
      </c>
      <c r="N936">
        <v>22233</v>
      </c>
      <c r="O936">
        <f t="shared" si="88"/>
        <v>22233</v>
      </c>
      <c r="P936">
        <v>8</v>
      </c>
      <c r="Q936">
        <v>1</v>
      </c>
      <c r="R936">
        <v>403</v>
      </c>
      <c r="S936">
        <v>377</v>
      </c>
      <c r="T936">
        <v>9.5</v>
      </c>
      <c r="U936">
        <f>VLOOKUP(A936,vlookup_table[#All],2,)</f>
        <v>0</v>
      </c>
      <c r="V936">
        <f>VLOOKUP(A936,vlookup_table[#All],4,FALSE)</f>
        <v>2101</v>
      </c>
      <c r="W936" t="str">
        <f>IF(LEN(V936)=4,_xlfn.CONCAT("19",LEFT(V936,2)),IF(LEN(V936)=3,_xlfn.CONCAT("190",LEFT(V936,2)),0))</f>
        <v>1921</v>
      </c>
      <c r="X936">
        <f>IF(V936&lt;&gt;0,1997-VALUE(W936),0)</f>
        <v>76</v>
      </c>
      <c r="Y936" t="str">
        <f>VLOOKUP(A936,vlookup_table[#All],5,FALSE)</f>
        <v>C2</v>
      </c>
      <c r="Z936" t="str">
        <f t="shared" si="89"/>
        <v>City</v>
      </c>
      <c r="AA936">
        <f>VLOOKUP(A936,vlookup_table[#All],7,FALSE)</f>
        <v>17</v>
      </c>
    </row>
    <row r="937" spans="1:27" x14ac:dyDescent="0.3">
      <c r="A937">
        <v>97689</v>
      </c>
      <c r="B937" s="1" t="s">
        <v>16</v>
      </c>
      <c r="C937" s="1" t="str">
        <f>UPPER(LEFT(B937,2))</f>
        <v>IL</v>
      </c>
      <c r="D937" s="1" t="s">
        <v>14</v>
      </c>
      <c r="E937" s="1" t="str">
        <f>UPPER(LEFT(D937,1))</f>
        <v>M</v>
      </c>
      <c r="F937">
        <v>821</v>
      </c>
      <c r="G937">
        <f t="shared" si="84"/>
        <v>821</v>
      </c>
      <c r="H937">
        <f t="shared" si="85"/>
        <v>821</v>
      </c>
      <c r="I937">
        <v>334</v>
      </c>
      <c r="J937">
        <f t="shared" si="86"/>
        <v>334</v>
      </c>
      <c r="K937">
        <v>431</v>
      </c>
      <c r="L937">
        <f t="shared" si="87"/>
        <v>431</v>
      </c>
      <c r="M937">
        <v>1</v>
      </c>
      <c r="N937">
        <v>15694</v>
      </c>
      <c r="O937">
        <f t="shared" si="88"/>
        <v>15694</v>
      </c>
      <c r="P937">
        <v>3</v>
      </c>
      <c r="Q937">
        <v>57</v>
      </c>
      <c r="R937">
        <v>371</v>
      </c>
      <c r="S937">
        <v>390</v>
      </c>
      <c r="T937">
        <v>10</v>
      </c>
      <c r="U937">
        <f>VLOOKUP(A937,vlookup_table[#All],2,)</f>
        <v>1</v>
      </c>
      <c r="V937">
        <f>VLOOKUP(A937,vlookup_table[#All],4,FALSE)</f>
        <v>3601</v>
      </c>
      <c r="W937" t="str">
        <f>IF(LEN(V937)=4,_xlfn.CONCAT("19",LEFT(V937,2)),IF(LEN(V937)=3,_xlfn.CONCAT("190",LEFT(V937,2)),0))</f>
        <v>1936</v>
      </c>
      <c r="X937">
        <f>IF(V937&lt;&gt;0,1997-VALUE(W937),0)</f>
        <v>61</v>
      </c>
      <c r="Y937" t="str">
        <f>VLOOKUP(A937,vlookup_table[#All],5,FALSE)</f>
        <v>T2</v>
      </c>
      <c r="Z937" t="str">
        <f t="shared" si="89"/>
        <v>Town</v>
      </c>
      <c r="AA937">
        <f>VLOOKUP(A937,vlookup_table[#All],7,FALSE)</f>
        <v>10</v>
      </c>
    </row>
    <row r="938" spans="1:27" x14ac:dyDescent="0.3">
      <c r="A938">
        <v>133229</v>
      </c>
      <c r="B938" s="1" t="s">
        <v>42</v>
      </c>
      <c r="C938" s="1" t="str">
        <f>UPPER(LEFT(B938,2))</f>
        <v>ID</v>
      </c>
      <c r="D938" s="1" t="s">
        <v>14</v>
      </c>
      <c r="E938" s="1" t="str">
        <f>UPPER(LEFT(D938,1))</f>
        <v>M</v>
      </c>
      <c r="F938">
        <v>681</v>
      </c>
      <c r="G938">
        <f t="shared" si="84"/>
        <v>681</v>
      </c>
      <c r="H938">
        <f t="shared" si="85"/>
        <v>681</v>
      </c>
      <c r="I938">
        <v>382</v>
      </c>
      <c r="J938">
        <f t="shared" si="86"/>
        <v>382</v>
      </c>
      <c r="K938">
        <v>445</v>
      </c>
      <c r="L938">
        <f t="shared" si="87"/>
        <v>445</v>
      </c>
      <c r="M938">
        <v>0</v>
      </c>
      <c r="N938">
        <v>16011</v>
      </c>
      <c r="O938">
        <f t="shared" si="88"/>
        <v>16011</v>
      </c>
      <c r="P938">
        <v>5</v>
      </c>
      <c r="Q938">
        <v>48</v>
      </c>
      <c r="R938">
        <v>396</v>
      </c>
      <c r="S938">
        <v>406</v>
      </c>
      <c r="T938">
        <v>12</v>
      </c>
      <c r="U938">
        <f>VLOOKUP(A938,vlookup_table[#All],2,)</f>
        <v>1</v>
      </c>
      <c r="V938">
        <f>VLOOKUP(A938,vlookup_table[#All],4,FALSE)</f>
        <v>5001</v>
      </c>
      <c r="W938" t="str">
        <f>IF(LEN(V938)=4,_xlfn.CONCAT("19",LEFT(V938,2)),IF(LEN(V938)=3,_xlfn.CONCAT("190",LEFT(V938,2)),0))</f>
        <v>1950</v>
      </c>
      <c r="X938">
        <f>IF(V938&lt;&gt;0,1997-VALUE(W938),0)</f>
        <v>47</v>
      </c>
      <c r="Y938" t="str">
        <f>VLOOKUP(A938,vlookup_table[#All],5,FALSE)</f>
        <v>T1</v>
      </c>
      <c r="Z938" t="str">
        <f t="shared" si="89"/>
        <v>Town</v>
      </c>
      <c r="AA938">
        <f>VLOOKUP(A938,vlookup_table[#All],7,FALSE)</f>
        <v>25</v>
      </c>
    </row>
    <row r="939" spans="1:27" x14ac:dyDescent="0.3">
      <c r="A939">
        <v>51845</v>
      </c>
      <c r="B939" s="1" t="s">
        <v>54</v>
      </c>
      <c r="C939" s="1" t="str">
        <f>UPPER(LEFT(B939,2))</f>
        <v>TN</v>
      </c>
      <c r="D939" s="1" t="s">
        <v>17</v>
      </c>
      <c r="E939" s="1" t="str">
        <f>UPPER(LEFT(D939,1))</f>
        <v>F</v>
      </c>
      <c r="F939">
        <v>386</v>
      </c>
      <c r="G939">
        <f t="shared" si="84"/>
        <v>386</v>
      </c>
      <c r="H939">
        <f t="shared" si="85"/>
        <v>386</v>
      </c>
      <c r="I939">
        <v>177</v>
      </c>
      <c r="J939">
        <f t="shared" si="86"/>
        <v>177</v>
      </c>
      <c r="K939">
        <v>251</v>
      </c>
      <c r="L939">
        <f t="shared" si="87"/>
        <v>251</v>
      </c>
      <c r="M939">
        <v>0</v>
      </c>
      <c r="N939">
        <v>8524</v>
      </c>
      <c r="O939">
        <f t="shared" si="88"/>
        <v>8524</v>
      </c>
      <c r="P939">
        <v>0</v>
      </c>
      <c r="Q939">
        <v>83</v>
      </c>
      <c r="R939">
        <v>231</v>
      </c>
      <c r="S939">
        <v>220</v>
      </c>
      <c r="T939">
        <v>8.4444444440000002</v>
      </c>
      <c r="U939">
        <f>VLOOKUP(A939,vlookup_table[#All],2,)</f>
        <v>2</v>
      </c>
      <c r="V939">
        <f>VLOOKUP(A939,vlookup_table[#All],4,FALSE)</f>
        <v>0</v>
      </c>
      <c r="W939">
        <f>IF(LEN(V939)=4,_xlfn.CONCAT("19",LEFT(V939,2)),IF(LEN(V939)=3,_xlfn.CONCAT("190",LEFT(V939,2)),0))</f>
        <v>0</v>
      </c>
      <c r="X939">
        <f>IF(V939&lt;&gt;0,1997-VALUE(W939),0)</f>
        <v>0</v>
      </c>
      <c r="Y939" t="str">
        <f>VLOOKUP(A939,vlookup_table[#All],5,FALSE)</f>
        <v>R3</v>
      </c>
      <c r="Z939" t="str">
        <f t="shared" si="89"/>
        <v>Rural</v>
      </c>
      <c r="AA939">
        <f>VLOOKUP(A939,vlookup_table[#All],7,FALSE)</f>
        <v>18</v>
      </c>
    </row>
    <row r="940" spans="1:27" x14ac:dyDescent="0.3">
      <c r="A940">
        <v>111485</v>
      </c>
      <c r="B940" s="1" t="s">
        <v>33</v>
      </c>
      <c r="C940" s="1" t="str">
        <f>UPPER(LEFT(B940,2))</f>
        <v>AR</v>
      </c>
      <c r="D940" s="1" t="s">
        <v>14</v>
      </c>
      <c r="E940" s="1" t="str">
        <f>UPPER(LEFT(D940,1))</f>
        <v>M</v>
      </c>
      <c r="F940">
        <v>361</v>
      </c>
      <c r="G940">
        <f t="shared" si="84"/>
        <v>361</v>
      </c>
      <c r="H940">
        <f t="shared" si="85"/>
        <v>361</v>
      </c>
      <c r="I940">
        <v>145</v>
      </c>
      <c r="J940">
        <f t="shared" si="86"/>
        <v>145</v>
      </c>
      <c r="K940">
        <v>233</v>
      </c>
      <c r="L940">
        <f t="shared" si="87"/>
        <v>233</v>
      </c>
      <c r="M940">
        <v>0</v>
      </c>
      <c r="N940">
        <v>8563</v>
      </c>
      <c r="O940">
        <f t="shared" si="88"/>
        <v>8563</v>
      </c>
      <c r="P940">
        <v>0</v>
      </c>
      <c r="Q940">
        <v>52</v>
      </c>
      <c r="R940">
        <v>182</v>
      </c>
      <c r="S940">
        <v>199</v>
      </c>
      <c r="T940">
        <v>29.571428569999998</v>
      </c>
      <c r="U940">
        <f>VLOOKUP(A940,vlookup_table[#All],2,)</f>
        <v>1</v>
      </c>
      <c r="V940">
        <f>VLOOKUP(A940,vlookup_table[#All],4,FALSE)</f>
        <v>810</v>
      </c>
      <c r="W940" t="str">
        <f>IF(LEN(V940)=4,_xlfn.CONCAT("19",LEFT(V940,2)),IF(LEN(V940)=3,_xlfn.CONCAT("190",LEFT(V940,2)),0))</f>
        <v>19081</v>
      </c>
      <c r="X940">
        <f>IF(V940&lt;&gt;0,1997-VALUE(W940),0)</f>
        <v>-17084</v>
      </c>
      <c r="Y940" t="str">
        <f>VLOOKUP(A940,vlookup_table[#All],5,FALSE)</f>
        <v>C2</v>
      </c>
      <c r="Z940" t="str">
        <f t="shared" si="89"/>
        <v>City</v>
      </c>
      <c r="AA940">
        <f>VLOOKUP(A940,vlookup_table[#All],7,FALSE)</f>
        <v>30</v>
      </c>
    </row>
    <row r="941" spans="1:27" x14ac:dyDescent="0.3">
      <c r="A941">
        <v>75331</v>
      </c>
      <c r="B941" s="1" t="s">
        <v>48</v>
      </c>
      <c r="C941" s="1" t="str">
        <f>UPPER(LEFT(B941,2))</f>
        <v>IA</v>
      </c>
      <c r="D941" s="1" t="s">
        <v>17</v>
      </c>
      <c r="E941" s="1" t="str">
        <f>UPPER(LEFT(D941,1))</f>
        <v>F</v>
      </c>
      <c r="F941">
        <v>583</v>
      </c>
      <c r="G941">
        <f t="shared" si="84"/>
        <v>583</v>
      </c>
      <c r="H941">
        <f t="shared" si="85"/>
        <v>583</v>
      </c>
      <c r="I941">
        <v>310</v>
      </c>
      <c r="J941">
        <f t="shared" si="86"/>
        <v>310</v>
      </c>
      <c r="K941">
        <v>452</v>
      </c>
      <c r="L941">
        <f t="shared" si="87"/>
        <v>452</v>
      </c>
      <c r="M941">
        <v>3</v>
      </c>
      <c r="N941">
        <v>17243</v>
      </c>
      <c r="O941">
        <f t="shared" si="88"/>
        <v>17243</v>
      </c>
      <c r="P941">
        <v>1</v>
      </c>
      <c r="Q941">
        <v>78</v>
      </c>
      <c r="R941">
        <v>371</v>
      </c>
      <c r="S941">
        <v>385</v>
      </c>
      <c r="T941">
        <v>8.5</v>
      </c>
      <c r="U941">
        <f>VLOOKUP(A941,vlookup_table[#All],2,)</f>
        <v>0</v>
      </c>
      <c r="V941">
        <f>VLOOKUP(A941,vlookup_table[#All],4,FALSE)</f>
        <v>4401</v>
      </c>
      <c r="W941" t="str">
        <f>IF(LEN(V941)=4,_xlfn.CONCAT("19",LEFT(V941,2)),IF(LEN(V941)=3,_xlfn.CONCAT("190",LEFT(V941,2)),0))</f>
        <v>1944</v>
      </c>
      <c r="X941">
        <f>IF(V941&lt;&gt;0,1997-VALUE(W941),0)</f>
        <v>53</v>
      </c>
      <c r="Y941" t="str">
        <f>VLOOKUP(A941,vlookup_table[#All],5,FALSE)</f>
        <v>T2</v>
      </c>
      <c r="Z941" t="str">
        <f t="shared" si="89"/>
        <v>Town</v>
      </c>
      <c r="AA941">
        <f>VLOOKUP(A941,vlookup_table[#All],7,FALSE)</f>
        <v>25</v>
      </c>
    </row>
    <row r="942" spans="1:27" x14ac:dyDescent="0.3">
      <c r="A942">
        <v>96448</v>
      </c>
      <c r="B942" s="1" t="s">
        <v>16</v>
      </c>
      <c r="C942" s="1" t="str">
        <f>UPPER(LEFT(B942,2))</f>
        <v>IL</v>
      </c>
      <c r="D942" s="1" t="s">
        <v>17</v>
      </c>
      <c r="E942" s="1" t="str">
        <f>UPPER(LEFT(D942,1))</f>
        <v>F</v>
      </c>
      <c r="F942">
        <v>760</v>
      </c>
      <c r="G942">
        <f t="shared" si="84"/>
        <v>760</v>
      </c>
      <c r="H942">
        <f t="shared" si="85"/>
        <v>760</v>
      </c>
      <c r="I942">
        <v>393</v>
      </c>
      <c r="J942">
        <f t="shared" si="86"/>
        <v>393</v>
      </c>
      <c r="K942">
        <v>510</v>
      </c>
      <c r="L942">
        <f t="shared" si="87"/>
        <v>510</v>
      </c>
      <c r="M942">
        <v>2</v>
      </c>
      <c r="N942">
        <v>10909</v>
      </c>
      <c r="O942">
        <f t="shared" si="88"/>
        <v>10909</v>
      </c>
      <c r="P942">
        <v>2</v>
      </c>
      <c r="Q942">
        <v>78</v>
      </c>
      <c r="R942">
        <v>451</v>
      </c>
      <c r="S942">
        <v>441</v>
      </c>
      <c r="T942">
        <v>6.9090909089999997</v>
      </c>
      <c r="U942">
        <f>VLOOKUP(A942,vlookup_table[#All],2,)</f>
        <v>0</v>
      </c>
      <c r="V942">
        <f>VLOOKUP(A942,vlookup_table[#All],4,FALSE)</f>
        <v>2101</v>
      </c>
      <c r="W942" t="str">
        <f>IF(LEN(V942)=4,_xlfn.CONCAT("19",LEFT(V942,2)),IF(LEN(V942)=3,_xlfn.CONCAT("190",LEFT(V942,2)),0))</f>
        <v>1921</v>
      </c>
      <c r="X942">
        <f>IF(V942&lt;&gt;0,1997-VALUE(W942),0)</f>
        <v>76</v>
      </c>
      <c r="Y942" t="str">
        <f>VLOOKUP(A942,vlookup_table[#All],5,FALSE)</f>
        <v>T1</v>
      </c>
      <c r="Z942" t="str">
        <f t="shared" si="89"/>
        <v>Town</v>
      </c>
      <c r="AA942">
        <f>VLOOKUP(A942,vlookup_table[#All],7,FALSE)</f>
        <v>8</v>
      </c>
    </row>
    <row r="943" spans="1:27" x14ac:dyDescent="0.3">
      <c r="A943">
        <v>88802</v>
      </c>
      <c r="B943" s="1" t="s">
        <v>16</v>
      </c>
      <c r="C943" s="1" t="str">
        <f>UPPER(LEFT(B943,2))</f>
        <v>IL</v>
      </c>
      <c r="D943" s="1" t="s">
        <v>14</v>
      </c>
      <c r="E943" s="1" t="str">
        <f>UPPER(LEFT(D943,1))</f>
        <v>M</v>
      </c>
      <c r="F943">
        <v>1711</v>
      </c>
      <c r="G943">
        <f t="shared" si="84"/>
        <v>1711</v>
      </c>
      <c r="H943">
        <f t="shared" si="85"/>
        <v>1711</v>
      </c>
      <c r="I943">
        <v>479</v>
      </c>
      <c r="J943">
        <f t="shared" si="86"/>
        <v>479</v>
      </c>
      <c r="K943">
        <v>683</v>
      </c>
      <c r="L943">
        <f t="shared" si="87"/>
        <v>683</v>
      </c>
      <c r="M943">
        <v>34</v>
      </c>
      <c r="N943">
        <v>26817</v>
      </c>
      <c r="O943">
        <f t="shared" si="88"/>
        <v>26817</v>
      </c>
      <c r="P943">
        <v>11</v>
      </c>
      <c r="Q943">
        <v>72</v>
      </c>
      <c r="R943">
        <v>542</v>
      </c>
      <c r="S943">
        <v>629</v>
      </c>
      <c r="T943">
        <v>13</v>
      </c>
      <c r="U943">
        <f>VLOOKUP(A943,vlookup_table[#All],2,)</f>
        <v>1002</v>
      </c>
      <c r="V943">
        <f>VLOOKUP(A943,vlookup_table[#All],4,FALSE)</f>
        <v>3101</v>
      </c>
      <c r="W943" t="str">
        <f>IF(LEN(V943)=4,_xlfn.CONCAT("19",LEFT(V943,2)),IF(LEN(V943)=3,_xlfn.CONCAT("190",LEFT(V943,2)),0))</f>
        <v>1931</v>
      </c>
      <c r="X943">
        <f>IF(V943&lt;&gt;0,1997-VALUE(W943),0)</f>
        <v>66</v>
      </c>
      <c r="Y943" t="str">
        <f>VLOOKUP(A943,vlookup_table[#All],5,FALSE)</f>
        <v>S1</v>
      </c>
      <c r="Z943" t="str">
        <f t="shared" si="89"/>
        <v>Suburban</v>
      </c>
      <c r="AA943">
        <f>VLOOKUP(A943,vlookup_table[#All],7,FALSE)</f>
        <v>25</v>
      </c>
    </row>
    <row r="944" spans="1:27" x14ac:dyDescent="0.3">
      <c r="A944">
        <v>183702</v>
      </c>
      <c r="B944" s="1" t="s">
        <v>41</v>
      </c>
      <c r="C944" s="1" t="str">
        <f>UPPER(LEFT(B944,2))</f>
        <v>WA</v>
      </c>
      <c r="D944" s="1" t="s">
        <v>17</v>
      </c>
      <c r="E944" s="1" t="str">
        <f>UPPER(LEFT(D944,1))</f>
        <v>F</v>
      </c>
      <c r="F944">
        <v>700</v>
      </c>
      <c r="G944">
        <f t="shared" si="84"/>
        <v>700</v>
      </c>
      <c r="H944">
        <f t="shared" si="85"/>
        <v>700</v>
      </c>
      <c r="I944">
        <v>322</v>
      </c>
      <c r="J944">
        <f t="shared" si="86"/>
        <v>322</v>
      </c>
      <c r="K944">
        <v>446</v>
      </c>
      <c r="L944">
        <f t="shared" si="87"/>
        <v>446</v>
      </c>
      <c r="M944">
        <v>0</v>
      </c>
      <c r="N944">
        <v>14360</v>
      </c>
      <c r="O944">
        <f t="shared" si="88"/>
        <v>14360</v>
      </c>
      <c r="P944">
        <v>7</v>
      </c>
      <c r="Q944">
        <v>47</v>
      </c>
      <c r="R944">
        <v>415</v>
      </c>
      <c r="S944">
        <v>356</v>
      </c>
      <c r="T944">
        <v>11.33333333</v>
      </c>
      <c r="U944">
        <f>VLOOKUP(A944,vlookup_table[#All],2,)</f>
        <v>28</v>
      </c>
      <c r="V944">
        <f>VLOOKUP(A944,vlookup_table[#All],4,FALSE)</f>
        <v>4801</v>
      </c>
      <c r="W944" t="str">
        <f>IF(LEN(V944)=4,_xlfn.CONCAT("19",LEFT(V944,2)),IF(LEN(V944)=3,_xlfn.CONCAT("190",LEFT(V944,2)),0))</f>
        <v>1948</v>
      </c>
      <c r="X944">
        <f>IF(V944&lt;&gt;0,1997-VALUE(W944),0)</f>
        <v>49</v>
      </c>
      <c r="Y944" t="str">
        <f>VLOOKUP(A944,vlookup_table[#All],5,FALSE)</f>
        <v>T1</v>
      </c>
      <c r="Z944" t="str">
        <f t="shared" si="89"/>
        <v>Town</v>
      </c>
      <c r="AA944">
        <f>VLOOKUP(A944,vlookup_table[#All],7,FALSE)</f>
        <v>10</v>
      </c>
    </row>
    <row r="945" spans="1:27" x14ac:dyDescent="0.3">
      <c r="A945">
        <v>175535</v>
      </c>
      <c r="B945" s="1" t="s">
        <v>51</v>
      </c>
      <c r="C945" s="1" t="str">
        <f>UPPER(LEFT(B945,2))</f>
        <v>OR</v>
      </c>
      <c r="D945" s="1" t="s">
        <v>14</v>
      </c>
      <c r="E945" s="1" t="str">
        <f>UPPER(LEFT(D945,1))</f>
        <v>M</v>
      </c>
      <c r="F945">
        <v>904</v>
      </c>
      <c r="G945">
        <f t="shared" si="84"/>
        <v>904</v>
      </c>
      <c r="H945">
        <f t="shared" si="85"/>
        <v>904</v>
      </c>
      <c r="I945">
        <v>339</v>
      </c>
      <c r="J945">
        <f t="shared" si="86"/>
        <v>339</v>
      </c>
      <c r="K945">
        <v>510</v>
      </c>
      <c r="L945">
        <f t="shared" si="87"/>
        <v>510</v>
      </c>
      <c r="M945">
        <v>9</v>
      </c>
      <c r="N945">
        <v>20426</v>
      </c>
      <c r="O945">
        <f t="shared" si="88"/>
        <v>20426</v>
      </c>
      <c r="P945">
        <v>2</v>
      </c>
      <c r="Q945">
        <v>56</v>
      </c>
      <c r="R945">
        <v>446</v>
      </c>
      <c r="S945">
        <v>442</v>
      </c>
      <c r="T945">
        <v>10.6</v>
      </c>
      <c r="U945">
        <f>VLOOKUP(A945,vlookup_table[#All],2,)</f>
        <v>1</v>
      </c>
      <c r="V945">
        <f>VLOOKUP(A945,vlookup_table[#All],4,FALSE)</f>
        <v>6101</v>
      </c>
      <c r="W945" t="str">
        <f>IF(LEN(V945)=4,_xlfn.CONCAT("19",LEFT(V945,2)),IF(LEN(V945)=3,_xlfn.CONCAT("190",LEFT(V945,2)),0))</f>
        <v>1961</v>
      </c>
      <c r="X945">
        <f>IF(V945&lt;&gt;0,1997-VALUE(W945),0)</f>
        <v>36</v>
      </c>
      <c r="Y945" t="str">
        <f>VLOOKUP(A945,vlookup_table[#All],5,FALSE)</f>
        <v>U1</v>
      </c>
      <c r="Z945" t="str">
        <f t="shared" si="89"/>
        <v>Urban</v>
      </c>
      <c r="AA945">
        <f>VLOOKUP(A945,vlookup_table[#All],7,FALSE)</f>
        <v>20</v>
      </c>
    </row>
    <row r="946" spans="1:27" x14ac:dyDescent="0.3">
      <c r="A946">
        <v>35325</v>
      </c>
      <c r="B946" s="1" t="s">
        <v>13</v>
      </c>
      <c r="C946" s="1" t="str">
        <f>UPPER(LEFT(B946,2))</f>
        <v>FL</v>
      </c>
      <c r="D946" s="1" t="s">
        <v>14</v>
      </c>
      <c r="E946" s="1" t="str">
        <f>UPPER(LEFT(D946,1))</f>
        <v>M</v>
      </c>
      <c r="F946">
        <v>833</v>
      </c>
      <c r="G946">
        <f t="shared" si="84"/>
        <v>833</v>
      </c>
      <c r="H946">
        <f t="shared" si="85"/>
        <v>833</v>
      </c>
      <c r="I946">
        <v>277</v>
      </c>
      <c r="J946">
        <f t="shared" si="86"/>
        <v>277</v>
      </c>
      <c r="K946">
        <v>387</v>
      </c>
      <c r="L946">
        <f t="shared" si="87"/>
        <v>387</v>
      </c>
      <c r="M946">
        <v>0</v>
      </c>
      <c r="N946">
        <v>14317</v>
      </c>
      <c r="O946">
        <f t="shared" si="88"/>
        <v>14317</v>
      </c>
      <c r="P946">
        <v>8</v>
      </c>
      <c r="Q946">
        <v>21</v>
      </c>
      <c r="R946">
        <v>350</v>
      </c>
      <c r="S946">
        <v>329</v>
      </c>
      <c r="T946">
        <v>12.14285714</v>
      </c>
      <c r="U946">
        <f>VLOOKUP(A946,vlookup_table[#All],2,)</f>
        <v>0</v>
      </c>
      <c r="V946">
        <f>VLOOKUP(A946,vlookup_table[#All],4,FALSE)</f>
        <v>1801</v>
      </c>
      <c r="W946" t="str">
        <f>IF(LEN(V946)=4,_xlfn.CONCAT("19",LEFT(V946,2)),IF(LEN(V946)=3,_xlfn.CONCAT("190",LEFT(V946,2)),0))</f>
        <v>1918</v>
      </c>
      <c r="X946">
        <f>IF(V946&lt;&gt;0,1997-VALUE(W946),0)</f>
        <v>79</v>
      </c>
      <c r="Y946" t="str">
        <f>VLOOKUP(A946,vlookup_table[#All],5,FALSE)</f>
        <v>C2</v>
      </c>
      <c r="Z946" t="str">
        <f t="shared" si="89"/>
        <v>City</v>
      </c>
      <c r="AA946">
        <f>VLOOKUP(A946,vlookup_table[#All],7,FALSE)</f>
        <v>30</v>
      </c>
    </row>
    <row r="947" spans="1:27" x14ac:dyDescent="0.3">
      <c r="A947">
        <v>181655</v>
      </c>
      <c r="B947" s="1" t="s">
        <v>41</v>
      </c>
      <c r="C947" s="1" t="str">
        <f>UPPER(LEFT(B947,2))</f>
        <v>WA</v>
      </c>
      <c r="D947" s="1" t="s">
        <v>52</v>
      </c>
      <c r="E947" s="1" t="str">
        <f>UPPER(LEFT(D947,1))</f>
        <v>M</v>
      </c>
      <c r="F947">
        <v>957</v>
      </c>
      <c r="G947">
        <f t="shared" si="84"/>
        <v>957</v>
      </c>
      <c r="H947">
        <f t="shared" si="85"/>
        <v>957</v>
      </c>
      <c r="I947">
        <v>418</v>
      </c>
      <c r="J947">
        <f t="shared" si="86"/>
        <v>418</v>
      </c>
      <c r="K947">
        <v>438</v>
      </c>
      <c r="L947">
        <f t="shared" si="87"/>
        <v>438</v>
      </c>
      <c r="M947">
        <v>6</v>
      </c>
      <c r="N947">
        <v>14668</v>
      </c>
      <c r="O947">
        <f t="shared" si="88"/>
        <v>14668</v>
      </c>
      <c r="P947">
        <v>6</v>
      </c>
      <c r="Q947">
        <v>54</v>
      </c>
      <c r="R947">
        <v>417</v>
      </c>
      <c r="S947">
        <v>423</v>
      </c>
      <c r="T947">
        <v>15.0625</v>
      </c>
      <c r="U947">
        <f>VLOOKUP(A947,vlookup_table[#All],2,)</f>
        <v>2</v>
      </c>
      <c r="V947">
        <f>VLOOKUP(A947,vlookup_table[#All],4,FALSE)</f>
        <v>4212</v>
      </c>
      <c r="W947" t="str">
        <f>IF(LEN(V947)=4,_xlfn.CONCAT("19",LEFT(V947,2)),IF(LEN(V947)=3,_xlfn.CONCAT("190",LEFT(V947,2)),0))</f>
        <v>1942</v>
      </c>
      <c r="X947">
        <f>IF(V947&lt;&gt;0,1997-VALUE(W947),0)</f>
        <v>55</v>
      </c>
      <c r="Y947" t="str">
        <f>VLOOKUP(A947,vlookup_table[#All],5,FALSE)</f>
        <v>C2</v>
      </c>
      <c r="Z947" t="str">
        <f t="shared" si="89"/>
        <v>City</v>
      </c>
      <c r="AA947">
        <f>VLOOKUP(A947,vlookup_table[#All],7,FALSE)</f>
        <v>50</v>
      </c>
    </row>
    <row r="948" spans="1:27" x14ac:dyDescent="0.3">
      <c r="A948">
        <v>95582</v>
      </c>
      <c r="B948" s="1" t="s">
        <v>16</v>
      </c>
      <c r="C948" s="1" t="str">
        <f>UPPER(LEFT(B948,2))</f>
        <v>IL</v>
      </c>
      <c r="D948" s="1" t="s">
        <v>17</v>
      </c>
      <c r="E948" s="1" t="str">
        <f>UPPER(LEFT(D948,1))</f>
        <v>F</v>
      </c>
      <c r="F948">
        <v>607</v>
      </c>
      <c r="G948">
        <f t="shared" si="84"/>
        <v>607</v>
      </c>
      <c r="H948">
        <f t="shared" si="85"/>
        <v>607</v>
      </c>
      <c r="I948">
        <v>279</v>
      </c>
      <c r="J948">
        <f t="shared" si="86"/>
        <v>279</v>
      </c>
      <c r="K948">
        <v>442</v>
      </c>
      <c r="L948">
        <f t="shared" si="87"/>
        <v>442</v>
      </c>
      <c r="M948">
        <v>4</v>
      </c>
      <c r="N948">
        <v>19317</v>
      </c>
      <c r="O948">
        <f t="shared" si="88"/>
        <v>19317</v>
      </c>
      <c r="P948">
        <v>3</v>
      </c>
      <c r="Q948">
        <v>64</v>
      </c>
      <c r="R948">
        <v>371</v>
      </c>
      <c r="S948">
        <v>346</v>
      </c>
      <c r="T948">
        <v>15</v>
      </c>
      <c r="U948">
        <f>VLOOKUP(A948,vlookup_table[#All],2,)</f>
        <v>0</v>
      </c>
      <c r="V948">
        <f>VLOOKUP(A948,vlookup_table[#All],4,FALSE)</f>
        <v>0</v>
      </c>
      <c r="W948">
        <f>IF(LEN(V948)=4,_xlfn.CONCAT("19",LEFT(V948,2)),IF(LEN(V948)=3,_xlfn.CONCAT("190",LEFT(V948,2)),0))</f>
        <v>0</v>
      </c>
      <c r="X948">
        <f>IF(V948&lt;&gt;0,1997-VALUE(W948),0)</f>
        <v>0</v>
      </c>
      <c r="Y948" t="str">
        <f>VLOOKUP(A948,vlookup_table[#All],5,FALSE)</f>
        <v>C2</v>
      </c>
      <c r="Z948" t="str">
        <f t="shared" si="89"/>
        <v>City</v>
      </c>
      <c r="AA948">
        <f>VLOOKUP(A948,vlookup_table[#All],7,FALSE)</f>
        <v>21</v>
      </c>
    </row>
    <row r="949" spans="1:27" x14ac:dyDescent="0.3">
      <c r="A949">
        <v>14394</v>
      </c>
      <c r="B949" s="1" t="s">
        <v>21</v>
      </c>
      <c r="C949" s="1" t="str">
        <f>UPPER(LEFT(B949,2))</f>
        <v>TX</v>
      </c>
      <c r="D949" s="1" t="s">
        <v>14</v>
      </c>
      <c r="E949" s="1" t="str">
        <f>UPPER(LEFT(D949,1))</f>
        <v>M</v>
      </c>
      <c r="F949">
        <v>631</v>
      </c>
      <c r="G949">
        <f t="shared" si="84"/>
        <v>631</v>
      </c>
      <c r="H949">
        <f t="shared" si="85"/>
        <v>631</v>
      </c>
      <c r="I949">
        <v>273</v>
      </c>
      <c r="J949">
        <f t="shared" si="86"/>
        <v>273</v>
      </c>
      <c r="K949">
        <v>294</v>
      </c>
      <c r="L949">
        <f t="shared" si="87"/>
        <v>294</v>
      </c>
      <c r="M949">
        <v>0</v>
      </c>
      <c r="N949">
        <v>8650</v>
      </c>
      <c r="O949">
        <f t="shared" si="88"/>
        <v>8650</v>
      </c>
      <c r="P949">
        <v>10</v>
      </c>
      <c r="Q949">
        <v>28</v>
      </c>
      <c r="R949">
        <v>278</v>
      </c>
      <c r="S949">
        <v>288</v>
      </c>
      <c r="T949">
        <v>25</v>
      </c>
      <c r="U949">
        <f>VLOOKUP(A949,vlookup_table[#All],2,)</f>
        <v>1</v>
      </c>
      <c r="V949">
        <f>VLOOKUP(A949,vlookup_table[#All],4,FALSE)</f>
        <v>6901</v>
      </c>
      <c r="W949" t="str">
        <f>IF(LEN(V949)=4,_xlfn.CONCAT("19",LEFT(V949,2)),IF(LEN(V949)=3,_xlfn.CONCAT("190",LEFT(V949,2)),0))</f>
        <v>1969</v>
      </c>
      <c r="X949">
        <f>IF(V949&lt;&gt;0,1997-VALUE(W949),0)</f>
        <v>28</v>
      </c>
      <c r="Y949" t="str">
        <f>VLOOKUP(A949,vlookup_table[#All],5,FALSE)</f>
        <v>T2</v>
      </c>
      <c r="Z949" t="str">
        <f t="shared" si="89"/>
        <v>Town</v>
      </c>
      <c r="AA949">
        <f>VLOOKUP(A949,vlookup_table[#All],7,FALSE)</f>
        <v>10</v>
      </c>
    </row>
    <row r="950" spans="1:27" x14ac:dyDescent="0.3">
      <c r="A950">
        <v>81823</v>
      </c>
      <c r="B950" s="1" t="s">
        <v>36</v>
      </c>
      <c r="C950" s="1" t="str">
        <f>UPPER(LEFT(B950,2))</f>
        <v>WI</v>
      </c>
      <c r="D950" s="1" t="s">
        <v>52</v>
      </c>
      <c r="E950" s="1" t="str">
        <f>UPPER(LEFT(D950,1))</f>
        <v>M</v>
      </c>
      <c r="F950">
        <v>470</v>
      </c>
      <c r="G950">
        <f t="shared" si="84"/>
        <v>470</v>
      </c>
      <c r="H950">
        <f t="shared" si="85"/>
        <v>470</v>
      </c>
      <c r="I950">
        <v>234</v>
      </c>
      <c r="J950">
        <f t="shared" si="86"/>
        <v>234</v>
      </c>
      <c r="K950">
        <v>365</v>
      </c>
      <c r="L950">
        <f t="shared" si="87"/>
        <v>365</v>
      </c>
      <c r="M950">
        <v>0</v>
      </c>
      <c r="N950">
        <v>12277</v>
      </c>
      <c r="O950">
        <f t="shared" si="88"/>
        <v>12277</v>
      </c>
      <c r="P950">
        <v>1</v>
      </c>
      <c r="Q950">
        <v>89</v>
      </c>
      <c r="R950">
        <v>355</v>
      </c>
      <c r="S950">
        <v>271</v>
      </c>
      <c r="T950">
        <v>25</v>
      </c>
      <c r="U950">
        <f>VLOOKUP(A950,vlookup_table[#All],2,)</f>
        <v>1</v>
      </c>
      <c r="V950">
        <f>VLOOKUP(A950,vlookup_table[#All],4,FALSE)</f>
        <v>4001</v>
      </c>
      <c r="W950" t="str">
        <f>IF(LEN(V950)=4,_xlfn.CONCAT("19",LEFT(V950,2)),IF(LEN(V950)=3,_xlfn.CONCAT("190",LEFT(V950,2)),0))</f>
        <v>1940</v>
      </c>
      <c r="X950">
        <f>IF(V950&lt;&gt;0,1997-VALUE(W950),0)</f>
        <v>57</v>
      </c>
      <c r="Y950" t="str">
        <f>VLOOKUP(A950,vlookup_table[#All],5,FALSE)</f>
        <v>R2</v>
      </c>
      <c r="Z950" t="str">
        <f t="shared" si="89"/>
        <v>Rural</v>
      </c>
      <c r="AA950">
        <f>VLOOKUP(A950,vlookup_table[#All],7,FALSE)</f>
        <v>45</v>
      </c>
    </row>
    <row r="951" spans="1:27" x14ac:dyDescent="0.3">
      <c r="A951">
        <v>143470</v>
      </c>
      <c r="B951" s="1" t="s">
        <v>22</v>
      </c>
      <c r="C951" s="1" t="str">
        <f>UPPER(LEFT(B951,2))</f>
        <v>CA</v>
      </c>
      <c r="D951" s="1" t="s">
        <v>14</v>
      </c>
      <c r="E951" s="1" t="str">
        <f>UPPER(LEFT(D951,1))</f>
        <v>M</v>
      </c>
      <c r="F951">
        <v>4112</v>
      </c>
      <c r="G951">
        <f t="shared" si="84"/>
        <v>4112</v>
      </c>
      <c r="H951">
        <f t="shared" si="85"/>
        <v>4112</v>
      </c>
      <c r="I951">
        <v>562</v>
      </c>
      <c r="J951">
        <f t="shared" si="86"/>
        <v>562</v>
      </c>
      <c r="K951">
        <v>841</v>
      </c>
      <c r="L951">
        <f t="shared" si="87"/>
        <v>841</v>
      </c>
      <c r="M951">
        <v>95</v>
      </c>
      <c r="N951">
        <v>34677</v>
      </c>
      <c r="O951">
        <f t="shared" si="88"/>
        <v>34677</v>
      </c>
      <c r="P951">
        <v>18</v>
      </c>
      <c r="Q951">
        <v>50</v>
      </c>
      <c r="R951">
        <v>798</v>
      </c>
      <c r="S951">
        <v>725</v>
      </c>
      <c r="T951">
        <v>15.14285714</v>
      </c>
      <c r="U951">
        <f>VLOOKUP(A951,vlookup_table[#All],2,)</f>
        <v>1</v>
      </c>
      <c r="V951">
        <f>VLOOKUP(A951,vlookup_table[#All],4,FALSE)</f>
        <v>5201</v>
      </c>
      <c r="W951" t="str">
        <f>IF(LEN(V951)=4,_xlfn.CONCAT("19",LEFT(V951,2)),IF(LEN(V951)=3,_xlfn.CONCAT("190",LEFT(V951,2)),0))</f>
        <v>1952</v>
      </c>
      <c r="X951">
        <f>IF(V951&lt;&gt;0,1997-VALUE(W951),0)</f>
        <v>45</v>
      </c>
      <c r="Y951" t="str">
        <f>VLOOKUP(A951,vlookup_table[#All],5,FALSE)</f>
        <v>U1</v>
      </c>
      <c r="Z951" t="str">
        <f t="shared" si="89"/>
        <v>Urban</v>
      </c>
      <c r="AA951">
        <f>VLOOKUP(A951,vlookup_table[#All],7,FALSE)</f>
        <v>17</v>
      </c>
    </row>
    <row r="952" spans="1:27" x14ac:dyDescent="0.3">
      <c r="A952">
        <v>77048</v>
      </c>
      <c r="B952" s="1" t="s">
        <v>48</v>
      </c>
      <c r="C952" s="1" t="str">
        <f>UPPER(LEFT(B952,2))</f>
        <v>IA</v>
      </c>
      <c r="D952" s="1" t="s">
        <v>17</v>
      </c>
      <c r="E952" s="1" t="str">
        <f>UPPER(LEFT(D952,1))</f>
        <v>F</v>
      </c>
      <c r="F952">
        <v>342</v>
      </c>
      <c r="G952">
        <f t="shared" si="84"/>
        <v>342</v>
      </c>
      <c r="H952">
        <f t="shared" si="85"/>
        <v>342</v>
      </c>
      <c r="I952">
        <v>209</v>
      </c>
      <c r="J952">
        <f t="shared" si="86"/>
        <v>209</v>
      </c>
      <c r="K952">
        <v>261</v>
      </c>
      <c r="L952">
        <f t="shared" si="87"/>
        <v>261</v>
      </c>
      <c r="M952">
        <v>0</v>
      </c>
      <c r="N952">
        <v>10728</v>
      </c>
      <c r="O952">
        <f t="shared" si="88"/>
        <v>10728</v>
      </c>
      <c r="P952">
        <v>0</v>
      </c>
      <c r="Q952">
        <v>59</v>
      </c>
      <c r="R952">
        <v>214</v>
      </c>
      <c r="S952">
        <v>241</v>
      </c>
      <c r="T952">
        <v>7</v>
      </c>
      <c r="U952">
        <f>VLOOKUP(A952,vlookup_table[#All],2,)</f>
        <v>0</v>
      </c>
      <c r="V952">
        <f>VLOOKUP(A952,vlookup_table[#All],4,FALSE)</f>
        <v>3601</v>
      </c>
      <c r="W952" t="str">
        <f>IF(LEN(V952)=4,_xlfn.CONCAT("19",LEFT(V952,2)),IF(LEN(V952)=3,_xlfn.CONCAT("190",LEFT(V952,2)),0))</f>
        <v>1936</v>
      </c>
      <c r="X952">
        <f>IF(V952&lt;&gt;0,1997-VALUE(W952),0)</f>
        <v>61</v>
      </c>
      <c r="Y952" t="str">
        <f>VLOOKUP(A952,vlookup_table[#All],5,FALSE)</f>
        <v>C3</v>
      </c>
      <c r="Z952" t="str">
        <f t="shared" si="89"/>
        <v>City</v>
      </c>
      <c r="AA952">
        <f>VLOOKUP(A952,vlookup_table[#All],7,FALSE)</f>
        <v>7</v>
      </c>
    </row>
    <row r="953" spans="1:27" x14ac:dyDescent="0.3">
      <c r="A953">
        <v>20962</v>
      </c>
      <c r="B953" s="1" t="s">
        <v>18</v>
      </c>
      <c r="C953" s="1" t="str">
        <f>UPPER(LEFT(B953,2))</f>
        <v>NC</v>
      </c>
      <c r="D953" s="1" t="s">
        <v>14</v>
      </c>
      <c r="E953" s="1" t="str">
        <f>UPPER(LEFT(D953,1))</f>
        <v>M</v>
      </c>
      <c r="F953">
        <v>668</v>
      </c>
      <c r="G953">
        <f t="shared" si="84"/>
        <v>668</v>
      </c>
      <c r="H953">
        <f t="shared" si="85"/>
        <v>668</v>
      </c>
      <c r="I953">
        <v>296</v>
      </c>
      <c r="J953">
        <f t="shared" si="86"/>
        <v>296</v>
      </c>
      <c r="K953">
        <v>337</v>
      </c>
      <c r="L953">
        <f t="shared" si="87"/>
        <v>337</v>
      </c>
      <c r="M953">
        <v>1</v>
      </c>
      <c r="N953">
        <v>11490</v>
      </c>
      <c r="O953">
        <f t="shared" si="88"/>
        <v>11490</v>
      </c>
      <c r="P953">
        <v>5</v>
      </c>
      <c r="Q953">
        <v>30</v>
      </c>
      <c r="R953">
        <v>308</v>
      </c>
      <c r="S953">
        <v>317</v>
      </c>
      <c r="T953">
        <v>15</v>
      </c>
      <c r="U953">
        <f>VLOOKUP(A953,vlookup_table[#All],2,)</f>
        <v>1</v>
      </c>
      <c r="V953">
        <f>VLOOKUP(A953,vlookup_table[#All],4,FALSE)</f>
        <v>3801</v>
      </c>
      <c r="W953" t="str">
        <f>IF(LEN(V953)=4,_xlfn.CONCAT("19",LEFT(V953,2)),IF(LEN(V953)=3,_xlfn.CONCAT("190",LEFT(V953,2)),0))</f>
        <v>1938</v>
      </c>
      <c r="X953">
        <f>IF(V953&lt;&gt;0,1997-VALUE(W953),0)</f>
        <v>59</v>
      </c>
      <c r="Y953" t="str">
        <f>VLOOKUP(A953,vlookup_table[#All],5,FALSE)</f>
        <v>T2</v>
      </c>
      <c r="Z953" t="str">
        <f t="shared" si="89"/>
        <v>Town</v>
      </c>
      <c r="AA953">
        <f>VLOOKUP(A953,vlookup_table[#All],7,FALSE)</f>
        <v>15</v>
      </c>
    </row>
    <row r="954" spans="1:27" x14ac:dyDescent="0.3">
      <c r="A954">
        <v>58725</v>
      </c>
      <c r="B954" s="1" t="s">
        <v>58</v>
      </c>
      <c r="C954" s="1" t="str">
        <f>UPPER(LEFT(B954,2))</f>
        <v>KY</v>
      </c>
      <c r="D954" s="1" t="s">
        <v>14</v>
      </c>
      <c r="E954" s="1" t="str">
        <f>UPPER(LEFT(D954,1))</f>
        <v>M</v>
      </c>
      <c r="F954">
        <v>313</v>
      </c>
      <c r="G954">
        <f t="shared" si="84"/>
        <v>313</v>
      </c>
      <c r="H954">
        <f t="shared" si="85"/>
        <v>313</v>
      </c>
      <c r="I954">
        <v>142</v>
      </c>
      <c r="J954">
        <f t="shared" si="86"/>
        <v>142</v>
      </c>
      <c r="K954">
        <v>251</v>
      </c>
      <c r="L954">
        <f t="shared" si="87"/>
        <v>251</v>
      </c>
      <c r="M954">
        <v>0</v>
      </c>
      <c r="N954">
        <v>9665</v>
      </c>
      <c r="O954">
        <f t="shared" si="88"/>
        <v>9665</v>
      </c>
      <c r="P954">
        <v>0</v>
      </c>
      <c r="Q954">
        <v>87</v>
      </c>
      <c r="R954">
        <v>165</v>
      </c>
      <c r="S954">
        <v>210</v>
      </c>
      <c r="T954">
        <v>15</v>
      </c>
      <c r="U954">
        <f>VLOOKUP(A954,vlookup_table[#All],2,)</f>
        <v>1</v>
      </c>
      <c r="V954">
        <f>VLOOKUP(A954,vlookup_table[#All],4,FALSE)</f>
        <v>1811</v>
      </c>
      <c r="W954" t="str">
        <f>IF(LEN(V954)=4,_xlfn.CONCAT("19",LEFT(V954,2)),IF(LEN(V954)=3,_xlfn.CONCAT("190",LEFT(V954,2)),0))</f>
        <v>1918</v>
      </c>
      <c r="X954">
        <f>IF(V954&lt;&gt;0,1997-VALUE(W954),0)</f>
        <v>79</v>
      </c>
      <c r="Y954" t="str">
        <f>VLOOKUP(A954,vlookup_table[#All],5,FALSE)</f>
        <v>R2</v>
      </c>
      <c r="Z954" t="str">
        <f t="shared" si="89"/>
        <v>Rural</v>
      </c>
      <c r="AA954">
        <f>VLOOKUP(A954,vlookup_table[#All],7,FALSE)</f>
        <v>15</v>
      </c>
    </row>
    <row r="955" spans="1:27" x14ac:dyDescent="0.3">
      <c r="A955">
        <v>124104</v>
      </c>
      <c r="B955" s="1" t="s">
        <v>21</v>
      </c>
      <c r="C955" s="1" t="str">
        <f>UPPER(LEFT(B955,2))</f>
        <v>TX</v>
      </c>
      <c r="D955" s="1" t="s">
        <v>14</v>
      </c>
      <c r="E955" s="1" t="str">
        <f>UPPER(LEFT(D955,1))</f>
        <v>M</v>
      </c>
      <c r="F955">
        <v>427</v>
      </c>
      <c r="G955">
        <f t="shared" si="84"/>
        <v>427</v>
      </c>
      <c r="H955">
        <f t="shared" si="85"/>
        <v>427</v>
      </c>
      <c r="I955">
        <v>455</v>
      </c>
      <c r="J955">
        <f t="shared" si="86"/>
        <v>455</v>
      </c>
      <c r="K955">
        <v>580</v>
      </c>
      <c r="L955">
        <f t="shared" si="87"/>
        <v>580</v>
      </c>
      <c r="M955">
        <v>0</v>
      </c>
      <c r="N955">
        <v>18517</v>
      </c>
      <c r="O955">
        <f t="shared" si="88"/>
        <v>18517</v>
      </c>
      <c r="P955">
        <v>3</v>
      </c>
      <c r="Q955">
        <v>64</v>
      </c>
      <c r="R955">
        <v>464</v>
      </c>
      <c r="S955">
        <v>538</v>
      </c>
      <c r="T955">
        <v>15.25</v>
      </c>
      <c r="U955">
        <f>VLOOKUP(A955,vlookup_table[#All],2,)</f>
        <v>1</v>
      </c>
      <c r="V955">
        <f>VLOOKUP(A955,vlookup_table[#All],4,FALSE)</f>
        <v>5002</v>
      </c>
      <c r="W955" t="str">
        <f>IF(LEN(V955)=4,_xlfn.CONCAT("19",LEFT(V955,2)),IF(LEN(V955)=3,_xlfn.CONCAT("190",LEFT(V955,2)),0))</f>
        <v>1950</v>
      </c>
      <c r="X955">
        <f>IF(V955&lt;&gt;0,1997-VALUE(W955),0)</f>
        <v>47</v>
      </c>
      <c r="Y955" t="str">
        <f>VLOOKUP(A955,vlookup_table[#All],5,FALSE)</f>
        <v>C2</v>
      </c>
      <c r="Z955" t="str">
        <f t="shared" si="89"/>
        <v>City</v>
      </c>
      <c r="AA955">
        <f>VLOOKUP(A955,vlookup_table[#All],7,FALSE)</f>
        <v>23</v>
      </c>
    </row>
    <row r="956" spans="1:27" x14ac:dyDescent="0.3">
      <c r="A956">
        <v>65136</v>
      </c>
      <c r="B956" s="1" t="s">
        <v>30</v>
      </c>
      <c r="C956" s="1" t="str">
        <f>UPPER(LEFT(B956,2))</f>
        <v>MI</v>
      </c>
      <c r="D956" s="1" t="s">
        <v>17</v>
      </c>
      <c r="E956" s="1" t="str">
        <f>UPPER(LEFT(D956,1))</f>
        <v>F</v>
      </c>
      <c r="F956">
        <v>886</v>
      </c>
      <c r="G956">
        <f t="shared" si="84"/>
        <v>886</v>
      </c>
      <c r="H956">
        <f t="shared" si="85"/>
        <v>886</v>
      </c>
      <c r="I956">
        <v>490</v>
      </c>
      <c r="J956">
        <f t="shared" si="86"/>
        <v>490</v>
      </c>
      <c r="K956">
        <v>606</v>
      </c>
      <c r="L956">
        <f t="shared" si="87"/>
        <v>606</v>
      </c>
      <c r="M956">
        <v>2</v>
      </c>
      <c r="N956">
        <v>17633</v>
      </c>
      <c r="O956">
        <f t="shared" si="88"/>
        <v>17633</v>
      </c>
      <c r="P956">
        <v>5</v>
      </c>
      <c r="Q956">
        <v>83</v>
      </c>
      <c r="R956">
        <v>536</v>
      </c>
      <c r="S956">
        <v>570</v>
      </c>
      <c r="T956">
        <v>42.5</v>
      </c>
      <c r="U956">
        <f>VLOOKUP(A956,vlookup_table[#All],2,)</f>
        <v>0</v>
      </c>
      <c r="V956">
        <f>VLOOKUP(A956,vlookup_table[#All],4,FALSE)</f>
        <v>3501</v>
      </c>
      <c r="W956" t="str">
        <f>IF(LEN(V956)=4,_xlfn.CONCAT("19",LEFT(V956,2)),IF(LEN(V956)=3,_xlfn.CONCAT("190",LEFT(V956,2)),0))</f>
        <v>1935</v>
      </c>
      <c r="X956">
        <f>IF(V956&lt;&gt;0,1997-VALUE(W956),0)</f>
        <v>62</v>
      </c>
      <c r="Y956" t="str">
        <f>VLOOKUP(A956,vlookup_table[#All],5,FALSE)</f>
        <v>T1</v>
      </c>
      <c r="Z956" t="str">
        <f t="shared" si="89"/>
        <v>Town</v>
      </c>
      <c r="AA956">
        <f>VLOOKUP(A956,vlookup_table[#All],7,FALSE)</f>
        <v>20</v>
      </c>
    </row>
    <row r="957" spans="1:27" x14ac:dyDescent="0.3">
      <c r="A957">
        <v>132558</v>
      </c>
      <c r="B957" s="1" t="s">
        <v>67</v>
      </c>
      <c r="C957" s="1" t="str">
        <f>UPPER(LEFT(B957,2))</f>
        <v>WY</v>
      </c>
      <c r="D957" s="1" t="s">
        <v>52</v>
      </c>
      <c r="E957" s="1" t="str">
        <f>UPPER(LEFT(D957,1))</f>
        <v>M</v>
      </c>
      <c r="F957">
        <v>1034</v>
      </c>
      <c r="G957">
        <f t="shared" si="84"/>
        <v>1034</v>
      </c>
      <c r="H957">
        <f t="shared" si="85"/>
        <v>1034</v>
      </c>
      <c r="I957">
        <v>511</v>
      </c>
      <c r="J957">
        <f t="shared" si="86"/>
        <v>511</v>
      </c>
      <c r="K957">
        <v>610</v>
      </c>
      <c r="L957">
        <f t="shared" si="87"/>
        <v>610</v>
      </c>
      <c r="M957">
        <v>0</v>
      </c>
      <c r="N957">
        <v>30595</v>
      </c>
      <c r="O957">
        <f t="shared" si="88"/>
        <v>30595</v>
      </c>
      <c r="P957">
        <v>0</v>
      </c>
      <c r="Q957">
        <v>33</v>
      </c>
      <c r="R957">
        <v>511</v>
      </c>
      <c r="S957">
        <v>656</v>
      </c>
      <c r="T957">
        <v>15</v>
      </c>
      <c r="U957">
        <f>VLOOKUP(A957,vlookup_table[#All],2,)</f>
        <v>1</v>
      </c>
      <c r="V957">
        <f>VLOOKUP(A957,vlookup_table[#All],4,FALSE)</f>
        <v>4201</v>
      </c>
      <c r="W957" t="str">
        <f>IF(LEN(V957)=4,_xlfn.CONCAT("19",LEFT(V957,2)),IF(LEN(V957)=3,_xlfn.CONCAT("190",LEFT(V957,2)),0))</f>
        <v>1942</v>
      </c>
      <c r="X957">
        <f>IF(V957&lt;&gt;0,1997-VALUE(W957),0)</f>
        <v>55</v>
      </c>
      <c r="Y957" t="str">
        <f>VLOOKUP(A957,vlookup_table[#All],5,FALSE)</f>
        <v>T1</v>
      </c>
      <c r="Z957" t="str">
        <f t="shared" si="89"/>
        <v>Town</v>
      </c>
      <c r="AA957">
        <f>VLOOKUP(A957,vlookup_table[#All],7,FALSE)</f>
        <v>15</v>
      </c>
    </row>
    <row r="958" spans="1:27" x14ac:dyDescent="0.3">
      <c r="A958">
        <v>82248</v>
      </c>
      <c r="B958" s="1" t="s">
        <v>57</v>
      </c>
      <c r="C958" s="1" t="str">
        <f>UPPER(LEFT(B958,2))</f>
        <v>MN</v>
      </c>
      <c r="D958" s="1" t="s">
        <v>14</v>
      </c>
      <c r="E958" s="1" t="str">
        <f>UPPER(LEFT(D958,1))</f>
        <v>M</v>
      </c>
      <c r="F958">
        <v>480</v>
      </c>
      <c r="G958">
        <f t="shared" si="84"/>
        <v>480</v>
      </c>
      <c r="H958">
        <f t="shared" si="85"/>
        <v>480</v>
      </c>
      <c r="I958">
        <v>157</v>
      </c>
      <c r="J958">
        <f t="shared" si="86"/>
        <v>157</v>
      </c>
      <c r="K958">
        <v>246</v>
      </c>
      <c r="L958">
        <f t="shared" si="87"/>
        <v>246</v>
      </c>
      <c r="M958">
        <v>0</v>
      </c>
      <c r="N958">
        <v>9020</v>
      </c>
      <c r="O958">
        <f t="shared" si="88"/>
        <v>9020</v>
      </c>
      <c r="P958">
        <v>1</v>
      </c>
      <c r="Q958">
        <v>80</v>
      </c>
      <c r="R958">
        <v>184</v>
      </c>
      <c r="S958">
        <v>214</v>
      </c>
      <c r="T958">
        <v>5.9166666670000003</v>
      </c>
      <c r="U958">
        <f>VLOOKUP(A958,vlookup_table[#All],2,)</f>
        <v>0</v>
      </c>
      <c r="V958">
        <f>VLOOKUP(A958,vlookup_table[#All],4,FALSE)</f>
        <v>2205</v>
      </c>
      <c r="W958" t="str">
        <f>IF(LEN(V958)=4,_xlfn.CONCAT("19",LEFT(V958,2)),IF(LEN(V958)=3,_xlfn.CONCAT("190",LEFT(V958,2)),0))</f>
        <v>1922</v>
      </c>
      <c r="X958">
        <f>IF(V958&lt;&gt;0,1997-VALUE(W958),0)</f>
        <v>75</v>
      </c>
      <c r="Y958" t="str">
        <f>VLOOKUP(A958,vlookup_table[#All],5,FALSE)</f>
        <v>R2</v>
      </c>
      <c r="Z958" t="str">
        <f t="shared" si="89"/>
        <v>Rural</v>
      </c>
      <c r="AA958">
        <f>VLOOKUP(A958,vlookup_table[#All],7,FALSE)</f>
        <v>8</v>
      </c>
    </row>
    <row r="959" spans="1:27" x14ac:dyDescent="0.3">
      <c r="A959">
        <v>38944</v>
      </c>
      <c r="B959" s="1" t="s">
        <v>13</v>
      </c>
      <c r="C959" s="1" t="str">
        <f>UPPER(LEFT(B959,2))</f>
        <v>FL</v>
      </c>
      <c r="D959" s="1" t="s">
        <v>14</v>
      </c>
      <c r="E959" s="1" t="str">
        <f>UPPER(LEFT(D959,1))</f>
        <v>M</v>
      </c>
      <c r="F959">
        <v>809</v>
      </c>
      <c r="G959">
        <f t="shared" si="84"/>
        <v>809</v>
      </c>
      <c r="H959">
        <f t="shared" si="85"/>
        <v>809</v>
      </c>
      <c r="I959">
        <v>303</v>
      </c>
      <c r="J959">
        <f t="shared" si="86"/>
        <v>303</v>
      </c>
      <c r="K959">
        <v>361</v>
      </c>
      <c r="L959">
        <f t="shared" si="87"/>
        <v>361</v>
      </c>
      <c r="M959">
        <v>0</v>
      </c>
      <c r="N959">
        <v>11303</v>
      </c>
      <c r="O959">
        <f t="shared" si="88"/>
        <v>11303</v>
      </c>
      <c r="P959">
        <v>19</v>
      </c>
      <c r="Q959">
        <v>27</v>
      </c>
      <c r="R959">
        <v>319</v>
      </c>
      <c r="S959">
        <v>342</v>
      </c>
      <c r="T959">
        <v>16.333333329999999</v>
      </c>
      <c r="U959">
        <f>VLOOKUP(A959,vlookup_table[#All],2,)</f>
        <v>2</v>
      </c>
      <c r="V959">
        <f>VLOOKUP(A959,vlookup_table[#All],4,FALSE)</f>
        <v>5701</v>
      </c>
      <c r="W959" t="str">
        <f>IF(LEN(V959)=4,_xlfn.CONCAT("19",LEFT(V959,2)),IF(LEN(V959)=3,_xlfn.CONCAT("190",LEFT(V959,2)),0))</f>
        <v>1957</v>
      </c>
      <c r="X959">
        <f>IF(V959&lt;&gt;0,1997-VALUE(W959),0)</f>
        <v>40</v>
      </c>
      <c r="Y959" t="str">
        <f>VLOOKUP(A959,vlookup_table[#All],5,FALSE)</f>
        <v>U3</v>
      </c>
      <c r="Z959" t="str">
        <f t="shared" si="89"/>
        <v>Urban</v>
      </c>
      <c r="AA959">
        <f>VLOOKUP(A959,vlookup_table[#All],7,FALSE)</f>
        <v>25</v>
      </c>
    </row>
    <row r="960" spans="1:27" x14ac:dyDescent="0.3">
      <c r="A960">
        <v>47111</v>
      </c>
      <c r="B960" s="1" t="s">
        <v>44</v>
      </c>
      <c r="C960" s="1" t="str">
        <f>UPPER(LEFT(B960,2))</f>
        <v>AL</v>
      </c>
      <c r="D960" s="1" t="s">
        <v>27</v>
      </c>
      <c r="E960" s="1" t="str">
        <f>UPPER(LEFT(D960,1))</f>
        <v>M</v>
      </c>
      <c r="F960">
        <v>453</v>
      </c>
      <c r="G960">
        <f t="shared" si="84"/>
        <v>453</v>
      </c>
      <c r="H960">
        <f t="shared" si="85"/>
        <v>453</v>
      </c>
      <c r="I960">
        <v>219</v>
      </c>
      <c r="J960">
        <f t="shared" si="86"/>
        <v>219</v>
      </c>
      <c r="K960">
        <v>299</v>
      </c>
      <c r="L960">
        <f t="shared" si="87"/>
        <v>299</v>
      </c>
      <c r="M960">
        <v>0</v>
      </c>
      <c r="N960">
        <v>9654</v>
      </c>
      <c r="O960">
        <f t="shared" si="88"/>
        <v>9654</v>
      </c>
      <c r="P960">
        <v>0</v>
      </c>
      <c r="Q960">
        <v>90</v>
      </c>
      <c r="R960">
        <v>264</v>
      </c>
      <c r="S960">
        <v>263</v>
      </c>
      <c r="T960">
        <v>3.782608696</v>
      </c>
      <c r="U960">
        <f>VLOOKUP(A960,vlookup_table[#All],2,)</f>
        <v>0</v>
      </c>
      <c r="V960">
        <f>VLOOKUP(A960,vlookup_table[#All],4,FALSE)</f>
        <v>2401</v>
      </c>
      <c r="W960" t="str">
        <f>IF(LEN(V960)=4,_xlfn.CONCAT("19",LEFT(V960,2)),IF(LEN(V960)=3,_xlfn.CONCAT("190",LEFT(V960,2)),0))</f>
        <v>1924</v>
      </c>
      <c r="X960">
        <f>IF(V960&lt;&gt;0,1997-VALUE(W960),0)</f>
        <v>73</v>
      </c>
      <c r="Y960" t="str">
        <f>VLOOKUP(A960,vlookup_table[#All],5,FALSE)</f>
        <v>R3</v>
      </c>
      <c r="Z960" t="str">
        <f t="shared" si="89"/>
        <v>Rural</v>
      </c>
      <c r="AA960">
        <f>VLOOKUP(A960,vlookup_table[#All],7,FALSE)</f>
        <v>5</v>
      </c>
    </row>
    <row r="961" spans="1:27" x14ac:dyDescent="0.3">
      <c r="A961">
        <v>165620</v>
      </c>
      <c r="B961" s="1" t="s">
        <v>22</v>
      </c>
      <c r="C961" s="1" t="str">
        <f>UPPER(LEFT(B961,2))</f>
        <v>CA</v>
      </c>
      <c r="D961" s="1" t="s">
        <v>31</v>
      </c>
      <c r="E961" s="1" t="str">
        <f>UPPER(LEFT(D961,1))</f>
        <v>U</v>
      </c>
      <c r="F961">
        <v>1609</v>
      </c>
      <c r="G961">
        <f t="shared" si="84"/>
        <v>1609</v>
      </c>
      <c r="H961">
        <f t="shared" si="85"/>
        <v>1609</v>
      </c>
      <c r="I961">
        <v>346</v>
      </c>
      <c r="J961">
        <f t="shared" si="86"/>
        <v>346</v>
      </c>
      <c r="K961">
        <v>435</v>
      </c>
      <c r="L961">
        <f t="shared" si="87"/>
        <v>435</v>
      </c>
      <c r="M961">
        <v>15</v>
      </c>
      <c r="N961">
        <v>16568</v>
      </c>
      <c r="O961">
        <f t="shared" si="88"/>
        <v>16568</v>
      </c>
      <c r="P961">
        <v>11</v>
      </c>
      <c r="Q961">
        <v>60</v>
      </c>
      <c r="R961">
        <v>435</v>
      </c>
      <c r="S961">
        <v>404</v>
      </c>
      <c r="T961">
        <v>3.1521739129999999</v>
      </c>
      <c r="U961">
        <f>VLOOKUP(A961,vlookup_table[#All],2,)</f>
        <v>0</v>
      </c>
      <c r="V961">
        <f>VLOOKUP(A961,vlookup_table[#All],4,FALSE)</f>
        <v>2801</v>
      </c>
      <c r="W961" t="str">
        <f>IF(LEN(V961)=4,_xlfn.CONCAT("19",LEFT(V961,2)),IF(LEN(V961)=3,_xlfn.CONCAT("190",LEFT(V961,2)),0))</f>
        <v>1928</v>
      </c>
      <c r="X961">
        <f>IF(V961&lt;&gt;0,1997-VALUE(W961),0)</f>
        <v>69</v>
      </c>
      <c r="Y961" t="str">
        <f>VLOOKUP(A961,vlookup_table[#All],5,FALSE)</f>
        <v>U3</v>
      </c>
      <c r="Z961" t="str">
        <f t="shared" si="89"/>
        <v>Urban</v>
      </c>
      <c r="AA961">
        <f>VLOOKUP(A961,vlookup_table[#All],7,FALSE)</f>
        <v>4</v>
      </c>
    </row>
    <row r="962" spans="1:27" x14ac:dyDescent="0.3">
      <c r="A962">
        <v>59561</v>
      </c>
      <c r="B962" s="1" t="s">
        <v>34</v>
      </c>
      <c r="C962" s="1" t="str">
        <f>UPPER(LEFT(B962,2))</f>
        <v>IN</v>
      </c>
      <c r="D962" s="1" t="s">
        <v>14</v>
      </c>
      <c r="E962" s="1" t="str">
        <f>UPPER(LEFT(D962,1))</f>
        <v>M</v>
      </c>
      <c r="F962">
        <v>438</v>
      </c>
      <c r="G962">
        <f t="shared" ref="G962:G1025" si="90">IF(LEFT(F962,1)="A",VALUE(SUBSTITUTE(F962,"A","")),IF(ISBLANK(F962),"",IF(F962=0,"",VALUE(F962))))</f>
        <v>438</v>
      </c>
      <c r="H962">
        <f t="shared" ref="H962:H1025" si="91">IF(G962&lt;&gt;"",G962,AVERAGE(G:G))</f>
        <v>438</v>
      </c>
      <c r="I962">
        <v>275</v>
      </c>
      <c r="J962">
        <f t="shared" ref="J962:J1025" si="92">IF(I962&lt;&gt;0,I962,AVERAGEIF(I:I,"&gt;0"))</f>
        <v>275</v>
      </c>
      <c r="K962">
        <v>304</v>
      </c>
      <c r="L962">
        <f t="shared" ref="L962:L1025" si="93">IF(AND(K962&lt;&gt;0,K962&lt;&gt;""),K962,AVERAGEIF(K:K,"&gt;0"))</f>
        <v>304</v>
      </c>
      <c r="M962">
        <v>0</v>
      </c>
      <c r="N962">
        <v>10632</v>
      </c>
      <c r="O962">
        <f t="shared" ref="O962:O1025" si="94">IF(AND(N962&lt;&gt;0,N962&lt;&gt;""),N962,AVERAGEIF(N:N,"&gt;0"))</f>
        <v>10632</v>
      </c>
      <c r="P962">
        <v>0</v>
      </c>
      <c r="Q962">
        <v>75</v>
      </c>
      <c r="R962">
        <v>324</v>
      </c>
      <c r="S962">
        <v>282</v>
      </c>
      <c r="T962">
        <v>8.1999999999999993</v>
      </c>
      <c r="U962">
        <f>VLOOKUP(A962,vlookup_table[#All],2,)</f>
        <v>0</v>
      </c>
      <c r="V962">
        <f>VLOOKUP(A962,vlookup_table[#All],4,FALSE)</f>
        <v>6101</v>
      </c>
      <c r="W962" t="str">
        <f>IF(LEN(V962)=4,_xlfn.CONCAT("19",LEFT(V962,2)),IF(LEN(V962)=3,_xlfn.CONCAT("190",LEFT(V962,2)),0))</f>
        <v>1961</v>
      </c>
      <c r="X962">
        <f>IF(V962&lt;&gt;0,1997-VALUE(W962),0)</f>
        <v>36</v>
      </c>
      <c r="Y962" t="str">
        <f>VLOOKUP(A962,vlookup_table[#All],5,FALSE)</f>
        <v>R3</v>
      </c>
      <c r="Z962" t="str">
        <f t="shared" ref="Z962:Z1025" si="95">IF(LEFT(Y962,1)="C","City",IF(LEFT(Y962,1)="T","Town",IF(LEFT(Y962,1)="S","Suburban",IF(LEFT(Y962,1)="U","Urban",IF(LEFT(Y962,1)="R","Rural",0)))))</f>
        <v>Rural</v>
      </c>
      <c r="AA962">
        <f>VLOOKUP(A962,vlookup_table[#All],7,FALSE)</f>
        <v>9</v>
      </c>
    </row>
    <row r="963" spans="1:27" x14ac:dyDescent="0.3">
      <c r="A963">
        <v>27423</v>
      </c>
      <c r="B963" s="1" t="s">
        <v>40</v>
      </c>
      <c r="C963" s="1" t="str">
        <f>UPPER(LEFT(B963,2))</f>
        <v>GA</v>
      </c>
      <c r="D963" s="1" t="s">
        <v>17</v>
      </c>
      <c r="E963" s="1" t="str">
        <f>UPPER(LEFT(D963,1))</f>
        <v>F</v>
      </c>
      <c r="F963">
        <v>442</v>
      </c>
      <c r="G963">
        <f t="shared" si="90"/>
        <v>442</v>
      </c>
      <c r="H963">
        <f t="shared" si="91"/>
        <v>442</v>
      </c>
      <c r="I963">
        <v>218</v>
      </c>
      <c r="J963">
        <f t="shared" si="92"/>
        <v>218</v>
      </c>
      <c r="K963">
        <v>286</v>
      </c>
      <c r="L963">
        <f t="shared" si="93"/>
        <v>286</v>
      </c>
      <c r="M963">
        <v>0</v>
      </c>
      <c r="N963">
        <v>9399</v>
      </c>
      <c r="O963">
        <f t="shared" si="94"/>
        <v>9399</v>
      </c>
      <c r="P963">
        <v>0</v>
      </c>
      <c r="Q963">
        <v>78</v>
      </c>
      <c r="R963">
        <v>253</v>
      </c>
      <c r="S963">
        <v>257</v>
      </c>
      <c r="T963">
        <v>9.1666666669999994</v>
      </c>
      <c r="U963">
        <f>VLOOKUP(A963,vlookup_table[#All],2,)</f>
        <v>2</v>
      </c>
      <c r="V963">
        <f>VLOOKUP(A963,vlookup_table[#All],4,FALSE)</f>
        <v>0</v>
      </c>
      <c r="W963">
        <f>IF(LEN(V963)=4,_xlfn.CONCAT("19",LEFT(V963,2)),IF(LEN(V963)=3,_xlfn.CONCAT("190",LEFT(V963,2)),0))</f>
        <v>0</v>
      </c>
      <c r="X963">
        <f>IF(V963&lt;&gt;0,1997-VALUE(W963),0)</f>
        <v>0</v>
      </c>
      <c r="Y963" t="str">
        <f>VLOOKUP(A963,vlookup_table[#All],5,FALSE)</f>
        <v>R3</v>
      </c>
      <c r="Z963" t="str">
        <f t="shared" si="95"/>
        <v>Rural</v>
      </c>
      <c r="AA963">
        <f>VLOOKUP(A963,vlookup_table[#All],7,FALSE)</f>
        <v>5</v>
      </c>
    </row>
    <row r="964" spans="1:27" x14ac:dyDescent="0.3">
      <c r="A964">
        <v>13484</v>
      </c>
      <c r="B964" s="1" t="s">
        <v>13</v>
      </c>
      <c r="C964" s="1" t="str">
        <f>UPPER(LEFT(B964,2))</f>
        <v>FL</v>
      </c>
      <c r="D964" s="1" t="s">
        <v>14</v>
      </c>
      <c r="E964" s="1" t="str">
        <f>UPPER(LEFT(D964,1))</f>
        <v>M</v>
      </c>
      <c r="F964">
        <v>1034</v>
      </c>
      <c r="G964">
        <f t="shared" si="90"/>
        <v>1034</v>
      </c>
      <c r="H964">
        <f t="shared" si="91"/>
        <v>1034</v>
      </c>
      <c r="I964">
        <v>488</v>
      </c>
      <c r="J964">
        <f t="shared" si="92"/>
        <v>488</v>
      </c>
      <c r="K964">
        <v>555</v>
      </c>
      <c r="L964">
        <f t="shared" si="93"/>
        <v>555</v>
      </c>
      <c r="M964">
        <v>1</v>
      </c>
      <c r="N964">
        <v>19446</v>
      </c>
      <c r="O964">
        <f t="shared" si="94"/>
        <v>19446</v>
      </c>
      <c r="P964">
        <v>7</v>
      </c>
      <c r="Q964">
        <v>12</v>
      </c>
      <c r="R964">
        <v>524</v>
      </c>
      <c r="S964">
        <v>515</v>
      </c>
      <c r="T964">
        <v>15</v>
      </c>
      <c r="U964">
        <f>VLOOKUP(A964,vlookup_table[#All],2,)</f>
        <v>1</v>
      </c>
      <c r="V964">
        <f>VLOOKUP(A964,vlookup_table[#All],4,FALSE)</f>
        <v>0</v>
      </c>
      <c r="W964">
        <f>IF(LEN(V964)=4,_xlfn.CONCAT("19",LEFT(V964,2)),IF(LEN(V964)=3,_xlfn.CONCAT("190",LEFT(V964,2)),0))</f>
        <v>0</v>
      </c>
      <c r="X964">
        <f>IF(V964&lt;&gt;0,1997-VALUE(W964),0)</f>
        <v>0</v>
      </c>
      <c r="Y964" t="str">
        <f>VLOOKUP(A964,vlookup_table[#All],5,FALSE)</f>
        <v>C1</v>
      </c>
      <c r="Z964" t="str">
        <f t="shared" si="95"/>
        <v>City</v>
      </c>
      <c r="AA964">
        <f>VLOOKUP(A964,vlookup_table[#All],7,FALSE)</f>
        <v>11</v>
      </c>
    </row>
    <row r="965" spans="1:27" x14ac:dyDescent="0.3">
      <c r="A965">
        <v>133491</v>
      </c>
      <c r="B965" s="1" t="s">
        <v>42</v>
      </c>
      <c r="C965" s="1" t="str">
        <f>UPPER(LEFT(B965,2))</f>
        <v>ID</v>
      </c>
      <c r="D965" s="1" t="s">
        <v>14</v>
      </c>
      <c r="E965" s="1" t="str">
        <f>UPPER(LEFT(D965,1))</f>
        <v>M</v>
      </c>
      <c r="F965">
        <v>679</v>
      </c>
      <c r="G965">
        <f t="shared" si="90"/>
        <v>679</v>
      </c>
      <c r="H965">
        <f t="shared" si="91"/>
        <v>679</v>
      </c>
      <c r="I965">
        <v>298</v>
      </c>
      <c r="J965">
        <f t="shared" si="92"/>
        <v>298</v>
      </c>
      <c r="K965">
        <v>360</v>
      </c>
      <c r="L965">
        <f t="shared" si="93"/>
        <v>360</v>
      </c>
      <c r="M965">
        <v>1</v>
      </c>
      <c r="N965">
        <v>10779</v>
      </c>
      <c r="O965">
        <f t="shared" si="94"/>
        <v>10779</v>
      </c>
      <c r="P965">
        <v>3</v>
      </c>
      <c r="Q965">
        <v>37</v>
      </c>
      <c r="R965">
        <v>327</v>
      </c>
      <c r="S965">
        <v>332</v>
      </c>
      <c r="T965">
        <v>46.333333330000002</v>
      </c>
      <c r="U965">
        <f>VLOOKUP(A965,vlookup_table[#All],2,)</f>
        <v>1002</v>
      </c>
      <c r="V965">
        <f>VLOOKUP(A965,vlookup_table[#All],4,FALSE)</f>
        <v>0</v>
      </c>
      <c r="W965">
        <f>IF(LEN(V965)=4,_xlfn.CONCAT("19",LEFT(V965,2)),IF(LEN(V965)=3,_xlfn.CONCAT("190",LEFT(V965,2)),0))</f>
        <v>0</v>
      </c>
      <c r="X965">
        <f>IF(V965&lt;&gt;0,1997-VALUE(W965),0)</f>
        <v>0</v>
      </c>
      <c r="Y965" t="str">
        <f>VLOOKUP(A965,vlookup_table[#All],5,FALSE)</f>
        <v>T2</v>
      </c>
      <c r="Z965" t="str">
        <f t="shared" si="95"/>
        <v>Town</v>
      </c>
      <c r="AA965">
        <f>VLOOKUP(A965,vlookup_table[#All],7,FALSE)</f>
        <v>100</v>
      </c>
    </row>
    <row r="966" spans="1:27" x14ac:dyDescent="0.3">
      <c r="A966">
        <v>63000</v>
      </c>
      <c r="B966" s="1" t="s">
        <v>34</v>
      </c>
      <c r="C966" s="1" t="str">
        <f>UPPER(LEFT(B966,2))</f>
        <v>IN</v>
      </c>
      <c r="D966" s="1"/>
      <c r="E966" s="1" t="str">
        <f>UPPER(LEFT(D966,1))</f>
        <v/>
      </c>
      <c r="F966">
        <v>351</v>
      </c>
      <c r="G966">
        <f t="shared" si="90"/>
        <v>351</v>
      </c>
      <c r="H966">
        <f t="shared" si="91"/>
        <v>351</v>
      </c>
      <c r="I966">
        <v>192</v>
      </c>
      <c r="J966">
        <f t="shared" si="92"/>
        <v>192</v>
      </c>
      <c r="K966">
        <v>235</v>
      </c>
      <c r="L966">
        <f t="shared" si="93"/>
        <v>235</v>
      </c>
      <c r="M966">
        <v>0</v>
      </c>
      <c r="N966">
        <v>8757</v>
      </c>
      <c r="O966">
        <f t="shared" si="94"/>
        <v>8757</v>
      </c>
      <c r="P966">
        <v>0</v>
      </c>
      <c r="Q966">
        <v>79</v>
      </c>
      <c r="R966">
        <v>214</v>
      </c>
      <c r="S966">
        <v>212</v>
      </c>
      <c r="T966">
        <v>20</v>
      </c>
      <c r="U966">
        <f>VLOOKUP(A966,vlookup_table[#All],2,)</f>
        <v>0</v>
      </c>
      <c r="V966">
        <f>VLOOKUP(A966,vlookup_table[#All],4,FALSE)</f>
        <v>0</v>
      </c>
      <c r="W966">
        <f>IF(LEN(V966)=4,_xlfn.CONCAT("19",LEFT(V966,2)),IF(LEN(V966)=3,_xlfn.CONCAT("190",LEFT(V966,2)),0))</f>
        <v>0</v>
      </c>
      <c r="X966">
        <f>IF(V966&lt;&gt;0,1997-VALUE(W966),0)</f>
        <v>0</v>
      </c>
      <c r="Y966" t="str">
        <f>VLOOKUP(A966,vlookup_table[#All],5,FALSE)</f>
        <v>T3</v>
      </c>
      <c r="Z966" t="str">
        <f t="shared" si="95"/>
        <v>Town</v>
      </c>
      <c r="AA966">
        <f>VLOOKUP(A966,vlookup_table[#All],7,FALSE)</f>
        <v>25</v>
      </c>
    </row>
    <row r="967" spans="1:27" x14ac:dyDescent="0.3">
      <c r="A967">
        <v>187284</v>
      </c>
      <c r="B967" s="1" t="s">
        <v>48</v>
      </c>
      <c r="C967" s="1" t="str">
        <f>UPPER(LEFT(B967,2))</f>
        <v>IA</v>
      </c>
      <c r="D967" s="1" t="s">
        <v>17</v>
      </c>
      <c r="E967" s="1" t="str">
        <f>UPPER(LEFT(D967,1))</f>
        <v>F</v>
      </c>
      <c r="F967">
        <v>614</v>
      </c>
      <c r="G967">
        <f t="shared" si="90"/>
        <v>614</v>
      </c>
      <c r="H967">
        <f t="shared" si="91"/>
        <v>614</v>
      </c>
      <c r="I967">
        <v>222</v>
      </c>
      <c r="J967">
        <f t="shared" si="92"/>
        <v>222</v>
      </c>
      <c r="K967">
        <v>363</v>
      </c>
      <c r="L967">
        <f t="shared" si="93"/>
        <v>363</v>
      </c>
      <c r="M967">
        <v>0</v>
      </c>
      <c r="N967">
        <v>13840</v>
      </c>
      <c r="O967">
        <f t="shared" si="94"/>
        <v>13840</v>
      </c>
      <c r="P967">
        <v>1</v>
      </c>
      <c r="Q967">
        <v>69</v>
      </c>
      <c r="R967">
        <v>317</v>
      </c>
      <c r="S967">
        <v>305</v>
      </c>
      <c r="T967">
        <v>8.6666666669999994</v>
      </c>
      <c r="U967">
        <f>VLOOKUP(A967,vlookup_table[#All],2,)</f>
        <v>0</v>
      </c>
      <c r="V967">
        <f>VLOOKUP(A967,vlookup_table[#All],4,FALSE)</f>
        <v>0</v>
      </c>
      <c r="W967">
        <f>IF(LEN(V967)=4,_xlfn.CONCAT("19",LEFT(V967,2)),IF(LEN(V967)=3,_xlfn.CONCAT("190",LEFT(V967,2)),0))</f>
        <v>0</v>
      </c>
      <c r="X967">
        <f>IF(V967&lt;&gt;0,1997-VALUE(W967),0)</f>
        <v>0</v>
      </c>
      <c r="Y967" t="str">
        <f>VLOOKUP(A967,vlookup_table[#All],5,FALSE)</f>
        <v>C2</v>
      </c>
      <c r="Z967" t="str">
        <f t="shared" si="95"/>
        <v>City</v>
      </c>
      <c r="AA967">
        <f>VLOOKUP(A967,vlookup_table[#All],7,FALSE)</f>
        <v>10</v>
      </c>
    </row>
    <row r="968" spans="1:27" x14ac:dyDescent="0.3">
      <c r="A968">
        <v>131423</v>
      </c>
      <c r="B968" s="1" t="s">
        <v>49</v>
      </c>
      <c r="C968" s="1" t="str">
        <f>UPPER(LEFT(B968,2))</f>
        <v>CO</v>
      </c>
      <c r="D968" s="1" t="s">
        <v>14</v>
      </c>
      <c r="E968" s="1" t="str">
        <f>UPPER(LEFT(D968,1))</f>
        <v>M</v>
      </c>
      <c r="F968">
        <v>881</v>
      </c>
      <c r="G968">
        <f t="shared" si="90"/>
        <v>881</v>
      </c>
      <c r="H968">
        <f t="shared" si="91"/>
        <v>881</v>
      </c>
      <c r="I968">
        <v>327</v>
      </c>
      <c r="J968">
        <f t="shared" si="92"/>
        <v>327</v>
      </c>
      <c r="K968">
        <v>382</v>
      </c>
      <c r="L968">
        <f t="shared" si="93"/>
        <v>382</v>
      </c>
      <c r="M968">
        <v>1</v>
      </c>
      <c r="N968">
        <v>12204</v>
      </c>
      <c r="O968">
        <f t="shared" si="94"/>
        <v>12204</v>
      </c>
      <c r="P968">
        <v>5</v>
      </c>
      <c r="Q968">
        <v>33</v>
      </c>
      <c r="R968">
        <v>332</v>
      </c>
      <c r="S968">
        <v>375</v>
      </c>
      <c r="T968">
        <v>14.8</v>
      </c>
      <c r="U968">
        <f>VLOOKUP(A968,vlookup_table[#All],2,)</f>
        <v>1</v>
      </c>
      <c r="V968">
        <f>VLOOKUP(A968,vlookup_table[#All],4,FALSE)</f>
        <v>4812</v>
      </c>
      <c r="W968" t="str">
        <f>IF(LEN(V968)=4,_xlfn.CONCAT("19",LEFT(V968,2)),IF(LEN(V968)=3,_xlfn.CONCAT("190",LEFT(V968,2)),0))</f>
        <v>1948</v>
      </c>
      <c r="X968">
        <f>IF(V968&lt;&gt;0,1997-VALUE(W968),0)</f>
        <v>49</v>
      </c>
      <c r="Y968" t="str">
        <f>VLOOKUP(A968,vlookup_table[#All],5,FALSE)</f>
        <v>R2</v>
      </c>
      <c r="Z968" t="str">
        <f t="shared" si="95"/>
        <v>Rural</v>
      </c>
      <c r="AA968">
        <f>VLOOKUP(A968,vlookup_table[#All],7,FALSE)</f>
        <v>25</v>
      </c>
    </row>
    <row r="969" spans="1:27" x14ac:dyDescent="0.3">
      <c r="A969">
        <v>22942</v>
      </c>
      <c r="B969" s="1" t="s">
        <v>47</v>
      </c>
      <c r="C969" s="1" t="str">
        <f>UPPER(LEFT(B969,2))</f>
        <v>SC</v>
      </c>
      <c r="D969" s="1" t="s">
        <v>17</v>
      </c>
      <c r="E969" s="1" t="str">
        <f>UPPER(LEFT(D969,1))</f>
        <v>F</v>
      </c>
      <c r="F969">
        <v>616</v>
      </c>
      <c r="G969">
        <f t="shared" si="90"/>
        <v>616</v>
      </c>
      <c r="H969">
        <f t="shared" si="91"/>
        <v>616</v>
      </c>
      <c r="I969">
        <v>324</v>
      </c>
      <c r="J969">
        <f t="shared" si="92"/>
        <v>324</v>
      </c>
      <c r="K969">
        <v>361</v>
      </c>
      <c r="L969">
        <f t="shared" si="93"/>
        <v>361</v>
      </c>
      <c r="M969">
        <v>0</v>
      </c>
      <c r="N969">
        <v>15746</v>
      </c>
      <c r="O969">
        <f t="shared" si="94"/>
        <v>15746</v>
      </c>
      <c r="P969">
        <v>4</v>
      </c>
      <c r="Q969">
        <v>51</v>
      </c>
      <c r="R969">
        <v>334</v>
      </c>
      <c r="S969">
        <v>348</v>
      </c>
      <c r="T969">
        <v>8.5</v>
      </c>
      <c r="U969">
        <f>VLOOKUP(A969,vlookup_table[#All],2,)</f>
        <v>0</v>
      </c>
      <c r="V969">
        <f>VLOOKUP(A969,vlookup_table[#All],4,FALSE)</f>
        <v>2901</v>
      </c>
      <c r="W969" t="str">
        <f>IF(LEN(V969)=4,_xlfn.CONCAT("19",LEFT(V969,2)),IF(LEN(V969)=3,_xlfn.CONCAT("190",LEFT(V969,2)),0))</f>
        <v>1929</v>
      </c>
      <c r="X969">
        <f>IF(V969&lt;&gt;0,1997-VALUE(W969),0)</f>
        <v>68</v>
      </c>
      <c r="Y969" t="str">
        <f>VLOOKUP(A969,vlookup_table[#All],5,FALSE)</f>
        <v>C2</v>
      </c>
      <c r="Z969" t="str">
        <f t="shared" si="95"/>
        <v>City</v>
      </c>
      <c r="AA969">
        <f>VLOOKUP(A969,vlookup_table[#All],7,FALSE)</f>
        <v>9</v>
      </c>
    </row>
    <row r="970" spans="1:27" x14ac:dyDescent="0.3">
      <c r="A970">
        <v>85579</v>
      </c>
      <c r="B970" s="1" t="s">
        <v>57</v>
      </c>
      <c r="C970" s="1" t="str">
        <f>UPPER(LEFT(B970,2))</f>
        <v>MN</v>
      </c>
      <c r="D970" s="1" t="s">
        <v>17</v>
      </c>
      <c r="E970" s="1" t="str">
        <f>UPPER(LEFT(D970,1))</f>
        <v>F</v>
      </c>
      <c r="F970">
        <v>522</v>
      </c>
      <c r="G970">
        <f t="shared" si="90"/>
        <v>522</v>
      </c>
      <c r="H970">
        <f t="shared" si="91"/>
        <v>522</v>
      </c>
      <c r="I970">
        <v>227</v>
      </c>
      <c r="J970">
        <f t="shared" si="92"/>
        <v>227</v>
      </c>
      <c r="K970">
        <v>347</v>
      </c>
      <c r="L970">
        <f t="shared" si="93"/>
        <v>347</v>
      </c>
      <c r="M970">
        <v>0</v>
      </c>
      <c r="N970">
        <v>12849</v>
      </c>
      <c r="O970">
        <f t="shared" si="94"/>
        <v>12849</v>
      </c>
      <c r="P970">
        <v>1</v>
      </c>
      <c r="Q970">
        <v>64</v>
      </c>
      <c r="R970">
        <v>292</v>
      </c>
      <c r="S970">
        <v>294</v>
      </c>
      <c r="T970">
        <v>20</v>
      </c>
      <c r="U970">
        <f>VLOOKUP(A970,vlookup_table[#All],2,)</f>
        <v>0</v>
      </c>
      <c r="V970">
        <f>VLOOKUP(A970,vlookup_table[#All],4,FALSE)</f>
        <v>2001</v>
      </c>
      <c r="W970" t="str">
        <f>IF(LEN(V970)=4,_xlfn.CONCAT("19",LEFT(V970,2)),IF(LEN(V970)=3,_xlfn.CONCAT("190",LEFT(V970,2)),0))</f>
        <v>1920</v>
      </c>
      <c r="X970">
        <f>IF(V970&lt;&gt;0,1997-VALUE(W970),0)</f>
        <v>77</v>
      </c>
      <c r="Y970" t="str">
        <f>VLOOKUP(A970,vlookup_table[#All],5,FALSE)</f>
        <v>T2</v>
      </c>
      <c r="Z970" t="str">
        <f t="shared" si="95"/>
        <v>Town</v>
      </c>
      <c r="AA970">
        <f>VLOOKUP(A970,vlookup_table[#All],7,FALSE)</f>
        <v>20</v>
      </c>
    </row>
    <row r="971" spans="1:27" x14ac:dyDescent="0.3">
      <c r="A971">
        <v>3009</v>
      </c>
      <c r="B971" s="1" t="s">
        <v>22</v>
      </c>
      <c r="C971" s="1" t="str">
        <f>UPPER(LEFT(B971,2))</f>
        <v>CA</v>
      </c>
      <c r="D971" s="1" t="s">
        <v>17</v>
      </c>
      <c r="E971" s="1" t="str">
        <f>UPPER(LEFT(D971,1))</f>
        <v>F</v>
      </c>
      <c r="F971">
        <v>1184</v>
      </c>
      <c r="G971">
        <f t="shared" si="90"/>
        <v>1184</v>
      </c>
      <c r="H971">
        <f t="shared" si="91"/>
        <v>1184</v>
      </c>
      <c r="I971">
        <v>324</v>
      </c>
      <c r="J971">
        <f t="shared" si="92"/>
        <v>324</v>
      </c>
      <c r="K971">
        <v>368</v>
      </c>
      <c r="L971">
        <f t="shared" si="93"/>
        <v>368</v>
      </c>
      <c r="M971">
        <v>0</v>
      </c>
      <c r="N971">
        <v>13817</v>
      </c>
      <c r="O971">
        <f t="shared" si="94"/>
        <v>13817</v>
      </c>
      <c r="P971">
        <v>9</v>
      </c>
      <c r="Q971">
        <v>55</v>
      </c>
      <c r="R971">
        <v>341</v>
      </c>
      <c r="S971">
        <v>352</v>
      </c>
      <c r="T971">
        <v>9.875</v>
      </c>
      <c r="U971">
        <f>VLOOKUP(A971,vlookup_table[#All],2,)</f>
        <v>2</v>
      </c>
      <c r="V971">
        <f>VLOOKUP(A971,vlookup_table[#All],4,FALSE)</f>
        <v>4801</v>
      </c>
      <c r="W971" t="str">
        <f>IF(LEN(V971)=4,_xlfn.CONCAT("19",LEFT(V971,2)),IF(LEN(V971)=3,_xlfn.CONCAT("190",LEFT(V971,2)),0))</f>
        <v>1948</v>
      </c>
      <c r="X971">
        <f>IF(V971&lt;&gt;0,1997-VALUE(W971),0)</f>
        <v>49</v>
      </c>
      <c r="Y971" t="str">
        <f>VLOOKUP(A971,vlookup_table[#All],5,FALSE)</f>
        <v>U3</v>
      </c>
      <c r="Z971" t="str">
        <f t="shared" si="95"/>
        <v>Urban</v>
      </c>
      <c r="AA971">
        <f>VLOOKUP(A971,vlookup_table[#All],7,FALSE)</f>
        <v>20</v>
      </c>
    </row>
    <row r="972" spans="1:27" x14ac:dyDescent="0.3">
      <c r="A972">
        <v>105923</v>
      </c>
      <c r="B972" s="1" t="s">
        <v>28</v>
      </c>
      <c r="C972" s="1" t="str">
        <f>UPPER(LEFT(B972,2))</f>
        <v>KS</v>
      </c>
      <c r="D972" s="1" t="s">
        <v>17</v>
      </c>
      <c r="E972" s="1" t="str">
        <f>UPPER(LEFT(D972,1))</f>
        <v>F</v>
      </c>
      <c r="F972">
        <v>481</v>
      </c>
      <c r="G972">
        <f t="shared" si="90"/>
        <v>481</v>
      </c>
      <c r="H972">
        <f t="shared" si="91"/>
        <v>481</v>
      </c>
      <c r="I972">
        <v>322</v>
      </c>
      <c r="J972">
        <f t="shared" si="92"/>
        <v>322</v>
      </c>
      <c r="K972">
        <v>352</v>
      </c>
      <c r="L972">
        <f t="shared" si="93"/>
        <v>352</v>
      </c>
      <c r="M972">
        <v>0</v>
      </c>
      <c r="N972">
        <v>10909</v>
      </c>
      <c r="O972">
        <f t="shared" si="94"/>
        <v>10909</v>
      </c>
      <c r="P972">
        <v>0</v>
      </c>
      <c r="Q972">
        <v>77</v>
      </c>
      <c r="R972">
        <v>318</v>
      </c>
      <c r="S972">
        <v>359</v>
      </c>
      <c r="T972">
        <v>5.8571428570000004</v>
      </c>
      <c r="U972">
        <f>VLOOKUP(A972,vlookup_table[#All],2,)</f>
        <v>0</v>
      </c>
      <c r="V972">
        <f>VLOOKUP(A972,vlookup_table[#All],4,FALSE)</f>
        <v>1501</v>
      </c>
      <c r="W972" t="str">
        <f>IF(LEN(V972)=4,_xlfn.CONCAT("19",LEFT(V972,2)),IF(LEN(V972)=3,_xlfn.CONCAT("190",LEFT(V972,2)),0))</f>
        <v>1915</v>
      </c>
      <c r="X972">
        <f>IF(V972&lt;&gt;0,1997-VALUE(W972),0)</f>
        <v>82</v>
      </c>
      <c r="Y972" t="str">
        <f>VLOOKUP(A972,vlookup_table[#All],5,FALSE)</f>
        <v>S2</v>
      </c>
      <c r="Z972" t="str">
        <f t="shared" si="95"/>
        <v>Suburban</v>
      </c>
      <c r="AA972">
        <f>VLOOKUP(A972,vlookup_table[#All],7,FALSE)</f>
        <v>7</v>
      </c>
    </row>
    <row r="973" spans="1:27" x14ac:dyDescent="0.3">
      <c r="A973">
        <v>187722</v>
      </c>
      <c r="B973" s="1" t="s">
        <v>30</v>
      </c>
      <c r="C973" s="1" t="str">
        <f>UPPER(LEFT(B973,2))</f>
        <v>MI</v>
      </c>
      <c r="D973" s="1" t="s">
        <v>14</v>
      </c>
      <c r="E973" s="1" t="str">
        <f>UPPER(LEFT(D973,1))</f>
        <v>M</v>
      </c>
      <c r="F973">
        <v>1348</v>
      </c>
      <c r="G973">
        <f t="shared" si="90"/>
        <v>1348</v>
      </c>
      <c r="H973">
        <f t="shared" si="91"/>
        <v>1348</v>
      </c>
      <c r="I973">
        <v>662</v>
      </c>
      <c r="J973">
        <f t="shared" si="92"/>
        <v>662</v>
      </c>
      <c r="K973">
        <v>788</v>
      </c>
      <c r="L973">
        <f t="shared" si="93"/>
        <v>788</v>
      </c>
      <c r="M973">
        <v>22</v>
      </c>
      <c r="N973">
        <v>30766</v>
      </c>
      <c r="O973">
        <f t="shared" si="94"/>
        <v>30766</v>
      </c>
      <c r="P973">
        <v>4</v>
      </c>
      <c r="Q973">
        <v>65</v>
      </c>
      <c r="R973">
        <v>712</v>
      </c>
      <c r="S973">
        <v>752</v>
      </c>
      <c r="T973">
        <v>6.2</v>
      </c>
      <c r="U973">
        <f>VLOOKUP(A973,vlookup_table[#All],2,)</f>
        <v>1002</v>
      </c>
      <c r="V973">
        <f>VLOOKUP(A973,vlookup_table[#All],4,FALSE)</f>
        <v>0</v>
      </c>
      <c r="W973">
        <f>IF(LEN(V973)=4,_xlfn.CONCAT("19",LEFT(V973,2)),IF(LEN(V973)=3,_xlfn.CONCAT("190",LEFT(V973,2)),0))</f>
        <v>0</v>
      </c>
      <c r="X973">
        <f>IF(V973&lt;&gt;0,1997-VALUE(W973),0)</f>
        <v>0</v>
      </c>
      <c r="Y973" t="str">
        <f>VLOOKUP(A973,vlookup_table[#All],5,FALSE)</f>
        <v>T1</v>
      </c>
      <c r="Z973" t="str">
        <f t="shared" si="95"/>
        <v>Town</v>
      </c>
      <c r="AA973">
        <f>VLOOKUP(A973,vlookup_table[#All],7,FALSE)</f>
        <v>7</v>
      </c>
    </row>
    <row r="974" spans="1:27" x14ac:dyDescent="0.3">
      <c r="A974">
        <v>15566</v>
      </c>
      <c r="B974" s="1" t="s">
        <v>18</v>
      </c>
      <c r="C974" s="1" t="str">
        <f>UPPER(LEFT(B974,2))</f>
        <v>NC</v>
      </c>
      <c r="D974" s="1" t="s">
        <v>66</v>
      </c>
      <c r="E974" s="1" t="str">
        <f>UPPER(LEFT(D974,1))</f>
        <v>F</v>
      </c>
      <c r="F974">
        <v>683</v>
      </c>
      <c r="G974">
        <f t="shared" si="90"/>
        <v>683</v>
      </c>
      <c r="H974">
        <f t="shared" si="91"/>
        <v>683</v>
      </c>
      <c r="I974">
        <v>343</v>
      </c>
      <c r="J974">
        <f t="shared" si="92"/>
        <v>343</v>
      </c>
      <c r="K974">
        <v>441</v>
      </c>
      <c r="L974">
        <f t="shared" si="93"/>
        <v>441</v>
      </c>
      <c r="M974">
        <v>1</v>
      </c>
      <c r="N974">
        <v>15482</v>
      </c>
      <c r="O974">
        <f t="shared" si="94"/>
        <v>15482</v>
      </c>
      <c r="P974">
        <v>1</v>
      </c>
      <c r="Q974">
        <v>77</v>
      </c>
      <c r="R974">
        <v>398</v>
      </c>
      <c r="S974">
        <v>377</v>
      </c>
      <c r="T974">
        <v>7.2142857139999998</v>
      </c>
      <c r="U974">
        <f>VLOOKUP(A974,vlookup_table[#All],2,)</f>
        <v>2</v>
      </c>
      <c r="V974">
        <f>VLOOKUP(A974,vlookup_table[#All],4,FALSE)</f>
        <v>0</v>
      </c>
      <c r="W974">
        <f>IF(LEN(V974)=4,_xlfn.CONCAT("19",LEFT(V974,2)),IF(LEN(V974)=3,_xlfn.CONCAT("190",LEFT(V974,2)),0))</f>
        <v>0</v>
      </c>
      <c r="X974">
        <f>IF(V974&lt;&gt;0,1997-VALUE(W974),0)</f>
        <v>0</v>
      </c>
      <c r="Y974" t="str">
        <f>VLOOKUP(A974,vlookup_table[#All],5,FALSE)</f>
        <v>R2</v>
      </c>
      <c r="Z974" t="str">
        <f t="shared" si="95"/>
        <v>Rural</v>
      </c>
      <c r="AA974">
        <f>VLOOKUP(A974,vlookup_table[#All],7,FALSE)</f>
        <v>10</v>
      </c>
    </row>
    <row r="975" spans="1:27" x14ac:dyDescent="0.3">
      <c r="A975">
        <v>84745</v>
      </c>
      <c r="B975" s="1" t="s">
        <v>57</v>
      </c>
      <c r="C975" s="1" t="str">
        <f>UPPER(LEFT(B975,2))</f>
        <v>MN</v>
      </c>
      <c r="D975" s="1" t="s">
        <v>17</v>
      </c>
      <c r="E975" s="1" t="str">
        <f>UPPER(LEFT(D975,1))</f>
        <v>F</v>
      </c>
      <c r="F975">
        <v>604</v>
      </c>
      <c r="G975">
        <f t="shared" si="90"/>
        <v>604</v>
      </c>
      <c r="H975">
        <f t="shared" si="91"/>
        <v>604</v>
      </c>
      <c r="I975">
        <v>318</v>
      </c>
      <c r="J975">
        <f t="shared" si="92"/>
        <v>318</v>
      </c>
      <c r="K975">
        <v>376</v>
      </c>
      <c r="L975">
        <f t="shared" si="93"/>
        <v>376</v>
      </c>
      <c r="M975">
        <v>1</v>
      </c>
      <c r="N975">
        <v>12097</v>
      </c>
      <c r="O975">
        <f t="shared" si="94"/>
        <v>12097</v>
      </c>
      <c r="P975">
        <v>1</v>
      </c>
      <c r="Q975">
        <v>78</v>
      </c>
      <c r="R975">
        <v>338</v>
      </c>
      <c r="S975">
        <v>356</v>
      </c>
      <c r="T975">
        <v>6.5909090910000003</v>
      </c>
      <c r="U975">
        <f>VLOOKUP(A975,vlookup_table[#All],2,)</f>
        <v>0</v>
      </c>
      <c r="V975">
        <f>VLOOKUP(A975,vlookup_table[#All],4,FALSE)</f>
        <v>1601</v>
      </c>
      <c r="W975" t="str">
        <f>IF(LEN(V975)=4,_xlfn.CONCAT("19",LEFT(V975,2)),IF(LEN(V975)=3,_xlfn.CONCAT("190",LEFT(V975,2)),0))</f>
        <v>1916</v>
      </c>
      <c r="X975">
        <f>IF(V975&lt;&gt;0,1997-VALUE(W975),0)</f>
        <v>81</v>
      </c>
      <c r="Y975" t="str">
        <f>VLOOKUP(A975,vlookup_table[#All],5,FALSE)</f>
        <v>R2</v>
      </c>
      <c r="Z975" t="str">
        <f t="shared" si="95"/>
        <v>Rural</v>
      </c>
      <c r="AA975">
        <f>VLOOKUP(A975,vlookup_table[#All],7,FALSE)</f>
        <v>7</v>
      </c>
    </row>
    <row r="976" spans="1:27" x14ac:dyDescent="0.3">
      <c r="A976">
        <v>78172</v>
      </c>
      <c r="B976" s="1" t="s">
        <v>36</v>
      </c>
      <c r="C976" s="1" t="str">
        <f>UPPER(LEFT(B976,2))</f>
        <v>WI</v>
      </c>
      <c r="D976" s="1" t="s">
        <v>17</v>
      </c>
      <c r="E976" s="1" t="str">
        <f>UPPER(LEFT(D976,1))</f>
        <v>F</v>
      </c>
      <c r="F976">
        <v>1167</v>
      </c>
      <c r="G976">
        <f t="shared" si="90"/>
        <v>1167</v>
      </c>
      <c r="H976">
        <f t="shared" si="91"/>
        <v>1167</v>
      </c>
      <c r="I976">
        <v>558</v>
      </c>
      <c r="J976">
        <f t="shared" si="92"/>
        <v>558</v>
      </c>
      <c r="K976">
        <v>626</v>
      </c>
      <c r="L976">
        <f t="shared" si="93"/>
        <v>626</v>
      </c>
      <c r="M976">
        <v>4</v>
      </c>
      <c r="N976">
        <v>19797</v>
      </c>
      <c r="O976">
        <f t="shared" si="94"/>
        <v>19797</v>
      </c>
      <c r="P976">
        <v>4</v>
      </c>
      <c r="Q976">
        <v>71</v>
      </c>
      <c r="R976">
        <v>576</v>
      </c>
      <c r="S976">
        <v>597</v>
      </c>
      <c r="T976">
        <v>15</v>
      </c>
      <c r="U976">
        <f>VLOOKUP(A976,vlookup_table[#All],2,)</f>
        <v>2</v>
      </c>
      <c r="V976">
        <f>VLOOKUP(A976,vlookup_table[#All],4,FALSE)</f>
        <v>4401</v>
      </c>
      <c r="W976" t="str">
        <f>IF(LEN(V976)=4,_xlfn.CONCAT("19",LEFT(V976,2)),IF(LEN(V976)=3,_xlfn.CONCAT("190",LEFT(V976,2)),0))</f>
        <v>1944</v>
      </c>
      <c r="X976">
        <f>IF(V976&lt;&gt;0,1997-VALUE(W976),0)</f>
        <v>53</v>
      </c>
      <c r="Y976" t="str">
        <f>VLOOKUP(A976,vlookup_table[#All],5,FALSE)</f>
        <v>C1</v>
      </c>
      <c r="Z976" t="str">
        <f t="shared" si="95"/>
        <v>City</v>
      </c>
      <c r="AA976">
        <f>VLOOKUP(A976,vlookup_table[#All],7,FALSE)</f>
        <v>25</v>
      </c>
    </row>
    <row r="977" spans="1:27" x14ac:dyDescent="0.3">
      <c r="A977">
        <v>186334</v>
      </c>
      <c r="B977" s="1" t="s">
        <v>34</v>
      </c>
      <c r="C977" s="1" t="str">
        <f>UPPER(LEFT(B977,2))</f>
        <v>IN</v>
      </c>
      <c r="D977" s="1" t="s">
        <v>14</v>
      </c>
      <c r="E977" s="1" t="str">
        <f>UPPER(LEFT(D977,1))</f>
        <v>M</v>
      </c>
      <c r="F977">
        <v>836</v>
      </c>
      <c r="G977">
        <f t="shared" si="90"/>
        <v>836</v>
      </c>
      <c r="H977">
        <f t="shared" si="91"/>
        <v>836</v>
      </c>
      <c r="I977">
        <v>222</v>
      </c>
      <c r="J977">
        <f t="shared" si="92"/>
        <v>222</v>
      </c>
      <c r="K977">
        <v>442</v>
      </c>
      <c r="L977">
        <f t="shared" si="93"/>
        <v>442</v>
      </c>
      <c r="M977">
        <v>8</v>
      </c>
      <c r="N977">
        <v>16007</v>
      </c>
      <c r="O977">
        <f t="shared" si="94"/>
        <v>16007</v>
      </c>
      <c r="P977">
        <v>0</v>
      </c>
      <c r="Q977">
        <v>78</v>
      </c>
      <c r="R977">
        <v>431</v>
      </c>
      <c r="S977">
        <v>347</v>
      </c>
      <c r="T977">
        <v>8.9473684210000002</v>
      </c>
      <c r="U977">
        <f>VLOOKUP(A977,vlookup_table[#All],2,)</f>
        <v>1</v>
      </c>
      <c r="V977">
        <f>VLOOKUP(A977,vlookup_table[#All],4,FALSE)</f>
        <v>1908</v>
      </c>
      <c r="W977" t="str">
        <f>IF(LEN(V977)=4,_xlfn.CONCAT("19",LEFT(V977,2)),IF(LEN(V977)=3,_xlfn.CONCAT("190",LEFT(V977,2)),0))</f>
        <v>1919</v>
      </c>
      <c r="X977">
        <f>IF(V977&lt;&gt;0,1997-VALUE(W977),0)</f>
        <v>78</v>
      </c>
      <c r="Y977" t="str">
        <f>VLOOKUP(A977,vlookup_table[#All],5,FALSE)</f>
        <v>C3</v>
      </c>
      <c r="Z977" t="str">
        <f t="shared" si="95"/>
        <v>City</v>
      </c>
      <c r="AA977">
        <f>VLOOKUP(A977,vlookup_table[#All],7,FALSE)</f>
        <v>10</v>
      </c>
    </row>
    <row r="978" spans="1:27" x14ac:dyDescent="0.3">
      <c r="A978">
        <v>170767</v>
      </c>
      <c r="B978" s="1" t="s">
        <v>22</v>
      </c>
      <c r="C978" s="1" t="str">
        <f>UPPER(LEFT(B978,2))</f>
        <v>CA</v>
      </c>
      <c r="D978" s="1" t="s">
        <v>17</v>
      </c>
      <c r="E978" s="1" t="str">
        <f>UPPER(LEFT(D978,1))</f>
        <v>F</v>
      </c>
      <c r="F978">
        <v>1349</v>
      </c>
      <c r="G978">
        <f t="shared" si="90"/>
        <v>1349</v>
      </c>
      <c r="H978">
        <f t="shared" si="91"/>
        <v>1349</v>
      </c>
      <c r="I978">
        <v>370</v>
      </c>
      <c r="J978">
        <f t="shared" si="92"/>
        <v>370</v>
      </c>
      <c r="K978">
        <v>480</v>
      </c>
      <c r="L978">
        <f t="shared" si="93"/>
        <v>480</v>
      </c>
      <c r="M978">
        <v>1</v>
      </c>
      <c r="N978">
        <v>23716</v>
      </c>
      <c r="O978">
        <f t="shared" si="94"/>
        <v>23716</v>
      </c>
      <c r="P978">
        <v>15</v>
      </c>
      <c r="Q978">
        <v>24</v>
      </c>
      <c r="R978">
        <v>418</v>
      </c>
      <c r="S978">
        <v>436</v>
      </c>
      <c r="T978">
        <v>12.5</v>
      </c>
      <c r="U978">
        <f>VLOOKUP(A978,vlookup_table[#All],2,)</f>
        <v>0</v>
      </c>
      <c r="V978">
        <f>VLOOKUP(A978,vlookup_table[#All],4,FALSE)</f>
        <v>2001</v>
      </c>
      <c r="W978" t="str">
        <f>IF(LEN(V978)=4,_xlfn.CONCAT("19",LEFT(V978,2)),IF(LEN(V978)=3,_xlfn.CONCAT("190",LEFT(V978,2)),0))</f>
        <v>1920</v>
      </c>
      <c r="X978">
        <f>IF(V978&lt;&gt;0,1997-VALUE(W978),0)</f>
        <v>77</v>
      </c>
      <c r="Y978" t="str">
        <f>VLOOKUP(A978,vlookup_table[#All],5,FALSE)</f>
        <v>C1</v>
      </c>
      <c r="Z978" t="str">
        <f t="shared" si="95"/>
        <v>City</v>
      </c>
      <c r="AA978">
        <f>VLOOKUP(A978,vlookup_table[#All],7,FALSE)</f>
        <v>15</v>
      </c>
    </row>
    <row r="979" spans="1:27" x14ac:dyDescent="0.3">
      <c r="A979">
        <v>149152</v>
      </c>
      <c r="B979" s="1" t="s">
        <v>22</v>
      </c>
      <c r="C979" s="1" t="str">
        <f>UPPER(LEFT(B979,2))</f>
        <v>CA</v>
      </c>
      <c r="D979" s="1" t="s">
        <v>14</v>
      </c>
      <c r="E979" s="1" t="str">
        <f>UPPER(LEFT(D979,1))</f>
        <v>M</v>
      </c>
      <c r="F979">
        <v>4507</v>
      </c>
      <c r="G979">
        <f t="shared" si="90"/>
        <v>4507</v>
      </c>
      <c r="H979">
        <f t="shared" si="91"/>
        <v>4507</v>
      </c>
      <c r="I979">
        <v>842</v>
      </c>
      <c r="J979">
        <f t="shared" si="92"/>
        <v>842</v>
      </c>
      <c r="K979">
        <v>962</v>
      </c>
      <c r="L979">
        <f t="shared" si="93"/>
        <v>962</v>
      </c>
      <c r="M979">
        <v>95</v>
      </c>
      <c r="N979">
        <v>54642</v>
      </c>
      <c r="O979">
        <f t="shared" si="94"/>
        <v>54642</v>
      </c>
      <c r="P979">
        <v>17</v>
      </c>
      <c r="Q979">
        <v>50</v>
      </c>
      <c r="R979">
        <v>1004</v>
      </c>
      <c r="S979">
        <v>893</v>
      </c>
      <c r="T979">
        <v>20</v>
      </c>
      <c r="U979">
        <f>VLOOKUP(A979,vlookup_table[#All],2,)</f>
        <v>1</v>
      </c>
      <c r="V979">
        <f>VLOOKUP(A979,vlookup_table[#All],4,FALSE)</f>
        <v>4401</v>
      </c>
      <c r="W979" t="str">
        <f>IF(LEN(V979)=4,_xlfn.CONCAT("19",LEFT(V979,2)),IF(LEN(V979)=3,_xlfn.CONCAT("190",LEFT(V979,2)),0))</f>
        <v>1944</v>
      </c>
      <c r="X979">
        <f>IF(V979&lt;&gt;0,1997-VALUE(W979),0)</f>
        <v>53</v>
      </c>
      <c r="Y979" t="str">
        <f>VLOOKUP(A979,vlookup_table[#All],5,FALSE)</f>
        <v>S1</v>
      </c>
      <c r="Z979" t="str">
        <f t="shared" si="95"/>
        <v>Suburban</v>
      </c>
      <c r="AA979">
        <f>VLOOKUP(A979,vlookup_table[#All],7,FALSE)</f>
        <v>20</v>
      </c>
    </row>
    <row r="980" spans="1:27" x14ac:dyDescent="0.3">
      <c r="A980">
        <v>959</v>
      </c>
      <c r="B980" s="1" t="s">
        <v>48</v>
      </c>
      <c r="C980" s="1" t="str">
        <f>UPPER(LEFT(B980,2))</f>
        <v>IA</v>
      </c>
      <c r="D980" s="1" t="s">
        <v>17</v>
      </c>
      <c r="E980" s="1" t="str">
        <f>UPPER(LEFT(D980,1))</f>
        <v>F</v>
      </c>
      <c r="F980">
        <v>586</v>
      </c>
      <c r="G980">
        <f t="shared" si="90"/>
        <v>586</v>
      </c>
      <c r="H980">
        <f t="shared" si="91"/>
        <v>586</v>
      </c>
      <c r="I980">
        <v>349</v>
      </c>
      <c r="J980">
        <f t="shared" si="92"/>
        <v>349</v>
      </c>
      <c r="K980">
        <v>465</v>
      </c>
      <c r="L980">
        <f t="shared" si="93"/>
        <v>465</v>
      </c>
      <c r="M980">
        <v>1</v>
      </c>
      <c r="N980">
        <v>15304</v>
      </c>
      <c r="O980">
        <f t="shared" si="94"/>
        <v>15304</v>
      </c>
      <c r="P980">
        <v>1</v>
      </c>
      <c r="Q980">
        <v>77</v>
      </c>
      <c r="R980">
        <v>413</v>
      </c>
      <c r="S980">
        <v>404</v>
      </c>
      <c r="T980">
        <v>7.3</v>
      </c>
      <c r="U980">
        <f>VLOOKUP(A980,vlookup_table[#All],2,)</f>
        <v>0</v>
      </c>
      <c r="V980">
        <f>VLOOKUP(A980,vlookup_table[#All],4,FALSE)</f>
        <v>4404</v>
      </c>
      <c r="W980" t="str">
        <f>IF(LEN(V980)=4,_xlfn.CONCAT("19",LEFT(V980,2)),IF(LEN(V980)=3,_xlfn.CONCAT("190",LEFT(V980,2)),0))</f>
        <v>1944</v>
      </c>
      <c r="X980">
        <f>IF(V980&lt;&gt;0,1997-VALUE(W980),0)</f>
        <v>53</v>
      </c>
      <c r="Y980" t="str">
        <f>VLOOKUP(A980,vlookup_table[#All],5,FALSE)</f>
        <v>C2</v>
      </c>
      <c r="Z980" t="str">
        <f t="shared" si="95"/>
        <v>City</v>
      </c>
      <c r="AA980">
        <f>VLOOKUP(A980,vlookup_table[#All],7,FALSE)</f>
        <v>10</v>
      </c>
    </row>
    <row r="981" spans="1:27" x14ac:dyDescent="0.3">
      <c r="A981">
        <v>179563</v>
      </c>
      <c r="B981" s="1" t="s">
        <v>41</v>
      </c>
      <c r="C981" s="1" t="str">
        <f>UPPER(LEFT(B981,2))</f>
        <v>WA</v>
      </c>
      <c r="D981" s="1" t="s">
        <v>52</v>
      </c>
      <c r="E981" s="1" t="str">
        <f>UPPER(LEFT(D981,1))</f>
        <v>M</v>
      </c>
      <c r="F981">
        <v>842</v>
      </c>
      <c r="G981">
        <f t="shared" si="90"/>
        <v>842</v>
      </c>
      <c r="H981">
        <f t="shared" si="91"/>
        <v>842</v>
      </c>
      <c r="I981">
        <v>420</v>
      </c>
      <c r="J981">
        <f t="shared" si="92"/>
        <v>420</v>
      </c>
      <c r="K981">
        <v>494</v>
      </c>
      <c r="L981">
        <f t="shared" si="93"/>
        <v>494</v>
      </c>
      <c r="M981">
        <v>2</v>
      </c>
      <c r="N981">
        <v>12894</v>
      </c>
      <c r="O981">
        <f t="shared" si="94"/>
        <v>12894</v>
      </c>
      <c r="P981">
        <v>41</v>
      </c>
      <c r="Q981">
        <v>24</v>
      </c>
      <c r="R981">
        <v>419</v>
      </c>
      <c r="S981">
        <v>476</v>
      </c>
      <c r="T981">
        <v>16.399999999999999</v>
      </c>
      <c r="U981">
        <f>VLOOKUP(A981,vlookup_table[#All],2,)</f>
        <v>1</v>
      </c>
      <c r="V981">
        <f>VLOOKUP(A981,vlookup_table[#All],4,FALSE)</f>
        <v>5001</v>
      </c>
      <c r="W981" t="str">
        <f>IF(LEN(V981)=4,_xlfn.CONCAT("19",LEFT(V981,2)),IF(LEN(V981)=3,_xlfn.CONCAT("190",LEFT(V981,2)),0))</f>
        <v>1950</v>
      </c>
      <c r="X981">
        <f>IF(V981&lt;&gt;0,1997-VALUE(W981),0)</f>
        <v>47</v>
      </c>
      <c r="Y981" t="str">
        <f>VLOOKUP(A981,vlookup_table[#All],5,FALSE)</f>
        <v>S2</v>
      </c>
      <c r="Z981" t="str">
        <f t="shared" si="95"/>
        <v>Suburban</v>
      </c>
      <c r="AA981">
        <f>VLOOKUP(A981,vlookup_table[#All],7,FALSE)</f>
        <v>23</v>
      </c>
    </row>
    <row r="982" spans="1:27" x14ac:dyDescent="0.3">
      <c r="A982">
        <v>41243</v>
      </c>
      <c r="B982" s="1" t="s">
        <v>13</v>
      </c>
      <c r="C982" s="1" t="str">
        <f>UPPER(LEFT(B982,2))</f>
        <v>FL</v>
      </c>
      <c r="D982" s="1" t="s">
        <v>17</v>
      </c>
      <c r="E982" s="1" t="str">
        <f>UPPER(LEFT(D982,1))</f>
        <v>F</v>
      </c>
      <c r="F982">
        <v>556</v>
      </c>
      <c r="G982">
        <f t="shared" si="90"/>
        <v>556</v>
      </c>
      <c r="H982">
        <f t="shared" si="91"/>
        <v>556</v>
      </c>
      <c r="I982">
        <v>246</v>
      </c>
      <c r="J982">
        <f t="shared" si="92"/>
        <v>246</v>
      </c>
      <c r="K982">
        <v>330</v>
      </c>
      <c r="L982">
        <f t="shared" si="93"/>
        <v>330</v>
      </c>
      <c r="M982">
        <v>0</v>
      </c>
      <c r="N982">
        <v>10272</v>
      </c>
      <c r="O982">
        <f t="shared" si="94"/>
        <v>10272</v>
      </c>
      <c r="P982">
        <v>2</v>
      </c>
      <c r="Q982">
        <v>56</v>
      </c>
      <c r="R982">
        <v>277</v>
      </c>
      <c r="S982">
        <v>292</v>
      </c>
      <c r="T982">
        <v>9.8181818179999993</v>
      </c>
      <c r="U982">
        <f>VLOOKUP(A982,vlookup_table[#All],2,)</f>
        <v>2</v>
      </c>
      <c r="V982">
        <f>VLOOKUP(A982,vlookup_table[#All],4,FALSE)</f>
        <v>2201</v>
      </c>
      <c r="W982" t="str">
        <f>IF(LEN(V982)=4,_xlfn.CONCAT("19",LEFT(V982,2)),IF(LEN(V982)=3,_xlfn.CONCAT("190",LEFT(V982,2)),0))</f>
        <v>1922</v>
      </c>
      <c r="X982">
        <f>IF(V982&lt;&gt;0,1997-VALUE(W982),0)</f>
        <v>75</v>
      </c>
      <c r="Y982" t="str">
        <f>VLOOKUP(A982,vlookup_table[#All],5,FALSE)</f>
        <v>S2</v>
      </c>
      <c r="Z982" t="str">
        <f t="shared" si="95"/>
        <v>Suburban</v>
      </c>
      <c r="AA982">
        <f>VLOOKUP(A982,vlookup_table[#All],7,FALSE)</f>
        <v>12</v>
      </c>
    </row>
    <row r="983" spans="1:27" x14ac:dyDescent="0.3">
      <c r="A983">
        <v>160500</v>
      </c>
      <c r="B983" s="1" t="s">
        <v>22</v>
      </c>
      <c r="C983" s="1" t="str">
        <f>UPPER(LEFT(B983,2))</f>
        <v>CA</v>
      </c>
      <c r="D983" s="1" t="s">
        <v>14</v>
      </c>
      <c r="E983" s="1" t="str">
        <f>UPPER(LEFT(D983,1))</f>
        <v>M</v>
      </c>
      <c r="F983">
        <v>1467</v>
      </c>
      <c r="G983">
        <f t="shared" si="90"/>
        <v>1467</v>
      </c>
      <c r="H983">
        <f t="shared" si="91"/>
        <v>1467</v>
      </c>
      <c r="I983">
        <v>311</v>
      </c>
      <c r="J983">
        <f t="shared" si="92"/>
        <v>311</v>
      </c>
      <c r="K983">
        <v>392</v>
      </c>
      <c r="L983">
        <f t="shared" si="93"/>
        <v>392</v>
      </c>
      <c r="M983">
        <v>7</v>
      </c>
      <c r="N983">
        <v>15108</v>
      </c>
      <c r="O983">
        <f t="shared" si="94"/>
        <v>15108</v>
      </c>
      <c r="P983">
        <v>8</v>
      </c>
      <c r="Q983">
        <v>61</v>
      </c>
      <c r="R983">
        <v>323</v>
      </c>
      <c r="S983">
        <v>356</v>
      </c>
      <c r="T983">
        <v>7.3333333329999997</v>
      </c>
      <c r="U983">
        <f>VLOOKUP(A983,vlookup_table[#All],2,)</f>
        <v>0</v>
      </c>
      <c r="V983">
        <f>VLOOKUP(A983,vlookup_table[#All],4,FALSE)</f>
        <v>1406</v>
      </c>
      <c r="W983" t="str">
        <f>IF(LEN(V983)=4,_xlfn.CONCAT("19",LEFT(V983,2)),IF(LEN(V983)=3,_xlfn.CONCAT("190",LEFT(V983,2)),0))</f>
        <v>1914</v>
      </c>
      <c r="X983">
        <f>IF(V983&lt;&gt;0,1997-VALUE(W983),0)</f>
        <v>83</v>
      </c>
      <c r="Y983" t="str">
        <f>VLOOKUP(A983,vlookup_table[#All],5,FALSE)</f>
        <v>C2</v>
      </c>
      <c r="Z983" t="str">
        <f t="shared" si="95"/>
        <v>City</v>
      </c>
      <c r="AA983">
        <f>VLOOKUP(A983,vlookup_table[#All],7,FALSE)</f>
        <v>5</v>
      </c>
    </row>
    <row r="984" spans="1:27" x14ac:dyDescent="0.3">
      <c r="A984">
        <v>77605</v>
      </c>
      <c r="B984" s="1" t="s">
        <v>36</v>
      </c>
      <c r="C984" s="1" t="str">
        <f>UPPER(LEFT(B984,2))</f>
        <v>WI</v>
      </c>
      <c r="D984" s="1" t="s">
        <v>52</v>
      </c>
      <c r="E984" s="1" t="str">
        <f>UPPER(LEFT(D984,1))</f>
        <v>M</v>
      </c>
      <c r="F984">
        <v>1304</v>
      </c>
      <c r="G984">
        <f t="shared" si="90"/>
        <v>1304</v>
      </c>
      <c r="H984">
        <f t="shared" si="91"/>
        <v>1304</v>
      </c>
      <c r="I984">
        <v>465</v>
      </c>
      <c r="J984">
        <f t="shared" si="92"/>
        <v>465</v>
      </c>
      <c r="K984">
        <v>609</v>
      </c>
      <c r="L984">
        <f t="shared" si="93"/>
        <v>609</v>
      </c>
      <c r="M984">
        <v>13</v>
      </c>
      <c r="N984">
        <v>23455</v>
      </c>
      <c r="O984">
        <f t="shared" si="94"/>
        <v>23455</v>
      </c>
      <c r="P984">
        <v>6</v>
      </c>
      <c r="Q984">
        <v>71</v>
      </c>
      <c r="R984">
        <v>484</v>
      </c>
      <c r="S984">
        <v>595</v>
      </c>
      <c r="T984">
        <v>10</v>
      </c>
      <c r="U984">
        <f>VLOOKUP(A984,vlookup_table[#All],2,)</f>
        <v>1</v>
      </c>
      <c r="V984">
        <f>VLOOKUP(A984,vlookup_table[#All],4,FALSE)</f>
        <v>5001</v>
      </c>
      <c r="W984" t="str">
        <f>IF(LEN(V984)=4,_xlfn.CONCAT("19",LEFT(V984,2)),IF(LEN(V984)=3,_xlfn.CONCAT("190",LEFT(V984,2)),0))</f>
        <v>1950</v>
      </c>
      <c r="X984">
        <f>IF(V984&lt;&gt;0,1997-VALUE(W984),0)</f>
        <v>47</v>
      </c>
      <c r="Y984" t="str">
        <f>VLOOKUP(A984,vlookup_table[#All],5,FALSE)</f>
        <v/>
      </c>
      <c r="Z984">
        <f t="shared" si="95"/>
        <v>0</v>
      </c>
      <c r="AA984">
        <f>VLOOKUP(A984,vlookup_table[#All],7,FALSE)</f>
        <v>15</v>
      </c>
    </row>
    <row r="985" spans="1:27" x14ac:dyDescent="0.3">
      <c r="A985">
        <v>190064</v>
      </c>
      <c r="B985" s="1" t="s">
        <v>69</v>
      </c>
      <c r="C985" s="1" t="str">
        <f>UPPER(LEFT(B985,2))</f>
        <v>TE</v>
      </c>
      <c r="D985" s="1" t="s">
        <v>17</v>
      </c>
      <c r="E985" s="1" t="str">
        <f>UPPER(LEFT(D985,1))</f>
        <v>F</v>
      </c>
      <c r="F985">
        <v>340</v>
      </c>
      <c r="G985">
        <f t="shared" si="90"/>
        <v>340</v>
      </c>
      <c r="H985">
        <f t="shared" si="91"/>
        <v>340</v>
      </c>
      <c r="I985">
        <v>149</v>
      </c>
      <c r="J985">
        <f t="shared" si="92"/>
        <v>149</v>
      </c>
      <c r="K985">
        <v>188</v>
      </c>
      <c r="L985">
        <f t="shared" si="93"/>
        <v>188</v>
      </c>
      <c r="M985">
        <v>0</v>
      </c>
      <c r="N985">
        <v>6842</v>
      </c>
      <c r="O985">
        <f t="shared" si="94"/>
        <v>6842</v>
      </c>
      <c r="P985">
        <v>1</v>
      </c>
      <c r="Q985">
        <v>48</v>
      </c>
      <c r="R985">
        <v>151</v>
      </c>
      <c r="S985">
        <v>173</v>
      </c>
      <c r="T985">
        <v>10</v>
      </c>
      <c r="U985">
        <f>VLOOKUP(A985,vlookup_table[#All],2,)</f>
        <v>0</v>
      </c>
      <c r="V985">
        <f>VLOOKUP(A985,vlookup_table[#All],4,FALSE)</f>
        <v>0</v>
      </c>
      <c r="W985">
        <f>IF(LEN(V985)=4,_xlfn.CONCAT("19",LEFT(V985,2)),IF(LEN(V985)=3,_xlfn.CONCAT("190",LEFT(V985,2)),0))</f>
        <v>0</v>
      </c>
      <c r="X985">
        <f>IF(V985&lt;&gt;0,1997-VALUE(W985),0)</f>
        <v>0</v>
      </c>
      <c r="Y985" t="str">
        <f>VLOOKUP(A985,vlookup_table[#All],5,FALSE)</f>
        <v>U4</v>
      </c>
      <c r="Z985" t="str">
        <f t="shared" si="95"/>
        <v>Urban</v>
      </c>
      <c r="AA985">
        <f>VLOOKUP(A985,vlookup_table[#All],7,FALSE)</f>
        <v>20</v>
      </c>
    </row>
    <row r="986" spans="1:27" x14ac:dyDescent="0.3">
      <c r="A986">
        <v>138758</v>
      </c>
      <c r="B986" s="1" t="s">
        <v>56</v>
      </c>
      <c r="C986" s="1" t="str">
        <f>UPPER(LEFT(B986,2))</f>
        <v>AZ</v>
      </c>
      <c r="D986" s="1" t="s">
        <v>66</v>
      </c>
      <c r="E986" s="1" t="str">
        <f>UPPER(LEFT(D986,1))</f>
        <v>F</v>
      </c>
      <c r="F986">
        <v>616</v>
      </c>
      <c r="G986">
        <f t="shared" si="90"/>
        <v>616</v>
      </c>
      <c r="H986">
        <f t="shared" si="91"/>
        <v>616</v>
      </c>
      <c r="I986">
        <v>403</v>
      </c>
      <c r="J986">
        <f t="shared" si="92"/>
        <v>403</v>
      </c>
      <c r="K986">
        <v>443</v>
      </c>
      <c r="L986">
        <f t="shared" si="93"/>
        <v>443</v>
      </c>
      <c r="M986">
        <v>0</v>
      </c>
      <c r="N986">
        <v>14174</v>
      </c>
      <c r="O986">
        <f t="shared" si="94"/>
        <v>14174</v>
      </c>
      <c r="P986">
        <v>0</v>
      </c>
      <c r="Q986">
        <v>69</v>
      </c>
      <c r="R986">
        <v>423</v>
      </c>
      <c r="S986">
        <v>406</v>
      </c>
      <c r="T986">
        <v>14.8</v>
      </c>
      <c r="U986">
        <f>VLOOKUP(A986,vlookup_table[#All],2,)</f>
        <v>0</v>
      </c>
      <c r="V986">
        <f>VLOOKUP(A986,vlookup_table[#All],4,FALSE)</f>
        <v>0</v>
      </c>
      <c r="W986">
        <f>IF(LEN(V986)=4,_xlfn.CONCAT("19",LEFT(V986,2)),IF(LEN(V986)=3,_xlfn.CONCAT("190",LEFT(V986,2)),0))</f>
        <v>0</v>
      </c>
      <c r="X986">
        <f>IF(V986&lt;&gt;0,1997-VALUE(W986),0)</f>
        <v>0</v>
      </c>
      <c r="Y986" t="str">
        <f>VLOOKUP(A986,vlookup_table[#All],5,FALSE)</f>
        <v>T2</v>
      </c>
      <c r="Z986" t="str">
        <f t="shared" si="95"/>
        <v>Town</v>
      </c>
      <c r="AA986">
        <f>VLOOKUP(A986,vlookup_table[#All],7,FALSE)</f>
        <v>20</v>
      </c>
    </row>
    <row r="987" spans="1:27" x14ac:dyDescent="0.3">
      <c r="A987">
        <v>8531</v>
      </c>
      <c r="B987" s="1" t="s">
        <v>30</v>
      </c>
      <c r="C987" s="1" t="str">
        <f>UPPER(LEFT(B987,2))</f>
        <v>MI</v>
      </c>
      <c r="D987" s="1" t="s">
        <v>14</v>
      </c>
      <c r="E987" s="1" t="str">
        <f>UPPER(LEFT(D987,1))</f>
        <v>M</v>
      </c>
      <c r="F987">
        <v>497</v>
      </c>
      <c r="G987">
        <f t="shared" si="90"/>
        <v>497</v>
      </c>
      <c r="H987">
        <f t="shared" si="91"/>
        <v>497</v>
      </c>
      <c r="I987">
        <v>275</v>
      </c>
      <c r="J987">
        <f t="shared" si="92"/>
        <v>275</v>
      </c>
      <c r="K987">
        <v>369</v>
      </c>
      <c r="L987">
        <f t="shared" si="93"/>
        <v>369</v>
      </c>
      <c r="M987">
        <v>0</v>
      </c>
      <c r="N987">
        <v>12368</v>
      </c>
      <c r="O987">
        <f t="shared" si="94"/>
        <v>12368</v>
      </c>
      <c r="P987">
        <v>0</v>
      </c>
      <c r="Q987">
        <v>88</v>
      </c>
      <c r="R987">
        <v>296</v>
      </c>
      <c r="S987">
        <v>343</v>
      </c>
      <c r="T987">
        <v>6.3684210529999996</v>
      </c>
      <c r="U987">
        <f>VLOOKUP(A987,vlookup_table[#All],2,)</f>
        <v>1</v>
      </c>
      <c r="V987">
        <f>VLOOKUP(A987,vlookup_table[#All],4,FALSE)</f>
        <v>6001</v>
      </c>
      <c r="W987" t="str">
        <f>IF(LEN(V987)=4,_xlfn.CONCAT("19",LEFT(V987,2)),IF(LEN(V987)=3,_xlfn.CONCAT("190",LEFT(V987,2)),0))</f>
        <v>1960</v>
      </c>
      <c r="X987">
        <f>IF(V987&lt;&gt;0,1997-VALUE(W987),0)</f>
        <v>37</v>
      </c>
      <c r="Y987" t="str">
        <f>VLOOKUP(A987,vlookup_table[#All],5,FALSE)</f>
        <v>R2</v>
      </c>
      <c r="Z987" t="str">
        <f t="shared" si="95"/>
        <v>Rural</v>
      </c>
      <c r="AA987">
        <f>VLOOKUP(A987,vlookup_table[#All],7,FALSE)</f>
        <v>10</v>
      </c>
    </row>
    <row r="988" spans="1:27" x14ac:dyDescent="0.3">
      <c r="A988">
        <v>27846</v>
      </c>
      <c r="B988" s="1" t="s">
        <v>40</v>
      </c>
      <c r="C988" s="1" t="str">
        <f>UPPER(LEFT(B988,2))</f>
        <v>GA</v>
      </c>
      <c r="D988" s="1"/>
      <c r="E988" s="1" t="str">
        <f>UPPER(LEFT(D988,1))</f>
        <v/>
      </c>
      <c r="F988">
        <v>1149</v>
      </c>
      <c r="G988">
        <f t="shared" si="90"/>
        <v>1149</v>
      </c>
      <c r="H988">
        <f t="shared" si="91"/>
        <v>1149</v>
      </c>
      <c r="I988">
        <v>420</v>
      </c>
      <c r="J988">
        <f t="shared" si="92"/>
        <v>420</v>
      </c>
      <c r="K988">
        <v>509</v>
      </c>
      <c r="L988">
        <f t="shared" si="93"/>
        <v>509</v>
      </c>
      <c r="M988">
        <v>14</v>
      </c>
      <c r="N988">
        <v>17492</v>
      </c>
      <c r="O988">
        <f t="shared" si="94"/>
        <v>17492</v>
      </c>
      <c r="P988">
        <v>2</v>
      </c>
      <c r="Q988">
        <v>58</v>
      </c>
      <c r="R988">
        <v>460</v>
      </c>
      <c r="S988">
        <v>469</v>
      </c>
      <c r="T988">
        <v>23.333333329999999</v>
      </c>
      <c r="U988">
        <f>VLOOKUP(A988,vlookup_table[#All],2,)</f>
        <v>0</v>
      </c>
      <c r="V988">
        <f>VLOOKUP(A988,vlookup_table[#All],4,FALSE)</f>
        <v>0</v>
      </c>
      <c r="W988">
        <f>IF(LEN(V988)=4,_xlfn.CONCAT("19",LEFT(V988,2)),IF(LEN(V988)=3,_xlfn.CONCAT("190",LEFT(V988,2)),0))</f>
        <v>0</v>
      </c>
      <c r="X988">
        <f>IF(V988&lt;&gt;0,1997-VALUE(W988),0)</f>
        <v>0</v>
      </c>
      <c r="Y988" t="str">
        <f>VLOOKUP(A988,vlookup_table[#All],5,FALSE)</f>
        <v>C2</v>
      </c>
      <c r="Z988" t="str">
        <f t="shared" si="95"/>
        <v>City</v>
      </c>
      <c r="AA988">
        <f>VLOOKUP(A988,vlookup_table[#All],7,FALSE)</f>
        <v>200</v>
      </c>
    </row>
    <row r="989" spans="1:27" x14ac:dyDescent="0.3">
      <c r="A989">
        <v>22782</v>
      </c>
      <c r="B989" s="1" t="s">
        <v>47</v>
      </c>
      <c r="C989" s="1" t="str">
        <f>UPPER(LEFT(B989,2))</f>
        <v>SC</v>
      </c>
      <c r="D989" s="1" t="s">
        <v>14</v>
      </c>
      <c r="E989" s="1" t="str">
        <f>UPPER(LEFT(D989,1))</f>
        <v>M</v>
      </c>
      <c r="F989">
        <v>514</v>
      </c>
      <c r="G989">
        <f t="shared" si="90"/>
        <v>514</v>
      </c>
      <c r="H989">
        <f t="shared" si="91"/>
        <v>514</v>
      </c>
      <c r="I989">
        <v>205</v>
      </c>
      <c r="J989">
        <f t="shared" si="92"/>
        <v>205</v>
      </c>
      <c r="K989">
        <v>238</v>
      </c>
      <c r="L989">
        <f t="shared" si="93"/>
        <v>238</v>
      </c>
      <c r="M989">
        <v>3</v>
      </c>
      <c r="N989">
        <v>8533</v>
      </c>
      <c r="O989">
        <f t="shared" si="94"/>
        <v>8533</v>
      </c>
      <c r="P989">
        <v>2</v>
      </c>
      <c r="Q989">
        <v>46</v>
      </c>
      <c r="R989">
        <v>224</v>
      </c>
      <c r="S989">
        <v>226</v>
      </c>
      <c r="T989">
        <v>10</v>
      </c>
      <c r="U989">
        <f>VLOOKUP(A989,vlookup_table[#All],2,)</f>
        <v>1</v>
      </c>
      <c r="V989">
        <f>VLOOKUP(A989,vlookup_table[#All],4,FALSE)</f>
        <v>0</v>
      </c>
      <c r="W989">
        <f>IF(LEN(V989)=4,_xlfn.CONCAT("19",LEFT(V989,2)),IF(LEN(V989)=3,_xlfn.CONCAT("190",LEFT(V989,2)),0))</f>
        <v>0</v>
      </c>
      <c r="X989">
        <f>IF(V989&lt;&gt;0,1997-VALUE(W989),0)</f>
        <v>0</v>
      </c>
      <c r="Y989" t="str">
        <f>VLOOKUP(A989,vlookup_table[#All],5,FALSE)</f>
        <v>T3</v>
      </c>
      <c r="Z989" t="str">
        <f t="shared" si="95"/>
        <v>Town</v>
      </c>
      <c r="AA989">
        <f>VLOOKUP(A989,vlookup_table[#All],7,FALSE)</f>
        <v>10</v>
      </c>
    </row>
    <row r="990" spans="1:27" x14ac:dyDescent="0.3">
      <c r="A990">
        <v>66223</v>
      </c>
      <c r="B990" s="1" t="s">
        <v>30</v>
      </c>
      <c r="C990" s="1" t="str">
        <f>UPPER(LEFT(B990,2))</f>
        <v>MI</v>
      </c>
      <c r="D990" s="1" t="s">
        <v>14</v>
      </c>
      <c r="E990" s="1" t="str">
        <f>UPPER(LEFT(D990,1))</f>
        <v>M</v>
      </c>
      <c r="F990">
        <v>870</v>
      </c>
      <c r="G990">
        <f t="shared" si="90"/>
        <v>870</v>
      </c>
      <c r="H990">
        <f t="shared" si="91"/>
        <v>870</v>
      </c>
      <c r="I990">
        <v>319</v>
      </c>
      <c r="J990">
        <f t="shared" si="92"/>
        <v>319</v>
      </c>
      <c r="K990">
        <v>398</v>
      </c>
      <c r="L990">
        <f t="shared" si="93"/>
        <v>398</v>
      </c>
      <c r="M990">
        <v>3</v>
      </c>
      <c r="N990">
        <v>15849</v>
      </c>
      <c r="O990">
        <f t="shared" si="94"/>
        <v>15849</v>
      </c>
      <c r="P990">
        <v>2</v>
      </c>
      <c r="Q990">
        <v>83</v>
      </c>
      <c r="R990">
        <v>345</v>
      </c>
      <c r="S990">
        <v>357</v>
      </c>
      <c r="T990">
        <v>9.5714285710000002</v>
      </c>
      <c r="U990">
        <f>VLOOKUP(A990,vlookup_table[#All],2,)</f>
        <v>0</v>
      </c>
      <c r="V990">
        <f>VLOOKUP(A990,vlookup_table[#All],4,FALSE)</f>
        <v>5801</v>
      </c>
      <c r="W990" t="str">
        <f>IF(LEN(V990)=4,_xlfn.CONCAT("19",LEFT(V990,2)),IF(LEN(V990)=3,_xlfn.CONCAT("190",LEFT(V990,2)),0))</f>
        <v>1958</v>
      </c>
      <c r="X990">
        <f>IF(V990&lt;&gt;0,1997-VALUE(W990),0)</f>
        <v>39</v>
      </c>
      <c r="Y990" t="str">
        <f>VLOOKUP(A990,vlookup_table[#All],5,FALSE)</f>
        <v>S2</v>
      </c>
      <c r="Z990" t="str">
        <f t="shared" si="95"/>
        <v>Suburban</v>
      </c>
      <c r="AA990">
        <f>VLOOKUP(A990,vlookup_table[#All],7,FALSE)</f>
        <v>10</v>
      </c>
    </row>
    <row r="991" spans="1:27" x14ac:dyDescent="0.3">
      <c r="A991">
        <v>189616</v>
      </c>
      <c r="B991" s="1" t="s">
        <v>22</v>
      </c>
      <c r="C991" s="1" t="str">
        <f>UPPER(LEFT(B991,2))</f>
        <v>CA</v>
      </c>
      <c r="D991" s="1" t="s">
        <v>14</v>
      </c>
      <c r="E991" s="1" t="str">
        <f>UPPER(LEFT(D991,1))</f>
        <v>M</v>
      </c>
      <c r="F991">
        <v>2680</v>
      </c>
      <c r="G991">
        <f t="shared" si="90"/>
        <v>2680</v>
      </c>
      <c r="H991">
        <f t="shared" si="91"/>
        <v>2680</v>
      </c>
      <c r="I991">
        <v>314</v>
      </c>
      <c r="J991">
        <f t="shared" si="92"/>
        <v>314</v>
      </c>
      <c r="K991">
        <v>517</v>
      </c>
      <c r="L991">
        <f t="shared" si="93"/>
        <v>517</v>
      </c>
      <c r="M991">
        <v>80</v>
      </c>
      <c r="N991">
        <v>20665</v>
      </c>
      <c r="O991">
        <f t="shared" si="94"/>
        <v>20665</v>
      </c>
      <c r="P991">
        <v>13</v>
      </c>
      <c r="Q991">
        <v>41</v>
      </c>
      <c r="R991">
        <v>506</v>
      </c>
      <c r="S991">
        <v>402</v>
      </c>
      <c r="T991">
        <v>20</v>
      </c>
      <c r="U991">
        <f>VLOOKUP(A991,vlookup_table[#All],2,)</f>
        <v>1</v>
      </c>
      <c r="V991">
        <f>VLOOKUP(A991,vlookup_table[#All],4,FALSE)</f>
        <v>0</v>
      </c>
      <c r="W991">
        <f>IF(LEN(V991)=4,_xlfn.CONCAT("19",LEFT(V991,2)),IF(LEN(V991)=3,_xlfn.CONCAT("190",LEFT(V991,2)),0))</f>
        <v>0</v>
      </c>
      <c r="X991">
        <f>IF(V991&lt;&gt;0,1997-VALUE(W991),0)</f>
        <v>0</v>
      </c>
      <c r="Y991" t="str">
        <f>VLOOKUP(A991,vlookup_table[#All],5,FALSE)</f>
        <v/>
      </c>
      <c r="Z991">
        <f t="shared" si="95"/>
        <v>0</v>
      </c>
      <c r="AA991">
        <f>VLOOKUP(A991,vlookup_table[#All],7,FALSE)</f>
        <v>35</v>
      </c>
    </row>
    <row r="992" spans="1:27" x14ac:dyDescent="0.3">
      <c r="A992">
        <v>79649</v>
      </c>
      <c r="B992" s="1" t="s">
        <v>36</v>
      </c>
      <c r="C992" s="1" t="str">
        <f>UPPER(LEFT(B992,2))</f>
        <v>WI</v>
      </c>
      <c r="D992" s="1" t="s">
        <v>17</v>
      </c>
      <c r="E992" s="1" t="str">
        <f>UPPER(LEFT(D992,1))</f>
        <v>F</v>
      </c>
      <c r="F992">
        <v>556</v>
      </c>
      <c r="G992">
        <f t="shared" si="90"/>
        <v>556</v>
      </c>
      <c r="H992">
        <f t="shared" si="91"/>
        <v>556</v>
      </c>
      <c r="I992">
        <v>259</v>
      </c>
      <c r="J992">
        <f t="shared" si="92"/>
        <v>259</v>
      </c>
      <c r="K992">
        <v>258</v>
      </c>
      <c r="L992">
        <f t="shared" si="93"/>
        <v>258</v>
      </c>
      <c r="M992">
        <v>0</v>
      </c>
      <c r="N992">
        <v>12721</v>
      </c>
      <c r="O992">
        <f t="shared" si="94"/>
        <v>12721</v>
      </c>
      <c r="P992">
        <v>6</v>
      </c>
      <c r="Q992">
        <v>66</v>
      </c>
      <c r="R992">
        <v>275</v>
      </c>
      <c r="S992">
        <v>268</v>
      </c>
      <c r="T992">
        <v>10.33333333</v>
      </c>
      <c r="U992">
        <f>VLOOKUP(A992,vlookup_table[#All],2,)</f>
        <v>0</v>
      </c>
      <c r="V992">
        <f>VLOOKUP(A992,vlookup_table[#All],4,FALSE)</f>
        <v>0</v>
      </c>
      <c r="W992">
        <f>IF(LEN(V992)=4,_xlfn.CONCAT("19",LEFT(V992,2)),IF(LEN(V992)=3,_xlfn.CONCAT("190",LEFT(V992,2)),0))</f>
        <v>0</v>
      </c>
      <c r="X992">
        <f>IF(V992&lt;&gt;0,1997-VALUE(W992),0)</f>
        <v>0</v>
      </c>
      <c r="Y992" t="str">
        <f>VLOOKUP(A992,vlookup_table[#All],5,FALSE)</f>
        <v>S2</v>
      </c>
      <c r="Z992" t="str">
        <f t="shared" si="95"/>
        <v>Suburban</v>
      </c>
      <c r="AA992">
        <f>VLOOKUP(A992,vlookup_table[#All],7,FALSE)</f>
        <v>15</v>
      </c>
    </row>
    <row r="993" spans="1:27" x14ac:dyDescent="0.3">
      <c r="A993">
        <v>138999</v>
      </c>
      <c r="B993" s="1" t="s">
        <v>56</v>
      </c>
      <c r="C993" s="1" t="str">
        <f>UPPER(LEFT(B993,2))</f>
        <v>AZ</v>
      </c>
      <c r="D993" s="1" t="s">
        <v>66</v>
      </c>
      <c r="E993" s="1" t="str">
        <f>UPPER(LEFT(D993,1))</f>
        <v>F</v>
      </c>
      <c r="F993">
        <v>624</v>
      </c>
      <c r="G993">
        <f t="shared" si="90"/>
        <v>624</v>
      </c>
      <c r="H993">
        <f t="shared" si="91"/>
        <v>624</v>
      </c>
      <c r="I993">
        <v>284</v>
      </c>
      <c r="J993">
        <f t="shared" si="92"/>
        <v>284</v>
      </c>
      <c r="K993">
        <v>355</v>
      </c>
      <c r="L993">
        <f t="shared" si="93"/>
        <v>355</v>
      </c>
      <c r="M993">
        <v>1</v>
      </c>
      <c r="N993">
        <v>12121</v>
      </c>
      <c r="O993">
        <f t="shared" si="94"/>
        <v>12121</v>
      </c>
      <c r="P993">
        <v>3</v>
      </c>
      <c r="Q993">
        <v>29</v>
      </c>
      <c r="R993">
        <v>326</v>
      </c>
      <c r="S993">
        <v>324</v>
      </c>
      <c r="T993">
        <v>8.4347826090000009</v>
      </c>
      <c r="U993">
        <f>VLOOKUP(A993,vlookup_table[#All],2,)</f>
        <v>28</v>
      </c>
      <c r="V993">
        <f>VLOOKUP(A993,vlookup_table[#All],4,FALSE)</f>
        <v>1603</v>
      </c>
      <c r="W993" t="str">
        <f>IF(LEN(V993)=4,_xlfn.CONCAT("19",LEFT(V993,2)),IF(LEN(V993)=3,_xlfn.CONCAT("190",LEFT(V993,2)),0))</f>
        <v>1916</v>
      </c>
      <c r="X993">
        <f>IF(V993&lt;&gt;0,1997-VALUE(W993),0)</f>
        <v>81</v>
      </c>
      <c r="Y993" t="str">
        <f>VLOOKUP(A993,vlookup_table[#All],5,FALSE)</f>
        <v>T3</v>
      </c>
      <c r="Z993" t="str">
        <f t="shared" si="95"/>
        <v>Town</v>
      </c>
      <c r="AA993">
        <f>VLOOKUP(A993,vlookup_table[#All],7,FALSE)</f>
        <v>10</v>
      </c>
    </row>
    <row r="994" spans="1:27" x14ac:dyDescent="0.3">
      <c r="A994">
        <v>8232</v>
      </c>
      <c r="B994" s="1" t="s">
        <v>37</v>
      </c>
      <c r="C994" s="1" t="str">
        <f>UPPER(LEFT(B994,2))</f>
        <v>MO</v>
      </c>
      <c r="D994" s="1" t="s">
        <v>17</v>
      </c>
      <c r="E994" s="1" t="str">
        <f>UPPER(LEFT(D994,1))</f>
        <v>F</v>
      </c>
      <c r="F994">
        <v>322</v>
      </c>
      <c r="G994">
        <f t="shared" si="90"/>
        <v>322</v>
      </c>
      <c r="H994">
        <f t="shared" si="91"/>
        <v>322</v>
      </c>
      <c r="I994">
        <v>190</v>
      </c>
      <c r="J994">
        <f t="shared" si="92"/>
        <v>190</v>
      </c>
      <c r="K994">
        <v>302</v>
      </c>
      <c r="L994">
        <f t="shared" si="93"/>
        <v>302</v>
      </c>
      <c r="M994">
        <v>0</v>
      </c>
      <c r="N994">
        <v>10909</v>
      </c>
      <c r="O994">
        <f t="shared" si="94"/>
        <v>10909</v>
      </c>
      <c r="P994">
        <v>0</v>
      </c>
      <c r="Q994">
        <v>80</v>
      </c>
      <c r="R994">
        <v>240</v>
      </c>
      <c r="S994">
        <v>239</v>
      </c>
      <c r="T994">
        <v>13.41666667</v>
      </c>
      <c r="U994">
        <f>VLOOKUP(A994,vlookup_table[#All],2,)</f>
        <v>0</v>
      </c>
      <c r="V994">
        <f>VLOOKUP(A994,vlookup_table[#All],4,FALSE)</f>
        <v>3702</v>
      </c>
      <c r="W994" t="str">
        <f>IF(LEN(V994)=4,_xlfn.CONCAT("19",LEFT(V994,2)),IF(LEN(V994)=3,_xlfn.CONCAT("190",LEFT(V994,2)),0))</f>
        <v>1937</v>
      </c>
      <c r="X994">
        <f>IF(V994&lt;&gt;0,1997-VALUE(W994),0)</f>
        <v>60</v>
      </c>
      <c r="Y994" t="str">
        <f>VLOOKUP(A994,vlookup_table[#All],5,FALSE)</f>
        <v>R2</v>
      </c>
      <c r="Z994" t="str">
        <f t="shared" si="95"/>
        <v>Rural</v>
      </c>
      <c r="AA994">
        <f>VLOOKUP(A994,vlookup_table[#All],7,FALSE)</f>
        <v>10</v>
      </c>
    </row>
    <row r="995" spans="1:27" x14ac:dyDescent="0.3">
      <c r="A995">
        <v>43020</v>
      </c>
      <c r="B995" s="1" t="s">
        <v>13</v>
      </c>
      <c r="C995" s="1" t="str">
        <f>UPPER(LEFT(B995,2))</f>
        <v>FL</v>
      </c>
      <c r="D995" s="1" t="s">
        <v>17</v>
      </c>
      <c r="E995" s="1" t="str">
        <f>UPPER(LEFT(D995,1))</f>
        <v>F</v>
      </c>
      <c r="F995">
        <v>736</v>
      </c>
      <c r="G995">
        <f t="shared" si="90"/>
        <v>736</v>
      </c>
      <c r="H995">
        <f t="shared" si="91"/>
        <v>736</v>
      </c>
      <c r="I995">
        <v>262</v>
      </c>
      <c r="J995">
        <f t="shared" si="92"/>
        <v>262</v>
      </c>
      <c r="K995">
        <v>347</v>
      </c>
      <c r="L995">
        <f t="shared" si="93"/>
        <v>347</v>
      </c>
      <c r="M995">
        <v>0</v>
      </c>
      <c r="N995">
        <v>12780</v>
      </c>
      <c r="O995">
        <f t="shared" si="94"/>
        <v>12780</v>
      </c>
      <c r="P995">
        <v>11</v>
      </c>
      <c r="Q995">
        <v>6</v>
      </c>
      <c r="R995">
        <v>293</v>
      </c>
      <c r="S995">
        <v>321</v>
      </c>
      <c r="T995">
        <v>15</v>
      </c>
      <c r="U995">
        <f>VLOOKUP(A995,vlookup_table[#All],2,)</f>
        <v>2</v>
      </c>
      <c r="V995">
        <f>VLOOKUP(A995,vlookup_table[#All],4,FALSE)</f>
        <v>0</v>
      </c>
      <c r="W995">
        <f>IF(LEN(V995)=4,_xlfn.CONCAT("19",LEFT(V995,2)),IF(LEN(V995)=3,_xlfn.CONCAT("190",LEFT(V995,2)),0))</f>
        <v>0</v>
      </c>
      <c r="X995">
        <f>IF(V995&lt;&gt;0,1997-VALUE(W995),0)</f>
        <v>0</v>
      </c>
      <c r="Y995" t="str">
        <f>VLOOKUP(A995,vlookup_table[#All],5,FALSE)</f>
        <v>C2</v>
      </c>
      <c r="Z995" t="str">
        <f t="shared" si="95"/>
        <v>City</v>
      </c>
      <c r="AA995">
        <f>VLOOKUP(A995,vlookup_table[#All],7,FALSE)</f>
        <v>15</v>
      </c>
    </row>
    <row r="996" spans="1:27" x14ac:dyDescent="0.3">
      <c r="A996">
        <v>118862</v>
      </c>
      <c r="B996" s="1" t="s">
        <v>21</v>
      </c>
      <c r="C996" s="1" t="str">
        <f>UPPER(LEFT(B996,2))</f>
        <v>TX</v>
      </c>
      <c r="D996" s="1" t="s">
        <v>14</v>
      </c>
      <c r="E996" s="1" t="str">
        <f>UPPER(LEFT(D996,1))</f>
        <v>M</v>
      </c>
      <c r="F996">
        <v>868</v>
      </c>
      <c r="G996">
        <f t="shared" si="90"/>
        <v>868</v>
      </c>
      <c r="H996">
        <f t="shared" si="91"/>
        <v>868</v>
      </c>
      <c r="I996">
        <v>554</v>
      </c>
      <c r="J996">
        <f t="shared" si="92"/>
        <v>554</v>
      </c>
      <c r="K996">
        <v>571</v>
      </c>
      <c r="L996">
        <f t="shared" si="93"/>
        <v>571</v>
      </c>
      <c r="M996">
        <v>0</v>
      </c>
      <c r="N996">
        <v>21200</v>
      </c>
      <c r="O996">
        <f t="shared" si="94"/>
        <v>21200</v>
      </c>
      <c r="P996">
        <v>9</v>
      </c>
      <c r="Q996">
        <v>49</v>
      </c>
      <c r="R996">
        <v>564</v>
      </c>
      <c r="S996">
        <v>569</v>
      </c>
      <c r="T996">
        <v>8.5</v>
      </c>
      <c r="U996">
        <f>VLOOKUP(A996,vlookup_table[#All],2,)</f>
        <v>1</v>
      </c>
      <c r="V996">
        <f>VLOOKUP(A996,vlookup_table[#All],4,FALSE)</f>
        <v>4208</v>
      </c>
      <c r="W996" t="str">
        <f>IF(LEN(V996)=4,_xlfn.CONCAT("19",LEFT(V996,2)),IF(LEN(V996)=3,_xlfn.CONCAT("190",LEFT(V996,2)),0))</f>
        <v>1942</v>
      </c>
      <c r="X996">
        <f>IF(V996&lt;&gt;0,1997-VALUE(W996),0)</f>
        <v>55</v>
      </c>
      <c r="Y996" t="str">
        <f>VLOOKUP(A996,vlookup_table[#All],5,FALSE)</f>
        <v>S1</v>
      </c>
      <c r="Z996" t="str">
        <f t="shared" si="95"/>
        <v>Suburban</v>
      </c>
      <c r="AA996">
        <f>VLOOKUP(A996,vlookup_table[#All],7,FALSE)</f>
        <v>12</v>
      </c>
    </row>
    <row r="997" spans="1:27" x14ac:dyDescent="0.3">
      <c r="A997">
        <v>30104</v>
      </c>
      <c r="B997" s="1" t="s">
        <v>40</v>
      </c>
      <c r="C997" s="1" t="str">
        <f>UPPER(LEFT(B997,2))</f>
        <v>GA</v>
      </c>
      <c r="D997" s="1" t="s">
        <v>14</v>
      </c>
      <c r="E997" s="1" t="str">
        <f>UPPER(LEFT(D997,1))</f>
        <v>M</v>
      </c>
      <c r="F997">
        <v>364</v>
      </c>
      <c r="G997">
        <f t="shared" si="90"/>
        <v>364</v>
      </c>
      <c r="H997">
        <f t="shared" si="91"/>
        <v>364</v>
      </c>
      <c r="I997">
        <v>246</v>
      </c>
      <c r="J997">
        <f t="shared" si="92"/>
        <v>246</v>
      </c>
      <c r="K997">
        <v>325</v>
      </c>
      <c r="L997">
        <f t="shared" si="93"/>
        <v>325</v>
      </c>
      <c r="M997">
        <v>0</v>
      </c>
      <c r="N997">
        <v>9720</v>
      </c>
      <c r="O997">
        <f t="shared" si="94"/>
        <v>9720</v>
      </c>
      <c r="P997">
        <v>0</v>
      </c>
      <c r="Q997">
        <v>89</v>
      </c>
      <c r="R997">
        <v>307</v>
      </c>
      <c r="S997">
        <v>287</v>
      </c>
      <c r="T997">
        <v>8.8333333330000006</v>
      </c>
      <c r="U997">
        <f>VLOOKUP(A997,vlookup_table[#All],2,)</f>
        <v>1</v>
      </c>
      <c r="V997">
        <f>VLOOKUP(A997,vlookup_table[#All],4,FALSE)</f>
        <v>5201</v>
      </c>
      <c r="W997" t="str">
        <f>IF(LEN(V997)=4,_xlfn.CONCAT("19",LEFT(V997,2)),IF(LEN(V997)=3,_xlfn.CONCAT("190",LEFT(V997,2)),0))</f>
        <v>1952</v>
      </c>
      <c r="X997">
        <f>IF(V997&lt;&gt;0,1997-VALUE(W997),0)</f>
        <v>45</v>
      </c>
      <c r="Y997" t="str">
        <f>VLOOKUP(A997,vlookup_table[#All],5,FALSE)</f>
        <v>R2</v>
      </c>
      <c r="Z997" t="str">
        <f t="shared" si="95"/>
        <v>Rural</v>
      </c>
      <c r="AA997">
        <f>VLOOKUP(A997,vlookup_table[#All],7,FALSE)</f>
        <v>15</v>
      </c>
    </row>
    <row r="998" spans="1:27" x14ac:dyDescent="0.3">
      <c r="A998">
        <v>154614</v>
      </c>
      <c r="B998" s="1" t="s">
        <v>22</v>
      </c>
      <c r="C998" s="1" t="str">
        <f>UPPER(LEFT(B998,2))</f>
        <v>CA</v>
      </c>
      <c r="D998" s="1" t="s">
        <v>17</v>
      </c>
      <c r="E998" s="1" t="str">
        <f>UPPER(LEFT(D998,1))</f>
        <v>F</v>
      </c>
      <c r="F998">
        <v>1709</v>
      </c>
      <c r="G998">
        <f t="shared" si="90"/>
        <v>1709</v>
      </c>
      <c r="H998">
        <f t="shared" si="91"/>
        <v>1709</v>
      </c>
      <c r="I998">
        <v>511</v>
      </c>
      <c r="J998">
        <f t="shared" si="92"/>
        <v>511</v>
      </c>
      <c r="K998">
        <v>537</v>
      </c>
      <c r="L998">
        <f t="shared" si="93"/>
        <v>537</v>
      </c>
      <c r="M998">
        <v>26</v>
      </c>
      <c r="N998">
        <v>15138</v>
      </c>
      <c r="O998">
        <f t="shared" si="94"/>
        <v>15138</v>
      </c>
      <c r="P998">
        <v>9</v>
      </c>
      <c r="Q998">
        <v>68</v>
      </c>
      <c r="R998">
        <v>518</v>
      </c>
      <c r="S998">
        <v>527</v>
      </c>
      <c r="T998">
        <v>15</v>
      </c>
      <c r="U998">
        <f>VLOOKUP(A998,vlookup_table[#All],2,)</f>
        <v>0</v>
      </c>
      <c r="V998">
        <f>VLOOKUP(A998,vlookup_table[#All],4,FALSE)</f>
        <v>0</v>
      </c>
      <c r="W998">
        <f>IF(LEN(V998)=4,_xlfn.CONCAT("19",LEFT(V998,2)),IF(LEN(V998)=3,_xlfn.CONCAT("190",LEFT(V998,2)),0))</f>
        <v>0</v>
      </c>
      <c r="X998">
        <f>IF(V998&lt;&gt;0,1997-VALUE(W998),0)</f>
        <v>0</v>
      </c>
      <c r="Y998" t="str">
        <f>VLOOKUP(A998,vlookup_table[#All],5,FALSE)</f>
        <v>T1</v>
      </c>
      <c r="Z998" t="str">
        <f t="shared" si="95"/>
        <v>Town</v>
      </c>
      <c r="AA998">
        <f>VLOOKUP(A998,vlookup_table[#All],7,FALSE)</f>
        <v>20</v>
      </c>
    </row>
    <row r="999" spans="1:27" x14ac:dyDescent="0.3">
      <c r="A999">
        <v>57151</v>
      </c>
      <c r="B999" s="1" t="s">
        <v>58</v>
      </c>
      <c r="C999" s="1" t="str">
        <f>UPPER(LEFT(B999,2))</f>
        <v>KY</v>
      </c>
      <c r="D999" s="1" t="s">
        <v>17</v>
      </c>
      <c r="E999" s="1" t="str">
        <f>UPPER(LEFT(D999,1))</f>
        <v>F</v>
      </c>
      <c r="F999">
        <v>875</v>
      </c>
      <c r="G999">
        <f t="shared" si="90"/>
        <v>875</v>
      </c>
      <c r="H999">
        <f t="shared" si="91"/>
        <v>875</v>
      </c>
      <c r="I999">
        <v>311</v>
      </c>
      <c r="J999">
        <f t="shared" si="92"/>
        <v>311</v>
      </c>
      <c r="K999">
        <v>326</v>
      </c>
      <c r="L999">
        <f t="shared" si="93"/>
        <v>326</v>
      </c>
      <c r="M999">
        <v>0</v>
      </c>
      <c r="N999">
        <v>7746</v>
      </c>
      <c r="O999">
        <f t="shared" si="94"/>
        <v>7746</v>
      </c>
      <c r="P999">
        <v>3</v>
      </c>
      <c r="Q999">
        <v>29</v>
      </c>
      <c r="R999">
        <v>326</v>
      </c>
      <c r="S999">
        <v>326</v>
      </c>
      <c r="T999">
        <v>15.9</v>
      </c>
      <c r="U999">
        <f>VLOOKUP(A999,vlookup_table[#All],2,)</f>
        <v>0</v>
      </c>
      <c r="V999">
        <f>VLOOKUP(A999,vlookup_table[#All],4,FALSE)</f>
        <v>3601</v>
      </c>
      <c r="W999" t="str">
        <f>IF(LEN(V999)=4,_xlfn.CONCAT("19",LEFT(V999,2)),IF(LEN(V999)=3,_xlfn.CONCAT("190",LEFT(V999,2)),0))</f>
        <v>1936</v>
      </c>
      <c r="X999">
        <f>IF(V999&lt;&gt;0,1997-VALUE(W999),0)</f>
        <v>61</v>
      </c>
      <c r="Y999" t="str">
        <f>VLOOKUP(A999,vlookup_table[#All],5,FALSE)</f>
        <v>R1</v>
      </c>
      <c r="Z999" t="str">
        <f t="shared" si="95"/>
        <v>Rural</v>
      </c>
      <c r="AA999">
        <f>VLOOKUP(A999,vlookup_table[#All],7,FALSE)</f>
        <v>26</v>
      </c>
    </row>
    <row r="1000" spans="1:27" x14ac:dyDescent="0.3">
      <c r="A1000">
        <v>71425</v>
      </c>
      <c r="B1000" s="1" t="s">
        <v>30</v>
      </c>
      <c r="C1000" s="1" t="str">
        <f>UPPER(LEFT(B1000,2))</f>
        <v>MI</v>
      </c>
      <c r="D1000" s="1" t="s">
        <v>14</v>
      </c>
      <c r="E1000" s="1" t="str">
        <f>UPPER(LEFT(D1000,1))</f>
        <v>M</v>
      </c>
      <c r="F1000">
        <v>713</v>
      </c>
      <c r="G1000">
        <f t="shared" si="90"/>
        <v>713</v>
      </c>
      <c r="H1000">
        <f t="shared" si="91"/>
        <v>713</v>
      </c>
      <c r="I1000">
        <v>300</v>
      </c>
      <c r="J1000">
        <f t="shared" si="92"/>
        <v>300</v>
      </c>
      <c r="K1000">
        <v>364</v>
      </c>
      <c r="L1000">
        <f t="shared" si="93"/>
        <v>364</v>
      </c>
      <c r="M1000">
        <v>0</v>
      </c>
      <c r="N1000">
        <v>16833</v>
      </c>
      <c r="O1000">
        <f t="shared" si="94"/>
        <v>16833</v>
      </c>
      <c r="P1000">
        <v>2</v>
      </c>
      <c r="Q1000">
        <v>88</v>
      </c>
      <c r="R1000">
        <v>313</v>
      </c>
      <c r="S1000">
        <v>323</v>
      </c>
      <c r="T1000">
        <v>6</v>
      </c>
      <c r="U1000">
        <f>VLOOKUP(A1000,vlookup_table[#All],2,)</f>
        <v>1</v>
      </c>
      <c r="V1000">
        <f>VLOOKUP(A1000,vlookup_table[#All],4,FALSE)</f>
        <v>4401</v>
      </c>
      <c r="W1000" t="str">
        <f>IF(LEN(V1000)=4,_xlfn.CONCAT("19",LEFT(V1000,2)),IF(LEN(V1000)=3,_xlfn.CONCAT("190",LEFT(V1000,2)),0))</f>
        <v>1944</v>
      </c>
      <c r="X1000">
        <f>IF(V1000&lt;&gt;0,1997-VALUE(W1000),0)</f>
        <v>53</v>
      </c>
      <c r="Y1000" t="str">
        <f>VLOOKUP(A1000,vlookup_table[#All],5,FALSE)</f>
        <v>T2</v>
      </c>
      <c r="Z1000" t="str">
        <f t="shared" si="95"/>
        <v>Town</v>
      </c>
      <c r="AA1000">
        <f>VLOOKUP(A1000,vlookup_table[#All],7,FALSE)</f>
        <v>7</v>
      </c>
    </row>
    <row r="1001" spans="1:27" x14ac:dyDescent="0.3">
      <c r="A1001">
        <v>41384</v>
      </c>
      <c r="B1001" s="1" t="s">
        <v>13</v>
      </c>
      <c r="C1001" s="1" t="str">
        <f>UPPER(LEFT(B1001,2))</f>
        <v>FL</v>
      </c>
      <c r="D1001" s="1" t="s">
        <v>17</v>
      </c>
      <c r="E1001" s="1" t="str">
        <f>UPPER(LEFT(D1001,1))</f>
        <v>F</v>
      </c>
      <c r="F1001">
        <v>556</v>
      </c>
      <c r="G1001">
        <f t="shared" si="90"/>
        <v>556</v>
      </c>
      <c r="H1001">
        <f t="shared" si="91"/>
        <v>556</v>
      </c>
      <c r="I1001">
        <v>318</v>
      </c>
      <c r="J1001">
        <f t="shared" si="92"/>
        <v>318</v>
      </c>
      <c r="K1001">
        <v>352</v>
      </c>
      <c r="L1001">
        <f t="shared" si="93"/>
        <v>352</v>
      </c>
      <c r="M1001">
        <v>0</v>
      </c>
      <c r="N1001">
        <v>11779</v>
      </c>
      <c r="O1001">
        <f t="shared" si="94"/>
        <v>11779</v>
      </c>
      <c r="P1001">
        <v>16</v>
      </c>
      <c r="Q1001">
        <v>22</v>
      </c>
      <c r="R1001">
        <v>358</v>
      </c>
      <c r="S1001">
        <v>320</v>
      </c>
      <c r="T1001">
        <v>9.4285714289999998</v>
      </c>
      <c r="U1001">
        <f>VLOOKUP(A1001,vlookup_table[#All],2,)</f>
        <v>28</v>
      </c>
      <c r="V1001">
        <f>VLOOKUP(A1001,vlookup_table[#All],4,FALSE)</f>
        <v>5107</v>
      </c>
      <c r="W1001" t="str">
        <f>IF(LEN(V1001)=4,_xlfn.CONCAT("19",LEFT(V1001,2)),IF(LEN(V1001)=3,_xlfn.CONCAT("190",LEFT(V1001,2)),0))</f>
        <v>1951</v>
      </c>
      <c r="X1001">
        <f>IF(V1001&lt;&gt;0,1997-VALUE(W1001),0)</f>
        <v>46</v>
      </c>
      <c r="Y1001" t="str">
        <f>VLOOKUP(A1001,vlookup_table[#All],5,FALSE)</f>
        <v>S3</v>
      </c>
      <c r="Z1001" t="str">
        <f t="shared" si="95"/>
        <v>Suburban</v>
      </c>
      <c r="AA1001">
        <f>VLOOKUP(A1001,vlookup_table[#All],7,FALSE)</f>
        <v>12</v>
      </c>
    </row>
    <row r="1002" spans="1:27" x14ac:dyDescent="0.3">
      <c r="A1002">
        <v>190579</v>
      </c>
      <c r="B1002" s="1" t="s">
        <v>22</v>
      </c>
      <c r="C1002" s="1" t="str">
        <f>UPPER(LEFT(B1002,2))</f>
        <v>CA</v>
      </c>
      <c r="D1002" s="1" t="s">
        <v>14</v>
      </c>
      <c r="E1002" s="1" t="str">
        <f>UPPER(LEFT(D1002,1))</f>
        <v>M</v>
      </c>
      <c r="F1002">
        <v>3200</v>
      </c>
      <c r="G1002">
        <f t="shared" si="90"/>
        <v>3200</v>
      </c>
      <c r="H1002">
        <f t="shared" si="91"/>
        <v>3200</v>
      </c>
      <c r="I1002">
        <v>310</v>
      </c>
      <c r="J1002">
        <f t="shared" si="92"/>
        <v>310</v>
      </c>
      <c r="K1002">
        <v>343</v>
      </c>
      <c r="L1002">
        <f t="shared" si="93"/>
        <v>343</v>
      </c>
      <c r="M1002">
        <v>83</v>
      </c>
      <c r="N1002">
        <v>17224</v>
      </c>
      <c r="O1002">
        <f t="shared" si="94"/>
        <v>17224</v>
      </c>
      <c r="P1002">
        <v>31</v>
      </c>
      <c r="Q1002">
        <v>32</v>
      </c>
      <c r="R1002">
        <v>311</v>
      </c>
      <c r="S1002">
        <v>333</v>
      </c>
      <c r="T1002">
        <v>3.1060606059999998</v>
      </c>
      <c r="U1002">
        <f>VLOOKUP(A1002,vlookup_table[#All],2,)</f>
        <v>1</v>
      </c>
      <c r="V1002">
        <f>VLOOKUP(A1002,vlookup_table[#All],4,FALSE)</f>
        <v>0</v>
      </c>
      <c r="W1002">
        <f>IF(LEN(V1002)=4,_xlfn.CONCAT("19",LEFT(V1002,2)),IF(LEN(V1002)=3,_xlfn.CONCAT("190",LEFT(V1002,2)),0))</f>
        <v>0</v>
      </c>
      <c r="X1002">
        <f>IF(V1002&lt;&gt;0,1997-VALUE(W1002),0)</f>
        <v>0</v>
      </c>
      <c r="Y1002" t="str">
        <f>VLOOKUP(A1002,vlookup_table[#All],5,FALSE)</f>
        <v>U1</v>
      </c>
      <c r="Z1002" t="str">
        <f t="shared" si="95"/>
        <v>Urban</v>
      </c>
      <c r="AA1002">
        <f>VLOOKUP(A1002,vlookup_table[#All],7,FALSE)</f>
        <v>4</v>
      </c>
    </row>
    <row r="1003" spans="1:27" x14ac:dyDescent="0.3">
      <c r="A1003">
        <v>42997</v>
      </c>
      <c r="B1003" s="1" t="s">
        <v>13</v>
      </c>
      <c r="C1003" s="1" t="str">
        <f>UPPER(LEFT(B1003,2))</f>
        <v>FL</v>
      </c>
      <c r="D1003" s="1" t="s">
        <v>17</v>
      </c>
      <c r="E1003" s="1" t="str">
        <f>UPPER(LEFT(D1003,1))</f>
        <v>F</v>
      </c>
      <c r="F1003">
        <v>1567</v>
      </c>
      <c r="G1003">
        <f t="shared" si="90"/>
        <v>1567</v>
      </c>
      <c r="H1003">
        <f t="shared" si="91"/>
        <v>1567</v>
      </c>
      <c r="I1003">
        <v>392</v>
      </c>
      <c r="J1003">
        <f t="shared" si="92"/>
        <v>392</v>
      </c>
      <c r="K1003">
        <v>409</v>
      </c>
      <c r="L1003">
        <f t="shared" si="93"/>
        <v>409</v>
      </c>
      <c r="M1003">
        <v>27</v>
      </c>
      <c r="N1003">
        <v>18631</v>
      </c>
      <c r="O1003">
        <f t="shared" si="94"/>
        <v>18631</v>
      </c>
      <c r="P1003">
        <v>4</v>
      </c>
      <c r="Q1003">
        <v>10</v>
      </c>
      <c r="R1003">
        <v>391</v>
      </c>
      <c r="S1003">
        <v>434</v>
      </c>
      <c r="T1003">
        <v>6.5625</v>
      </c>
      <c r="U1003">
        <f>VLOOKUP(A1003,vlookup_table[#All],2,)</f>
        <v>2</v>
      </c>
      <c r="V1003">
        <f>VLOOKUP(A1003,vlookup_table[#All],4,FALSE)</f>
        <v>1808</v>
      </c>
      <c r="W1003" t="str">
        <f>IF(LEN(V1003)=4,_xlfn.CONCAT("19",LEFT(V1003,2)),IF(LEN(V1003)=3,_xlfn.CONCAT("190",LEFT(V1003,2)),0))</f>
        <v>1918</v>
      </c>
      <c r="X1003">
        <f>IF(V1003&lt;&gt;0,1997-VALUE(W1003),0)</f>
        <v>79</v>
      </c>
      <c r="Y1003" t="str">
        <f>VLOOKUP(A1003,vlookup_table[#All],5,FALSE)</f>
        <v>C1</v>
      </c>
      <c r="Z1003" t="str">
        <f t="shared" si="95"/>
        <v>City</v>
      </c>
      <c r="AA1003">
        <f>VLOOKUP(A1003,vlookup_table[#All],7,FALSE)</f>
        <v>7</v>
      </c>
    </row>
    <row r="1004" spans="1:27" x14ac:dyDescent="0.3">
      <c r="A1004">
        <v>132896</v>
      </c>
      <c r="B1004" s="1" t="s">
        <v>51</v>
      </c>
      <c r="C1004" s="1" t="str">
        <f>UPPER(LEFT(B1004,2))</f>
        <v>OR</v>
      </c>
      <c r="D1004" s="1" t="s">
        <v>17</v>
      </c>
      <c r="E1004" s="1" t="str">
        <f>UPPER(LEFT(D1004,1))</f>
        <v>F</v>
      </c>
      <c r="F1004">
        <v>953</v>
      </c>
      <c r="G1004">
        <f t="shared" si="90"/>
        <v>953</v>
      </c>
      <c r="H1004">
        <f t="shared" si="91"/>
        <v>953</v>
      </c>
      <c r="I1004">
        <v>319</v>
      </c>
      <c r="J1004">
        <f t="shared" si="92"/>
        <v>319</v>
      </c>
      <c r="K1004">
        <v>455</v>
      </c>
      <c r="L1004">
        <f t="shared" si="93"/>
        <v>455</v>
      </c>
      <c r="M1004">
        <v>1</v>
      </c>
      <c r="N1004">
        <v>15729</v>
      </c>
      <c r="O1004">
        <f t="shared" si="94"/>
        <v>15729</v>
      </c>
      <c r="P1004">
        <v>3</v>
      </c>
      <c r="Q1004">
        <v>45</v>
      </c>
      <c r="R1004">
        <v>379</v>
      </c>
      <c r="S1004">
        <v>387</v>
      </c>
      <c r="T1004">
        <v>15.57142857</v>
      </c>
      <c r="U1004">
        <f>VLOOKUP(A1004,vlookup_table[#All],2,)</f>
        <v>2</v>
      </c>
      <c r="V1004">
        <f>VLOOKUP(A1004,vlookup_table[#All],4,FALSE)</f>
        <v>4410</v>
      </c>
      <c r="W1004" t="str">
        <f>IF(LEN(V1004)=4,_xlfn.CONCAT("19",LEFT(V1004,2)),IF(LEN(V1004)=3,_xlfn.CONCAT("190",LEFT(V1004,2)),0))</f>
        <v>1944</v>
      </c>
      <c r="X1004">
        <f>IF(V1004&lt;&gt;0,1997-VALUE(W1004),0)</f>
        <v>53</v>
      </c>
      <c r="Y1004" t="str">
        <f>VLOOKUP(A1004,vlookup_table[#All],5,FALSE)</f>
        <v>T1</v>
      </c>
      <c r="Z1004" t="str">
        <f t="shared" si="95"/>
        <v>Town</v>
      </c>
      <c r="AA1004">
        <f>VLOOKUP(A1004,vlookup_table[#All],7,FALSE)</f>
        <v>25</v>
      </c>
    </row>
    <row r="1005" spans="1:27" x14ac:dyDescent="0.3">
      <c r="A1005">
        <v>120189</v>
      </c>
      <c r="B1005" s="1" t="s">
        <v>21</v>
      </c>
      <c r="C1005" s="1" t="str">
        <f>UPPER(LEFT(B1005,2))</f>
        <v>TX</v>
      </c>
      <c r="D1005" s="1" t="s">
        <v>14</v>
      </c>
      <c r="E1005" s="1" t="str">
        <f>UPPER(LEFT(D1005,1))</f>
        <v>M</v>
      </c>
      <c r="F1005">
        <v>492</v>
      </c>
      <c r="G1005">
        <f t="shared" si="90"/>
        <v>492</v>
      </c>
      <c r="H1005">
        <f t="shared" si="91"/>
        <v>492</v>
      </c>
      <c r="I1005">
        <v>244</v>
      </c>
      <c r="J1005">
        <f t="shared" si="92"/>
        <v>244</v>
      </c>
      <c r="K1005">
        <v>301</v>
      </c>
      <c r="L1005">
        <f t="shared" si="93"/>
        <v>301</v>
      </c>
      <c r="M1005">
        <v>3</v>
      </c>
      <c r="N1005">
        <v>10818</v>
      </c>
      <c r="O1005">
        <f t="shared" si="94"/>
        <v>10818</v>
      </c>
      <c r="P1005">
        <v>0</v>
      </c>
      <c r="Q1005">
        <v>92</v>
      </c>
      <c r="R1005">
        <v>260</v>
      </c>
      <c r="S1005">
        <v>284</v>
      </c>
      <c r="T1005">
        <v>19.375</v>
      </c>
      <c r="U1005">
        <f>VLOOKUP(A1005,vlookup_table[#All],2,)</f>
        <v>0</v>
      </c>
      <c r="V1005">
        <f>VLOOKUP(A1005,vlookup_table[#All],4,FALSE)</f>
        <v>0</v>
      </c>
      <c r="W1005">
        <f>IF(LEN(V1005)=4,_xlfn.CONCAT("19",LEFT(V1005,2)),IF(LEN(V1005)=3,_xlfn.CONCAT("190",LEFT(V1005,2)),0))</f>
        <v>0</v>
      </c>
      <c r="X1005">
        <f>IF(V1005&lt;&gt;0,1997-VALUE(W1005),0)</f>
        <v>0</v>
      </c>
      <c r="Y1005" t="str">
        <f>VLOOKUP(A1005,vlookup_table[#All],5,FALSE)</f>
        <v>T2</v>
      </c>
      <c r="Z1005" t="str">
        <f t="shared" si="95"/>
        <v>Town</v>
      </c>
      <c r="AA1005">
        <f>VLOOKUP(A1005,vlookup_table[#All],7,FALSE)</f>
        <v>25</v>
      </c>
    </row>
    <row r="1006" spans="1:27" x14ac:dyDescent="0.3">
      <c r="A1006">
        <v>138829</v>
      </c>
      <c r="B1006" s="1" t="s">
        <v>56</v>
      </c>
      <c r="C1006" s="1" t="str">
        <f>UPPER(LEFT(B1006,2))</f>
        <v>AZ</v>
      </c>
      <c r="D1006" s="1" t="s">
        <v>66</v>
      </c>
      <c r="E1006" s="1" t="str">
        <f>UPPER(LEFT(D1006,1))</f>
        <v>F</v>
      </c>
      <c r="F1006">
        <v>847</v>
      </c>
      <c r="G1006">
        <f t="shared" si="90"/>
        <v>847</v>
      </c>
      <c r="H1006">
        <f t="shared" si="91"/>
        <v>847</v>
      </c>
      <c r="I1006">
        <v>185</v>
      </c>
      <c r="J1006">
        <f t="shared" si="92"/>
        <v>185</v>
      </c>
      <c r="K1006">
        <v>308</v>
      </c>
      <c r="L1006">
        <f t="shared" si="93"/>
        <v>308</v>
      </c>
      <c r="M1006">
        <v>0</v>
      </c>
      <c r="N1006">
        <v>11582</v>
      </c>
      <c r="O1006">
        <f t="shared" si="94"/>
        <v>11582</v>
      </c>
      <c r="P1006">
        <v>3</v>
      </c>
      <c r="Q1006">
        <v>20</v>
      </c>
      <c r="R1006">
        <v>238</v>
      </c>
      <c r="S1006">
        <v>225</v>
      </c>
      <c r="T1006">
        <v>11.5</v>
      </c>
      <c r="U1006">
        <f>VLOOKUP(A1006,vlookup_table[#All],2,)</f>
        <v>28</v>
      </c>
      <c r="V1006">
        <f>VLOOKUP(A1006,vlookup_table[#All],4,FALSE)</f>
        <v>3601</v>
      </c>
      <c r="W1006" t="str">
        <f>IF(LEN(V1006)=4,_xlfn.CONCAT("19",LEFT(V1006,2)),IF(LEN(V1006)=3,_xlfn.CONCAT("190",LEFT(V1006,2)),0))</f>
        <v>1936</v>
      </c>
      <c r="X1006">
        <f>IF(V1006&lt;&gt;0,1997-VALUE(W1006),0)</f>
        <v>61</v>
      </c>
      <c r="Y1006" t="str">
        <f>VLOOKUP(A1006,vlookup_table[#All],5,FALSE)</f>
        <v>T2</v>
      </c>
      <c r="Z1006" t="str">
        <f t="shared" si="95"/>
        <v>Town</v>
      </c>
      <c r="AA1006">
        <f>VLOOKUP(A1006,vlookup_table[#All],7,FALSE)</f>
        <v>25</v>
      </c>
    </row>
    <row r="1007" spans="1:27" x14ac:dyDescent="0.3">
      <c r="A1007">
        <v>167462</v>
      </c>
      <c r="B1007" s="1" t="s">
        <v>22</v>
      </c>
      <c r="C1007" s="1" t="str">
        <f>UPPER(LEFT(B1007,2))</f>
        <v>CA</v>
      </c>
      <c r="D1007" s="1" t="s">
        <v>14</v>
      </c>
      <c r="E1007" s="1" t="str">
        <f>UPPER(LEFT(D1007,1))</f>
        <v>M</v>
      </c>
      <c r="F1007">
        <v>2645</v>
      </c>
      <c r="G1007">
        <f t="shared" si="90"/>
        <v>2645</v>
      </c>
      <c r="H1007">
        <f t="shared" si="91"/>
        <v>2645</v>
      </c>
      <c r="I1007">
        <v>644</v>
      </c>
      <c r="J1007">
        <f t="shared" si="92"/>
        <v>644</v>
      </c>
      <c r="K1007">
        <v>697</v>
      </c>
      <c r="L1007">
        <f t="shared" si="93"/>
        <v>697</v>
      </c>
      <c r="M1007">
        <v>87</v>
      </c>
      <c r="N1007">
        <v>20782</v>
      </c>
      <c r="O1007">
        <f t="shared" si="94"/>
        <v>20782</v>
      </c>
      <c r="P1007">
        <v>26</v>
      </c>
      <c r="Q1007">
        <v>46</v>
      </c>
      <c r="R1007">
        <v>655</v>
      </c>
      <c r="S1007">
        <v>682</v>
      </c>
      <c r="T1007">
        <v>8.75</v>
      </c>
      <c r="U1007">
        <f>VLOOKUP(A1007,vlookup_table[#All],2,)</f>
        <v>0</v>
      </c>
      <c r="V1007">
        <f>VLOOKUP(A1007,vlookup_table[#All],4,FALSE)</f>
        <v>3601</v>
      </c>
      <c r="W1007" t="str">
        <f>IF(LEN(V1007)=4,_xlfn.CONCAT("19",LEFT(V1007,2)),IF(LEN(V1007)=3,_xlfn.CONCAT("190",LEFT(V1007,2)),0))</f>
        <v>1936</v>
      </c>
      <c r="X1007">
        <f>IF(V1007&lt;&gt;0,1997-VALUE(W1007),0)</f>
        <v>61</v>
      </c>
      <c r="Y1007" t="str">
        <f>VLOOKUP(A1007,vlookup_table[#All],5,FALSE)</f>
        <v>S1</v>
      </c>
      <c r="Z1007" t="str">
        <f t="shared" si="95"/>
        <v>Suburban</v>
      </c>
      <c r="AA1007">
        <f>VLOOKUP(A1007,vlookup_table[#All],7,FALSE)</f>
        <v>15</v>
      </c>
    </row>
    <row r="1008" spans="1:27" x14ac:dyDescent="0.3">
      <c r="A1008">
        <v>160401</v>
      </c>
      <c r="B1008" s="1" t="s">
        <v>22</v>
      </c>
      <c r="C1008" s="1" t="str">
        <f>UPPER(LEFT(B1008,2))</f>
        <v>CA</v>
      </c>
      <c r="D1008" s="1" t="s">
        <v>17</v>
      </c>
      <c r="E1008" s="1" t="str">
        <f>UPPER(LEFT(D1008,1))</f>
        <v>F</v>
      </c>
      <c r="F1008">
        <v>1952</v>
      </c>
      <c r="G1008">
        <f t="shared" si="90"/>
        <v>1952</v>
      </c>
      <c r="H1008">
        <f t="shared" si="91"/>
        <v>1952</v>
      </c>
      <c r="I1008">
        <v>335</v>
      </c>
      <c r="J1008">
        <f t="shared" si="92"/>
        <v>335</v>
      </c>
      <c r="K1008">
        <v>398</v>
      </c>
      <c r="L1008">
        <f t="shared" si="93"/>
        <v>398</v>
      </c>
      <c r="M1008">
        <v>48</v>
      </c>
      <c r="N1008">
        <v>15290</v>
      </c>
      <c r="O1008">
        <f t="shared" si="94"/>
        <v>15290</v>
      </c>
      <c r="P1008">
        <v>6</v>
      </c>
      <c r="Q1008">
        <v>55</v>
      </c>
      <c r="R1008">
        <v>365</v>
      </c>
      <c r="S1008">
        <v>367</v>
      </c>
      <c r="T1008">
        <v>13</v>
      </c>
      <c r="U1008">
        <f>VLOOKUP(A1008,vlookup_table[#All],2,)</f>
        <v>28</v>
      </c>
      <c r="V1008">
        <f>VLOOKUP(A1008,vlookup_table[#All],4,FALSE)</f>
        <v>3101</v>
      </c>
      <c r="W1008" t="str">
        <f>IF(LEN(V1008)=4,_xlfn.CONCAT("19",LEFT(V1008,2)),IF(LEN(V1008)=3,_xlfn.CONCAT("190",LEFT(V1008,2)),0))</f>
        <v>1931</v>
      </c>
      <c r="X1008">
        <f>IF(V1008&lt;&gt;0,1997-VALUE(W1008),0)</f>
        <v>66</v>
      </c>
      <c r="Y1008" t="str">
        <f>VLOOKUP(A1008,vlookup_table[#All],5,FALSE)</f>
        <v>T2</v>
      </c>
      <c r="Z1008" t="str">
        <f t="shared" si="95"/>
        <v>Town</v>
      </c>
      <c r="AA1008">
        <f>VLOOKUP(A1008,vlookup_table[#All],7,FALSE)</f>
        <v>13</v>
      </c>
    </row>
    <row r="1009" spans="1:27" x14ac:dyDescent="0.3">
      <c r="A1009">
        <v>174934</v>
      </c>
      <c r="B1009" s="1" t="s">
        <v>51</v>
      </c>
      <c r="C1009" s="1" t="str">
        <f>UPPER(LEFT(B1009,2))</f>
        <v>OR</v>
      </c>
      <c r="D1009" s="1" t="s">
        <v>17</v>
      </c>
      <c r="E1009" s="1" t="str">
        <f>UPPER(LEFT(D1009,1))</f>
        <v>F</v>
      </c>
      <c r="F1009">
        <v>1305</v>
      </c>
      <c r="G1009">
        <f t="shared" si="90"/>
        <v>1305</v>
      </c>
      <c r="H1009">
        <f t="shared" si="91"/>
        <v>1305</v>
      </c>
      <c r="I1009">
        <v>391</v>
      </c>
      <c r="J1009">
        <f t="shared" si="92"/>
        <v>391</v>
      </c>
      <c r="K1009">
        <v>471</v>
      </c>
      <c r="L1009">
        <f t="shared" si="93"/>
        <v>471</v>
      </c>
      <c r="M1009">
        <v>19</v>
      </c>
      <c r="N1009">
        <v>19716</v>
      </c>
      <c r="O1009">
        <f t="shared" si="94"/>
        <v>19716</v>
      </c>
      <c r="P1009">
        <v>7</v>
      </c>
      <c r="Q1009">
        <v>40</v>
      </c>
      <c r="R1009">
        <v>456</v>
      </c>
      <c r="S1009">
        <v>448</v>
      </c>
      <c r="T1009">
        <v>7</v>
      </c>
      <c r="U1009">
        <f>VLOOKUP(A1009,vlookup_table[#All],2,)</f>
        <v>28</v>
      </c>
      <c r="V1009">
        <f>VLOOKUP(A1009,vlookup_table[#All],4,FALSE)</f>
        <v>0</v>
      </c>
      <c r="W1009">
        <f>IF(LEN(V1009)=4,_xlfn.CONCAT("19",LEFT(V1009,2)),IF(LEN(V1009)=3,_xlfn.CONCAT("190",LEFT(V1009,2)),0))</f>
        <v>0</v>
      </c>
      <c r="X1009">
        <f>IF(V1009&lt;&gt;0,1997-VALUE(W1009),0)</f>
        <v>0</v>
      </c>
      <c r="Y1009" t="str">
        <f>VLOOKUP(A1009,vlookup_table[#All],5,FALSE)</f>
        <v>S2</v>
      </c>
      <c r="Z1009" t="str">
        <f t="shared" si="95"/>
        <v>Suburban</v>
      </c>
      <c r="AA1009">
        <f>VLOOKUP(A1009,vlookup_table[#All],7,FALSE)</f>
        <v>5</v>
      </c>
    </row>
    <row r="1010" spans="1:27" x14ac:dyDescent="0.3">
      <c r="A1010">
        <v>2020</v>
      </c>
      <c r="B1010" s="1" t="s">
        <v>22</v>
      </c>
      <c r="C1010" s="1" t="str">
        <f>UPPER(LEFT(B1010,2))</f>
        <v>CA</v>
      </c>
      <c r="D1010" s="1" t="s">
        <v>17</v>
      </c>
      <c r="E1010" s="1" t="str">
        <f>UPPER(LEFT(D1010,1))</f>
        <v>F</v>
      </c>
      <c r="F1010">
        <v>3556</v>
      </c>
      <c r="G1010">
        <f t="shared" si="90"/>
        <v>3556</v>
      </c>
      <c r="H1010">
        <f t="shared" si="91"/>
        <v>3556</v>
      </c>
      <c r="I1010">
        <v>735</v>
      </c>
      <c r="J1010">
        <f t="shared" si="92"/>
        <v>735</v>
      </c>
      <c r="K1010">
        <v>805</v>
      </c>
      <c r="L1010">
        <f t="shared" si="93"/>
        <v>805</v>
      </c>
      <c r="M1010">
        <v>98</v>
      </c>
      <c r="N1010">
        <v>34382</v>
      </c>
      <c r="O1010">
        <f t="shared" si="94"/>
        <v>34382</v>
      </c>
      <c r="P1010">
        <v>9</v>
      </c>
      <c r="Q1010">
        <v>55</v>
      </c>
      <c r="R1010">
        <v>701</v>
      </c>
      <c r="S1010">
        <v>838</v>
      </c>
      <c r="T1010">
        <v>7.35</v>
      </c>
      <c r="U1010">
        <f>VLOOKUP(A1010,vlookup_table[#All],2,)</f>
        <v>2</v>
      </c>
      <c r="V1010">
        <f>VLOOKUP(A1010,vlookup_table[#All],4,FALSE)</f>
        <v>2401</v>
      </c>
      <c r="W1010" t="str">
        <f>IF(LEN(V1010)=4,_xlfn.CONCAT("19",LEFT(V1010,2)),IF(LEN(V1010)=3,_xlfn.CONCAT("190",LEFT(V1010,2)),0))</f>
        <v>1924</v>
      </c>
      <c r="X1010">
        <f>IF(V1010&lt;&gt;0,1997-VALUE(W1010),0)</f>
        <v>73</v>
      </c>
      <c r="Y1010" t="str">
        <f>VLOOKUP(A1010,vlookup_table[#All],5,FALSE)</f>
        <v>S1</v>
      </c>
      <c r="Z1010" t="str">
        <f t="shared" si="95"/>
        <v>Suburban</v>
      </c>
      <c r="AA1010">
        <f>VLOOKUP(A1010,vlookup_table[#All],7,FALSE)</f>
        <v>7</v>
      </c>
    </row>
    <row r="1011" spans="1:27" x14ac:dyDescent="0.3">
      <c r="A1011">
        <v>74235</v>
      </c>
      <c r="B1011" s="1" t="s">
        <v>30</v>
      </c>
      <c r="C1011" s="1" t="str">
        <f>UPPER(LEFT(B1011,2))</f>
        <v>MI</v>
      </c>
      <c r="D1011" s="1" t="s">
        <v>14</v>
      </c>
      <c r="E1011" s="1" t="str">
        <f>UPPER(LEFT(D1011,1))</f>
        <v>M</v>
      </c>
      <c r="F1011">
        <v>473</v>
      </c>
      <c r="G1011">
        <f t="shared" si="90"/>
        <v>473</v>
      </c>
      <c r="H1011">
        <f t="shared" si="91"/>
        <v>473</v>
      </c>
      <c r="I1011">
        <v>327</v>
      </c>
      <c r="J1011">
        <f t="shared" si="92"/>
        <v>327</v>
      </c>
      <c r="K1011">
        <v>363</v>
      </c>
      <c r="L1011">
        <f t="shared" si="93"/>
        <v>363</v>
      </c>
      <c r="M1011">
        <v>1</v>
      </c>
      <c r="N1011">
        <v>12580</v>
      </c>
      <c r="O1011">
        <f t="shared" si="94"/>
        <v>12580</v>
      </c>
      <c r="P1011">
        <v>0</v>
      </c>
      <c r="Q1011">
        <v>94</v>
      </c>
      <c r="R1011">
        <v>338</v>
      </c>
      <c r="S1011">
        <v>348</v>
      </c>
      <c r="T1011">
        <v>13.5</v>
      </c>
      <c r="U1011">
        <f>VLOOKUP(A1011,vlookup_table[#All],2,)</f>
        <v>4</v>
      </c>
      <c r="V1011">
        <f>VLOOKUP(A1011,vlookup_table[#All],4,FALSE)</f>
        <v>4912</v>
      </c>
      <c r="W1011" t="str">
        <f>IF(LEN(V1011)=4,_xlfn.CONCAT("19",LEFT(V1011,2)),IF(LEN(V1011)=3,_xlfn.CONCAT("190",LEFT(V1011,2)),0))</f>
        <v>1949</v>
      </c>
      <c r="X1011">
        <f>IF(V1011&lt;&gt;0,1997-VALUE(W1011),0)</f>
        <v>48</v>
      </c>
      <c r="Y1011" t="str">
        <f>VLOOKUP(A1011,vlookup_table[#All],5,FALSE)</f>
        <v>T2</v>
      </c>
      <c r="Z1011" t="str">
        <f t="shared" si="95"/>
        <v>Town</v>
      </c>
      <c r="AA1011">
        <f>VLOOKUP(A1011,vlookup_table[#All],7,FALSE)</f>
        <v>26</v>
      </c>
    </row>
    <row r="1012" spans="1:27" x14ac:dyDescent="0.3">
      <c r="A1012">
        <v>167039</v>
      </c>
      <c r="B1012" s="1" t="s">
        <v>22</v>
      </c>
      <c r="C1012" s="1" t="str">
        <f>UPPER(LEFT(B1012,2))</f>
        <v>CA</v>
      </c>
      <c r="D1012" s="1"/>
      <c r="E1012" s="1" t="str">
        <f>UPPER(LEFT(D1012,1))</f>
        <v/>
      </c>
      <c r="F1012">
        <v>3201</v>
      </c>
      <c r="G1012">
        <f t="shared" si="90"/>
        <v>3201</v>
      </c>
      <c r="H1012">
        <f t="shared" si="91"/>
        <v>3201</v>
      </c>
      <c r="I1012">
        <v>497</v>
      </c>
      <c r="J1012">
        <f t="shared" si="92"/>
        <v>497</v>
      </c>
      <c r="K1012">
        <v>591</v>
      </c>
      <c r="L1012">
        <f t="shared" si="93"/>
        <v>591</v>
      </c>
      <c r="M1012">
        <v>92</v>
      </c>
      <c r="N1012">
        <v>19656</v>
      </c>
      <c r="O1012">
        <f t="shared" si="94"/>
        <v>19656</v>
      </c>
      <c r="P1012">
        <v>9</v>
      </c>
      <c r="Q1012">
        <v>72</v>
      </c>
      <c r="R1012">
        <v>552</v>
      </c>
      <c r="S1012">
        <v>539</v>
      </c>
      <c r="T1012">
        <v>5</v>
      </c>
      <c r="U1012">
        <f>VLOOKUP(A1012,vlookup_table[#All],2,)</f>
        <v>0</v>
      </c>
      <c r="V1012">
        <f>VLOOKUP(A1012,vlookup_table[#All],4,FALSE)</f>
        <v>0</v>
      </c>
      <c r="W1012">
        <f>IF(LEN(V1012)=4,_xlfn.CONCAT("19",LEFT(V1012,2)),IF(LEN(V1012)=3,_xlfn.CONCAT("190",LEFT(V1012,2)),0))</f>
        <v>0</v>
      </c>
      <c r="X1012">
        <f>IF(V1012&lt;&gt;0,1997-VALUE(W1012),0)</f>
        <v>0</v>
      </c>
      <c r="Y1012" t="str">
        <f>VLOOKUP(A1012,vlookup_table[#All],5,FALSE)</f>
        <v>S1</v>
      </c>
      <c r="Z1012" t="str">
        <f t="shared" si="95"/>
        <v>Suburban</v>
      </c>
      <c r="AA1012">
        <f>VLOOKUP(A1012,vlookup_table[#All],7,FALSE)</f>
        <v>5</v>
      </c>
    </row>
    <row r="1013" spans="1:27" x14ac:dyDescent="0.3">
      <c r="A1013">
        <v>165509</v>
      </c>
      <c r="B1013" s="1" t="s">
        <v>22</v>
      </c>
      <c r="C1013" s="1" t="str">
        <f>UPPER(LEFT(B1013,2))</f>
        <v>CA</v>
      </c>
      <c r="D1013" s="1" t="s">
        <v>14</v>
      </c>
      <c r="E1013" s="1" t="str">
        <f>UPPER(LEFT(D1013,1))</f>
        <v>M</v>
      </c>
      <c r="F1013">
        <v>2213</v>
      </c>
      <c r="G1013">
        <f t="shared" si="90"/>
        <v>2213</v>
      </c>
      <c r="H1013">
        <f t="shared" si="91"/>
        <v>2213</v>
      </c>
      <c r="I1013">
        <v>447</v>
      </c>
      <c r="J1013">
        <f t="shared" si="92"/>
        <v>447</v>
      </c>
      <c r="K1013">
        <v>491</v>
      </c>
      <c r="L1013">
        <f t="shared" si="93"/>
        <v>491</v>
      </c>
      <c r="M1013">
        <v>77</v>
      </c>
      <c r="N1013">
        <v>16702</v>
      </c>
      <c r="O1013">
        <f t="shared" si="94"/>
        <v>16702</v>
      </c>
      <c r="P1013">
        <v>7</v>
      </c>
      <c r="Q1013">
        <v>62</v>
      </c>
      <c r="R1013">
        <v>447</v>
      </c>
      <c r="S1013">
        <v>491</v>
      </c>
      <c r="T1013">
        <v>4.95</v>
      </c>
      <c r="U1013">
        <f>VLOOKUP(A1013,vlookup_table[#All],2,)</f>
        <v>0</v>
      </c>
      <c r="V1013">
        <f>VLOOKUP(A1013,vlookup_table[#All],4,FALSE)</f>
        <v>0</v>
      </c>
      <c r="W1013">
        <f>IF(LEN(V1013)=4,_xlfn.CONCAT("19",LEFT(V1013,2)),IF(LEN(V1013)=3,_xlfn.CONCAT("190",LEFT(V1013,2)),0))</f>
        <v>0</v>
      </c>
      <c r="X1013">
        <f>IF(V1013&lt;&gt;0,1997-VALUE(W1013),0)</f>
        <v>0</v>
      </c>
      <c r="Y1013" t="str">
        <f>VLOOKUP(A1013,vlookup_table[#All],5,FALSE)</f>
        <v>C1</v>
      </c>
      <c r="Z1013" t="str">
        <f t="shared" si="95"/>
        <v>City</v>
      </c>
      <c r="AA1013">
        <f>VLOOKUP(A1013,vlookup_table[#All],7,FALSE)</f>
        <v>10</v>
      </c>
    </row>
    <row r="1014" spans="1:27" x14ac:dyDescent="0.3">
      <c r="A1014">
        <v>151653</v>
      </c>
      <c r="B1014" s="1" t="s">
        <v>22</v>
      </c>
      <c r="C1014" s="1" t="str">
        <f>UPPER(LEFT(B1014,2))</f>
        <v>CA</v>
      </c>
      <c r="D1014" s="1"/>
      <c r="E1014" s="1" t="str">
        <f>UPPER(LEFT(D1014,1))</f>
        <v/>
      </c>
      <c r="F1014">
        <v>1455</v>
      </c>
      <c r="G1014">
        <f t="shared" si="90"/>
        <v>1455</v>
      </c>
      <c r="H1014">
        <f t="shared" si="91"/>
        <v>1455</v>
      </c>
      <c r="I1014">
        <v>376</v>
      </c>
      <c r="J1014">
        <f t="shared" si="92"/>
        <v>376</v>
      </c>
      <c r="K1014">
        <v>426</v>
      </c>
      <c r="L1014">
        <f t="shared" si="93"/>
        <v>426</v>
      </c>
      <c r="M1014">
        <v>7</v>
      </c>
      <c r="N1014">
        <v>14860</v>
      </c>
      <c r="O1014">
        <f t="shared" si="94"/>
        <v>14860</v>
      </c>
      <c r="P1014">
        <v>19</v>
      </c>
      <c r="Q1014">
        <v>39</v>
      </c>
      <c r="R1014">
        <v>417</v>
      </c>
      <c r="S1014">
        <v>393</v>
      </c>
      <c r="T1014">
        <v>6.35</v>
      </c>
      <c r="U1014">
        <f>VLOOKUP(A1014,vlookup_table[#All],2,)</f>
        <v>0</v>
      </c>
      <c r="V1014">
        <f>VLOOKUP(A1014,vlookup_table[#All],4,FALSE)</f>
        <v>2401</v>
      </c>
      <c r="W1014" t="str">
        <f>IF(LEN(V1014)=4,_xlfn.CONCAT("19",LEFT(V1014,2)),IF(LEN(V1014)=3,_xlfn.CONCAT("190",LEFT(V1014,2)),0))</f>
        <v>1924</v>
      </c>
      <c r="X1014">
        <f>IF(V1014&lt;&gt;0,1997-VALUE(W1014),0)</f>
        <v>73</v>
      </c>
      <c r="Y1014" t="str">
        <f>VLOOKUP(A1014,vlookup_table[#All],5,FALSE)</f>
        <v>U3</v>
      </c>
      <c r="Z1014" t="str">
        <f t="shared" si="95"/>
        <v>Urban</v>
      </c>
      <c r="AA1014">
        <f>VLOOKUP(A1014,vlookup_table[#All],7,FALSE)</f>
        <v>10</v>
      </c>
    </row>
    <row r="1015" spans="1:27" x14ac:dyDescent="0.3">
      <c r="A1015">
        <v>100132</v>
      </c>
      <c r="B1015" s="1" t="s">
        <v>37</v>
      </c>
      <c r="C1015" s="1" t="str">
        <f>UPPER(LEFT(B1015,2))</f>
        <v>MO</v>
      </c>
      <c r="D1015" s="1" t="s">
        <v>17</v>
      </c>
      <c r="E1015" s="1" t="str">
        <f>UPPER(LEFT(D1015,1))</f>
        <v>F</v>
      </c>
      <c r="F1015">
        <v>393</v>
      </c>
      <c r="G1015">
        <f t="shared" si="90"/>
        <v>393</v>
      </c>
      <c r="H1015">
        <f t="shared" si="91"/>
        <v>393</v>
      </c>
      <c r="I1015">
        <v>216</v>
      </c>
      <c r="J1015">
        <f t="shared" si="92"/>
        <v>216</v>
      </c>
      <c r="K1015">
        <v>301</v>
      </c>
      <c r="L1015">
        <f t="shared" si="93"/>
        <v>301</v>
      </c>
      <c r="M1015">
        <v>0</v>
      </c>
      <c r="N1015">
        <v>10107</v>
      </c>
      <c r="O1015">
        <f t="shared" si="94"/>
        <v>10107</v>
      </c>
      <c r="P1015">
        <v>0</v>
      </c>
      <c r="Q1015">
        <v>71</v>
      </c>
      <c r="R1015">
        <v>258</v>
      </c>
      <c r="S1015">
        <v>258</v>
      </c>
      <c r="T1015">
        <v>10</v>
      </c>
      <c r="U1015">
        <f>VLOOKUP(A1015,vlookup_table[#All],2,)</f>
        <v>0</v>
      </c>
      <c r="V1015">
        <f>VLOOKUP(A1015,vlookup_table[#All],4,FALSE)</f>
        <v>2401</v>
      </c>
      <c r="W1015" t="str">
        <f>IF(LEN(V1015)=4,_xlfn.CONCAT("19",LEFT(V1015,2)),IF(LEN(V1015)=3,_xlfn.CONCAT("190",LEFT(V1015,2)),0))</f>
        <v>1924</v>
      </c>
      <c r="X1015">
        <f>IF(V1015&lt;&gt;0,1997-VALUE(W1015),0)</f>
        <v>73</v>
      </c>
      <c r="Y1015" t="str">
        <f>VLOOKUP(A1015,vlookup_table[#All],5,FALSE)</f>
        <v>S2</v>
      </c>
      <c r="Z1015" t="str">
        <f t="shared" si="95"/>
        <v>Suburban</v>
      </c>
      <c r="AA1015">
        <f>VLOOKUP(A1015,vlookup_table[#All],7,FALSE)</f>
        <v>15</v>
      </c>
    </row>
    <row r="1016" spans="1:27" x14ac:dyDescent="0.3">
      <c r="A1016">
        <v>161726</v>
      </c>
      <c r="B1016" s="1" t="s">
        <v>22</v>
      </c>
      <c r="C1016" s="1" t="str">
        <f>UPPER(LEFT(B1016,2))</f>
        <v>CA</v>
      </c>
      <c r="D1016" s="1" t="s">
        <v>17</v>
      </c>
      <c r="E1016" s="1" t="str">
        <f>UPPER(LEFT(D1016,1))</f>
        <v>F</v>
      </c>
      <c r="F1016">
        <v>2453</v>
      </c>
      <c r="G1016">
        <f t="shared" si="90"/>
        <v>2453</v>
      </c>
      <c r="H1016">
        <f t="shared" si="91"/>
        <v>2453</v>
      </c>
      <c r="I1016">
        <v>438</v>
      </c>
      <c r="J1016">
        <f t="shared" si="92"/>
        <v>438</v>
      </c>
      <c r="K1016">
        <v>475</v>
      </c>
      <c r="L1016">
        <f t="shared" si="93"/>
        <v>475</v>
      </c>
      <c r="M1016">
        <v>86</v>
      </c>
      <c r="N1016">
        <v>15707</v>
      </c>
      <c r="O1016">
        <f t="shared" si="94"/>
        <v>15707</v>
      </c>
      <c r="P1016">
        <v>16</v>
      </c>
      <c r="Q1016">
        <v>45</v>
      </c>
      <c r="R1016">
        <v>451</v>
      </c>
      <c r="S1016">
        <v>436</v>
      </c>
      <c r="T1016">
        <v>5.8125</v>
      </c>
      <c r="U1016">
        <f>VLOOKUP(A1016,vlookup_table[#All],2,)</f>
        <v>0</v>
      </c>
      <c r="V1016">
        <f>VLOOKUP(A1016,vlookup_table[#All],4,FALSE)</f>
        <v>4601</v>
      </c>
      <c r="W1016" t="str">
        <f>IF(LEN(V1016)=4,_xlfn.CONCAT("19",LEFT(V1016,2)),IF(LEN(V1016)=3,_xlfn.CONCAT("190",LEFT(V1016,2)),0))</f>
        <v>1946</v>
      </c>
      <c r="X1016">
        <f>IF(V1016&lt;&gt;0,1997-VALUE(W1016),0)</f>
        <v>51</v>
      </c>
      <c r="Y1016" t="str">
        <f>VLOOKUP(A1016,vlookup_table[#All],5,FALSE)</f>
        <v>T1</v>
      </c>
      <c r="Z1016" t="str">
        <f t="shared" si="95"/>
        <v>Town</v>
      </c>
      <c r="AA1016">
        <f>VLOOKUP(A1016,vlookup_table[#All],7,FALSE)</f>
        <v>7</v>
      </c>
    </row>
    <row r="1017" spans="1:27" x14ac:dyDescent="0.3">
      <c r="A1017">
        <v>125986</v>
      </c>
      <c r="B1017" s="1" t="s">
        <v>21</v>
      </c>
      <c r="C1017" s="1" t="str">
        <f>UPPER(LEFT(B1017,2))</f>
        <v>TX</v>
      </c>
      <c r="D1017" s="1" t="s">
        <v>14</v>
      </c>
      <c r="E1017" s="1" t="str">
        <f>UPPER(LEFT(D1017,1))</f>
        <v>M</v>
      </c>
      <c r="F1017">
        <v>533</v>
      </c>
      <c r="G1017">
        <f t="shared" si="90"/>
        <v>533</v>
      </c>
      <c r="H1017">
        <f t="shared" si="91"/>
        <v>533</v>
      </c>
      <c r="I1017">
        <v>246</v>
      </c>
      <c r="J1017">
        <f t="shared" si="92"/>
        <v>246</v>
      </c>
      <c r="K1017">
        <v>308</v>
      </c>
      <c r="L1017">
        <f t="shared" si="93"/>
        <v>308</v>
      </c>
      <c r="M1017">
        <v>1</v>
      </c>
      <c r="N1017">
        <v>10096</v>
      </c>
      <c r="O1017">
        <f t="shared" si="94"/>
        <v>10096</v>
      </c>
      <c r="P1017">
        <v>3</v>
      </c>
      <c r="Q1017">
        <v>75</v>
      </c>
      <c r="R1017">
        <v>276</v>
      </c>
      <c r="S1017">
        <v>287</v>
      </c>
      <c r="T1017">
        <v>13.375</v>
      </c>
      <c r="U1017">
        <f>VLOOKUP(A1017,vlookup_table[#All],2,)</f>
        <v>0</v>
      </c>
      <c r="V1017">
        <f>VLOOKUP(A1017,vlookup_table[#All],4,FALSE)</f>
        <v>4610</v>
      </c>
      <c r="W1017" t="str">
        <f>IF(LEN(V1017)=4,_xlfn.CONCAT("19",LEFT(V1017,2)),IF(LEN(V1017)=3,_xlfn.CONCAT("190",LEFT(V1017,2)),0))</f>
        <v>1946</v>
      </c>
      <c r="X1017">
        <f>IF(V1017&lt;&gt;0,1997-VALUE(W1017),0)</f>
        <v>51</v>
      </c>
      <c r="Y1017" t="str">
        <f>VLOOKUP(A1017,vlookup_table[#All],5,FALSE)</f>
        <v>T2</v>
      </c>
      <c r="Z1017" t="str">
        <f t="shared" si="95"/>
        <v>Town</v>
      </c>
      <c r="AA1017">
        <f>VLOOKUP(A1017,vlookup_table[#All],7,FALSE)</f>
        <v>17</v>
      </c>
    </row>
    <row r="1018" spans="1:27" x14ac:dyDescent="0.3">
      <c r="A1018">
        <v>185394</v>
      </c>
      <c r="B1018" s="1" t="s">
        <v>30</v>
      </c>
      <c r="C1018" s="1" t="str">
        <f>UPPER(LEFT(B1018,2))</f>
        <v>MI</v>
      </c>
      <c r="D1018" s="1" t="s">
        <v>17</v>
      </c>
      <c r="E1018" s="1" t="str">
        <f>UPPER(LEFT(D1018,1))</f>
        <v>F</v>
      </c>
      <c r="F1018">
        <v>647</v>
      </c>
      <c r="G1018">
        <f t="shared" si="90"/>
        <v>647</v>
      </c>
      <c r="H1018">
        <f t="shared" si="91"/>
        <v>647</v>
      </c>
      <c r="I1018">
        <v>285</v>
      </c>
      <c r="J1018">
        <f t="shared" si="92"/>
        <v>285</v>
      </c>
      <c r="K1018">
        <v>338</v>
      </c>
      <c r="L1018">
        <f t="shared" si="93"/>
        <v>338</v>
      </c>
      <c r="M1018">
        <v>0</v>
      </c>
      <c r="N1018">
        <v>12910</v>
      </c>
      <c r="O1018">
        <f t="shared" si="94"/>
        <v>12910</v>
      </c>
      <c r="P1018">
        <v>7</v>
      </c>
      <c r="Q1018">
        <v>80</v>
      </c>
      <c r="R1018">
        <v>317</v>
      </c>
      <c r="S1018">
        <v>300</v>
      </c>
      <c r="T1018">
        <v>8.9166666669999994</v>
      </c>
      <c r="U1018">
        <f>VLOOKUP(A1018,vlookup_table[#All],2,)</f>
        <v>2</v>
      </c>
      <c r="V1018">
        <f>VLOOKUP(A1018,vlookup_table[#All],4,FALSE)</f>
        <v>2702</v>
      </c>
      <c r="W1018" t="str">
        <f>IF(LEN(V1018)=4,_xlfn.CONCAT("19",LEFT(V1018,2)),IF(LEN(V1018)=3,_xlfn.CONCAT("190",LEFT(V1018,2)),0))</f>
        <v>1927</v>
      </c>
      <c r="X1018">
        <f>IF(V1018&lt;&gt;0,1997-VALUE(W1018),0)</f>
        <v>70</v>
      </c>
      <c r="Y1018" t="str">
        <f>VLOOKUP(A1018,vlookup_table[#All],5,FALSE)</f>
        <v>S2</v>
      </c>
      <c r="Z1018" t="str">
        <f t="shared" si="95"/>
        <v>Suburban</v>
      </c>
      <c r="AA1018">
        <f>VLOOKUP(A1018,vlookup_table[#All],7,FALSE)</f>
        <v>5</v>
      </c>
    </row>
    <row r="1019" spans="1:27" x14ac:dyDescent="0.3">
      <c r="A1019">
        <v>43799</v>
      </c>
      <c r="B1019" s="1" t="s">
        <v>13</v>
      </c>
      <c r="C1019" s="1" t="str">
        <f>UPPER(LEFT(B1019,2))</f>
        <v>FL</v>
      </c>
      <c r="D1019" s="1" t="s">
        <v>17</v>
      </c>
      <c r="E1019" s="1" t="str">
        <f>UPPER(LEFT(D1019,1))</f>
        <v>F</v>
      </c>
      <c r="F1019">
        <v>1044</v>
      </c>
      <c r="G1019">
        <f t="shared" si="90"/>
        <v>1044</v>
      </c>
      <c r="H1019">
        <f t="shared" si="91"/>
        <v>1044</v>
      </c>
      <c r="I1019">
        <v>366</v>
      </c>
      <c r="J1019">
        <f t="shared" si="92"/>
        <v>366</v>
      </c>
      <c r="K1019">
        <v>499</v>
      </c>
      <c r="L1019">
        <f t="shared" si="93"/>
        <v>499</v>
      </c>
      <c r="M1019">
        <v>15</v>
      </c>
      <c r="N1019">
        <v>22427</v>
      </c>
      <c r="O1019">
        <f t="shared" si="94"/>
        <v>22427</v>
      </c>
      <c r="P1019">
        <v>8</v>
      </c>
      <c r="Q1019">
        <v>35</v>
      </c>
      <c r="R1019">
        <v>318</v>
      </c>
      <c r="S1019">
        <v>458</v>
      </c>
      <c r="T1019">
        <v>13.16666667</v>
      </c>
      <c r="U1019">
        <f>VLOOKUP(A1019,vlookup_table[#All],2,)</f>
        <v>2</v>
      </c>
      <c r="V1019">
        <f>VLOOKUP(A1019,vlookup_table[#All],4,FALSE)</f>
        <v>5801</v>
      </c>
      <c r="W1019" t="str">
        <f>IF(LEN(V1019)=4,_xlfn.CONCAT("19",LEFT(V1019,2)),IF(LEN(V1019)=3,_xlfn.CONCAT("190",LEFT(V1019,2)),0))</f>
        <v>1958</v>
      </c>
      <c r="X1019">
        <f>IF(V1019&lt;&gt;0,1997-VALUE(W1019),0)</f>
        <v>39</v>
      </c>
      <c r="Y1019" t="str">
        <f>VLOOKUP(A1019,vlookup_table[#All],5,FALSE)</f>
        <v>T2</v>
      </c>
      <c r="Z1019" t="str">
        <f t="shared" si="95"/>
        <v>Town</v>
      </c>
      <c r="AA1019">
        <f>VLOOKUP(A1019,vlookup_table[#All],7,FALSE)</f>
        <v>20</v>
      </c>
    </row>
    <row r="1020" spans="1:27" x14ac:dyDescent="0.3">
      <c r="A1020">
        <v>185464</v>
      </c>
      <c r="B1020" s="1" t="s">
        <v>58</v>
      </c>
      <c r="C1020" s="1" t="str">
        <f>UPPER(LEFT(B1020,2))</f>
        <v>KY</v>
      </c>
      <c r="D1020" s="1" t="s">
        <v>14</v>
      </c>
      <c r="E1020" s="1" t="str">
        <f>UPPER(LEFT(D1020,1))</f>
        <v>M</v>
      </c>
      <c r="F1020">
        <v>702</v>
      </c>
      <c r="G1020">
        <f t="shared" si="90"/>
        <v>702</v>
      </c>
      <c r="H1020">
        <f t="shared" si="91"/>
        <v>702</v>
      </c>
      <c r="I1020">
        <v>308</v>
      </c>
      <c r="J1020">
        <f t="shared" si="92"/>
        <v>308</v>
      </c>
      <c r="K1020">
        <v>397</v>
      </c>
      <c r="L1020">
        <f t="shared" si="93"/>
        <v>397</v>
      </c>
      <c r="M1020">
        <v>0</v>
      </c>
      <c r="N1020">
        <v>14670</v>
      </c>
      <c r="O1020">
        <f t="shared" si="94"/>
        <v>14670</v>
      </c>
      <c r="P1020">
        <v>9</v>
      </c>
      <c r="Q1020">
        <v>23</v>
      </c>
      <c r="R1020">
        <v>348</v>
      </c>
      <c r="S1020">
        <v>337</v>
      </c>
      <c r="T1020">
        <v>11.11111111</v>
      </c>
      <c r="U1020">
        <f>VLOOKUP(A1020,vlookup_table[#All],2,)</f>
        <v>1</v>
      </c>
      <c r="V1020">
        <f>VLOOKUP(A1020,vlookup_table[#All],4,FALSE)</f>
        <v>3910</v>
      </c>
      <c r="W1020" t="str">
        <f>IF(LEN(V1020)=4,_xlfn.CONCAT("19",LEFT(V1020,2)),IF(LEN(V1020)=3,_xlfn.CONCAT("190",LEFT(V1020,2)),0))</f>
        <v>1939</v>
      </c>
      <c r="X1020">
        <f>IF(V1020&lt;&gt;0,1997-VALUE(W1020),0)</f>
        <v>58</v>
      </c>
      <c r="Y1020" t="str">
        <f>VLOOKUP(A1020,vlookup_table[#All],5,FALSE)</f>
        <v>T2</v>
      </c>
      <c r="Z1020" t="str">
        <f t="shared" si="95"/>
        <v>Town</v>
      </c>
      <c r="AA1020">
        <f>VLOOKUP(A1020,vlookup_table[#All],7,FALSE)</f>
        <v>15</v>
      </c>
    </row>
    <row r="1021" spans="1:27" x14ac:dyDescent="0.3">
      <c r="A1021">
        <v>125325</v>
      </c>
      <c r="B1021" s="1" t="s">
        <v>21</v>
      </c>
      <c r="C1021" s="1" t="str">
        <f>UPPER(LEFT(B1021,2))</f>
        <v>TX</v>
      </c>
      <c r="D1021" s="1" t="s">
        <v>14</v>
      </c>
      <c r="E1021" s="1" t="str">
        <f>UPPER(LEFT(D1021,1))</f>
        <v>M</v>
      </c>
      <c r="F1021">
        <v>852</v>
      </c>
      <c r="G1021">
        <f t="shared" si="90"/>
        <v>852</v>
      </c>
      <c r="H1021">
        <f t="shared" si="91"/>
        <v>852</v>
      </c>
      <c r="I1021">
        <v>516</v>
      </c>
      <c r="J1021">
        <f t="shared" si="92"/>
        <v>516</v>
      </c>
      <c r="K1021">
        <v>556</v>
      </c>
      <c r="L1021">
        <f t="shared" si="93"/>
        <v>556</v>
      </c>
      <c r="M1021">
        <v>1</v>
      </c>
      <c r="N1021">
        <v>16206</v>
      </c>
      <c r="O1021">
        <f t="shared" si="94"/>
        <v>16206</v>
      </c>
      <c r="P1021">
        <v>4</v>
      </c>
      <c r="Q1021">
        <v>46</v>
      </c>
      <c r="R1021">
        <v>540</v>
      </c>
      <c r="S1021">
        <v>535</v>
      </c>
      <c r="T1021">
        <v>14.623478260000001</v>
      </c>
      <c r="U1021">
        <f>VLOOKUP(A1021,vlookup_table[#All],2,)</f>
        <v>13</v>
      </c>
      <c r="V1021">
        <f>VLOOKUP(A1021,vlookup_table[#All],4,FALSE)</f>
        <v>1709</v>
      </c>
      <c r="W1021" t="str">
        <f>IF(LEN(V1021)=4,_xlfn.CONCAT("19",LEFT(V1021,2)),IF(LEN(V1021)=3,_xlfn.CONCAT("190",LEFT(V1021,2)),0))</f>
        <v>1917</v>
      </c>
      <c r="X1021">
        <f>IF(V1021&lt;&gt;0,1997-VALUE(W1021),0)</f>
        <v>80</v>
      </c>
      <c r="Y1021" t="str">
        <f>VLOOKUP(A1021,vlookup_table[#All],5,FALSE)</f>
        <v>S1</v>
      </c>
      <c r="Z1021" t="str">
        <f t="shared" si="95"/>
        <v>Suburban</v>
      </c>
      <c r="AA1021">
        <f>VLOOKUP(A1021,vlookup_table[#All],7,FALSE)</f>
        <v>20</v>
      </c>
    </row>
    <row r="1022" spans="1:27" x14ac:dyDescent="0.3">
      <c r="A1022">
        <v>112679</v>
      </c>
      <c r="B1022" s="1" t="s">
        <v>32</v>
      </c>
      <c r="C1022" s="1" t="str">
        <f>UPPER(LEFT(B1022,2))</f>
        <v>OK</v>
      </c>
      <c r="D1022" s="1" t="s">
        <v>14</v>
      </c>
      <c r="E1022" s="1" t="str">
        <f>UPPER(LEFT(D1022,1))</f>
        <v>M</v>
      </c>
      <c r="F1022">
        <v>1045</v>
      </c>
      <c r="G1022">
        <f t="shared" si="90"/>
        <v>1045</v>
      </c>
      <c r="H1022">
        <f t="shared" si="91"/>
        <v>1045</v>
      </c>
      <c r="I1022">
        <v>528</v>
      </c>
      <c r="J1022">
        <f t="shared" si="92"/>
        <v>528</v>
      </c>
      <c r="K1022">
        <v>618</v>
      </c>
      <c r="L1022">
        <f t="shared" si="93"/>
        <v>618</v>
      </c>
      <c r="M1022">
        <v>1</v>
      </c>
      <c r="N1022">
        <v>19402</v>
      </c>
      <c r="O1022">
        <f t="shared" si="94"/>
        <v>19402</v>
      </c>
      <c r="P1022">
        <v>3</v>
      </c>
      <c r="Q1022">
        <v>48</v>
      </c>
      <c r="R1022">
        <v>538</v>
      </c>
      <c r="S1022">
        <v>604</v>
      </c>
      <c r="T1022">
        <v>15</v>
      </c>
      <c r="U1022">
        <f>VLOOKUP(A1022,vlookup_table[#All],2,)</f>
        <v>1</v>
      </c>
      <c r="V1022">
        <f>VLOOKUP(A1022,vlookup_table[#All],4,FALSE)</f>
        <v>4801</v>
      </c>
      <c r="W1022" t="str">
        <f>IF(LEN(V1022)=4,_xlfn.CONCAT("19",LEFT(V1022,2)),IF(LEN(V1022)=3,_xlfn.CONCAT("190",LEFT(V1022,2)),0))</f>
        <v>1948</v>
      </c>
      <c r="X1022">
        <f>IF(V1022&lt;&gt;0,1997-VALUE(W1022),0)</f>
        <v>49</v>
      </c>
      <c r="Y1022" t="str">
        <f>VLOOKUP(A1022,vlookup_table[#All],5,FALSE)</f>
        <v>S1</v>
      </c>
      <c r="Z1022" t="str">
        <f t="shared" si="95"/>
        <v>Suburban</v>
      </c>
      <c r="AA1022">
        <f>VLOOKUP(A1022,vlookup_table[#All],7,FALSE)</f>
        <v>20</v>
      </c>
    </row>
    <row r="1023" spans="1:27" x14ac:dyDescent="0.3">
      <c r="A1023">
        <v>2415</v>
      </c>
      <c r="B1023" s="1" t="s">
        <v>22</v>
      </c>
      <c r="C1023" s="1" t="str">
        <f>UPPER(LEFT(B1023,2))</f>
        <v>CA</v>
      </c>
      <c r="D1023" s="1" t="s">
        <v>17</v>
      </c>
      <c r="E1023" s="1" t="str">
        <f>UPPER(LEFT(D1023,1))</f>
        <v>F</v>
      </c>
      <c r="F1023">
        <v>5501</v>
      </c>
      <c r="G1023">
        <f t="shared" si="90"/>
        <v>5501</v>
      </c>
      <c r="H1023">
        <f t="shared" si="91"/>
        <v>5501</v>
      </c>
      <c r="I1023">
        <v>817</v>
      </c>
      <c r="J1023">
        <f t="shared" si="92"/>
        <v>817</v>
      </c>
      <c r="K1023">
        <v>958</v>
      </c>
      <c r="L1023">
        <f t="shared" si="93"/>
        <v>958</v>
      </c>
      <c r="M1023">
        <v>98</v>
      </c>
      <c r="N1023">
        <v>41734</v>
      </c>
      <c r="O1023">
        <f t="shared" si="94"/>
        <v>41734</v>
      </c>
      <c r="P1023">
        <v>33</v>
      </c>
      <c r="Q1023">
        <v>36</v>
      </c>
      <c r="R1023">
        <v>924</v>
      </c>
      <c r="S1023">
        <v>870</v>
      </c>
      <c r="T1023">
        <v>17.5</v>
      </c>
      <c r="U1023">
        <f>VLOOKUP(A1023,vlookup_table[#All],2,)</f>
        <v>28</v>
      </c>
      <c r="V1023">
        <f>VLOOKUP(A1023,vlookup_table[#All],4,FALSE)</f>
        <v>5501</v>
      </c>
      <c r="W1023" t="str">
        <f>IF(LEN(V1023)=4,_xlfn.CONCAT("19",LEFT(V1023,2)),IF(LEN(V1023)=3,_xlfn.CONCAT("190",LEFT(V1023,2)),0))</f>
        <v>1955</v>
      </c>
      <c r="X1023">
        <f>IF(V1023&lt;&gt;0,1997-VALUE(W1023),0)</f>
        <v>42</v>
      </c>
      <c r="Y1023" t="str">
        <f>VLOOKUP(A1023,vlookup_table[#All],5,FALSE)</f>
        <v>S1</v>
      </c>
      <c r="Z1023" t="str">
        <f t="shared" si="95"/>
        <v>Suburban</v>
      </c>
      <c r="AA1023">
        <f>VLOOKUP(A1023,vlookup_table[#All],7,FALSE)</f>
        <v>25</v>
      </c>
    </row>
    <row r="1024" spans="1:27" x14ac:dyDescent="0.3">
      <c r="A1024">
        <v>166866</v>
      </c>
      <c r="B1024" s="1" t="s">
        <v>22</v>
      </c>
      <c r="C1024" s="1" t="str">
        <f>UPPER(LEFT(B1024,2))</f>
        <v>CA</v>
      </c>
      <c r="D1024" s="1" t="s">
        <v>17</v>
      </c>
      <c r="E1024" s="1" t="str">
        <f>UPPER(LEFT(D1024,1))</f>
        <v>F</v>
      </c>
      <c r="F1024">
        <v>3921</v>
      </c>
      <c r="G1024">
        <f t="shared" si="90"/>
        <v>3921</v>
      </c>
      <c r="H1024">
        <f t="shared" si="91"/>
        <v>3921</v>
      </c>
      <c r="I1024">
        <v>754</v>
      </c>
      <c r="J1024">
        <f t="shared" si="92"/>
        <v>754</v>
      </c>
      <c r="K1024">
        <v>835</v>
      </c>
      <c r="L1024">
        <f t="shared" si="93"/>
        <v>835</v>
      </c>
      <c r="M1024">
        <v>96</v>
      </c>
      <c r="N1024">
        <v>33998</v>
      </c>
      <c r="O1024">
        <f t="shared" si="94"/>
        <v>33998</v>
      </c>
      <c r="P1024">
        <v>7</v>
      </c>
      <c r="Q1024">
        <v>50</v>
      </c>
      <c r="R1024">
        <v>804</v>
      </c>
      <c r="S1024">
        <v>799</v>
      </c>
      <c r="T1024">
        <v>10</v>
      </c>
      <c r="U1024">
        <f>VLOOKUP(A1024,vlookup_table[#All],2,)</f>
        <v>0</v>
      </c>
      <c r="V1024">
        <f>VLOOKUP(A1024,vlookup_table[#All],4,FALSE)</f>
        <v>0</v>
      </c>
      <c r="W1024">
        <f>IF(LEN(V1024)=4,_xlfn.CONCAT("19",LEFT(V1024,2)),IF(LEN(V1024)=3,_xlfn.CONCAT("190",LEFT(V1024,2)),0))</f>
        <v>0</v>
      </c>
      <c r="X1024">
        <f>IF(V1024&lt;&gt;0,1997-VALUE(W1024),0)</f>
        <v>0</v>
      </c>
      <c r="Y1024" t="str">
        <f>VLOOKUP(A1024,vlookup_table[#All],5,FALSE)</f>
        <v>S1</v>
      </c>
      <c r="Z1024" t="str">
        <f t="shared" si="95"/>
        <v>Suburban</v>
      </c>
      <c r="AA1024">
        <f>VLOOKUP(A1024,vlookup_table[#All],7,FALSE)</f>
        <v>125</v>
      </c>
    </row>
    <row r="1025" spans="1:27" x14ac:dyDescent="0.3">
      <c r="A1025">
        <v>4211</v>
      </c>
      <c r="B1025" s="1" t="s">
        <v>21</v>
      </c>
      <c r="C1025" s="1" t="str">
        <f>UPPER(LEFT(B1025,2))</f>
        <v>TX</v>
      </c>
      <c r="D1025" s="1" t="s">
        <v>17</v>
      </c>
      <c r="E1025" s="1" t="str">
        <f>UPPER(LEFT(D1025,1))</f>
        <v>F</v>
      </c>
      <c r="F1025">
        <v>919</v>
      </c>
      <c r="G1025">
        <f t="shared" si="90"/>
        <v>919</v>
      </c>
      <c r="H1025">
        <f t="shared" si="91"/>
        <v>919</v>
      </c>
      <c r="I1025">
        <v>425</v>
      </c>
      <c r="J1025">
        <f t="shared" si="92"/>
        <v>425</v>
      </c>
      <c r="K1025">
        <v>697</v>
      </c>
      <c r="L1025">
        <f t="shared" si="93"/>
        <v>697</v>
      </c>
      <c r="M1025">
        <v>10</v>
      </c>
      <c r="N1025">
        <v>25784</v>
      </c>
      <c r="O1025">
        <f t="shared" si="94"/>
        <v>25784</v>
      </c>
      <c r="P1025">
        <v>4</v>
      </c>
      <c r="Q1025">
        <v>63</v>
      </c>
      <c r="R1025">
        <v>562</v>
      </c>
      <c r="S1025">
        <v>558</v>
      </c>
      <c r="T1025">
        <v>17.92307692</v>
      </c>
      <c r="U1025">
        <f>VLOOKUP(A1025,vlookup_table[#All],2,)</f>
        <v>2</v>
      </c>
      <c r="V1025">
        <f>VLOOKUP(A1025,vlookup_table[#All],4,FALSE)</f>
        <v>402</v>
      </c>
      <c r="W1025" t="str">
        <f>IF(LEN(V1025)=4,_xlfn.CONCAT("19",LEFT(V1025,2)),IF(LEN(V1025)=3,_xlfn.CONCAT("190",LEFT(V1025,2)),0))</f>
        <v>19040</v>
      </c>
      <c r="X1025">
        <f>IF(V1025&lt;&gt;0,1997-VALUE(W1025),0)</f>
        <v>-17043</v>
      </c>
      <c r="Y1025" t="str">
        <f>VLOOKUP(A1025,vlookup_table[#All],5,FALSE)</f>
        <v>C1</v>
      </c>
      <c r="Z1025" t="str">
        <f t="shared" si="95"/>
        <v>City</v>
      </c>
      <c r="AA1025">
        <f>VLOOKUP(A1025,vlookup_table[#All],7,FALSE)</f>
        <v>25</v>
      </c>
    </row>
    <row r="1026" spans="1:27" x14ac:dyDescent="0.3">
      <c r="A1026">
        <v>182395</v>
      </c>
      <c r="B1026" s="1" t="s">
        <v>41</v>
      </c>
      <c r="C1026" s="1" t="str">
        <f>UPPER(LEFT(B1026,2))</f>
        <v>WA</v>
      </c>
      <c r="D1026" s="1" t="s">
        <v>17</v>
      </c>
      <c r="E1026" s="1" t="str">
        <f>UPPER(LEFT(D1026,1))</f>
        <v>F</v>
      </c>
      <c r="F1026">
        <v>755</v>
      </c>
      <c r="G1026">
        <f t="shared" ref="G1026:G1089" si="96">IF(LEFT(F1026,1)="A",VALUE(SUBSTITUTE(F1026,"A","")),IF(ISBLANK(F1026),"",IF(F1026=0,"",VALUE(F1026))))</f>
        <v>755</v>
      </c>
      <c r="H1026">
        <f t="shared" ref="H1026:H1089" si="97">IF(G1026&lt;&gt;"",G1026,AVERAGE(G:G))</f>
        <v>755</v>
      </c>
      <c r="I1026">
        <v>210</v>
      </c>
      <c r="J1026">
        <f t="shared" ref="J1026:J1089" si="98">IF(I1026&lt;&gt;0,I1026,AVERAGEIF(I:I,"&gt;0"))</f>
        <v>210</v>
      </c>
      <c r="K1026">
        <v>313</v>
      </c>
      <c r="L1026">
        <f t="shared" ref="L1026:L1089" si="99">IF(AND(K1026&lt;&gt;0,K1026&lt;&gt;""),K1026,AVERAGEIF(K:K,"&gt;0"))</f>
        <v>313</v>
      </c>
      <c r="M1026">
        <v>2</v>
      </c>
      <c r="N1026">
        <v>11983</v>
      </c>
      <c r="O1026">
        <f t="shared" ref="O1026:O1089" si="100">IF(AND(N1026&lt;&gt;0,N1026&lt;&gt;""),N1026,AVERAGEIF(N:N,"&gt;0"))</f>
        <v>11983</v>
      </c>
      <c r="P1026">
        <v>9</v>
      </c>
      <c r="Q1026">
        <v>39</v>
      </c>
      <c r="R1026">
        <v>315</v>
      </c>
      <c r="S1026">
        <v>244</v>
      </c>
      <c r="T1026">
        <v>16.5</v>
      </c>
      <c r="U1026">
        <f>VLOOKUP(A1026,vlookup_table[#All],2,)</f>
        <v>28</v>
      </c>
      <c r="V1026">
        <f>VLOOKUP(A1026,vlookup_table[#All],4,FALSE)</f>
        <v>2601</v>
      </c>
      <c r="W1026" t="str">
        <f>IF(LEN(V1026)=4,_xlfn.CONCAT("19",LEFT(V1026,2)),IF(LEN(V1026)=3,_xlfn.CONCAT("190",LEFT(V1026,2)),0))</f>
        <v>1926</v>
      </c>
      <c r="X1026">
        <f>IF(V1026&lt;&gt;0,1997-VALUE(W1026),0)</f>
        <v>71</v>
      </c>
      <c r="Y1026" t="str">
        <f>VLOOKUP(A1026,vlookup_table[#All],5,FALSE)</f>
        <v>C2</v>
      </c>
      <c r="Z1026" t="str">
        <f t="shared" ref="Z1026:Z1089" si="101">IF(LEFT(Y1026,1)="C","City",IF(LEFT(Y1026,1)="T","Town",IF(LEFT(Y1026,1)="S","Suburban",IF(LEFT(Y1026,1)="U","Urban",IF(LEFT(Y1026,1)="R","Rural",0)))))</f>
        <v>City</v>
      </c>
      <c r="AA1026">
        <f>VLOOKUP(A1026,vlookup_table[#All],7,FALSE)</f>
        <v>10</v>
      </c>
    </row>
    <row r="1027" spans="1:27" x14ac:dyDescent="0.3">
      <c r="A1027">
        <v>188178</v>
      </c>
      <c r="B1027" s="1" t="s">
        <v>24</v>
      </c>
      <c r="C1027" s="1" t="str">
        <f>UPPER(LEFT(B1027,2))</f>
        <v>NV</v>
      </c>
      <c r="D1027" s="1" t="s">
        <v>17</v>
      </c>
      <c r="E1027" s="1" t="str">
        <f>UPPER(LEFT(D1027,1))</f>
        <v>F</v>
      </c>
      <c r="F1027">
        <v>1383</v>
      </c>
      <c r="G1027">
        <f t="shared" si="96"/>
        <v>1383</v>
      </c>
      <c r="H1027">
        <f t="shared" si="97"/>
        <v>1383</v>
      </c>
      <c r="I1027">
        <v>410</v>
      </c>
      <c r="J1027">
        <f t="shared" si="98"/>
        <v>410</v>
      </c>
      <c r="K1027">
        <v>562</v>
      </c>
      <c r="L1027">
        <f t="shared" si="99"/>
        <v>562</v>
      </c>
      <c r="M1027">
        <v>14</v>
      </c>
      <c r="N1027">
        <v>22875</v>
      </c>
      <c r="O1027">
        <f t="shared" si="100"/>
        <v>22875</v>
      </c>
      <c r="P1027">
        <v>8</v>
      </c>
      <c r="Q1027">
        <v>8</v>
      </c>
      <c r="R1027">
        <v>464</v>
      </c>
      <c r="S1027">
        <v>499</v>
      </c>
      <c r="T1027">
        <v>7</v>
      </c>
      <c r="U1027">
        <f>VLOOKUP(A1027,vlookup_table[#All],2,)</f>
        <v>28</v>
      </c>
      <c r="V1027">
        <f>VLOOKUP(A1027,vlookup_table[#All],4,FALSE)</f>
        <v>0</v>
      </c>
      <c r="W1027">
        <f>IF(LEN(V1027)=4,_xlfn.CONCAT("19",LEFT(V1027,2)),IF(LEN(V1027)=3,_xlfn.CONCAT("190",LEFT(V1027,2)),0))</f>
        <v>0</v>
      </c>
      <c r="X1027">
        <f>IF(V1027&lt;&gt;0,1997-VALUE(W1027),0)</f>
        <v>0</v>
      </c>
      <c r="Y1027" t="str">
        <f>VLOOKUP(A1027,vlookup_table[#All],5,FALSE)</f>
        <v>S2</v>
      </c>
      <c r="Z1027" t="str">
        <f t="shared" si="101"/>
        <v>Suburban</v>
      </c>
      <c r="AA1027">
        <f>VLOOKUP(A1027,vlookup_table[#All],7,FALSE)</f>
        <v>8</v>
      </c>
    </row>
    <row r="1028" spans="1:27" x14ac:dyDescent="0.3">
      <c r="A1028">
        <v>147835</v>
      </c>
      <c r="B1028" s="1" t="s">
        <v>22</v>
      </c>
      <c r="C1028" s="1" t="str">
        <f>UPPER(LEFT(B1028,2))</f>
        <v>CA</v>
      </c>
      <c r="D1028" s="1" t="s">
        <v>17</v>
      </c>
      <c r="E1028" s="1" t="str">
        <f>UPPER(LEFT(D1028,1))</f>
        <v>F</v>
      </c>
      <c r="F1028">
        <v>3694</v>
      </c>
      <c r="G1028">
        <f t="shared" si="96"/>
        <v>3694</v>
      </c>
      <c r="H1028">
        <f t="shared" si="97"/>
        <v>3694</v>
      </c>
      <c r="I1028">
        <v>421</v>
      </c>
      <c r="J1028">
        <f t="shared" si="98"/>
        <v>421</v>
      </c>
      <c r="K1028">
        <v>666</v>
      </c>
      <c r="L1028">
        <f t="shared" si="99"/>
        <v>666</v>
      </c>
      <c r="M1028">
        <v>97</v>
      </c>
      <c r="N1028">
        <v>28021</v>
      </c>
      <c r="O1028">
        <f t="shared" si="100"/>
        <v>28021</v>
      </c>
      <c r="P1028">
        <v>25</v>
      </c>
      <c r="Q1028">
        <v>41</v>
      </c>
      <c r="R1028">
        <v>611</v>
      </c>
      <c r="S1028">
        <v>601</v>
      </c>
      <c r="T1028">
        <v>32.222222219999999</v>
      </c>
      <c r="U1028">
        <f>VLOOKUP(A1028,vlookup_table[#All],2,)</f>
        <v>0</v>
      </c>
      <c r="V1028">
        <f>VLOOKUP(A1028,vlookup_table[#All],4,FALSE)</f>
        <v>0</v>
      </c>
      <c r="W1028">
        <f>IF(LEN(V1028)=4,_xlfn.CONCAT("19",LEFT(V1028,2)),IF(LEN(V1028)=3,_xlfn.CONCAT("190",LEFT(V1028,2)),0))</f>
        <v>0</v>
      </c>
      <c r="X1028">
        <f>IF(V1028&lt;&gt;0,1997-VALUE(W1028),0)</f>
        <v>0</v>
      </c>
      <c r="Y1028" t="str">
        <f>VLOOKUP(A1028,vlookup_table[#All],5,FALSE)</f>
        <v>C1</v>
      </c>
      <c r="Z1028" t="str">
        <f t="shared" si="101"/>
        <v>City</v>
      </c>
      <c r="AA1028">
        <f>VLOOKUP(A1028,vlookup_table[#All],7,FALSE)</f>
        <v>20</v>
      </c>
    </row>
    <row r="1029" spans="1:27" x14ac:dyDescent="0.3">
      <c r="A1029">
        <v>5532</v>
      </c>
      <c r="B1029" s="1" t="s">
        <v>70</v>
      </c>
      <c r="C1029" s="1" t="str">
        <f>UPPER(LEFT(B1029,2))</f>
        <v>MD</v>
      </c>
      <c r="D1029" s="1" t="s">
        <v>14</v>
      </c>
      <c r="E1029" s="1" t="str">
        <f>UPPER(LEFT(D1029,1))</f>
        <v>M</v>
      </c>
      <c r="F1029">
        <v>1690</v>
      </c>
      <c r="G1029">
        <f t="shared" si="96"/>
        <v>1690</v>
      </c>
      <c r="H1029">
        <f t="shared" si="97"/>
        <v>1690</v>
      </c>
      <c r="I1029">
        <v>598</v>
      </c>
      <c r="J1029">
        <f t="shared" si="98"/>
        <v>598</v>
      </c>
      <c r="K1029">
        <v>700</v>
      </c>
      <c r="L1029">
        <f t="shared" si="99"/>
        <v>700</v>
      </c>
      <c r="M1029">
        <v>29</v>
      </c>
      <c r="N1029">
        <v>24959</v>
      </c>
      <c r="O1029">
        <f t="shared" si="100"/>
        <v>24959</v>
      </c>
      <c r="P1029">
        <v>4</v>
      </c>
      <c r="Q1029">
        <v>30</v>
      </c>
      <c r="R1029">
        <v>655</v>
      </c>
      <c r="S1029">
        <v>653</v>
      </c>
      <c r="T1029">
        <v>9.9285714289999998</v>
      </c>
      <c r="U1029">
        <f>VLOOKUP(A1029,vlookup_table[#All],2,)</f>
        <v>0</v>
      </c>
      <c r="V1029">
        <f>VLOOKUP(A1029,vlookup_table[#All],4,FALSE)</f>
        <v>2104</v>
      </c>
      <c r="W1029" t="str">
        <f>IF(LEN(V1029)=4,_xlfn.CONCAT("19",LEFT(V1029,2)),IF(LEN(V1029)=3,_xlfn.CONCAT("190",LEFT(V1029,2)),0))</f>
        <v>1921</v>
      </c>
      <c r="X1029">
        <f>IF(V1029&lt;&gt;0,1997-VALUE(W1029),0)</f>
        <v>76</v>
      </c>
      <c r="Y1029" t="str">
        <f>VLOOKUP(A1029,vlookup_table[#All],5,FALSE)</f>
        <v>T2</v>
      </c>
      <c r="Z1029" t="str">
        <f t="shared" si="101"/>
        <v>Town</v>
      </c>
      <c r="AA1029">
        <f>VLOOKUP(A1029,vlookup_table[#All],7,FALSE)</f>
        <v>15</v>
      </c>
    </row>
    <row r="1030" spans="1:27" x14ac:dyDescent="0.3">
      <c r="A1030">
        <v>128857</v>
      </c>
      <c r="B1030" s="1" t="s">
        <v>21</v>
      </c>
      <c r="C1030" s="1" t="str">
        <f>UPPER(LEFT(B1030,2))</f>
        <v>TX</v>
      </c>
      <c r="D1030" s="1" t="s">
        <v>14</v>
      </c>
      <c r="E1030" s="1" t="str">
        <f>UPPER(LEFT(D1030,1))</f>
        <v>M</v>
      </c>
      <c r="F1030">
        <v>438</v>
      </c>
      <c r="G1030">
        <f t="shared" si="96"/>
        <v>438</v>
      </c>
      <c r="H1030">
        <f t="shared" si="97"/>
        <v>438</v>
      </c>
      <c r="I1030">
        <v>213</v>
      </c>
      <c r="J1030">
        <f t="shared" si="98"/>
        <v>213</v>
      </c>
      <c r="K1030">
        <v>264</v>
      </c>
      <c r="L1030">
        <f t="shared" si="99"/>
        <v>264</v>
      </c>
      <c r="M1030">
        <v>0</v>
      </c>
      <c r="N1030">
        <v>7722</v>
      </c>
      <c r="O1030">
        <f t="shared" si="100"/>
        <v>7722</v>
      </c>
      <c r="P1030">
        <v>23</v>
      </c>
      <c r="Q1030">
        <v>47</v>
      </c>
      <c r="R1030">
        <v>213</v>
      </c>
      <c r="S1030">
        <v>265</v>
      </c>
      <c r="T1030">
        <v>26</v>
      </c>
      <c r="U1030">
        <f>VLOOKUP(A1030,vlookup_table[#All],2,)</f>
        <v>1</v>
      </c>
      <c r="V1030">
        <f>VLOOKUP(A1030,vlookup_table[#All],4,FALSE)</f>
        <v>4801</v>
      </c>
      <c r="W1030" t="str">
        <f>IF(LEN(V1030)=4,_xlfn.CONCAT("19",LEFT(V1030,2)),IF(LEN(V1030)=3,_xlfn.CONCAT("190",LEFT(V1030,2)),0))</f>
        <v>1948</v>
      </c>
      <c r="X1030">
        <f>IF(V1030&lt;&gt;0,1997-VALUE(W1030),0)</f>
        <v>49</v>
      </c>
      <c r="Y1030" t="str">
        <f>VLOOKUP(A1030,vlookup_table[#All],5,FALSE)</f>
        <v>C3</v>
      </c>
      <c r="Z1030" t="str">
        <f t="shared" si="101"/>
        <v>City</v>
      </c>
      <c r="AA1030">
        <f>VLOOKUP(A1030,vlookup_table[#All],7,FALSE)</f>
        <v>15</v>
      </c>
    </row>
    <row r="1031" spans="1:27" x14ac:dyDescent="0.3">
      <c r="A1031">
        <v>40058</v>
      </c>
      <c r="B1031" s="1" t="s">
        <v>13</v>
      </c>
      <c r="C1031" s="1" t="str">
        <f>UPPER(LEFT(B1031,2))</f>
        <v>FL</v>
      </c>
      <c r="D1031" s="1" t="s">
        <v>17</v>
      </c>
      <c r="E1031" s="1" t="str">
        <f>UPPER(LEFT(D1031,1))</f>
        <v>F</v>
      </c>
      <c r="F1031">
        <v>1187</v>
      </c>
      <c r="G1031">
        <f t="shared" si="96"/>
        <v>1187</v>
      </c>
      <c r="H1031">
        <f t="shared" si="97"/>
        <v>1187</v>
      </c>
      <c r="I1031">
        <v>400</v>
      </c>
      <c r="J1031">
        <f t="shared" si="98"/>
        <v>400</v>
      </c>
      <c r="K1031">
        <v>469</v>
      </c>
      <c r="L1031">
        <f t="shared" si="99"/>
        <v>469</v>
      </c>
      <c r="M1031">
        <v>12</v>
      </c>
      <c r="N1031">
        <v>21608</v>
      </c>
      <c r="O1031">
        <f t="shared" si="100"/>
        <v>21608</v>
      </c>
      <c r="P1031">
        <v>12</v>
      </c>
      <c r="Q1031">
        <v>11</v>
      </c>
      <c r="R1031">
        <v>448</v>
      </c>
      <c r="S1031">
        <v>438</v>
      </c>
      <c r="T1031">
        <v>11.66666667</v>
      </c>
      <c r="U1031">
        <f>VLOOKUP(A1031,vlookup_table[#All],2,)</f>
        <v>2</v>
      </c>
      <c r="V1031">
        <f>VLOOKUP(A1031,vlookup_table[#All],4,FALSE)</f>
        <v>1007</v>
      </c>
      <c r="W1031" t="str">
        <f>IF(LEN(V1031)=4,_xlfn.CONCAT("19",LEFT(V1031,2)),IF(LEN(V1031)=3,_xlfn.CONCAT("190",LEFT(V1031,2)),0))</f>
        <v>1910</v>
      </c>
      <c r="X1031">
        <f>IF(V1031&lt;&gt;0,1997-VALUE(W1031),0)</f>
        <v>87</v>
      </c>
      <c r="Y1031" t="str">
        <f>VLOOKUP(A1031,vlookup_table[#All],5,FALSE)</f>
        <v>C2</v>
      </c>
      <c r="Z1031" t="str">
        <f t="shared" si="101"/>
        <v>City</v>
      </c>
      <c r="AA1031">
        <f>VLOOKUP(A1031,vlookup_table[#All],7,FALSE)</f>
        <v>25</v>
      </c>
    </row>
    <row r="1032" spans="1:27" x14ac:dyDescent="0.3">
      <c r="A1032">
        <v>179377</v>
      </c>
      <c r="B1032" s="1" t="s">
        <v>41</v>
      </c>
      <c r="C1032" s="1" t="str">
        <f>UPPER(LEFT(B1032,2))</f>
        <v>WA</v>
      </c>
      <c r="D1032" s="1"/>
      <c r="E1032" s="1" t="str">
        <f>UPPER(LEFT(D1032,1))</f>
        <v/>
      </c>
      <c r="F1032">
        <v>1617</v>
      </c>
      <c r="G1032">
        <f t="shared" si="96"/>
        <v>1617</v>
      </c>
      <c r="H1032">
        <f t="shared" si="97"/>
        <v>1617</v>
      </c>
      <c r="I1032">
        <v>398</v>
      </c>
      <c r="J1032">
        <f t="shared" si="98"/>
        <v>398</v>
      </c>
      <c r="K1032">
        <v>490</v>
      </c>
      <c r="L1032">
        <f t="shared" si="99"/>
        <v>490</v>
      </c>
      <c r="M1032">
        <v>29</v>
      </c>
      <c r="N1032">
        <v>14123</v>
      </c>
      <c r="O1032">
        <f t="shared" si="100"/>
        <v>14123</v>
      </c>
      <c r="P1032">
        <v>4</v>
      </c>
      <c r="Q1032">
        <v>59</v>
      </c>
      <c r="R1032">
        <v>414</v>
      </c>
      <c r="S1032">
        <v>457</v>
      </c>
      <c r="T1032">
        <v>7.5</v>
      </c>
      <c r="U1032">
        <f>VLOOKUP(A1032,vlookup_table[#All],2,)</f>
        <v>0</v>
      </c>
      <c r="V1032">
        <f>VLOOKUP(A1032,vlookup_table[#All],4,FALSE)</f>
        <v>0</v>
      </c>
      <c r="W1032">
        <f>IF(LEN(V1032)=4,_xlfn.CONCAT("19",LEFT(V1032,2)),IF(LEN(V1032)=3,_xlfn.CONCAT("190",LEFT(V1032,2)),0))</f>
        <v>0</v>
      </c>
      <c r="X1032">
        <f>IF(V1032&lt;&gt;0,1997-VALUE(W1032),0)</f>
        <v>0</v>
      </c>
      <c r="Y1032" t="str">
        <f>VLOOKUP(A1032,vlookup_table[#All],5,FALSE)</f>
        <v/>
      </c>
      <c r="Z1032">
        <f t="shared" si="101"/>
        <v>0</v>
      </c>
      <c r="AA1032">
        <f>VLOOKUP(A1032,vlookup_table[#All],7,FALSE)</f>
        <v>10</v>
      </c>
    </row>
    <row r="1033" spans="1:27" x14ac:dyDescent="0.3">
      <c r="A1033">
        <v>166207</v>
      </c>
      <c r="B1033" s="1" t="s">
        <v>22</v>
      </c>
      <c r="C1033" s="1" t="str">
        <f>UPPER(LEFT(B1033,2))</f>
        <v>CA</v>
      </c>
      <c r="D1033" s="1" t="s">
        <v>14</v>
      </c>
      <c r="E1033" s="1" t="str">
        <f>UPPER(LEFT(D1033,1))</f>
        <v>M</v>
      </c>
      <c r="F1033">
        <v>1367</v>
      </c>
      <c r="G1033">
        <f t="shared" si="96"/>
        <v>1367</v>
      </c>
      <c r="H1033">
        <f t="shared" si="97"/>
        <v>1367</v>
      </c>
      <c r="I1033">
        <v>342</v>
      </c>
      <c r="J1033">
        <f t="shared" si="98"/>
        <v>342</v>
      </c>
      <c r="K1033">
        <v>355</v>
      </c>
      <c r="L1033">
        <f t="shared" si="99"/>
        <v>355</v>
      </c>
      <c r="M1033">
        <v>4</v>
      </c>
      <c r="N1033">
        <v>14197</v>
      </c>
      <c r="O1033">
        <f t="shared" si="100"/>
        <v>14197</v>
      </c>
      <c r="P1033">
        <v>2</v>
      </c>
      <c r="Q1033">
        <v>57</v>
      </c>
      <c r="R1033">
        <v>329</v>
      </c>
      <c r="S1033">
        <v>359</v>
      </c>
      <c r="T1033">
        <v>6.75</v>
      </c>
      <c r="U1033">
        <f>VLOOKUP(A1033,vlookup_table[#All],2,)</f>
        <v>1</v>
      </c>
      <c r="V1033">
        <f>VLOOKUP(A1033,vlookup_table[#All],4,FALSE)</f>
        <v>0</v>
      </c>
      <c r="W1033">
        <f>IF(LEN(V1033)=4,_xlfn.CONCAT("19",LEFT(V1033,2)),IF(LEN(V1033)=3,_xlfn.CONCAT("190",LEFT(V1033,2)),0))</f>
        <v>0</v>
      </c>
      <c r="X1033">
        <f>IF(V1033&lt;&gt;0,1997-VALUE(W1033),0)</f>
        <v>0</v>
      </c>
      <c r="Y1033" t="str">
        <f>VLOOKUP(A1033,vlookup_table[#All],5,FALSE)</f>
        <v>U2</v>
      </c>
      <c r="Z1033" t="str">
        <f t="shared" si="101"/>
        <v>Urban</v>
      </c>
      <c r="AA1033">
        <f>VLOOKUP(A1033,vlookup_table[#All],7,FALSE)</f>
        <v>9</v>
      </c>
    </row>
    <row r="1034" spans="1:27" x14ac:dyDescent="0.3">
      <c r="A1034">
        <v>124227</v>
      </c>
      <c r="B1034" s="1" t="s">
        <v>21</v>
      </c>
      <c r="C1034" s="1" t="str">
        <f>UPPER(LEFT(B1034,2))</f>
        <v>TX</v>
      </c>
      <c r="D1034" s="1" t="s">
        <v>31</v>
      </c>
      <c r="E1034" s="1" t="str">
        <f>UPPER(LEFT(D1034,1))</f>
        <v>U</v>
      </c>
      <c r="F1034">
        <v>267</v>
      </c>
      <c r="G1034">
        <f t="shared" si="96"/>
        <v>267</v>
      </c>
      <c r="H1034">
        <f t="shared" si="97"/>
        <v>267</v>
      </c>
      <c r="I1034">
        <v>121</v>
      </c>
      <c r="J1034">
        <f t="shared" si="98"/>
        <v>121</v>
      </c>
      <c r="K1034">
        <v>94</v>
      </c>
      <c r="L1034">
        <f t="shared" si="99"/>
        <v>94</v>
      </c>
      <c r="M1034">
        <v>0</v>
      </c>
      <c r="N1034">
        <v>4567</v>
      </c>
      <c r="O1034">
        <f t="shared" si="100"/>
        <v>4567</v>
      </c>
      <c r="P1034">
        <v>0</v>
      </c>
      <c r="Q1034">
        <v>69</v>
      </c>
      <c r="R1034">
        <v>72</v>
      </c>
      <c r="S1034">
        <v>169</v>
      </c>
      <c r="T1034">
        <v>13.875</v>
      </c>
      <c r="U1034">
        <f>VLOOKUP(A1034,vlookup_table[#All],2,)</f>
        <v>0</v>
      </c>
      <c r="V1034">
        <f>VLOOKUP(A1034,vlookup_table[#All],4,FALSE)</f>
        <v>0</v>
      </c>
      <c r="W1034">
        <f>IF(LEN(V1034)=4,_xlfn.CONCAT("19",LEFT(V1034,2)),IF(LEN(V1034)=3,_xlfn.CONCAT("190",LEFT(V1034,2)),0))</f>
        <v>0</v>
      </c>
      <c r="X1034">
        <f>IF(V1034&lt;&gt;0,1997-VALUE(W1034),0)</f>
        <v>0</v>
      </c>
      <c r="Y1034" t="str">
        <f>VLOOKUP(A1034,vlookup_table[#All],5,FALSE)</f>
        <v>C3</v>
      </c>
      <c r="Z1034" t="str">
        <f t="shared" si="101"/>
        <v>City</v>
      </c>
      <c r="AA1034">
        <f>VLOOKUP(A1034,vlookup_table[#All],7,FALSE)</f>
        <v>25</v>
      </c>
    </row>
    <row r="1035" spans="1:27" x14ac:dyDescent="0.3">
      <c r="A1035">
        <v>7173</v>
      </c>
      <c r="B1035" s="1" t="s">
        <v>54</v>
      </c>
      <c r="C1035" s="1" t="str">
        <f>UPPER(LEFT(B1035,2))</f>
        <v>TN</v>
      </c>
      <c r="D1035" s="1" t="s">
        <v>17</v>
      </c>
      <c r="E1035" s="1" t="str">
        <f>UPPER(LEFT(D1035,1))</f>
        <v>F</v>
      </c>
      <c r="F1035">
        <v>854</v>
      </c>
      <c r="G1035">
        <f t="shared" si="96"/>
        <v>854</v>
      </c>
      <c r="H1035">
        <f t="shared" si="97"/>
        <v>854</v>
      </c>
      <c r="I1035">
        <v>321</v>
      </c>
      <c r="J1035">
        <f t="shared" si="98"/>
        <v>321</v>
      </c>
      <c r="K1035">
        <v>427</v>
      </c>
      <c r="L1035">
        <f t="shared" si="99"/>
        <v>427</v>
      </c>
      <c r="M1035">
        <v>0</v>
      </c>
      <c r="N1035">
        <v>16171</v>
      </c>
      <c r="O1035">
        <f t="shared" si="100"/>
        <v>16171</v>
      </c>
      <c r="P1035">
        <v>0</v>
      </c>
      <c r="Q1035">
        <v>58</v>
      </c>
      <c r="R1035">
        <v>389</v>
      </c>
      <c r="S1035">
        <v>372</v>
      </c>
      <c r="T1035">
        <v>17.733333330000001</v>
      </c>
      <c r="U1035">
        <f>VLOOKUP(A1035,vlookup_table[#All],2,)</f>
        <v>2</v>
      </c>
      <c r="V1035">
        <f>VLOOKUP(A1035,vlookup_table[#All],4,FALSE)</f>
        <v>3008</v>
      </c>
      <c r="W1035" t="str">
        <f>IF(LEN(V1035)=4,_xlfn.CONCAT("19",LEFT(V1035,2)),IF(LEN(V1035)=3,_xlfn.CONCAT("190",LEFT(V1035,2)),0))</f>
        <v>1930</v>
      </c>
      <c r="X1035">
        <f>IF(V1035&lt;&gt;0,1997-VALUE(W1035),0)</f>
        <v>67</v>
      </c>
      <c r="Y1035" t="str">
        <f>VLOOKUP(A1035,vlookup_table[#All],5,FALSE)</f>
        <v>S1</v>
      </c>
      <c r="Z1035" t="str">
        <f t="shared" si="101"/>
        <v>Suburban</v>
      </c>
      <c r="AA1035">
        <f>VLOOKUP(A1035,vlookup_table[#All],7,FALSE)</f>
        <v>32</v>
      </c>
    </row>
    <row r="1036" spans="1:27" x14ac:dyDescent="0.3">
      <c r="A1036">
        <v>85152</v>
      </c>
      <c r="B1036" s="1" t="s">
        <v>57</v>
      </c>
      <c r="C1036" s="1" t="str">
        <f>UPPER(LEFT(B1036,2))</f>
        <v>MN</v>
      </c>
      <c r="D1036" s="1" t="s">
        <v>14</v>
      </c>
      <c r="E1036" s="1" t="str">
        <f>UPPER(LEFT(D1036,1))</f>
        <v>M</v>
      </c>
      <c r="F1036">
        <v>493</v>
      </c>
      <c r="G1036">
        <f t="shared" si="96"/>
        <v>493</v>
      </c>
      <c r="H1036">
        <f t="shared" si="97"/>
        <v>493</v>
      </c>
      <c r="I1036">
        <v>244</v>
      </c>
      <c r="J1036">
        <f t="shared" si="98"/>
        <v>244</v>
      </c>
      <c r="K1036">
        <v>395</v>
      </c>
      <c r="L1036">
        <f t="shared" si="99"/>
        <v>395</v>
      </c>
      <c r="M1036">
        <v>1</v>
      </c>
      <c r="N1036">
        <v>12517</v>
      </c>
      <c r="O1036">
        <f t="shared" si="100"/>
        <v>12517</v>
      </c>
      <c r="P1036">
        <v>1</v>
      </c>
      <c r="Q1036">
        <v>87</v>
      </c>
      <c r="R1036">
        <v>311</v>
      </c>
      <c r="S1036">
        <v>314</v>
      </c>
      <c r="T1036">
        <v>12.5</v>
      </c>
      <c r="U1036">
        <f>VLOOKUP(A1036,vlookup_table[#All],2,)</f>
        <v>2</v>
      </c>
      <c r="V1036">
        <f>VLOOKUP(A1036,vlookup_table[#All],4,FALSE)</f>
        <v>0</v>
      </c>
      <c r="W1036">
        <f>IF(LEN(V1036)=4,_xlfn.CONCAT("19",LEFT(V1036,2)),IF(LEN(V1036)=3,_xlfn.CONCAT("190",LEFT(V1036,2)),0))</f>
        <v>0</v>
      </c>
      <c r="X1036">
        <f>IF(V1036&lt;&gt;0,1997-VALUE(W1036),0)</f>
        <v>0</v>
      </c>
      <c r="Y1036" t="str">
        <f>VLOOKUP(A1036,vlookup_table[#All],5,FALSE)</f>
        <v>R3</v>
      </c>
      <c r="Z1036" t="str">
        <f t="shared" si="101"/>
        <v>Rural</v>
      </c>
      <c r="AA1036">
        <f>VLOOKUP(A1036,vlookup_table[#All],7,FALSE)</f>
        <v>10</v>
      </c>
    </row>
    <row r="1037" spans="1:27" x14ac:dyDescent="0.3">
      <c r="A1037">
        <v>32807</v>
      </c>
      <c r="B1037" s="1" t="s">
        <v>13</v>
      </c>
      <c r="C1037" s="1" t="str">
        <f>UPPER(LEFT(B1037,2))</f>
        <v>FL</v>
      </c>
      <c r="D1037" s="1" t="s">
        <v>14</v>
      </c>
      <c r="E1037" s="1" t="str">
        <f>UPPER(LEFT(D1037,1))</f>
        <v>M</v>
      </c>
      <c r="F1037">
        <v>700</v>
      </c>
      <c r="G1037">
        <f t="shared" si="96"/>
        <v>700</v>
      </c>
      <c r="H1037">
        <f t="shared" si="97"/>
        <v>700</v>
      </c>
      <c r="I1037">
        <v>327</v>
      </c>
      <c r="J1037">
        <f t="shared" si="98"/>
        <v>327</v>
      </c>
      <c r="K1037">
        <v>375</v>
      </c>
      <c r="L1037">
        <f t="shared" si="99"/>
        <v>375</v>
      </c>
      <c r="M1037">
        <v>0</v>
      </c>
      <c r="N1037">
        <v>11551</v>
      </c>
      <c r="O1037">
        <f t="shared" si="100"/>
        <v>11551</v>
      </c>
      <c r="P1037">
        <v>9</v>
      </c>
      <c r="Q1037">
        <v>44</v>
      </c>
      <c r="R1037">
        <v>360</v>
      </c>
      <c r="S1037">
        <v>355</v>
      </c>
      <c r="T1037">
        <v>5.4444444440000002</v>
      </c>
      <c r="U1037">
        <f>VLOOKUP(A1037,vlookup_table[#All],2,)</f>
        <v>1002</v>
      </c>
      <c r="V1037">
        <f>VLOOKUP(A1037,vlookup_table[#All],4,FALSE)</f>
        <v>3301</v>
      </c>
      <c r="W1037" t="str">
        <f>IF(LEN(V1037)=4,_xlfn.CONCAT("19",LEFT(V1037,2)),IF(LEN(V1037)=3,_xlfn.CONCAT("190",LEFT(V1037,2)),0))</f>
        <v>1933</v>
      </c>
      <c r="X1037">
        <f>IF(V1037&lt;&gt;0,1997-VALUE(W1037),0)</f>
        <v>64</v>
      </c>
      <c r="Y1037" t="str">
        <f>VLOOKUP(A1037,vlookup_table[#All],5,FALSE)</f>
        <v>S2</v>
      </c>
      <c r="Z1037" t="str">
        <f t="shared" si="101"/>
        <v>Suburban</v>
      </c>
      <c r="AA1037">
        <f>VLOOKUP(A1037,vlookup_table[#All],7,FALSE)</f>
        <v>5</v>
      </c>
    </row>
    <row r="1038" spans="1:27" x14ac:dyDescent="0.3">
      <c r="A1038">
        <v>268</v>
      </c>
      <c r="B1038" s="1" t="s">
        <v>13</v>
      </c>
      <c r="C1038" s="1" t="str">
        <f>UPPER(LEFT(B1038,2))</f>
        <v>FL</v>
      </c>
      <c r="D1038" s="1" t="s">
        <v>17</v>
      </c>
      <c r="E1038" s="1" t="str">
        <f>UPPER(LEFT(D1038,1))</f>
        <v>F</v>
      </c>
      <c r="F1038">
        <v>1765</v>
      </c>
      <c r="G1038">
        <f t="shared" si="96"/>
        <v>1765</v>
      </c>
      <c r="H1038">
        <f t="shared" si="97"/>
        <v>1765</v>
      </c>
      <c r="I1038">
        <v>327</v>
      </c>
      <c r="J1038">
        <f t="shared" si="98"/>
        <v>327</v>
      </c>
      <c r="K1038">
        <v>562</v>
      </c>
      <c r="L1038">
        <f t="shared" si="99"/>
        <v>562</v>
      </c>
      <c r="M1038">
        <v>44</v>
      </c>
      <c r="N1038">
        <v>27674</v>
      </c>
      <c r="O1038">
        <f t="shared" si="100"/>
        <v>27674</v>
      </c>
      <c r="P1038">
        <v>14</v>
      </c>
      <c r="Q1038">
        <v>8</v>
      </c>
      <c r="R1038">
        <v>465</v>
      </c>
      <c r="S1038">
        <v>442</v>
      </c>
      <c r="T1038">
        <v>22.38095238</v>
      </c>
      <c r="U1038">
        <f>VLOOKUP(A1038,vlookup_table[#All],2,)</f>
        <v>0</v>
      </c>
      <c r="V1038">
        <f>VLOOKUP(A1038,vlookup_table[#All],4,FALSE)</f>
        <v>607</v>
      </c>
      <c r="W1038" t="str">
        <f>IF(LEN(V1038)=4,_xlfn.CONCAT("19",LEFT(V1038,2)),IF(LEN(V1038)=3,_xlfn.CONCAT("190",LEFT(V1038,2)),0))</f>
        <v>19060</v>
      </c>
      <c r="X1038">
        <f>IF(V1038&lt;&gt;0,1997-VALUE(W1038),0)</f>
        <v>-17063</v>
      </c>
      <c r="Y1038" t="str">
        <f>VLOOKUP(A1038,vlookup_table[#All],5,FALSE)</f>
        <v>C1</v>
      </c>
      <c r="Z1038" t="str">
        <f t="shared" si="101"/>
        <v>City</v>
      </c>
      <c r="AA1038">
        <f>VLOOKUP(A1038,vlookup_table[#All],7,FALSE)</f>
        <v>33</v>
      </c>
    </row>
    <row r="1039" spans="1:27" x14ac:dyDescent="0.3">
      <c r="A1039">
        <v>109514</v>
      </c>
      <c r="B1039" s="1" t="s">
        <v>50</v>
      </c>
      <c r="C1039" s="1" t="str">
        <f>UPPER(LEFT(B1039,2))</f>
        <v>LA</v>
      </c>
      <c r="D1039" s="1" t="s">
        <v>14</v>
      </c>
      <c r="E1039" s="1" t="str">
        <f>UPPER(LEFT(D1039,1))</f>
        <v>M</v>
      </c>
      <c r="F1039">
        <v>0</v>
      </c>
      <c r="G1039" t="str">
        <f t="shared" si="96"/>
        <v/>
      </c>
      <c r="H1039">
        <f t="shared" si="97"/>
        <v>1167.273896595208</v>
      </c>
      <c r="I1039">
        <v>0</v>
      </c>
      <c r="J1039">
        <f t="shared" si="98"/>
        <v>354.11002014098693</v>
      </c>
      <c r="K1039">
        <v>0</v>
      </c>
      <c r="L1039">
        <f t="shared" si="99"/>
        <v>447.98816120906798</v>
      </c>
      <c r="M1039">
        <v>0</v>
      </c>
      <c r="N1039">
        <v>0</v>
      </c>
      <c r="O1039">
        <f t="shared" si="100"/>
        <v>16567.315458207453</v>
      </c>
      <c r="P1039">
        <v>0</v>
      </c>
      <c r="Q1039">
        <v>0</v>
      </c>
      <c r="R1039">
        <v>0</v>
      </c>
      <c r="S1039">
        <v>0</v>
      </c>
      <c r="T1039">
        <v>5.6666666670000003</v>
      </c>
      <c r="U1039">
        <f>VLOOKUP(A1039,vlookup_table[#All],2,)</f>
        <v>0</v>
      </c>
      <c r="V1039">
        <f>VLOOKUP(A1039,vlookup_table[#All],4,FALSE)</f>
        <v>3601</v>
      </c>
      <c r="W1039" t="str">
        <f>IF(LEN(V1039)=4,_xlfn.CONCAT("19",LEFT(V1039,2)),IF(LEN(V1039)=3,_xlfn.CONCAT("190",LEFT(V1039,2)),0))</f>
        <v>1936</v>
      </c>
      <c r="X1039">
        <f>IF(V1039&lt;&gt;0,1997-VALUE(W1039),0)</f>
        <v>61</v>
      </c>
      <c r="Y1039" t="str">
        <f>VLOOKUP(A1039,vlookup_table[#All],5,FALSE)</f>
        <v>T2</v>
      </c>
      <c r="Z1039" t="str">
        <f t="shared" si="101"/>
        <v>Town</v>
      </c>
      <c r="AA1039">
        <f>VLOOKUP(A1039,vlookup_table[#All],7,FALSE)</f>
        <v>6</v>
      </c>
    </row>
    <row r="1040" spans="1:27" x14ac:dyDescent="0.3">
      <c r="A1040">
        <v>181644</v>
      </c>
      <c r="B1040" s="1" t="s">
        <v>41</v>
      </c>
      <c r="C1040" s="1" t="str">
        <f>UPPER(LEFT(B1040,2))</f>
        <v>WA</v>
      </c>
      <c r="D1040" s="1" t="s">
        <v>17</v>
      </c>
      <c r="E1040" s="1" t="str">
        <f>UPPER(LEFT(D1040,1))</f>
        <v>F</v>
      </c>
      <c r="F1040">
        <v>929</v>
      </c>
      <c r="G1040">
        <f t="shared" si="96"/>
        <v>929</v>
      </c>
      <c r="H1040">
        <f t="shared" si="97"/>
        <v>929</v>
      </c>
      <c r="I1040">
        <v>327</v>
      </c>
      <c r="J1040">
        <f t="shared" si="98"/>
        <v>327</v>
      </c>
      <c r="K1040">
        <v>352</v>
      </c>
      <c r="L1040">
        <f t="shared" si="99"/>
        <v>352</v>
      </c>
      <c r="M1040">
        <v>8</v>
      </c>
      <c r="N1040">
        <v>12995</v>
      </c>
      <c r="O1040">
        <f t="shared" si="100"/>
        <v>12995</v>
      </c>
      <c r="P1040">
        <v>5</v>
      </c>
      <c r="Q1040">
        <v>47</v>
      </c>
      <c r="R1040">
        <v>369</v>
      </c>
      <c r="S1040">
        <v>314</v>
      </c>
      <c r="T1040">
        <v>8.5</v>
      </c>
      <c r="U1040">
        <f>VLOOKUP(A1040,vlookup_table[#All],2,)</f>
        <v>0</v>
      </c>
      <c r="V1040">
        <f>VLOOKUP(A1040,vlookup_table[#All],4,FALSE)</f>
        <v>5707</v>
      </c>
      <c r="W1040" t="str">
        <f>IF(LEN(V1040)=4,_xlfn.CONCAT("19",LEFT(V1040,2)),IF(LEN(V1040)=3,_xlfn.CONCAT("190",LEFT(V1040,2)),0))</f>
        <v>1957</v>
      </c>
      <c r="X1040">
        <f>IF(V1040&lt;&gt;0,1997-VALUE(W1040),0)</f>
        <v>40</v>
      </c>
      <c r="Y1040" t="str">
        <f>VLOOKUP(A1040,vlookup_table[#All],5,FALSE)</f>
        <v>C3</v>
      </c>
      <c r="Z1040" t="str">
        <f t="shared" si="101"/>
        <v>City</v>
      </c>
      <c r="AA1040">
        <f>VLOOKUP(A1040,vlookup_table[#All],7,FALSE)</f>
        <v>12</v>
      </c>
    </row>
    <row r="1041" spans="1:27" x14ac:dyDescent="0.3">
      <c r="A1041">
        <v>62585</v>
      </c>
      <c r="B1041" s="1" t="s">
        <v>18</v>
      </c>
      <c r="C1041" s="1" t="str">
        <f>UPPER(LEFT(B1041,2))</f>
        <v>NC</v>
      </c>
      <c r="D1041" s="1" t="s">
        <v>66</v>
      </c>
      <c r="E1041" s="1" t="str">
        <f>UPPER(LEFT(D1041,1))</f>
        <v>F</v>
      </c>
      <c r="F1041">
        <v>581</v>
      </c>
      <c r="G1041">
        <f t="shared" si="96"/>
        <v>581</v>
      </c>
      <c r="H1041">
        <f t="shared" si="97"/>
        <v>581</v>
      </c>
      <c r="I1041">
        <v>231</v>
      </c>
      <c r="J1041">
        <f t="shared" si="98"/>
        <v>231</v>
      </c>
      <c r="K1041">
        <v>332</v>
      </c>
      <c r="L1041">
        <f t="shared" si="99"/>
        <v>332</v>
      </c>
      <c r="M1041">
        <v>1</v>
      </c>
      <c r="N1041">
        <v>11794</v>
      </c>
      <c r="O1041">
        <f t="shared" si="100"/>
        <v>11794</v>
      </c>
      <c r="P1041">
        <v>0</v>
      </c>
      <c r="Q1041">
        <v>90</v>
      </c>
      <c r="R1041">
        <v>267</v>
      </c>
      <c r="S1041">
        <v>288</v>
      </c>
      <c r="T1041">
        <v>14</v>
      </c>
      <c r="U1041">
        <f>VLOOKUP(A1041,vlookup_table[#All],2,)</f>
        <v>0</v>
      </c>
      <c r="V1041">
        <f>VLOOKUP(A1041,vlookup_table[#All],4,FALSE)</f>
        <v>5001</v>
      </c>
      <c r="W1041" t="str">
        <f>IF(LEN(V1041)=4,_xlfn.CONCAT("19",LEFT(V1041,2)),IF(LEN(V1041)=3,_xlfn.CONCAT("190",LEFT(V1041,2)),0))</f>
        <v>1950</v>
      </c>
      <c r="X1041">
        <f>IF(V1041&lt;&gt;0,1997-VALUE(W1041),0)</f>
        <v>47</v>
      </c>
      <c r="Y1041" t="str">
        <f>VLOOKUP(A1041,vlookup_table[#All],5,FALSE)</f>
        <v>C3</v>
      </c>
      <c r="Z1041" t="str">
        <f t="shared" si="101"/>
        <v>City</v>
      </c>
      <c r="AA1041">
        <f>VLOOKUP(A1041,vlookup_table[#All],7,FALSE)</f>
        <v>25</v>
      </c>
    </row>
    <row r="1042" spans="1:27" x14ac:dyDescent="0.3">
      <c r="A1042">
        <v>163354</v>
      </c>
      <c r="B1042" s="1" t="s">
        <v>22</v>
      </c>
      <c r="C1042" s="1" t="str">
        <f>UPPER(LEFT(B1042,2))</f>
        <v>CA</v>
      </c>
      <c r="D1042" s="1" t="s">
        <v>17</v>
      </c>
      <c r="E1042" s="1" t="str">
        <f>UPPER(LEFT(D1042,1))</f>
        <v>F</v>
      </c>
      <c r="F1042">
        <v>4313</v>
      </c>
      <c r="G1042">
        <f t="shared" si="96"/>
        <v>4313</v>
      </c>
      <c r="H1042">
        <f t="shared" si="97"/>
        <v>4313</v>
      </c>
      <c r="I1042">
        <v>748</v>
      </c>
      <c r="J1042">
        <f t="shared" si="98"/>
        <v>748</v>
      </c>
      <c r="K1042">
        <v>811</v>
      </c>
      <c r="L1042">
        <f t="shared" si="99"/>
        <v>811</v>
      </c>
      <c r="M1042">
        <v>98</v>
      </c>
      <c r="N1042">
        <v>27850</v>
      </c>
      <c r="O1042">
        <f t="shared" si="100"/>
        <v>27850</v>
      </c>
      <c r="P1042">
        <v>16</v>
      </c>
      <c r="Q1042">
        <v>54</v>
      </c>
      <c r="R1042">
        <v>783</v>
      </c>
      <c r="S1042">
        <v>752</v>
      </c>
      <c r="T1042">
        <v>11.85714286</v>
      </c>
      <c r="U1042">
        <f>VLOOKUP(A1042,vlookup_table[#All],2,)</f>
        <v>0</v>
      </c>
      <c r="V1042">
        <f>VLOOKUP(A1042,vlookup_table[#All],4,FALSE)</f>
        <v>604</v>
      </c>
      <c r="W1042" t="str">
        <f>IF(LEN(V1042)=4,_xlfn.CONCAT("19",LEFT(V1042,2)),IF(LEN(V1042)=3,_xlfn.CONCAT("190",LEFT(V1042,2)),0))</f>
        <v>19060</v>
      </c>
      <c r="X1042">
        <f>IF(V1042&lt;&gt;0,1997-VALUE(W1042),0)</f>
        <v>-17063</v>
      </c>
      <c r="Y1042" t="str">
        <f>VLOOKUP(A1042,vlookup_table[#All],5,FALSE)</f>
        <v>U1</v>
      </c>
      <c r="Z1042" t="str">
        <f t="shared" si="101"/>
        <v>Urban</v>
      </c>
      <c r="AA1042">
        <f>VLOOKUP(A1042,vlookup_table[#All],7,FALSE)</f>
        <v>10</v>
      </c>
    </row>
    <row r="1043" spans="1:27" x14ac:dyDescent="0.3">
      <c r="A1043">
        <v>98672</v>
      </c>
      <c r="B1043" s="1" t="s">
        <v>16</v>
      </c>
      <c r="C1043" s="1" t="str">
        <f>UPPER(LEFT(B1043,2))</f>
        <v>IL</v>
      </c>
      <c r="D1043" s="1" t="s">
        <v>14</v>
      </c>
      <c r="E1043" s="1" t="str">
        <f>UPPER(LEFT(D1043,1))</f>
        <v>M</v>
      </c>
      <c r="F1043">
        <v>470</v>
      </c>
      <c r="G1043">
        <f t="shared" si="96"/>
        <v>470</v>
      </c>
      <c r="H1043">
        <f t="shared" si="97"/>
        <v>470</v>
      </c>
      <c r="I1043">
        <v>274</v>
      </c>
      <c r="J1043">
        <f t="shared" si="98"/>
        <v>274</v>
      </c>
      <c r="K1043">
        <v>337</v>
      </c>
      <c r="L1043">
        <f t="shared" si="99"/>
        <v>337</v>
      </c>
      <c r="M1043">
        <v>0</v>
      </c>
      <c r="N1043">
        <v>11192</v>
      </c>
      <c r="O1043">
        <f t="shared" si="100"/>
        <v>11192</v>
      </c>
      <c r="P1043">
        <v>1</v>
      </c>
      <c r="Q1043">
        <v>91</v>
      </c>
      <c r="R1043">
        <v>313</v>
      </c>
      <c r="S1043">
        <v>282</v>
      </c>
      <c r="T1043">
        <v>4.2</v>
      </c>
      <c r="U1043">
        <f>VLOOKUP(A1043,vlookup_table[#All],2,)</f>
        <v>0</v>
      </c>
      <c r="V1043">
        <f>VLOOKUP(A1043,vlookup_table[#All],4,FALSE)</f>
        <v>6506</v>
      </c>
      <c r="W1043" t="str">
        <f>IF(LEN(V1043)=4,_xlfn.CONCAT("19",LEFT(V1043,2)),IF(LEN(V1043)=3,_xlfn.CONCAT("190",LEFT(V1043,2)),0))</f>
        <v>1965</v>
      </c>
      <c r="X1043">
        <f>IF(V1043&lt;&gt;0,1997-VALUE(W1043),0)</f>
        <v>32</v>
      </c>
      <c r="Y1043" t="str">
        <f>VLOOKUP(A1043,vlookup_table[#All],5,FALSE)</f>
        <v>C3</v>
      </c>
      <c r="Z1043" t="str">
        <f t="shared" si="101"/>
        <v>City</v>
      </c>
      <c r="AA1043">
        <f>VLOOKUP(A1043,vlookup_table[#All],7,FALSE)</f>
        <v>5</v>
      </c>
    </row>
    <row r="1044" spans="1:27" x14ac:dyDescent="0.3">
      <c r="A1044">
        <v>190614</v>
      </c>
      <c r="B1044" s="1" t="s">
        <v>49</v>
      </c>
      <c r="C1044" s="1" t="str">
        <f>UPPER(LEFT(B1044,2))</f>
        <v>CO</v>
      </c>
      <c r="D1044" s="1" t="s">
        <v>17</v>
      </c>
      <c r="E1044" s="1" t="str">
        <f>UPPER(LEFT(D1044,1))</f>
        <v>F</v>
      </c>
      <c r="F1044">
        <v>1159</v>
      </c>
      <c r="G1044">
        <f t="shared" si="96"/>
        <v>1159</v>
      </c>
      <c r="H1044">
        <f t="shared" si="97"/>
        <v>1159</v>
      </c>
      <c r="I1044">
        <v>572</v>
      </c>
      <c r="J1044">
        <f t="shared" si="98"/>
        <v>572</v>
      </c>
      <c r="K1044">
        <v>561</v>
      </c>
      <c r="L1044">
        <f t="shared" si="99"/>
        <v>561</v>
      </c>
      <c r="M1044">
        <v>0</v>
      </c>
      <c r="N1044">
        <v>17337</v>
      </c>
      <c r="O1044">
        <f t="shared" si="100"/>
        <v>17337</v>
      </c>
      <c r="P1044">
        <v>6</v>
      </c>
      <c r="Q1044">
        <v>28</v>
      </c>
      <c r="R1044">
        <v>557</v>
      </c>
      <c r="S1044">
        <v>574</v>
      </c>
      <c r="T1044">
        <v>6.230769231</v>
      </c>
      <c r="U1044">
        <f>VLOOKUP(A1044,vlookup_table[#All],2,)</f>
        <v>0</v>
      </c>
      <c r="V1044">
        <f>VLOOKUP(A1044,vlookup_table[#All],4,FALSE)</f>
        <v>0</v>
      </c>
      <c r="W1044">
        <f>IF(LEN(V1044)=4,_xlfn.CONCAT("19",LEFT(V1044,2)),IF(LEN(V1044)=3,_xlfn.CONCAT("190",LEFT(V1044,2)),0))</f>
        <v>0</v>
      </c>
      <c r="X1044">
        <f>IF(V1044&lt;&gt;0,1997-VALUE(W1044),0)</f>
        <v>0</v>
      </c>
      <c r="Y1044" t="str">
        <f>VLOOKUP(A1044,vlookup_table[#All],5,FALSE)</f>
        <v>S1</v>
      </c>
      <c r="Z1044" t="str">
        <f t="shared" si="101"/>
        <v>Suburban</v>
      </c>
      <c r="AA1044">
        <f>VLOOKUP(A1044,vlookup_table[#All],7,FALSE)</f>
        <v>3</v>
      </c>
    </row>
    <row r="1045" spans="1:27" x14ac:dyDescent="0.3">
      <c r="A1045">
        <v>155607</v>
      </c>
      <c r="B1045" s="1" t="s">
        <v>22</v>
      </c>
      <c r="C1045" s="1" t="str">
        <f>UPPER(LEFT(B1045,2))</f>
        <v>CA</v>
      </c>
      <c r="D1045" s="1" t="s">
        <v>17</v>
      </c>
      <c r="E1045" s="1" t="str">
        <f>UPPER(LEFT(D1045,1))</f>
        <v>F</v>
      </c>
      <c r="F1045">
        <v>3152</v>
      </c>
      <c r="G1045">
        <f t="shared" si="96"/>
        <v>3152</v>
      </c>
      <c r="H1045">
        <f t="shared" si="97"/>
        <v>3152</v>
      </c>
      <c r="I1045">
        <v>853</v>
      </c>
      <c r="J1045">
        <f t="shared" si="98"/>
        <v>853</v>
      </c>
      <c r="K1045">
        <v>950</v>
      </c>
      <c r="L1045">
        <f t="shared" si="99"/>
        <v>950</v>
      </c>
      <c r="M1045">
        <v>81</v>
      </c>
      <c r="N1045">
        <v>35415</v>
      </c>
      <c r="O1045">
        <f t="shared" si="100"/>
        <v>35415</v>
      </c>
      <c r="P1045">
        <v>10</v>
      </c>
      <c r="Q1045">
        <v>45</v>
      </c>
      <c r="R1045">
        <v>891</v>
      </c>
      <c r="S1045">
        <v>908</v>
      </c>
      <c r="T1045">
        <v>34</v>
      </c>
      <c r="U1045">
        <f>VLOOKUP(A1045,vlookup_table[#All],2,)</f>
        <v>0</v>
      </c>
      <c r="V1045">
        <f>VLOOKUP(A1045,vlookup_table[#All],4,FALSE)</f>
        <v>5401</v>
      </c>
      <c r="W1045" t="str">
        <f>IF(LEN(V1045)=4,_xlfn.CONCAT("19",LEFT(V1045,2)),IF(LEN(V1045)=3,_xlfn.CONCAT("190",LEFT(V1045,2)),0))</f>
        <v>1954</v>
      </c>
      <c r="X1045">
        <f>IF(V1045&lt;&gt;0,1997-VALUE(W1045),0)</f>
        <v>43</v>
      </c>
      <c r="Y1045" t="str">
        <f>VLOOKUP(A1045,vlookup_table[#All],5,FALSE)</f>
        <v>S1</v>
      </c>
      <c r="Z1045" t="str">
        <f t="shared" si="101"/>
        <v>Suburban</v>
      </c>
      <c r="AA1045">
        <f>VLOOKUP(A1045,vlookup_table[#All],7,FALSE)</f>
        <v>38</v>
      </c>
    </row>
    <row r="1046" spans="1:27" x14ac:dyDescent="0.3">
      <c r="A1046">
        <v>161804</v>
      </c>
      <c r="B1046" s="1" t="s">
        <v>22</v>
      </c>
      <c r="C1046" s="1" t="str">
        <f>UPPER(LEFT(B1046,2))</f>
        <v>CA</v>
      </c>
      <c r="D1046" s="1" t="s">
        <v>14</v>
      </c>
      <c r="E1046" s="1" t="str">
        <f>UPPER(LEFT(D1046,1))</f>
        <v>M</v>
      </c>
      <c r="F1046">
        <v>1137</v>
      </c>
      <c r="G1046">
        <f t="shared" si="96"/>
        <v>1137</v>
      </c>
      <c r="H1046">
        <f t="shared" si="97"/>
        <v>1137</v>
      </c>
      <c r="I1046">
        <v>348</v>
      </c>
      <c r="J1046">
        <f t="shared" si="98"/>
        <v>348</v>
      </c>
      <c r="K1046">
        <v>444</v>
      </c>
      <c r="L1046">
        <f t="shared" si="99"/>
        <v>444</v>
      </c>
      <c r="M1046">
        <v>5</v>
      </c>
      <c r="N1046">
        <v>11621</v>
      </c>
      <c r="O1046">
        <f t="shared" si="100"/>
        <v>11621</v>
      </c>
      <c r="P1046">
        <v>27</v>
      </c>
      <c r="Q1046">
        <v>54</v>
      </c>
      <c r="R1046">
        <v>362</v>
      </c>
      <c r="S1046">
        <v>425</v>
      </c>
      <c r="T1046">
        <v>9</v>
      </c>
      <c r="U1046">
        <f>VLOOKUP(A1046,vlookup_table[#All],2,)</f>
        <v>1</v>
      </c>
      <c r="V1046">
        <f>VLOOKUP(A1046,vlookup_table[#All],4,FALSE)</f>
        <v>3906</v>
      </c>
      <c r="W1046" t="str">
        <f>IF(LEN(V1046)=4,_xlfn.CONCAT("19",LEFT(V1046,2)),IF(LEN(V1046)=3,_xlfn.CONCAT("190",LEFT(V1046,2)),0))</f>
        <v>1939</v>
      </c>
      <c r="X1046">
        <f>IF(V1046&lt;&gt;0,1997-VALUE(W1046),0)</f>
        <v>58</v>
      </c>
      <c r="Y1046" t="str">
        <f>VLOOKUP(A1046,vlookup_table[#All],5,FALSE)</f>
        <v>R2</v>
      </c>
      <c r="Z1046" t="str">
        <f t="shared" si="101"/>
        <v>Rural</v>
      </c>
      <c r="AA1046">
        <f>VLOOKUP(A1046,vlookup_table[#All],7,FALSE)</f>
        <v>5</v>
      </c>
    </row>
    <row r="1047" spans="1:27" x14ac:dyDescent="0.3">
      <c r="A1047">
        <v>11348</v>
      </c>
      <c r="B1047" s="1" t="s">
        <v>13</v>
      </c>
      <c r="C1047" s="1" t="str">
        <f>UPPER(LEFT(B1047,2))</f>
        <v>FL</v>
      </c>
      <c r="D1047" s="1" t="s">
        <v>14</v>
      </c>
      <c r="E1047" s="1" t="str">
        <f>UPPER(LEFT(D1047,1))</f>
        <v>M</v>
      </c>
      <c r="F1047">
        <v>912</v>
      </c>
      <c r="G1047">
        <f t="shared" si="96"/>
        <v>912</v>
      </c>
      <c r="H1047">
        <f t="shared" si="97"/>
        <v>912</v>
      </c>
      <c r="I1047">
        <v>313</v>
      </c>
      <c r="J1047">
        <f t="shared" si="98"/>
        <v>313</v>
      </c>
      <c r="K1047">
        <v>442</v>
      </c>
      <c r="L1047">
        <f t="shared" si="99"/>
        <v>442</v>
      </c>
      <c r="M1047">
        <v>8</v>
      </c>
      <c r="N1047">
        <v>18554</v>
      </c>
      <c r="O1047">
        <f t="shared" si="100"/>
        <v>18554</v>
      </c>
      <c r="P1047">
        <v>6</v>
      </c>
      <c r="Q1047">
        <v>14</v>
      </c>
      <c r="R1047">
        <v>370</v>
      </c>
      <c r="S1047">
        <v>379</v>
      </c>
      <c r="T1047">
        <v>12.16666667</v>
      </c>
      <c r="U1047">
        <f>VLOOKUP(A1047,vlookup_table[#All],2,)</f>
        <v>0</v>
      </c>
      <c r="V1047">
        <f>VLOOKUP(A1047,vlookup_table[#All],4,FALSE)</f>
        <v>0</v>
      </c>
      <c r="W1047">
        <f>IF(LEN(V1047)=4,_xlfn.CONCAT("19",LEFT(V1047,2)),IF(LEN(V1047)=3,_xlfn.CONCAT("190",LEFT(V1047,2)),0))</f>
        <v>0</v>
      </c>
      <c r="X1047">
        <f>IF(V1047&lt;&gt;0,1997-VALUE(W1047),0)</f>
        <v>0</v>
      </c>
      <c r="Y1047" t="str">
        <f>VLOOKUP(A1047,vlookup_table[#All],5,FALSE)</f>
        <v>C2</v>
      </c>
      <c r="Z1047" t="str">
        <f t="shared" si="101"/>
        <v>City</v>
      </c>
      <c r="AA1047">
        <f>VLOOKUP(A1047,vlookup_table[#All],7,FALSE)</f>
        <v>5</v>
      </c>
    </row>
    <row r="1048" spans="1:27" x14ac:dyDescent="0.3">
      <c r="A1048">
        <v>111380</v>
      </c>
      <c r="B1048" s="1" t="s">
        <v>33</v>
      </c>
      <c r="C1048" s="1" t="str">
        <f>UPPER(LEFT(B1048,2))</f>
        <v>AR</v>
      </c>
      <c r="D1048" s="1" t="s">
        <v>14</v>
      </c>
      <c r="E1048" s="1" t="str">
        <f>UPPER(LEFT(D1048,1))</f>
        <v>M</v>
      </c>
      <c r="F1048">
        <v>332</v>
      </c>
      <c r="G1048">
        <f t="shared" si="96"/>
        <v>332</v>
      </c>
      <c r="H1048">
        <f t="shared" si="97"/>
        <v>332</v>
      </c>
      <c r="I1048">
        <v>219</v>
      </c>
      <c r="J1048">
        <f t="shared" si="98"/>
        <v>219</v>
      </c>
      <c r="K1048">
        <v>296</v>
      </c>
      <c r="L1048">
        <f t="shared" si="99"/>
        <v>296</v>
      </c>
      <c r="M1048">
        <v>0</v>
      </c>
      <c r="N1048">
        <v>9763</v>
      </c>
      <c r="O1048">
        <f t="shared" si="100"/>
        <v>9763</v>
      </c>
      <c r="P1048">
        <v>0</v>
      </c>
      <c r="Q1048">
        <v>84</v>
      </c>
      <c r="R1048">
        <v>257</v>
      </c>
      <c r="S1048">
        <v>261</v>
      </c>
      <c r="T1048">
        <v>7.1333333330000004</v>
      </c>
      <c r="U1048">
        <f>VLOOKUP(A1048,vlookup_table[#All],2,)</f>
        <v>1</v>
      </c>
      <c r="V1048">
        <f>VLOOKUP(A1048,vlookup_table[#All],4,FALSE)</f>
        <v>2801</v>
      </c>
      <c r="W1048" t="str">
        <f>IF(LEN(V1048)=4,_xlfn.CONCAT("19",LEFT(V1048,2)),IF(LEN(V1048)=3,_xlfn.CONCAT("190",LEFT(V1048,2)),0))</f>
        <v>1928</v>
      </c>
      <c r="X1048">
        <f>IF(V1048&lt;&gt;0,1997-VALUE(W1048),0)</f>
        <v>69</v>
      </c>
      <c r="Y1048" t="str">
        <f>VLOOKUP(A1048,vlookup_table[#All],5,FALSE)</f>
        <v>R3</v>
      </c>
      <c r="Z1048" t="str">
        <f t="shared" si="101"/>
        <v>Rural</v>
      </c>
      <c r="AA1048">
        <f>VLOOKUP(A1048,vlookup_table[#All],7,FALSE)</f>
        <v>10</v>
      </c>
    </row>
    <row r="1049" spans="1:27" x14ac:dyDescent="0.3">
      <c r="A1049">
        <v>86578</v>
      </c>
      <c r="B1049" s="1" t="s">
        <v>46</v>
      </c>
      <c r="C1049" s="1" t="str">
        <f>UPPER(LEFT(B1049,2))</f>
        <v>ND</v>
      </c>
      <c r="D1049" s="1" t="s">
        <v>14</v>
      </c>
      <c r="E1049" s="1" t="str">
        <f>UPPER(LEFT(D1049,1))</f>
        <v>M</v>
      </c>
      <c r="F1049">
        <v>247</v>
      </c>
      <c r="G1049">
        <f t="shared" si="96"/>
        <v>247</v>
      </c>
      <c r="H1049">
        <f t="shared" si="97"/>
        <v>247</v>
      </c>
      <c r="I1049">
        <v>195</v>
      </c>
      <c r="J1049">
        <f t="shared" si="98"/>
        <v>195</v>
      </c>
      <c r="K1049">
        <v>259</v>
      </c>
      <c r="L1049">
        <f t="shared" si="99"/>
        <v>259</v>
      </c>
      <c r="M1049">
        <v>0</v>
      </c>
      <c r="N1049">
        <v>8189</v>
      </c>
      <c r="O1049">
        <f t="shared" si="100"/>
        <v>8189</v>
      </c>
      <c r="P1049">
        <v>1</v>
      </c>
      <c r="Q1049">
        <v>87</v>
      </c>
      <c r="R1049">
        <v>220</v>
      </c>
      <c r="S1049">
        <v>231</v>
      </c>
      <c r="T1049">
        <v>5.5</v>
      </c>
      <c r="U1049">
        <f>VLOOKUP(A1049,vlookup_table[#All],2,)</f>
        <v>2</v>
      </c>
      <c r="V1049">
        <f>VLOOKUP(A1049,vlookup_table[#All],4,FALSE)</f>
        <v>1201</v>
      </c>
      <c r="W1049" t="str">
        <f>IF(LEN(V1049)=4,_xlfn.CONCAT("19",LEFT(V1049,2)),IF(LEN(V1049)=3,_xlfn.CONCAT("190",LEFT(V1049,2)),0))</f>
        <v>1912</v>
      </c>
      <c r="X1049">
        <f>IF(V1049&lt;&gt;0,1997-VALUE(W1049),0)</f>
        <v>85</v>
      </c>
      <c r="Y1049" t="str">
        <f>VLOOKUP(A1049,vlookup_table[#All],5,FALSE)</f>
        <v>R3</v>
      </c>
      <c r="Z1049" t="str">
        <f t="shared" si="101"/>
        <v>Rural</v>
      </c>
      <c r="AA1049">
        <f>VLOOKUP(A1049,vlookup_table[#All],7,FALSE)</f>
        <v>15</v>
      </c>
    </row>
    <row r="1050" spans="1:27" x14ac:dyDescent="0.3">
      <c r="A1050">
        <v>157904</v>
      </c>
      <c r="B1050" s="1" t="s">
        <v>22</v>
      </c>
      <c r="C1050" s="1" t="str">
        <f>UPPER(LEFT(B1050,2))</f>
        <v>CA</v>
      </c>
      <c r="D1050" s="1" t="s">
        <v>17</v>
      </c>
      <c r="E1050" s="1" t="str">
        <f>UPPER(LEFT(D1050,1))</f>
        <v>F</v>
      </c>
      <c r="F1050">
        <v>2190</v>
      </c>
      <c r="G1050">
        <f t="shared" si="96"/>
        <v>2190</v>
      </c>
      <c r="H1050">
        <f t="shared" si="97"/>
        <v>2190</v>
      </c>
      <c r="I1050">
        <v>611</v>
      </c>
      <c r="J1050">
        <f t="shared" si="98"/>
        <v>611</v>
      </c>
      <c r="K1050">
        <v>709</v>
      </c>
      <c r="L1050">
        <f t="shared" si="99"/>
        <v>709</v>
      </c>
      <c r="M1050">
        <v>63</v>
      </c>
      <c r="N1050">
        <v>23641</v>
      </c>
      <c r="O1050">
        <f t="shared" si="100"/>
        <v>23641</v>
      </c>
      <c r="P1050">
        <v>16</v>
      </c>
      <c r="Q1050">
        <v>43</v>
      </c>
      <c r="R1050">
        <v>655</v>
      </c>
      <c r="S1050">
        <v>669</v>
      </c>
      <c r="T1050">
        <v>6.5</v>
      </c>
      <c r="U1050">
        <f>VLOOKUP(A1050,vlookup_table[#All],2,)</f>
        <v>0</v>
      </c>
      <c r="V1050">
        <f>VLOOKUP(A1050,vlookup_table[#All],4,FALSE)</f>
        <v>4401</v>
      </c>
      <c r="W1050" t="str">
        <f>IF(LEN(V1050)=4,_xlfn.CONCAT("19",LEFT(V1050,2)),IF(LEN(V1050)=3,_xlfn.CONCAT("190",LEFT(V1050,2)),0))</f>
        <v>1944</v>
      </c>
      <c r="X1050">
        <f>IF(V1050&lt;&gt;0,1997-VALUE(W1050),0)</f>
        <v>53</v>
      </c>
      <c r="Y1050" t="str">
        <f>VLOOKUP(A1050,vlookup_table[#All],5,FALSE)</f>
        <v>S1</v>
      </c>
      <c r="Z1050" t="str">
        <f t="shared" si="101"/>
        <v>Suburban</v>
      </c>
      <c r="AA1050">
        <f>VLOOKUP(A1050,vlookup_table[#All],7,FALSE)</f>
        <v>6</v>
      </c>
    </row>
    <row r="1051" spans="1:27" x14ac:dyDescent="0.3">
      <c r="A1051">
        <v>140924</v>
      </c>
      <c r="B1051" s="1" t="s">
        <v>24</v>
      </c>
      <c r="C1051" s="1" t="str">
        <f>UPPER(LEFT(B1051,2))</f>
        <v>NV</v>
      </c>
      <c r="D1051" s="1" t="s">
        <v>14</v>
      </c>
      <c r="E1051" s="1" t="str">
        <f>UPPER(LEFT(D1051,1))</f>
        <v>M</v>
      </c>
      <c r="F1051">
        <v>1117</v>
      </c>
      <c r="G1051">
        <f t="shared" si="96"/>
        <v>1117</v>
      </c>
      <c r="H1051">
        <f t="shared" si="97"/>
        <v>1117</v>
      </c>
      <c r="I1051">
        <v>461</v>
      </c>
      <c r="J1051">
        <f t="shared" si="98"/>
        <v>461</v>
      </c>
      <c r="K1051">
        <v>450</v>
      </c>
      <c r="L1051">
        <f t="shared" si="99"/>
        <v>450</v>
      </c>
      <c r="M1051">
        <v>3</v>
      </c>
      <c r="N1051">
        <v>16614</v>
      </c>
      <c r="O1051">
        <f t="shared" si="100"/>
        <v>16614</v>
      </c>
      <c r="P1051">
        <v>6</v>
      </c>
      <c r="Q1051">
        <v>28</v>
      </c>
      <c r="R1051">
        <v>461</v>
      </c>
      <c r="S1051">
        <v>461</v>
      </c>
      <c r="T1051">
        <v>6.4285714289999998</v>
      </c>
      <c r="U1051">
        <f>VLOOKUP(A1051,vlookup_table[#All],2,)</f>
        <v>1002</v>
      </c>
      <c r="V1051">
        <f>VLOOKUP(A1051,vlookup_table[#All],4,FALSE)</f>
        <v>0</v>
      </c>
      <c r="W1051">
        <f>IF(LEN(V1051)=4,_xlfn.CONCAT("19",LEFT(V1051,2)),IF(LEN(V1051)=3,_xlfn.CONCAT("190",LEFT(V1051,2)),0))</f>
        <v>0</v>
      </c>
      <c r="X1051">
        <f>IF(V1051&lt;&gt;0,1997-VALUE(W1051),0)</f>
        <v>0</v>
      </c>
      <c r="Y1051" t="str">
        <f>VLOOKUP(A1051,vlookup_table[#All],5,FALSE)</f>
        <v>S2</v>
      </c>
      <c r="Z1051" t="str">
        <f t="shared" si="101"/>
        <v>Suburban</v>
      </c>
      <c r="AA1051">
        <f>VLOOKUP(A1051,vlookup_table[#All],7,FALSE)</f>
        <v>7</v>
      </c>
    </row>
    <row r="1052" spans="1:27" x14ac:dyDescent="0.3">
      <c r="A1052">
        <v>32972</v>
      </c>
      <c r="B1052" s="1" t="s">
        <v>13</v>
      </c>
      <c r="C1052" s="1" t="str">
        <f>UPPER(LEFT(B1052,2))</f>
        <v>FL</v>
      </c>
      <c r="D1052" s="1" t="s">
        <v>17</v>
      </c>
      <c r="E1052" s="1" t="str">
        <f>UPPER(LEFT(D1052,1))</f>
        <v>F</v>
      </c>
      <c r="F1052">
        <v>814</v>
      </c>
      <c r="G1052">
        <f t="shared" si="96"/>
        <v>814</v>
      </c>
      <c r="H1052">
        <f t="shared" si="97"/>
        <v>814</v>
      </c>
      <c r="I1052">
        <v>268</v>
      </c>
      <c r="J1052">
        <f t="shared" si="98"/>
        <v>268</v>
      </c>
      <c r="K1052">
        <v>312</v>
      </c>
      <c r="L1052">
        <f t="shared" si="99"/>
        <v>312</v>
      </c>
      <c r="M1052">
        <v>1</v>
      </c>
      <c r="N1052">
        <v>10427</v>
      </c>
      <c r="O1052">
        <f t="shared" si="100"/>
        <v>10427</v>
      </c>
      <c r="P1052">
        <v>3</v>
      </c>
      <c r="Q1052">
        <v>46</v>
      </c>
      <c r="R1052">
        <v>282</v>
      </c>
      <c r="S1052">
        <v>298</v>
      </c>
      <c r="T1052">
        <v>10.4</v>
      </c>
      <c r="U1052">
        <f>VLOOKUP(A1052,vlookup_table[#All],2,)</f>
        <v>0</v>
      </c>
      <c r="V1052">
        <f>VLOOKUP(A1052,vlookup_table[#All],4,FALSE)</f>
        <v>5511</v>
      </c>
      <c r="W1052" t="str">
        <f>IF(LEN(V1052)=4,_xlfn.CONCAT("19",LEFT(V1052,2)),IF(LEN(V1052)=3,_xlfn.CONCAT("190",LEFT(V1052,2)),0))</f>
        <v>1955</v>
      </c>
      <c r="X1052">
        <f>IF(V1052&lt;&gt;0,1997-VALUE(W1052),0)</f>
        <v>42</v>
      </c>
      <c r="Y1052" t="str">
        <f>VLOOKUP(A1052,vlookup_table[#All],5,FALSE)</f>
        <v>S2</v>
      </c>
      <c r="Z1052" t="str">
        <f t="shared" si="101"/>
        <v>Suburban</v>
      </c>
      <c r="AA1052">
        <f>VLOOKUP(A1052,vlookup_table[#All],7,FALSE)</f>
        <v>12</v>
      </c>
    </row>
    <row r="1053" spans="1:27" x14ac:dyDescent="0.3">
      <c r="A1053">
        <v>149541</v>
      </c>
      <c r="B1053" s="1" t="s">
        <v>22</v>
      </c>
      <c r="C1053" s="1" t="str">
        <f>UPPER(LEFT(B1053,2))</f>
        <v>CA</v>
      </c>
      <c r="D1053" s="1" t="s">
        <v>17</v>
      </c>
      <c r="E1053" s="1" t="str">
        <f>UPPER(LEFT(D1053,1))</f>
        <v>F</v>
      </c>
      <c r="F1053">
        <v>1814</v>
      </c>
      <c r="G1053">
        <f t="shared" si="96"/>
        <v>1814</v>
      </c>
      <c r="H1053">
        <f t="shared" si="97"/>
        <v>1814</v>
      </c>
      <c r="I1053">
        <v>328</v>
      </c>
      <c r="J1053">
        <f t="shared" si="98"/>
        <v>328</v>
      </c>
      <c r="K1053">
        <v>410</v>
      </c>
      <c r="L1053">
        <f t="shared" si="99"/>
        <v>410</v>
      </c>
      <c r="M1053">
        <v>27</v>
      </c>
      <c r="N1053">
        <v>10846</v>
      </c>
      <c r="O1053">
        <f t="shared" si="100"/>
        <v>10846</v>
      </c>
      <c r="P1053">
        <v>40</v>
      </c>
      <c r="Q1053">
        <v>43</v>
      </c>
      <c r="R1053">
        <v>418</v>
      </c>
      <c r="S1053">
        <v>380</v>
      </c>
      <c r="T1053">
        <v>10.66666667</v>
      </c>
      <c r="U1053">
        <f>VLOOKUP(A1053,vlookup_table[#All],2,)</f>
        <v>2</v>
      </c>
      <c r="V1053">
        <f>VLOOKUP(A1053,vlookup_table[#All],4,FALSE)</f>
        <v>3601</v>
      </c>
      <c r="W1053" t="str">
        <f>IF(LEN(V1053)=4,_xlfn.CONCAT("19",LEFT(V1053,2)),IF(LEN(V1053)=3,_xlfn.CONCAT("190",LEFT(V1053,2)),0))</f>
        <v>1936</v>
      </c>
      <c r="X1053">
        <f>IF(V1053&lt;&gt;0,1997-VALUE(W1053),0)</f>
        <v>61</v>
      </c>
      <c r="Y1053" t="str">
        <f>VLOOKUP(A1053,vlookup_table[#All],5,FALSE)</f>
        <v>S2</v>
      </c>
      <c r="Z1053" t="str">
        <f t="shared" si="101"/>
        <v>Suburban</v>
      </c>
      <c r="AA1053">
        <f>VLOOKUP(A1053,vlookup_table[#All],7,FALSE)</f>
        <v>10</v>
      </c>
    </row>
    <row r="1054" spans="1:27" x14ac:dyDescent="0.3">
      <c r="A1054">
        <v>182604</v>
      </c>
      <c r="B1054" s="1" t="s">
        <v>41</v>
      </c>
      <c r="C1054" s="1" t="str">
        <f>UPPER(LEFT(B1054,2))</f>
        <v>WA</v>
      </c>
      <c r="D1054" s="1" t="s">
        <v>17</v>
      </c>
      <c r="E1054" s="1" t="str">
        <f>UPPER(LEFT(D1054,1))</f>
        <v>F</v>
      </c>
      <c r="F1054">
        <v>403</v>
      </c>
      <c r="G1054">
        <f t="shared" si="96"/>
        <v>403</v>
      </c>
      <c r="H1054">
        <f t="shared" si="97"/>
        <v>403</v>
      </c>
      <c r="I1054">
        <v>195</v>
      </c>
      <c r="J1054">
        <f t="shared" si="98"/>
        <v>195</v>
      </c>
      <c r="K1054">
        <v>365</v>
      </c>
      <c r="L1054">
        <f t="shared" si="99"/>
        <v>365</v>
      </c>
      <c r="M1054">
        <v>0</v>
      </c>
      <c r="N1054">
        <v>11859</v>
      </c>
      <c r="O1054">
        <f t="shared" si="100"/>
        <v>11859</v>
      </c>
      <c r="P1054">
        <v>8</v>
      </c>
      <c r="Q1054">
        <v>63</v>
      </c>
      <c r="R1054">
        <v>288</v>
      </c>
      <c r="S1054">
        <v>237</v>
      </c>
      <c r="T1054">
        <v>20</v>
      </c>
      <c r="U1054">
        <f>VLOOKUP(A1054,vlookup_table[#All],2,)</f>
        <v>0</v>
      </c>
      <c r="V1054">
        <f>VLOOKUP(A1054,vlookup_table[#All],4,FALSE)</f>
        <v>2801</v>
      </c>
      <c r="W1054" t="str">
        <f>IF(LEN(V1054)=4,_xlfn.CONCAT("19",LEFT(V1054,2)),IF(LEN(V1054)=3,_xlfn.CONCAT("190",LEFT(V1054,2)),0))</f>
        <v>1928</v>
      </c>
      <c r="X1054">
        <f>IF(V1054&lt;&gt;0,1997-VALUE(W1054),0)</f>
        <v>69</v>
      </c>
      <c r="Y1054" t="str">
        <f>VLOOKUP(A1054,vlookup_table[#All],5,FALSE)</f>
        <v>T2</v>
      </c>
      <c r="Z1054" t="str">
        <f t="shared" si="101"/>
        <v>Town</v>
      </c>
      <c r="AA1054">
        <f>VLOOKUP(A1054,vlookup_table[#All],7,FALSE)</f>
        <v>15</v>
      </c>
    </row>
    <row r="1055" spans="1:27" x14ac:dyDescent="0.3">
      <c r="A1055">
        <v>103876</v>
      </c>
      <c r="B1055" s="1" t="s">
        <v>37</v>
      </c>
      <c r="C1055" s="1" t="str">
        <f>UPPER(LEFT(B1055,2))</f>
        <v>MO</v>
      </c>
      <c r="D1055" s="1" t="s">
        <v>17</v>
      </c>
      <c r="E1055" s="1" t="str">
        <f>UPPER(LEFT(D1055,1))</f>
        <v>F</v>
      </c>
      <c r="F1055">
        <v>613</v>
      </c>
      <c r="G1055">
        <f t="shared" si="96"/>
        <v>613</v>
      </c>
      <c r="H1055">
        <f t="shared" si="97"/>
        <v>613</v>
      </c>
      <c r="I1055">
        <v>264</v>
      </c>
      <c r="J1055">
        <f t="shared" si="98"/>
        <v>264</v>
      </c>
      <c r="K1055">
        <v>357</v>
      </c>
      <c r="L1055">
        <f t="shared" si="99"/>
        <v>357</v>
      </c>
      <c r="M1055">
        <v>0</v>
      </c>
      <c r="N1055">
        <v>12334</v>
      </c>
      <c r="O1055">
        <f t="shared" si="100"/>
        <v>12334</v>
      </c>
      <c r="P1055">
        <v>2</v>
      </c>
      <c r="Q1055">
        <v>64</v>
      </c>
      <c r="R1055">
        <v>323</v>
      </c>
      <c r="S1055">
        <v>300</v>
      </c>
      <c r="T1055">
        <v>10.66666667</v>
      </c>
      <c r="U1055">
        <f>VLOOKUP(A1055,vlookup_table[#All],2,)</f>
        <v>28</v>
      </c>
      <c r="V1055">
        <f>VLOOKUP(A1055,vlookup_table[#All],4,FALSE)</f>
        <v>3001</v>
      </c>
      <c r="W1055" t="str">
        <f>IF(LEN(V1055)=4,_xlfn.CONCAT("19",LEFT(V1055,2)),IF(LEN(V1055)=3,_xlfn.CONCAT("190",LEFT(V1055,2)),0))</f>
        <v>1930</v>
      </c>
      <c r="X1055">
        <f>IF(V1055&lt;&gt;0,1997-VALUE(W1055),0)</f>
        <v>67</v>
      </c>
      <c r="Y1055" t="str">
        <f>VLOOKUP(A1055,vlookup_table[#All],5,FALSE)</f>
        <v>C2</v>
      </c>
      <c r="Z1055" t="str">
        <f t="shared" si="101"/>
        <v>City</v>
      </c>
      <c r="AA1055">
        <f>VLOOKUP(A1055,vlookup_table[#All],7,FALSE)</f>
        <v>20</v>
      </c>
    </row>
    <row r="1056" spans="1:27" x14ac:dyDescent="0.3">
      <c r="A1056">
        <v>65999</v>
      </c>
      <c r="B1056" s="1" t="s">
        <v>30</v>
      </c>
      <c r="C1056" s="1" t="str">
        <f>UPPER(LEFT(B1056,2))</f>
        <v>MI</v>
      </c>
      <c r="D1056" s="1" t="s">
        <v>14</v>
      </c>
      <c r="E1056" s="1" t="str">
        <f>UPPER(LEFT(D1056,1))</f>
        <v>M</v>
      </c>
      <c r="F1056">
        <v>2712</v>
      </c>
      <c r="G1056">
        <f t="shared" si="96"/>
        <v>2712</v>
      </c>
      <c r="H1056">
        <f t="shared" si="97"/>
        <v>2712</v>
      </c>
      <c r="I1056">
        <v>1022</v>
      </c>
      <c r="J1056">
        <f t="shared" si="98"/>
        <v>1022</v>
      </c>
      <c r="K1056">
        <v>1079</v>
      </c>
      <c r="L1056">
        <f t="shared" si="99"/>
        <v>1079</v>
      </c>
      <c r="M1056">
        <v>81</v>
      </c>
      <c r="N1056">
        <v>49631</v>
      </c>
      <c r="O1056">
        <f t="shared" si="100"/>
        <v>49631</v>
      </c>
      <c r="P1056">
        <v>13</v>
      </c>
      <c r="Q1056">
        <v>44</v>
      </c>
      <c r="R1056">
        <v>1144</v>
      </c>
      <c r="S1056">
        <v>989</v>
      </c>
      <c r="T1056">
        <v>18.428571430000002</v>
      </c>
      <c r="U1056">
        <f>VLOOKUP(A1056,vlookup_table[#All],2,)</f>
        <v>2</v>
      </c>
      <c r="V1056">
        <f>VLOOKUP(A1056,vlookup_table[#All],4,FALSE)</f>
        <v>1909</v>
      </c>
      <c r="W1056" t="str">
        <f>IF(LEN(V1056)=4,_xlfn.CONCAT("19",LEFT(V1056,2)),IF(LEN(V1056)=3,_xlfn.CONCAT("190",LEFT(V1056,2)),0))</f>
        <v>1919</v>
      </c>
      <c r="X1056">
        <f>IF(V1056&lt;&gt;0,1997-VALUE(W1056),0)</f>
        <v>78</v>
      </c>
      <c r="Y1056" t="str">
        <f>VLOOKUP(A1056,vlookup_table[#All],5,FALSE)</f>
        <v>C1</v>
      </c>
      <c r="Z1056" t="str">
        <f t="shared" si="101"/>
        <v>City</v>
      </c>
      <c r="AA1056">
        <f>VLOOKUP(A1056,vlookup_table[#All],7,FALSE)</f>
        <v>25</v>
      </c>
    </row>
    <row r="1057" spans="1:27" x14ac:dyDescent="0.3">
      <c r="A1057">
        <v>104394</v>
      </c>
      <c r="B1057" s="1" t="s">
        <v>28</v>
      </c>
      <c r="C1057" s="1" t="str">
        <f>UPPER(LEFT(B1057,2))</f>
        <v>KS</v>
      </c>
      <c r="D1057" s="1" t="s">
        <v>17</v>
      </c>
      <c r="E1057" s="1" t="str">
        <f>UPPER(LEFT(D1057,1))</f>
        <v>F</v>
      </c>
      <c r="F1057">
        <v>958</v>
      </c>
      <c r="G1057">
        <f t="shared" si="96"/>
        <v>958</v>
      </c>
      <c r="H1057">
        <f t="shared" si="97"/>
        <v>958</v>
      </c>
      <c r="I1057">
        <v>467</v>
      </c>
      <c r="J1057">
        <f t="shared" si="98"/>
        <v>467</v>
      </c>
      <c r="K1057">
        <v>582</v>
      </c>
      <c r="L1057">
        <f t="shared" si="99"/>
        <v>582</v>
      </c>
      <c r="M1057">
        <v>8</v>
      </c>
      <c r="N1057">
        <v>18211</v>
      </c>
      <c r="O1057">
        <f t="shared" si="100"/>
        <v>18211</v>
      </c>
      <c r="P1057">
        <v>3</v>
      </c>
      <c r="Q1057">
        <v>45</v>
      </c>
      <c r="R1057">
        <v>499</v>
      </c>
      <c r="S1057">
        <v>525</v>
      </c>
      <c r="T1057">
        <v>7.6</v>
      </c>
      <c r="U1057">
        <f>VLOOKUP(A1057,vlookup_table[#All],2,)</f>
        <v>28</v>
      </c>
      <c r="V1057">
        <f>VLOOKUP(A1057,vlookup_table[#All],4,FALSE)</f>
        <v>3501</v>
      </c>
      <c r="W1057" t="str">
        <f>IF(LEN(V1057)=4,_xlfn.CONCAT("19",LEFT(V1057,2)),IF(LEN(V1057)=3,_xlfn.CONCAT("190",LEFT(V1057,2)),0))</f>
        <v>1935</v>
      </c>
      <c r="X1057">
        <f>IF(V1057&lt;&gt;0,1997-VALUE(W1057),0)</f>
        <v>62</v>
      </c>
      <c r="Y1057" t="str">
        <f>VLOOKUP(A1057,vlookup_table[#All],5,FALSE)</f>
        <v>C1</v>
      </c>
      <c r="Z1057" t="str">
        <f t="shared" si="101"/>
        <v>City</v>
      </c>
      <c r="AA1057">
        <f>VLOOKUP(A1057,vlookup_table[#All],7,FALSE)</f>
        <v>10</v>
      </c>
    </row>
    <row r="1058" spans="1:27" x14ac:dyDescent="0.3">
      <c r="A1058">
        <v>117524</v>
      </c>
      <c r="B1058" s="1" t="s">
        <v>54</v>
      </c>
      <c r="C1058" s="1" t="str">
        <f>UPPER(LEFT(B1058,2))</f>
        <v>TN</v>
      </c>
      <c r="D1058" s="1" t="s">
        <v>17</v>
      </c>
      <c r="E1058" s="1" t="str">
        <f>UPPER(LEFT(D1058,1))</f>
        <v>F</v>
      </c>
      <c r="F1058">
        <v>1129</v>
      </c>
      <c r="G1058">
        <f t="shared" si="96"/>
        <v>1129</v>
      </c>
      <c r="H1058">
        <f t="shared" si="97"/>
        <v>1129</v>
      </c>
      <c r="I1058">
        <v>332</v>
      </c>
      <c r="J1058">
        <f t="shared" si="98"/>
        <v>332</v>
      </c>
      <c r="K1058">
        <v>537</v>
      </c>
      <c r="L1058">
        <f t="shared" si="99"/>
        <v>537</v>
      </c>
      <c r="M1058">
        <v>12</v>
      </c>
      <c r="N1058">
        <v>22706</v>
      </c>
      <c r="O1058">
        <f t="shared" si="100"/>
        <v>22706</v>
      </c>
      <c r="P1058">
        <v>8</v>
      </c>
      <c r="Q1058">
        <v>43</v>
      </c>
      <c r="R1058">
        <v>445</v>
      </c>
      <c r="S1058">
        <v>429</v>
      </c>
      <c r="T1058">
        <v>20.833333329999999</v>
      </c>
      <c r="U1058">
        <f>VLOOKUP(A1058,vlookup_table[#All],2,)</f>
        <v>28</v>
      </c>
      <c r="V1058">
        <f>VLOOKUP(A1058,vlookup_table[#All],4,FALSE)</f>
        <v>4402</v>
      </c>
      <c r="W1058" t="str">
        <f>IF(LEN(V1058)=4,_xlfn.CONCAT("19",LEFT(V1058,2)),IF(LEN(V1058)=3,_xlfn.CONCAT("190",LEFT(V1058,2)),0))</f>
        <v>1944</v>
      </c>
      <c r="X1058">
        <f>IF(V1058&lt;&gt;0,1997-VALUE(W1058),0)</f>
        <v>53</v>
      </c>
      <c r="Y1058" t="str">
        <f>VLOOKUP(A1058,vlookup_table[#All],5,FALSE)</f>
        <v>S1</v>
      </c>
      <c r="Z1058" t="str">
        <f t="shared" si="101"/>
        <v>Suburban</v>
      </c>
      <c r="AA1058">
        <f>VLOOKUP(A1058,vlookup_table[#All],7,FALSE)</f>
        <v>25</v>
      </c>
    </row>
    <row r="1059" spans="1:27" x14ac:dyDescent="0.3">
      <c r="A1059">
        <v>147904</v>
      </c>
      <c r="B1059" s="1" t="s">
        <v>22</v>
      </c>
      <c r="C1059" s="1" t="str">
        <f>UPPER(LEFT(B1059,2))</f>
        <v>CA</v>
      </c>
      <c r="D1059" s="1" t="s">
        <v>17</v>
      </c>
      <c r="E1059" s="1" t="str">
        <f>UPPER(LEFT(D1059,1))</f>
        <v>F</v>
      </c>
      <c r="F1059">
        <v>4984</v>
      </c>
      <c r="G1059">
        <f t="shared" si="96"/>
        <v>4984</v>
      </c>
      <c r="H1059">
        <f t="shared" si="97"/>
        <v>4984</v>
      </c>
      <c r="I1059">
        <v>630</v>
      </c>
      <c r="J1059">
        <f t="shared" si="98"/>
        <v>630</v>
      </c>
      <c r="K1059">
        <v>777</v>
      </c>
      <c r="L1059">
        <f t="shared" si="99"/>
        <v>777</v>
      </c>
      <c r="M1059">
        <v>98</v>
      </c>
      <c r="N1059">
        <v>27747</v>
      </c>
      <c r="O1059">
        <f t="shared" si="100"/>
        <v>27747</v>
      </c>
      <c r="P1059">
        <v>24</v>
      </c>
      <c r="Q1059">
        <v>41</v>
      </c>
      <c r="R1059">
        <v>702</v>
      </c>
      <c r="S1059">
        <v>734</v>
      </c>
      <c r="T1059">
        <v>12.14285714</v>
      </c>
      <c r="U1059">
        <f>VLOOKUP(A1059,vlookup_table[#All],2,)</f>
        <v>0</v>
      </c>
      <c r="V1059">
        <f>VLOOKUP(A1059,vlookup_table[#All],4,FALSE)</f>
        <v>1501</v>
      </c>
      <c r="W1059" t="str">
        <f>IF(LEN(V1059)=4,_xlfn.CONCAT("19",LEFT(V1059,2)),IF(LEN(V1059)=3,_xlfn.CONCAT("190",LEFT(V1059,2)),0))</f>
        <v>1915</v>
      </c>
      <c r="X1059">
        <f>IF(V1059&lt;&gt;0,1997-VALUE(W1059),0)</f>
        <v>82</v>
      </c>
      <c r="Y1059" t="str">
        <f>VLOOKUP(A1059,vlookup_table[#All],5,FALSE)</f>
        <v>S1</v>
      </c>
      <c r="Z1059" t="str">
        <f t="shared" si="101"/>
        <v>Suburban</v>
      </c>
      <c r="AA1059">
        <f>VLOOKUP(A1059,vlookup_table[#All],7,FALSE)</f>
        <v>50</v>
      </c>
    </row>
    <row r="1060" spans="1:27" x14ac:dyDescent="0.3">
      <c r="A1060">
        <v>105815</v>
      </c>
      <c r="B1060" s="1" t="s">
        <v>28</v>
      </c>
      <c r="C1060" s="1" t="str">
        <f>UPPER(LEFT(B1060,2))</f>
        <v>KS</v>
      </c>
      <c r="D1060" s="1" t="s">
        <v>14</v>
      </c>
      <c r="E1060" s="1" t="str">
        <f>UPPER(LEFT(D1060,1))</f>
        <v>M</v>
      </c>
      <c r="F1060">
        <v>452</v>
      </c>
      <c r="G1060">
        <f t="shared" si="96"/>
        <v>452</v>
      </c>
      <c r="H1060">
        <f t="shared" si="97"/>
        <v>452</v>
      </c>
      <c r="I1060">
        <v>270</v>
      </c>
      <c r="J1060">
        <f t="shared" si="98"/>
        <v>270</v>
      </c>
      <c r="K1060">
        <v>324</v>
      </c>
      <c r="L1060">
        <f t="shared" si="99"/>
        <v>324</v>
      </c>
      <c r="M1060">
        <v>0</v>
      </c>
      <c r="N1060">
        <v>11198</v>
      </c>
      <c r="O1060">
        <f t="shared" si="100"/>
        <v>11198</v>
      </c>
      <c r="P1060">
        <v>4</v>
      </c>
      <c r="Q1060">
        <v>62</v>
      </c>
      <c r="R1060">
        <v>300</v>
      </c>
      <c r="S1060">
        <v>297</v>
      </c>
      <c r="T1060">
        <v>14.8</v>
      </c>
      <c r="U1060">
        <f>VLOOKUP(A1060,vlookup_table[#All],2,)</f>
        <v>1002</v>
      </c>
      <c r="V1060">
        <f>VLOOKUP(A1060,vlookup_table[#All],4,FALSE)</f>
        <v>5001</v>
      </c>
      <c r="W1060" t="str">
        <f>IF(LEN(V1060)=4,_xlfn.CONCAT("19",LEFT(V1060,2)),IF(LEN(V1060)=3,_xlfn.CONCAT("190",LEFT(V1060,2)),0))</f>
        <v>1950</v>
      </c>
      <c r="X1060">
        <f>IF(V1060&lt;&gt;0,1997-VALUE(W1060),0)</f>
        <v>47</v>
      </c>
      <c r="Y1060" t="str">
        <f>VLOOKUP(A1060,vlookup_table[#All],5,FALSE)</f>
        <v>C3</v>
      </c>
      <c r="Z1060" t="str">
        <f t="shared" si="101"/>
        <v>City</v>
      </c>
      <c r="AA1060">
        <f>VLOOKUP(A1060,vlookup_table[#All],7,FALSE)</f>
        <v>20</v>
      </c>
    </row>
    <row r="1061" spans="1:27" x14ac:dyDescent="0.3">
      <c r="A1061">
        <v>31778</v>
      </c>
      <c r="B1061" s="1" t="s">
        <v>13</v>
      </c>
      <c r="C1061" s="1" t="str">
        <f>UPPER(LEFT(B1061,2))</f>
        <v>FL</v>
      </c>
      <c r="D1061" s="1" t="s">
        <v>14</v>
      </c>
      <c r="E1061" s="1" t="str">
        <f>UPPER(LEFT(D1061,1))</f>
        <v>M</v>
      </c>
      <c r="F1061">
        <v>986</v>
      </c>
      <c r="G1061">
        <f t="shared" si="96"/>
        <v>986</v>
      </c>
      <c r="H1061">
        <f t="shared" si="97"/>
        <v>986</v>
      </c>
      <c r="I1061">
        <v>485</v>
      </c>
      <c r="J1061">
        <f t="shared" si="98"/>
        <v>485</v>
      </c>
      <c r="K1061">
        <v>539</v>
      </c>
      <c r="L1061">
        <f t="shared" si="99"/>
        <v>539</v>
      </c>
      <c r="M1061">
        <v>11</v>
      </c>
      <c r="N1061">
        <v>18013</v>
      </c>
      <c r="O1061">
        <f t="shared" si="100"/>
        <v>18013</v>
      </c>
      <c r="P1061">
        <v>2</v>
      </c>
      <c r="Q1061">
        <v>26</v>
      </c>
      <c r="R1061">
        <v>495</v>
      </c>
      <c r="S1061">
        <v>530</v>
      </c>
      <c r="T1061">
        <v>20.11111111</v>
      </c>
      <c r="U1061">
        <f>VLOOKUP(A1061,vlookup_table[#All],2,)</f>
        <v>1</v>
      </c>
      <c r="V1061">
        <f>VLOOKUP(A1061,vlookup_table[#All],4,FALSE)</f>
        <v>4308</v>
      </c>
      <c r="W1061" t="str">
        <f>IF(LEN(V1061)=4,_xlfn.CONCAT("19",LEFT(V1061,2)),IF(LEN(V1061)=3,_xlfn.CONCAT("190",LEFT(V1061,2)),0))</f>
        <v>1943</v>
      </c>
      <c r="X1061">
        <f>IF(V1061&lt;&gt;0,1997-VALUE(W1061),0)</f>
        <v>54</v>
      </c>
      <c r="Y1061" t="str">
        <f>VLOOKUP(A1061,vlookup_table[#All],5,FALSE)</f>
        <v>T1</v>
      </c>
      <c r="Z1061" t="str">
        <f t="shared" si="101"/>
        <v>Town</v>
      </c>
      <c r="AA1061">
        <f>VLOOKUP(A1061,vlookup_table[#All],7,FALSE)</f>
        <v>25</v>
      </c>
    </row>
    <row r="1062" spans="1:27" x14ac:dyDescent="0.3">
      <c r="A1062">
        <v>112084</v>
      </c>
      <c r="B1062" s="1" t="s">
        <v>33</v>
      </c>
      <c r="C1062" s="1" t="str">
        <f>UPPER(LEFT(B1062,2))</f>
        <v>AR</v>
      </c>
      <c r="D1062" s="1" t="s">
        <v>14</v>
      </c>
      <c r="E1062" s="1" t="str">
        <f>UPPER(LEFT(D1062,1))</f>
        <v>M</v>
      </c>
      <c r="F1062">
        <v>655</v>
      </c>
      <c r="G1062">
        <f t="shared" si="96"/>
        <v>655</v>
      </c>
      <c r="H1062">
        <f t="shared" si="97"/>
        <v>655</v>
      </c>
      <c r="I1062">
        <v>215</v>
      </c>
      <c r="J1062">
        <f t="shared" si="98"/>
        <v>215</v>
      </c>
      <c r="K1062">
        <v>305</v>
      </c>
      <c r="L1062">
        <f t="shared" si="99"/>
        <v>305</v>
      </c>
      <c r="M1062">
        <v>3</v>
      </c>
      <c r="N1062">
        <v>12067</v>
      </c>
      <c r="O1062">
        <f t="shared" si="100"/>
        <v>12067</v>
      </c>
      <c r="P1062">
        <v>1</v>
      </c>
      <c r="Q1062">
        <v>31</v>
      </c>
      <c r="R1062">
        <v>247</v>
      </c>
      <c r="S1062">
        <v>267</v>
      </c>
      <c r="T1062">
        <v>14.44</v>
      </c>
      <c r="U1062">
        <f>VLOOKUP(A1062,vlookup_table[#All],2,)</f>
        <v>1</v>
      </c>
      <c r="V1062">
        <f>VLOOKUP(A1062,vlookup_table[#All],4,FALSE)</f>
        <v>2410</v>
      </c>
      <c r="W1062" t="str">
        <f>IF(LEN(V1062)=4,_xlfn.CONCAT("19",LEFT(V1062,2)),IF(LEN(V1062)=3,_xlfn.CONCAT("190",LEFT(V1062,2)),0))</f>
        <v>1924</v>
      </c>
      <c r="X1062">
        <f>IF(V1062&lt;&gt;0,1997-VALUE(W1062),0)</f>
        <v>73</v>
      </c>
      <c r="Y1062" t="str">
        <f>VLOOKUP(A1062,vlookup_table[#All],5,FALSE)</f>
        <v>R2</v>
      </c>
      <c r="Z1062" t="str">
        <f t="shared" si="101"/>
        <v>Rural</v>
      </c>
      <c r="AA1062">
        <f>VLOOKUP(A1062,vlookup_table[#All],7,FALSE)</f>
        <v>14</v>
      </c>
    </row>
    <row r="1063" spans="1:27" x14ac:dyDescent="0.3">
      <c r="A1063">
        <v>58850</v>
      </c>
      <c r="B1063" s="1" t="s">
        <v>58</v>
      </c>
      <c r="C1063" s="1" t="str">
        <f>UPPER(LEFT(B1063,2))</f>
        <v>KY</v>
      </c>
      <c r="D1063" s="1" t="s">
        <v>14</v>
      </c>
      <c r="E1063" s="1" t="str">
        <f>UPPER(LEFT(D1063,1))</f>
        <v>M</v>
      </c>
      <c r="F1063">
        <v>459</v>
      </c>
      <c r="G1063">
        <f t="shared" si="96"/>
        <v>459</v>
      </c>
      <c r="H1063">
        <f t="shared" si="97"/>
        <v>459</v>
      </c>
      <c r="I1063">
        <v>133</v>
      </c>
      <c r="J1063">
        <f t="shared" si="98"/>
        <v>133</v>
      </c>
      <c r="K1063">
        <v>258</v>
      </c>
      <c r="L1063">
        <f t="shared" si="99"/>
        <v>258</v>
      </c>
      <c r="M1063">
        <v>0</v>
      </c>
      <c r="N1063">
        <v>13898</v>
      </c>
      <c r="O1063">
        <f t="shared" si="100"/>
        <v>13898</v>
      </c>
      <c r="P1063">
        <v>0</v>
      </c>
      <c r="Q1063">
        <v>81</v>
      </c>
      <c r="R1063">
        <v>195</v>
      </c>
      <c r="S1063">
        <v>237</v>
      </c>
      <c r="T1063">
        <v>3.5217391299999998</v>
      </c>
      <c r="U1063">
        <f>VLOOKUP(A1063,vlookup_table[#All],2,)</f>
        <v>1</v>
      </c>
      <c r="V1063">
        <f>VLOOKUP(A1063,vlookup_table[#All],4,FALSE)</f>
        <v>2201</v>
      </c>
      <c r="W1063" t="str">
        <f>IF(LEN(V1063)=4,_xlfn.CONCAT("19",LEFT(V1063,2)),IF(LEN(V1063)=3,_xlfn.CONCAT("190",LEFT(V1063,2)),0))</f>
        <v>1922</v>
      </c>
      <c r="X1063">
        <f>IF(V1063&lt;&gt;0,1997-VALUE(W1063),0)</f>
        <v>75</v>
      </c>
      <c r="Y1063" t="str">
        <f>VLOOKUP(A1063,vlookup_table[#All],5,FALSE)</f>
        <v>T2</v>
      </c>
      <c r="Z1063" t="str">
        <f t="shared" si="101"/>
        <v>Town</v>
      </c>
      <c r="AA1063">
        <f>VLOOKUP(A1063,vlookup_table[#All],7,FALSE)</f>
        <v>6</v>
      </c>
    </row>
    <row r="1064" spans="1:27" x14ac:dyDescent="0.3">
      <c r="A1064">
        <v>185901</v>
      </c>
      <c r="B1064" s="1" t="s">
        <v>21</v>
      </c>
      <c r="C1064" s="1" t="str">
        <f>UPPER(LEFT(B1064,2))</f>
        <v>TX</v>
      </c>
      <c r="D1064" s="1" t="s">
        <v>14</v>
      </c>
      <c r="E1064" s="1" t="str">
        <f>UPPER(LEFT(D1064,1))</f>
        <v>M</v>
      </c>
      <c r="F1064">
        <v>674</v>
      </c>
      <c r="G1064">
        <f t="shared" si="96"/>
        <v>674</v>
      </c>
      <c r="H1064">
        <f t="shared" si="97"/>
        <v>674</v>
      </c>
      <c r="I1064">
        <v>317</v>
      </c>
      <c r="J1064">
        <f t="shared" si="98"/>
        <v>317</v>
      </c>
      <c r="K1064">
        <v>553</v>
      </c>
      <c r="L1064">
        <f t="shared" si="99"/>
        <v>553</v>
      </c>
      <c r="M1064">
        <v>2</v>
      </c>
      <c r="N1064">
        <v>19769</v>
      </c>
      <c r="O1064">
        <f t="shared" si="100"/>
        <v>19769</v>
      </c>
      <c r="P1064">
        <v>0</v>
      </c>
      <c r="Q1064">
        <v>57</v>
      </c>
      <c r="R1064">
        <v>402</v>
      </c>
      <c r="S1064">
        <v>458</v>
      </c>
      <c r="T1064">
        <v>5.3636363640000004</v>
      </c>
      <c r="U1064">
        <f>VLOOKUP(A1064,vlookup_table[#All],2,)</f>
        <v>2</v>
      </c>
      <c r="V1064">
        <f>VLOOKUP(A1064,vlookup_table[#All],4,FALSE)</f>
        <v>801</v>
      </c>
      <c r="W1064" t="str">
        <f>IF(LEN(V1064)=4,_xlfn.CONCAT("19",LEFT(V1064,2)),IF(LEN(V1064)=3,_xlfn.CONCAT("190",LEFT(V1064,2)),0))</f>
        <v>19080</v>
      </c>
      <c r="X1064">
        <f>IF(V1064&lt;&gt;0,1997-VALUE(W1064),0)</f>
        <v>-17083</v>
      </c>
      <c r="Y1064" t="str">
        <f>VLOOKUP(A1064,vlookup_table[#All],5,FALSE)</f>
        <v/>
      </c>
      <c r="Z1064">
        <f t="shared" si="101"/>
        <v>0</v>
      </c>
      <c r="AA1064">
        <f>VLOOKUP(A1064,vlookup_table[#All],7,FALSE)</f>
        <v>10</v>
      </c>
    </row>
    <row r="1065" spans="1:27" x14ac:dyDescent="0.3">
      <c r="A1065">
        <v>134566</v>
      </c>
      <c r="B1065" s="1" t="s">
        <v>39</v>
      </c>
      <c r="C1065" s="1" t="str">
        <f>UPPER(LEFT(B1065,2))</f>
        <v>UT</v>
      </c>
      <c r="D1065" s="1" t="s">
        <v>17</v>
      </c>
      <c r="E1065" s="1" t="str">
        <f>UPPER(LEFT(D1065,1))</f>
        <v>F</v>
      </c>
      <c r="F1065">
        <v>728</v>
      </c>
      <c r="G1065">
        <f t="shared" si="96"/>
        <v>728</v>
      </c>
      <c r="H1065">
        <f t="shared" si="97"/>
        <v>728</v>
      </c>
      <c r="I1065">
        <v>265</v>
      </c>
      <c r="J1065">
        <f t="shared" si="98"/>
        <v>265</v>
      </c>
      <c r="K1065">
        <v>339</v>
      </c>
      <c r="L1065">
        <f t="shared" si="99"/>
        <v>339</v>
      </c>
      <c r="M1065">
        <v>2</v>
      </c>
      <c r="N1065">
        <v>8896</v>
      </c>
      <c r="O1065">
        <f t="shared" si="100"/>
        <v>8896</v>
      </c>
      <c r="P1065">
        <v>2</v>
      </c>
      <c r="Q1065">
        <v>54</v>
      </c>
      <c r="R1065">
        <v>304</v>
      </c>
      <c r="S1065">
        <v>315</v>
      </c>
      <c r="T1065">
        <v>10.35714286</v>
      </c>
      <c r="U1065">
        <f>VLOOKUP(A1065,vlookup_table[#All],2,)</f>
        <v>0</v>
      </c>
      <c r="V1065">
        <f>VLOOKUP(A1065,vlookup_table[#All],4,FALSE)</f>
        <v>0</v>
      </c>
      <c r="W1065">
        <f>IF(LEN(V1065)=4,_xlfn.CONCAT("19",LEFT(V1065,2)),IF(LEN(V1065)=3,_xlfn.CONCAT("190",LEFT(V1065,2)),0))</f>
        <v>0</v>
      </c>
      <c r="X1065">
        <f>IF(V1065&lt;&gt;0,1997-VALUE(W1065),0)</f>
        <v>0</v>
      </c>
      <c r="Y1065" t="str">
        <f>VLOOKUP(A1065,vlookup_table[#All],5,FALSE)</f>
        <v>S2</v>
      </c>
      <c r="Z1065" t="str">
        <f t="shared" si="101"/>
        <v>Suburban</v>
      </c>
      <c r="AA1065">
        <f>VLOOKUP(A1065,vlookup_table[#All],7,FALSE)</f>
        <v>10</v>
      </c>
    </row>
    <row r="1066" spans="1:27" x14ac:dyDescent="0.3">
      <c r="A1066">
        <v>185819</v>
      </c>
      <c r="B1066" s="1" t="s">
        <v>22</v>
      </c>
      <c r="C1066" s="1" t="str">
        <f>UPPER(LEFT(B1066,2))</f>
        <v>CA</v>
      </c>
      <c r="D1066" s="1" t="s">
        <v>14</v>
      </c>
      <c r="E1066" s="1" t="str">
        <f>UPPER(LEFT(D1066,1))</f>
        <v>M</v>
      </c>
      <c r="F1066">
        <v>4153</v>
      </c>
      <c r="G1066">
        <f t="shared" si="96"/>
        <v>4153</v>
      </c>
      <c r="H1066">
        <f t="shared" si="97"/>
        <v>4153</v>
      </c>
      <c r="I1066">
        <v>580</v>
      </c>
      <c r="J1066">
        <f t="shared" si="98"/>
        <v>580</v>
      </c>
      <c r="K1066">
        <v>891</v>
      </c>
      <c r="L1066">
        <f t="shared" si="99"/>
        <v>891</v>
      </c>
      <c r="M1066">
        <v>91</v>
      </c>
      <c r="N1066">
        <v>35520</v>
      </c>
      <c r="O1066">
        <f t="shared" si="100"/>
        <v>35520</v>
      </c>
      <c r="P1066">
        <v>13</v>
      </c>
      <c r="Q1066">
        <v>41</v>
      </c>
      <c r="R1066">
        <v>886</v>
      </c>
      <c r="S1066">
        <v>640</v>
      </c>
      <c r="T1066">
        <v>12</v>
      </c>
      <c r="U1066">
        <f>VLOOKUP(A1066,vlookup_table[#All],2,)</f>
        <v>2</v>
      </c>
      <c r="V1066">
        <f>VLOOKUP(A1066,vlookup_table[#All],4,FALSE)</f>
        <v>1601</v>
      </c>
      <c r="W1066" t="str">
        <f>IF(LEN(V1066)=4,_xlfn.CONCAT("19",LEFT(V1066,2)),IF(LEN(V1066)=3,_xlfn.CONCAT("190",LEFT(V1066,2)),0))</f>
        <v>1916</v>
      </c>
      <c r="X1066">
        <f>IF(V1066&lt;&gt;0,1997-VALUE(W1066),0)</f>
        <v>81</v>
      </c>
      <c r="Y1066" t="str">
        <f>VLOOKUP(A1066,vlookup_table[#All],5,FALSE)</f>
        <v>S1</v>
      </c>
      <c r="Z1066" t="str">
        <f t="shared" si="101"/>
        <v>Suburban</v>
      </c>
      <c r="AA1066">
        <f>VLOOKUP(A1066,vlookup_table[#All],7,FALSE)</f>
        <v>13</v>
      </c>
    </row>
    <row r="1067" spans="1:27" x14ac:dyDescent="0.3">
      <c r="A1067">
        <v>3985</v>
      </c>
      <c r="B1067" s="1" t="s">
        <v>21</v>
      </c>
      <c r="C1067" s="1" t="str">
        <f>UPPER(LEFT(B1067,2))</f>
        <v>TX</v>
      </c>
      <c r="D1067" s="1" t="s">
        <v>17</v>
      </c>
      <c r="E1067" s="1" t="str">
        <f>UPPER(LEFT(D1067,1))</f>
        <v>F</v>
      </c>
      <c r="F1067">
        <v>348</v>
      </c>
      <c r="G1067">
        <f t="shared" si="96"/>
        <v>348</v>
      </c>
      <c r="H1067">
        <f t="shared" si="97"/>
        <v>348</v>
      </c>
      <c r="I1067">
        <v>197</v>
      </c>
      <c r="J1067">
        <f t="shared" si="98"/>
        <v>197</v>
      </c>
      <c r="K1067">
        <v>265</v>
      </c>
      <c r="L1067">
        <f t="shared" si="99"/>
        <v>265</v>
      </c>
      <c r="M1067">
        <v>0</v>
      </c>
      <c r="N1067">
        <v>7978</v>
      </c>
      <c r="O1067">
        <f t="shared" si="100"/>
        <v>7978</v>
      </c>
      <c r="P1067">
        <v>3</v>
      </c>
      <c r="Q1067">
        <v>87</v>
      </c>
      <c r="R1067">
        <v>223</v>
      </c>
      <c r="S1067">
        <v>239</v>
      </c>
      <c r="T1067">
        <v>10.226923080000001</v>
      </c>
      <c r="U1067">
        <f>VLOOKUP(A1067,vlookup_table[#All],2,)</f>
        <v>0</v>
      </c>
      <c r="V1067">
        <f>VLOOKUP(A1067,vlookup_table[#All],4,FALSE)</f>
        <v>2612</v>
      </c>
      <c r="W1067" t="str">
        <f>IF(LEN(V1067)=4,_xlfn.CONCAT("19",LEFT(V1067,2)),IF(LEN(V1067)=3,_xlfn.CONCAT("190",LEFT(V1067,2)),0))</f>
        <v>1926</v>
      </c>
      <c r="X1067">
        <f>IF(V1067&lt;&gt;0,1997-VALUE(W1067),0)</f>
        <v>71</v>
      </c>
      <c r="Y1067" t="str">
        <f>VLOOKUP(A1067,vlookup_table[#All],5,FALSE)</f>
        <v>R3</v>
      </c>
      <c r="Z1067" t="str">
        <f t="shared" si="101"/>
        <v>Rural</v>
      </c>
      <c r="AA1067">
        <f>VLOOKUP(A1067,vlookup_table[#All],7,FALSE)</f>
        <v>12</v>
      </c>
    </row>
    <row r="1068" spans="1:27" x14ac:dyDescent="0.3">
      <c r="A1068">
        <v>23321</v>
      </c>
      <c r="B1068" s="1" t="s">
        <v>47</v>
      </c>
      <c r="C1068" s="1" t="str">
        <f>UPPER(LEFT(B1068,2))</f>
        <v>SC</v>
      </c>
      <c r="D1068" s="1" t="s">
        <v>17</v>
      </c>
      <c r="E1068" s="1" t="str">
        <f>UPPER(LEFT(D1068,1))</f>
        <v>F</v>
      </c>
      <c r="F1068">
        <v>869</v>
      </c>
      <c r="G1068">
        <f t="shared" si="96"/>
        <v>869</v>
      </c>
      <c r="H1068">
        <f t="shared" si="97"/>
        <v>869</v>
      </c>
      <c r="I1068">
        <v>426</v>
      </c>
      <c r="J1068">
        <f t="shared" si="98"/>
        <v>426</v>
      </c>
      <c r="K1068">
        <v>511</v>
      </c>
      <c r="L1068">
        <f t="shared" si="99"/>
        <v>511</v>
      </c>
      <c r="M1068">
        <v>4</v>
      </c>
      <c r="N1068">
        <v>17534</v>
      </c>
      <c r="O1068">
        <f t="shared" si="100"/>
        <v>17534</v>
      </c>
      <c r="P1068">
        <v>0</v>
      </c>
      <c r="Q1068">
        <v>68</v>
      </c>
      <c r="R1068">
        <v>505</v>
      </c>
      <c r="S1068">
        <v>465</v>
      </c>
      <c r="T1068">
        <v>7.25</v>
      </c>
      <c r="U1068">
        <f>VLOOKUP(A1068,vlookup_table[#All],2,)</f>
        <v>0</v>
      </c>
      <c r="V1068">
        <f>VLOOKUP(A1068,vlookup_table[#All],4,FALSE)</f>
        <v>3011</v>
      </c>
      <c r="W1068" t="str">
        <f>IF(LEN(V1068)=4,_xlfn.CONCAT("19",LEFT(V1068,2)),IF(LEN(V1068)=3,_xlfn.CONCAT("190",LEFT(V1068,2)),0))</f>
        <v>1930</v>
      </c>
      <c r="X1068">
        <f>IF(V1068&lt;&gt;0,1997-VALUE(W1068),0)</f>
        <v>67</v>
      </c>
      <c r="Y1068" t="str">
        <f>VLOOKUP(A1068,vlookup_table[#All],5,FALSE)</f>
        <v>T1</v>
      </c>
      <c r="Z1068" t="str">
        <f t="shared" si="101"/>
        <v>Town</v>
      </c>
      <c r="AA1068">
        <f>VLOOKUP(A1068,vlookup_table[#All],7,FALSE)</f>
        <v>10</v>
      </c>
    </row>
    <row r="1069" spans="1:27" x14ac:dyDescent="0.3">
      <c r="A1069">
        <v>158978</v>
      </c>
      <c r="B1069" s="1" t="s">
        <v>22</v>
      </c>
      <c r="C1069" s="1" t="str">
        <f>UPPER(LEFT(B1069,2))</f>
        <v>CA</v>
      </c>
      <c r="D1069" s="1" t="s">
        <v>14</v>
      </c>
      <c r="E1069" s="1" t="str">
        <f>UPPER(LEFT(D1069,1))</f>
        <v>M</v>
      </c>
      <c r="F1069">
        <v>1876</v>
      </c>
      <c r="G1069">
        <f t="shared" si="96"/>
        <v>1876</v>
      </c>
      <c r="H1069">
        <f t="shared" si="97"/>
        <v>1876</v>
      </c>
      <c r="I1069">
        <v>393</v>
      </c>
      <c r="J1069">
        <f t="shared" si="98"/>
        <v>393</v>
      </c>
      <c r="K1069">
        <v>450</v>
      </c>
      <c r="L1069">
        <f t="shared" si="99"/>
        <v>450</v>
      </c>
      <c r="M1069">
        <v>24</v>
      </c>
      <c r="N1069">
        <v>11692</v>
      </c>
      <c r="O1069">
        <f t="shared" si="100"/>
        <v>11692</v>
      </c>
      <c r="P1069">
        <v>25</v>
      </c>
      <c r="Q1069">
        <v>46</v>
      </c>
      <c r="R1069">
        <v>404</v>
      </c>
      <c r="S1069">
        <v>419</v>
      </c>
      <c r="T1069">
        <v>10.83333333</v>
      </c>
      <c r="U1069">
        <f>VLOOKUP(A1069,vlookup_table[#All],2,)</f>
        <v>0</v>
      </c>
      <c r="V1069">
        <f>VLOOKUP(A1069,vlookup_table[#All],4,FALSE)</f>
        <v>5009</v>
      </c>
      <c r="W1069" t="str">
        <f>IF(LEN(V1069)=4,_xlfn.CONCAT("19",LEFT(V1069,2)),IF(LEN(V1069)=3,_xlfn.CONCAT("190",LEFT(V1069,2)),0))</f>
        <v>1950</v>
      </c>
      <c r="X1069">
        <f>IF(V1069&lt;&gt;0,1997-VALUE(W1069),0)</f>
        <v>47</v>
      </c>
      <c r="Y1069" t="str">
        <f>VLOOKUP(A1069,vlookup_table[#All],5,FALSE)</f>
        <v>S2</v>
      </c>
      <c r="Z1069" t="str">
        <f t="shared" si="101"/>
        <v>Suburban</v>
      </c>
      <c r="AA1069">
        <f>VLOOKUP(A1069,vlookup_table[#All],7,FALSE)</f>
        <v>15</v>
      </c>
    </row>
    <row r="1070" spans="1:27" x14ac:dyDescent="0.3">
      <c r="A1070">
        <v>14388</v>
      </c>
      <c r="B1070" s="1" t="s">
        <v>13</v>
      </c>
      <c r="C1070" s="1" t="str">
        <f>UPPER(LEFT(B1070,2))</f>
        <v>FL</v>
      </c>
      <c r="D1070" s="1" t="s">
        <v>14</v>
      </c>
      <c r="E1070" s="1" t="str">
        <f>UPPER(LEFT(D1070,1))</f>
        <v>M</v>
      </c>
      <c r="F1070">
        <v>865</v>
      </c>
      <c r="G1070">
        <f t="shared" si="96"/>
        <v>865</v>
      </c>
      <c r="H1070">
        <f t="shared" si="97"/>
        <v>865</v>
      </c>
      <c r="I1070">
        <v>341</v>
      </c>
      <c r="J1070">
        <f t="shared" si="98"/>
        <v>341</v>
      </c>
      <c r="K1070">
        <v>432</v>
      </c>
      <c r="L1070">
        <f t="shared" si="99"/>
        <v>432</v>
      </c>
      <c r="M1070">
        <v>3</v>
      </c>
      <c r="N1070">
        <v>15630</v>
      </c>
      <c r="O1070">
        <f t="shared" si="100"/>
        <v>15630</v>
      </c>
      <c r="P1070">
        <v>7</v>
      </c>
      <c r="Q1070">
        <v>21</v>
      </c>
      <c r="R1070">
        <v>387</v>
      </c>
      <c r="S1070">
        <v>392</v>
      </c>
      <c r="T1070">
        <v>6.266666667</v>
      </c>
      <c r="U1070">
        <f>VLOOKUP(A1070,vlookup_table[#All],2,)</f>
        <v>1002</v>
      </c>
      <c r="V1070">
        <f>VLOOKUP(A1070,vlookup_table[#All],4,FALSE)</f>
        <v>6206</v>
      </c>
      <c r="W1070" t="str">
        <f>IF(LEN(V1070)=4,_xlfn.CONCAT("19",LEFT(V1070,2)),IF(LEN(V1070)=3,_xlfn.CONCAT("190",LEFT(V1070,2)),0))</f>
        <v>1962</v>
      </c>
      <c r="X1070">
        <f>IF(V1070&lt;&gt;0,1997-VALUE(W1070),0)</f>
        <v>35</v>
      </c>
      <c r="Y1070" t="str">
        <f>VLOOKUP(A1070,vlookup_table[#All],5,FALSE)</f>
        <v>S2</v>
      </c>
      <c r="Z1070" t="str">
        <f t="shared" si="101"/>
        <v>Suburban</v>
      </c>
      <c r="AA1070">
        <f>VLOOKUP(A1070,vlookup_table[#All],7,FALSE)</f>
        <v>10</v>
      </c>
    </row>
    <row r="1071" spans="1:27" x14ac:dyDescent="0.3">
      <c r="A1071">
        <v>12779</v>
      </c>
      <c r="B1071" s="1" t="s">
        <v>22</v>
      </c>
      <c r="C1071" s="1" t="str">
        <f>UPPER(LEFT(B1071,2))</f>
        <v>CA</v>
      </c>
      <c r="D1071" s="1" t="s">
        <v>14</v>
      </c>
      <c r="E1071" s="1" t="str">
        <f>UPPER(LEFT(D1071,1))</f>
        <v>M</v>
      </c>
      <c r="F1071">
        <v>666</v>
      </c>
      <c r="G1071">
        <f t="shared" si="96"/>
        <v>666</v>
      </c>
      <c r="H1071">
        <f t="shared" si="97"/>
        <v>666</v>
      </c>
      <c r="I1071">
        <v>213</v>
      </c>
      <c r="J1071">
        <f t="shared" si="98"/>
        <v>213</v>
      </c>
      <c r="K1071">
        <v>288</v>
      </c>
      <c r="L1071">
        <f t="shared" si="99"/>
        <v>288</v>
      </c>
      <c r="M1071">
        <v>1</v>
      </c>
      <c r="N1071">
        <v>8943</v>
      </c>
      <c r="O1071">
        <f t="shared" si="100"/>
        <v>8943</v>
      </c>
      <c r="P1071">
        <v>14</v>
      </c>
      <c r="Q1071">
        <v>47</v>
      </c>
      <c r="R1071">
        <v>253</v>
      </c>
      <c r="S1071">
        <v>268</v>
      </c>
      <c r="T1071">
        <v>8.1666666669999994</v>
      </c>
      <c r="U1071">
        <f>VLOOKUP(A1071,vlookup_table[#All],2,)</f>
        <v>1</v>
      </c>
      <c r="V1071">
        <f>VLOOKUP(A1071,vlookup_table[#All],4,FALSE)</f>
        <v>1407</v>
      </c>
      <c r="W1071" t="str">
        <f>IF(LEN(V1071)=4,_xlfn.CONCAT("19",LEFT(V1071,2)),IF(LEN(V1071)=3,_xlfn.CONCAT("190",LEFT(V1071,2)),0))</f>
        <v>1914</v>
      </c>
      <c r="X1071">
        <f>IF(V1071&lt;&gt;0,1997-VALUE(W1071),0)</f>
        <v>83</v>
      </c>
      <c r="Y1071" t="str">
        <f>VLOOKUP(A1071,vlookup_table[#All],5,FALSE)</f>
        <v>R3</v>
      </c>
      <c r="Z1071" t="str">
        <f t="shared" si="101"/>
        <v>Rural</v>
      </c>
      <c r="AA1071">
        <f>VLOOKUP(A1071,vlookup_table[#All],7,FALSE)</f>
        <v>10</v>
      </c>
    </row>
    <row r="1072" spans="1:27" x14ac:dyDescent="0.3">
      <c r="A1072">
        <v>39667</v>
      </c>
      <c r="B1072" s="1" t="s">
        <v>13</v>
      </c>
      <c r="C1072" s="1" t="str">
        <f>UPPER(LEFT(B1072,2))</f>
        <v>FL</v>
      </c>
      <c r="D1072" s="1" t="s">
        <v>14</v>
      </c>
      <c r="E1072" s="1" t="str">
        <f>UPPER(LEFT(D1072,1))</f>
        <v>M</v>
      </c>
      <c r="F1072">
        <v>809</v>
      </c>
      <c r="G1072">
        <f t="shared" si="96"/>
        <v>809</v>
      </c>
      <c r="H1072">
        <f t="shared" si="97"/>
        <v>809</v>
      </c>
      <c r="I1072">
        <v>358</v>
      </c>
      <c r="J1072">
        <f t="shared" si="98"/>
        <v>358</v>
      </c>
      <c r="K1072">
        <v>446</v>
      </c>
      <c r="L1072">
        <f t="shared" si="99"/>
        <v>446</v>
      </c>
      <c r="M1072">
        <v>8</v>
      </c>
      <c r="N1072">
        <v>16099</v>
      </c>
      <c r="O1072">
        <f t="shared" si="100"/>
        <v>16099</v>
      </c>
      <c r="P1072">
        <v>10</v>
      </c>
      <c r="Q1072">
        <v>32</v>
      </c>
      <c r="R1072">
        <v>389</v>
      </c>
      <c r="S1072">
        <v>411</v>
      </c>
      <c r="T1072">
        <v>13.71428571</v>
      </c>
      <c r="U1072">
        <f>VLOOKUP(A1072,vlookup_table[#All],2,)</f>
        <v>0</v>
      </c>
      <c r="V1072">
        <f>VLOOKUP(A1072,vlookup_table[#All],4,FALSE)</f>
        <v>2209</v>
      </c>
      <c r="W1072" t="str">
        <f>IF(LEN(V1072)=4,_xlfn.CONCAT("19",LEFT(V1072,2)),IF(LEN(V1072)=3,_xlfn.CONCAT("190",LEFT(V1072,2)),0))</f>
        <v>1922</v>
      </c>
      <c r="X1072">
        <f>IF(V1072&lt;&gt;0,1997-VALUE(W1072),0)</f>
        <v>75</v>
      </c>
      <c r="Y1072" t="str">
        <f>VLOOKUP(A1072,vlookup_table[#All],5,FALSE)</f>
        <v>S2</v>
      </c>
      <c r="Z1072" t="str">
        <f t="shared" si="101"/>
        <v>Suburban</v>
      </c>
      <c r="AA1072">
        <f>VLOOKUP(A1072,vlookup_table[#All],7,FALSE)</f>
        <v>15</v>
      </c>
    </row>
    <row r="1073" spans="1:27" x14ac:dyDescent="0.3">
      <c r="A1073">
        <v>163731</v>
      </c>
      <c r="B1073" s="1" t="s">
        <v>22</v>
      </c>
      <c r="C1073" s="1" t="str">
        <f>UPPER(LEFT(B1073,2))</f>
        <v>CA</v>
      </c>
      <c r="D1073" s="1" t="s">
        <v>14</v>
      </c>
      <c r="E1073" s="1" t="str">
        <f>UPPER(LEFT(D1073,1))</f>
        <v>M</v>
      </c>
      <c r="F1073">
        <v>4763</v>
      </c>
      <c r="G1073">
        <f t="shared" si="96"/>
        <v>4763</v>
      </c>
      <c r="H1073">
        <f t="shared" si="97"/>
        <v>4763</v>
      </c>
      <c r="I1073">
        <v>502</v>
      </c>
      <c r="J1073">
        <f t="shared" si="98"/>
        <v>502</v>
      </c>
      <c r="K1073">
        <v>609</v>
      </c>
      <c r="L1073">
        <f t="shared" si="99"/>
        <v>609</v>
      </c>
      <c r="M1073">
        <v>97</v>
      </c>
      <c r="N1073">
        <v>24002</v>
      </c>
      <c r="O1073">
        <f t="shared" si="100"/>
        <v>24002</v>
      </c>
      <c r="P1073">
        <v>26</v>
      </c>
      <c r="Q1073">
        <v>42</v>
      </c>
      <c r="R1073">
        <v>534</v>
      </c>
      <c r="S1073">
        <v>551</v>
      </c>
      <c r="T1073">
        <v>9.8888888890000004</v>
      </c>
      <c r="U1073">
        <f>VLOOKUP(A1073,vlookup_table[#All],2,)</f>
        <v>1</v>
      </c>
      <c r="V1073">
        <f>VLOOKUP(A1073,vlookup_table[#All],4,FALSE)</f>
        <v>5401</v>
      </c>
      <c r="W1073" t="str">
        <f>IF(LEN(V1073)=4,_xlfn.CONCAT("19",LEFT(V1073,2)),IF(LEN(V1073)=3,_xlfn.CONCAT("190",LEFT(V1073,2)),0))</f>
        <v>1954</v>
      </c>
      <c r="X1073">
        <f>IF(V1073&lt;&gt;0,1997-VALUE(W1073),0)</f>
        <v>43</v>
      </c>
      <c r="Y1073" t="str">
        <f>VLOOKUP(A1073,vlookup_table[#All],5,FALSE)</f>
        <v>S1</v>
      </c>
      <c r="Z1073" t="str">
        <f t="shared" si="101"/>
        <v>Suburban</v>
      </c>
      <c r="AA1073">
        <f>VLOOKUP(A1073,vlookup_table[#All],7,FALSE)</f>
        <v>11</v>
      </c>
    </row>
    <row r="1074" spans="1:27" x14ac:dyDescent="0.3">
      <c r="A1074">
        <v>156457</v>
      </c>
      <c r="B1074" s="1" t="s">
        <v>22</v>
      </c>
      <c r="C1074" s="1" t="str">
        <f>UPPER(LEFT(B1074,2))</f>
        <v>CA</v>
      </c>
      <c r="D1074" s="1" t="s">
        <v>17</v>
      </c>
      <c r="E1074" s="1" t="str">
        <f>UPPER(LEFT(D1074,1))</f>
        <v>F</v>
      </c>
      <c r="F1074">
        <v>0</v>
      </c>
      <c r="G1074" t="str">
        <f t="shared" si="96"/>
        <v/>
      </c>
      <c r="H1074">
        <f t="shared" si="97"/>
        <v>1167.273896595208</v>
      </c>
      <c r="I1074">
        <v>0</v>
      </c>
      <c r="J1074">
        <f t="shared" si="98"/>
        <v>354.11002014098693</v>
      </c>
      <c r="K1074">
        <v>0</v>
      </c>
      <c r="L1074">
        <f t="shared" si="99"/>
        <v>447.98816120906798</v>
      </c>
      <c r="M1074">
        <v>0</v>
      </c>
      <c r="N1074">
        <v>0</v>
      </c>
      <c r="O1074">
        <f t="shared" si="100"/>
        <v>16567.315458207453</v>
      </c>
      <c r="P1074">
        <v>0</v>
      </c>
      <c r="Q1074">
        <v>0</v>
      </c>
      <c r="R1074">
        <v>0</v>
      </c>
      <c r="S1074">
        <v>0</v>
      </c>
      <c r="T1074">
        <v>15</v>
      </c>
      <c r="U1074">
        <f>VLOOKUP(A1074,vlookup_table[#All],2,)</f>
        <v>0</v>
      </c>
      <c r="V1074">
        <f>VLOOKUP(A1074,vlookup_table[#All],4,FALSE)</f>
        <v>5308</v>
      </c>
      <c r="W1074" t="str">
        <f>IF(LEN(V1074)=4,_xlfn.CONCAT("19",LEFT(V1074,2)),IF(LEN(V1074)=3,_xlfn.CONCAT("190",LEFT(V1074,2)),0))</f>
        <v>1953</v>
      </c>
      <c r="X1074">
        <f>IF(V1074&lt;&gt;0,1997-VALUE(W1074),0)</f>
        <v>44</v>
      </c>
      <c r="Y1074" t="str">
        <f>VLOOKUP(A1074,vlookup_table[#All],5,FALSE)</f>
        <v>U2</v>
      </c>
      <c r="Z1074" t="str">
        <f t="shared" si="101"/>
        <v>Urban</v>
      </c>
      <c r="AA1074">
        <f>VLOOKUP(A1074,vlookup_table[#All],7,FALSE)</f>
        <v>25</v>
      </c>
    </row>
    <row r="1075" spans="1:27" x14ac:dyDescent="0.3">
      <c r="A1075">
        <v>100369</v>
      </c>
      <c r="B1075" s="1" t="s">
        <v>37</v>
      </c>
      <c r="C1075" s="1" t="str">
        <f>UPPER(LEFT(B1075,2))</f>
        <v>MO</v>
      </c>
      <c r="D1075" s="1" t="s">
        <v>17</v>
      </c>
      <c r="E1075" s="1" t="str">
        <f>UPPER(LEFT(D1075,1))</f>
        <v>F</v>
      </c>
      <c r="F1075">
        <v>987</v>
      </c>
      <c r="G1075">
        <f t="shared" si="96"/>
        <v>987</v>
      </c>
      <c r="H1075">
        <f t="shared" si="97"/>
        <v>987</v>
      </c>
      <c r="I1075">
        <v>296</v>
      </c>
      <c r="J1075">
        <f t="shared" si="98"/>
        <v>296</v>
      </c>
      <c r="K1075">
        <v>412</v>
      </c>
      <c r="L1075">
        <f t="shared" si="99"/>
        <v>412</v>
      </c>
      <c r="M1075">
        <v>1</v>
      </c>
      <c r="N1075">
        <v>17097</v>
      </c>
      <c r="O1075">
        <f t="shared" si="100"/>
        <v>17097</v>
      </c>
      <c r="P1075">
        <v>2</v>
      </c>
      <c r="Q1075">
        <v>76</v>
      </c>
      <c r="R1075">
        <v>354</v>
      </c>
      <c r="S1075">
        <v>344</v>
      </c>
      <c r="T1075">
        <v>28</v>
      </c>
      <c r="U1075">
        <f>VLOOKUP(A1075,vlookup_table[#All],2,)</f>
        <v>2</v>
      </c>
      <c r="V1075">
        <f>VLOOKUP(A1075,vlookup_table[#All],4,FALSE)</f>
        <v>7201</v>
      </c>
      <c r="W1075" t="str">
        <f>IF(LEN(V1075)=4,_xlfn.CONCAT("19",LEFT(V1075,2)),IF(LEN(V1075)=3,_xlfn.CONCAT("190",LEFT(V1075,2)),0))</f>
        <v>1972</v>
      </c>
      <c r="X1075">
        <f>IF(V1075&lt;&gt;0,1997-VALUE(W1075),0)</f>
        <v>25</v>
      </c>
      <c r="Y1075" t="str">
        <f>VLOOKUP(A1075,vlookup_table[#All],5,FALSE)</f>
        <v>S2</v>
      </c>
      <c r="Z1075" t="str">
        <f t="shared" si="101"/>
        <v>Suburban</v>
      </c>
      <c r="AA1075">
        <f>VLOOKUP(A1075,vlookup_table[#All],7,FALSE)</f>
        <v>28</v>
      </c>
    </row>
    <row r="1076" spans="1:27" x14ac:dyDescent="0.3">
      <c r="A1076">
        <v>46201</v>
      </c>
      <c r="B1076" s="1" t="s">
        <v>13</v>
      </c>
      <c r="C1076" s="1" t="str">
        <f>UPPER(LEFT(B1076,2))</f>
        <v>FL</v>
      </c>
      <c r="D1076" s="1" t="s">
        <v>14</v>
      </c>
      <c r="E1076" s="1" t="str">
        <f>UPPER(LEFT(D1076,1))</f>
        <v>M</v>
      </c>
      <c r="F1076">
        <v>2444</v>
      </c>
      <c r="G1076">
        <f t="shared" si="96"/>
        <v>2444</v>
      </c>
      <c r="H1076">
        <f t="shared" si="97"/>
        <v>2444</v>
      </c>
      <c r="I1076">
        <v>729</v>
      </c>
      <c r="J1076">
        <f t="shared" si="98"/>
        <v>729</v>
      </c>
      <c r="K1076">
        <v>782</v>
      </c>
      <c r="L1076">
        <f t="shared" si="99"/>
        <v>782</v>
      </c>
      <c r="M1076">
        <v>70</v>
      </c>
      <c r="N1076">
        <v>28668</v>
      </c>
      <c r="O1076">
        <f t="shared" si="100"/>
        <v>28668</v>
      </c>
      <c r="P1076">
        <v>8</v>
      </c>
      <c r="Q1076">
        <v>33</v>
      </c>
      <c r="R1076">
        <v>780</v>
      </c>
      <c r="S1076">
        <v>737</v>
      </c>
      <c r="T1076">
        <v>15</v>
      </c>
      <c r="U1076">
        <f>VLOOKUP(A1076,vlookup_table[#All],2,)</f>
        <v>1</v>
      </c>
      <c r="V1076">
        <f>VLOOKUP(A1076,vlookup_table[#All],4,FALSE)</f>
        <v>3001</v>
      </c>
      <c r="W1076" t="str">
        <f>IF(LEN(V1076)=4,_xlfn.CONCAT("19",LEFT(V1076,2)),IF(LEN(V1076)=3,_xlfn.CONCAT("190",LEFT(V1076,2)),0))</f>
        <v>1930</v>
      </c>
      <c r="X1076">
        <f>IF(V1076&lt;&gt;0,1997-VALUE(W1076),0)</f>
        <v>67</v>
      </c>
      <c r="Y1076" t="str">
        <f>VLOOKUP(A1076,vlookup_table[#All],5,FALSE)</f>
        <v>S1</v>
      </c>
      <c r="Z1076" t="str">
        <f t="shared" si="101"/>
        <v>Suburban</v>
      </c>
      <c r="AA1076">
        <f>VLOOKUP(A1076,vlookup_table[#All],7,FALSE)</f>
        <v>15</v>
      </c>
    </row>
    <row r="1077" spans="1:27" x14ac:dyDescent="0.3">
      <c r="A1077">
        <v>118182</v>
      </c>
      <c r="B1077" s="1" t="s">
        <v>21</v>
      </c>
      <c r="C1077" s="1" t="str">
        <f>UPPER(LEFT(B1077,2))</f>
        <v>TX</v>
      </c>
      <c r="D1077" s="1" t="s">
        <v>14</v>
      </c>
      <c r="E1077" s="1" t="str">
        <f>UPPER(LEFT(D1077,1))</f>
        <v>M</v>
      </c>
      <c r="F1077">
        <v>503</v>
      </c>
      <c r="G1077">
        <f t="shared" si="96"/>
        <v>503</v>
      </c>
      <c r="H1077">
        <f t="shared" si="97"/>
        <v>503</v>
      </c>
      <c r="I1077">
        <v>213</v>
      </c>
      <c r="J1077">
        <f t="shared" si="98"/>
        <v>213</v>
      </c>
      <c r="K1077">
        <v>292</v>
      </c>
      <c r="L1077">
        <f t="shared" si="99"/>
        <v>292</v>
      </c>
      <c r="M1077">
        <v>1</v>
      </c>
      <c r="N1077">
        <v>9495</v>
      </c>
      <c r="O1077">
        <f t="shared" si="100"/>
        <v>9495</v>
      </c>
      <c r="P1077">
        <v>1</v>
      </c>
      <c r="Q1077">
        <v>71</v>
      </c>
      <c r="R1077">
        <v>255</v>
      </c>
      <c r="S1077">
        <v>262</v>
      </c>
      <c r="T1077">
        <v>4.5</v>
      </c>
      <c r="U1077">
        <f>VLOOKUP(A1077,vlookup_table[#All],2,)</f>
        <v>0</v>
      </c>
      <c r="V1077">
        <f>VLOOKUP(A1077,vlookup_table[#All],4,FALSE)</f>
        <v>2301</v>
      </c>
      <c r="W1077" t="str">
        <f>IF(LEN(V1077)=4,_xlfn.CONCAT("19",LEFT(V1077,2)),IF(LEN(V1077)=3,_xlfn.CONCAT("190",LEFT(V1077,2)),0))</f>
        <v>1923</v>
      </c>
      <c r="X1077">
        <f>IF(V1077&lt;&gt;0,1997-VALUE(W1077),0)</f>
        <v>74</v>
      </c>
      <c r="Y1077" t="str">
        <f>VLOOKUP(A1077,vlookup_table[#All],5,FALSE)</f>
        <v>R2</v>
      </c>
      <c r="Z1077" t="str">
        <f t="shared" si="101"/>
        <v>Rural</v>
      </c>
      <c r="AA1077">
        <f>VLOOKUP(A1077,vlookup_table[#All],7,FALSE)</f>
        <v>5</v>
      </c>
    </row>
    <row r="1078" spans="1:27" x14ac:dyDescent="0.3">
      <c r="A1078">
        <v>67</v>
      </c>
      <c r="B1078" s="1" t="s">
        <v>55</v>
      </c>
      <c r="C1078" s="1" t="str">
        <f>UPPER(LEFT(B1078,2))</f>
        <v>NM</v>
      </c>
      <c r="D1078" s="1" t="s">
        <v>17</v>
      </c>
      <c r="E1078" s="1" t="str">
        <f>UPPER(LEFT(D1078,1))</f>
        <v>F</v>
      </c>
      <c r="F1078">
        <v>1004</v>
      </c>
      <c r="G1078">
        <f t="shared" si="96"/>
        <v>1004</v>
      </c>
      <c r="H1078">
        <f t="shared" si="97"/>
        <v>1004</v>
      </c>
      <c r="I1078">
        <v>189</v>
      </c>
      <c r="J1078">
        <f t="shared" si="98"/>
        <v>189</v>
      </c>
      <c r="K1078">
        <v>313</v>
      </c>
      <c r="L1078">
        <f t="shared" si="99"/>
        <v>313</v>
      </c>
      <c r="M1078">
        <v>0</v>
      </c>
      <c r="N1078">
        <v>12667</v>
      </c>
      <c r="O1078">
        <f t="shared" si="100"/>
        <v>12667</v>
      </c>
      <c r="P1078">
        <v>2</v>
      </c>
      <c r="Q1078">
        <v>32</v>
      </c>
      <c r="R1078">
        <v>247</v>
      </c>
      <c r="S1078">
        <v>236</v>
      </c>
      <c r="T1078">
        <v>5.05</v>
      </c>
      <c r="U1078">
        <f>VLOOKUP(A1078,vlookup_table[#All],2,)</f>
        <v>0</v>
      </c>
      <c r="V1078">
        <f>VLOOKUP(A1078,vlookup_table[#All],4,FALSE)</f>
        <v>1801</v>
      </c>
      <c r="W1078" t="str">
        <f>IF(LEN(V1078)=4,_xlfn.CONCAT("19",LEFT(V1078,2)),IF(LEN(V1078)=3,_xlfn.CONCAT("190",LEFT(V1078,2)),0))</f>
        <v>1918</v>
      </c>
      <c r="X1078">
        <f>IF(V1078&lt;&gt;0,1997-VALUE(W1078),0)</f>
        <v>79</v>
      </c>
      <c r="Y1078" t="str">
        <f>VLOOKUP(A1078,vlookup_table[#All],5,FALSE)</f>
        <v>C2</v>
      </c>
      <c r="Z1078" t="str">
        <f t="shared" si="101"/>
        <v>City</v>
      </c>
      <c r="AA1078">
        <f>VLOOKUP(A1078,vlookup_table[#All],7,FALSE)</f>
        <v>5</v>
      </c>
    </row>
    <row r="1079" spans="1:27" x14ac:dyDescent="0.3">
      <c r="A1079">
        <v>116951</v>
      </c>
      <c r="B1079" s="1" t="s">
        <v>21</v>
      </c>
      <c r="C1079" s="1" t="str">
        <f>UPPER(LEFT(B1079,2))</f>
        <v>TX</v>
      </c>
      <c r="D1079" s="1" t="s">
        <v>17</v>
      </c>
      <c r="E1079" s="1" t="str">
        <f>UPPER(LEFT(D1079,1))</f>
        <v>F</v>
      </c>
      <c r="F1079">
        <v>1565</v>
      </c>
      <c r="G1079">
        <f t="shared" si="96"/>
        <v>1565</v>
      </c>
      <c r="H1079">
        <f t="shared" si="97"/>
        <v>1565</v>
      </c>
      <c r="I1079">
        <v>717</v>
      </c>
      <c r="J1079">
        <f t="shared" si="98"/>
        <v>717</v>
      </c>
      <c r="K1079">
        <v>784</v>
      </c>
      <c r="L1079">
        <f t="shared" si="99"/>
        <v>784</v>
      </c>
      <c r="M1079">
        <v>0</v>
      </c>
      <c r="N1079">
        <v>27276</v>
      </c>
      <c r="O1079">
        <f t="shared" si="100"/>
        <v>27276</v>
      </c>
      <c r="P1079">
        <v>9</v>
      </c>
      <c r="Q1079">
        <v>27</v>
      </c>
      <c r="R1079">
        <v>780</v>
      </c>
      <c r="S1079">
        <v>704</v>
      </c>
      <c r="T1079">
        <v>6.1</v>
      </c>
      <c r="U1079">
        <f>VLOOKUP(A1079,vlookup_table[#All],2,)</f>
        <v>0</v>
      </c>
      <c r="V1079">
        <f>VLOOKUP(A1079,vlookup_table[#All],4,FALSE)</f>
        <v>1404</v>
      </c>
      <c r="W1079" t="str">
        <f>IF(LEN(V1079)=4,_xlfn.CONCAT("19",LEFT(V1079,2)),IF(LEN(V1079)=3,_xlfn.CONCAT("190",LEFT(V1079,2)),0))</f>
        <v>1914</v>
      </c>
      <c r="X1079">
        <f>IF(V1079&lt;&gt;0,1997-VALUE(W1079),0)</f>
        <v>83</v>
      </c>
      <c r="Y1079" t="str">
        <f>VLOOKUP(A1079,vlookup_table[#All],5,FALSE)</f>
        <v>U3</v>
      </c>
      <c r="Z1079" t="str">
        <f t="shared" si="101"/>
        <v>Urban</v>
      </c>
      <c r="AA1079">
        <f>VLOOKUP(A1079,vlookup_table[#All],7,FALSE)</f>
        <v>6</v>
      </c>
    </row>
    <row r="1080" spans="1:27" x14ac:dyDescent="0.3">
      <c r="A1080">
        <v>160032</v>
      </c>
      <c r="B1080" s="1" t="s">
        <v>22</v>
      </c>
      <c r="C1080" s="1" t="str">
        <f>UPPER(LEFT(B1080,2))</f>
        <v>CA</v>
      </c>
      <c r="D1080" s="1" t="s">
        <v>17</v>
      </c>
      <c r="E1080" s="1" t="str">
        <f>UPPER(LEFT(D1080,1))</f>
        <v>F</v>
      </c>
      <c r="F1080">
        <v>872</v>
      </c>
      <c r="G1080">
        <f t="shared" si="96"/>
        <v>872</v>
      </c>
      <c r="H1080">
        <f t="shared" si="97"/>
        <v>872</v>
      </c>
      <c r="I1080">
        <v>294</v>
      </c>
      <c r="J1080">
        <f t="shared" si="98"/>
        <v>294</v>
      </c>
      <c r="K1080">
        <v>356</v>
      </c>
      <c r="L1080">
        <f t="shared" si="99"/>
        <v>356</v>
      </c>
      <c r="M1080">
        <v>0</v>
      </c>
      <c r="N1080">
        <v>12433</v>
      </c>
      <c r="O1080">
        <f t="shared" si="100"/>
        <v>12433</v>
      </c>
      <c r="P1080">
        <v>7</v>
      </c>
      <c r="Q1080">
        <v>62</v>
      </c>
      <c r="R1080">
        <v>307</v>
      </c>
      <c r="S1080">
        <v>343</v>
      </c>
      <c r="T1080">
        <v>20.399999999999999</v>
      </c>
      <c r="U1080">
        <f>VLOOKUP(A1080,vlookup_table[#All],2,)</f>
        <v>0</v>
      </c>
      <c r="V1080">
        <f>VLOOKUP(A1080,vlookup_table[#All],4,FALSE)</f>
        <v>0</v>
      </c>
      <c r="W1080">
        <f>IF(LEN(V1080)=4,_xlfn.CONCAT("19",LEFT(V1080,2)),IF(LEN(V1080)=3,_xlfn.CONCAT("190",LEFT(V1080,2)),0))</f>
        <v>0</v>
      </c>
      <c r="X1080">
        <f>IF(V1080&lt;&gt;0,1997-VALUE(W1080),0)</f>
        <v>0</v>
      </c>
      <c r="Y1080" t="str">
        <f>VLOOKUP(A1080,vlookup_table[#All],5,FALSE)</f>
        <v>C2</v>
      </c>
      <c r="Z1080" t="str">
        <f t="shared" si="101"/>
        <v>City</v>
      </c>
      <c r="AA1080">
        <f>VLOOKUP(A1080,vlookup_table[#All],7,FALSE)</f>
        <v>25</v>
      </c>
    </row>
    <row r="1081" spans="1:27" x14ac:dyDescent="0.3">
      <c r="A1081">
        <v>60694</v>
      </c>
      <c r="B1081" s="1" t="s">
        <v>34</v>
      </c>
      <c r="C1081" s="1" t="str">
        <f>UPPER(LEFT(B1081,2))</f>
        <v>IN</v>
      </c>
      <c r="D1081" s="1" t="s">
        <v>17</v>
      </c>
      <c r="E1081" s="1" t="str">
        <f>UPPER(LEFT(D1081,1))</f>
        <v>F</v>
      </c>
      <c r="F1081">
        <v>501</v>
      </c>
      <c r="G1081">
        <f t="shared" si="96"/>
        <v>501</v>
      </c>
      <c r="H1081">
        <f t="shared" si="97"/>
        <v>501</v>
      </c>
      <c r="I1081">
        <v>305</v>
      </c>
      <c r="J1081">
        <f t="shared" si="98"/>
        <v>305</v>
      </c>
      <c r="K1081">
        <v>399</v>
      </c>
      <c r="L1081">
        <f t="shared" si="99"/>
        <v>399</v>
      </c>
      <c r="M1081">
        <v>2</v>
      </c>
      <c r="N1081">
        <v>13073</v>
      </c>
      <c r="O1081">
        <f t="shared" si="100"/>
        <v>13073</v>
      </c>
      <c r="P1081">
        <v>2</v>
      </c>
      <c r="Q1081">
        <v>61</v>
      </c>
      <c r="R1081">
        <v>374</v>
      </c>
      <c r="S1081">
        <v>354</v>
      </c>
      <c r="T1081">
        <v>20.777777780000001</v>
      </c>
      <c r="U1081">
        <f>VLOOKUP(A1081,vlookup_table[#All],2,)</f>
        <v>0</v>
      </c>
      <c r="V1081">
        <f>VLOOKUP(A1081,vlookup_table[#All],4,FALSE)</f>
        <v>0</v>
      </c>
      <c r="W1081">
        <f>IF(LEN(V1081)=4,_xlfn.CONCAT("19",LEFT(V1081,2)),IF(LEN(V1081)=3,_xlfn.CONCAT("190",LEFT(V1081,2)),0))</f>
        <v>0</v>
      </c>
      <c r="X1081">
        <f>IF(V1081&lt;&gt;0,1997-VALUE(W1081),0)</f>
        <v>0</v>
      </c>
      <c r="Y1081" t="str">
        <f>VLOOKUP(A1081,vlookup_table[#All],5,FALSE)</f>
        <v>R1</v>
      </c>
      <c r="Z1081" t="str">
        <f t="shared" si="101"/>
        <v>Rural</v>
      </c>
      <c r="AA1081">
        <f>VLOOKUP(A1081,vlookup_table[#All],7,FALSE)</f>
        <v>25</v>
      </c>
    </row>
    <row r="1082" spans="1:27" x14ac:dyDescent="0.3">
      <c r="A1082">
        <v>80387</v>
      </c>
      <c r="B1082" s="1" t="s">
        <v>36</v>
      </c>
      <c r="C1082" s="1" t="str">
        <f>UPPER(LEFT(B1082,2))</f>
        <v>WI</v>
      </c>
      <c r="D1082" s="1" t="s">
        <v>17</v>
      </c>
      <c r="E1082" s="1" t="str">
        <f>UPPER(LEFT(D1082,1))</f>
        <v>F</v>
      </c>
      <c r="F1082">
        <v>331</v>
      </c>
      <c r="G1082">
        <f t="shared" si="96"/>
        <v>331</v>
      </c>
      <c r="H1082">
        <f t="shared" si="97"/>
        <v>331</v>
      </c>
      <c r="I1082">
        <v>154</v>
      </c>
      <c r="J1082">
        <f t="shared" si="98"/>
        <v>154</v>
      </c>
      <c r="K1082">
        <v>273</v>
      </c>
      <c r="L1082">
        <f t="shared" si="99"/>
        <v>273</v>
      </c>
      <c r="M1082">
        <v>0</v>
      </c>
      <c r="N1082">
        <v>10270</v>
      </c>
      <c r="O1082">
        <f t="shared" si="100"/>
        <v>10270</v>
      </c>
      <c r="P1082">
        <v>2</v>
      </c>
      <c r="Q1082">
        <v>90</v>
      </c>
      <c r="R1082">
        <v>237</v>
      </c>
      <c r="S1082">
        <v>217</v>
      </c>
      <c r="T1082">
        <v>4.4444444440000002</v>
      </c>
      <c r="U1082">
        <f>VLOOKUP(A1082,vlookup_table[#All],2,)</f>
        <v>0</v>
      </c>
      <c r="V1082">
        <f>VLOOKUP(A1082,vlookup_table[#All],4,FALSE)</f>
        <v>1401</v>
      </c>
      <c r="W1082" t="str">
        <f>IF(LEN(V1082)=4,_xlfn.CONCAT("19",LEFT(V1082,2)),IF(LEN(V1082)=3,_xlfn.CONCAT("190",LEFT(V1082,2)),0))</f>
        <v>1914</v>
      </c>
      <c r="X1082">
        <f>IF(V1082&lt;&gt;0,1997-VALUE(W1082),0)</f>
        <v>83</v>
      </c>
      <c r="Y1082" t="str">
        <f>VLOOKUP(A1082,vlookup_table[#All],5,FALSE)</f>
        <v>T3</v>
      </c>
      <c r="Z1082" t="str">
        <f t="shared" si="101"/>
        <v>Town</v>
      </c>
      <c r="AA1082">
        <f>VLOOKUP(A1082,vlookup_table[#All],7,FALSE)</f>
        <v>5</v>
      </c>
    </row>
    <row r="1083" spans="1:27" x14ac:dyDescent="0.3">
      <c r="A1083">
        <v>158143</v>
      </c>
      <c r="B1083" s="1" t="s">
        <v>22</v>
      </c>
      <c r="C1083" s="1" t="str">
        <f>UPPER(LEFT(B1083,2))</f>
        <v>CA</v>
      </c>
      <c r="D1083" s="1" t="s">
        <v>14</v>
      </c>
      <c r="E1083" s="1" t="str">
        <f>UPPER(LEFT(D1083,1))</f>
        <v>M</v>
      </c>
      <c r="F1083">
        <v>620</v>
      </c>
      <c r="G1083">
        <f t="shared" si="96"/>
        <v>620</v>
      </c>
      <c r="H1083">
        <f t="shared" si="97"/>
        <v>620</v>
      </c>
      <c r="I1083">
        <v>236</v>
      </c>
      <c r="J1083">
        <f t="shared" si="98"/>
        <v>236</v>
      </c>
      <c r="K1083">
        <v>309</v>
      </c>
      <c r="L1083">
        <f t="shared" si="99"/>
        <v>309</v>
      </c>
      <c r="M1083">
        <v>1</v>
      </c>
      <c r="N1083">
        <v>10406</v>
      </c>
      <c r="O1083">
        <f t="shared" si="100"/>
        <v>10406</v>
      </c>
      <c r="P1083">
        <v>2</v>
      </c>
      <c r="Q1083">
        <v>60</v>
      </c>
      <c r="R1083">
        <v>270</v>
      </c>
      <c r="S1083">
        <v>279</v>
      </c>
      <c r="T1083">
        <v>12.361428569999999</v>
      </c>
      <c r="U1083">
        <f>VLOOKUP(A1083,vlookup_table[#All],2,)</f>
        <v>1</v>
      </c>
      <c r="V1083">
        <f>VLOOKUP(A1083,vlookup_table[#All],4,FALSE)</f>
        <v>4007</v>
      </c>
      <c r="W1083" t="str">
        <f>IF(LEN(V1083)=4,_xlfn.CONCAT("19",LEFT(V1083,2)),IF(LEN(V1083)=3,_xlfn.CONCAT("190",LEFT(V1083,2)),0))</f>
        <v>1940</v>
      </c>
      <c r="X1083">
        <f>IF(V1083&lt;&gt;0,1997-VALUE(W1083),0)</f>
        <v>57</v>
      </c>
      <c r="Y1083" t="str">
        <f>VLOOKUP(A1083,vlookup_table[#All],5,FALSE)</f>
        <v>S1</v>
      </c>
      <c r="Z1083" t="str">
        <f t="shared" si="101"/>
        <v>Suburban</v>
      </c>
      <c r="AA1083">
        <f>VLOOKUP(A1083,vlookup_table[#All],7,FALSE)</f>
        <v>16</v>
      </c>
    </row>
    <row r="1084" spans="1:27" x14ac:dyDescent="0.3">
      <c r="A1084">
        <v>25277</v>
      </c>
      <c r="B1084" s="1" t="s">
        <v>47</v>
      </c>
      <c r="C1084" s="1" t="str">
        <f>UPPER(LEFT(B1084,2))</f>
        <v>SC</v>
      </c>
      <c r="D1084" s="1" t="s">
        <v>14</v>
      </c>
      <c r="E1084" s="1" t="str">
        <f>UPPER(LEFT(D1084,1))</f>
        <v>M</v>
      </c>
      <c r="F1084">
        <v>747</v>
      </c>
      <c r="G1084">
        <f t="shared" si="96"/>
        <v>747</v>
      </c>
      <c r="H1084">
        <f t="shared" si="97"/>
        <v>747</v>
      </c>
      <c r="I1084">
        <v>369</v>
      </c>
      <c r="J1084">
        <f t="shared" si="98"/>
        <v>369</v>
      </c>
      <c r="K1084">
        <v>488</v>
      </c>
      <c r="L1084">
        <f t="shared" si="99"/>
        <v>488</v>
      </c>
      <c r="M1084">
        <v>0</v>
      </c>
      <c r="N1084">
        <v>18371</v>
      </c>
      <c r="O1084">
        <f t="shared" si="100"/>
        <v>18371</v>
      </c>
      <c r="P1084">
        <v>1</v>
      </c>
      <c r="Q1084">
        <v>35</v>
      </c>
      <c r="R1084">
        <v>457</v>
      </c>
      <c r="S1084">
        <v>396</v>
      </c>
      <c r="T1084">
        <v>15</v>
      </c>
      <c r="U1084">
        <f>VLOOKUP(A1084,vlookup_table[#All],2,)</f>
        <v>1</v>
      </c>
      <c r="V1084">
        <f>VLOOKUP(A1084,vlookup_table[#All],4,FALSE)</f>
        <v>2101</v>
      </c>
      <c r="W1084" t="str">
        <f>IF(LEN(V1084)=4,_xlfn.CONCAT("19",LEFT(V1084,2)),IF(LEN(V1084)=3,_xlfn.CONCAT("190",LEFT(V1084,2)),0))</f>
        <v>1921</v>
      </c>
      <c r="X1084">
        <f>IF(V1084&lt;&gt;0,1997-VALUE(W1084),0)</f>
        <v>76</v>
      </c>
      <c r="Y1084" t="str">
        <f>VLOOKUP(A1084,vlookup_table[#All],5,FALSE)</f>
        <v>T1</v>
      </c>
      <c r="Z1084" t="str">
        <f t="shared" si="101"/>
        <v>Town</v>
      </c>
      <c r="AA1084">
        <f>VLOOKUP(A1084,vlookup_table[#All],7,FALSE)</f>
        <v>17</v>
      </c>
    </row>
    <row r="1085" spans="1:27" x14ac:dyDescent="0.3">
      <c r="A1085">
        <v>179454</v>
      </c>
      <c r="B1085" s="1" t="s">
        <v>41</v>
      </c>
      <c r="C1085" s="1" t="str">
        <f>UPPER(LEFT(B1085,2))</f>
        <v>WA</v>
      </c>
      <c r="D1085" s="1" t="s">
        <v>17</v>
      </c>
      <c r="E1085" s="1" t="str">
        <f>UPPER(LEFT(D1085,1))</f>
        <v>F</v>
      </c>
      <c r="F1085">
        <v>936</v>
      </c>
      <c r="G1085">
        <f t="shared" si="96"/>
        <v>936</v>
      </c>
      <c r="H1085">
        <f t="shared" si="97"/>
        <v>936</v>
      </c>
      <c r="I1085">
        <v>237</v>
      </c>
      <c r="J1085">
        <f t="shared" si="98"/>
        <v>237</v>
      </c>
      <c r="K1085">
        <v>308</v>
      </c>
      <c r="L1085">
        <f t="shared" si="99"/>
        <v>308</v>
      </c>
      <c r="M1085">
        <v>1</v>
      </c>
      <c r="N1085">
        <v>9875</v>
      </c>
      <c r="O1085">
        <f t="shared" si="100"/>
        <v>9875</v>
      </c>
      <c r="P1085">
        <v>22</v>
      </c>
      <c r="Q1085">
        <v>48</v>
      </c>
      <c r="R1085">
        <v>304</v>
      </c>
      <c r="S1085">
        <v>257</v>
      </c>
      <c r="T1085">
        <v>9.5</v>
      </c>
      <c r="U1085">
        <f>VLOOKUP(A1085,vlookup_table[#All],2,)</f>
        <v>28</v>
      </c>
      <c r="V1085">
        <f>VLOOKUP(A1085,vlookup_table[#All],4,FALSE)</f>
        <v>2501</v>
      </c>
      <c r="W1085" t="str">
        <f>IF(LEN(V1085)=4,_xlfn.CONCAT("19",LEFT(V1085,2)),IF(LEN(V1085)=3,_xlfn.CONCAT("190",LEFT(V1085,2)),0))</f>
        <v>1925</v>
      </c>
      <c r="X1085">
        <f>IF(V1085&lt;&gt;0,1997-VALUE(W1085),0)</f>
        <v>72</v>
      </c>
      <c r="Y1085" t="str">
        <f>VLOOKUP(A1085,vlookup_table[#All],5,FALSE)</f>
        <v>U3</v>
      </c>
      <c r="Z1085" t="str">
        <f t="shared" si="101"/>
        <v>Urban</v>
      </c>
      <c r="AA1085">
        <f>VLOOKUP(A1085,vlookup_table[#All],7,FALSE)</f>
        <v>20</v>
      </c>
    </row>
    <row r="1086" spans="1:27" x14ac:dyDescent="0.3">
      <c r="A1086">
        <v>145899</v>
      </c>
      <c r="B1086" s="1" t="s">
        <v>18</v>
      </c>
      <c r="C1086" s="1" t="str">
        <f>UPPER(LEFT(B1086,2))</f>
        <v>NC</v>
      </c>
      <c r="D1086" s="1" t="s">
        <v>66</v>
      </c>
      <c r="E1086" s="1" t="str">
        <f>UPPER(LEFT(D1086,1))</f>
        <v>F</v>
      </c>
      <c r="F1086">
        <v>1491</v>
      </c>
      <c r="G1086">
        <f t="shared" si="96"/>
        <v>1491</v>
      </c>
      <c r="H1086">
        <f t="shared" si="97"/>
        <v>1491</v>
      </c>
      <c r="I1086">
        <v>396</v>
      </c>
      <c r="J1086">
        <f t="shared" si="98"/>
        <v>396</v>
      </c>
      <c r="K1086">
        <v>566</v>
      </c>
      <c r="L1086">
        <f t="shared" si="99"/>
        <v>566</v>
      </c>
      <c r="M1086">
        <v>22</v>
      </c>
      <c r="N1086">
        <v>26286</v>
      </c>
      <c r="O1086">
        <f t="shared" si="100"/>
        <v>26286</v>
      </c>
      <c r="P1086">
        <v>1</v>
      </c>
      <c r="Q1086">
        <v>42</v>
      </c>
      <c r="R1086">
        <v>489</v>
      </c>
      <c r="S1086">
        <v>472</v>
      </c>
      <c r="T1086">
        <v>14</v>
      </c>
      <c r="U1086">
        <f>VLOOKUP(A1086,vlookup_table[#All],2,)</f>
        <v>0</v>
      </c>
      <c r="V1086">
        <f>VLOOKUP(A1086,vlookup_table[#All],4,FALSE)</f>
        <v>0</v>
      </c>
      <c r="W1086">
        <f>IF(LEN(V1086)=4,_xlfn.CONCAT("19",LEFT(V1086,2)),IF(LEN(V1086)=3,_xlfn.CONCAT("190",LEFT(V1086,2)),0))</f>
        <v>0</v>
      </c>
      <c r="X1086">
        <f>IF(V1086&lt;&gt;0,1997-VALUE(W1086),0)</f>
        <v>0</v>
      </c>
      <c r="Y1086" t="str">
        <f>VLOOKUP(A1086,vlookup_table[#All],5,FALSE)</f>
        <v>S2</v>
      </c>
      <c r="Z1086" t="str">
        <f t="shared" si="101"/>
        <v>Suburban</v>
      </c>
      <c r="AA1086">
        <f>VLOOKUP(A1086,vlookup_table[#All],7,FALSE)</f>
        <v>20</v>
      </c>
    </row>
    <row r="1087" spans="1:27" x14ac:dyDescent="0.3">
      <c r="A1087">
        <v>183790</v>
      </c>
      <c r="B1087" s="1" t="s">
        <v>41</v>
      </c>
      <c r="C1087" s="1" t="str">
        <f>UPPER(LEFT(B1087,2))</f>
        <v>WA</v>
      </c>
      <c r="D1087" s="1" t="s">
        <v>17</v>
      </c>
      <c r="E1087" s="1" t="str">
        <f>UPPER(LEFT(D1087,1))</f>
        <v>F</v>
      </c>
      <c r="F1087">
        <v>756</v>
      </c>
      <c r="G1087">
        <f t="shared" si="96"/>
        <v>756</v>
      </c>
      <c r="H1087">
        <f t="shared" si="97"/>
        <v>756</v>
      </c>
      <c r="I1087">
        <v>333</v>
      </c>
      <c r="J1087">
        <f t="shared" si="98"/>
        <v>333</v>
      </c>
      <c r="K1087">
        <v>430</v>
      </c>
      <c r="L1087">
        <f t="shared" si="99"/>
        <v>430</v>
      </c>
      <c r="M1087">
        <v>6</v>
      </c>
      <c r="N1087">
        <v>14127</v>
      </c>
      <c r="O1087">
        <f t="shared" si="100"/>
        <v>14127</v>
      </c>
      <c r="P1087">
        <v>1</v>
      </c>
      <c r="Q1087">
        <v>57</v>
      </c>
      <c r="R1087">
        <v>372</v>
      </c>
      <c r="S1087">
        <v>391</v>
      </c>
      <c r="T1087">
        <v>8.769230769</v>
      </c>
      <c r="U1087">
        <f>VLOOKUP(A1087,vlookup_table[#All],2,)</f>
        <v>0</v>
      </c>
      <c r="V1087">
        <f>VLOOKUP(A1087,vlookup_table[#All],4,FALSE)</f>
        <v>0</v>
      </c>
      <c r="W1087">
        <f>IF(LEN(V1087)=4,_xlfn.CONCAT("19",LEFT(V1087,2)),IF(LEN(V1087)=3,_xlfn.CONCAT("190",LEFT(V1087,2)),0))</f>
        <v>0</v>
      </c>
      <c r="X1087">
        <f>IF(V1087&lt;&gt;0,1997-VALUE(W1087),0)</f>
        <v>0</v>
      </c>
      <c r="Y1087" t="str">
        <f>VLOOKUP(A1087,vlookup_table[#All],5,FALSE)</f>
        <v>R2</v>
      </c>
      <c r="Z1087" t="str">
        <f t="shared" si="101"/>
        <v>Rural</v>
      </c>
      <c r="AA1087">
        <f>VLOOKUP(A1087,vlookup_table[#All],7,FALSE)</f>
        <v>14</v>
      </c>
    </row>
    <row r="1088" spans="1:27" x14ac:dyDescent="0.3">
      <c r="A1088">
        <v>119538</v>
      </c>
      <c r="B1088" s="1" t="s">
        <v>21</v>
      </c>
      <c r="C1088" s="1" t="str">
        <f>UPPER(LEFT(B1088,2))</f>
        <v>TX</v>
      </c>
      <c r="D1088" s="1" t="s">
        <v>17</v>
      </c>
      <c r="E1088" s="1" t="str">
        <f>UPPER(LEFT(D1088,1))</f>
        <v>F</v>
      </c>
      <c r="F1088">
        <v>487</v>
      </c>
      <c r="G1088">
        <f t="shared" si="96"/>
        <v>487</v>
      </c>
      <c r="H1088">
        <f t="shared" si="97"/>
        <v>487</v>
      </c>
      <c r="I1088">
        <v>217</v>
      </c>
      <c r="J1088">
        <f t="shared" si="98"/>
        <v>217</v>
      </c>
      <c r="K1088">
        <v>262</v>
      </c>
      <c r="L1088">
        <f t="shared" si="99"/>
        <v>262</v>
      </c>
      <c r="M1088">
        <v>0</v>
      </c>
      <c r="N1088">
        <v>10468</v>
      </c>
      <c r="O1088">
        <f t="shared" si="100"/>
        <v>10468</v>
      </c>
      <c r="P1088">
        <v>17</v>
      </c>
      <c r="Q1088">
        <v>59</v>
      </c>
      <c r="R1088">
        <v>222</v>
      </c>
      <c r="S1088">
        <v>247</v>
      </c>
      <c r="T1088">
        <v>9.8888888890000004</v>
      </c>
      <c r="U1088">
        <f>VLOOKUP(A1088,vlookup_table[#All],2,)</f>
        <v>0</v>
      </c>
      <c r="V1088">
        <f>VLOOKUP(A1088,vlookup_table[#All],4,FALSE)</f>
        <v>3602</v>
      </c>
      <c r="W1088" t="str">
        <f>IF(LEN(V1088)=4,_xlfn.CONCAT("19",LEFT(V1088,2)),IF(LEN(V1088)=3,_xlfn.CONCAT("190",LEFT(V1088,2)),0))</f>
        <v>1936</v>
      </c>
      <c r="X1088">
        <f>IF(V1088&lt;&gt;0,1997-VALUE(W1088),0)</f>
        <v>61</v>
      </c>
      <c r="Y1088" t="str">
        <f>VLOOKUP(A1088,vlookup_table[#All],5,FALSE)</f>
        <v>C3</v>
      </c>
      <c r="Z1088" t="str">
        <f t="shared" si="101"/>
        <v>City</v>
      </c>
      <c r="AA1088">
        <f>VLOOKUP(A1088,vlookup_table[#All],7,FALSE)</f>
        <v>16</v>
      </c>
    </row>
    <row r="1089" spans="1:27" x14ac:dyDescent="0.3">
      <c r="A1089">
        <v>24991</v>
      </c>
      <c r="B1089" s="1" t="s">
        <v>47</v>
      </c>
      <c r="C1089" s="1" t="str">
        <f>UPPER(LEFT(B1089,2))</f>
        <v>SC</v>
      </c>
      <c r="D1089" s="1" t="s">
        <v>14</v>
      </c>
      <c r="E1089" s="1" t="str">
        <f>UPPER(LEFT(D1089,1))</f>
        <v>M</v>
      </c>
      <c r="F1089">
        <v>651</v>
      </c>
      <c r="G1089">
        <f t="shared" si="96"/>
        <v>651</v>
      </c>
      <c r="H1089">
        <f t="shared" si="97"/>
        <v>651</v>
      </c>
      <c r="I1089">
        <v>310</v>
      </c>
      <c r="J1089">
        <f t="shared" si="98"/>
        <v>310</v>
      </c>
      <c r="K1089">
        <v>382</v>
      </c>
      <c r="L1089">
        <f t="shared" si="99"/>
        <v>382</v>
      </c>
      <c r="M1089">
        <v>1</v>
      </c>
      <c r="N1089">
        <v>12428</v>
      </c>
      <c r="O1089">
        <f t="shared" si="100"/>
        <v>12428</v>
      </c>
      <c r="P1089">
        <v>1</v>
      </c>
      <c r="Q1089">
        <v>73</v>
      </c>
      <c r="R1089">
        <v>345</v>
      </c>
      <c r="S1089">
        <v>337</v>
      </c>
      <c r="T1089">
        <v>7.6111111109999996</v>
      </c>
      <c r="U1089">
        <f>VLOOKUP(A1089,vlookup_table[#All],2,)</f>
        <v>1</v>
      </c>
      <c r="V1089">
        <f>VLOOKUP(A1089,vlookup_table[#All],4,FALSE)</f>
        <v>5201</v>
      </c>
      <c r="W1089" t="str">
        <f>IF(LEN(V1089)=4,_xlfn.CONCAT("19",LEFT(V1089,2)),IF(LEN(V1089)=3,_xlfn.CONCAT("190",LEFT(V1089,2)),0))</f>
        <v>1952</v>
      </c>
      <c r="X1089">
        <f>IF(V1089&lt;&gt;0,1997-VALUE(W1089),0)</f>
        <v>45</v>
      </c>
      <c r="Y1089" t="str">
        <f>VLOOKUP(A1089,vlookup_table[#All],5,FALSE)</f>
        <v>T2</v>
      </c>
      <c r="Z1089" t="str">
        <f t="shared" si="101"/>
        <v>Town</v>
      </c>
      <c r="AA1089">
        <f>VLOOKUP(A1089,vlookup_table[#All],7,FALSE)</f>
        <v>11</v>
      </c>
    </row>
    <row r="1090" spans="1:27" x14ac:dyDescent="0.3">
      <c r="A1090">
        <v>113501</v>
      </c>
      <c r="B1090" s="1" t="s">
        <v>32</v>
      </c>
      <c r="C1090" s="1" t="str">
        <f>UPPER(LEFT(B1090,2))</f>
        <v>OK</v>
      </c>
      <c r="D1090" s="1" t="s">
        <v>17</v>
      </c>
      <c r="E1090" s="1" t="str">
        <f>UPPER(LEFT(D1090,1))</f>
        <v>F</v>
      </c>
      <c r="F1090">
        <v>693</v>
      </c>
      <c r="G1090">
        <f t="shared" ref="G1090:G1153" si="102">IF(LEFT(F1090,1)="A",VALUE(SUBSTITUTE(F1090,"A","")),IF(ISBLANK(F1090),"",IF(F1090=0,"",VALUE(F1090))))</f>
        <v>693</v>
      </c>
      <c r="H1090">
        <f t="shared" ref="H1090:H1153" si="103">IF(G1090&lt;&gt;"",G1090,AVERAGE(G:G))</f>
        <v>693</v>
      </c>
      <c r="I1090">
        <v>404</v>
      </c>
      <c r="J1090">
        <f t="shared" ref="J1090:J1153" si="104">IF(I1090&lt;&gt;0,I1090,AVERAGEIF(I:I,"&gt;0"))</f>
        <v>404</v>
      </c>
      <c r="K1090">
        <v>486</v>
      </c>
      <c r="L1090">
        <f t="shared" ref="L1090:L1153" si="105">IF(AND(K1090&lt;&gt;0,K1090&lt;&gt;""),K1090,AVERAGEIF(K:K,"&gt;0"))</f>
        <v>486</v>
      </c>
      <c r="M1090">
        <v>0</v>
      </c>
      <c r="N1090">
        <v>16698</v>
      </c>
      <c r="O1090">
        <f t="shared" ref="O1090:O1153" si="106">IF(AND(N1090&lt;&gt;0,N1090&lt;&gt;""),N1090,AVERAGEIF(N:N,"&gt;0"))</f>
        <v>16698</v>
      </c>
      <c r="P1090">
        <v>3</v>
      </c>
      <c r="Q1090">
        <v>54</v>
      </c>
      <c r="R1090">
        <v>479</v>
      </c>
      <c r="S1090">
        <v>439</v>
      </c>
      <c r="T1090">
        <v>5.125</v>
      </c>
      <c r="U1090">
        <f>VLOOKUP(A1090,vlookup_table[#All],2,)</f>
        <v>0</v>
      </c>
      <c r="V1090">
        <f>VLOOKUP(A1090,vlookup_table[#All],4,FALSE)</f>
        <v>6201</v>
      </c>
      <c r="W1090" t="str">
        <f>IF(LEN(V1090)=4,_xlfn.CONCAT("19",LEFT(V1090,2)),IF(LEN(V1090)=3,_xlfn.CONCAT("190",LEFT(V1090,2)),0))</f>
        <v>1962</v>
      </c>
      <c r="X1090">
        <f>IF(V1090&lt;&gt;0,1997-VALUE(W1090),0)</f>
        <v>35</v>
      </c>
      <c r="Y1090" t="str">
        <f>VLOOKUP(A1090,vlookup_table[#All],5,FALSE)</f>
        <v>C2</v>
      </c>
      <c r="Z1090" t="str">
        <f t="shared" ref="Z1090:Z1153" si="107">IF(LEFT(Y1090,1)="C","City",IF(LEFT(Y1090,1)="T","Town",IF(LEFT(Y1090,1)="S","Suburban",IF(LEFT(Y1090,1)="U","Urban",IF(LEFT(Y1090,1)="R","Rural",0)))))</f>
        <v>City</v>
      </c>
      <c r="AA1090">
        <f>VLOOKUP(A1090,vlookup_table[#All],7,FALSE)</f>
        <v>5</v>
      </c>
    </row>
    <row r="1091" spans="1:27" x14ac:dyDescent="0.3">
      <c r="A1091">
        <v>185353</v>
      </c>
      <c r="B1091" s="1" t="s">
        <v>22</v>
      </c>
      <c r="C1091" s="1" t="str">
        <f>UPPER(LEFT(B1091,2))</f>
        <v>CA</v>
      </c>
      <c r="D1091" s="1" t="s">
        <v>17</v>
      </c>
      <c r="E1091" s="1" t="str">
        <f>UPPER(LEFT(D1091,1))</f>
        <v>F</v>
      </c>
      <c r="F1091">
        <v>1063</v>
      </c>
      <c r="G1091">
        <f t="shared" si="102"/>
        <v>1063</v>
      </c>
      <c r="H1091">
        <f t="shared" si="103"/>
        <v>1063</v>
      </c>
      <c r="I1091">
        <v>150</v>
      </c>
      <c r="J1091">
        <f t="shared" si="104"/>
        <v>150</v>
      </c>
      <c r="K1091">
        <v>223</v>
      </c>
      <c r="L1091">
        <f t="shared" si="105"/>
        <v>223</v>
      </c>
      <c r="M1091">
        <v>10</v>
      </c>
      <c r="N1091">
        <v>6871</v>
      </c>
      <c r="O1091">
        <f t="shared" si="106"/>
        <v>6871</v>
      </c>
      <c r="P1091">
        <v>26</v>
      </c>
      <c r="Q1091">
        <v>38</v>
      </c>
      <c r="R1091">
        <v>148</v>
      </c>
      <c r="S1091">
        <v>206</v>
      </c>
      <c r="T1091">
        <v>3.0357142860000002</v>
      </c>
      <c r="U1091">
        <f>VLOOKUP(A1091,vlookup_table[#All],2,)</f>
        <v>28</v>
      </c>
      <c r="V1091">
        <f>VLOOKUP(A1091,vlookup_table[#All],4,FALSE)</f>
        <v>1801</v>
      </c>
      <c r="W1091" t="str">
        <f>IF(LEN(V1091)=4,_xlfn.CONCAT("19",LEFT(V1091,2)),IF(LEN(V1091)=3,_xlfn.CONCAT("190",LEFT(V1091,2)),0))</f>
        <v>1918</v>
      </c>
      <c r="X1091">
        <f>IF(V1091&lt;&gt;0,1997-VALUE(W1091),0)</f>
        <v>79</v>
      </c>
      <c r="Y1091" t="str">
        <f>VLOOKUP(A1091,vlookup_table[#All],5,FALSE)</f>
        <v>U4</v>
      </c>
      <c r="Z1091" t="str">
        <f t="shared" si="107"/>
        <v>Urban</v>
      </c>
      <c r="AA1091">
        <f>VLOOKUP(A1091,vlookup_table[#All],7,FALSE)</f>
        <v>3</v>
      </c>
    </row>
    <row r="1092" spans="1:27" x14ac:dyDescent="0.3">
      <c r="A1092">
        <v>72308</v>
      </c>
      <c r="B1092" s="1" t="s">
        <v>30</v>
      </c>
      <c r="C1092" s="1" t="str">
        <f>UPPER(LEFT(B1092,2))</f>
        <v>MI</v>
      </c>
      <c r="D1092" s="1" t="s">
        <v>17</v>
      </c>
      <c r="E1092" s="1" t="str">
        <f>UPPER(LEFT(D1092,1))</f>
        <v>F</v>
      </c>
      <c r="F1092">
        <v>609</v>
      </c>
      <c r="G1092">
        <f t="shared" si="102"/>
        <v>609</v>
      </c>
      <c r="H1092">
        <f t="shared" si="103"/>
        <v>609</v>
      </c>
      <c r="I1092">
        <v>403</v>
      </c>
      <c r="J1092">
        <f t="shared" si="104"/>
        <v>403</v>
      </c>
      <c r="K1092">
        <v>466</v>
      </c>
      <c r="L1092">
        <f t="shared" si="105"/>
        <v>466</v>
      </c>
      <c r="M1092">
        <v>0</v>
      </c>
      <c r="N1092">
        <v>14455</v>
      </c>
      <c r="O1092">
        <f t="shared" si="106"/>
        <v>14455</v>
      </c>
      <c r="P1092">
        <v>2</v>
      </c>
      <c r="Q1092">
        <v>87</v>
      </c>
      <c r="R1092">
        <v>424</v>
      </c>
      <c r="S1092">
        <v>422</v>
      </c>
      <c r="T1092">
        <v>19.25</v>
      </c>
      <c r="U1092">
        <f>VLOOKUP(A1092,vlookup_table[#All],2,)</f>
        <v>0</v>
      </c>
      <c r="V1092">
        <f>VLOOKUP(A1092,vlookup_table[#All],4,FALSE)</f>
        <v>2002</v>
      </c>
      <c r="W1092" t="str">
        <f>IF(LEN(V1092)=4,_xlfn.CONCAT("19",LEFT(V1092,2)),IF(LEN(V1092)=3,_xlfn.CONCAT("190",LEFT(V1092,2)),0))</f>
        <v>1920</v>
      </c>
      <c r="X1092">
        <f>IF(V1092&lt;&gt;0,1997-VALUE(W1092),0)</f>
        <v>77</v>
      </c>
      <c r="Y1092" t="str">
        <f>VLOOKUP(A1092,vlookup_table[#All],5,FALSE)</f>
        <v>T2</v>
      </c>
      <c r="Z1092" t="str">
        <f t="shared" si="107"/>
        <v>Town</v>
      </c>
      <c r="AA1092">
        <f>VLOOKUP(A1092,vlookup_table[#All],7,FALSE)</f>
        <v>46</v>
      </c>
    </row>
    <row r="1093" spans="1:27" x14ac:dyDescent="0.3">
      <c r="A1093">
        <v>110519</v>
      </c>
      <c r="B1093" s="1" t="s">
        <v>50</v>
      </c>
      <c r="C1093" s="1" t="str">
        <f>UPPER(LEFT(B1093,2))</f>
        <v>LA</v>
      </c>
      <c r="D1093" s="1" t="s">
        <v>14</v>
      </c>
      <c r="E1093" s="1" t="str">
        <f>UPPER(LEFT(D1093,1))</f>
        <v>M</v>
      </c>
      <c r="F1093">
        <v>732</v>
      </c>
      <c r="G1093">
        <f t="shared" si="102"/>
        <v>732</v>
      </c>
      <c r="H1093">
        <f t="shared" si="103"/>
        <v>732</v>
      </c>
      <c r="I1093">
        <v>366</v>
      </c>
      <c r="J1093">
        <f t="shared" si="104"/>
        <v>366</v>
      </c>
      <c r="K1093">
        <v>459</v>
      </c>
      <c r="L1093">
        <f t="shared" si="105"/>
        <v>459</v>
      </c>
      <c r="M1093">
        <v>0</v>
      </c>
      <c r="N1093">
        <v>16287</v>
      </c>
      <c r="O1093">
        <f t="shared" si="106"/>
        <v>16287</v>
      </c>
      <c r="P1093">
        <v>1</v>
      </c>
      <c r="Q1093">
        <v>71</v>
      </c>
      <c r="R1093">
        <v>374</v>
      </c>
      <c r="S1093">
        <v>432</v>
      </c>
      <c r="T1093">
        <v>10.70588235</v>
      </c>
      <c r="U1093">
        <f>VLOOKUP(A1093,vlookup_table[#All],2,)</f>
        <v>2</v>
      </c>
      <c r="V1093">
        <f>VLOOKUP(A1093,vlookup_table[#All],4,FALSE)</f>
        <v>3801</v>
      </c>
      <c r="W1093" t="str">
        <f>IF(LEN(V1093)=4,_xlfn.CONCAT("19",LEFT(V1093,2)),IF(LEN(V1093)=3,_xlfn.CONCAT("190",LEFT(V1093,2)),0))</f>
        <v>1938</v>
      </c>
      <c r="X1093">
        <f>IF(V1093&lt;&gt;0,1997-VALUE(W1093),0)</f>
        <v>59</v>
      </c>
      <c r="Y1093" t="str">
        <f>VLOOKUP(A1093,vlookup_table[#All],5,FALSE)</f>
        <v>R1</v>
      </c>
      <c r="Z1093" t="str">
        <f t="shared" si="107"/>
        <v>Rural</v>
      </c>
      <c r="AA1093">
        <f>VLOOKUP(A1093,vlookup_table[#All],7,FALSE)</f>
        <v>17</v>
      </c>
    </row>
    <row r="1094" spans="1:27" x14ac:dyDescent="0.3">
      <c r="A1094">
        <v>124193</v>
      </c>
      <c r="B1094" s="1" t="s">
        <v>21</v>
      </c>
      <c r="C1094" s="1" t="str">
        <f>UPPER(LEFT(B1094,2))</f>
        <v>TX</v>
      </c>
      <c r="D1094" s="1" t="s">
        <v>31</v>
      </c>
      <c r="E1094" s="1" t="str">
        <f>UPPER(LEFT(D1094,1))</f>
        <v>U</v>
      </c>
      <c r="F1094">
        <v>439</v>
      </c>
      <c r="G1094">
        <f t="shared" si="102"/>
        <v>439</v>
      </c>
      <c r="H1094">
        <f t="shared" si="103"/>
        <v>439</v>
      </c>
      <c r="I1094">
        <v>268</v>
      </c>
      <c r="J1094">
        <f t="shared" si="104"/>
        <v>268</v>
      </c>
      <c r="K1094">
        <v>341</v>
      </c>
      <c r="L1094">
        <f t="shared" si="105"/>
        <v>341</v>
      </c>
      <c r="M1094">
        <v>0</v>
      </c>
      <c r="N1094">
        <v>10164</v>
      </c>
      <c r="O1094">
        <f t="shared" si="106"/>
        <v>10164</v>
      </c>
      <c r="P1094">
        <v>1</v>
      </c>
      <c r="Q1094">
        <v>72</v>
      </c>
      <c r="R1094">
        <v>301</v>
      </c>
      <c r="S1094">
        <v>307</v>
      </c>
      <c r="T1094">
        <v>5.8</v>
      </c>
      <c r="U1094">
        <f>VLOOKUP(A1094,vlookup_table[#All],2,)</f>
        <v>0</v>
      </c>
      <c r="V1094">
        <f>VLOOKUP(A1094,vlookup_table[#All],4,FALSE)</f>
        <v>0</v>
      </c>
      <c r="W1094">
        <f>IF(LEN(V1094)=4,_xlfn.CONCAT("19",LEFT(V1094,2)),IF(LEN(V1094)=3,_xlfn.CONCAT("190",LEFT(V1094,2)),0))</f>
        <v>0</v>
      </c>
      <c r="X1094">
        <f>IF(V1094&lt;&gt;0,1997-VALUE(W1094),0)</f>
        <v>0</v>
      </c>
      <c r="Y1094" t="str">
        <f>VLOOKUP(A1094,vlookup_table[#All],5,FALSE)</f>
        <v>R2</v>
      </c>
      <c r="Z1094" t="str">
        <f t="shared" si="107"/>
        <v>Rural</v>
      </c>
      <c r="AA1094">
        <f>VLOOKUP(A1094,vlookup_table[#All],7,FALSE)</f>
        <v>6</v>
      </c>
    </row>
    <row r="1095" spans="1:27" x14ac:dyDescent="0.3">
      <c r="A1095">
        <v>181526</v>
      </c>
      <c r="B1095" s="1" t="s">
        <v>41</v>
      </c>
      <c r="C1095" s="1" t="str">
        <f>UPPER(LEFT(B1095,2))</f>
        <v>WA</v>
      </c>
      <c r="D1095" s="1" t="s">
        <v>17</v>
      </c>
      <c r="E1095" s="1" t="str">
        <f>UPPER(LEFT(D1095,1))</f>
        <v>F</v>
      </c>
      <c r="F1095">
        <v>871</v>
      </c>
      <c r="G1095">
        <f t="shared" si="102"/>
        <v>871</v>
      </c>
      <c r="H1095">
        <f t="shared" si="103"/>
        <v>871</v>
      </c>
      <c r="I1095">
        <v>339</v>
      </c>
      <c r="J1095">
        <f t="shared" si="104"/>
        <v>339</v>
      </c>
      <c r="K1095">
        <v>384</v>
      </c>
      <c r="L1095">
        <f t="shared" si="105"/>
        <v>384</v>
      </c>
      <c r="M1095">
        <v>2</v>
      </c>
      <c r="N1095">
        <v>11889</v>
      </c>
      <c r="O1095">
        <f t="shared" si="106"/>
        <v>11889</v>
      </c>
      <c r="P1095">
        <v>2</v>
      </c>
      <c r="Q1095">
        <v>51</v>
      </c>
      <c r="R1095">
        <v>355</v>
      </c>
      <c r="S1095">
        <v>363</v>
      </c>
      <c r="T1095">
        <v>9.5</v>
      </c>
      <c r="U1095">
        <f>VLOOKUP(A1095,vlookup_table[#All],2,)</f>
        <v>0</v>
      </c>
      <c r="V1095">
        <f>VLOOKUP(A1095,vlookup_table[#All],4,FALSE)</f>
        <v>0</v>
      </c>
      <c r="W1095">
        <f>IF(LEN(V1095)=4,_xlfn.CONCAT("19",LEFT(V1095,2)),IF(LEN(V1095)=3,_xlfn.CONCAT("190",LEFT(V1095,2)),0))</f>
        <v>0</v>
      </c>
      <c r="X1095">
        <f>IF(V1095&lt;&gt;0,1997-VALUE(W1095),0)</f>
        <v>0</v>
      </c>
      <c r="Y1095" t="str">
        <f>VLOOKUP(A1095,vlookup_table[#All],5,FALSE)</f>
        <v>T2</v>
      </c>
      <c r="Z1095" t="str">
        <f t="shared" si="107"/>
        <v>Town</v>
      </c>
      <c r="AA1095">
        <f>VLOOKUP(A1095,vlookup_table[#All],7,FALSE)</f>
        <v>13</v>
      </c>
    </row>
    <row r="1096" spans="1:27" x14ac:dyDescent="0.3">
      <c r="A1096">
        <v>2796</v>
      </c>
      <c r="B1096" s="1" t="s">
        <v>71</v>
      </c>
      <c r="C1096" s="1" t="str">
        <f>UPPER(LEFT(B1096,2))</f>
        <v>AK</v>
      </c>
      <c r="D1096" s="1" t="s">
        <v>27</v>
      </c>
      <c r="E1096" s="1" t="str">
        <f>UPPER(LEFT(D1096,1))</f>
        <v>M</v>
      </c>
      <c r="F1096">
        <v>682</v>
      </c>
      <c r="G1096">
        <f t="shared" si="102"/>
        <v>682</v>
      </c>
      <c r="H1096">
        <f t="shared" si="103"/>
        <v>682</v>
      </c>
      <c r="I1096">
        <v>374</v>
      </c>
      <c r="J1096">
        <f t="shared" si="104"/>
        <v>374</v>
      </c>
      <c r="K1096">
        <v>469</v>
      </c>
      <c r="L1096">
        <f t="shared" si="105"/>
        <v>469</v>
      </c>
      <c r="M1096">
        <v>3</v>
      </c>
      <c r="N1096">
        <v>17213</v>
      </c>
      <c r="O1096">
        <f t="shared" si="106"/>
        <v>17213</v>
      </c>
      <c r="P1096">
        <v>3</v>
      </c>
      <c r="Q1096">
        <v>29</v>
      </c>
      <c r="R1096">
        <v>423</v>
      </c>
      <c r="S1096">
        <v>416</v>
      </c>
      <c r="T1096">
        <v>15</v>
      </c>
      <c r="U1096">
        <f>VLOOKUP(A1096,vlookup_table[#All],2,)</f>
        <v>0</v>
      </c>
      <c r="V1096">
        <f>VLOOKUP(A1096,vlookup_table[#All],4,FALSE)</f>
        <v>0</v>
      </c>
      <c r="W1096">
        <f>IF(LEN(V1096)=4,_xlfn.CONCAT("19",LEFT(V1096,2)),IF(LEN(V1096)=3,_xlfn.CONCAT("190",LEFT(V1096,2)),0))</f>
        <v>0</v>
      </c>
      <c r="X1096">
        <f>IF(V1096&lt;&gt;0,1997-VALUE(W1096),0)</f>
        <v>0</v>
      </c>
      <c r="Y1096" t="str">
        <f>VLOOKUP(A1096,vlookup_table[#All],5,FALSE)</f>
        <v>R2</v>
      </c>
      <c r="Z1096" t="str">
        <f t="shared" si="107"/>
        <v>Rural</v>
      </c>
      <c r="AA1096">
        <f>VLOOKUP(A1096,vlookup_table[#All],7,FALSE)</f>
        <v>25</v>
      </c>
    </row>
    <row r="1097" spans="1:27" x14ac:dyDescent="0.3">
      <c r="A1097">
        <v>67954</v>
      </c>
      <c r="B1097" s="1" t="s">
        <v>30</v>
      </c>
      <c r="C1097" s="1" t="str">
        <f>UPPER(LEFT(B1097,2))</f>
        <v>MI</v>
      </c>
      <c r="D1097" s="1" t="s">
        <v>17</v>
      </c>
      <c r="E1097" s="1" t="str">
        <f>UPPER(LEFT(D1097,1))</f>
        <v>F</v>
      </c>
      <c r="F1097">
        <v>313</v>
      </c>
      <c r="G1097">
        <f t="shared" si="102"/>
        <v>313</v>
      </c>
      <c r="H1097">
        <f t="shared" si="103"/>
        <v>313</v>
      </c>
      <c r="I1097">
        <v>159</v>
      </c>
      <c r="J1097">
        <f t="shared" si="104"/>
        <v>159</v>
      </c>
      <c r="K1097">
        <v>274</v>
      </c>
      <c r="L1097">
        <f t="shared" si="105"/>
        <v>274</v>
      </c>
      <c r="M1097">
        <v>0</v>
      </c>
      <c r="N1097">
        <v>7661</v>
      </c>
      <c r="O1097">
        <f t="shared" si="106"/>
        <v>7661</v>
      </c>
      <c r="P1097">
        <v>1</v>
      </c>
      <c r="Q1097">
        <v>76</v>
      </c>
      <c r="R1097">
        <v>256</v>
      </c>
      <c r="S1097">
        <v>220</v>
      </c>
      <c r="T1097">
        <v>16.25</v>
      </c>
      <c r="U1097">
        <f>VLOOKUP(A1097,vlookup_table[#All],2,)</f>
        <v>0</v>
      </c>
      <c r="V1097">
        <f>VLOOKUP(A1097,vlookup_table[#All],4,FALSE)</f>
        <v>3101</v>
      </c>
      <c r="W1097" t="str">
        <f>IF(LEN(V1097)=4,_xlfn.CONCAT("19",LEFT(V1097,2)),IF(LEN(V1097)=3,_xlfn.CONCAT("190",LEFT(V1097,2)),0))</f>
        <v>1931</v>
      </c>
      <c r="X1097">
        <f>IF(V1097&lt;&gt;0,1997-VALUE(W1097),0)</f>
        <v>66</v>
      </c>
      <c r="Y1097" t="str">
        <f>VLOOKUP(A1097,vlookup_table[#All],5,FALSE)</f>
        <v>U4</v>
      </c>
      <c r="Z1097" t="str">
        <f t="shared" si="107"/>
        <v>Urban</v>
      </c>
      <c r="AA1097">
        <f>VLOOKUP(A1097,vlookup_table[#All],7,FALSE)</f>
        <v>35</v>
      </c>
    </row>
    <row r="1098" spans="1:27" x14ac:dyDescent="0.3">
      <c r="A1098">
        <v>93809</v>
      </c>
      <c r="B1098" s="1" t="s">
        <v>16</v>
      </c>
      <c r="C1098" s="1" t="str">
        <f>UPPER(LEFT(B1098,2))</f>
        <v>IL</v>
      </c>
      <c r="D1098" s="1" t="s">
        <v>14</v>
      </c>
      <c r="E1098" s="1" t="str">
        <f>UPPER(LEFT(D1098,1))</f>
        <v>M</v>
      </c>
      <c r="F1098">
        <v>1059</v>
      </c>
      <c r="G1098">
        <f t="shared" si="102"/>
        <v>1059</v>
      </c>
      <c r="H1098">
        <f t="shared" si="103"/>
        <v>1059</v>
      </c>
      <c r="I1098">
        <v>334</v>
      </c>
      <c r="J1098">
        <f t="shared" si="104"/>
        <v>334</v>
      </c>
      <c r="K1098">
        <v>528</v>
      </c>
      <c r="L1098">
        <f t="shared" si="105"/>
        <v>528</v>
      </c>
      <c r="M1098">
        <v>0</v>
      </c>
      <c r="N1098">
        <v>17632</v>
      </c>
      <c r="O1098">
        <f t="shared" si="106"/>
        <v>17632</v>
      </c>
      <c r="P1098">
        <v>15</v>
      </c>
      <c r="Q1098">
        <v>75</v>
      </c>
      <c r="R1098">
        <v>513</v>
      </c>
      <c r="S1098">
        <v>392</v>
      </c>
      <c r="T1098">
        <v>7.5833333329999997</v>
      </c>
      <c r="U1098">
        <f>VLOOKUP(A1098,vlookup_table[#All],2,)</f>
        <v>1</v>
      </c>
      <c r="V1098">
        <f>VLOOKUP(A1098,vlookup_table[#All],4,FALSE)</f>
        <v>2003</v>
      </c>
      <c r="W1098" t="str">
        <f>IF(LEN(V1098)=4,_xlfn.CONCAT("19",LEFT(V1098,2)),IF(LEN(V1098)=3,_xlfn.CONCAT("190",LEFT(V1098,2)),0))</f>
        <v>1920</v>
      </c>
      <c r="X1098">
        <f>IF(V1098&lt;&gt;0,1997-VALUE(W1098),0)</f>
        <v>77</v>
      </c>
      <c r="Y1098" t="str">
        <f>VLOOKUP(A1098,vlookup_table[#All],5,FALSE)</f>
        <v>U2</v>
      </c>
      <c r="Z1098" t="str">
        <f t="shared" si="107"/>
        <v>Urban</v>
      </c>
      <c r="AA1098">
        <f>VLOOKUP(A1098,vlookup_table[#All],7,FALSE)</f>
        <v>10</v>
      </c>
    </row>
    <row r="1099" spans="1:27" x14ac:dyDescent="0.3">
      <c r="A1099">
        <v>109520</v>
      </c>
      <c r="B1099" s="1" t="s">
        <v>50</v>
      </c>
      <c r="C1099" s="1" t="str">
        <f>UPPER(LEFT(B1099,2))</f>
        <v>LA</v>
      </c>
      <c r="D1099" s="1" t="s">
        <v>14</v>
      </c>
      <c r="E1099" s="1" t="str">
        <f>UPPER(LEFT(D1099,1))</f>
        <v>M</v>
      </c>
      <c r="F1099">
        <v>687</v>
      </c>
      <c r="G1099">
        <f t="shared" si="102"/>
        <v>687</v>
      </c>
      <c r="H1099">
        <f t="shared" si="103"/>
        <v>687</v>
      </c>
      <c r="I1099">
        <v>257</v>
      </c>
      <c r="J1099">
        <f t="shared" si="104"/>
        <v>257</v>
      </c>
      <c r="K1099">
        <v>328</v>
      </c>
      <c r="L1099">
        <f t="shared" si="105"/>
        <v>328</v>
      </c>
      <c r="M1099">
        <v>0</v>
      </c>
      <c r="N1099">
        <v>10271</v>
      </c>
      <c r="O1099">
        <f t="shared" si="106"/>
        <v>10271</v>
      </c>
      <c r="P1099">
        <v>0</v>
      </c>
      <c r="Q1099">
        <v>79</v>
      </c>
      <c r="R1099">
        <v>310</v>
      </c>
      <c r="S1099">
        <v>291</v>
      </c>
      <c r="T1099">
        <v>9</v>
      </c>
      <c r="U1099">
        <f>VLOOKUP(A1099,vlookup_table[#All],2,)</f>
        <v>1</v>
      </c>
      <c r="V1099">
        <f>VLOOKUP(A1099,vlookup_table[#All],4,FALSE)</f>
        <v>4501</v>
      </c>
      <c r="W1099" t="str">
        <f>IF(LEN(V1099)=4,_xlfn.CONCAT("19",LEFT(V1099,2)),IF(LEN(V1099)=3,_xlfn.CONCAT("190",LEFT(V1099,2)),0))</f>
        <v>1945</v>
      </c>
      <c r="X1099">
        <f>IF(V1099&lt;&gt;0,1997-VALUE(W1099),0)</f>
        <v>52</v>
      </c>
      <c r="Y1099" t="str">
        <f>VLOOKUP(A1099,vlookup_table[#All],5,FALSE)</f>
        <v>T2</v>
      </c>
      <c r="Z1099" t="str">
        <f t="shared" si="107"/>
        <v>Town</v>
      </c>
      <c r="AA1099">
        <f>VLOOKUP(A1099,vlookup_table[#All],7,FALSE)</f>
        <v>15</v>
      </c>
    </row>
    <row r="1100" spans="1:27" x14ac:dyDescent="0.3">
      <c r="A1100">
        <v>76051</v>
      </c>
      <c r="B1100" s="1" t="s">
        <v>48</v>
      </c>
      <c r="C1100" s="1" t="str">
        <f>UPPER(LEFT(B1100,2))</f>
        <v>IA</v>
      </c>
      <c r="D1100" s="1" t="s">
        <v>14</v>
      </c>
      <c r="E1100" s="1" t="str">
        <f>UPPER(LEFT(D1100,1))</f>
        <v>M</v>
      </c>
      <c r="F1100">
        <v>397</v>
      </c>
      <c r="G1100">
        <f t="shared" si="102"/>
        <v>397</v>
      </c>
      <c r="H1100">
        <f t="shared" si="103"/>
        <v>397</v>
      </c>
      <c r="I1100">
        <v>248</v>
      </c>
      <c r="J1100">
        <f t="shared" si="104"/>
        <v>248</v>
      </c>
      <c r="K1100">
        <v>313</v>
      </c>
      <c r="L1100">
        <f t="shared" si="105"/>
        <v>313</v>
      </c>
      <c r="M1100">
        <v>0</v>
      </c>
      <c r="N1100">
        <v>10348</v>
      </c>
      <c r="O1100">
        <f t="shared" si="106"/>
        <v>10348</v>
      </c>
      <c r="P1100">
        <v>2</v>
      </c>
      <c r="Q1100">
        <v>20</v>
      </c>
      <c r="R1100">
        <v>270</v>
      </c>
      <c r="S1100">
        <v>296</v>
      </c>
      <c r="T1100">
        <v>14.4</v>
      </c>
      <c r="U1100">
        <f>VLOOKUP(A1100,vlookup_table[#All],2,)</f>
        <v>1</v>
      </c>
      <c r="V1100">
        <f>VLOOKUP(A1100,vlookup_table[#All],4,FALSE)</f>
        <v>4207</v>
      </c>
      <c r="W1100" t="str">
        <f>IF(LEN(V1100)=4,_xlfn.CONCAT("19",LEFT(V1100,2)),IF(LEN(V1100)=3,_xlfn.CONCAT("190",LEFT(V1100,2)),0))</f>
        <v>1942</v>
      </c>
      <c r="X1100">
        <f>IF(V1100&lt;&gt;0,1997-VALUE(W1100),0)</f>
        <v>55</v>
      </c>
      <c r="Y1100" t="str">
        <f>VLOOKUP(A1100,vlookup_table[#All],5,FALSE)</f>
        <v>S3</v>
      </c>
      <c r="Z1100" t="str">
        <f t="shared" si="107"/>
        <v>Suburban</v>
      </c>
      <c r="AA1100">
        <f>VLOOKUP(A1100,vlookup_table[#All],7,FALSE)</f>
        <v>20</v>
      </c>
    </row>
    <row r="1101" spans="1:27" x14ac:dyDescent="0.3">
      <c r="A1101">
        <v>145521</v>
      </c>
      <c r="B1101" s="1" t="s">
        <v>22</v>
      </c>
      <c r="C1101" s="1" t="str">
        <f>UPPER(LEFT(B1101,2))</f>
        <v>CA</v>
      </c>
      <c r="D1101" s="1" t="s">
        <v>17</v>
      </c>
      <c r="E1101" s="1" t="str">
        <f>UPPER(LEFT(D1101,1))</f>
        <v>F</v>
      </c>
      <c r="F1101">
        <v>2516</v>
      </c>
      <c r="G1101">
        <f t="shared" si="102"/>
        <v>2516</v>
      </c>
      <c r="H1101">
        <f t="shared" si="103"/>
        <v>2516</v>
      </c>
      <c r="I1101">
        <v>595</v>
      </c>
      <c r="J1101">
        <f t="shared" si="104"/>
        <v>595</v>
      </c>
      <c r="K1101">
        <v>691</v>
      </c>
      <c r="L1101">
        <f t="shared" si="105"/>
        <v>691</v>
      </c>
      <c r="M1101">
        <v>80</v>
      </c>
      <c r="N1101">
        <v>22684</v>
      </c>
      <c r="O1101">
        <f t="shared" si="106"/>
        <v>22684</v>
      </c>
      <c r="P1101">
        <v>15</v>
      </c>
      <c r="Q1101">
        <v>40</v>
      </c>
      <c r="R1101">
        <v>649</v>
      </c>
      <c r="S1101">
        <v>641</v>
      </c>
      <c r="T1101">
        <v>13.65517241</v>
      </c>
      <c r="U1101">
        <f>VLOOKUP(A1101,vlookup_table[#All],2,)</f>
        <v>0</v>
      </c>
      <c r="V1101">
        <f>VLOOKUP(A1101,vlookup_table[#All],4,FALSE)</f>
        <v>0</v>
      </c>
      <c r="W1101">
        <f>IF(LEN(V1101)=4,_xlfn.CONCAT("19",LEFT(V1101,2)),IF(LEN(V1101)=3,_xlfn.CONCAT("190",LEFT(V1101,2)),0))</f>
        <v>0</v>
      </c>
      <c r="X1101">
        <f>IF(V1101&lt;&gt;0,1997-VALUE(W1101),0)</f>
        <v>0</v>
      </c>
      <c r="Y1101" t="str">
        <f>VLOOKUP(A1101,vlookup_table[#All],5,FALSE)</f>
        <v>U1</v>
      </c>
      <c r="Z1101" t="str">
        <f t="shared" si="107"/>
        <v>Urban</v>
      </c>
      <c r="AA1101">
        <f>VLOOKUP(A1101,vlookup_table[#All],7,FALSE)</f>
        <v>16</v>
      </c>
    </row>
    <row r="1102" spans="1:27" x14ac:dyDescent="0.3">
      <c r="A1102">
        <v>87533</v>
      </c>
      <c r="B1102" s="1" t="s">
        <v>35</v>
      </c>
      <c r="C1102" s="1" t="str">
        <f>UPPER(LEFT(B1102,2))</f>
        <v>MT</v>
      </c>
      <c r="D1102" s="1" t="s">
        <v>66</v>
      </c>
      <c r="E1102" s="1" t="str">
        <f>UPPER(LEFT(D1102,1))</f>
        <v>F</v>
      </c>
      <c r="F1102">
        <v>747</v>
      </c>
      <c r="G1102">
        <f t="shared" si="102"/>
        <v>747</v>
      </c>
      <c r="H1102">
        <f t="shared" si="103"/>
        <v>747</v>
      </c>
      <c r="I1102">
        <v>289</v>
      </c>
      <c r="J1102">
        <f t="shared" si="104"/>
        <v>289</v>
      </c>
      <c r="K1102">
        <v>387</v>
      </c>
      <c r="L1102">
        <f t="shared" si="105"/>
        <v>387</v>
      </c>
      <c r="M1102">
        <v>3</v>
      </c>
      <c r="N1102">
        <v>14744</v>
      </c>
      <c r="O1102">
        <f t="shared" si="106"/>
        <v>14744</v>
      </c>
      <c r="P1102">
        <v>1</v>
      </c>
      <c r="Q1102">
        <v>54</v>
      </c>
      <c r="R1102">
        <v>318</v>
      </c>
      <c r="S1102">
        <v>347</v>
      </c>
      <c r="T1102">
        <v>11.625</v>
      </c>
      <c r="U1102">
        <f>VLOOKUP(A1102,vlookup_table[#All],2,)</f>
        <v>0</v>
      </c>
      <c r="V1102">
        <f>VLOOKUP(A1102,vlookup_table[#All],4,FALSE)</f>
        <v>2401</v>
      </c>
      <c r="W1102" t="str">
        <f>IF(LEN(V1102)=4,_xlfn.CONCAT("19",LEFT(V1102,2)),IF(LEN(V1102)=3,_xlfn.CONCAT("190",LEFT(V1102,2)),0))</f>
        <v>1924</v>
      </c>
      <c r="X1102">
        <f>IF(V1102&lt;&gt;0,1997-VALUE(W1102),0)</f>
        <v>73</v>
      </c>
      <c r="Y1102" t="str">
        <f>VLOOKUP(A1102,vlookup_table[#All],5,FALSE)</f>
        <v>R1</v>
      </c>
      <c r="Z1102" t="str">
        <f t="shared" si="107"/>
        <v>Rural</v>
      </c>
      <c r="AA1102">
        <f>VLOOKUP(A1102,vlookup_table[#All],7,FALSE)</f>
        <v>5</v>
      </c>
    </row>
    <row r="1103" spans="1:27" x14ac:dyDescent="0.3">
      <c r="A1103">
        <v>82026</v>
      </c>
      <c r="B1103" s="1" t="s">
        <v>36</v>
      </c>
      <c r="C1103" s="1" t="str">
        <f>UPPER(LEFT(B1103,2))</f>
        <v>WI</v>
      </c>
      <c r="D1103" s="1" t="s">
        <v>17</v>
      </c>
      <c r="E1103" s="1" t="str">
        <f>UPPER(LEFT(D1103,1))</f>
        <v>F</v>
      </c>
      <c r="F1103">
        <v>506</v>
      </c>
      <c r="G1103">
        <f t="shared" si="102"/>
        <v>506</v>
      </c>
      <c r="H1103">
        <f t="shared" si="103"/>
        <v>506</v>
      </c>
      <c r="I1103">
        <v>270</v>
      </c>
      <c r="J1103">
        <f t="shared" si="104"/>
        <v>270</v>
      </c>
      <c r="K1103">
        <v>346</v>
      </c>
      <c r="L1103">
        <f t="shared" si="105"/>
        <v>346</v>
      </c>
      <c r="M1103">
        <v>0</v>
      </c>
      <c r="N1103">
        <v>12940</v>
      </c>
      <c r="O1103">
        <f t="shared" si="106"/>
        <v>12940</v>
      </c>
      <c r="P1103">
        <v>0</v>
      </c>
      <c r="Q1103">
        <v>81</v>
      </c>
      <c r="R1103">
        <v>323</v>
      </c>
      <c r="S1103">
        <v>326</v>
      </c>
      <c r="T1103">
        <v>8.6</v>
      </c>
      <c r="U1103">
        <f>VLOOKUP(A1103,vlookup_table[#All],2,)</f>
        <v>0</v>
      </c>
      <c r="V1103">
        <f>VLOOKUP(A1103,vlookup_table[#All],4,FALSE)</f>
        <v>2201</v>
      </c>
      <c r="W1103" t="str">
        <f>IF(LEN(V1103)=4,_xlfn.CONCAT("19",LEFT(V1103,2)),IF(LEN(V1103)=3,_xlfn.CONCAT("190",LEFT(V1103,2)),0))</f>
        <v>1922</v>
      </c>
      <c r="X1103">
        <f>IF(V1103&lt;&gt;0,1997-VALUE(W1103),0)</f>
        <v>75</v>
      </c>
      <c r="Y1103" t="str">
        <f>VLOOKUP(A1103,vlookup_table[#All],5,FALSE)</f>
        <v>T2</v>
      </c>
      <c r="Z1103" t="str">
        <f t="shared" si="107"/>
        <v>Town</v>
      </c>
      <c r="AA1103">
        <f>VLOOKUP(A1103,vlookup_table[#All],7,FALSE)</f>
        <v>12</v>
      </c>
    </row>
    <row r="1104" spans="1:27" x14ac:dyDescent="0.3">
      <c r="A1104">
        <v>97055</v>
      </c>
      <c r="B1104" s="1" t="s">
        <v>16</v>
      </c>
      <c r="C1104" s="1" t="str">
        <f>UPPER(LEFT(B1104,2))</f>
        <v>IL</v>
      </c>
      <c r="D1104" s="1" t="s">
        <v>17</v>
      </c>
      <c r="E1104" s="1" t="str">
        <f>UPPER(LEFT(D1104,1))</f>
        <v>F</v>
      </c>
      <c r="F1104">
        <v>412</v>
      </c>
      <c r="G1104">
        <f t="shared" si="102"/>
        <v>412</v>
      </c>
      <c r="H1104">
        <f t="shared" si="103"/>
        <v>412</v>
      </c>
      <c r="I1104">
        <v>311</v>
      </c>
      <c r="J1104">
        <f t="shared" si="104"/>
        <v>311</v>
      </c>
      <c r="K1104">
        <v>380</v>
      </c>
      <c r="L1104">
        <f t="shared" si="105"/>
        <v>380</v>
      </c>
      <c r="M1104">
        <v>0</v>
      </c>
      <c r="N1104">
        <v>13227</v>
      </c>
      <c r="O1104">
        <f t="shared" si="106"/>
        <v>13227</v>
      </c>
      <c r="P1104">
        <v>0</v>
      </c>
      <c r="Q1104">
        <v>84</v>
      </c>
      <c r="R1104">
        <v>354</v>
      </c>
      <c r="S1104">
        <v>342</v>
      </c>
      <c r="T1104">
        <v>9.3333333330000006</v>
      </c>
      <c r="U1104">
        <f>VLOOKUP(A1104,vlookup_table[#All],2,)</f>
        <v>0</v>
      </c>
      <c r="V1104">
        <f>VLOOKUP(A1104,vlookup_table[#All],4,FALSE)</f>
        <v>3001</v>
      </c>
      <c r="W1104" t="str">
        <f>IF(LEN(V1104)=4,_xlfn.CONCAT("19",LEFT(V1104,2)),IF(LEN(V1104)=3,_xlfn.CONCAT("190",LEFT(V1104,2)),0))</f>
        <v>1930</v>
      </c>
      <c r="X1104">
        <f>IF(V1104&lt;&gt;0,1997-VALUE(W1104),0)</f>
        <v>67</v>
      </c>
      <c r="Y1104" t="str">
        <f>VLOOKUP(A1104,vlookup_table[#All],5,FALSE)</f>
        <v>R2</v>
      </c>
      <c r="Z1104" t="str">
        <f t="shared" si="107"/>
        <v>Rural</v>
      </c>
      <c r="AA1104">
        <f>VLOOKUP(A1104,vlookup_table[#All],7,FALSE)</f>
        <v>22</v>
      </c>
    </row>
    <row r="1105" spans="1:27" x14ac:dyDescent="0.3">
      <c r="A1105">
        <v>74701</v>
      </c>
      <c r="B1105" s="1" t="s">
        <v>30</v>
      </c>
      <c r="C1105" s="1" t="str">
        <f>UPPER(LEFT(B1105,2))</f>
        <v>MI</v>
      </c>
      <c r="D1105" s="1"/>
      <c r="E1105" s="1" t="str">
        <f>UPPER(LEFT(D1105,1))</f>
        <v/>
      </c>
      <c r="F1105">
        <v>360</v>
      </c>
      <c r="G1105">
        <f t="shared" si="102"/>
        <v>360</v>
      </c>
      <c r="H1105">
        <f t="shared" si="103"/>
        <v>360</v>
      </c>
      <c r="I1105">
        <v>206</v>
      </c>
      <c r="J1105">
        <f t="shared" si="104"/>
        <v>206</v>
      </c>
      <c r="K1105">
        <v>267</v>
      </c>
      <c r="L1105">
        <f t="shared" si="105"/>
        <v>267</v>
      </c>
      <c r="M1105">
        <v>1</v>
      </c>
      <c r="N1105">
        <v>9463</v>
      </c>
      <c r="O1105">
        <f t="shared" si="106"/>
        <v>9463</v>
      </c>
      <c r="P1105">
        <v>1</v>
      </c>
      <c r="Q1105">
        <v>70</v>
      </c>
      <c r="R1105">
        <v>239</v>
      </c>
      <c r="S1105">
        <v>233</v>
      </c>
      <c r="T1105">
        <v>9.1428571430000005</v>
      </c>
      <c r="U1105">
        <f>VLOOKUP(A1105,vlookup_table[#All],2,)</f>
        <v>1</v>
      </c>
      <c r="V1105">
        <f>VLOOKUP(A1105,vlookup_table[#All],4,FALSE)</f>
        <v>1901</v>
      </c>
      <c r="W1105" t="str">
        <f>IF(LEN(V1105)=4,_xlfn.CONCAT("19",LEFT(V1105,2)),IF(LEN(V1105)=3,_xlfn.CONCAT("190",LEFT(V1105,2)),0))</f>
        <v>1919</v>
      </c>
      <c r="X1105">
        <f>IF(V1105&lt;&gt;0,1997-VALUE(W1105),0)</f>
        <v>78</v>
      </c>
      <c r="Y1105" t="str">
        <f>VLOOKUP(A1105,vlookup_table[#All],5,FALSE)</f>
        <v>R3</v>
      </c>
      <c r="Z1105" t="str">
        <f t="shared" si="107"/>
        <v>Rural</v>
      </c>
      <c r="AA1105">
        <f>VLOOKUP(A1105,vlookup_table[#All],7,FALSE)</f>
        <v>20</v>
      </c>
    </row>
    <row r="1106" spans="1:27" x14ac:dyDescent="0.3">
      <c r="A1106">
        <v>183374</v>
      </c>
      <c r="B1106" s="1" t="s">
        <v>41</v>
      </c>
      <c r="C1106" s="1" t="str">
        <f>UPPER(LEFT(B1106,2))</f>
        <v>WA</v>
      </c>
      <c r="D1106" s="1" t="s">
        <v>52</v>
      </c>
      <c r="E1106" s="1" t="str">
        <f>UPPER(LEFT(D1106,1))</f>
        <v>M</v>
      </c>
      <c r="F1106">
        <v>423</v>
      </c>
      <c r="G1106">
        <f t="shared" si="102"/>
        <v>423</v>
      </c>
      <c r="H1106">
        <f t="shared" si="103"/>
        <v>423</v>
      </c>
      <c r="I1106">
        <v>208</v>
      </c>
      <c r="J1106">
        <f t="shared" si="104"/>
        <v>208</v>
      </c>
      <c r="K1106">
        <v>296</v>
      </c>
      <c r="L1106">
        <f t="shared" si="105"/>
        <v>296</v>
      </c>
      <c r="M1106">
        <v>1</v>
      </c>
      <c r="N1106">
        <v>9445</v>
      </c>
      <c r="O1106">
        <f t="shared" si="106"/>
        <v>9445</v>
      </c>
      <c r="P1106">
        <v>24</v>
      </c>
      <c r="Q1106">
        <v>43</v>
      </c>
      <c r="R1106">
        <v>229</v>
      </c>
      <c r="S1106">
        <v>261</v>
      </c>
      <c r="T1106">
        <v>4.3809523810000002</v>
      </c>
      <c r="U1106">
        <f>VLOOKUP(A1106,vlookup_table[#All],2,)</f>
        <v>1</v>
      </c>
      <c r="V1106">
        <f>VLOOKUP(A1106,vlookup_table[#All],4,FALSE)</f>
        <v>0</v>
      </c>
      <c r="W1106">
        <f>IF(LEN(V1106)=4,_xlfn.CONCAT("19",LEFT(V1106,2)),IF(LEN(V1106)=3,_xlfn.CONCAT("190",LEFT(V1106,2)),0))</f>
        <v>0</v>
      </c>
      <c r="X1106">
        <f>IF(V1106&lt;&gt;0,1997-VALUE(W1106),0)</f>
        <v>0</v>
      </c>
      <c r="Y1106" t="str">
        <f>VLOOKUP(A1106,vlookup_table[#All],5,FALSE)</f>
        <v>R3</v>
      </c>
      <c r="Z1106" t="str">
        <f t="shared" si="107"/>
        <v>Rural</v>
      </c>
      <c r="AA1106">
        <f>VLOOKUP(A1106,vlookup_table[#All],7,FALSE)</f>
        <v>10</v>
      </c>
    </row>
    <row r="1107" spans="1:27" x14ac:dyDescent="0.3">
      <c r="A1107">
        <v>28565</v>
      </c>
      <c r="B1107" s="1" t="s">
        <v>40</v>
      </c>
      <c r="C1107" s="1" t="str">
        <f>UPPER(LEFT(B1107,2))</f>
        <v>GA</v>
      </c>
      <c r="D1107" s="1" t="s">
        <v>17</v>
      </c>
      <c r="E1107" s="1" t="str">
        <f>UPPER(LEFT(D1107,1))</f>
        <v>F</v>
      </c>
      <c r="F1107">
        <v>745</v>
      </c>
      <c r="G1107">
        <f t="shared" si="102"/>
        <v>745</v>
      </c>
      <c r="H1107">
        <f t="shared" si="103"/>
        <v>745</v>
      </c>
      <c r="I1107">
        <v>304</v>
      </c>
      <c r="J1107">
        <f t="shared" si="104"/>
        <v>304</v>
      </c>
      <c r="K1107">
        <v>342</v>
      </c>
      <c r="L1107">
        <f t="shared" si="105"/>
        <v>342</v>
      </c>
      <c r="M1107">
        <v>1</v>
      </c>
      <c r="N1107">
        <v>14465</v>
      </c>
      <c r="O1107">
        <f t="shared" si="106"/>
        <v>14465</v>
      </c>
      <c r="P1107">
        <v>17</v>
      </c>
      <c r="Q1107">
        <v>39</v>
      </c>
      <c r="R1107">
        <v>275</v>
      </c>
      <c r="S1107">
        <v>353</v>
      </c>
      <c r="T1107">
        <v>5.1666666670000003</v>
      </c>
      <c r="U1107">
        <f>VLOOKUP(A1107,vlookup_table[#All],2,)</f>
        <v>2</v>
      </c>
      <c r="V1107">
        <f>VLOOKUP(A1107,vlookup_table[#All],4,FALSE)</f>
        <v>0</v>
      </c>
      <c r="W1107">
        <f>IF(LEN(V1107)=4,_xlfn.CONCAT("19",LEFT(V1107,2)),IF(LEN(V1107)=3,_xlfn.CONCAT("190",LEFT(V1107,2)),0))</f>
        <v>0</v>
      </c>
      <c r="X1107">
        <f>IF(V1107&lt;&gt;0,1997-VALUE(W1107),0)</f>
        <v>0</v>
      </c>
      <c r="Y1107" t="str">
        <f>VLOOKUP(A1107,vlookup_table[#All],5,FALSE)</f>
        <v>C3</v>
      </c>
      <c r="Z1107" t="str">
        <f t="shared" si="107"/>
        <v>City</v>
      </c>
      <c r="AA1107">
        <f>VLOOKUP(A1107,vlookup_table[#All],7,FALSE)</f>
        <v>7</v>
      </c>
    </row>
    <row r="1108" spans="1:27" x14ac:dyDescent="0.3">
      <c r="A1108">
        <v>139628</v>
      </c>
      <c r="B1108" s="1" t="s">
        <v>55</v>
      </c>
      <c r="C1108" s="1" t="str">
        <f>UPPER(LEFT(B1108,2))</f>
        <v>NM</v>
      </c>
      <c r="D1108" s="1" t="s">
        <v>14</v>
      </c>
      <c r="E1108" s="1" t="str">
        <f>UPPER(LEFT(D1108,1))</f>
        <v>M</v>
      </c>
      <c r="F1108">
        <v>691</v>
      </c>
      <c r="G1108">
        <f t="shared" si="102"/>
        <v>691</v>
      </c>
      <c r="H1108">
        <f t="shared" si="103"/>
        <v>691</v>
      </c>
      <c r="I1108">
        <v>284</v>
      </c>
      <c r="J1108">
        <f t="shared" si="104"/>
        <v>284</v>
      </c>
      <c r="K1108">
        <v>337</v>
      </c>
      <c r="L1108">
        <f t="shared" si="105"/>
        <v>337</v>
      </c>
      <c r="M1108">
        <v>0</v>
      </c>
      <c r="N1108">
        <v>11852</v>
      </c>
      <c r="O1108">
        <f t="shared" si="106"/>
        <v>11852</v>
      </c>
      <c r="P1108">
        <v>1</v>
      </c>
      <c r="Q1108">
        <v>46</v>
      </c>
      <c r="R1108">
        <v>294</v>
      </c>
      <c r="S1108">
        <v>319</v>
      </c>
      <c r="T1108">
        <v>17.16</v>
      </c>
      <c r="U1108">
        <f>VLOOKUP(A1108,vlookup_table[#All],2,)</f>
        <v>2</v>
      </c>
      <c r="V1108">
        <f>VLOOKUP(A1108,vlookup_table[#All],4,FALSE)</f>
        <v>3801</v>
      </c>
      <c r="W1108" t="str">
        <f>IF(LEN(V1108)=4,_xlfn.CONCAT("19",LEFT(V1108,2)),IF(LEN(V1108)=3,_xlfn.CONCAT("190",LEFT(V1108,2)),0))</f>
        <v>1938</v>
      </c>
      <c r="X1108">
        <f>IF(V1108&lt;&gt;0,1997-VALUE(W1108),0)</f>
        <v>59</v>
      </c>
      <c r="Y1108" t="str">
        <f>VLOOKUP(A1108,vlookup_table[#All],5,FALSE)</f>
        <v>U2</v>
      </c>
      <c r="Z1108" t="str">
        <f t="shared" si="107"/>
        <v>Urban</v>
      </c>
      <c r="AA1108">
        <f>VLOOKUP(A1108,vlookup_table[#All],7,FALSE)</f>
        <v>20</v>
      </c>
    </row>
    <row r="1109" spans="1:27" x14ac:dyDescent="0.3">
      <c r="A1109">
        <v>113686</v>
      </c>
      <c r="B1109" s="1" t="s">
        <v>32</v>
      </c>
      <c r="C1109" s="1" t="str">
        <f>UPPER(LEFT(B1109,2))</f>
        <v>OK</v>
      </c>
      <c r="D1109" s="1" t="s">
        <v>45</v>
      </c>
      <c r="E1109" s="1" t="str">
        <f>UPPER(LEFT(D1109,1))</f>
        <v>J</v>
      </c>
      <c r="F1109">
        <v>657</v>
      </c>
      <c r="G1109">
        <f t="shared" si="102"/>
        <v>657</v>
      </c>
      <c r="H1109">
        <f t="shared" si="103"/>
        <v>657</v>
      </c>
      <c r="I1109">
        <v>358</v>
      </c>
      <c r="J1109">
        <f t="shared" si="104"/>
        <v>358</v>
      </c>
      <c r="K1109">
        <v>366</v>
      </c>
      <c r="L1109">
        <f t="shared" si="105"/>
        <v>366</v>
      </c>
      <c r="M1109">
        <v>0</v>
      </c>
      <c r="N1109">
        <v>10889</v>
      </c>
      <c r="O1109">
        <f t="shared" si="106"/>
        <v>10889</v>
      </c>
      <c r="P1109">
        <v>5</v>
      </c>
      <c r="Q1109">
        <v>34</v>
      </c>
      <c r="R1109">
        <v>366</v>
      </c>
      <c r="S1109">
        <v>357</v>
      </c>
      <c r="T1109">
        <v>10</v>
      </c>
      <c r="U1109">
        <f>VLOOKUP(A1109,vlookup_table[#All],2,)</f>
        <v>1002</v>
      </c>
      <c r="V1109">
        <f>VLOOKUP(A1109,vlookup_table[#All],4,FALSE)</f>
        <v>5701</v>
      </c>
      <c r="W1109" t="str">
        <f>IF(LEN(V1109)=4,_xlfn.CONCAT("19",LEFT(V1109,2)),IF(LEN(V1109)=3,_xlfn.CONCAT("190",LEFT(V1109,2)),0))</f>
        <v>1957</v>
      </c>
      <c r="X1109">
        <f>IF(V1109&lt;&gt;0,1997-VALUE(W1109),0)</f>
        <v>40</v>
      </c>
      <c r="Y1109" t="str">
        <f>VLOOKUP(A1109,vlookup_table[#All],5,FALSE)</f>
        <v>C2</v>
      </c>
      <c r="Z1109" t="str">
        <f t="shared" si="107"/>
        <v>City</v>
      </c>
      <c r="AA1109">
        <f>VLOOKUP(A1109,vlookup_table[#All],7,FALSE)</f>
        <v>15</v>
      </c>
    </row>
    <row r="1110" spans="1:27" x14ac:dyDescent="0.3">
      <c r="A1110">
        <v>123862</v>
      </c>
      <c r="B1110" s="1" t="s">
        <v>21</v>
      </c>
      <c r="C1110" s="1" t="str">
        <f>UPPER(LEFT(B1110,2))</f>
        <v>TX</v>
      </c>
      <c r="D1110" s="1" t="s">
        <v>17</v>
      </c>
      <c r="E1110" s="1" t="str">
        <f>UPPER(LEFT(D1110,1))</f>
        <v>F</v>
      </c>
      <c r="F1110">
        <v>978</v>
      </c>
      <c r="G1110">
        <f t="shared" si="102"/>
        <v>978</v>
      </c>
      <c r="H1110">
        <f t="shared" si="103"/>
        <v>978</v>
      </c>
      <c r="I1110">
        <v>428</v>
      </c>
      <c r="J1110">
        <f t="shared" si="104"/>
        <v>428</v>
      </c>
      <c r="K1110">
        <v>609</v>
      </c>
      <c r="L1110">
        <f t="shared" si="105"/>
        <v>609</v>
      </c>
      <c r="M1110">
        <v>1</v>
      </c>
      <c r="N1110">
        <v>23102</v>
      </c>
      <c r="O1110">
        <f t="shared" si="106"/>
        <v>23102</v>
      </c>
      <c r="P1110">
        <v>7</v>
      </c>
      <c r="Q1110">
        <v>43</v>
      </c>
      <c r="R1110">
        <v>559</v>
      </c>
      <c r="S1110">
        <v>475</v>
      </c>
      <c r="T1110">
        <v>4.3333333329999997</v>
      </c>
      <c r="U1110">
        <f>VLOOKUP(A1110,vlookup_table[#All],2,)</f>
        <v>0</v>
      </c>
      <c r="V1110">
        <f>VLOOKUP(A1110,vlookup_table[#All],4,FALSE)</f>
        <v>7001</v>
      </c>
      <c r="W1110" t="str">
        <f>IF(LEN(V1110)=4,_xlfn.CONCAT("19",LEFT(V1110,2)),IF(LEN(V1110)=3,_xlfn.CONCAT("190",LEFT(V1110,2)),0))</f>
        <v>1970</v>
      </c>
      <c r="X1110">
        <f>IF(V1110&lt;&gt;0,1997-VALUE(W1110),0)</f>
        <v>27</v>
      </c>
      <c r="Y1110" t="str">
        <f>VLOOKUP(A1110,vlookup_table[#All],5,FALSE)</f>
        <v>C1</v>
      </c>
      <c r="Z1110" t="str">
        <f t="shared" si="107"/>
        <v>City</v>
      </c>
      <c r="AA1110">
        <f>VLOOKUP(A1110,vlookup_table[#All],7,FALSE)</f>
        <v>3</v>
      </c>
    </row>
    <row r="1111" spans="1:27" x14ac:dyDescent="0.3">
      <c r="A1111">
        <v>151629</v>
      </c>
      <c r="B1111" s="1" t="s">
        <v>22</v>
      </c>
      <c r="C1111" s="1" t="str">
        <f>UPPER(LEFT(B1111,2))</f>
        <v>CA</v>
      </c>
      <c r="D1111" s="1" t="s">
        <v>17</v>
      </c>
      <c r="E1111" s="1" t="str">
        <f>UPPER(LEFT(D1111,1))</f>
        <v>F</v>
      </c>
      <c r="F1111">
        <v>1586</v>
      </c>
      <c r="G1111">
        <f t="shared" si="102"/>
        <v>1586</v>
      </c>
      <c r="H1111">
        <f t="shared" si="103"/>
        <v>1586</v>
      </c>
      <c r="I1111">
        <v>308</v>
      </c>
      <c r="J1111">
        <f t="shared" si="104"/>
        <v>308</v>
      </c>
      <c r="K1111">
        <v>369</v>
      </c>
      <c r="L1111">
        <f t="shared" si="105"/>
        <v>369</v>
      </c>
      <c r="M1111">
        <v>10</v>
      </c>
      <c r="N1111">
        <v>11913</v>
      </c>
      <c r="O1111">
        <f t="shared" si="106"/>
        <v>11913</v>
      </c>
      <c r="P1111">
        <v>12</v>
      </c>
      <c r="Q1111">
        <v>32</v>
      </c>
      <c r="R1111">
        <v>321</v>
      </c>
      <c r="S1111">
        <v>337</v>
      </c>
      <c r="T1111">
        <v>9.5</v>
      </c>
      <c r="U1111">
        <f>VLOOKUP(A1111,vlookup_table[#All],2,)</f>
        <v>0</v>
      </c>
      <c r="V1111">
        <f>VLOOKUP(A1111,vlookup_table[#All],4,FALSE)</f>
        <v>3601</v>
      </c>
      <c r="W1111" t="str">
        <f>IF(LEN(V1111)=4,_xlfn.CONCAT("19",LEFT(V1111,2)),IF(LEN(V1111)=3,_xlfn.CONCAT("190",LEFT(V1111,2)),0))</f>
        <v>1936</v>
      </c>
      <c r="X1111">
        <f>IF(V1111&lt;&gt;0,1997-VALUE(W1111),0)</f>
        <v>61</v>
      </c>
      <c r="Y1111" t="str">
        <f>VLOOKUP(A1111,vlookup_table[#All],5,FALSE)</f>
        <v>U3</v>
      </c>
      <c r="Z1111" t="str">
        <f t="shared" si="107"/>
        <v>Urban</v>
      </c>
      <c r="AA1111">
        <f>VLOOKUP(A1111,vlookup_table[#All],7,FALSE)</f>
        <v>15</v>
      </c>
    </row>
    <row r="1112" spans="1:27" x14ac:dyDescent="0.3">
      <c r="A1112">
        <v>5404</v>
      </c>
      <c r="B1112" s="1" t="s">
        <v>50</v>
      </c>
      <c r="C1112" s="1" t="str">
        <f>UPPER(LEFT(B1112,2))</f>
        <v>LA</v>
      </c>
      <c r="D1112" s="1" t="s">
        <v>31</v>
      </c>
      <c r="E1112" s="1" t="str">
        <f>UPPER(LEFT(D1112,1))</f>
        <v>U</v>
      </c>
      <c r="F1112">
        <v>587</v>
      </c>
      <c r="G1112">
        <f t="shared" si="102"/>
        <v>587</v>
      </c>
      <c r="H1112">
        <f t="shared" si="103"/>
        <v>587</v>
      </c>
      <c r="I1112">
        <v>291</v>
      </c>
      <c r="J1112">
        <f t="shared" si="104"/>
        <v>291</v>
      </c>
      <c r="K1112">
        <v>331</v>
      </c>
      <c r="L1112">
        <f t="shared" si="105"/>
        <v>331</v>
      </c>
      <c r="M1112">
        <v>0</v>
      </c>
      <c r="N1112">
        <v>10789</v>
      </c>
      <c r="O1112">
        <f t="shared" si="106"/>
        <v>10789</v>
      </c>
      <c r="P1112">
        <v>0</v>
      </c>
      <c r="Q1112">
        <v>75</v>
      </c>
      <c r="R1112">
        <v>302</v>
      </c>
      <c r="S1112">
        <v>317</v>
      </c>
      <c r="T1112">
        <v>17.53846154</v>
      </c>
      <c r="U1112">
        <f>VLOOKUP(A1112,vlookup_table[#All],2,)</f>
        <v>0</v>
      </c>
      <c r="V1112">
        <f>VLOOKUP(A1112,vlookup_table[#All],4,FALSE)</f>
        <v>3611</v>
      </c>
      <c r="W1112" t="str">
        <f>IF(LEN(V1112)=4,_xlfn.CONCAT("19",LEFT(V1112,2)),IF(LEN(V1112)=3,_xlfn.CONCAT("190",LEFT(V1112,2)),0))</f>
        <v>1936</v>
      </c>
      <c r="X1112">
        <f>IF(V1112&lt;&gt;0,1997-VALUE(W1112),0)</f>
        <v>61</v>
      </c>
      <c r="Y1112" t="str">
        <f>VLOOKUP(A1112,vlookup_table[#All],5,FALSE)</f>
        <v>T2</v>
      </c>
      <c r="Z1112" t="str">
        <f t="shared" si="107"/>
        <v>Town</v>
      </c>
      <c r="AA1112">
        <f>VLOOKUP(A1112,vlookup_table[#All],7,FALSE)</f>
        <v>10</v>
      </c>
    </row>
    <row r="1113" spans="1:27" x14ac:dyDescent="0.3">
      <c r="A1113">
        <v>150516</v>
      </c>
      <c r="B1113" s="1" t="s">
        <v>22</v>
      </c>
      <c r="C1113" s="1" t="str">
        <f>UPPER(LEFT(B1113,2))</f>
        <v>CA</v>
      </c>
      <c r="D1113" s="1" t="s">
        <v>17</v>
      </c>
      <c r="E1113" s="1" t="str">
        <f>UPPER(LEFT(D1113,1))</f>
        <v>F</v>
      </c>
      <c r="F1113">
        <v>3304</v>
      </c>
      <c r="G1113">
        <f t="shared" si="102"/>
        <v>3304</v>
      </c>
      <c r="H1113">
        <f t="shared" si="103"/>
        <v>3304</v>
      </c>
      <c r="I1113">
        <v>567</v>
      </c>
      <c r="J1113">
        <f t="shared" si="104"/>
        <v>567</v>
      </c>
      <c r="K1113">
        <v>669</v>
      </c>
      <c r="L1113">
        <f t="shared" si="105"/>
        <v>669</v>
      </c>
      <c r="M1113">
        <v>82</v>
      </c>
      <c r="N1113">
        <v>21745</v>
      </c>
      <c r="O1113">
        <f t="shared" si="106"/>
        <v>21745</v>
      </c>
      <c r="P1113">
        <v>42</v>
      </c>
      <c r="Q1113">
        <v>37</v>
      </c>
      <c r="R1113">
        <v>614</v>
      </c>
      <c r="S1113">
        <v>629</v>
      </c>
      <c r="T1113">
        <v>24.058823530000002</v>
      </c>
      <c r="U1113">
        <f>VLOOKUP(A1113,vlookup_table[#All],2,)</f>
        <v>28</v>
      </c>
      <c r="V1113">
        <f>VLOOKUP(A1113,vlookup_table[#All],4,FALSE)</f>
        <v>1501</v>
      </c>
      <c r="W1113" t="str">
        <f>IF(LEN(V1113)=4,_xlfn.CONCAT("19",LEFT(V1113,2)),IF(LEN(V1113)=3,_xlfn.CONCAT("190",LEFT(V1113,2)),0))</f>
        <v>1915</v>
      </c>
      <c r="X1113">
        <f>IF(V1113&lt;&gt;0,1997-VALUE(W1113),0)</f>
        <v>82</v>
      </c>
      <c r="Y1113" t="str">
        <f>VLOOKUP(A1113,vlookup_table[#All],5,FALSE)</f>
        <v>S1</v>
      </c>
      <c r="Z1113" t="str">
        <f t="shared" si="107"/>
        <v>Suburban</v>
      </c>
      <c r="AA1113">
        <f>VLOOKUP(A1113,vlookup_table[#All],7,FALSE)</f>
        <v>25</v>
      </c>
    </row>
    <row r="1114" spans="1:27" x14ac:dyDescent="0.3">
      <c r="A1114">
        <v>31911</v>
      </c>
      <c r="B1114" s="1" t="s">
        <v>72</v>
      </c>
      <c r="C1114" s="1" t="str">
        <f>UPPER(LEFT(B1114,2))</f>
        <v>VA</v>
      </c>
      <c r="D1114" s="1" t="s">
        <v>17</v>
      </c>
      <c r="E1114" s="1" t="str">
        <f>UPPER(LEFT(D1114,1))</f>
        <v>F</v>
      </c>
      <c r="F1114">
        <v>800</v>
      </c>
      <c r="G1114">
        <f t="shared" si="102"/>
        <v>800</v>
      </c>
      <c r="H1114">
        <f t="shared" si="103"/>
        <v>800</v>
      </c>
      <c r="I1114">
        <v>294</v>
      </c>
      <c r="J1114">
        <f t="shared" si="104"/>
        <v>294</v>
      </c>
      <c r="K1114">
        <v>376</v>
      </c>
      <c r="L1114">
        <f t="shared" si="105"/>
        <v>376</v>
      </c>
      <c r="M1114">
        <v>1</v>
      </c>
      <c r="N1114">
        <v>13480</v>
      </c>
      <c r="O1114">
        <f t="shared" si="106"/>
        <v>13480</v>
      </c>
      <c r="P1114">
        <v>0</v>
      </c>
      <c r="Q1114">
        <v>63</v>
      </c>
      <c r="R1114">
        <v>358</v>
      </c>
      <c r="S1114">
        <v>333</v>
      </c>
      <c r="T1114">
        <v>4.2857142860000002</v>
      </c>
      <c r="U1114">
        <f>VLOOKUP(A1114,vlookup_table[#All],2,)</f>
        <v>0</v>
      </c>
      <c r="V1114">
        <f>VLOOKUP(A1114,vlookup_table[#All],4,FALSE)</f>
        <v>0</v>
      </c>
      <c r="W1114">
        <f>IF(LEN(V1114)=4,_xlfn.CONCAT("19",LEFT(V1114,2)),IF(LEN(V1114)=3,_xlfn.CONCAT("190",LEFT(V1114,2)),0))</f>
        <v>0</v>
      </c>
      <c r="X1114">
        <f>IF(V1114&lt;&gt;0,1997-VALUE(W1114),0)</f>
        <v>0</v>
      </c>
      <c r="Y1114" t="str">
        <f>VLOOKUP(A1114,vlookup_table[#All],5,FALSE)</f>
        <v>S1</v>
      </c>
      <c r="Z1114" t="str">
        <f t="shared" si="107"/>
        <v>Suburban</v>
      </c>
      <c r="AA1114">
        <f>VLOOKUP(A1114,vlookup_table[#All],7,FALSE)</f>
        <v>5</v>
      </c>
    </row>
    <row r="1115" spans="1:27" x14ac:dyDescent="0.3">
      <c r="A1115">
        <v>2379</v>
      </c>
      <c r="B1115" s="1" t="s">
        <v>30</v>
      </c>
      <c r="C1115" s="1" t="str">
        <f>UPPER(LEFT(B1115,2))</f>
        <v>MI</v>
      </c>
      <c r="D1115" s="1" t="s">
        <v>14</v>
      </c>
      <c r="E1115" s="1" t="str">
        <f>UPPER(LEFT(D1115,1))</f>
        <v>M</v>
      </c>
      <c r="F1115">
        <v>1596</v>
      </c>
      <c r="G1115">
        <f t="shared" si="102"/>
        <v>1596</v>
      </c>
      <c r="H1115">
        <f t="shared" si="103"/>
        <v>1596</v>
      </c>
      <c r="I1115">
        <v>549</v>
      </c>
      <c r="J1115">
        <f t="shared" si="104"/>
        <v>549</v>
      </c>
      <c r="K1115">
        <v>672</v>
      </c>
      <c r="L1115">
        <f t="shared" si="105"/>
        <v>672</v>
      </c>
      <c r="M1115">
        <v>31</v>
      </c>
      <c r="N1115">
        <v>23345</v>
      </c>
      <c r="O1115">
        <f t="shared" si="106"/>
        <v>23345</v>
      </c>
      <c r="P1115">
        <v>3</v>
      </c>
      <c r="Q1115">
        <v>71</v>
      </c>
      <c r="R1115">
        <v>603</v>
      </c>
      <c r="S1115">
        <v>631</v>
      </c>
      <c r="T1115">
        <v>10.875</v>
      </c>
      <c r="U1115">
        <f>VLOOKUP(A1115,vlookup_table[#All],2,)</f>
        <v>1</v>
      </c>
      <c r="V1115">
        <f>VLOOKUP(A1115,vlookup_table[#All],4,FALSE)</f>
        <v>4809</v>
      </c>
      <c r="W1115" t="str">
        <f>IF(LEN(V1115)=4,_xlfn.CONCAT("19",LEFT(V1115,2)),IF(LEN(V1115)=3,_xlfn.CONCAT("190",LEFT(V1115,2)),0))</f>
        <v>1948</v>
      </c>
      <c r="X1115">
        <f>IF(V1115&lt;&gt;0,1997-VALUE(W1115),0)</f>
        <v>49</v>
      </c>
      <c r="Y1115" t="str">
        <f>VLOOKUP(A1115,vlookup_table[#All],5,FALSE)</f>
        <v>T1</v>
      </c>
      <c r="Z1115" t="str">
        <f t="shared" si="107"/>
        <v>Town</v>
      </c>
      <c r="AA1115">
        <f>VLOOKUP(A1115,vlookup_table[#All],7,FALSE)</f>
        <v>10</v>
      </c>
    </row>
    <row r="1116" spans="1:27" x14ac:dyDescent="0.3">
      <c r="A1116">
        <v>151455</v>
      </c>
      <c r="B1116" s="1" t="s">
        <v>22</v>
      </c>
      <c r="C1116" s="1" t="str">
        <f>UPPER(LEFT(B1116,2))</f>
        <v>CA</v>
      </c>
      <c r="D1116" s="1"/>
      <c r="E1116" s="1" t="str">
        <f>UPPER(LEFT(D1116,1))</f>
        <v/>
      </c>
      <c r="F1116">
        <v>2105</v>
      </c>
      <c r="G1116">
        <f t="shared" si="102"/>
        <v>2105</v>
      </c>
      <c r="H1116">
        <f t="shared" si="103"/>
        <v>2105</v>
      </c>
      <c r="I1116">
        <v>301</v>
      </c>
      <c r="J1116">
        <f t="shared" si="104"/>
        <v>301</v>
      </c>
      <c r="K1116">
        <v>395</v>
      </c>
      <c r="L1116">
        <f t="shared" si="105"/>
        <v>395</v>
      </c>
      <c r="M1116">
        <v>55</v>
      </c>
      <c r="N1116">
        <v>13279</v>
      </c>
      <c r="O1116">
        <f t="shared" si="106"/>
        <v>13279</v>
      </c>
      <c r="P1116">
        <v>47</v>
      </c>
      <c r="Q1116">
        <v>36</v>
      </c>
      <c r="R1116">
        <v>314</v>
      </c>
      <c r="S1116">
        <v>372</v>
      </c>
      <c r="T1116">
        <v>15.33333333</v>
      </c>
      <c r="U1116">
        <f>VLOOKUP(A1116,vlookup_table[#All],2,)</f>
        <v>0</v>
      </c>
      <c r="V1116">
        <f>VLOOKUP(A1116,vlookup_table[#All],4,FALSE)</f>
        <v>0</v>
      </c>
      <c r="W1116">
        <f>IF(LEN(V1116)=4,_xlfn.CONCAT("19",LEFT(V1116,2)),IF(LEN(V1116)=3,_xlfn.CONCAT("190",LEFT(V1116,2)),0))</f>
        <v>0</v>
      </c>
      <c r="X1116">
        <f>IF(V1116&lt;&gt;0,1997-VALUE(W1116),0)</f>
        <v>0</v>
      </c>
      <c r="Y1116" t="str">
        <f>VLOOKUP(A1116,vlookup_table[#All],5,FALSE)</f>
        <v>U4</v>
      </c>
      <c r="Z1116" t="str">
        <f t="shared" si="107"/>
        <v>Urban</v>
      </c>
      <c r="AA1116">
        <f>VLOOKUP(A1116,vlookup_table[#All],7,FALSE)</f>
        <v>20</v>
      </c>
    </row>
    <row r="1117" spans="1:27" x14ac:dyDescent="0.3">
      <c r="A1117">
        <v>90499</v>
      </c>
      <c r="B1117" s="1" t="s">
        <v>16</v>
      </c>
      <c r="C1117" s="1" t="str">
        <f>UPPER(LEFT(B1117,2))</f>
        <v>IL</v>
      </c>
      <c r="D1117" s="1" t="s">
        <v>17</v>
      </c>
      <c r="E1117" s="1" t="str">
        <f>UPPER(LEFT(D1117,1))</f>
        <v>F</v>
      </c>
      <c r="F1117">
        <v>1480</v>
      </c>
      <c r="G1117">
        <f t="shared" si="102"/>
        <v>1480</v>
      </c>
      <c r="H1117">
        <f t="shared" si="103"/>
        <v>1480</v>
      </c>
      <c r="I1117">
        <v>560</v>
      </c>
      <c r="J1117">
        <f t="shared" si="104"/>
        <v>560</v>
      </c>
      <c r="K1117">
        <v>718</v>
      </c>
      <c r="L1117">
        <f t="shared" si="105"/>
        <v>718</v>
      </c>
      <c r="M1117">
        <v>25</v>
      </c>
      <c r="N1117">
        <v>22088</v>
      </c>
      <c r="O1117">
        <f t="shared" si="106"/>
        <v>22088</v>
      </c>
      <c r="P1117">
        <v>16</v>
      </c>
      <c r="Q1117">
        <v>51</v>
      </c>
      <c r="R1117">
        <v>684</v>
      </c>
      <c r="S1117">
        <v>635</v>
      </c>
      <c r="T1117">
        <v>7.6170212770000001</v>
      </c>
      <c r="U1117">
        <f>VLOOKUP(A1117,vlookup_table[#All],2,)</f>
        <v>0</v>
      </c>
      <c r="V1117">
        <f>VLOOKUP(A1117,vlookup_table[#All],4,FALSE)</f>
        <v>5208</v>
      </c>
      <c r="W1117" t="str">
        <f>IF(LEN(V1117)=4,_xlfn.CONCAT("19",LEFT(V1117,2)),IF(LEN(V1117)=3,_xlfn.CONCAT("190",LEFT(V1117,2)),0))</f>
        <v>1952</v>
      </c>
      <c r="X1117">
        <f>IF(V1117&lt;&gt;0,1997-VALUE(W1117),0)</f>
        <v>45</v>
      </c>
      <c r="Y1117" t="str">
        <f>VLOOKUP(A1117,vlookup_table[#All],5,FALSE)</f>
        <v>C1</v>
      </c>
      <c r="Z1117" t="str">
        <f t="shared" si="107"/>
        <v>City</v>
      </c>
      <c r="AA1117">
        <f>VLOOKUP(A1117,vlookup_table[#All],7,FALSE)</f>
        <v>10</v>
      </c>
    </row>
    <row r="1118" spans="1:27" x14ac:dyDescent="0.3">
      <c r="A1118">
        <v>177307</v>
      </c>
      <c r="B1118" s="1" t="s">
        <v>51</v>
      </c>
      <c r="C1118" s="1" t="str">
        <f>UPPER(LEFT(B1118,2))</f>
        <v>OR</v>
      </c>
      <c r="D1118" s="1" t="s">
        <v>17</v>
      </c>
      <c r="E1118" s="1" t="str">
        <f>UPPER(LEFT(D1118,1))</f>
        <v>F</v>
      </c>
      <c r="F1118">
        <v>585</v>
      </c>
      <c r="G1118">
        <f t="shared" si="102"/>
        <v>585</v>
      </c>
      <c r="H1118">
        <f t="shared" si="103"/>
        <v>585</v>
      </c>
      <c r="I1118">
        <v>216</v>
      </c>
      <c r="J1118">
        <f t="shared" si="104"/>
        <v>216</v>
      </c>
      <c r="K1118">
        <v>292</v>
      </c>
      <c r="L1118">
        <f t="shared" si="105"/>
        <v>292</v>
      </c>
      <c r="M1118">
        <v>1</v>
      </c>
      <c r="N1118">
        <v>10423</v>
      </c>
      <c r="O1118">
        <f t="shared" si="106"/>
        <v>10423</v>
      </c>
      <c r="P1118">
        <v>4</v>
      </c>
      <c r="Q1118">
        <v>42</v>
      </c>
      <c r="R1118">
        <v>266</v>
      </c>
      <c r="S1118">
        <v>255</v>
      </c>
      <c r="T1118">
        <v>9.7272727270000008</v>
      </c>
      <c r="U1118">
        <f>VLOOKUP(A1118,vlookup_table[#All],2,)</f>
        <v>28</v>
      </c>
      <c r="V1118">
        <f>VLOOKUP(A1118,vlookup_table[#All],4,FALSE)</f>
        <v>0</v>
      </c>
      <c r="W1118">
        <f>IF(LEN(V1118)=4,_xlfn.CONCAT("19",LEFT(V1118,2)),IF(LEN(V1118)=3,_xlfn.CONCAT("190",LEFT(V1118,2)),0))</f>
        <v>0</v>
      </c>
      <c r="X1118">
        <f>IF(V1118&lt;&gt;0,1997-VALUE(W1118),0)</f>
        <v>0</v>
      </c>
      <c r="Y1118" t="str">
        <f>VLOOKUP(A1118,vlookup_table[#All],5,FALSE)</f>
        <v>C3</v>
      </c>
      <c r="Z1118" t="str">
        <f t="shared" si="107"/>
        <v>City</v>
      </c>
      <c r="AA1118">
        <f>VLOOKUP(A1118,vlookup_table[#All],7,FALSE)</f>
        <v>10</v>
      </c>
    </row>
    <row r="1119" spans="1:27" x14ac:dyDescent="0.3">
      <c r="A1119">
        <v>65423</v>
      </c>
      <c r="B1119" s="1" t="s">
        <v>30</v>
      </c>
      <c r="C1119" s="1" t="str">
        <f>UPPER(LEFT(B1119,2))</f>
        <v>MI</v>
      </c>
      <c r="D1119" s="1" t="s">
        <v>17</v>
      </c>
      <c r="E1119" s="1" t="str">
        <f>UPPER(LEFT(D1119,1))</f>
        <v>F</v>
      </c>
      <c r="F1119">
        <v>1033</v>
      </c>
      <c r="G1119">
        <f t="shared" si="102"/>
        <v>1033</v>
      </c>
      <c r="H1119">
        <f t="shared" si="103"/>
        <v>1033</v>
      </c>
      <c r="I1119">
        <v>488</v>
      </c>
      <c r="J1119">
        <f t="shared" si="104"/>
        <v>488</v>
      </c>
      <c r="K1119">
        <v>651</v>
      </c>
      <c r="L1119">
        <f t="shared" si="105"/>
        <v>651</v>
      </c>
      <c r="M1119">
        <v>0</v>
      </c>
      <c r="N1119">
        <v>22157</v>
      </c>
      <c r="O1119">
        <f t="shared" si="106"/>
        <v>22157</v>
      </c>
      <c r="P1119">
        <v>5</v>
      </c>
      <c r="Q1119">
        <v>72</v>
      </c>
      <c r="R1119">
        <v>611</v>
      </c>
      <c r="S1119">
        <v>565</v>
      </c>
      <c r="T1119">
        <v>10.33333333</v>
      </c>
      <c r="U1119">
        <f>VLOOKUP(A1119,vlookup_table[#All],2,)</f>
        <v>3</v>
      </c>
      <c r="V1119">
        <f>VLOOKUP(A1119,vlookup_table[#All],4,FALSE)</f>
        <v>3401</v>
      </c>
      <c r="W1119" t="str">
        <f>IF(LEN(V1119)=4,_xlfn.CONCAT("19",LEFT(V1119,2)),IF(LEN(V1119)=3,_xlfn.CONCAT("190",LEFT(V1119,2)),0))</f>
        <v>1934</v>
      </c>
      <c r="X1119">
        <f>IF(V1119&lt;&gt;0,1997-VALUE(W1119),0)</f>
        <v>63</v>
      </c>
      <c r="Y1119" t="str">
        <f>VLOOKUP(A1119,vlookup_table[#All],5,FALSE)</f>
        <v>S1</v>
      </c>
      <c r="Z1119" t="str">
        <f t="shared" si="107"/>
        <v>Suburban</v>
      </c>
      <c r="AA1119">
        <f>VLOOKUP(A1119,vlookup_table[#All],7,FALSE)</f>
        <v>10</v>
      </c>
    </row>
    <row r="1120" spans="1:27" x14ac:dyDescent="0.3">
      <c r="A1120">
        <v>95800</v>
      </c>
      <c r="B1120" s="1" t="s">
        <v>16</v>
      </c>
      <c r="C1120" s="1" t="str">
        <f>UPPER(LEFT(B1120,2))</f>
        <v>IL</v>
      </c>
      <c r="D1120" s="1" t="s">
        <v>14</v>
      </c>
      <c r="E1120" s="1" t="str">
        <f>UPPER(LEFT(D1120,1))</f>
        <v>M</v>
      </c>
      <c r="F1120">
        <v>340</v>
      </c>
      <c r="G1120">
        <f t="shared" si="102"/>
        <v>340</v>
      </c>
      <c r="H1120">
        <f t="shared" si="103"/>
        <v>340</v>
      </c>
      <c r="I1120">
        <v>147</v>
      </c>
      <c r="J1120">
        <f t="shared" si="104"/>
        <v>147</v>
      </c>
      <c r="K1120">
        <v>252</v>
      </c>
      <c r="L1120">
        <f t="shared" si="105"/>
        <v>252</v>
      </c>
      <c r="M1120">
        <v>0</v>
      </c>
      <c r="N1120">
        <v>7173</v>
      </c>
      <c r="O1120">
        <f t="shared" si="106"/>
        <v>7173</v>
      </c>
      <c r="P1120">
        <v>5</v>
      </c>
      <c r="Q1120">
        <v>58</v>
      </c>
      <c r="R1120">
        <v>178</v>
      </c>
      <c r="S1120">
        <v>217</v>
      </c>
      <c r="T1120">
        <v>10.199999999999999</v>
      </c>
      <c r="U1120">
        <f>VLOOKUP(A1120,vlookup_table[#All],2,)</f>
        <v>1</v>
      </c>
      <c r="V1120">
        <f>VLOOKUP(A1120,vlookup_table[#All],4,FALSE)</f>
        <v>1004</v>
      </c>
      <c r="W1120" t="str">
        <f>IF(LEN(V1120)=4,_xlfn.CONCAT("19",LEFT(V1120,2)),IF(LEN(V1120)=3,_xlfn.CONCAT("190",LEFT(V1120,2)),0))</f>
        <v>1910</v>
      </c>
      <c r="X1120">
        <f>IF(V1120&lt;&gt;0,1997-VALUE(W1120),0)</f>
        <v>87</v>
      </c>
      <c r="Y1120" t="str">
        <f>VLOOKUP(A1120,vlookup_table[#All],5,FALSE)</f>
        <v>S3</v>
      </c>
      <c r="Z1120" t="str">
        <f t="shared" si="107"/>
        <v>Suburban</v>
      </c>
      <c r="AA1120">
        <f>VLOOKUP(A1120,vlookup_table[#All],7,FALSE)</f>
        <v>20</v>
      </c>
    </row>
    <row r="1121" spans="1:27" x14ac:dyDescent="0.3">
      <c r="A1121">
        <v>91965</v>
      </c>
      <c r="B1121" s="1" t="s">
        <v>16</v>
      </c>
      <c r="C1121" s="1" t="str">
        <f>UPPER(LEFT(B1121,2))</f>
        <v>IL</v>
      </c>
      <c r="D1121" s="1"/>
      <c r="E1121" s="1" t="str">
        <f>UPPER(LEFT(D1121,1))</f>
        <v/>
      </c>
      <c r="F1121">
        <v>1708</v>
      </c>
      <c r="G1121">
        <f t="shared" si="102"/>
        <v>1708</v>
      </c>
      <c r="H1121">
        <f t="shared" si="103"/>
        <v>1708</v>
      </c>
      <c r="I1121">
        <v>342</v>
      </c>
      <c r="J1121">
        <f t="shared" si="104"/>
        <v>342</v>
      </c>
      <c r="K1121">
        <v>455</v>
      </c>
      <c r="L1121">
        <f t="shared" si="105"/>
        <v>455</v>
      </c>
      <c r="M1121">
        <v>11</v>
      </c>
      <c r="N1121">
        <v>21795</v>
      </c>
      <c r="O1121">
        <f t="shared" si="106"/>
        <v>21795</v>
      </c>
      <c r="P1121">
        <v>21</v>
      </c>
      <c r="Q1121">
        <v>70</v>
      </c>
      <c r="R1121">
        <v>413</v>
      </c>
      <c r="S1121">
        <v>374</v>
      </c>
      <c r="T1121">
        <v>12.6875</v>
      </c>
      <c r="U1121">
        <f>VLOOKUP(A1121,vlookup_table[#All],2,)</f>
        <v>2</v>
      </c>
      <c r="V1121">
        <f>VLOOKUP(A1121,vlookup_table[#All],4,FALSE)</f>
        <v>4505</v>
      </c>
      <c r="W1121" t="str">
        <f>IF(LEN(V1121)=4,_xlfn.CONCAT("19",LEFT(V1121,2)),IF(LEN(V1121)=3,_xlfn.CONCAT("190",LEFT(V1121,2)),0))</f>
        <v>1945</v>
      </c>
      <c r="X1121">
        <f>IF(V1121&lt;&gt;0,1997-VALUE(W1121),0)</f>
        <v>52</v>
      </c>
      <c r="Y1121" t="str">
        <f>VLOOKUP(A1121,vlookup_table[#All],5,FALSE)</f>
        <v>S2</v>
      </c>
      <c r="Z1121" t="str">
        <f t="shared" si="107"/>
        <v>Suburban</v>
      </c>
      <c r="AA1121">
        <f>VLOOKUP(A1121,vlookup_table[#All],7,FALSE)</f>
        <v>16</v>
      </c>
    </row>
    <row r="1122" spans="1:27" x14ac:dyDescent="0.3">
      <c r="A1122">
        <v>104721</v>
      </c>
      <c r="B1122" s="1" t="s">
        <v>28</v>
      </c>
      <c r="C1122" s="1" t="str">
        <f>UPPER(LEFT(B1122,2))</f>
        <v>KS</v>
      </c>
      <c r="D1122" s="1" t="s">
        <v>17</v>
      </c>
      <c r="E1122" s="1" t="str">
        <f>UPPER(LEFT(D1122,1))</f>
        <v>F</v>
      </c>
      <c r="F1122">
        <v>1419</v>
      </c>
      <c r="G1122">
        <f t="shared" si="102"/>
        <v>1419</v>
      </c>
      <c r="H1122">
        <f t="shared" si="103"/>
        <v>1419</v>
      </c>
      <c r="I1122">
        <v>694</v>
      </c>
      <c r="J1122">
        <f t="shared" si="104"/>
        <v>694</v>
      </c>
      <c r="K1122">
        <v>777</v>
      </c>
      <c r="L1122">
        <f t="shared" si="105"/>
        <v>777</v>
      </c>
      <c r="M1122">
        <v>13</v>
      </c>
      <c r="N1122">
        <v>25024</v>
      </c>
      <c r="O1122">
        <f t="shared" si="106"/>
        <v>25024</v>
      </c>
      <c r="P1122">
        <v>1</v>
      </c>
      <c r="Q1122">
        <v>29</v>
      </c>
      <c r="R1122">
        <v>698</v>
      </c>
      <c r="S1122">
        <v>766</v>
      </c>
      <c r="T1122">
        <v>7.3636363640000004</v>
      </c>
      <c r="U1122">
        <f>VLOOKUP(A1122,vlookup_table[#All],2,)</f>
        <v>0</v>
      </c>
      <c r="V1122">
        <f>VLOOKUP(A1122,vlookup_table[#All],4,FALSE)</f>
        <v>6701</v>
      </c>
      <c r="W1122" t="str">
        <f>IF(LEN(V1122)=4,_xlfn.CONCAT("19",LEFT(V1122,2)),IF(LEN(V1122)=3,_xlfn.CONCAT("190",LEFT(V1122,2)),0))</f>
        <v>1967</v>
      </c>
      <c r="X1122">
        <f>IF(V1122&lt;&gt;0,1997-VALUE(W1122),0)</f>
        <v>30</v>
      </c>
      <c r="Y1122" t="str">
        <f>VLOOKUP(A1122,vlookup_table[#All],5,FALSE)</f>
        <v>S2</v>
      </c>
      <c r="Z1122" t="str">
        <f t="shared" si="107"/>
        <v>Suburban</v>
      </c>
      <c r="AA1122">
        <f>VLOOKUP(A1122,vlookup_table[#All],7,FALSE)</f>
        <v>10</v>
      </c>
    </row>
    <row r="1123" spans="1:27" x14ac:dyDescent="0.3">
      <c r="A1123">
        <v>165177</v>
      </c>
      <c r="B1123" s="1" t="s">
        <v>22</v>
      </c>
      <c r="C1123" s="1" t="str">
        <f>UPPER(LEFT(B1123,2))</f>
        <v>CA</v>
      </c>
      <c r="D1123" s="1" t="s">
        <v>17</v>
      </c>
      <c r="E1123" s="1" t="str">
        <f>UPPER(LEFT(D1123,1))</f>
        <v>F</v>
      </c>
      <c r="F1123">
        <v>2698</v>
      </c>
      <c r="G1123">
        <f t="shared" si="102"/>
        <v>2698</v>
      </c>
      <c r="H1123">
        <f t="shared" si="103"/>
        <v>2698</v>
      </c>
      <c r="I1123">
        <v>563</v>
      </c>
      <c r="J1123">
        <f t="shared" si="104"/>
        <v>563</v>
      </c>
      <c r="K1123">
        <v>599</v>
      </c>
      <c r="L1123">
        <f t="shared" si="105"/>
        <v>599</v>
      </c>
      <c r="M1123">
        <v>89</v>
      </c>
      <c r="N1123">
        <v>18228</v>
      </c>
      <c r="O1123">
        <f t="shared" si="106"/>
        <v>18228</v>
      </c>
      <c r="P1123">
        <v>27</v>
      </c>
      <c r="Q1123">
        <v>49</v>
      </c>
      <c r="R1123">
        <v>593</v>
      </c>
      <c r="S1123">
        <v>572</v>
      </c>
      <c r="T1123">
        <v>10.81818182</v>
      </c>
      <c r="U1123">
        <f>VLOOKUP(A1123,vlookup_table[#All],2,)</f>
        <v>0</v>
      </c>
      <c r="V1123">
        <f>VLOOKUP(A1123,vlookup_table[#All],4,FALSE)</f>
        <v>0</v>
      </c>
      <c r="W1123">
        <f>IF(LEN(V1123)=4,_xlfn.CONCAT("19",LEFT(V1123,2)),IF(LEN(V1123)=3,_xlfn.CONCAT("190",LEFT(V1123,2)),0))</f>
        <v>0</v>
      </c>
      <c r="X1123">
        <f>IF(V1123&lt;&gt;0,1997-VALUE(W1123),0)</f>
        <v>0</v>
      </c>
      <c r="Y1123" t="str">
        <f>VLOOKUP(A1123,vlookup_table[#All],5,FALSE)</f>
        <v>U1</v>
      </c>
      <c r="Z1123" t="str">
        <f t="shared" si="107"/>
        <v>Urban</v>
      </c>
      <c r="AA1123">
        <f>VLOOKUP(A1123,vlookup_table[#All],7,FALSE)</f>
        <v>5</v>
      </c>
    </row>
    <row r="1124" spans="1:27" x14ac:dyDescent="0.3">
      <c r="A1124">
        <v>156929</v>
      </c>
      <c r="B1124" s="1" t="s">
        <v>22</v>
      </c>
      <c r="C1124" s="1" t="str">
        <f>UPPER(LEFT(B1124,2))</f>
        <v>CA</v>
      </c>
      <c r="D1124" s="1" t="s">
        <v>31</v>
      </c>
      <c r="E1124" s="1" t="str">
        <f>UPPER(LEFT(D1124,1))</f>
        <v>U</v>
      </c>
      <c r="F1124">
        <v>2688</v>
      </c>
      <c r="G1124">
        <f t="shared" si="102"/>
        <v>2688</v>
      </c>
      <c r="H1124">
        <f t="shared" si="103"/>
        <v>2688</v>
      </c>
      <c r="I1124">
        <v>306</v>
      </c>
      <c r="J1124">
        <f t="shared" si="104"/>
        <v>306</v>
      </c>
      <c r="K1124">
        <v>449</v>
      </c>
      <c r="L1124">
        <f t="shared" si="105"/>
        <v>449</v>
      </c>
      <c r="M1124">
        <v>88</v>
      </c>
      <c r="N1124">
        <v>24944</v>
      </c>
      <c r="O1124">
        <f t="shared" si="106"/>
        <v>24944</v>
      </c>
      <c r="P1124">
        <v>5</v>
      </c>
      <c r="Q1124">
        <v>37</v>
      </c>
      <c r="R1124">
        <v>367</v>
      </c>
      <c r="S1124">
        <v>418</v>
      </c>
      <c r="T1124">
        <v>8.6428571430000005</v>
      </c>
      <c r="U1124">
        <f>VLOOKUP(A1124,vlookup_table[#All],2,)</f>
        <v>0</v>
      </c>
      <c r="V1124">
        <f>VLOOKUP(A1124,vlookup_table[#All],4,FALSE)</f>
        <v>0</v>
      </c>
      <c r="W1124">
        <f>IF(LEN(V1124)=4,_xlfn.CONCAT("19",LEFT(V1124,2)),IF(LEN(V1124)=3,_xlfn.CONCAT("190",LEFT(V1124,2)),0))</f>
        <v>0</v>
      </c>
      <c r="X1124">
        <f>IF(V1124&lt;&gt;0,1997-VALUE(W1124),0)</f>
        <v>0</v>
      </c>
      <c r="Y1124" t="str">
        <f>VLOOKUP(A1124,vlookup_table[#All],5,FALSE)</f>
        <v>U2</v>
      </c>
      <c r="Z1124" t="str">
        <f t="shared" si="107"/>
        <v>Urban</v>
      </c>
      <c r="AA1124">
        <f>VLOOKUP(A1124,vlookup_table[#All],7,FALSE)</f>
        <v>15</v>
      </c>
    </row>
    <row r="1125" spans="1:27" x14ac:dyDescent="0.3">
      <c r="A1125">
        <v>52549</v>
      </c>
      <c r="B1125" s="1" t="s">
        <v>54</v>
      </c>
      <c r="C1125" s="1" t="str">
        <f>UPPER(LEFT(B1125,2))</f>
        <v>TN</v>
      </c>
      <c r="D1125" s="1" t="s">
        <v>14</v>
      </c>
      <c r="E1125" s="1" t="str">
        <f>UPPER(LEFT(D1125,1))</f>
        <v>M</v>
      </c>
      <c r="F1125">
        <v>556</v>
      </c>
      <c r="G1125">
        <f t="shared" si="102"/>
        <v>556</v>
      </c>
      <c r="H1125">
        <f t="shared" si="103"/>
        <v>556</v>
      </c>
      <c r="I1125">
        <v>202</v>
      </c>
      <c r="J1125">
        <f t="shared" si="104"/>
        <v>202</v>
      </c>
      <c r="K1125">
        <v>389</v>
      </c>
      <c r="L1125">
        <f t="shared" si="105"/>
        <v>389</v>
      </c>
      <c r="M1125">
        <v>1</v>
      </c>
      <c r="N1125">
        <v>14382</v>
      </c>
      <c r="O1125">
        <f t="shared" si="106"/>
        <v>14382</v>
      </c>
      <c r="P1125">
        <v>0</v>
      </c>
      <c r="Q1125">
        <v>81</v>
      </c>
      <c r="R1125">
        <v>346</v>
      </c>
      <c r="S1125">
        <v>270</v>
      </c>
      <c r="T1125">
        <v>13.11111111</v>
      </c>
      <c r="U1125">
        <f>VLOOKUP(A1125,vlookup_table[#All],2,)</f>
        <v>1</v>
      </c>
      <c r="V1125">
        <f>VLOOKUP(A1125,vlookup_table[#All],4,FALSE)</f>
        <v>5501</v>
      </c>
      <c r="W1125" t="str">
        <f>IF(LEN(V1125)=4,_xlfn.CONCAT("19",LEFT(V1125,2)),IF(LEN(V1125)=3,_xlfn.CONCAT("190",LEFT(V1125,2)),0))</f>
        <v>1955</v>
      </c>
      <c r="X1125">
        <f>IF(V1125&lt;&gt;0,1997-VALUE(W1125),0)</f>
        <v>42</v>
      </c>
      <c r="Y1125" t="str">
        <f>VLOOKUP(A1125,vlookup_table[#All],5,FALSE)</f>
        <v>R2</v>
      </c>
      <c r="Z1125" t="str">
        <f t="shared" si="107"/>
        <v>Rural</v>
      </c>
      <c r="AA1125">
        <f>VLOOKUP(A1125,vlookup_table[#All],7,FALSE)</f>
        <v>30</v>
      </c>
    </row>
    <row r="1126" spans="1:27" x14ac:dyDescent="0.3">
      <c r="A1126">
        <v>51706</v>
      </c>
      <c r="B1126" s="1" t="s">
        <v>54</v>
      </c>
      <c r="C1126" s="1" t="str">
        <f>UPPER(LEFT(B1126,2))</f>
        <v>TN</v>
      </c>
      <c r="D1126" s="1" t="s">
        <v>14</v>
      </c>
      <c r="E1126" s="1" t="str">
        <f>UPPER(LEFT(D1126,1))</f>
        <v>M</v>
      </c>
      <c r="F1126">
        <v>972</v>
      </c>
      <c r="G1126">
        <f t="shared" si="102"/>
        <v>972</v>
      </c>
      <c r="H1126">
        <f t="shared" si="103"/>
        <v>972</v>
      </c>
      <c r="I1126">
        <v>193</v>
      </c>
      <c r="J1126">
        <f t="shared" si="104"/>
        <v>193</v>
      </c>
      <c r="K1126">
        <v>318</v>
      </c>
      <c r="L1126">
        <f t="shared" si="105"/>
        <v>318</v>
      </c>
      <c r="M1126">
        <v>16</v>
      </c>
      <c r="N1126">
        <v>8716</v>
      </c>
      <c r="O1126">
        <f t="shared" si="106"/>
        <v>8716</v>
      </c>
      <c r="P1126">
        <v>0</v>
      </c>
      <c r="Q1126">
        <v>71</v>
      </c>
      <c r="R1126">
        <v>278</v>
      </c>
      <c r="S1126">
        <v>281</v>
      </c>
      <c r="T1126">
        <v>11.42857143</v>
      </c>
      <c r="U1126">
        <f>VLOOKUP(A1126,vlookup_table[#All],2,)</f>
        <v>0</v>
      </c>
      <c r="V1126">
        <f>VLOOKUP(A1126,vlookup_table[#All],4,FALSE)</f>
        <v>4808</v>
      </c>
      <c r="W1126" t="str">
        <f>IF(LEN(V1126)=4,_xlfn.CONCAT("19",LEFT(V1126,2)),IF(LEN(V1126)=3,_xlfn.CONCAT("190",LEFT(V1126,2)),0))</f>
        <v>1948</v>
      </c>
      <c r="X1126">
        <f>IF(V1126&lt;&gt;0,1997-VALUE(W1126),0)</f>
        <v>49</v>
      </c>
      <c r="Y1126" t="str">
        <f>VLOOKUP(A1126,vlookup_table[#All],5,FALSE)</f>
        <v>T2</v>
      </c>
      <c r="Z1126" t="str">
        <f t="shared" si="107"/>
        <v>Town</v>
      </c>
      <c r="AA1126">
        <f>VLOOKUP(A1126,vlookup_table[#All],7,FALSE)</f>
        <v>15</v>
      </c>
    </row>
    <row r="1127" spans="1:27" x14ac:dyDescent="0.3">
      <c r="A1127">
        <v>117969</v>
      </c>
      <c r="B1127" s="1" t="s">
        <v>21</v>
      </c>
      <c r="C1127" s="1" t="str">
        <f>UPPER(LEFT(B1127,2))</f>
        <v>TX</v>
      </c>
      <c r="D1127" s="1" t="s">
        <v>17</v>
      </c>
      <c r="E1127" s="1" t="str">
        <f>UPPER(LEFT(D1127,1))</f>
        <v>F</v>
      </c>
      <c r="F1127">
        <v>498</v>
      </c>
      <c r="G1127">
        <f t="shared" si="102"/>
        <v>498</v>
      </c>
      <c r="H1127">
        <f t="shared" si="103"/>
        <v>498</v>
      </c>
      <c r="I1127">
        <v>227</v>
      </c>
      <c r="J1127">
        <f t="shared" si="104"/>
        <v>227</v>
      </c>
      <c r="K1127">
        <v>315</v>
      </c>
      <c r="L1127">
        <f t="shared" si="105"/>
        <v>315</v>
      </c>
      <c r="M1127">
        <v>0</v>
      </c>
      <c r="N1127">
        <v>10907</v>
      </c>
      <c r="O1127">
        <f t="shared" si="106"/>
        <v>10907</v>
      </c>
      <c r="P1127">
        <v>1</v>
      </c>
      <c r="Q1127">
        <v>62</v>
      </c>
      <c r="R1127">
        <v>278</v>
      </c>
      <c r="S1127">
        <v>282</v>
      </c>
      <c r="T1127">
        <v>7.4545454549999999</v>
      </c>
      <c r="U1127">
        <f>VLOOKUP(A1127,vlookup_table[#All],2,)</f>
        <v>28</v>
      </c>
      <c r="V1127">
        <f>VLOOKUP(A1127,vlookup_table[#All],4,FALSE)</f>
        <v>3001</v>
      </c>
      <c r="W1127" t="str">
        <f>IF(LEN(V1127)=4,_xlfn.CONCAT("19",LEFT(V1127,2)),IF(LEN(V1127)=3,_xlfn.CONCAT("190",LEFT(V1127,2)),0))</f>
        <v>1930</v>
      </c>
      <c r="X1127">
        <f>IF(V1127&lt;&gt;0,1997-VALUE(W1127),0)</f>
        <v>67</v>
      </c>
      <c r="Y1127" t="str">
        <f>VLOOKUP(A1127,vlookup_table[#All],5,FALSE)</f>
        <v>C1</v>
      </c>
      <c r="Z1127" t="str">
        <f t="shared" si="107"/>
        <v>City</v>
      </c>
      <c r="AA1127">
        <f>VLOOKUP(A1127,vlookup_table[#All],7,FALSE)</f>
        <v>9</v>
      </c>
    </row>
    <row r="1128" spans="1:27" x14ac:dyDescent="0.3">
      <c r="A1128">
        <v>2235</v>
      </c>
      <c r="B1128" s="1" t="s">
        <v>13</v>
      </c>
      <c r="C1128" s="1" t="str">
        <f>UPPER(LEFT(B1128,2))</f>
        <v>FL</v>
      </c>
      <c r="D1128" s="1" t="s">
        <v>14</v>
      </c>
      <c r="E1128" s="1" t="str">
        <f>UPPER(LEFT(D1128,1))</f>
        <v>M</v>
      </c>
      <c r="F1128">
        <v>878</v>
      </c>
      <c r="G1128">
        <f t="shared" si="102"/>
        <v>878</v>
      </c>
      <c r="H1128">
        <f t="shared" si="103"/>
        <v>878</v>
      </c>
      <c r="I1128">
        <v>285</v>
      </c>
      <c r="J1128">
        <f t="shared" si="104"/>
        <v>285</v>
      </c>
      <c r="K1128">
        <v>410</v>
      </c>
      <c r="L1128">
        <f t="shared" si="105"/>
        <v>410</v>
      </c>
      <c r="M1128">
        <v>10</v>
      </c>
      <c r="N1128">
        <v>16534</v>
      </c>
      <c r="O1128">
        <f t="shared" si="106"/>
        <v>16534</v>
      </c>
      <c r="P1128">
        <v>4</v>
      </c>
      <c r="Q1128">
        <v>6</v>
      </c>
      <c r="R1128">
        <v>331</v>
      </c>
      <c r="S1128">
        <v>349</v>
      </c>
      <c r="T1128">
        <v>10.47058824</v>
      </c>
      <c r="U1128">
        <f>VLOOKUP(A1128,vlookup_table[#All],2,)</f>
        <v>1</v>
      </c>
      <c r="V1128">
        <f>VLOOKUP(A1128,vlookup_table[#All],4,FALSE)</f>
        <v>3204</v>
      </c>
      <c r="W1128" t="str">
        <f>IF(LEN(V1128)=4,_xlfn.CONCAT("19",LEFT(V1128,2)),IF(LEN(V1128)=3,_xlfn.CONCAT("190",LEFT(V1128,2)),0))</f>
        <v>1932</v>
      </c>
      <c r="X1128">
        <f>IF(V1128&lt;&gt;0,1997-VALUE(W1128),0)</f>
        <v>65</v>
      </c>
      <c r="Y1128" t="str">
        <f>VLOOKUP(A1128,vlookup_table[#All],5,FALSE)</f>
        <v>C2</v>
      </c>
      <c r="Z1128" t="str">
        <f t="shared" si="107"/>
        <v>City</v>
      </c>
      <c r="AA1128">
        <f>VLOOKUP(A1128,vlookup_table[#All],7,FALSE)</f>
        <v>12</v>
      </c>
    </row>
    <row r="1129" spans="1:27" x14ac:dyDescent="0.3">
      <c r="A1129">
        <v>161023</v>
      </c>
      <c r="B1129" s="1" t="s">
        <v>22</v>
      </c>
      <c r="C1129" s="1" t="str">
        <f>UPPER(LEFT(B1129,2))</f>
        <v>CA</v>
      </c>
      <c r="D1129" s="1" t="s">
        <v>14</v>
      </c>
      <c r="E1129" s="1" t="str">
        <f>UPPER(LEFT(D1129,1))</f>
        <v>M</v>
      </c>
      <c r="F1129">
        <v>883</v>
      </c>
      <c r="G1129">
        <f t="shared" si="102"/>
        <v>883</v>
      </c>
      <c r="H1129">
        <f t="shared" si="103"/>
        <v>883</v>
      </c>
      <c r="I1129">
        <v>281</v>
      </c>
      <c r="J1129">
        <f t="shared" si="104"/>
        <v>281</v>
      </c>
      <c r="K1129">
        <v>362</v>
      </c>
      <c r="L1129">
        <f t="shared" si="105"/>
        <v>362</v>
      </c>
      <c r="M1129">
        <v>1</v>
      </c>
      <c r="N1129">
        <v>11791</v>
      </c>
      <c r="O1129">
        <f t="shared" si="106"/>
        <v>11791</v>
      </c>
      <c r="P1129">
        <v>8</v>
      </c>
      <c r="Q1129">
        <v>59</v>
      </c>
      <c r="R1129">
        <v>333</v>
      </c>
      <c r="S1129">
        <v>315</v>
      </c>
      <c r="T1129">
        <v>14.85714286</v>
      </c>
      <c r="U1129">
        <f>VLOOKUP(A1129,vlookup_table[#All],2,)</f>
        <v>2</v>
      </c>
      <c r="V1129">
        <f>VLOOKUP(A1129,vlookup_table[#All],4,FALSE)</f>
        <v>2801</v>
      </c>
      <c r="W1129" t="str">
        <f>IF(LEN(V1129)=4,_xlfn.CONCAT("19",LEFT(V1129,2)),IF(LEN(V1129)=3,_xlfn.CONCAT("190",LEFT(V1129,2)),0))</f>
        <v>1928</v>
      </c>
      <c r="X1129">
        <f>IF(V1129&lt;&gt;0,1997-VALUE(W1129),0)</f>
        <v>69</v>
      </c>
      <c r="Y1129" t="str">
        <f>VLOOKUP(A1129,vlookup_table[#All],5,FALSE)</f>
        <v>R1</v>
      </c>
      <c r="Z1129" t="str">
        <f t="shared" si="107"/>
        <v>Rural</v>
      </c>
      <c r="AA1129">
        <f>VLOOKUP(A1129,vlookup_table[#All],7,FALSE)</f>
        <v>20</v>
      </c>
    </row>
    <row r="1130" spans="1:27" x14ac:dyDescent="0.3">
      <c r="A1130">
        <v>139887</v>
      </c>
      <c r="B1130" s="1" t="s">
        <v>55</v>
      </c>
      <c r="C1130" s="1" t="str">
        <f>UPPER(LEFT(B1130,2))</f>
        <v>NM</v>
      </c>
      <c r="D1130" s="1" t="s">
        <v>17</v>
      </c>
      <c r="E1130" s="1" t="str">
        <f>UPPER(LEFT(D1130,1))</f>
        <v>F</v>
      </c>
      <c r="F1130">
        <v>670</v>
      </c>
      <c r="G1130">
        <f t="shared" si="102"/>
        <v>670</v>
      </c>
      <c r="H1130">
        <f t="shared" si="103"/>
        <v>670</v>
      </c>
      <c r="I1130">
        <v>231</v>
      </c>
      <c r="J1130">
        <f t="shared" si="104"/>
        <v>231</v>
      </c>
      <c r="K1130">
        <v>290</v>
      </c>
      <c r="L1130">
        <f t="shared" si="105"/>
        <v>290</v>
      </c>
      <c r="M1130">
        <v>2</v>
      </c>
      <c r="N1130">
        <v>9443</v>
      </c>
      <c r="O1130">
        <f t="shared" si="106"/>
        <v>9443</v>
      </c>
      <c r="P1130">
        <v>2</v>
      </c>
      <c r="Q1130">
        <v>52</v>
      </c>
      <c r="R1130">
        <v>287</v>
      </c>
      <c r="S1130">
        <v>282</v>
      </c>
      <c r="T1130">
        <v>11.66666667</v>
      </c>
      <c r="U1130">
        <f>VLOOKUP(A1130,vlookup_table[#All],2,)</f>
        <v>28</v>
      </c>
      <c r="V1130">
        <f>VLOOKUP(A1130,vlookup_table[#All],4,FALSE)</f>
        <v>0</v>
      </c>
      <c r="W1130">
        <f>IF(LEN(V1130)=4,_xlfn.CONCAT("19",LEFT(V1130,2)),IF(LEN(V1130)=3,_xlfn.CONCAT("190",LEFT(V1130,2)),0))</f>
        <v>0</v>
      </c>
      <c r="X1130">
        <f>IF(V1130&lt;&gt;0,1997-VALUE(W1130),0)</f>
        <v>0</v>
      </c>
      <c r="Y1130" t="str">
        <f>VLOOKUP(A1130,vlookup_table[#All],5,FALSE)</f>
        <v>R2</v>
      </c>
      <c r="Z1130" t="str">
        <f t="shared" si="107"/>
        <v>Rural</v>
      </c>
      <c r="AA1130">
        <f>VLOOKUP(A1130,vlookup_table[#All],7,FALSE)</f>
        <v>20</v>
      </c>
    </row>
    <row r="1131" spans="1:27" x14ac:dyDescent="0.3">
      <c r="A1131">
        <v>186212</v>
      </c>
      <c r="B1131" s="1" t="s">
        <v>55</v>
      </c>
      <c r="C1131" s="1" t="str">
        <f>UPPER(LEFT(B1131,2))</f>
        <v>NM</v>
      </c>
      <c r="D1131" s="1" t="s">
        <v>14</v>
      </c>
      <c r="E1131" s="1" t="str">
        <f>UPPER(LEFT(D1131,1))</f>
        <v>M</v>
      </c>
      <c r="F1131">
        <v>589</v>
      </c>
      <c r="G1131">
        <f t="shared" si="102"/>
        <v>589</v>
      </c>
      <c r="H1131">
        <f t="shared" si="103"/>
        <v>589</v>
      </c>
      <c r="I1131">
        <v>270</v>
      </c>
      <c r="J1131">
        <f t="shared" si="104"/>
        <v>270</v>
      </c>
      <c r="K1131">
        <v>325</v>
      </c>
      <c r="L1131">
        <f t="shared" si="105"/>
        <v>325</v>
      </c>
      <c r="M1131">
        <v>0</v>
      </c>
      <c r="N1131">
        <v>10889</v>
      </c>
      <c r="O1131">
        <f t="shared" si="106"/>
        <v>10889</v>
      </c>
      <c r="P1131">
        <v>5</v>
      </c>
      <c r="Q1131">
        <v>45</v>
      </c>
      <c r="R1131">
        <v>317</v>
      </c>
      <c r="S1131">
        <v>292</v>
      </c>
      <c r="T1131">
        <v>8.5882352940000004</v>
      </c>
      <c r="U1131">
        <f>VLOOKUP(A1131,vlookup_table[#All],2,)</f>
        <v>1002</v>
      </c>
      <c r="V1131">
        <f>VLOOKUP(A1131,vlookup_table[#All],4,FALSE)</f>
        <v>1008</v>
      </c>
      <c r="W1131" t="str">
        <f>IF(LEN(V1131)=4,_xlfn.CONCAT("19",LEFT(V1131,2)),IF(LEN(V1131)=3,_xlfn.CONCAT("190",LEFT(V1131,2)),0))</f>
        <v>1910</v>
      </c>
      <c r="X1131">
        <f>IF(V1131&lt;&gt;0,1997-VALUE(W1131),0)</f>
        <v>87</v>
      </c>
      <c r="Y1131" t="str">
        <f>VLOOKUP(A1131,vlookup_table[#All],5,FALSE)</f>
        <v>C1</v>
      </c>
      <c r="Z1131" t="str">
        <f t="shared" si="107"/>
        <v>City</v>
      </c>
      <c r="AA1131">
        <f>VLOOKUP(A1131,vlookup_table[#All],7,FALSE)</f>
        <v>7</v>
      </c>
    </row>
    <row r="1132" spans="1:27" x14ac:dyDescent="0.3">
      <c r="A1132">
        <v>162759</v>
      </c>
      <c r="B1132" s="1" t="s">
        <v>22</v>
      </c>
      <c r="C1132" s="1" t="str">
        <f>UPPER(LEFT(B1132,2))</f>
        <v>CA</v>
      </c>
      <c r="D1132" s="1" t="s">
        <v>17</v>
      </c>
      <c r="E1132" s="1" t="str">
        <f>UPPER(LEFT(D1132,1))</f>
        <v>F</v>
      </c>
      <c r="F1132">
        <v>2620</v>
      </c>
      <c r="G1132">
        <f t="shared" si="102"/>
        <v>2620</v>
      </c>
      <c r="H1132">
        <f t="shared" si="103"/>
        <v>2620</v>
      </c>
      <c r="I1132">
        <v>481</v>
      </c>
      <c r="J1132">
        <f t="shared" si="104"/>
        <v>481</v>
      </c>
      <c r="K1132">
        <v>523</v>
      </c>
      <c r="L1132">
        <f t="shared" si="105"/>
        <v>523</v>
      </c>
      <c r="M1132">
        <v>82</v>
      </c>
      <c r="N1132">
        <v>16047</v>
      </c>
      <c r="O1132">
        <f t="shared" si="106"/>
        <v>16047</v>
      </c>
      <c r="P1132">
        <v>48</v>
      </c>
      <c r="Q1132">
        <v>36</v>
      </c>
      <c r="R1132">
        <v>490</v>
      </c>
      <c r="S1132">
        <v>519</v>
      </c>
      <c r="T1132">
        <v>14.42857143</v>
      </c>
      <c r="U1132">
        <f>VLOOKUP(A1132,vlookup_table[#All],2,)</f>
        <v>0</v>
      </c>
      <c r="V1132">
        <f>VLOOKUP(A1132,vlookup_table[#All],4,FALSE)</f>
        <v>4001</v>
      </c>
      <c r="W1132" t="str">
        <f>IF(LEN(V1132)=4,_xlfn.CONCAT("19",LEFT(V1132,2)),IF(LEN(V1132)=3,_xlfn.CONCAT("190",LEFT(V1132,2)),0))</f>
        <v>1940</v>
      </c>
      <c r="X1132">
        <f>IF(V1132&lt;&gt;0,1997-VALUE(W1132),0)</f>
        <v>57</v>
      </c>
      <c r="Y1132" t="str">
        <f>VLOOKUP(A1132,vlookup_table[#All],5,FALSE)</f>
        <v>S1</v>
      </c>
      <c r="Z1132" t="str">
        <f t="shared" si="107"/>
        <v>Suburban</v>
      </c>
      <c r="AA1132">
        <f>VLOOKUP(A1132,vlookup_table[#All],7,FALSE)</f>
        <v>18</v>
      </c>
    </row>
    <row r="1133" spans="1:27" x14ac:dyDescent="0.3">
      <c r="A1133">
        <v>95654</v>
      </c>
      <c r="B1133" s="1" t="s">
        <v>16</v>
      </c>
      <c r="C1133" s="1" t="str">
        <f>UPPER(LEFT(B1133,2))</f>
        <v>IL</v>
      </c>
      <c r="D1133" s="1" t="s">
        <v>14</v>
      </c>
      <c r="E1133" s="1" t="str">
        <f>UPPER(LEFT(D1133,1))</f>
        <v>M</v>
      </c>
      <c r="F1133">
        <v>677</v>
      </c>
      <c r="G1133">
        <f t="shared" si="102"/>
        <v>677</v>
      </c>
      <c r="H1133">
        <f t="shared" si="103"/>
        <v>677</v>
      </c>
      <c r="I1133">
        <v>426</v>
      </c>
      <c r="J1133">
        <f t="shared" si="104"/>
        <v>426</v>
      </c>
      <c r="K1133">
        <v>489</v>
      </c>
      <c r="L1133">
        <f t="shared" si="105"/>
        <v>489</v>
      </c>
      <c r="M1133">
        <v>0</v>
      </c>
      <c r="N1133">
        <v>18718</v>
      </c>
      <c r="O1133">
        <f t="shared" si="106"/>
        <v>18718</v>
      </c>
      <c r="P1133">
        <v>2</v>
      </c>
      <c r="Q1133">
        <v>71</v>
      </c>
      <c r="R1133">
        <v>466</v>
      </c>
      <c r="S1133">
        <v>442</v>
      </c>
      <c r="T1133">
        <v>10.66666667</v>
      </c>
      <c r="U1133">
        <f>VLOOKUP(A1133,vlookup_table[#All],2,)</f>
        <v>1</v>
      </c>
      <c r="V1133">
        <f>VLOOKUP(A1133,vlookup_table[#All],4,FALSE)</f>
        <v>3308</v>
      </c>
      <c r="W1133" t="str">
        <f>IF(LEN(V1133)=4,_xlfn.CONCAT("19",LEFT(V1133,2)),IF(LEN(V1133)=3,_xlfn.CONCAT("190",LEFT(V1133,2)),0))</f>
        <v>1933</v>
      </c>
      <c r="X1133">
        <f>IF(V1133&lt;&gt;0,1997-VALUE(W1133),0)</f>
        <v>64</v>
      </c>
      <c r="Y1133" t="str">
        <f>VLOOKUP(A1133,vlookup_table[#All],5,FALSE)</f>
        <v>S2</v>
      </c>
      <c r="Z1133" t="str">
        <f t="shared" si="107"/>
        <v>Suburban</v>
      </c>
      <c r="AA1133">
        <f>VLOOKUP(A1133,vlookup_table[#All],7,FALSE)</f>
        <v>20</v>
      </c>
    </row>
    <row r="1134" spans="1:27" x14ac:dyDescent="0.3">
      <c r="A1134">
        <v>101774</v>
      </c>
      <c r="B1134" s="1" t="s">
        <v>37</v>
      </c>
      <c r="C1134" s="1" t="str">
        <f>UPPER(LEFT(B1134,2))</f>
        <v>MO</v>
      </c>
      <c r="D1134" s="1" t="s">
        <v>17</v>
      </c>
      <c r="E1134" s="1" t="str">
        <f>UPPER(LEFT(D1134,1))</f>
        <v>F</v>
      </c>
      <c r="F1134">
        <v>464</v>
      </c>
      <c r="G1134">
        <f t="shared" si="102"/>
        <v>464</v>
      </c>
      <c r="H1134">
        <f t="shared" si="103"/>
        <v>464</v>
      </c>
      <c r="I1134">
        <v>164</v>
      </c>
      <c r="J1134">
        <f t="shared" si="104"/>
        <v>164</v>
      </c>
      <c r="K1134">
        <v>285</v>
      </c>
      <c r="L1134">
        <f t="shared" si="105"/>
        <v>285</v>
      </c>
      <c r="M1134">
        <v>0</v>
      </c>
      <c r="N1134">
        <v>9685</v>
      </c>
      <c r="O1134">
        <f t="shared" si="106"/>
        <v>9685</v>
      </c>
      <c r="P1134">
        <v>1</v>
      </c>
      <c r="Q1134">
        <v>64</v>
      </c>
      <c r="R1134">
        <v>257</v>
      </c>
      <c r="S1134">
        <v>224</v>
      </c>
      <c r="T1134">
        <v>8.2222222219999992</v>
      </c>
      <c r="U1134">
        <f>VLOOKUP(A1134,vlookup_table[#All],2,)</f>
        <v>0</v>
      </c>
      <c r="V1134">
        <f>VLOOKUP(A1134,vlookup_table[#All],4,FALSE)</f>
        <v>6201</v>
      </c>
      <c r="W1134" t="str">
        <f>IF(LEN(V1134)=4,_xlfn.CONCAT("19",LEFT(V1134,2)),IF(LEN(V1134)=3,_xlfn.CONCAT("190",LEFT(V1134,2)),0))</f>
        <v>1962</v>
      </c>
      <c r="X1134">
        <f>IF(V1134&lt;&gt;0,1997-VALUE(W1134),0)</f>
        <v>35</v>
      </c>
      <c r="Y1134" t="str">
        <f>VLOOKUP(A1134,vlookup_table[#All],5,FALSE)</f>
        <v>C3</v>
      </c>
      <c r="Z1134" t="str">
        <f t="shared" si="107"/>
        <v>City</v>
      </c>
      <c r="AA1134">
        <f>VLOOKUP(A1134,vlookup_table[#All],7,FALSE)</f>
        <v>8</v>
      </c>
    </row>
    <row r="1135" spans="1:27" x14ac:dyDescent="0.3">
      <c r="A1135">
        <v>21710</v>
      </c>
      <c r="B1135" s="1" t="s">
        <v>18</v>
      </c>
      <c r="C1135" s="1" t="str">
        <f>UPPER(LEFT(B1135,2))</f>
        <v>NC</v>
      </c>
      <c r="D1135" s="1" t="s">
        <v>14</v>
      </c>
      <c r="E1135" s="1" t="str">
        <f>UPPER(LEFT(D1135,1))</f>
        <v>M</v>
      </c>
      <c r="F1135">
        <v>600</v>
      </c>
      <c r="G1135">
        <f t="shared" si="102"/>
        <v>600</v>
      </c>
      <c r="H1135">
        <f t="shared" si="103"/>
        <v>600</v>
      </c>
      <c r="I1135">
        <v>257</v>
      </c>
      <c r="J1135">
        <f t="shared" si="104"/>
        <v>257</v>
      </c>
      <c r="K1135">
        <v>349</v>
      </c>
      <c r="L1135">
        <f t="shared" si="105"/>
        <v>349</v>
      </c>
      <c r="M1135">
        <v>1</v>
      </c>
      <c r="N1135">
        <v>12433</v>
      </c>
      <c r="O1135">
        <f t="shared" si="106"/>
        <v>12433</v>
      </c>
      <c r="P1135">
        <v>2</v>
      </c>
      <c r="Q1135">
        <v>64</v>
      </c>
      <c r="R1135">
        <v>308</v>
      </c>
      <c r="S1135">
        <v>292</v>
      </c>
      <c r="T1135">
        <v>9.52631579</v>
      </c>
      <c r="U1135">
        <f>VLOOKUP(A1135,vlookup_table[#All],2,)</f>
        <v>2</v>
      </c>
      <c r="V1135">
        <f>VLOOKUP(A1135,vlookup_table[#All],4,FALSE)</f>
        <v>0</v>
      </c>
      <c r="W1135">
        <f>IF(LEN(V1135)=4,_xlfn.CONCAT("19",LEFT(V1135,2)),IF(LEN(V1135)=3,_xlfn.CONCAT("190",LEFT(V1135,2)),0))</f>
        <v>0</v>
      </c>
      <c r="X1135">
        <f>IF(V1135&lt;&gt;0,1997-VALUE(W1135),0)</f>
        <v>0</v>
      </c>
      <c r="Y1135" t="str">
        <f>VLOOKUP(A1135,vlookup_table[#All],5,FALSE)</f>
        <v>T2</v>
      </c>
      <c r="Z1135" t="str">
        <f t="shared" si="107"/>
        <v>Town</v>
      </c>
      <c r="AA1135">
        <f>VLOOKUP(A1135,vlookup_table[#All],7,FALSE)</f>
        <v>10</v>
      </c>
    </row>
    <row r="1136" spans="1:27" x14ac:dyDescent="0.3">
      <c r="A1136">
        <v>65565</v>
      </c>
      <c r="B1136" s="1" t="s">
        <v>30</v>
      </c>
      <c r="C1136" s="1" t="str">
        <f>UPPER(LEFT(B1136,2))</f>
        <v>MI</v>
      </c>
      <c r="D1136" s="1" t="s">
        <v>17</v>
      </c>
      <c r="E1136" s="1" t="str">
        <f>UPPER(LEFT(D1136,1))</f>
        <v>F</v>
      </c>
      <c r="F1136">
        <v>707</v>
      </c>
      <c r="G1136">
        <f t="shared" si="102"/>
        <v>707</v>
      </c>
      <c r="H1136">
        <f t="shared" si="103"/>
        <v>707</v>
      </c>
      <c r="I1136">
        <v>282</v>
      </c>
      <c r="J1136">
        <f t="shared" si="104"/>
        <v>282</v>
      </c>
      <c r="K1136">
        <v>474</v>
      </c>
      <c r="L1136">
        <f t="shared" si="105"/>
        <v>474</v>
      </c>
      <c r="M1136">
        <v>0</v>
      </c>
      <c r="N1136">
        <v>15832</v>
      </c>
      <c r="O1136">
        <f t="shared" si="106"/>
        <v>15832</v>
      </c>
      <c r="P1136">
        <v>13</v>
      </c>
      <c r="Q1136">
        <v>73</v>
      </c>
      <c r="R1136">
        <v>393</v>
      </c>
      <c r="S1136">
        <v>383</v>
      </c>
      <c r="T1136">
        <v>4.1764705879999999</v>
      </c>
      <c r="U1136">
        <f>VLOOKUP(A1136,vlookup_table[#All],2,)</f>
        <v>2</v>
      </c>
      <c r="V1136">
        <f>VLOOKUP(A1136,vlookup_table[#All],4,FALSE)</f>
        <v>701</v>
      </c>
      <c r="W1136" t="str">
        <f>IF(LEN(V1136)=4,_xlfn.CONCAT("19",LEFT(V1136,2)),IF(LEN(V1136)=3,_xlfn.CONCAT("190",LEFT(V1136,2)),0))</f>
        <v>19070</v>
      </c>
      <c r="X1136">
        <f>IF(V1136&lt;&gt;0,1997-VALUE(W1136),0)</f>
        <v>-17073</v>
      </c>
      <c r="Y1136" t="str">
        <f>VLOOKUP(A1136,vlookup_table[#All],5,FALSE)</f>
        <v>U2</v>
      </c>
      <c r="Z1136" t="str">
        <f t="shared" si="107"/>
        <v>Urban</v>
      </c>
      <c r="AA1136">
        <f>VLOOKUP(A1136,vlookup_table[#All],7,FALSE)</f>
        <v>10</v>
      </c>
    </row>
    <row r="1137" spans="1:27" x14ac:dyDescent="0.3">
      <c r="A1137">
        <v>171631</v>
      </c>
      <c r="B1137" s="1" t="s">
        <v>22</v>
      </c>
      <c r="C1137" s="1" t="str">
        <f>UPPER(LEFT(B1137,2))</f>
        <v>CA</v>
      </c>
      <c r="D1137" s="1" t="s">
        <v>17</v>
      </c>
      <c r="E1137" s="1" t="str">
        <f>UPPER(LEFT(D1137,1))</f>
        <v>F</v>
      </c>
      <c r="F1137">
        <v>1537</v>
      </c>
      <c r="G1137">
        <f t="shared" si="102"/>
        <v>1537</v>
      </c>
      <c r="H1137">
        <f t="shared" si="103"/>
        <v>1537</v>
      </c>
      <c r="I1137">
        <v>495</v>
      </c>
      <c r="J1137">
        <f t="shared" si="104"/>
        <v>495</v>
      </c>
      <c r="K1137">
        <v>544</v>
      </c>
      <c r="L1137">
        <f t="shared" si="105"/>
        <v>544</v>
      </c>
      <c r="M1137">
        <v>19</v>
      </c>
      <c r="N1137">
        <v>17689</v>
      </c>
      <c r="O1137">
        <f t="shared" si="106"/>
        <v>17689</v>
      </c>
      <c r="P1137">
        <v>13</v>
      </c>
      <c r="Q1137">
        <v>58</v>
      </c>
      <c r="R1137">
        <v>509</v>
      </c>
      <c r="S1137">
        <v>528</v>
      </c>
      <c r="T1137">
        <v>11.19230769</v>
      </c>
      <c r="U1137">
        <f>VLOOKUP(A1137,vlookup_table[#All],2,)</f>
        <v>4</v>
      </c>
      <c r="V1137">
        <f>VLOOKUP(A1137,vlookup_table[#All],4,FALSE)</f>
        <v>5302</v>
      </c>
      <c r="W1137" t="str">
        <f>IF(LEN(V1137)=4,_xlfn.CONCAT("19",LEFT(V1137,2)),IF(LEN(V1137)=3,_xlfn.CONCAT("190",LEFT(V1137,2)),0))</f>
        <v>1953</v>
      </c>
      <c r="X1137">
        <f>IF(V1137&lt;&gt;0,1997-VALUE(W1137),0)</f>
        <v>44</v>
      </c>
      <c r="Y1137" t="str">
        <f>VLOOKUP(A1137,vlookup_table[#All],5,FALSE)</f>
        <v>S1</v>
      </c>
      <c r="Z1137" t="str">
        <f t="shared" si="107"/>
        <v>Suburban</v>
      </c>
      <c r="AA1137">
        <f>VLOOKUP(A1137,vlookup_table[#All],7,FALSE)</f>
        <v>10</v>
      </c>
    </row>
    <row r="1138" spans="1:27" x14ac:dyDescent="0.3">
      <c r="A1138">
        <v>24869</v>
      </c>
      <c r="B1138" s="1" t="s">
        <v>47</v>
      </c>
      <c r="C1138" s="1" t="str">
        <f>UPPER(LEFT(B1138,2))</f>
        <v>SC</v>
      </c>
      <c r="D1138" s="1" t="s">
        <v>17</v>
      </c>
      <c r="E1138" s="1" t="str">
        <f>UPPER(LEFT(D1138,1))</f>
        <v>F</v>
      </c>
      <c r="F1138">
        <v>682</v>
      </c>
      <c r="G1138">
        <f t="shared" si="102"/>
        <v>682</v>
      </c>
      <c r="H1138">
        <f t="shared" si="103"/>
        <v>682</v>
      </c>
      <c r="I1138">
        <v>366</v>
      </c>
      <c r="J1138">
        <f t="shared" si="104"/>
        <v>366</v>
      </c>
      <c r="K1138">
        <v>498</v>
      </c>
      <c r="L1138">
        <f t="shared" si="105"/>
        <v>498</v>
      </c>
      <c r="M1138">
        <v>2</v>
      </c>
      <c r="N1138">
        <v>14538</v>
      </c>
      <c r="O1138">
        <f t="shared" si="106"/>
        <v>14538</v>
      </c>
      <c r="P1138">
        <v>3</v>
      </c>
      <c r="Q1138">
        <v>63</v>
      </c>
      <c r="R1138">
        <v>464</v>
      </c>
      <c r="S1138">
        <v>421</v>
      </c>
      <c r="T1138">
        <v>8</v>
      </c>
      <c r="U1138">
        <f>VLOOKUP(A1138,vlookup_table[#All],2,)</f>
        <v>0</v>
      </c>
      <c r="V1138">
        <f>VLOOKUP(A1138,vlookup_table[#All],4,FALSE)</f>
        <v>6001</v>
      </c>
      <c r="W1138" t="str">
        <f>IF(LEN(V1138)=4,_xlfn.CONCAT("19",LEFT(V1138,2)),IF(LEN(V1138)=3,_xlfn.CONCAT("190",LEFT(V1138,2)),0))</f>
        <v>1960</v>
      </c>
      <c r="X1138">
        <f>IF(V1138&lt;&gt;0,1997-VALUE(W1138),0)</f>
        <v>37</v>
      </c>
      <c r="Y1138" t="str">
        <f>VLOOKUP(A1138,vlookup_table[#All],5,FALSE)</f>
        <v>T2</v>
      </c>
      <c r="Z1138" t="str">
        <f t="shared" si="107"/>
        <v>Town</v>
      </c>
      <c r="AA1138">
        <f>VLOOKUP(A1138,vlookup_table[#All],7,FALSE)</f>
        <v>8</v>
      </c>
    </row>
    <row r="1139" spans="1:27" x14ac:dyDescent="0.3">
      <c r="A1139">
        <v>129846</v>
      </c>
      <c r="B1139" s="1" t="s">
        <v>53</v>
      </c>
      <c r="C1139" s="1" t="str">
        <f>UPPER(LEFT(B1139,2))</f>
        <v>SD</v>
      </c>
      <c r="D1139" s="1" t="s">
        <v>14</v>
      </c>
      <c r="E1139" s="1" t="str">
        <f>UPPER(LEFT(D1139,1))</f>
        <v>M</v>
      </c>
      <c r="F1139">
        <v>867</v>
      </c>
      <c r="G1139">
        <f t="shared" si="102"/>
        <v>867</v>
      </c>
      <c r="H1139">
        <f t="shared" si="103"/>
        <v>867</v>
      </c>
      <c r="I1139">
        <v>483</v>
      </c>
      <c r="J1139">
        <f t="shared" si="104"/>
        <v>483</v>
      </c>
      <c r="K1139">
        <v>536</v>
      </c>
      <c r="L1139">
        <f t="shared" si="105"/>
        <v>536</v>
      </c>
      <c r="M1139">
        <v>2</v>
      </c>
      <c r="N1139">
        <v>18757</v>
      </c>
      <c r="O1139">
        <f t="shared" si="106"/>
        <v>18757</v>
      </c>
      <c r="P1139">
        <v>1</v>
      </c>
      <c r="Q1139">
        <v>51</v>
      </c>
      <c r="R1139">
        <v>492</v>
      </c>
      <c r="S1139">
        <v>524</v>
      </c>
      <c r="T1139">
        <v>12.5</v>
      </c>
      <c r="U1139">
        <f>VLOOKUP(A1139,vlookup_table[#All],2,)</f>
        <v>1</v>
      </c>
      <c r="V1139">
        <f>VLOOKUP(A1139,vlookup_table[#All],4,FALSE)</f>
        <v>4201</v>
      </c>
      <c r="W1139" t="str">
        <f>IF(LEN(V1139)=4,_xlfn.CONCAT("19",LEFT(V1139,2)),IF(LEN(V1139)=3,_xlfn.CONCAT("190",LEFT(V1139,2)),0))</f>
        <v>1942</v>
      </c>
      <c r="X1139">
        <f>IF(V1139&lt;&gt;0,1997-VALUE(W1139),0)</f>
        <v>55</v>
      </c>
      <c r="Y1139" t="str">
        <f>VLOOKUP(A1139,vlookup_table[#All],5,FALSE)</f>
        <v>T1</v>
      </c>
      <c r="Z1139" t="str">
        <f t="shared" si="107"/>
        <v>Town</v>
      </c>
      <c r="AA1139">
        <f>VLOOKUP(A1139,vlookup_table[#All],7,FALSE)</f>
        <v>11</v>
      </c>
    </row>
    <row r="1140" spans="1:27" x14ac:dyDescent="0.3">
      <c r="A1140">
        <v>150379</v>
      </c>
      <c r="B1140" s="1" t="s">
        <v>22</v>
      </c>
      <c r="C1140" s="1" t="str">
        <f>UPPER(LEFT(B1140,2))</f>
        <v>CA</v>
      </c>
      <c r="D1140" s="1" t="s">
        <v>17</v>
      </c>
      <c r="E1140" s="1" t="str">
        <f>UPPER(LEFT(D1140,1))</f>
        <v>F</v>
      </c>
      <c r="F1140">
        <v>1943</v>
      </c>
      <c r="G1140">
        <f t="shared" si="102"/>
        <v>1943</v>
      </c>
      <c r="H1140">
        <f t="shared" si="103"/>
        <v>1943</v>
      </c>
      <c r="I1140">
        <v>312</v>
      </c>
      <c r="J1140">
        <f t="shared" si="104"/>
        <v>312</v>
      </c>
      <c r="K1140">
        <v>381</v>
      </c>
      <c r="L1140">
        <f t="shared" si="105"/>
        <v>381</v>
      </c>
      <c r="M1140">
        <v>45</v>
      </c>
      <c r="N1140">
        <v>16083</v>
      </c>
      <c r="O1140">
        <f t="shared" si="106"/>
        <v>16083</v>
      </c>
      <c r="P1140">
        <v>12</v>
      </c>
      <c r="Q1140">
        <v>54</v>
      </c>
      <c r="R1140">
        <v>353</v>
      </c>
      <c r="S1140">
        <v>355</v>
      </c>
      <c r="T1140">
        <v>20</v>
      </c>
      <c r="U1140">
        <f>VLOOKUP(A1140,vlookup_table[#All],2,)</f>
        <v>0</v>
      </c>
      <c r="V1140">
        <f>VLOOKUP(A1140,vlookup_table[#All],4,FALSE)</f>
        <v>0</v>
      </c>
      <c r="W1140">
        <f>IF(LEN(V1140)=4,_xlfn.CONCAT("19",LEFT(V1140,2)),IF(LEN(V1140)=3,_xlfn.CONCAT("190",LEFT(V1140,2)),0))</f>
        <v>0</v>
      </c>
      <c r="X1140">
        <f>IF(V1140&lt;&gt;0,1997-VALUE(W1140),0)</f>
        <v>0</v>
      </c>
      <c r="Y1140" t="str">
        <f>VLOOKUP(A1140,vlookup_table[#All],5,FALSE)</f>
        <v>S2</v>
      </c>
      <c r="Z1140" t="str">
        <f t="shared" si="107"/>
        <v>Suburban</v>
      </c>
      <c r="AA1140">
        <f>VLOOKUP(A1140,vlookup_table[#All],7,FALSE)</f>
        <v>20</v>
      </c>
    </row>
    <row r="1141" spans="1:27" x14ac:dyDescent="0.3">
      <c r="A1141">
        <v>36590</v>
      </c>
      <c r="B1141" s="1" t="s">
        <v>13</v>
      </c>
      <c r="C1141" s="1" t="str">
        <f>UPPER(LEFT(B1141,2))</f>
        <v>FL</v>
      </c>
      <c r="D1141" s="1" t="s">
        <v>14</v>
      </c>
      <c r="E1141" s="1" t="str">
        <f>UPPER(LEFT(D1141,1))</f>
        <v>M</v>
      </c>
      <c r="F1141">
        <v>1037</v>
      </c>
      <c r="G1141">
        <f t="shared" si="102"/>
        <v>1037</v>
      </c>
      <c r="H1141">
        <f t="shared" si="103"/>
        <v>1037</v>
      </c>
      <c r="I1141">
        <v>439</v>
      </c>
      <c r="J1141">
        <f t="shared" si="104"/>
        <v>439</v>
      </c>
      <c r="K1141">
        <v>529</v>
      </c>
      <c r="L1141">
        <f t="shared" si="105"/>
        <v>529</v>
      </c>
      <c r="M1141">
        <v>0</v>
      </c>
      <c r="N1141">
        <v>18050</v>
      </c>
      <c r="O1141">
        <f t="shared" si="106"/>
        <v>18050</v>
      </c>
      <c r="P1141">
        <v>44</v>
      </c>
      <c r="Q1141">
        <v>27</v>
      </c>
      <c r="R1141">
        <v>456</v>
      </c>
      <c r="S1141">
        <v>511</v>
      </c>
      <c r="T1141">
        <v>10</v>
      </c>
      <c r="U1141">
        <f>VLOOKUP(A1141,vlookup_table[#All],2,)</f>
        <v>1</v>
      </c>
      <c r="V1141">
        <f>VLOOKUP(A1141,vlookup_table[#All],4,FALSE)</f>
        <v>4801</v>
      </c>
      <c r="W1141" t="str">
        <f>IF(LEN(V1141)=4,_xlfn.CONCAT("19",LEFT(V1141,2)),IF(LEN(V1141)=3,_xlfn.CONCAT("190",LEFT(V1141,2)),0))</f>
        <v>1948</v>
      </c>
      <c r="X1141">
        <f>IF(V1141&lt;&gt;0,1997-VALUE(W1141),0)</f>
        <v>49</v>
      </c>
      <c r="Y1141" t="str">
        <f>VLOOKUP(A1141,vlookup_table[#All],5,FALSE)</f>
        <v>S1</v>
      </c>
      <c r="Z1141" t="str">
        <f t="shared" si="107"/>
        <v>Suburban</v>
      </c>
      <c r="AA1141">
        <f>VLOOKUP(A1141,vlookup_table[#All],7,FALSE)</f>
        <v>10</v>
      </c>
    </row>
    <row r="1142" spans="1:27" x14ac:dyDescent="0.3">
      <c r="A1142">
        <v>59744</v>
      </c>
      <c r="B1142" s="1" t="s">
        <v>34</v>
      </c>
      <c r="C1142" s="1" t="str">
        <f>UPPER(LEFT(B1142,2))</f>
        <v>IN</v>
      </c>
      <c r="D1142" s="1" t="s">
        <v>17</v>
      </c>
      <c r="E1142" s="1" t="str">
        <f>UPPER(LEFT(D1142,1))</f>
        <v>F</v>
      </c>
      <c r="F1142">
        <v>595</v>
      </c>
      <c r="G1142">
        <f t="shared" si="102"/>
        <v>595</v>
      </c>
      <c r="H1142">
        <f t="shared" si="103"/>
        <v>595</v>
      </c>
      <c r="I1142">
        <v>284</v>
      </c>
      <c r="J1142">
        <f t="shared" si="104"/>
        <v>284</v>
      </c>
      <c r="K1142">
        <v>406</v>
      </c>
      <c r="L1142">
        <f t="shared" si="105"/>
        <v>406</v>
      </c>
      <c r="M1142">
        <v>0</v>
      </c>
      <c r="N1142">
        <v>13860</v>
      </c>
      <c r="O1142">
        <f t="shared" si="106"/>
        <v>13860</v>
      </c>
      <c r="P1142">
        <v>0</v>
      </c>
      <c r="Q1142">
        <v>77</v>
      </c>
      <c r="R1142">
        <v>317</v>
      </c>
      <c r="S1142">
        <v>333</v>
      </c>
      <c r="T1142">
        <v>9</v>
      </c>
      <c r="U1142">
        <f>VLOOKUP(A1142,vlookup_table[#All],2,)</f>
        <v>28</v>
      </c>
      <c r="V1142">
        <f>VLOOKUP(A1142,vlookup_table[#All],4,FALSE)</f>
        <v>5408</v>
      </c>
      <c r="W1142" t="str">
        <f>IF(LEN(V1142)=4,_xlfn.CONCAT("19",LEFT(V1142,2)),IF(LEN(V1142)=3,_xlfn.CONCAT("190",LEFT(V1142,2)),0))</f>
        <v>1954</v>
      </c>
      <c r="X1142">
        <f>IF(V1142&lt;&gt;0,1997-VALUE(W1142),0)</f>
        <v>43</v>
      </c>
      <c r="Y1142" t="str">
        <f>VLOOKUP(A1142,vlookup_table[#All],5,FALSE)</f>
        <v>T2</v>
      </c>
      <c r="Z1142" t="str">
        <f t="shared" si="107"/>
        <v>Town</v>
      </c>
      <c r="AA1142">
        <f>VLOOKUP(A1142,vlookup_table[#All],7,FALSE)</f>
        <v>16</v>
      </c>
    </row>
    <row r="1143" spans="1:27" x14ac:dyDescent="0.3">
      <c r="A1143">
        <v>31893</v>
      </c>
      <c r="B1143" s="1" t="s">
        <v>16</v>
      </c>
      <c r="C1143" s="1" t="str">
        <f>UPPER(LEFT(B1143,2))</f>
        <v>IL</v>
      </c>
      <c r="D1143" s="1" t="s">
        <v>17</v>
      </c>
      <c r="E1143" s="1" t="str">
        <f>UPPER(LEFT(D1143,1))</f>
        <v>F</v>
      </c>
      <c r="F1143">
        <v>375</v>
      </c>
      <c r="G1143">
        <f t="shared" si="102"/>
        <v>375</v>
      </c>
      <c r="H1143">
        <f t="shared" si="103"/>
        <v>375</v>
      </c>
      <c r="I1143">
        <v>267</v>
      </c>
      <c r="J1143">
        <f t="shared" si="104"/>
        <v>267</v>
      </c>
      <c r="K1143">
        <v>296</v>
      </c>
      <c r="L1143">
        <f t="shared" si="105"/>
        <v>296</v>
      </c>
      <c r="M1143">
        <v>8</v>
      </c>
      <c r="N1143">
        <v>8354</v>
      </c>
      <c r="O1143">
        <f t="shared" si="106"/>
        <v>8354</v>
      </c>
      <c r="P1143">
        <v>6</v>
      </c>
      <c r="Q1143">
        <v>13</v>
      </c>
      <c r="R1143">
        <v>270</v>
      </c>
      <c r="S1143">
        <v>295</v>
      </c>
      <c r="T1143">
        <v>20</v>
      </c>
      <c r="U1143">
        <f>VLOOKUP(A1143,vlookup_table[#All],2,)</f>
        <v>0</v>
      </c>
      <c r="V1143">
        <f>VLOOKUP(A1143,vlookup_table[#All],4,FALSE)</f>
        <v>0</v>
      </c>
      <c r="W1143">
        <f>IF(LEN(V1143)=4,_xlfn.CONCAT("19",LEFT(V1143,2)),IF(LEN(V1143)=3,_xlfn.CONCAT("190",LEFT(V1143,2)),0))</f>
        <v>0</v>
      </c>
      <c r="X1143">
        <f>IF(V1143&lt;&gt;0,1997-VALUE(W1143),0)</f>
        <v>0</v>
      </c>
      <c r="Y1143" t="str">
        <f>VLOOKUP(A1143,vlookup_table[#All],5,FALSE)</f>
        <v>T2</v>
      </c>
      <c r="Z1143" t="str">
        <f t="shared" si="107"/>
        <v>Town</v>
      </c>
      <c r="AA1143">
        <f>VLOOKUP(A1143,vlookup_table[#All],7,FALSE)</f>
        <v>20</v>
      </c>
    </row>
    <row r="1144" spans="1:27" x14ac:dyDescent="0.3">
      <c r="A1144">
        <v>46884</v>
      </c>
      <c r="B1144" s="1" t="s">
        <v>44</v>
      </c>
      <c r="C1144" s="1" t="str">
        <f>UPPER(LEFT(B1144,2))</f>
        <v>AL</v>
      </c>
      <c r="D1144" s="1" t="s">
        <v>17</v>
      </c>
      <c r="E1144" s="1" t="str">
        <f>UPPER(LEFT(D1144,1))</f>
        <v>F</v>
      </c>
      <c r="F1144">
        <v>397</v>
      </c>
      <c r="G1144">
        <f t="shared" si="102"/>
        <v>397</v>
      </c>
      <c r="H1144">
        <f t="shared" si="103"/>
        <v>397</v>
      </c>
      <c r="I1144">
        <v>229</v>
      </c>
      <c r="J1144">
        <f t="shared" si="104"/>
        <v>229</v>
      </c>
      <c r="K1144">
        <v>386</v>
      </c>
      <c r="L1144">
        <f t="shared" si="105"/>
        <v>386</v>
      </c>
      <c r="M1144">
        <v>1</v>
      </c>
      <c r="N1144">
        <v>13233</v>
      </c>
      <c r="O1144">
        <f t="shared" si="106"/>
        <v>13233</v>
      </c>
      <c r="P1144">
        <v>0</v>
      </c>
      <c r="Q1144">
        <v>74</v>
      </c>
      <c r="R1144">
        <v>329</v>
      </c>
      <c r="S1144">
        <v>336</v>
      </c>
      <c r="T1144">
        <v>9.7777777780000008</v>
      </c>
      <c r="U1144">
        <f>VLOOKUP(A1144,vlookup_table[#All],2,)</f>
        <v>0</v>
      </c>
      <c r="V1144">
        <f>VLOOKUP(A1144,vlookup_table[#All],4,FALSE)</f>
        <v>0</v>
      </c>
      <c r="W1144">
        <f>IF(LEN(V1144)=4,_xlfn.CONCAT("19",LEFT(V1144,2)),IF(LEN(V1144)=3,_xlfn.CONCAT("190",LEFT(V1144,2)),0))</f>
        <v>0</v>
      </c>
      <c r="X1144">
        <f>IF(V1144&lt;&gt;0,1997-VALUE(W1144),0)</f>
        <v>0</v>
      </c>
      <c r="Y1144" t="str">
        <f>VLOOKUP(A1144,vlookup_table[#All],5,FALSE)</f>
        <v>R3</v>
      </c>
      <c r="Z1144" t="str">
        <f t="shared" si="107"/>
        <v>Rural</v>
      </c>
      <c r="AA1144">
        <f>VLOOKUP(A1144,vlookup_table[#All],7,FALSE)</f>
        <v>15</v>
      </c>
    </row>
    <row r="1145" spans="1:27" x14ac:dyDescent="0.3">
      <c r="A1145">
        <v>66745</v>
      </c>
      <c r="B1145" s="1" t="s">
        <v>30</v>
      </c>
      <c r="C1145" s="1" t="str">
        <f>UPPER(LEFT(B1145,2))</f>
        <v>MI</v>
      </c>
      <c r="D1145" s="1" t="s">
        <v>17</v>
      </c>
      <c r="E1145" s="1" t="str">
        <f>UPPER(LEFT(D1145,1))</f>
        <v>F</v>
      </c>
      <c r="F1145">
        <v>584</v>
      </c>
      <c r="G1145">
        <f t="shared" si="102"/>
        <v>584</v>
      </c>
      <c r="H1145">
        <f t="shared" si="103"/>
        <v>584</v>
      </c>
      <c r="I1145">
        <v>283</v>
      </c>
      <c r="J1145">
        <f t="shared" si="104"/>
        <v>283</v>
      </c>
      <c r="K1145">
        <v>386</v>
      </c>
      <c r="L1145">
        <f t="shared" si="105"/>
        <v>386</v>
      </c>
      <c r="M1145">
        <v>0</v>
      </c>
      <c r="N1145">
        <v>14843</v>
      </c>
      <c r="O1145">
        <f t="shared" si="106"/>
        <v>14843</v>
      </c>
      <c r="P1145">
        <v>4</v>
      </c>
      <c r="Q1145">
        <v>68</v>
      </c>
      <c r="R1145">
        <v>386</v>
      </c>
      <c r="S1145">
        <v>307</v>
      </c>
      <c r="T1145">
        <v>15</v>
      </c>
      <c r="U1145">
        <f>VLOOKUP(A1145,vlookup_table[#All],2,)</f>
        <v>28</v>
      </c>
      <c r="V1145">
        <f>VLOOKUP(A1145,vlookup_table[#All],4,FALSE)</f>
        <v>7201</v>
      </c>
      <c r="W1145" t="str">
        <f>IF(LEN(V1145)=4,_xlfn.CONCAT("19",LEFT(V1145,2)),IF(LEN(V1145)=3,_xlfn.CONCAT("190",LEFT(V1145,2)),0))</f>
        <v>1972</v>
      </c>
      <c r="X1145">
        <f>IF(V1145&lt;&gt;0,1997-VALUE(W1145),0)</f>
        <v>25</v>
      </c>
      <c r="Y1145" t="str">
        <f>VLOOKUP(A1145,vlookup_table[#All],5,FALSE)</f>
        <v/>
      </c>
      <c r="Z1145">
        <f t="shared" si="107"/>
        <v>0</v>
      </c>
      <c r="AA1145">
        <f>VLOOKUP(A1145,vlookup_table[#All],7,FALSE)</f>
        <v>5</v>
      </c>
    </row>
    <row r="1146" spans="1:27" x14ac:dyDescent="0.3">
      <c r="A1146">
        <v>10709</v>
      </c>
      <c r="B1146" s="1" t="s">
        <v>41</v>
      </c>
      <c r="C1146" s="1" t="str">
        <f>UPPER(LEFT(B1146,2))</f>
        <v>WA</v>
      </c>
      <c r="D1146" s="1"/>
      <c r="E1146" s="1" t="str">
        <f>UPPER(LEFT(D1146,1))</f>
        <v/>
      </c>
      <c r="F1146">
        <v>534</v>
      </c>
      <c r="G1146">
        <f t="shared" si="102"/>
        <v>534</v>
      </c>
      <c r="H1146">
        <f t="shared" si="103"/>
        <v>534</v>
      </c>
      <c r="I1146">
        <v>206</v>
      </c>
      <c r="J1146">
        <f t="shared" si="104"/>
        <v>206</v>
      </c>
      <c r="K1146">
        <v>272</v>
      </c>
      <c r="L1146">
        <f t="shared" si="105"/>
        <v>272</v>
      </c>
      <c r="M1146">
        <v>1</v>
      </c>
      <c r="N1146">
        <v>9104</v>
      </c>
      <c r="O1146">
        <f t="shared" si="106"/>
        <v>9104</v>
      </c>
      <c r="P1146">
        <v>1</v>
      </c>
      <c r="Q1146">
        <v>48</v>
      </c>
      <c r="R1146">
        <v>231</v>
      </c>
      <c r="S1146">
        <v>248</v>
      </c>
      <c r="T1146">
        <v>13.55555556</v>
      </c>
      <c r="U1146">
        <f>VLOOKUP(A1146,vlookup_table[#All],2,)</f>
        <v>0</v>
      </c>
      <c r="V1146">
        <f>VLOOKUP(A1146,vlookup_table[#All],4,FALSE)</f>
        <v>0</v>
      </c>
      <c r="W1146">
        <f>IF(LEN(V1146)=4,_xlfn.CONCAT("19",LEFT(V1146,2)),IF(LEN(V1146)=3,_xlfn.CONCAT("190",LEFT(V1146,2)),0))</f>
        <v>0</v>
      </c>
      <c r="X1146">
        <f>IF(V1146&lt;&gt;0,1997-VALUE(W1146),0)</f>
        <v>0</v>
      </c>
      <c r="Y1146" t="str">
        <f>VLOOKUP(A1146,vlookup_table[#All],5,FALSE)</f>
        <v/>
      </c>
      <c r="Z1146">
        <f t="shared" si="107"/>
        <v>0</v>
      </c>
      <c r="AA1146">
        <f>VLOOKUP(A1146,vlookup_table[#All],7,FALSE)</f>
        <v>23</v>
      </c>
    </row>
    <row r="1147" spans="1:27" x14ac:dyDescent="0.3">
      <c r="A1147">
        <v>73984</v>
      </c>
      <c r="B1147" s="1" t="s">
        <v>30</v>
      </c>
      <c r="C1147" s="1" t="str">
        <f>UPPER(LEFT(B1147,2))</f>
        <v>MI</v>
      </c>
      <c r="D1147" s="1" t="s">
        <v>14</v>
      </c>
      <c r="E1147" s="1" t="str">
        <f>UPPER(LEFT(D1147,1))</f>
        <v>M</v>
      </c>
      <c r="F1147">
        <v>362</v>
      </c>
      <c r="G1147">
        <f t="shared" si="102"/>
        <v>362</v>
      </c>
      <c r="H1147">
        <f t="shared" si="103"/>
        <v>362</v>
      </c>
      <c r="I1147">
        <v>209</v>
      </c>
      <c r="J1147">
        <f t="shared" si="104"/>
        <v>209</v>
      </c>
      <c r="K1147">
        <v>275</v>
      </c>
      <c r="L1147">
        <f t="shared" si="105"/>
        <v>275</v>
      </c>
      <c r="M1147">
        <v>0</v>
      </c>
      <c r="N1147">
        <v>8558</v>
      </c>
      <c r="O1147">
        <f t="shared" si="106"/>
        <v>8558</v>
      </c>
      <c r="P1147">
        <v>1</v>
      </c>
      <c r="Q1147">
        <v>91</v>
      </c>
      <c r="R1147">
        <v>235</v>
      </c>
      <c r="S1147">
        <v>246</v>
      </c>
      <c r="T1147">
        <v>9.7222222219999992</v>
      </c>
      <c r="U1147">
        <f>VLOOKUP(A1147,vlookup_table[#All],2,)</f>
        <v>0</v>
      </c>
      <c r="V1147">
        <f>VLOOKUP(A1147,vlookup_table[#All],4,FALSE)</f>
        <v>3305</v>
      </c>
      <c r="W1147" t="str">
        <f>IF(LEN(V1147)=4,_xlfn.CONCAT("19",LEFT(V1147,2)),IF(LEN(V1147)=3,_xlfn.CONCAT("190",LEFT(V1147,2)),0))</f>
        <v>1933</v>
      </c>
      <c r="X1147">
        <f>IF(V1147&lt;&gt;0,1997-VALUE(W1147),0)</f>
        <v>64</v>
      </c>
      <c r="Y1147" t="str">
        <f>VLOOKUP(A1147,vlookup_table[#All],5,FALSE)</f>
        <v>R3</v>
      </c>
      <c r="Z1147" t="str">
        <f t="shared" si="107"/>
        <v>Rural</v>
      </c>
      <c r="AA1147">
        <f>VLOOKUP(A1147,vlookup_table[#All],7,FALSE)</f>
        <v>10</v>
      </c>
    </row>
    <row r="1148" spans="1:27" x14ac:dyDescent="0.3">
      <c r="A1148">
        <v>27597</v>
      </c>
      <c r="B1148" s="1" t="s">
        <v>40</v>
      </c>
      <c r="C1148" s="1" t="str">
        <f>UPPER(LEFT(B1148,2))</f>
        <v>GA</v>
      </c>
      <c r="D1148" s="1" t="s">
        <v>14</v>
      </c>
      <c r="E1148" s="1" t="str">
        <f>UPPER(LEFT(D1148,1))</f>
        <v>M</v>
      </c>
      <c r="F1148">
        <v>991</v>
      </c>
      <c r="G1148">
        <f t="shared" si="102"/>
        <v>991</v>
      </c>
      <c r="H1148">
        <f t="shared" si="103"/>
        <v>991</v>
      </c>
      <c r="I1148">
        <v>493</v>
      </c>
      <c r="J1148">
        <f t="shared" si="104"/>
        <v>493</v>
      </c>
      <c r="K1148">
        <v>548</v>
      </c>
      <c r="L1148">
        <f t="shared" si="105"/>
        <v>548</v>
      </c>
      <c r="M1148">
        <v>3</v>
      </c>
      <c r="N1148">
        <v>17344</v>
      </c>
      <c r="O1148">
        <f t="shared" si="106"/>
        <v>17344</v>
      </c>
      <c r="P1148">
        <v>2</v>
      </c>
      <c r="Q1148">
        <v>46</v>
      </c>
      <c r="R1148">
        <v>506</v>
      </c>
      <c r="S1148">
        <v>532</v>
      </c>
      <c r="T1148">
        <v>5.8</v>
      </c>
      <c r="U1148">
        <f>VLOOKUP(A1148,vlookup_table[#All],2,)</f>
        <v>1</v>
      </c>
      <c r="V1148">
        <f>VLOOKUP(A1148,vlookup_table[#All],4,FALSE)</f>
        <v>5801</v>
      </c>
      <c r="W1148" t="str">
        <f>IF(LEN(V1148)=4,_xlfn.CONCAT("19",LEFT(V1148,2)),IF(LEN(V1148)=3,_xlfn.CONCAT("190",LEFT(V1148,2)),0))</f>
        <v>1958</v>
      </c>
      <c r="X1148">
        <f>IF(V1148&lt;&gt;0,1997-VALUE(W1148),0)</f>
        <v>39</v>
      </c>
      <c r="Y1148" t="str">
        <f>VLOOKUP(A1148,vlookup_table[#All],5,FALSE)</f>
        <v>T1</v>
      </c>
      <c r="Z1148" t="str">
        <f t="shared" si="107"/>
        <v>Town</v>
      </c>
      <c r="AA1148">
        <f>VLOOKUP(A1148,vlookup_table[#All],7,FALSE)</f>
        <v>9</v>
      </c>
    </row>
    <row r="1149" spans="1:27" x14ac:dyDescent="0.3">
      <c r="A1149">
        <v>150587</v>
      </c>
      <c r="B1149" s="1" t="s">
        <v>22</v>
      </c>
      <c r="C1149" s="1" t="str">
        <f>UPPER(LEFT(B1149,2))</f>
        <v>CA</v>
      </c>
      <c r="D1149" s="1" t="s">
        <v>31</v>
      </c>
      <c r="E1149" s="1" t="str">
        <f>UPPER(LEFT(D1149,1))</f>
        <v>U</v>
      </c>
      <c r="F1149">
        <v>1805</v>
      </c>
      <c r="G1149">
        <f t="shared" si="102"/>
        <v>1805</v>
      </c>
      <c r="H1149">
        <f t="shared" si="103"/>
        <v>1805</v>
      </c>
      <c r="I1149">
        <v>398</v>
      </c>
      <c r="J1149">
        <f t="shared" si="104"/>
        <v>398</v>
      </c>
      <c r="K1149">
        <v>447</v>
      </c>
      <c r="L1149">
        <f t="shared" si="105"/>
        <v>447</v>
      </c>
      <c r="M1149">
        <v>33</v>
      </c>
      <c r="N1149">
        <v>14703</v>
      </c>
      <c r="O1149">
        <f t="shared" si="106"/>
        <v>14703</v>
      </c>
      <c r="P1149">
        <v>11</v>
      </c>
      <c r="Q1149">
        <v>58</v>
      </c>
      <c r="R1149">
        <v>394</v>
      </c>
      <c r="S1149">
        <v>441</v>
      </c>
      <c r="T1149">
        <v>10.66666667</v>
      </c>
      <c r="U1149">
        <f>VLOOKUP(A1149,vlookup_table[#All],2,)</f>
        <v>0</v>
      </c>
      <c r="V1149">
        <f>VLOOKUP(A1149,vlookup_table[#All],4,FALSE)</f>
        <v>0</v>
      </c>
      <c r="W1149">
        <f>IF(LEN(V1149)=4,_xlfn.CONCAT("19",LEFT(V1149,2)),IF(LEN(V1149)=3,_xlfn.CONCAT("190",LEFT(V1149,2)),0))</f>
        <v>0</v>
      </c>
      <c r="X1149">
        <f>IF(V1149&lt;&gt;0,1997-VALUE(W1149),0)</f>
        <v>0</v>
      </c>
      <c r="Y1149" t="str">
        <f>VLOOKUP(A1149,vlookup_table[#All],5,FALSE)</f>
        <v>S2</v>
      </c>
      <c r="Z1149" t="str">
        <f t="shared" si="107"/>
        <v>Suburban</v>
      </c>
      <c r="AA1149">
        <f>VLOOKUP(A1149,vlookup_table[#All],7,FALSE)</f>
        <v>20</v>
      </c>
    </row>
    <row r="1150" spans="1:27" x14ac:dyDescent="0.3">
      <c r="A1150">
        <v>187191</v>
      </c>
      <c r="B1150" s="1" t="s">
        <v>40</v>
      </c>
      <c r="C1150" s="1" t="str">
        <f>UPPER(LEFT(B1150,2))</f>
        <v>GA</v>
      </c>
      <c r="D1150" s="1"/>
      <c r="E1150" s="1" t="str">
        <f>UPPER(LEFT(D1150,1))</f>
        <v/>
      </c>
      <c r="F1150">
        <v>2639</v>
      </c>
      <c r="G1150">
        <f t="shared" si="102"/>
        <v>2639</v>
      </c>
      <c r="H1150">
        <f t="shared" si="103"/>
        <v>2639</v>
      </c>
      <c r="I1150">
        <v>436</v>
      </c>
      <c r="J1150">
        <f t="shared" si="104"/>
        <v>436</v>
      </c>
      <c r="K1150">
        <v>764</v>
      </c>
      <c r="L1150">
        <f t="shared" si="105"/>
        <v>764</v>
      </c>
      <c r="M1150">
        <v>68</v>
      </c>
      <c r="N1150">
        <v>35502</v>
      </c>
      <c r="O1150">
        <f t="shared" si="106"/>
        <v>35502</v>
      </c>
      <c r="P1150">
        <v>3</v>
      </c>
      <c r="Q1150">
        <v>39</v>
      </c>
      <c r="R1150">
        <v>594</v>
      </c>
      <c r="S1150">
        <v>584</v>
      </c>
      <c r="T1150">
        <v>15</v>
      </c>
      <c r="U1150">
        <f>VLOOKUP(A1150,vlookup_table[#All],2,)</f>
        <v>0</v>
      </c>
      <c r="V1150">
        <f>VLOOKUP(A1150,vlookup_table[#All],4,FALSE)</f>
        <v>0</v>
      </c>
      <c r="W1150">
        <f>IF(LEN(V1150)=4,_xlfn.CONCAT("19",LEFT(V1150,2)),IF(LEN(V1150)=3,_xlfn.CONCAT("190",LEFT(V1150,2)),0))</f>
        <v>0</v>
      </c>
      <c r="X1150">
        <f>IF(V1150&lt;&gt;0,1997-VALUE(W1150),0)</f>
        <v>0</v>
      </c>
      <c r="Y1150" t="str">
        <f>VLOOKUP(A1150,vlookup_table[#All],5,FALSE)</f>
        <v>C1</v>
      </c>
      <c r="Z1150" t="str">
        <f t="shared" si="107"/>
        <v>City</v>
      </c>
      <c r="AA1150">
        <f>VLOOKUP(A1150,vlookup_table[#All],7,FALSE)</f>
        <v>25</v>
      </c>
    </row>
    <row r="1151" spans="1:27" x14ac:dyDescent="0.3">
      <c r="A1151">
        <v>85357</v>
      </c>
      <c r="B1151" s="1" t="s">
        <v>57</v>
      </c>
      <c r="C1151" s="1" t="str">
        <f>UPPER(LEFT(B1151,2))</f>
        <v>MN</v>
      </c>
      <c r="D1151" s="1" t="s">
        <v>17</v>
      </c>
      <c r="E1151" s="1" t="str">
        <f>UPPER(LEFT(D1151,1))</f>
        <v>F</v>
      </c>
      <c r="F1151">
        <v>476</v>
      </c>
      <c r="G1151">
        <f t="shared" si="102"/>
        <v>476</v>
      </c>
      <c r="H1151">
        <f t="shared" si="103"/>
        <v>476</v>
      </c>
      <c r="I1151">
        <v>202</v>
      </c>
      <c r="J1151">
        <f t="shared" si="104"/>
        <v>202</v>
      </c>
      <c r="K1151">
        <v>304</v>
      </c>
      <c r="L1151">
        <f t="shared" si="105"/>
        <v>304</v>
      </c>
      <c r="M1151">
        <v>0</v>
      </c>
      <c r="N1151">
        <v>10581</v>
      </c>
      <c r="O1151">
        <f t="shared" si="106"/>
        <v>10581</v>
      </c>
      <c r="P1151">
        <v>2</v>
      </c>
      <c r="Q1151">
        <v>80</v>
      </c>
      <c r="R1151">
        <v>274</v>
      </c>
      <c r="S1151">
        <v>236</v>
      </c>
      <c r="T1151">
        <v>10.733333330000001</v>
      </c>
      <c r="U1151">
        <f>VLOOKUP(A1151,vlookup_table[#All],2,)</f>
        <v>2</v>
      </c>
      <c r="V1151">
        <f>VLOOKUP(A1151,vlookup_table[#All],4,FALSE)</f>
        <v>2908</v>
      </c>
      <c r="W1151" t="str">
        <f>IF(LEN(V1151)=4,_xlfn.CONCAT("19",LEFT(V1151,2)),IF(LEN(V1151)=3,_xlfn.CONCAT("190",LEFT(V1151,2)),0))</f>
        <v>1929</v>
      </c>
      <c r="X1151">
        <f>IF(V1151&lt;&gt;0,1997-VALUE(W1151),0)</f>
        <v>68</v>
      </c>
      <c r="Y1151" t="str">
        <f>VLOOKUP(A1151,vlookup_table[#All],5,FALSE)</f>
        <v>R2</v>
      </c>
      <c r="Z1151" t="str">
        <f t="shared" si="107"/>
        <v>Rural</v>
      </c>
      <c r="AA1151">
        <f>VLOOKUP(A1151,vlookup_table[#All],7,FALSE)</f>
        <v>15</v>
      </c>
    </row>
    <row r="1152" spans="1:27" x14ac:dyDescent="0.3">
      <c r="A1152">
        <v>156866</v>
      </c>
      <c r="B1152" s="1" t="s">
        <v>22</v>
      </c>
      <c r="C1152" s="1" t="str">
        <f>UPPER(LEFT(B1152,2))</f>
        <v>CA</v>
      </c>
      <c r="D1152" s="1" t="s">
        <v>14</v>
      </c>
      <c r="E1152" s="1" t="str">
        <f>UPPER(LEFT(D1152,1))</f>
        <v>M</v>
      </c>
      <c r="F1152">
        <v>3393</v>
      </c>
      <c r="G1152">
        <f t="shared" si="102"/>
        <v>3393</v>
      </c>
      <c r="H1152">
        <f t="shared" si="103"/>
        <v>3393</v>
      </c>
      <c r="I1152">
        <v>537</v>
      </c>
      <c r="J1152">
        <f t="shared" si="104"/>
        <v>537</v>
      </c>
      <c r="K1152">
        <v>580</v>
      </c>
      <c r="L1152">
        <f t="shared" si="105"/>
        <v>580</v>
      </c>
      <c r="M1152">
        <v>97</v>
      </c>
      <c r="N1152">
        <v>22083</v>
      </c>
      <c r="O1152">
        <f t="shared" si="106"/>
        <v>22083</v>
      </c>
      <c r="P1152">
        <v>6</v>
      </c>
      <c r="Q1152">
        <v>50</v>
      </c>
      <c r="R1152">
        <v>553</v>
      </c>
      <c r="S1152">
        <v>589</v>
      </c>
      <c r="T1152">
        <v>20</v>
      </c>
      <c r="U1152">
        <f>VLOOKUP(A1152,vlookup_table[#All],2,)</f>
        <v>14</v>
      </c>
      <c r="V1152">
        <f>VLOOKUP(A1152,vlookup_table[#All],4,FALSE)</f>
        <v>2201</v>
      </c>
      <c r="W1152" t="str">
        <f>IF(LEN(V1152)=4,_xlfn.CONCAT("19",LEFT(V1152,2)),IF(LEN(V1152)=3,_xlfn.CONCAT("190",LEFT(V1152,2)),0))</f>
        <v>1922</v>
      </c>
      <c r="X1152">
        <f>IF(V1152&lt;&gt;0,1997-VALUE(W1152),0)</f>
        <v>75</v>
      </c>
      <c r="Y1152" t="str">
        <f>VLOOKUP(A1152,vlookup_table[#All],5,FALSE)</f>
        <v>U1</v>
      </c>
      <c r="Z1152" t="str">
        <f t="shared" si="107"/>
        <v>Urban</v>
      </c>
      <c r="AA1152">
        <f>VLOOKUP(A1152,vlookup_table[#All],7,FALSE)</f>
        <v>25</v>
      </c>
    </row>
    <row r="1153" spans="1:27" x14ac:dyDescent="0.3">
      <c r="A1153">
        <v>164513</v>
      </c>
      <c r="B1153" s="1" t="s">
        <v>73</v>
      </c>
      <c r="C1153" s="1" t="str">
        <f>UPPER(LEFT(B1153,2))</f>
        <v>AE</v>
      </c>
      <c r="D1153" s="1" t="s">
        <v>17</v>
      </c>
      <c r="E1153" s="1" t="str">
        <f>UPPER(LEFT(D1153,1))</f>
        <v>F</v>
      </c>
      <c r="F1153">
        <v>0</v>
      </c>
      <c r="G1153" t="str">
        <f t="shared" si="102"/>
        <v/>
      </c>
      <c r="H1153">
        <f t="shared" si="103"/>
        <v>1167.273896595208</v>
      </c>
      <c r="I1153">
        <v>0</v>
      </c>
      <c r="J1153">
        <f t="shared" si="104"/>
        <v>354.11002014098693</v>
      </c>
      <c r="K1153">
        <v>0</v>
      </c>
      <c r="L1153">
        <f t="shared" si="105"/>
        <v>447.98816120906798</v>
      </c>
      <c r="M1153">
        <v>0</v>
      </c>
      <c r="N1153">
        <v>0</v>
      </c>
      <c r="O1153">
        <f t="shared" si="106"/>
        <v>16567.315458207453</v>
      </c>
      <c r="P1153">
        <v>0</v>
      </c>
      <c r="Q1153">
        <v>0</v>
      </c>
      <c r="R1153">
        <v>0</v>
      </c>
      <c r="S1153">
        <v>0</v>
      </c>
      <c r="T1153">
        <v>12.5</v>
      </c>
      <c r="U1153">
        <f>VLOOKUP(A1153,vlookup_table[#All],2,)</f>
        <v>0</v>
      </c>
      <c r="V1153">
        <f>VLOOKUP(A1153,vlookup_table[#All],4,FALSE)</f>
        <v>4701</v>
      </c>
      <c r="W1153" t="str">
        <f>IF(LEN(V1153)=4,_xlfn.CONCAT("19",LEFT(V1153,2)),IF(LEN(V1153)=3,_xlfn.CONCAT("190",LEFT(V1153,2)),0))</f>
        <v>1947</v>
      </c>
      <c r="X1153">
        <f>IF(V1153&lt;&gt;0,1997-VALUE(W1153),0)</f>
        <v>50</v>
      </c>
      <c r="Y1153" t="str">
        <f>VLOOKUP(A1153,vlookup_table[#All],5,FALSE)</f>
        <v>C1</v>
      </c>
      <c r="Z1153" t="str">
        <f t="shared" si="107"/>
        <v>City</v>
      </c>
      <c r="AA1153">
        <f>VLOOKUP(A1153,vlookup_table[#All],7,FALSE)</f>
        <v>50</v>
      </c>
    </row>
    <row r="1154" spans="1:27" x14ac:dyDescent="0.3">
      <c r="A1154">
        <v>163369</v>
      </c>
      <c r="B1154" s="1" t="s">
        <v>22</v>
      </c>
      <c r="C1154" s="1" t="str">
        <f>UPPER(LEFT(B1154,2))</f>
        <v>CA</v>
      </c>
      <c r="D1154" s="1"/>
      <c r="E1154" s="1" t="str">
        <f>UPPER(LEFT(D1154,1))</f>
        <v/>
      </c>
      <c r="F1154">
        <v>2250</v>
      </c>
      <c r="G1154">
        <f t="shared" ref="G1154:G1217" si="108">IF(LEFT(F1154,1)="A",VALUE(SUBSTITUTE(F1154,"A","")),IF(ISBLANK(F1154),"",IF(F1154=0,"",VALUE(F1154))))</f>
        <v>2250</v>
      </c>
      <c r="H1154">
        <f t="shared" ref="H1154:H1217" si="109">IF(G1154&lt;&gt;"",G1154,AVERAGE(G:G))</f>
        <v>2250</v>
      </c>
      <c r="I1154">
        <v>181</v>
      </c>
      <c r="J1154">
        <f t="shared" ref="J1154:J1217" si="110">IF(I1154&lt;&gt;0,I1154,AVERAGEIF(I:I,"&gt;0"))</f>
        <v>181</v>
      </c>
      <c r="K1154">
        <v>167</v>
      </c>
      <c r="L1154">
        <f t="shared" ref="L1154:L1217" si="111">IF(AND(K1154&lt;&gt;0,K1154&lt;&gt;""),K1154,AVERAGEIF(K:K,"&gt;0"))</f>
        <v>167</v>
      </c>
      <c r="M1154">
        <v>99</v>
      </c>
      <c r="N1154">
        <v>11346</v>
      </c>
      <c r="O1154">
        <f t="shared" ref="O1154:O1217" si="112">IF(AND(N1154&lt;&gt;0,N1154&lt;&gt;""),N1154,AVERAGEIF(N:N,"&gt;0"))</f>
        <v>11346</v>
      </c>
      <c r="P1154">
        <v>44</v>
      </c>
      <c r="Q1154">
        <v>16</v>
      </c>
      <c r="R1154">
        <v>159</v>
      </c>
      <c r="S1154">
        <v>192</v>
      </c>
      <c r="T1154">
        <v>6</v>
      </c>
      <c r="U1154">
        <f>VLOOKUP(A1154,vlookup_table[#All],2,)</f>
        <v>0</v>
      </c>
      <c r="V1154">
        <f>VLOOKUP(A1154,vlookup_table[#All],4,FALSE)</f>
        <v>0</v>
      </c>
      <c r="W1154">
        <f>IF(LEN(V1154)=4,_xlfn.CONCAT("19",LEFT(V1154,2)),IF(LEN(V1154)=3,_xlfn.CONCAT("190",LEFT(V1154,2)),0))</f>
        <v>0</v>
      </c>
      <c r="X1154">
        <f>IF(V1154&lt;&gt;0,1997-VALUE(W1154),0)</f>
        <v>0</v>
      </c>
      <c r="Y1154" t="str">
        <f>VLOOKUP(A1154,vlookup_table[#All],5,FALSE)</f>
        <v>U2</v>
      </c>
      <c r="Z1154" t="str">
        <f t="shared" ref="Z1154:Z1217" si="113">IF(LEFT(Y1154,1)="C","City",IF(LEFT(Y1154,1)="T","Town",IF(LEFT(Y1154,1)="S","Suburban",IF(LEFT(Y1154,1)="U","Urban",IF(LEFT(Y1154,1)="R","Rural",0)))))</f>
        <v>Urban</v>
      </c>
      <c r="AA1154">
        <f>VLOOKUP(A1154,vlookup_table[#All],7,FALSE)</f>
        <v>6</v>
      </c>
    </row>
    <row r="1155" spans="1:27" x14ac:dyDescent="0.3">
      <c r="A1155">
        <v>551</v>
      </c>
      <c r="B1155" s="1" t="s">
        <v>21</v>
      </c>
      <c r="C1155" s="1" t="str">
        <f>UPPER(LEFT(B1155,2))</f>
        <v>TX</v>
      </c>
      <c r="D1155" s="1" t="s">
        <v>17</v>
      </c>
      <c r="E1155" s="1" t="str">
        <f>UPPER(LEFT(D1155,1))</f>
        <v>F</v>
      </c>
      <c r="F1155">
        <v>340</v>
      </c>
      <c r="G1155">
        <f t="shared" si="108"/>
        <v>340</v>
      </c>
      <c r="H1155">
        <f t="shared" si="109"/>
        <v>340</v>
      </c>
      <c r="I1155">
        <v>180</v>
      </c>
      <c r="J1155">
        <f t="shared" si="110"/>
        <v>180</v>
      </c>
      <c r="K1155">
        <v>279</v>
      </c>
      <c r="L1155">
        <f t="shared" si="111"/>
        <v>279</v>
      </c>
      <c r="M1155">
        <v>1</v>
      </c>
      <c r="N1155">
        <v>9343</v>
      </c>
      <c r="O1155">
        <f t="shared" si="112"/>
        <v>9343</v>
      </c>
      <c r="P1155">
        <v>3</v>
      </c>
      <c r="Q1155">
        <v>80</v>
      </c>
      <c r="R1155">
        <v>227</v>
      </c>
      <c r="S1155">
        <v>235</v>
      </c>
      <c r="T1155">
        <v>15.33333333</v>
      </c>
      <c r="U1155">
        <f>VLOOKUP(A1155,vlookup_table[#All],2,)</f>
        <v>2</v>
      </c>
      <c r="V1155">
        <f>VLOOKUP(A1155,vlookup_table[#All],4,FALSE)</f>
        <v>1201</v>
      </c>
      <c r="W1155" t="str">
        <f>IF(LEN(V1155)=4,_xlfn.CONCAT("19",LEFT(V1155,2)),IF(LEN(V1155)=3,_xlfn.CONCAT("190",LEFT(V1155,2)),0))</f>
        <v>1912</v>
      </c>
      <c r="X1155">
        <f>IF(V1155&lt;&gt;0,1997-VALUE(W1155),0)</f>
        <v>85</v>
      </c>
      <c r="Y1155" t="str">
        <f>VLOOKUP(A1155,vlookup_table[#All],5,FALSE)</f>
        <v>T2</v>
      </c>
      <c r="Z1155" t="str">
        <f t="shared" si="113"/>
        <v>Town</v>
      </c>
      <c r="AA1155">
        <f>VLOOKUP(A1155,vlookup_table[#All],7,FALSE)</f>
        <v>20</v>
      </c>
    </row>
    <row r="1156" spans="1:27" x14ac:dyDescent="0.3">
      <c r="A1156">
        <v>18750</v>
      </c>
      <c r="B1156" s="1" t="s">
        <v>18</v>
      </c>
      <c r="C1156" s="1" t="str">
        <f>UPPER(LEFT(B1156,2))</f>
        <v>NC</v>
      </c>
      <c r="D1156" s="1" t="s">
        <v>20</v>
      </c>
      <c r="E1156" s="1" t="str">
        <f>UPPER(LEFT(D1156,1))</f>
        <v>F</v>
      </c>
      <c r="F1156">
        <v>482</v>
      </c>
      <c r="G1156">
        <f t="shared" si="108"/>
        <v>482</v>
      </c>
      <c r="H1156">
        <f t="shared" si="109"/>
        <v>482</v>
      </c>
      <c r="I1156">
        <v>302</v>
      </c>
      <c r="J1156">
        <f t="shared" si="110"/>
        <v>302</v>
      </c>
      <c r="K1156">
        <v>462</v>
      </c>
      <c r="L1156">
        <f t="shared" si="111"/>
        <v>462</v>
      </c>
      <c r="M1156">
        <v>1</v>
      </c>
      <c r="N1156">
        <v>15573</v>
      </c>
      <c r="O1156">
        <f t="shared" si="112"/>
        <v>15573</v>
      </c>
      <c r="P1156">
        <v>0</v>
      </c>
      <c r="Q1156">
        <v>72</v>
      </c>
      <c r="R1156">
        <v>328</v>
      </c>
      <c r="S1156">
        <v>396</v>
      </c>
      <c r="T1156">
        <v>12.5</v>
      </c>
      <c r="U1156">
        <f>VLOOKUP(A1156,vlookup_table[#All],2,)</f>
        <v>0</v>
      </c>
      <c r="V1156">
        <f>VLOOKUP(A1156,vlookup_table[#All],4,FALSE)</f>
        <v>5201</v>
      </c>
      <c r="W1156" t="str">
        <f>IF(LEN(V1156)=4,_xlfn.CONCAT("19",LEFT(V1156,2)),IF(LEN(V1156)=3,_xlfn.CONCAT("190",LEFT(V1156,2)),0))</f>
        <v>1952</v>
      </c>
      <c r="X1156">
        <f>IF(V1156&lt;&gt;0,1997-VALUE(W1156),0)</f>
        <v>45</v>
      </c>
      <c r="Y1156" t="str">
        <f>VLOOKUP(A1156,vlookup_table[#All],5,FALSE)</f>
        <v>T2</v>
      </c>
      <c r="Z1156" t="str">
        <f t="shared" si="113"/>
        <v>Town</v>
      </c>
      <c r="AA1156">
        <f>VLOOKUP(A1156,vlookup_table[#All],7,FALSE)</f>
        <v>20</v>
      </c>
    </row>
    <row r="1157" spans="1:27" x14ac:dyDescent="0.3">
      <c r="A1157">
        <v>81277</v>
      </c>
      <c r="B1157" s="1" t="s">
        <v>36</v>
      </c>
      <c r="C1157" s="1" t="str">
        <f>UPPER(LEFT(B1157,2))</f>
        <v>WI</v>
      </c>
      <c r="D1157" s="1" t="s">
        <v>17</v>
      </c>
      <c r="E1157" s="1" t="str">
        <f>UPPER(LEFT(D1157,1))</f>
        <v>F</v>
      </c>
      <c r="F1157">
        <v>322</v>
      </c>
      <c r="G1157">
        <f t="shared" si="108"/>
        <v>322</v>
      </c>
      <c r="H1157">
        <f t="shared" si="109"/>
        <v>322</v>
      </c>
      <c r="I1157">
        <v>233</v>
      </c>
      <c r="J1157">
        <f t="shared" si="110"/>
        <v>233</v>
      </c>
      <c r="K1157">
        <v>320</v>
      </c>
      <c r="L1157">
        <f t="shared" si="111"/>
        <v>320</v>
      </c>
      <c r="M1157">
        <v>0</v>
      </c>
      <c r="N1157">
        <v>10317</v>
      </c>
      <c r="O1157">
        <f t="shared" si="112"/>
        <v>10317</v>
      </c>
      <c r="P1157">
        <v>0</v>
      </c>
      <c r="Q1157">
        <v>84</v>
      </c>
      <c r="R1157">
        <v>258</v>
      </c>
      <c r="S1157">
        <v>291</v>
      </c>
      <c r="T1157">
        <v>15</v>
      </c>
      <c r="U1157">
        <f>VLOOKUP(A1157,vlookup_table[#All],2,)</f>
        <v>2</v>
      </c>
      <c r="V1157">
        <f>VLOOKUP(A1157,vlookup_table[#All],4,FALSE)</f>
        <v>4401</v>
      </c>
      <c r="W1157" t="str">
        <f>IF(LEN(V1157)=4,_xlfn.CONCAT("19",LEFT(V1157,2)),IF(LEN(V1157)=3,_xlfn.CONCAT("190",LEFT(V1157,2)),0))</f>
        <v>1944</v>
      </c>
      <c r="X1157">
        <f>IF(V1157&lt;&gt;0,1997-VALUE(W1157),0)</f>
        <v>53</v>
      </c>
      <c r="Y1157" t="str">
        <f>VLOOKUP(A1157,vlookup_table[#All],5,FALSE)</f>
        <v>R1</v>
      </c>
      <c r="Z1157" t="str">
        <f t="shared" si="113"/>
        <v>Rural</v>
      </c>
      <c r="AA1157">
        <f>VLOOKUP(A1157,vlookup_table[#All],7,FALSE)</f>
        <v>25</v>
      </c>
    </row>
    <row r="1158" spans="1:27" x14ac:dyDescent="0.3">
      <c r="A1158">
        <v>128121</v>
      </c>
      <c r="B1158" s="1" t="s">
        <v>21</v>
      </c>
      <c r="C1158" s="1" t="str">
        <f>UPPER(LEFT(B1158,2))</f>
        <v>TX</v>
      </c>
      <c r="D1158" s="1" t="s">
        <v>17</v>
      </c>
      <c r="E1158" s="1" t="str">
        <f>UPPER(LEFT(D1158,1))</f>
        <v>F</v>
      </c>
      <c r="F1158">
        <v>655</v>
      </c>
      <c r="G1158">
        <f t="shared" si="108"/>
        <v>655</v>
      </c>
      <c r="H1158">
        <f t="shared" si="109"/>
        <v>655</v>
      </c>
      <c r="I1158">
        <v>406</v>
      </c>
      <c r="J1158">
        <f t="shared" si="110"/>
        <v>406</v>
      </c>
      <c r="K1158">
        <v>481</v>
      </c>
      <c r="L1158">
        <f t="shared" si="111"/>
        <v>481</v>
      </c>
      <c r="M1158">
        <v>0</v>
      </c>
      <c r="N1158">
        <v>16426</v>
      </c>
      <c r="O1158">
        <f t="shared" si="112"/>
        <v>16426</v>
      </c>
      <c r="P1158">
        <v>1</v>
      </c>
      <c r="Q1158">
        <v>72</v>
      </c>
      <c r="R1158">
        <v>432</v>
      </c>
      <c r="S1158">
        <v>430</v>
      </c>
      <c r="T1158">
        <v>9</v>
      </c>
      <c r="U1158">
        <f>VLOOKUP(A1158,vlookup_table[#All],2,)</f>
        <v>0</v>
      </c>
      <c r="V1158">
        <f>VLOOKUP(A1158,vlookup_table[#All],4,FALSE)</f>
        <v>0</v>
      </c>
      <c r="W1158">
        <f>IF(LEN(V1158)=4,_xlfn.CONCAT("19",LEFT(V1158,2)),IF(LEN(V1158)=3,_xlfn.CONCAT("190",LEFT(V1158,2)),0))</f>
        <v>0</v>
      </c>
      <c r="X1158">
        <f>IF(V1158&lt;&gt;0,1997-VALUE(W1158),0)</f>
        <v>0</v>
      </c>
      <c r="Y1158" t="str">
        <f>VLOOKUP(A1158,vlookup_table[#All],5,FALSE)</f>
        <v>S1</v>
      </c>
      <c r="Z1158" t="str">
        <f t="shared" si="113"/>
        <v>Suburban</v>
      </c>
      <c r="AA1158">
        <f>VLOOKUP(A1158,vlookup_table[#All],7,FALSE)</f>
        <v>10</v>
      </c>
    </row>
    <row r="1159" spans="1:27" x14ac:dyDescent="0.3">
      <c r="A1159">
        <v>84199</v>
      </c>
      <c r="B1159" s="1" t="s">
        <v>57</v>
      </c>
      <c r="C1159" s="1" t="str">
        <f>UPPER(LEFT(B1159,2))</f>
        <v>MN</v>
      </c>
      <c r="D1159" s="1" t="s">
        <v>17</v>
      </c>
      <c r="E1159" s="1" t="str">
        <f>UPPER(LEFT(D1159,1))</f>
        <v>F</v>
      </c>
      <c r="F1159">
        <v>908</v>
      </c>
      <c r="G1159">
        <f t="shared" si="108"/>
        <v>908</v>
      </c>
      <c r="H1159">
        <f t="shared" si="109"/>
        <v>908</v>
      </c>
      <c r="I1159">
        <v>487</v>
      </c>
      <c r="J1159">
        <f t="shared" si="110"/>
        <v>487</v>
      </c>
      <c r="K1159">
        <v>493</v>
      </c>
      <c r="L1159">
        <f t="shared" si="111"/>
        <v>493</v>
      </c>
      <c r="M1159">
        <v>0</v>
      </c>
      <c r="N1159">
        <v>14526</v>
      </c>
      <c r="O1159">
        <f t="shared" si="112"/>
        <v>14526</v>
      </c>
      <c r="P1159">
        <v>0</v>
      </c>
      <c r="Q1159">
        <v>79</v>
      </c>
      <c r="R1159">
        <v>482</v>
      </c>
      <c r="S1159">
        <v>499</v>
      </c>
      <c r="T1159">
        <v>5.0909090910000003</v>
      </c>
      <c r="U1159">
        <f>VLOOKUP(A1159,vlookup_table[#All],2,)</f>
        <v>0</v>
      </c>
      <c r="V1159">
        <f>VLOOKUP(A1159,vlookup_table[#All],4,FALSE)</f>
        <v>2501</v>
      </c>
      <c r="W1159" t="str">
        <f>IF(LEN(V1159)=4,_xlfn.CONCAT("19",LEFT(V1159,2)),IF(LEN(V1159)=3,_xlfn.CONCAT("190",LEFT(V1159,2)),0))</f>
        <v>1925</v>
      </c>
      <c r="X1159">
        <f>IF(V1159&lt;&gt;0,1997-VALUE(W1159),0)</f>
        <v>72</v>
      </c>
      <c r="Y1159" t="str">
        <f>VLOOKUP(A1159,vlookup_table[#All],5,FALSE)</f>
        <v>S2</v>
      </c>
      <c r="Z1159" t="str">
        <f t="shared" si="113"/>
        <v>Suburban</v>
      </c>
      <c r="AA1159">
        <f>VLOOKUP(A1159,vlookup_table[#All],7,FALSE)</f>
        <v>5</v>
      </c>
    </row>
    <row r="1160" spans="1:27" x14ac:dyDescent="0.3">
      <c r="A1160">
        <v>183476</v>
      </c>
      <c r="B1160" s="1" t="s">
        <v>41</v>
      </c>
      <c r="C1160" s="1" t="str">
        <f>UPPER(LEFT(B1160,2))</f>
        <v>WA</v>
      </c>
      <c r="D1160" s="1" t="s">
        <v>17</v>
      </c>
      <c r="E1160" s="1" t="str">
        <f>UPPER(LEFT(D1160,1))</f>
        <v>F</v>
      </c>
      <c r="F1160">
        <v>718</v>
      </c>
      <c r="G1160">
        <f t="shared" si="108"/>
        <v>718</v>
      </c>
      <c r="H1160">
        <f t="shared" si="109"/>
        <v>718</v>
      </c>
      <c r="I1160">
        <v>471</v>
      </c>
      <c r="J1160">
        <f t="shared" si="110"/>
        <v>471</v>
      </c>
      <c r="K1160">
        <v>541</v>
      </c>
      <c r="L1160">
        <f t="shared" si="111"/>
        <v>541</v>
      </c>
      <c r="M1160">
        <v>3</v>
      </c>
      <c r="N1160">
        <v>18190</v>
      </c>
      <c r="O1160">
        <f t="shared" si="112"/>
        <v>18190</v>
      </c>
      <c r="P1160">
        <v>4</v>
      </c>
      <c r="Q1160">
        <v>59</v>
      </c>
      <c r="R1160">
        <v>508</v>
      </c>
      <c r="S1160">
        <v>497</v>
      </c>
      <c r="T1160">
        <v>11.07692308</v>
      </c>
      <c r="U1160">
        <f>VLOOKUP(A1160,vlookup_table[#All],2,)</f>
        <v>2</v>
      </c>
      <c r="V1160">
        <f>VLOOKUP(A1160,vlookup_table[#All],4,FALSE)</f>
        <v>5008</v>
      </c>
      <c r="W1160" t="str">
        <f>IF(LEN(V1160)=4,_xlfn.CONCAT("19",LEFT(V1160,2)),IF(LEN(V1160)=3,_xlfn.CONCAT("190",LEFT(V1160,2)),0))</f>
        <v>1950</v>
      </c>
      <c r="X1160">
        <f>IF(V1160&lt;&gt;0,1997-VALUE(W1160),0)</f>
        <v>47</v>
      </c>
      <c r="Y1160" t="str">
        <f>VLOOKUP(A1160,vlookup_table[#All],5,FALSE)</f>
        <v>T2</v>
      </c>
      <c r="Z1160" t="str">
        <f t="shared" si="113"/>
        <v>Town</v>
      </c>
      <c r="AA1160">
        <f>VLOOKUP(A1160,vlookup_table[#All],7,FALSE)</f>
        <v>25</v>
      </c>
    </row>
    <row r="1161" spans="1:27" x14ac:dyDescent="0.3">
      <c r="A1161">
        <v>162994</v>
      </c>
      <c r="B1161" s="1" t="s">
        <v>22</v>
      </c>
      <c r="C1161" s="1" t="str">
        <f>UPPER(LEFT(B1161,2))</f>
        <v>CA</v>
      </c>
      <c r="D1161" s="1" t="s">
        <v>14</v>
      </c>
      <c r="E1161" s="1" t="str">
        <f>UPPER(LEFT(D1161,1))</f>
        <v>M</v>
      </c>
      <c r="F1161">
        <v>2750</v>
      </c>
      <c r="G1161">
        <f t="shared" si="108"/>
        <v>2750</v>
      </c>
      <c r="H1161">
        <f t="shared" si="109"/>
        <v>2750</v>
      </c>
      <c r="I1161">
        <v>252</v>
      </c>
      <c r="J1161">
        <f t="shared" si="110"/>
        <v>252</v>
      </c>
      <c r="K1161">
        <v>392</v>
      </c>
      <c r="L1161">
        <f t="shared" si="111"/>
        <v>392</v>
      </c>
      <c r="M1161">
        <v>75</v>
      </c>
      <c r="N1161">
        <v>19558</v>
      </c>
      <c r="O1161">
        <f t="shared" si="112"/>
        <v>19558</v>
      </c>
      <c r="P1161">
        <v>34</v>
      </c>
      <c r="Q1161">
        <v>20</v>
      </c>
      <c r="R1161">
        <v>332</v>
      </c>
      <c r="S1161">
        <v>302</v>
      </c>
      <c r="T1161">
        <v>10.66666667</v>
      </c>
      <c r="U1161">
        <f>VLOOKUP(A1161,vlookup_table[#All],2,)</f>
        <v>1</v>
      </c>
      <c r="V1161">
        <f>VLOOKUP(A1161,vlookup_table[#All],4,FALSE)</f>
        <v>0</v>
      </c>
      <c r="W1161">
        <f>IF(LEN(V1161)=4,_xlfn.CONCAT("19",LEFT(V1161,2)),IF(LEN(V1161)=3,_xlfn.CONCAT("190",LEFT(V1161,2)),0))</f>
        <v>0</v>
      </c>
      <c r="X1161">
        <f>IF(V1161&lt;&gt;0,1997-VALUE(W1161),0)</f>
        <v>0</v>
      </c>
      <c r="Y1161" t="str">
        <f>VLOOKUP(A1161,vlookup_table[#All],5,FALSE)</f>
        <v>U1</v>
      </c>
      <c r="Z1161" t="str">
        <f t="shared" si="113"/>
        <v>Urban</v>
      </c>
      <c r="AA1161">
        <f>VLOOKUP(A1161,vlookup_table[#All],7,FALSE)</f>
        <v>10</v>
      </c>
    </row>
    <row r="1162" spans="1:27" x14ac:dyDescent="0.3">
      <c r="A1162">
        <v>32040</v>
      </c>
      <c r="B1162" s="1" t="s">
        <v>40</v>
      </c>
      <c r="C1162" s="1" t="str">
        <f>UPPER(LEFT(B1162,2))</f>
        <v>GA</v>
      </c>
      <c r="D1162" s="1" t="s">
        <v>14</v>
      </c>
      <c r="E1162" s="1" t="str">
        <f>UPPER(LEFT(D1162,1))</f>
        <v>M</v>
      </c>
      <c r="F1162">
        <v>397</v>
      </c>
      <c r="G1162">
        <f t="shared" si="108"/>
        <v>397</v>
      </c>
      <c r="H1162">
        <f t="shared" si="109"/>
        <v>397</v>
      </c>
      <c r="I1162">
        <v>184</v>
      </c>
      <c r="J1162">
        <f t="shared" si="110"/>
        <v>184</v>
      </c>
      <c r="K1162">
        <v>285</v>
      </c>
      <c r="L1162">
        <f t="shared" si="111"/>
        <v>285</v>
      </c>
      <c r="M1162">
        <v>1</v>
      </c>
      <c r="N1162">
        <v>9831</v>
      </c>
      <c r="O1162">
        <f t="shared" si="112"/>
        <v>9831</v>
      </c>
      <c r="P1162">
        <v>0</v>
      </c>
      <c r="Q1162">
        <v>91</v>
      </c>
      <c r="R1162">
        <v>219</v>
      </c>
      <c r="S1162">
        <v>237</v>
      </c>
      <c r="T1162">
        <v>9.3333333330000006</v>
      </c>
      <c r="U1162">
        <f>VLOOKUP(A1162,vlookup_table[#All],2,)</f>
        <v>4</v>
      </c>
      <c r="V1162">
        <f>VLOOKUP(A1162,vlookup_table[#All],4,FALSE)</f>
        <v>2801</v>
      </c>
      <c r="W1162" t="str">
        <f>IF(LEN(V1162)=4,_xlfn.CONCAT("19",LEFT(V1162,2)),IF(LEN(V1162)=3,_xlfn.CONCAT("190",LEFT(V1162,2)),0))</f>
        <v>1928</v>
      </c>
      <c r="X1162">
        <f>IF(V1162&lt;&gt;0,1997-VALUE(W1162),0)</f>
        <v>69</v>
      </c>
      <c r="Y1162" t="str">
        <f>VLOOKUP(A1162,vlookup_table[#All],5,FALSE)</f>
        <v>C1</v>
      </c>
      <c r="Z1162" t="str">
        <f t="shared" si="113"/>
        <v>City</v>
      </c>
      <c r="AA1162">
        <f>VLOOKUP(A1162,vlookup_table[#All],7,FALSE)</f>
        <v>20</v>
      </c>
    </row>
    <row r="1163" spans="1:27" x14ac:dyDescent="0.3">
      <c r="A1163">
        <v>65968</v>
      </c>
      <c r="B1163" s="1" t="s">
        <v>30</v>
      </c>
      <c r="C1163" s="1" t="str">
        <f>UPPER(LEFT(B1163,2))</f>
        <v>MI</v>
      </c>
      <c r="D1163" s="1" t="s">
        <v>14</v>
      </c>
      <c r="E1163" s="1" t="str">
        <f>UPPER(LEFT(D1163,1))</f>
        <v>M</v>
      </c>
      <c r="F1163">
        <v>1040</v>
      </c>
      <c r="G1163">
        <f t="shared" si="108"/>
        <v>1040</v>
      </c>
      <c r="H1163">
        <f t="shared" si="109"/>
        <v>1040</v>
      </c>
      <c r="I1163">
        <v>220</v>
      </c>
      <c r="J1163">
        <f t="shared" si="110"/>
        <v>220</v>
      </c>
      <c r="K1163">
        <v>278</v>
      </c>
      <c r="L1163">
        <f t="shared" si="111"/>
        <v>278</v>
      </c>
      <c r="M1163">
        <v>4</v>
      </c>
      <c r="N1163">
        <v>14610</v>
      </c>
      <c r="O1163">
        <f t="shared" si="112"/>
        <v>14610</v>
      </c>
      <c r="P1163">
        <v>0</v>
      </c>
      <c r="Q1163">
        <v>56</v>
      </c>
      <c r="R1163">
        <v>309</v>
      </c>
      <c r="S1163">
        <v>256</v>
      </c>
      <c r="T1163">
        <v>7.9375</v>
      </c>
      <c r="U1163">
        <f>VLOOKUP(A1163,vlookup_table[#All],2,)</f>
        <v>1</v>
      </c>
      <c r="V1163">
        <f>VLOOKUP(A1163,vlookup_table[#All],4,FALSE)</f>
        <v>6105</v>
      </c>
      <c r="W1163" t="str">
        <f>IF(LEN(V1163)=4,_xlfn.CONCAT("19",LEFT(V1163,2)),IF(LEN(V1163)=3,_xlfn.CONCAT("190",LEFT(V1163,2)),0))</f>
        <v>1961</v>
      </c>
      <c r="X1163">
        <f>IF(V1163&lt;&gt;0,1997-VALUE(W1163),0)</f>
        <v>36</v>
      </c>
      <c r="Y1163" t="str">
        <f>VLOOKUP(A1163,vlookup_table[#All],5,FALSE)</f>
        <v>C1</v>
      </c>
      <c r="Z1163" t="str">
        <f t="shared" si="113"/>
        <v>City</v>
      </c>
      <c r="AA1163">
        <f>VLOOKUP(A1163,vlookup_table[#All],7,FALSE)</f>
        <v>9</v>
      </c>
    </row>
    <row r="1164" spans="1:27" x14ac:dyDescent="0.3">
      <c r="A1164">
        <v>135896</v>
      </c>
      <c r="B1164" s="1" t="s">
        <v>65</v>
      </c>
      <c r="C1164" s="1" t="str">
        <f>UPPER(LEFT(B1164,2))</f>
        <v>AR</v>
      </c>
      <c r="D1164" s="1" t="s">
        <v>14</v>
      </c>
      <c r="E1164" s="1" t="str">
        <f>UPPER(LEFT(D1164,1))</f>
        <v>M</v>
      </c>
      <c r="F1164">
        <v>675</v>
      </c>
      <c r="G1164">
        <f t="shared" si="108"/>
        <v>675</v>
      </c>
      <c r="H1164">
        <f t="shared" si="109"/>
        <v>675</v>
      </c>
      <c r="I1164">
        <v>186</v>
      </c>
      <c r="J1164">
        <f t="shared" si="110"/>
        <v>186</v>
      </c>
      <c r="K1164">
        <v>265</v>
      </c>
      <c r="L1164">
        <f t="shared" si="111"/>
        <v>265</v>
      </c>
      <c r="M1164">
        <v>17</v>
      </c>
      <c r="N1164">
        <v>11355</v>
      </c>
      <c r="O1164">
        <f t="shared" si="112"/>
        <v>11355</v>
      </c>
      <c r="P1164">
        <v>2</v>
      </c>
      <c r="Q1164">
        <v>7</v>
      </c>
      <c r="R1164">
        <v>238</v>
      </c>
      <c r="S1164">
        <v>207</v>
      </c>
      <c r="T1164">
        <v>6.1111111109999996</v>
      </c>
      <c r="U1164">
        <f>VLOOKUP(A1164,vlookup_table[#All],2,)</f>
        <v>0</v>
      </c>
      <c r="V1164">
        <f>VLOOKUP(A1164,vlookup_table[#All],4,FALSE)</f>
        <v>2501</v>
      </c>
      <c r="W1164" t="str">
        <f>IF(LEN(V1164)=4,_xlfn.CONCAT("19",LEFT(V1164,2)),IF(LEN(V1164)=3,_xlfn.CONCAT("190",LEFT(V1164,2)),0))</f>
        <v>1925</v>
      </c>
      <c r="X1164">
        <f>IF(V1164&lt;&gt;0,1997-VALUE(W1164),0)</f>
        <v>72</v>
      </c>
      <c r="Y1164" t="str">
        <f>VLOOKUP(A1164,vlookup_table[#All],5,FALSE)</f>
        <v>C3</v>
      </c>
      <c r="Z1164" t="str">
        <f t="shared" si="113"/>
        <v>City</v>
      </c>
      <c r="AA1164">
        <f>VLOOKUP(A1164,vlookup_table[#All],7,FALSE)</f>
        <v>2</v>
      </c>
    </row>
    <row r="1165" spans="1:27" x14ac:dyDescent="0.3">
      <c r="A1165">
        <v>46461</v>
      </c>
      <c r="B1165" s="1" t="s">
        <v>13</v>
      </c>
      <c r="C1165" s="1" t="str">
        <f>UPPER(LEFT(B1165,2))</f>
        <v>FL</v>
      </c>
      <c r="D1165" s="1" t="s">
        <v>14</v>
      </c>
      <c r="E1165" s="1" t="str">
        <f>UPPER(LEFT(D1165,1))</f>
        <v>M</v>
      </c>
      <c r="F1165">
        <v>719</v>
      </c>
      <c r="G1165">
        <f t="shared" si="108"/>
        <v>719</v>
      </c>
      <c r="H1165">
        <f t="shared" si="109"/>
        <v>719</v>
      </c>
      <c r="I1165">
        <v>381</v>
      </c>
      <c r="J1165">
        <f t="shared" si="110"/>
        <v>381</v>
      </c>
      <c r="K1165">
        <v>410</v>
      </c>
      <c r="L1165">
        <f t="shared" si="111"/>
        <v>410</v>
      </c>
      <c r="M1165">
        <v>0</v>
      </c>
      <c r="N1165">
        <v>13552</v>
      </c>
      <c r="O1165">
        <f t="shared" si="112"/>
        <v>13552</v>
      </c>
      <c r="P1165">
        <v>2</v>
      </c>
      <c r="Q1165">
        <v>36</v>
      </c>
      <c r="R1165">
        <v>398</v>
      </c>
      <c r="S1165">
        <v>389</v>
      </c>
      <c r="T1165">
        <v>11.33333333</v>
      </c>
      <c r="U1165">
        <f>VLOOKUP(A1165,vlookup_table[#All],2,)</f>
        <v>1</v>
      </c>
      <c r="V1165">
        <f>VLOOKUP(A1165,vlookup_table[#All],4,FALSE)</f>
        <v>1801</v>
      </c>
      <c r="W1165" t="str">
        <f>IF(LEN(V1165)=4,_xlfn.CONCAT("19",LEFT(V1165,2)),IF(LEN(V1165)=3,_xlfn.CONCAT("190",LEFT(V1165,2)),0))</f>
        <v>1918</v>
      </c>
      <c r="X1165">
        <f>IF(V1165&lt;&gt;0,1997-VALUE(W1165),0)</f>
        <v>79</v>
      </c>
      <c r="Y1165" t="str">
        <f>VLOOKUP(A1165,vlookup_table[#All],5,FALSE)</f>
        <v>C2</v>
      </c>
      <c r="Z1165" t="str">
        <f t="shared" si="113"/>
        <v>City</v>
      </c>
      <c r="AA1165">
        <f>VLOOKUP(A1165,vlookup_table[#All],7,FALSE)</f>
        <v>12</v>
      </c>
    </row>
    <row r="1166" spans="1:27" x14ac:dyDescent="0.3">
      <c r="A1166">
        <v>2396</v>
      </c>
      <c r="B1166" s="1" t="s">
        <v>13</v>
      </c>
      <c r="C1166" s="1" t="str">
        <f>UPPER(LEFT(B1166,2))</f>
        <v>FL</v>
      </c>
      <c r="D1166" s="1"/>
      <c r="E1166" s="1" t="str">
        <f>UPPER(LEFT(D1166,1))</f>
        <v/>
      </c>
      <c r="F1166">
        <v>588</v>
      </c>
      <c r="G1166">
        <f t="shared" si="108"/>
        <v>588</v>
      </c>
      <c r="H1166">
        <f t="shared" si="109"/>
        <v>588</v>
      </c>
      <c r="I1166">
        <v>233</v>
      </c>
      <c r="J1166">
        <f t="shared" si="110"/>
        <v>233</v>
      </c>
      <c r="K1166">
        <v>266</v>
      </c>
      <c r="L1166">
        <f t="shared" si="111"/>
        <v>266</v>
      </c>
      <c r="M1166">
        <v>1</v>
      </c>
      <c r="N1166">
        <v>10309</v>
      </c>
      <c r="O1166">
        <f t="shared" si="112"/>
        <v>10309</v>
      </c>
      <c r="P1166">
        <v>10</v>
      </c>
      <c r="Q1166">
        <v>21</v>
      </c>
      <c r="R1166">
        <v>249</v>
      </c>
      <c r="S1166">
        <v>254</v>
      </c>
      <c r="T1166">
        <v>8.3333333330000006</v>
      </c>
      <c r="U1166">
        <f>VLOOKUP(A1166,vlookup_table[#All],2,)</f>
        <v>0</v>
      </c>
      <c r="V1166">
        <f>VLOOKUP(A1166,vlookup_table[#All],4,FALSE)</f>
        <v>0</v>
      </c>
      <c r="W1166">
        <f>IF(LEN(V1166)=4,_xlfn.CONCAT("19",LEFT(V1166,2)),IF(LEN(V1166)=3,_xlfn.CONCAT("190",LEFT(V1166,2)),0))</f>
        <v>0</v>
      </c>
      <c r="X1166">
        <f>IF(V1166&lt;&gt;0,1997-VALUE(W1166),0)</f>
        <v>0</v>
      </c>
      <c r="Y1166" t="str">
        <f>VLOOKUP(A1166,vlookup_table[#All],5,FALSE)</f>
        <v>T2</v>
      </c>
      <c r="Z1166" t="str">
        <f t="shared" si="113"/>
        <v>Town</v>
      </c>
      <c r="AA1166">
        <f>VLOOKUP(A1166,vlookup_table[#All],7,FALSE)</f>
        <v>5</v>
      </c>
    </row>
    <row r="1167" spans="1:27" x14ac:dyDescent="0.3">
      <c r="A1167">
        <v>93500</v>
      </c>
      <c r="B1167" s="1" t="s">
        <v>16</v>
      </c>
      <c r="C1167" s="1" t="str">
        <f>UPPER(LEFT(B1167,2))</f>
        <v>IL</v>
      </c>
      <c r="D1167" s="1" t="s">
        <v>17</v>
      </c>
      <c r="E1167" s="1" t="str">
        <f>UPPER(LEFT(D1167,1))</f>
        <v>F</v>
      </c>
      <c r="F1167">
        <v>1053</v>
      </c>
      <c r="G1167">
        <f t="shared" si="108"/>
        <v>1053</v>
      </c>
      <c r="H1167">
        <f t="shared" si="109"/>
        <v>1053</v>
      </c>
      <c r="I1167">
        <v>368</v>
      </c>
      <c r="J1167">
        <f t="shared" si="110"/>
        <v>368</v>
      </c>
      <c r="K1167">
        <v>465</v>
      </c>
      <c r="L1167">
        <f t="shared" si="111"/>
        <v>465</v>
      </c>
      <c r="M1167">
        <v>0</v>
      </c>
      <c r="N1167">
        <v>15176</v>
      </c>
      <c r="O1167">
        <f t="shared" si="112"/>
        <v>15176</v>
      </c>
      <c r="P1167">
        <v>20</v>
      </c>
      <c r="Q1167">
        <v>73</v>
      </c>
      <c r="R1167">
        <v>419</v>
      </c>
      <c r="S1167">
        <v>402</v>
      </c>
      <c r="T1167">
        <v>8.3333333330000006</v>
      </c>
      <c r="U1167">
        <f>VLOOKUP(A1167,vlookup_table[#All],2,)</f>
        <v>0</v>
      </c>
      <c r="V1167">
        <f>VLOOKUP(A1167,vlookup_table[#All],4,FALSE)</f>
        <v>3705</v>
      </c>
      <c r="W1167" t="str">
        <f>IF(LEN(V1167)=4,_xlfn.CONCAT("19",LEFT(V1167,2)),IF(LEN(V1167)=3,_xlfn.CONCAT("190",LEFT(V1167,2)),0))</f>
        <v>1937</v>
      </c>
      <c r="X1167">
        <f>IF(V1167&lt;&gt;0,1997-VALUE(W1167),0)</f>
        <v>60</v>
      </c>
      <c r="Y1167" t="str">
        <f>VLOOKUP(A1167,vlookup_table[#All],5,FALSE)</f>
        <v>U4</v>
      </c>
      <c r="Z1167" t="str">
        <f t="shared" si="113"/>
        <v>Urban</v>
      </c>
      <c r="AA1167">
        <f>VLOOKUP(A1167,vlookup_table[#All],7,FALSE)</f>
        <v>10</v>
      </c>
    </row>
    <row r="1168" spans="1:27" x14ac:dyDescent="0.3">
      <c r="A1168">
        <v>90899</v>
      </c>
      <c r="B1168" s="1" t="s">
        <v>16</v>
      </c>
      <c r="C1168" s="1" t="str">
        <f>UPPER(LEFT(B1168,2))</f>
        <v>IL</v>
      </c>
      <c r="D1168" s="1" t="s">
        <v>17</v>
      </c>
      <c r="E1168" s="1" t="str">
        <f>UPPER(LEFT(D1168,1))</f>
        <v>F</v>
      </c>
      <c r="F1168">
        <v>419</v>
      </c>
      <c r="G1168">
        <f t="shared" si="108"/>
        <v>419</v>
      </c>
      <c r="H1168">
        <f t="shared" si="109"/>
        <v>419</v>
      </c>
      <c r="I1168">
        <v>279</v>
      </c>
      <c r="J1168">
        <f t="shared" si="110"/>
        <v>279</v>
      </c>
      <c r="K1168">
        <v>303</v>
      </c>
      <c r="L1168">
        <f t="shared" si="111"/>
        <v>303</v>
      </c>
      <c r="M1168">
        <v>0</v>
      </c>
      <c r="N1168">
        <v>7285</v>
      </c>
      <c r="O1168">
        <f t="shared" si="112"/>
        <v>7285</v>
      </c>
      <c r="P1168">
        <v>0</v>
      </c>
      <c r="Q1168">
        <v>72</v>
      </c>
      <c r="R1168">
        <v>295</v>
      </c>
      <c r="S1168">
        <v>296</v>
      </c>
      <c r="T1168">
        <v>12</v>
      </c>
      <c r="U1168">
        <f>VLOOKUP(A1168,vlookup_table[#All],2,)</f>
        <v>28</v>
      </c>
      <c r="V1168">
        <f>VLOOKUP(A1168,vlookup_table[#All],4,FALSE)</f>
        <v>3912</v>
      </c>
      <c r="W1168" t="str">
        <f>IF(LEN(V1168)=4,_xlfn.CONCAT("19",LEFT(V1168,2)),IF(LEN(V1168)=3,_xlfn.CONCAT("190",LEFT(V1168,2)),0))</f>
        <v>1939</v>
      </c>
      <c r="X1168">
        <f>IF(V1168&lt;&gt;0,1997-VALUE(W1168),0)</f>
        <v>58</v>
      </c>
      <c r="Y1168" t="str">
        <f>VLOOKUP(A1168,vlookup_table[#All],5,FALSE)</f>
        <v>S3</v>
      </c>
      <c r="Z1168" t="str">
        <f t="shared" si="113"/>
        <v>Suburban</v>
      </c>
      <c r="AA1168">
        <f>VLOOKUP(A1168,vlookup_table[#All],7,FALSE)</f>
        <v>17</v>
      </c>
    </row>
    <row r="1169" spans="1:27" x14ac:dyDescent="0.3">
      <c r="A1169">
        <v>116542</v>
      </c>
      <c r="B1169" s="1" t="s">
        <v>21</v>
      </c>
      <c r="C1169" s="1" t="str">
        <f>UPPER(LEFT(B1169,2))</f>
        <v>TX</v>
      </c>
      <c r="D1169" s="1" t="s">
        <v>31</v>
      </c>
      <c r="E1169" s="1" t="str">
        <f>UPPER(LEFT(D1169,1))</f>
        <v>U</v>
      </c>
      <c r="F1169">
        <v>481</v>
      </c>
      <c r="G1169">
        <f t="shared" si="108"/>
        <v>481</v>
      </c>
      <c r="H1169">
        <f t="shared" si="109"/>
        <v>481</v>
      </c>
      <c r="I1169">
        <v>172</v>
      </c>
      <c r="J1169">
        <f t="shared" si="110"/>
        <v>172</v>
      </c>
      <c r="K1169">
        <v>264</v>
      </c>
      <c r="L1169">
        <f t="shared" si="111"/>
        <v>264</v>
      </c>
      <c r="M1169">
        <v>1</v>
      </c>
      <c r="N1169">
        <v>9264</v>
      </c>
      <c r="O1169">
        <f t="shared" si="112"/>
        <v>9264</v>
      </c>
      <c r="P1169">
        <v>0</v>
      </c>
      <c r="Q1169">
        <v>79</v>
      </c>
      <c r="R1169">
        <v>218</v>
      </c>
      <c r="S1169">
        <v>227</v>
      </c>
      <c r="T1169">
        <v>15</v>
      </c>
      <c r="U1169">
        <f>VLOOKUP(A1169,vlookup_table[#All],2,)</f>
        <v>0</v>
      </c>
      <c r="V1169">
        <f>VLOOKUP(A1169,vlookup_table[#All],4,FALSE)</f>
        <v>0</v>
      </c>
      <c r="W1169">
        <f>IF(LEN(V1169)=4,_xlfn.CONCAT("19",LEFT(V1169,2)),IF(LEN(V1169)=3,_xlfn.CONCAT("190",LEFT(V1169,2)),0))</f>
        <v>0</v>
      </c>
      <c r="X1169">
        <f>IF(V1169&lt;&gt;0,1997-VALUE(W1169),0)</f>
        <v>0</v>
      </c>
      <c r="Y1169" t="str">
        <f>VLOOKUP(A1169,vlookup_table[#All],5,FALSE)</f>
        <v>R3</v>
      </c>
      <c r="Z1169" t="str">
        <f t="shared" si="113"/>
        <v>Rural</v>
      </c>
      <c r="AA1169">
        <f>VLOOKUP(A1169,vlookup_table[#All],7,FALSE)</f>
        <v>20</v>
      </c>
    </row>
    <row r="1170" spans="1:27" x14ac:dyDescent="0.3">
      <c r="A1170">
        <v>29868</v>
      </c>
      <c r="B1170" s="1" t="s">
        <v>40</v>
      </c>
      <c r="C1170" s="1" t="str">
        <f>UPPER(LEFT(B1170,2))</f>
        <v>GA</v>
      </c>
      <c r="D1170" s="1" t="s">
        <v>17</v>
      </c>
      <c r="E1170" s="1" t="str">
        <f>UPPER(LEFT(D1170,1))</f>
        <v>F</v>
      </c>
      <c r="F1170">
        <v>803</v>
      </c>
      <c r="G1170">
        <f t="shared" si="108"/>
        <v>803</v>
      </c>
      <c r="H1170">
        <f t="shared" si="109"/>
        <v>803</v>
      </c>
      <c r="I1170">
        <v>397</v>
      </c>
      <c r="J1170">
        <f t="shared" si="110"/>
        <v>397</v>
      </c>
      <c r="K1170">
        <v>441</v>
      </c>
      <c r="L1170">
        <f t="shared" si="111"/>
        <v>441</v>
      </c>
      <c r="M1170">
        <v>2</v>
      </c>
      <c r="N1170">
        <v>15380</v>
      </c>
      <c r="O1170">
        <f t="shared" si="112"/>
        <v>15380</v>
      </c>
      <c r="P1170">
        <v>3</v>
      </c>
      <c r="Q1170">
        <v>49</v>
      </c>
      <c r="R1170">
        <v>407</v>
      </c>
      <c r="S1170">
        <v>432</v>
      </c>
      <c r="T1170">
        <v>20</v>
      </c>
      <c r="U1170">
        <f>VLOOKUP(A1170,vlookup_table[#All],2,)</f>
        <v>0</v>
      </c>
      <c r="V1170">
        <f>VLOOKUP(A1170,vlookup_table[#All],4,FALSE)</f>
        <v>5901</v>
      </c>
      <c r="W1170" t="str">
        <f>IF(LEN(V1170)=4,_xlfn.CONCAT("19",LEFT(V1170,2)),IF(LEN(V1170)=3,_xlfn.CONCAT("190",LEFT(V1170,2)),0))</f>
        <v>1959</v>
      </c>
      <c r="X1170">
        <f>IF(V1170&lt;&gt;0,1997-VALUE(W1170),0)</f>
        <v>38</v>
      </c>
      <c r="Y1170" t="str">
        <f>VLOOKUP(A1170,vlookup_table[#All],5,FALSE)</f>
        <v>T2</v>
      </c>
      <c r="Z1170" t="str">
        <f t="shared" si="113"/>
        <v>Town</v>
      </c>
      <c r="AA1170">
        <f>VLOOKUP(A1170,vlookup_table[#All],7,FALSE)</f>
        <v>25</v>
      </c>
    </row>
    <row r="1171" spans="1:27" x14ac:dyDescent="0.3">
      <c r="A1171">
        <v>171521</v>
      </c>
      <c r="B1171" s="1" t="s">
        <v>22</v>
      </c>
      <c r="C1171" s="1" t="str">
        <f>UPPER(LEFT(B1171,2))</f>
        <v>CA</v>
      </c>
      <c r="D1171" s="1" t="s">
        <v>17</v>
      </c>
      <c r="E1171" s="1" t="str">
        <f>UPPER(LEFT(D1171,1))</f>
        <v>F</v>
      </c>
      <c r="F1171">
        <v>886</v>
      </c>
      <c r="G1171">
        <f t="shared" si="108"/>
        <v>886</v>
      </c>
      <c r="H1171">
        <f t="shared" si="109"/>
        <v>886</v>
      </c>
      <c r="I1171">
        <v>318</v>
      </c>
      <c r="J1171">
        <f t="shared" si="110"/>
        <v>318</v>
      </c>
      <c r="K1171">
        <v>388</v>
      </c>
      <c r="L1171">
        <f t="shared" si="111"/>
        <v>388</v>
      </c>
      <c r="M1171">
        <v>6</v>
      </c>
      <c r="N1171">
        <v>12332</v>
      </c>
      <c r="O1171">
        <f t="shared" si="112"/>
        <v>12332</v>
      </c>
      <c r="P1171">
        <v>12</v>
      </c>
      <c r="Q1171">
        <v>58</v>
      </c>
      <c r="R1171">
        <v>339</v>
      </c>
      <c r="S1171">
        <v>360</v>
      </c>
      <c r="T1171">
        <v>5.2222222220000001</v>
      </c>
      <c r="U1171">
        <f>VLOOKUP(A1171,vlookup_table[#All],2,)</f>
        <v>0</v>
      </c>
      <c r="V1171">
        <f>VLOOKUP(A1171,vlookup_table[#All],4,FALSE)</f>
        <v>0</v>
      </c>
      <c r="W1171">
        <f>IF(LEN(V1171)=4,_xlfn.CONCAT("19",LEFT(V1171,2)),IF(LEN(V1171)=3,_xlfn.CONCAT("190",LEFT(V1171,2)),0))</f>
        <v>0</v>
      </c>
      <c r="X1171">
        <f>IF(V1171&lt;&gt;0,1997-VALUE(W1171),0)</f>
        <v>0</v>
      </c>
      <c r="Y1171" t="str">
        <f>VLOOKUP(A1171,vlookup_table[#All],5,FALSE)</f>
        <v>R2</v>
      </c>
      <c r="Z1171" t="str">
        <f t="shared" si="113"/>
        <v>Rural</v>
      </c>
      <c r="AA1171">
        <f>VLOOKUP(A1171,vlookup_table[#All],7,FALSE)</f>
        <v>6</v>
      </c>
    </row>
    <row r="1172" spans="1:27" x14ac:dyDescent="0.3">
      <c r="A1172">
        <v>18953</v>
      </c>
      <c r="B1172" s="1" t="s">
        <v>18</v>
      </c>
      <c r="C1172" s="1" t="str">
        <f>UPPER(LEFT(B1172,2))</f>
        <v>NC</v>
      </c>
      <c r="D1172" s="1" t="s">
        <v>20</v>
      </c>
      <c r="E1172" s="1" t="str">
        <f>UPPER(LEFT(D1172,1))</f>
        <v>F</v>
      </c>
      <c r="F1172">
        <v>1093</v>
      </c>
      <c r="G1172">
        <f t="shared" si="108"/>
        <v>1093</v>
      </c>
      <c r="H1172">
        <f t="shared" si="109"/>
        <v>1093</v>
      </c>
      <c r="I1172">
        <v>580</v>
      </c>
      <c r="J1172">
        <f t="shared" si="110"/>
        <v>580</v>
      </c>
      <c r="K1172">
        <v>636</v>
      </c>
      <c r="L1172">
        <f t="shared" si="111"/>
        <v>636</v>
      </c>
      <c r="M1172">
        <v>19</v>
      </c>
      <c r="N1172">
        <v>20815</v>
      </c>
      <c r="O1172">
        <f t="shared" si="112"/>
        <v>20815</v>
      </c>
      <c r="P1172">
        <v>2</v>
      </c>
      <c r="Q1172">
        <v>37</v>
      </c>
      <c r="R1172">
        <v>587</v>
      </c>
      <c r="S1172">
        <v>629</v>
      </c>
      <c r="T1172">
        <v>7.3333333329999997</v>
      </c>
      <c r="U1172">
        <f>VLOOKUP(A1172,vlookup_table[#All],2,)</f>
        <v>0</v>
      </c>
      <c r="V1172">
        <f>VLOOKUP(A1172,vlookup_table[#All],4,FALSE)</f>
        <v>4303</v>
      </c>
      <c r="W1172" t="str">
        <f>IF(LEN(V1172)=4,_xlfn.CONCAT("19",LEFT(V1172,2)),IF(LEN(V1172)=3,_xlfn.CONCAT("190",LEFT(V1172,2)),0))</f>
        <v>1943</v>
      </c>
      <c r="X1172">
        <f>IF(V1172&lt;&gt;0,1997-VALUE(W1172),0)</f>
        <v>54</v>
      </c>
      <c r="Y1172" t="str">
        <f>VLOOKUP(A1172,vlookup_table[#All],5,FALSE)</f>
        <v>S1</v>
      </c>
      <c r="Z1172" t="str">
        <f t="shared" si="113"/>
        <v>Suburban</v>
      </c>
      <c r="AA1172">
        <f>VLOOKUP(A1172,vlookup_table[#All],7,FALSE)</f>
        <v>11</v>
      </c>
    </row>
    <row r="1173" spans="1:27" x14ac:dyDescent="0.3">
      <c r="A1173">
        <v>102780</v>
      </c>
      <c r="B1173" s="1" t="s">
        <v>37</v>
      </c>
      <c r="C1173" s="1" t="str">
        <f>UPPER(LEFT(B1173,2))</f>
        <v>MO</v>
      </c>
      <c r="D1173" s="1" t="s">
        <v>17</v>
      </c>
      <c r="E1173" s="1" t="str">
        <f>UPPER(LEFT(D1173,1))</f>
        <v>F</v>
      </c>
      <c r="F1173">
        <v>257</v>
      </c>
      <c r="G1173">
        <f t="shared" si="108"/>
        <v>257</v>
      </c>
      <c r="H1173">
        <f t="shared" si="109"/>
        <v>257</v>
      </c>
      <c r="I1173">
        <v>148</v>
      </c>
      <c r="J1173">
        <f t="shared" si="110"/>
        <v>148</v>
      </c>
      <c r="K1173">
        <v>273</v>
      </c>
      <c r="L1173">
        <f t="shared" si="111"/>
        <v>273</v>
      </c>
      <c r="M1173">
        <v>0</v>
      </c>
      <c r="N1173">
        <v>10050</v>
      </c>
      <c r="O1173">
        <f t="shared" si="112"/>
        <v>10050</v>
      </c>
      <c r="P1173">
        <v>1</v>
      </c>
      <c r="Q1173">
        <v>75</v>
      </c>
      <c r="R1173">
        <v>264</v>
      </c>
      <c r="S1173">
        <v>194</v>
      </c>
      <c r="T1173">
        <v>10.125</v>
      </c>
      <c r="U1173">
        <f>VLOOKUP(A1173,vlookup_table[#All],2,)</f>
        <v>0</v>
      </c>
      <c r="V1173">
        <f>VLOOKUP(A1173,vlookup_table[#All],4,FALSE)</f>
        <v>1208</v>
      </c>
      <c r="W1173" t="str">
        <f>IF(LEN(V1173)=4,_xlfn.CONCAT("19",LEFT(V1173,2)),IF(LEN(V1173)=3,_xlfn.CONCAT("190",LEFT(V1173,2)),0))</f>
        <v>1912</v>
      </c>
      <c r="X1173">
        <f>IF(V1173&lt;&gt;0,1997-VALUE(W1173),0)</f>
        <v>85</v>
      </c>
      <c r="Y1173" t="str">
        <f>VLOOKUP(A1173,vlookup_table[#All],5,FALSE)</f>
        <v>R2</v>
      </c>
      <c r="Z1173" t="str">
        <f t="shared" si="113"/>
        <v>Rural</v>
      </c>
      <c r="AA1173">
        <f>VLOOKUP(A1173,vlookup_table[#All],7,FALSE)</f>
        <v>16</v>
      </c>
    </row>
    <row r="1174" spans="1:27" x14ac:dyDescent="0.3">
      <c r="A1174">
        <v>136372</v>
      </c>
      <c r="B1174" s="1" t="s">
        <v>65</v>
      </c>
      <c r="C1174" s="1" t="str">
        <f>UPPER(LEFT(B1174,2))</f>
        <v>AR</v>
      </c>
      <c r="D1174" s="1" t="s">
        <v>14</v>
      </c>
      <c r="E1174" s="1" t="str">
        <f>UPPER(LEFT(D1174,1))</f>
        <v>M</v>
      </c>
      <c r="F1174">
        <v>1453</v>
      </c>
      <c r="G1174">
        <f t="shared" si="108"/>
        <v>1453</v>
      </c>
      <c r="H1174">
        <f t="shared" si="109"/>
        <v>1453</v>
      </c>
      <c r="I1174">
        <v>419</v>
      </c>
      <c r="J1174">
        <f t="shared" si="110"/>
        <v>419</v>
      </c>
      <c r="K1174">
        <v>497</v>
      </c>
      <c r="L1174">
        <f t="shared" si="111"/>
        <v>497</v>
      </c>
      <c r="M1174">
        <v>17</v>
      </c>
      <c r="N1174">
        <v>24530</v>
      </c>
      <c r="O1174">
        <f t="shared" si="112"/>
        <v>24530</v>
      </c>
      <c r="P1174">
        <v>10</v>
      </c>
      <c r="Q1174">
        <v>2</v>
      </c>
      <c r="R1174">
        <v>426</v>
      </c>
      <c r="S1174">
        <v>486</v>
      </c>
      <c r="T1174">
        <v>25</v>
      </c>
      <c r="U1174">
        <f>VLOOKUP(A1174,vlookup_table[#All],2,)</f>
        <v>1</v>
      </c>
      <c r="V1174">
        <f>VLOOKUP(A1174,vlookup_table[#All],4,FALSE)</f>
        <v>1901</v>
      </c>
      <c r="W1174" t="str">
        <f>IF(LEN(V1174)=4,_xlfn.CONCAT("19",LEFT(V1174,2)),IF(LEN(V1174)=3,_xlfn.CONCAT("190",LEFT(V1174,2)),0))</f>
        <v>1919</v>
      </c>
      <c r="X1174">
        <f>IF(V1174&lt;&gt;0,1997-VALUE(W1174),0)</f>
        <v>78</v>
      </c>
      <c r="Y1174" t="str">
        <f>VLOOKUP(A1174,vlookup_table[#All],5,FALSE)</f>
        <v>C1</v>
      </c>
      <c r="Z1174" t="str">
        <f t="shared" si="113"/>
        <v>City</v>
      </c>
      <c r="AA1174">
        <f>VLOOKUP(A1174,vlookup_table[#All],7,FALSE)</f>
        <v>10</v>
      </c>
    </row>
    <row r="1175" spans="1:27" x14ac:dyDescent="0.3">
      <c r="A1175">
        <v>19581</v>
      </c>
      <c r="B1175" s="1" t="s">
        <v>18</v>
      </c>
      <c r="C1175" s="1" t="str">
        <f>UPPER(LEFT(B1175,2))</f>
        <v>NC</v>
      </c>
      <c r="D1175" s="1" t="s">
        <v>20</v>
      </c>
      <c r="E1175" s="1" t="str">
        <f>UPPER(LEFT(D1175,1))</f>
        <v>F</v>
      </c>
      <c r="F1175">
        <v>821</v>
      </c>
      <c r="G1175">
        <f t="shared" si="108"/>
        <v>821</v>
      </c>
      <c r="H1175">
        <f t="shared" si="109"/>
        <v>821</v>
      </c>
      <c r="I1175">
        <v>427</v>
      </c>
      <c r="J1175">
        <f t="shared" si="110"/>
        <v>427</v>
      </c>
      <c r="K1175">
        <v>475</v>
      </c>
      <c r="L1175">
        <f t="shared" si="111"/>
        <v>475</v>
      </c>
      <c r="M1175">
        <v>0</v>
      </c>
      <c r="N1175">
        <v>15937</v>
      </c>
      <c r="O1175">
        <f t="shared" si="112"/>
        <v>15937</v>
      </c>
      <c r="P1175">
        <v>0</v>
      </c>
      <c r="Q1175">
        <v>64</v>
      </c>
      <c r="R1175">
        <v>433</v>
      </c>
      <c r="S1175">
        <v>456</v>
      </c>
      <c r="T1175">
        <v>6.6544117649999999</v>
      </c>
      <c r="U1175">
        <f>VLOOKUP(A1175,vlookup_table[#All],2,)</f>
        <v>2</v>
      </c>
      <c r="V1175">
        <f>VLOOKUP(A1175,vlookup_table[#All],4,FALSE)</f>
        <v>3703</v>
      </c>
      <c r="W1175" t="str">
        <f>IF(LEN(V1175)=4,_xlfn.CONCAT("19",LEFT(V1175,2)),IF(LEN(V1175)=3,_xlfn.CONCAT("190",LEFT(V1175,2)),0))</f>
        <v>1937</v>
      </c>
      <c r="X1175">
        <f>IF(V1175&lt;&gt;0,1997-VALUE(W1175),0)</f>
        <v>60</v>
      </c>
      <c r="Y1175" t="str">
        <f>VLOOKUP(A1175,vlookup_table[#All],5,FALSE)</f>
        <v>S2</v>
      </c>
      <c r="Z1175" t="str">
        <f t="shared" si="113"/>
        <v>Suburban</v>
      </c>
      <c r="AA1175">
        <f>VLOOKUP(A1175,vlookup_table[#All],7,FALSE)</f>
        <v>25</v>
      </c>
    </row>
    <row r="1176" spans="1:27" x14ac:dyDescent="0.3">
      <c r="A1176">
        <v>121410</v>
      </c>
      <c r="B1176" s="1" t="s">
        <v>21</v>
      </c>
      <c r="C1176" s="1" t="str">
        <f>UPPER(LEFT(B1176,2))</f>
        <v>TX</v>
      </c>
      <c r="D1176" s="1" t="s">
        <v>14</v>
      </c>
      <c r="E1176" s="1" t="str">
        <f>UPPER(LEFT(D1176,1))</f>
        <v>M</v>
      </c>
      <c r="F1176">
        <v>931</v>
      </c>
      <c r="G1176">
        <f t="shared" si="108"/>
        <v>931</v>
      </c>
      <c r="H1176">
        <f t="shared" si="109"/>
        <v>931</v>
      </c>
      <c r="I1176">
        <v>416</v>
      </c>
      <c r="J1176">
        <f t="shared" si="110"/>
        <v>416</v>
      </c>
      <c r="K1176">
        <v>725</v>
      </c>
      <c r="L1176">
        <f t="shared" si="111"/>
        <v>725</v>
      </c>
      <c r="M1176">
        <v>12</v>
      </c>
      <c r="N1176">
        <v>29273</v>
      </c>
      <c r="O1176">
        <f t="shared" si="112"/>
        <v>29273</v>
      </c>
      <c r="P1176">
        <v>10</v>
      </c>
      <c r="Q1176">
        <v>47</v>
      </c>
      <c r="R1176">
        <v>636</v>
      </c>
      <c r="S1176">
        <v>543</v>
      </c>
      <c r="T1176">
        <v>15</v>
      </c>
      <c r="U1176">
        <f>VLOOKUP(A1176,vlookup_table[#All],2,)</f>
        <v>1</v>
      </c>
      <c r="V1176">
        <f>VLOOKUP(A1176,vlookup_table[#All],4,FALSE)</f>
        <v>3101</v>
      </c>
      <c r="W1176" t="str">
        <f>IF(LEN(V1176)=4,_xlfn.CONCAT("19",LEFT(V1176,2)),IF(LEN(V1176)=3,_xlfn.CONCAT("190",LEFT(V1176,2)),0))</f>
        <v>1931</v>
      </c>
      <c r="X1176">
        <f>IF(V1176&lt;&gt;0,1997-VALUE(W1176),0)</f>
        <v>66</v>
      </c>
      <c r="Y1176" t="str">
        <f>VLOOKUP(A1176,vlookup_table[#All],5,FALSE)</f>
        <v>U1</v>
      </c>
      <c r="Z1176" t="str">
        <f t="shared" si="113"/>
        <v>Urban</v>
      </c>
      <c r="AA1176">
        <f>VLOOKUP(A1176,vlookup_table[#All],7,FALSE)</f>
        <v>15</v>
      </c>
    </row>
    <row r="1177" spans="1:27" x14ac:dyDescent="0.3">
      <c r="A1177">
        <v>99736</v>
      </c>
      <c r="B1177" s="1" t="s">
        <v>37</v>
      </c>
      <c r="C1177" s="1" t="str">
        <f>UPPER(LEFT(B1177,2))</f>
        <v>MO</v>
      </c>
      <c r="D1177" s="1" t="s">
        <v>17</v>
      </c>
      <c r="E1177" s="1" t="str">
        <f>UPPER(LEFT(D1177,1))</f>
        <v>F</v>
      </c>
      <c r="F1177">
        <v>496</v>
      </c>
      <c r="G1177">
        <f t="shared" si="108"/>
        <v>496</v>
      </c>
      <c r="H1177">
        <f t="shared" si="109"/>
        <v>496</v>
      </c>
      <c r="I1177">
        <v>330</v>
      </c>
      <c r="J1177">
        <f t="shared" si="110"/>
        <v>330</v>
      </c>
      <c r="K1177">
        <v>390</v>
      </c>
      <c r="L1177">
        <f t="shared" si="111"/>
        <v>390</v>
      </c>
      <c r="M1177">
        <v>0</v>
      </c>
      <c r="N1177">
        <v>13546</v>
      </c>
      <c r="O1177">
        <f t="shared" si="112"/>
        <v>13546</v>
      </c>
      <c r="P1177">
        <v>0</v>
      </c>
      <c r="Q1177">
        <v>87</v>
      </c>
      <c r="R1177">
        <v>349</v>
      </c>
      <c r="S1177">
        <v>360</v>
      </c>
      <c r="T1177">
        <v>5.5714285710000002</v>
      </c>
      <c r="U1177">
        <f>VLOOKUP(A1177,vlookup_table[#All],2,)</f>
        <v>0</v>
      </c>
      <c r="V1177">
        <f>VLOOKUP(A1177,vlookup_table[#All],4,FALSE)</f>
        <v>5101</v>
      </c>
      <c r="W1177" t="str">
        <f>IF(LEN(V1177)=4,_xlfn.CONCAT("19",LEFT(V1177,2)),IF(LEN(V1177)=3,_xlfn.CONCAT("190",LEFT(V1177,2)),0))</f>
        <v>1951</v>
      </c>
      <c r="X1177">
        <f>IF(V1177&lt;&gt;0,1997-VALUE(W1177),0)</f>
        <v>46</v>
      </c>
      <c r="Y1177" t="str">
        <f>VLOOKUP(A1177,vlookup_table[#All],5,FALSE)</f>
        <v>T2</v>
      </c>
      <c r="Z1177" t="str">
        <f t="shared" si="113"/>
        <v>Town</v>
      </c>
      <c r="AA1177">
        <f>VLOOKUP(A1177,vlookup_table[#All],7,FALSE)</f>
        <v>20</v>
      </c>
    </row>
    <row r="1178" spans="1:27" x14ac:dyDescent="0.3">
      <c r="A1178">
        <v>54441</v>
      </c>
      <c r="B1178" s="1" t="s">
        <v>63</v>
      </c>
      <c r="C1178" s="1" t="str">
        <f>UPPER(LEFT(B1178,2))</f>
        <v>MS</v>
      </c>
      <c r="D1178" s="1" t="s">
        <v>20</v>
      </c>
      <c r="E1178" s="1" t="str">
        <f>UPPER(LEFT(D1178,1))</f>
        <v>F</v>
      </c>
      <c r="F1178">
        <v>463</v>
      </c>
      <c r="G1178">
        <f t="shared" si="108"/>
        <v>463</v>
      </c>
      <c r="H1178">
        <f t="shared" si="109"/>
        <v>463</v>
      </c>
      <c r="I1178">
        <v>181</v>
      </c>
      <c r="J1178">
        <f t="shared" si="110"/>
        <v>181</v>
      </c>
      <c r="K1178">
        <v>258</v>
      </c>
      <c r="L1178">
        <f t="shared" si="111"/>
        <v>258</v>
      </c>
      <c r="M1178">
        <v>0</v>
      </c>
      <c r="N1178">
        <v>8369</v>
      </c>
      <c r="O1178">
        <f t="shared" si="112"/>
        <v>8369</v>
      </c>
      <c r="P1178">
        <v>0</v>
      </c>
      <c r="Q1178">
        <v>56</v>
      </c>
      <c r="R1178">
        <v>231</v>
      </c>
      <c r="S1178">
        <v>227</v>
      </c>
      <c r="T1178">
        <v>12.75</v>
      </c>
      <c r="U1178">
        <f>VLOOKUP(A1178,vlookup_table[#All],2,)</f>
        <v>2</v>
      </c>
      <c r="V1178">
        <f>VLOOKUP(A1178,vlookup_table[#All],4,FALSE)</f>
        <v>4107</v>
      </c>
      <c r="W1178" t="str">
        <f>IF(LEN(V1178)=4,_xlfn.CONCAT("19",LEFT(V1178,2)),IF(LEN(V1178)=3,_xlfn.CONCAT("190",LEFT(V1178,2)),0))</f>
        <v>1941</v>
      </c>
      <c r="X1178">
        <f>IF(V1178&lt;&gt;0,1997-VALUE(W1178),0)</f>
        <v>56</v>
      </c>
      <c r="Y1178" t="str">
        <f>VLOOKUP(A1178,vlookup_table[#All],5,FALSE)</f>
        <v>R3</v>
      </c>
      <c r="Z1178" t="str">
        <f t="shared" si="113"/>
        <v>Rural</v>
      </c>
      <c r="AA1178">
        <f>VLOOKUP(A1178,vlookup_table[#All],7,FALSE)</f>
        <v>30</v>
      </c>
    </row>
    <row r="1179" spans="1:27" x14ac:dyDescent="0.3">
      <c r="A1179">
        <v>144735</v>
      </c>
      <c r="B1179" s="1" t="s">
        <v>22</v>
      </c>
      <c r="C1179" s="1" t="str">
        <f>UPPER(LEFT(B1179,2))</f>
        <v>CA</v>
      </c>
      <c r="D1179" s="1" t="s">
        <v>17</v>
      </c>
      <c r="E1179" s="1" t="str">
        <f>UPPER(LEFT(D1179,1))</f>
        <v>F</v>
      </c>
      <c r="F1179">
        <v>5649</v>
      </c>
      <c r="G1179">
        <f t="shared" si="108"/>
        <v>5649</v>
      </c>
      <c r="H1179">
        <f t="shared" si="109"/>
        <v>5649</v>
      </c>
      <c r="I1179">
        <v>750</v>
      </c>
      <c r="J1179">
        <f t="shared" si="110"/>
        <v>750</v>
      </c>
      <c r="K1179">
        <v>888</v>
      </c>
      <c r="L1179">
        <f t="shared" si="111"/>
        <v>888</v>
      </c>
      <c r="M1179">
        <v>96</v>
      </c>
      <c r="N1179">
        <v>37961</v>
      </c>
      <c r="O1179">
        <f t="shared" si="112"/>
        <v>37961</v>
      </c>
      <c r="P1179">
        <v>6</v>
      </c>
      <c r="Q1179">
        <v>56</v>
      </c>
      <c r="R1179">
        <v>828</v>
      </c>
      <c r="S1179">
        <v>801</v>
      </c>
      <c r="T1179">
        <v>8.615384615</v>
      </c>
      <c r="U1179">
        <f>VLOOKUP(A1179,vlookup_table[#All],2,)</f>
        <v>0</v>
      </c>
      <c r="V1179">
        <f>VLOOKUP(A1179,vlookup_table[#All],4,FALSE)</f>
        <v>2709</v>
      </c>
      <c r="W1179" t="str">
        <f>IF(LEN(V1179)=4,_xlfn.CONCAT("19",LEFT(V1179,2)),IF(LEN(V1179)=3,_xlfn.CONCAT("190",LEFT(V1179,2)),0))</f>
        <v>1927</v>
      </c>
      <c r="X1179">
        <f>IF(V1179&lt;&gt;0,1997-VALUE(W1179),0)</f>
        <v>70</v>
      </c>
      <c r="Y1179" t="str">
        <f>VLOOKUP(A1179,vlookup_table[#All],5,FALSE)</f>
        <v>U1</v>
      </c>
      <c r="Z1179" t="str">
        <f t="shared" si="113"/>
        <v>Urban</v>
      </c>
      <c r="AA1179">
        <f>VLOOKUP(A1179,vlookup_table[#All],7,FALSE)</f>
        <v>10</v>
      </c>
    </row>
    <row r="1180" spans="1:27" x14ac:dyDescent="0.3">
      <c r="A1180">
        <v>39257</v>
      </c>
      <c r="B1180" s="1" t="s">
        <v>13</v>
      </c>
      <c r="C1180" s="1" t="str">
        <f>UPPER(LEFT(B1180,2))</f>
        <v>FL</v>
      </c>
      <c r="D1180" s="1" t="s">
        <v>45</v>
      </c>
      <c r="E1180" s="1" t="str">
        <f>UPPER(LEFT(D1180,1))</f>
        <v>J</v>
      </c>
      <c r="F1180">
        <v>1093</v>
      </c>
      <c r="G1180">
        <f t="shared" si="108"/>
        <v>1093</v>
      </c>
      <c r="H1180">
        <f t="shared" si="109"/>
        <v>1093</v>
      </c>
      <c r="I1180">
        <v>364</v>
      </c>
      <c r="J1180">
        <f t="shared" si="110"/>
        <v>364</v>
      </c>
      <c r="K1180">
        <v>441</v>
      </c>
      <c r="L1180">
        <f t="shared" si="111"/>
        <v>441</v>
      </c>
      <c r="M1180">
        <v>2</v>
      </c>
      <c r="N1180">
        <v>15640</v>
      </c>
      <c r="O1180">
        <f t="shared" si="112"/>
        <v>15640</v>
      </c>
      <c r="P1180">
        <v>6</v>
      </c>
      <c r="Q1180">
        <v>30</v>
      </c>
      <c r="R1180">
        <v>424</v>
      </c>
      <c r="S1180">
        <v>392</v>
      </c>
      <c r="T1180">
        <v>9.25</v>
      </c>
      <c r="U1180">
        <f>VLOOKUP(A1180,vlookup_table[#All],2,)</f>
        <v>1002</v>
      </c>
      <c r="V1180">
        <f>VLOOKUP(A1180,vlookup_table[#All],4,FALSE)</f>
        <v>7001</v>
      </c>
      <c r="W1180" t="str">
        <f>IF(LEN(V1180)=4,_xlfn.CONCAT("19",LEFT(V1180,2)),IF(LEN(V1180)=3,_xlfn.CONCAT("190",LEFT(V1180,2)),0))</f>
        <v>1970</v>
      </c>
      <c r="X1180">
        <f>IF(V1180&lt;&gt;0,1997-VALUE(W1180),0)</f>
        <v>27</v>
      </c>
      <c r="Y1180" t="str">
        <f>VLOOKUP(A1180,vlookup_table[#All],5,FALSE)</f>
        <v>S2</v>
      </c>
      <c r="Z1180" t="str">
        <f t="shared" si="113"/>
        <v>Suburban</v>
      </c>
      <c r="AA1180">
        <f>VLOOKUP(A1180,vlookup_table[#All],7,FALSE)</f>
        <v>25</v>
      </c>
    </row>
    <row r="1181" spans="1:27" x14ac:dyDescent="0.3">
      <c r="A1181">
        <v>136716</v>
      </c>
      <c r="B1181" s="1" t="s">
        <v>65</v>
      </c>
      <c r="C1181" s="1" t="str">
        <f>UPPER(LEFT(B1181,2))</f>
        <v>AR</v>
      </c>
      <c r="D1181" s="1" t="s">
        <v>14</v>
      </c>
      <c r="E1181" s="1" t="str">
        <f>UPPER(LEFT(D1181,1))</f>
        <v>M</v>
      </c>
      <c r="F1181">
        <v>852</v>
      </c>
      <c r="G1181">
        <f t="shared" si="108"/>
        <v>852</v>
      </c>
      <c r="H1181">
        <f t="shared" si="109"/>
        <v>852</v>
      </c>
      <c r="I1181">
        <v>344</v>
      </c>
      <c r="J1181">
        <f t="shared" si="110"/>
        <v>344</v>
      </c>
      <c r="K1181">
        <v>498</v>
      </c>
      <c r="L1181">
        <f t="shared" si="111"/>
        <v>498</v>
      </c>
      <c r="M1181">
        <v>0</v>
      </c>
      <c r="N1181">
        <v>19967</v>
      </c>
      <c r="O1181">
        <f t="shared" si="112"/>
        <v>19967</v>
      </c>
      <c r="P1181">
        <v>9</v>
      </c>
      <c r="Q1181">
        <v>14</v>
      </c>
      <c r="R1181">
        <v>450</v>
      </c>
      <c r="S1181">
        <v>394</v>
      </c>
      <c r="T1181">
        <v>12.5</v>
      </c>
      <c r="U1181">
        <f>VLOOKUP(A1181,vlookup_table[#All],2,)</f>
        <v>1</v>
      </c>
      <c r="V1181">
        <f>VLOOKUP(A1181,vlookup_table[#All],4,FALSE)</f>
        <v>0</v>
      </c>
      <c r="W1181">
        <f>IF(LEN(V1181)=4,_xlfn.CONCAT("19",LEFT(V1181,2)),IF(LEN(V1181)=3,_xlfn.CONCAT("190",LEFT(V1181,2)),0))</f>
        <v>0</v>
      </c>
      <c r="X1181">
        <f>IF(V1181&lt;&gt;0,1997-VALUE(W1181),0)</f>
        <v>0</v>
      </c>
      <c r="Y1181" t="str">
        <f>VLOOKUP(A1181,vlookup_table[#All],5,FALSE)</f>
        <v>C1</v>
      </c>
      <c r="Z1181" t="str">
        <f t="shared" si="113"/>
        <v>City</v>
      </c>
      <c r="AA1181">
        <f>VLOOKUP(A1181,vlookup_table[#All],7,FALSE)</f>
        <v>25</v>
      </c>
    </row>
    <row r="1182" spans="1:27" x14ac:dyDescent="0.3">
      <c r="A1182">
        <v>145310</v>
      </c>
      <c r="B1182" s="1" t="s">
        <v>22</v>
      </c>
      <c r="C1182" s="1" t="str">
        <f>UPPER(LEFT(B1182,2))</f>
        <v>CA</v>
      </c>
      <c r="D1182" s="1" t="s">
        <v>17</v>
      </c>
      <c r="E1182" s="1" t="str">
        <f>UPPER(LEFT(D1182,1))</f>
        <v>F</v>
      </c>
      <c r="F1182">
        <v>3100</v>
      </c>
      <c r="G1182">
        <f t="shared" si="108"/>
        <v>3100</v>
      </c>
      <c r="H1182">
        <f t="shared" si="109"/>
        <v>3100</v>
      </c>
      <c r="I1182">
        <v>133</v>
      </c>
      <c r="J1182">
        <f t="shared" si="110"/>
        <v>133</v>
      </c>
      <c r="K1182">
        <v>497</v>
      </c>
      <c r="L1182">
        <f t="shared" si="111"/>
        <v>497</v>
      </c>
      <c r="M1182">
        <v>79</v>
      </c>
      <c r="N1182">
        <v>18262</v>
      </c>
      <c r="O1182">
        <f t="shared" si="112"/>
        <v>18262</v>
      </c>
      <c r="P1182">
        <v>35</v>
      </c>
      <c r="Q1182">
        <v>25</v>
      </c>
      <c r="R1182">
        <v>488</v>
      </c>
      <c r="S1182">
        <v>306</v>
      </c>
      <c r="T1182">
        <v>18.333333329999999</v>
      </c>
      <c r="U1182">
        <f>VLOOKUP(A1182,vlookup_table[#All],2,)</f>
        <v>0</v>
      </c>
      <c r="V1182">
        <f>VLOOKUP(A1182,vlookup_table[#All],4,FALSE)</f>
        <v>4911</v>
      </c>
      <c r="W1182" t="str">
        <f>IF(LEN(V1182)=4,_xlfn.CONCAT("19",LEFT(V1182,2)),IF(LEN(V1182)=3,_xlfn.CONCAT("190",LEFT(V1182,2)),0))</f>
        <v>1949</v>
      </c>
      <c r="X1182">
        <f>IF(V1182&lt;&gt;0,1997-VALUE(W1182),0)</f>
        <v>48</v>
      </c>
      <c r="Y1182" t="str">
        <f>VLOOKUP(A1182,vlookup_table[#All],5,FALSE)</f>
        <v>U1</v>
      </c>
      <c r="Z1182" t="str">
        <f t="shared" si="113"/>
        <v>Urban</v>
      </c>
      <c r="AA1182">
        <f>VLOOKUP(A1182,vlookup_table[#All],7,FALSE)</f>
        <v>20</v>
      </c>
    </row>
    <row r="1183" spans="1:27" x14ac:dyDescent="0.3">
      <c r="A1183">
        <v>40351</v>
      </c>
      <c r="B1183" s="1" t="s">
        <v>13</v>
      </c>
      <c r="C1183" s="1" t="str">
        <f>UPPER(LEFT(B1183,2))</f>
        <v>FL</v>
      </c>
      <c r="D1183" s="1"/>
      <c r="E1183" s="1" t="str">
        <f>UPPER(LEFT(D1183,1))</f>
        <v/>
      </c>
      <c r="F1183">
        <v>1074</v>
      </c>
      <c r="G1183">
        <f t="shared" si="108"/>
        <v>1074</v>
      </c>
      <c r="H1183">
        <f t="shared" si="109"/>
        <v>1074</v>
      </c>
      <c r="I1183">
        <v>505</v>
      </c>
      <c r="J1183">
        <f t="shared" si="110"/>
        <v>505</v>
      </c>
      <c r="K1183">
        <v>553</v>
      </c>
      <c r="L1183">
        <f t="shared" si="111"/>
        <v>553</v>
      </c>
      <c r="M1183">
        <v>4</v>
      </c>
      <c r="N1183">
        <v>16470</v>
      </c>
      <c r="O1183">
        <f t="shared" si="112"/>
        <v>16470</v>
      </c>
      <c r="P1183">
        <v>5</v>
      </c>
      <c r="Q1183">
        <v>26</v>
      </c>
      <c r="R1183">
        <v>524</v>
      </c>
      <c r="S1183">
        <v>528</v>
      </c>
      <c r="T1183">
        <v>28</v>
      </c>
      <c r="U1183">
        <f>VLOOKUP(A1183,vlookup_table[#All],2,)</f>
        <v>0</v>
      </c>
      <c r="V1183">
        <f>VLOOKUP(A1183,vlookup_table[#All],4,FALSE)</f>
        <v>0</v>
      </c>
      <c r="W1183">
        <f>IF(LEN(V1183)=4,_xlfn.CONCAT("19",LEFT(V1183,2)),IF(LEN(V1183)=3,_xlfn.CONCAT("190",LEFT(V1183,2)),0))</f>
        <v>0</v>
      </c>
      <c r="X1183">
        <f>IF(V1183&lt;&gt;0,1997-VALUE(W1183),0)</f>
        <v>0</v>
      </c>
      <c r="Y1183" t="str">
        <f>VLOOKUP(A1183,vlookup_table[#All],5,FALSE)</f>
        <v>S2</v>
      </c>
      <c r="Z1183" t="str">
        <f t="shared" si="113"/>
        <v>Suburban</v>
      </c>
      <c r="AA1183">
        <f>VLOOKUP(A1183,vlookup_table[#All],7,FALSE)</f>
        <v>30</v>
      </c>
    </row>
    <row r="1184" spans="1:27" x14ac:dyDescent="0.3">
      <c r="A1184">
        <v>43321</v>
      </c>
      <c r="B1184" s="1" t="s">
        <v>13</v>
      </c>
      <c r="C1184" s="1" t="str">
        <f>UPPER(LEFT(B1184,2))</f>
        <v>FL</v>
      </c>
      <c r="D1184" s="1"/>
      <c r="E1184" s="1" t="str">
        <f>UPPER(LEFT(D1184,1))</f>
        <v/>
      </c>
      <c r="F1184">
        <v>1452</v>
      </c>
      <c r="G1184">
        <f t="shared" si="108"/>
        <v>1452</v>
      </c>
      <c r="H1184">
        <f t="shared" si="109"/>
        <v>1452</v>
      </c>
      <c r="I1184">
        <v>352</v>
      </c>
      <c r="J1184">
        <f t="shared" si="110"/>
        <v>352</v>
      </c>
      <c r="K1184">
        <v>467</v>
      </c>
      <c r="L1184">
        <f t="shared" si="111"/>
        <v>467</v>
      </c>
      <c r="M1184">
        <v>12</v>
      </c>
      <c r="N1184">
        <v>20619</v>
      </c>
      <c r="O1184">
        <f t="shared" si="112"/>
        <v>20619</v>
      </c>
      <c r="P1184">
        <v>4</v>
      </c>
      <c r="Q1184">
        <v>5</v>
      </c>
      <c r="R1184">
        <v>397</v>
      </c>
      <c r="S1184">
        <v>410</v>
      </c>
      <c r="T1184">
        <v>25</v>
      </c>
      <c r="U1184">
        <f>VLOOKUP(A1184,vlookup_table[#All],2,)</f>
        <v>0</v>
      </c>
      <c r="V1184">
        <f>VLOOKUP(A1184,vlookup_table[#All],4,FALSE)</f>
        <v>2301</v>
      </c>
      <c r="W1184" t="str">
        <f>IF(LEN(V1184)=4,_xlfn.CONCAT("19",LEFT(V1184,2)),IF(LEN(V1184)=3,_xlfn.CONCAT("190",LEFT(V1184,2)),0))</f>
        <v>1923</v>
      </c>
      <c r="X1184">
        <f>IF(V1184&lt;&gt;0,1997-VALUE(W1184),0)</f>
        <v>74</v>
      </c>
      <c r="Y1184" t="str">
        <f>VLOOKUP(A1184,vlookup_table[#All],5,FALSE)</f>
        <v>C1</v>
      </c>
      <c r="Z1184" t="str">
        <f t="shared" si="113"/>
        <v>City</v>
      </c>
      <c r="AA1184">
        <f>VLOOKUP(A1184,vlookup_table[#All],7,FALSE)</f>
        <v>25</v>
      </c>
    </row>
    <row r="1185" spans="1:27" x14ac:dyDescent="0.3">
      <c r="A1185">
        <v>14009</v>
      </c>
      <c r="B1185" s="1" t="s">
        <v>30</v>
      </c>
      <c r="C1185" s="1" t="str">
        <f>UPPER(LEFT(B1185,2))</f>
        <v>MI</v>
      </c>
      <c r="D1185" s="1" t="s">
        <v>17</v>
      </c>
      <c r="E1185" s="1" t="str">
        <f>UPPER(LEFT(D1185,1))</f>
        <v>F</v>
      </c>
      <c r="F1185">
        <v>813</v>
      </c>
      <c r="G1185">
        <f t="shared" si="108"/>
        <v>813</v>
      </c>
      <c r="H1185">
        <f t="shared" si="109"/>
        <v>813</v>
      </c>
      <c r="I1185">
        <v>246</v>
      </c>
      <c r="J1185">
        <f t="shared" si="110"/>
        <v>246</v>
      </c>
      <c r="K1185">
        <v>313</v>
      </c>
      <c r="L1185">
        <f t="shared" si="111"/>
        <v>313</v>
      </c>
      <c r="M1185">
        <v>6</v>
      </c>
      <c r="N1185">
        <v>11406</v>
      </c>
      <c r="O1185">
        <f t="shared" si="112"/>
        <v>11406</v>
      </c>
      <c r="P1185">
        <v>4</v>
      </c>
      <c r="Q1185">
        <v>65</v>
      </c>
      <c r="R1185">
        <v>263</v>
      </c>
      <c r="S1185">
        <v>297</v>
      </c>
      <c r="T1185">
        <v>9.25</v>
      </c>
      <c r="U1185">
        <f>VLOOKUP(A1185,vlookup_table[#All],2,)</f>
        <v>0</v>
      </c>
      <c r="V1185">
        <f>VLOOKUP(A1185,vlookup_table[#All],4,FALSE)</f>
        <v>3401</v>
      </c>
      <c r="W1185" t="str">
        <f>IF(LEN(V1185)=4,_xlfn.CONCAT("19",LEFT(V1185,2)),IF(LEN(V1185)=3,_xlfn.CONCAT("190",LEFT(V1185,2)),0))</f>
        <v>1934</v>
      </c>
      <c r="X1185">
        <f>IF(V1185&lt;&gt;0,1997-VALUE(W1185),0)</f>
        <v>63</v>
      </c>
      <c r="Y1185" t="str">
        <f>VLOOKUP(A1185,vlookup_table[#All],5,FALSE)</f>
        <v/>
      </c>
      <c r="Z1185">
        <f t="shared" si="113"/>
        <v>0</v>
      </c>
      <c r="AA1185">
        <f>VLOOKUP(A1185,vlookup_table[#All],7,FALSE)</f>
        <v>3</v>
      </c>
    </row>
    <row r="1186" spans="1:27" x14ac:dyDescent="0.3">
      <c r="A1186">
        <v>187517</v>
      </c>
      <c r="B1186" s="1" t="s">
        <v>21</v>
      </c>
      <c r="C1186" s="1" t="str">
        <f>UPPER(LEFT(B1186,2))</f>
        <v>TX</v>
      </c>
      <c r="D1186" s="1" t="s">
        <v>14</v>
      </c>
      <c r="E1186" s="1" t="str">
        <f>UPPER(LEFT(D1186,1))</f>
        <v>M</v>
      </c>
      <c r="F1186">
        <v>333</v>
      </c>
      <c r="G1186">
        <f t="shared" si="108"/>
        <v>333</v>
      </c>
      <c r="H1186">
        <f t="shared" si="109"/>
        <v>333</v>
      </c>
      <c r="I1186">
        <v>205</v>
      </c>
      <c r="J1186">
        <f t="shared" si="110"/>
        <v>205</v>
      </c>
      <c r="K1186">
        <v>319</v>
      </c>
      <c r="L1186">
        <f t="shared" si="111"/>
        <v>319</v>
      </c>
      <c r="M1186">
        <v>0</v>
      </c>
      <c r="N1186">
        <v>10286</v>
      </c>
      <c r="O1186">
        <f t="shared" si="112"/>
        <v>10286</v>
      </c>
      <c r="P1186">
        <v>1</v>
      </c>
      <c r="Q1186">
        <v>81</v>
      </c>
      <c r="R1186">
        <v>219</v>
      </c>
      <c r="S1186">
        <v>278</v>
      </c>
      <c r="T1186">
        <v>16.428571430000002</v>
      </c>
      <c r="U1186">
        <f>VLOOKUP(A1186,vlookup_table[#All],2,)</f>
        <v>1</v>
      </c>
      <c r="V1186">
        <f>VLOOKUP(A1186,vlookup_table[#All],4,FALSE)</f>
        <v>0</v>
      </c>
      <c r="W1186">
        <f>IF(LEN(V1186)=4,_xlfn.CONCAT("19",LEFT(V1186,2)),IF(LEN(V1186)=3,_xlfn.CONCAT("190",LEFT(V1186,2)),0))</f>
        <v>0</v>
      </c>
      <c r="X1186">
        <f>IF(V1186&lt;&gt;0,1997-VALUE(W1186),0)</f>
        <v>0</v>
      </c>
      <c r="Y1186" t="str">
        <f>VLOOKUP(A1186,vlookup_table[#All],5,FALSE)</f>
        <v>R2</v>
      </c>
      <c r="Z1186" t="str">
        <f t="shared" si="113"/>
        <v>Rural</v>
      </c>
      <c r="AA1186">
        <f>VLOOKUP(A1186,vlookup_table[#All],7,FALSE)</f>
        <v>25</v>
      </c>
    </row>
    <row r="1187" spans="1:27" x14ac:dyDescent="0.3">
      <c r="A1187">
        <v>22924</v>
      </c>
      <c r="B1187" s="1" t="s">
        <v>47</v>
      </c>
      <c r="C1187" s="1" t="str">
        <f>UPPER(LEFT(B1187,2))</f>
        <v>SC</v>
      </c>
      <c r="D1187" s="1" t="s">
        <v>17</v>
      </c>
      <c r="E1187" s="1" t="str">
        <f>UPPER(LEFT(D1187,1))</f>
        <v>F</v>
      </c>
      <c r="F1187">
        <v>536</v>
      </c>
      <c r="G1187">
        <f t="shared" si="108"/>
        <v>536</v>
      </c>
      <c r="H1187">
        <f t="shared" si="109"/>
        <v>536</v>
      </c>
      <c r="I1187">
        <v>261</v>
      </c>
      <c r="J1187">
        <f t="shared" si="110"/>
        <v>261</v>
      </c>
      <c r="K1187">
        <v>307</v>
      </c>
      <c r="L1187">
        <f t="shared" si="111"/>
        <v>307</v>
      </c>
      <c r="M1187">
        <v>0</v>
      </c>
      <c r="N1187">
        <v>8438</v>
      </c>
      <c r="O1187">
        <f t="shared" si="112"/>
        <v>8438</v>
      </c>
      <c r="P1187">
        <v>0</v>
      </c>
      <c r="Q1187">
        <v>88</v>
      </c>
      <c r="R1187">
        <v>296</v>
      </c>
      <c r="S1187">
        <v>278</v>
      </c>
      <c r="T1187">
        <v>4.9444444440000002</v>
      </c>
      <c r="U1187">
        <f>VLOOKUP(A1187,vlookup_table[#All],2,)</f>
        <v>2</v>
      </c>
      <c r="V1187">
        <f>VLOOKUP(A1187,vlookup_table[#All],4,FALSE)</f>
        <v>2101</v>
      </c>
      <c r="W1187" t="str">
        <f>IF(LEN(V1187)=4,_xlfn.CONCAT("19",LEFT(V1187,2)),IF(LEN(V1187)=3,_xlfn.CONCAT("190",LEFT(V1187,2)),0))</f>
        <v>1921</v>
      </c>
      <c r="X1187">
        <f>IF(V1187&lt;&gt;0,1997-VALUE(W1187),0)</f>
        <v>76</v>
      </c>
      <c r="Y1187" t="str">
        <f>VLOOKUP(A1187,vlookup_table[#All],5,FALSE)</f>
        <v>C3</v>
      </c>
      <c r="Z1187" t="str">
        <f t="shared" si="113"/>
        <v>City</v>
      </c>
      <c r="AA1187">
        <f>VLOOKUP(A1187,vlookup_table[#All],7,FALSE)</f>
        <v>10</v>
      </c>
    </row>
    <row r="1188" spans="1:27" x14ac:dyDescent="0.3">
      <c r="A1188">
        <v>65124</v>
      </c>
      <c r="B1188" s="1" t="s">
        <v>30</v>
      </c>
      <c r="C1188" s="1" t="str">
        <f>UPPER(LEFT(B1188,2))</f>
        <v>MI</v>
      </c>
      <c r="D1188" s="1" t="s">
        <v>17</v>
      </c>
      <c r="E1188" s="1" t="str">
        <f>UPPER(LEFT(D1188,1))</f>
        <v>F</v>
      </c>
      <c r="F1188">
        <v>850</v>
      </c>
      <c r="G1188">
        <f t="shared" si="108"/>
        <v>850</v>
      </c>
      <c r="H1188">
        <f t="shared" si="109"/>
        <v>850</v>
      </c>
      <c r="I1188">
        <v>484</v>
      </c>
      <c r="J1188">
        <f t="shared" si="110"/>
        <v>484</v>
      </c>
      <c r="K1188">
        <v>495</v>
      </c>
      <c r="L1188">
        <f t="shared" si="111"/>
        <v>495</v>
      </c>
      <c r="M1188">
        <v>2</v>
      </c>
      <c r="N1188">
        <v>17174</v>
      </c>
      <c r="O1188">
        <f t="shared" si="112"/>
        <v>17174</v>
      </c>
      <c r="P1188">
        <v>0</v>
      </c>
      <c r="Q1188">
        <v>88</v>
      </c>
      <c r="R1188">
        <v>501</v>
      </c>
      <c r="S1188">
        <v>465</v>
      </c>
      <c r="T1188">
        <v>8.230769231</v>
      </c>
      <c r="U1188">
        <f>VLOOKUP(A1188,vlookup_table[#All],2,)</f>
        <v>0</v>
      </c>
      <c r="V1188">
        <f>VLOOKUP(A1188,vlookup_table[#All],4,FALSE)</f>
        <v>0</v>
      </c>
      <c r="W1188">
        <f>IF(LEN(V1188)=4,_xlfn.CONCAT("19",LEFT(V1188,2)),IF(LEN(V1188)=3,_xlfn.CONCAT("190",LEFT(V1188,2)),0))</f>
        <v>0</v>
      </c>
      <c r="X1188">
        <f>IF(V1188&lt;&gt;0,1997-VALUE(W1188),0)</f>
        <v>0</v>
      </c>
      <c r="Y1188" t="str">
        <f>VLOOKUP(A1188,vlookup_table[#All],5,FALSE)</f>
        <v>T2</v>
      </c>
      <c r="Z1188" t="str">
        <f t="shared" si="113"/>
        <v>Town</v>
      </c>
      <c r="AA1188">
        <f>VLOOKUP(A1188,vlookup_table[#All],7,FALSE)</f>
        <v>5</v>
      </c>
    </row>
    <row r="1189" spans="1:27" x14ac:dyDescent="0.3">
      <c r="A1189">
        <v>98437</v>
      </c>
      <c r="B1189" s="1" t="s">
        <v>16</v>
      </c>
      <c r="C1189" s="1" t="str">
        <f>UPPER(LEFT(B1189,2))</f>
        <v>IL</v>
      </c>
      <c r="D1189" s="1" t="s">
        <v>17</v>
      </c>
      <c r="E1189" s="1" t="str">
        <f>UPPER(LEFT(D1189,1))</f>
        <v>F</v>
      </c>
      <c r="F1189">
        <v>443</v>
      </c>
      <c r="G1189">
        <f t="shared" si="108"/>
        <v>443</v>
      </c>
      <c r="H1189">
        <f t="shared" si="109"/>
        <v>443</v>
      </c>
      <c r="I1189">
        <v>268</v>
      </c>
      <c r="J1189">
        <f t="shared" si="110"/>
        <v>268</v>
      </c>
      <c r="K1189">
        <v>380</v>
      </c>
      <c r="L1189">
        <f t="shared" si="111"/>
        <v>380</v>
      </c>
      <c r="M1189">
        <v>0</v>
      </c>
      <c r="N1189">
        <v>12966</v>
      </c>
      <c r="O1189">
        <f t="shared" si="112"/>
        <v>12966</v>
      </c>
      <c r="P1189">
        <v>1</v>
      </c>
      <c r="Q1189">
        <v>87</v>
      </c>
      <c r="R1189">
        <v>347</v>
      </c>
      <c r="S1189">
        <v>320</v>
      </c>
      <c r="T1189">
        <v>5.7272727269999999</v>
      </c>
      <c r="U1189">
        <f>VLOOKUP(A1189,vlookup_table[#All],2,)</f>
        <v>0</v>
      </c>
      <c r="V1189">
        <f>VLOOKUP(A1189,vlookup_table[#All],4,FALSE)</f>
        <v>201</v>
      </c>
      <c r="W1189" t="str">
        <f>IF(LEN(V1189)=4,_xlfn.CONCAT("19",LEFT(V1189,2)),IF(LEN(V1189)=3,_xlfn.CONCAT("190",LEFT(V1189,2)),0))</f>
        <v>19020</v>
      </c>
      <c r="X1189">
        <f>IF(V1189&lt;&gt;0,1997-VALUE(W1189),0)</f>
        <v>-17023</v>
      </c>
      <c r="Y1189" t="str">
        <f>VLOOKUP(A1189,vlookup_table[#All],5,FALSE)</f>
        <v>R2</v>
      </c>
      <c r="Z1189" t="str">
        <f t="shared" si="113"/>
        <v>Rural</v>
      </c>
      <c r="AA1189">
        <f>VLOOKUP(A1189,vlookup_table[#All],7,FALSE)</f>
        <v>10</v>
      </c>
    </row>
    <row r="1190" spans="1:27" x14ac:dyDescent="0.3">
      <c r="A1190">
        <v>54369</v>
      </c>
      <c r="B1190" s="1" t="s">
        <v>63</v>
      </c>
      <c r="C1190" s="1" t="str">
        <f>UPPER(LEFT(B1190,2))</f>
        <v>MS</v>
      </c>
      <c r="D1190" s="1" t="s">
        <v>14</v>
      </c>
      <c r="E1190" s="1" t="str">
        <f>UPPER(LEFT(D1190,1))</f>
        <v>M</v>
      </c>
      <c r="F1190">
        <v>467</v>
      </c>
      <c r="G1190">
        <f t="shared" si="108"/>
        <v>467</v>
      </c>
      <c r="H1190">
        <f t="shared" si="109"/>
        <v>467</v>
      </c>
      <c r="I1190">
        <v>206</v>
      </c>
      <c r="J1190">
        <f t="shared" si="110"/>
        <v>206</v>
      </c>
      <c r="K1190">
        <v>308</v>
      </c>
      <c r="L1190">
        <f t="shared" si="111"/>
        <v>308</v>
      </c>
      <c r="M1190">
        <v>1</v>
      </c>
      <c r="N1190">
        <v>9725</v>
      </c>
      <c r="O1190">
        <f t="shared" si="112"/>
        <v>9725</v>
      </c>
      <c r="P1190">
        <v>0</v>
      </c>
      <c r="Q1190">
        <v>83</v>
      </c>
      <c r="R1190">
        <v>261</v>
      </c>
      <c r="S1190">
        <v>260</v>
      </c>
      <c r="T1190">
        <v>6.6666666670000003</v>
      </c>
      <c r="U1190">
        <f>VLOOKUP(A1190,vlookup_table[#All],2,)</f>
        <v>1</v>
      </c>
      <c r="V1190">
        <f>VLOOKUP(A1190,vlookup_table[#All],4,FALSE)</f>
        <v>0</v>
      </c>
      <c r="W1190">
        <f>IF(LEN(V1190)=4,_xlfn.CONCAT("19",LEFT(V1190,2)),IF(LEN(V1190)=3,_xlfn.CONCAT("190",LEFT(V1190,2)),0))</f>
        <v>0</v>
      </c>
      <c r="X1190">
        <f>IF(V1190&lt;&gt;0,1997-VALUE(W1190),0)</f>
        <v>0</v>
      </c>
      <c r="Y1190" t="str">
        <f>VLOOKUP(A1190,vlookup_table[#All],5,FALSE)</f>
        <v>R2</v>
      </c>
      <c r="Z1190" t="str">
        <f t="shared" si="113"/>
        <v>Rural</v>
      </c>
      <c r="AA1190">
        <f>VLOOKUP(A1190,vlookup_table[#All],7,FALSE)</f>
        <v>6</v>
      </c>
    </row>
    <row r="1191" spans="1:27" x14ac:dyDescent="0.3">
      <c r="A1191">
        <v>155856</v>
      </c>
      <c r="B1191" s="1" t="s">
        <v>22</v>
      </c>
      <c r="C1191" s="1" t="str">
        <f>UPPER(LEFT(B1191,2))</f>
        <v>CA</v>
      </c>
      <c r="D1191" s="1" t="s">
        <v>17</v>
      </c>
      <c r="E1191" s="1" t="str">
        <f>UPPER(LEFT(D1191,1))</f>
        <v>F</v>
      </c>
      <c r="F1191">
        <v>1207</v>
      </c>
      <c r="G1191">
        <f t="shared" si="108"/>
        <v>1207</v>
      </c>
      <c r="H1191">
        <f t="shared" si="109"/>
        <v>1207</v>
      </c>
      <c r="I1191">
        <v>284</v>
      </c>
      <c r="J1191">
        <f t="shared" si="110"/>
        <v>284</v>
      </c>
      <c r="K1191">
        <v>488</v>
      </c>
      <c r="L1191">
        <f t="shared" si="111"/>
        <v>488</v>
      </c>
      <c r="M1191">
        <v>8</v>
      </c>
      <c r="N1191">
        <v>19872</v>
      </c>
      <c r="O1191">
        <f t="shared" si="112"/>
        <v>19872</v>
      </c>
      <c r="P1191">
        <v>12</v>
      </c>
      <c r="Q1191">
        <v>46</v>
      </c>
      <c r="R1191">
        <v>303</v>
      </c>
      <c r="S1191">
        <v>458</v>
      </c>
      <c r="T1191">
        <v>7.25</v>
      </c>
      <c r="U1191">
        <f>VLOOKUP(A1191,vlookup_table[#All],2,)</f>
        <v>0</v>
      </c>
      <c r="V1191">
        <f>VLOOKUP(A1191,vlookup_table[#All],4,FALSE)</f>
        <v>1501</v>
      </c>
      <c r="W1191" t="str">
        <f>IF(LEN(V1191)=4,_xlfn.CONCAT("19",LEFT(V1191,2)),IF(LEN(V1191)=3,_xlfn.CONCAT("190",LEFT(V1191,2)),0))</f>
        <v>1915</v>
      </c>
      <c r="X1191">
        <f>IF(V1191&lt;&gt;0,1997-VALUE(W1191),0)</f>
        <v>82</v>
      </c>
      <c r="Y1191" t="str">
        <f>VLOOKUP(A1191,vlookup_table[#All],5,FALSE)</f>
        <v>C2</v>
      </c>
      <c r="Z1191" t="str">
        <f t="shared" si="113"/>
        <v>City</v>
      </c>
      <c r="AA1191">
        <f>VLOOKUP(A1191,vlookup_table[#All],7,FALSE)</f>
        <v>10</v>
      </c>
    </row>
    <row r="1192" spans="1:27" x14ac:dyDescent="0.3">
      <c r="A1192">
        <v>107321</v>
      </c>
      <c r="B1192" s="1" t="s">
        <v>60</v>
      </c>
      <c r="C1192" s="1" t="str">
        <f>UPPER(LEFT(B1192,2))</f>
        <v>NE</v>
      </c>
      <c r="D1192" s="1" t="s">
        <v>14</v>
      </c>
      <c r="E1192" s="1" t="str">
        <f>UPPER(LEFT(D1192,1))</f>
        <v>M</v>
      </c>
      <c r="F1192">
        <v>490</v>
      </c>
      <c r="G1192">
        <f t="shared" si="108"/>
        <v>490</v>
      </c>
      <c r="H1192">
        <f t="shared" si="109"/>
        <v>490</v>
      </c>
      <c r="I1192">
        <v>250</v>
      </c>
      <c r="J1192">
        <f t="shared" si="110"/>
        <v>250</v>
      </c>
      <c r="K1192">
        <v>345</v>
      </c>
      <c r="L1192">
        <f t="shared" si="111"/>
        <v>345</v>
      </c>
      <c r="M1192">
        <v>0</v>
      </c>
      <c r="N1192">
        <v>11320</v>
      </c>
      <c r="O1192">
        <f t="shared" si="112"/>
        <v>11320</v>
      </c>
      <c r="P1192">
        <v>2</v>
      </c>
      <c r="Q1192">
        <v>84</v>
      </c>
      <c r="R1192">
        <v>299</v>
      </c>
      <c r="S1192">
        <v>288</v>
      </c>
      <c r="T1192">
        <v>3.269230769</v>
      </c>
      <c r="U1192">
        <f>VLOOKUP(A1192,vlookup_table[#All],2,)</f>
        <v>1</v>
      </c>
      <c r="V1192">
        <f>VLOOKUP(A1192,vlookup_table[#All],4,FALSE)</f>
        <v>5201</v>
      </c>
      <c r="W1192" t="str">
        <f>IF(LEN(V1192)=4,_xlfn.CONCAT("19",LEFT(V1192,2)),IF(LEN(V1192)=3,_xlfn.CONCAT("190",LEFT(V1192,2)),0))</f>
        <v>1952</v>
      </c>
      <c r="X1192">
        <f>IF(V1192&lt;&gt;0,1997-VALUE(W1192),0)</f>
        <v>45</v>
      </c>
      <c r="Y1192" t="str">
        <f>VLOOKUP(A1192,vlookup_table[#All],5,FALSE)</f>
        <v>T2</v>
      </c>
      <c r="Z1192" t="str">
        <f t="shared" si="113"/>
        <v>Town</v>
      </c>
      <c r="AA1192">
        <f>VLOOKUP(A1192,vlookup_table[#All],7,FALSE)</f>
        <v>20</v>
      </c>
    </row>
    <row r="1193" spans="1:27" x14ac:dyDescent="0.3">
      <c r="A1193">
        <v>139500</v>
      </c>
      <c r="B1193" s="1" t="s">
        <v>55</v>
      </c>
      <c r="C1193" s="1" t="str">
        <f>UPPER(LEFT(B1193,2))</f>
        <v>NM</v>
      </c>
      <c r="D1193" s="1" t="s">
        <v>17</v>
      </c>
      <c r="E1193" s="1" t="str">
        <f>UPPER(LEFT(D1193,1))</f>
        <v>F</v>
      </c>
      <c r="F1193">
        <v>805</v>
      </c>
      <c r="G1193">
        <f t="shared" si="108"/>
        <v>805</v>
      </c>
      <c r="H1193">
        <f t="shared" si="109"/>
        <v>805</v>
      </c>
      <c r="I1193">
        <v>207</v>
      </c>
      <c r="J1193">
        <f t="shared" si="110"/>
        <v>207</v>
      </c>
      <c r="K1193">
        <v>289</v>
      </c>
      <c r="L1193">
        <f t="shared" si="111"/>
        <v>289</v>
      </c>
      <c r="M1193">
        <v>0</v>
      </c>
      <c r="N1193">
        <v>10226</v>
      </c>
      <c r="O1193">
        <f t="shared" si="112"/>
        <v>10226</v>
      </c>
      <c r="P1193">
        <v>5</v>
      </c>
      <c r="Q1193">
        <v>49</v>
      </c>
      <c r="R1193">
        <v>243</v>
      </c>
      <c r="S1193">
        <v>237</v>
      </c>
      <c r="T1193">
        <v>8.2666666670000009</v>
      </c>
      <c r="U1193">
        <f>VLOOKUP(A1193,vlookup_table[#All],2,)</f>
        <v>0</v>
      </c>
      <c r="V1193">
        <f>VLOOKUP(A1193,vlookup_table[#All],4,FALSE)</f>
        <v>1610</v>
      </c>
      <c r="W1193" t="str">
        <f>IF(LEN(V1193)=4,_xlfn.CONCAT("19",LEFT(V1193,2)),IF(LEN(V1193)=3,_xlfn.CONCAT("190",LEFT(V1193,2)),0))</f>
        <v>1916</v>
      </c>
      <c r="X1193">
        <f>IF(V1193&lt;&gt;0,1997-VALUE(W1193),0)</f>
        <v>81</v>
      </c>
      <c r="Y1193" t="str">
        <f>VLOOKUP(A1193,vlookup_table[#All],5,FALSE)</f>
        <v>U2</v>
      </c>
      <c r="Z1193" t="str">
        <f t="shared" si="113"/>
        <v>Urban</v>
      </c>
      <c r="AA1193">
        <f>VLOOKUP(A1193,vlookup_table[#All],7,FALSE)</f>
        <v>20</v>
      </c>
    </row>
    <row r="1194" spans="1:27" x14ac:dyDescent="0.3">
      <c r="A1194">
        <v>108381</v>
      </c>
      <c r="B1194" s="1" t="s">
        <v>50</v>
      </c>
      <c r="C1194" s="1" t="str">
        <f>UPPER(LEFT(B1194,2))</f>
        <v>LA</v>
      </c>
      <c r="D1194" s="1" t="s">
        <v>14</v>
      </c>
      <c r="E1194" s="1" t="str">
        <f>UPPER(LEFT(D1194,1))</f>
        <v>M</v>
      </c>
      <c r="F1194">
        <v>638</v>
      </c>
      <c r="G1194">
        <f t="shared" si="108"/>
        <v>638</v>
      </c>
      <c r="H1194">
        <f t="shared" si="109"/>
        <v>638</v>
      </c>
      <c r="I1194">
        <v>220</v>
      </c>
      <c r="J1194">
        <f t="shared" si="110"/>
        <v>220</v>
      </c>
      <c r="K1194">
        <v>291</v>
      </c>
      <c r="L1194">
        <f t="shared" si="111"/>
        <v>291</v>
      </c>
      <c r="M1194">
        <v>0</v>
      </c>
      <c r="N1194">
        <v>11076</v>
      </c>
      <c r="O1194">
        <f t="shared" si="112"/>
        <v>11076</v>
      </c>
      <c r="P1194">
        <v>19</v>
      </c>
      <c r="Q1194">
        <v>54</v>
      </c>
      <c r="R1194">
        <v>243</v>
      </c>
      <c r="S1194">
        <v>255</v>
      </c>
      <c r="T1194">
        <v>15.66666667</v>
      </c>
      <c r="U1194">
        <f>VLOOKUP(A1194,vlookup_table[#All],2,)</f>
        <v>1</v>
      </c>
      <c r="V1194">
        <f>VLOOKUP(A1194,vlookup_table[#All],4,FALSE)</f>
        <v>0</v>
      </c>
      <c r="W1194">
        <f>IF(LEN(V1194)=4,_xlfn.CONCAT("19",LEFT(V1194,2)),IF(LEN(V1194)=3,_xlfn.CONCAT("190",LEFT(V1194,2)),0))</f>
        <v>0</v>
      </c>
      <c r="X1194">
        <f>IF(V1194&lt;&gt;0,1997-VALUE(W1194),0)</f>
        <v>0</v>
      </c>
      <c r="Y1194" t="str">
        <f>VLOOKUP(A1194,vlookup_table[#All],5,FALSE)</f>
        <v>U2</v>
      </c>
      <c r="Z1194" t="str">
        <f t="shared" si="113"/>
        <v>Urban</v>
      </c>
      <c r="AA1194">
        <f>VLOOKUP(A1194,vlookup_table[#All],7,FALSE)</f>
        <v>20</v>
      </c>
    </row>
    <row r="1195" spans="1:27" x14ac:dyDescent="0.3">
      <c r="A1195">
        <v>129653</v>
      </c>
      <c r="B1195" s="1" t="s">
        <v>49</v>
      </c>
      <c r="C1195" s="1" t="str">
        <f>UPPER(LEFT(B1195,2))</f>
        <v>CO</v>
      </c>
      <c r="D1195" s="1" t="s">
        <v>14</v>
      </c>
      <c r="E1195" s="1" t="str">
        <f>UPPER(LEFT(D1195,1))</f>
        <v>M</v>
      </c>
      <c r="F1195">
        <v>1208</v>
      </c>
      <c r="G1195">
        <f t="shared" si="108"/>
        <v>1208</v>
      </c>
      <c r="H1195">
        <f t="shared" si="109"/>
        <v>1208</v>
      </c>
      <c r="I1195">
        <v>571</v>
      </c>
      <c r="J1195">
        <f t="shared" si="110"/>
        <v>571</v>
      </c>
      <c r="K1195">
        <v>660</v>
      </c>
      <c r="L1195">
        <f t="shared" si="111"/>
        <v>660</v>
      </c>
      <c r="M1195">
        <v>2</v>
      </c>
      <c r="N1195">
        <v>20295</v>
      </c>
      <c r="O1195">
        <f t="shared" si="112"/>
        <v>20295</v>
      </c>
      <c r="P1195">
        <v>2</v>
      </c>
      <c r="Q1195">
        <v>38</v>
      </c>
      <c r="R1195">
        <v>594</v>
      </c>
      <c r="S1195">
        <v>616</v>
      </c>
      <c r="T1195">
        <v>15</v>
      </c>
      <c r="U1195">
        <f>VLOOKUP(A1195,vlookup_table[#All],2,)</f>
        <v>1</v>
      </c>
      <c r="V1195">
        <f>VLOOKUP(A1195,vlookup_table[#All],4,FALSE)</f>
        <v>5201</v>
      </c>
      <c r="W1195" t="str">
        <f>IF(LEN(V1195)=4,_xlfn.CONCAT("19",LEFT(V1195,2)),IF(LEN(V1195)=3,_xlfn.CONCAT("190",LEFT(V1195,2)),0))</f>
        <v>1952</v>
      </c>
      <c r="X1195">
        <f>IF(V1195&lt;&gt;0,1997-VALUE(W1195),0)</f>
        <v>45</v>
      </c>
      <c r="Y1195" t="str">
        <f>VLOOKUP(A1195,vlookup_table[#All],5,FALSE)</f>
        <v>S1</v>
      </c>
      <c r="Z1195" t="str">
        <f t="shared" si="113"/>
        <v>Suburban</v>
      </c>
      <c r="AA1195">
        <f>VLOOKUP(A1195,vlookup_table[#All],7,FALSE)</f>
        <v>15</v>
      </c>
    </row>
    <row r="1196" spans="1:27" x14ac:dyDescent="0.3">
      <c r="A1196">
        <v>102795</v>
      </c>
      <c r="B1196" s="1" t="s">
        <v>37</v>
      </c>
      <c r="C1196" s="1" t="str">
        <f>UPPER(LEFT(B1196,2))</f>
        <v>MO</v>
      </c>
      <c r="D1196" s="1" t="s">
        <v>14</v>
      </c>
      <c r="E1196" s="1" t="str">
        <f>UPPER(LEFT(D1196,1))</f>
        <v>M</v>
      </c>
      <c r="F1196">
        <v>198</v>
      </c>
      <c r="G1196">
        <f t="shared" si="108"/>
        <v>198</v>
      </c>
      <c r="H1196">
        <f t="shared" si="109"/>
        <v>198</v>
      </c>
      <c r="I1196">
        <v>208</v>
      </c>
      <c r="J1196">
        <f t="shared" si="110"/>
        <v>208</v>
      </c>
      <c r="K1196">
        <v>297</v>
      </c>
      <c r="L1196">
        <f t="shared" si="111"/>
        <v>297</v>
      </c>
      <c r="M1196">
        <v>0</v>
      </c>
      <c r="N1196">
        <v>9961</v>
      </c>
      <c r="O1196">
        <f t="shared" si="112"/>
        <v>9961</v>
      </c>
      <c r="P1196">
        <v>0</v>
      </c>
      <c r="Q1196">
        <v>86</v>
      </c>
      <c r="R1196">
        <v>252</v>
      </c>
      <c r="S1196">
        <v>261</v>
      </c>
      <c r="T1196">
        <v>15</v>
      </c>
      <c r="U1196">
        <f>VLOOKUP(A1196,vlookup_table[#All],2,)</f>
        <v>1</v>
      </c>
      <c r="V1196">
        <f>VLOOKUP(A1196,vlookup_table[#All],4,FALSE)</f>
        <v>2001</v>
      </c>
      <c r="W1196" t="str">
        <f>IF(LEN(V1196)=4,_xlfn.CONCAT("19",LEFT(V1196,2)),IF(LEN(V1196)=3,_xlfn.CONCAT("190",LEFT(V1196,2)),0))</f>
        <v>1920</v>
      </c>
      <c r="X1196">
        <f>IF(V1196&lt;&gt;0,1997-VALUE(W1196),0)</f>
        <v>77</v>
      </c>
      <c r="Y1196" t="str">
        <f>VLOOKUP(A1196,vlookup_table[#All],5,FALSE)</f>
        <v>R3</v>
      </c>
      <c r="Z1196" t="str">
        <f t="shared" si="113"/>
        <v>Rural</v>
      </c>
      <c r="AA1196">
        <f>VLOOKUP(A1196,vlookup_table[#All],7,FALSE)</f>
        <v>10</v>
      </c>
    </row>
    <row r="1197" spans="1:27" x14ac:dyDescent="0.3">
      <c r="A1197">
        <v>178085</v>
      </c>
      <c r="B1197" s="1" t="s">
        <v>51</v>
      </c>
      <c r="C1197" s="1" t="str">
        <f>UPPER(LEFT(B1197,2))</f>
        <v>OR</v>
      </c>
      <c r="D1197" s="1" t="s">
        <v>14</v>
      </c>
      <c r="E1197" s="1" t="str">
        <f>UPPER(LEFT(D1197,1))</f>
        <v>M</v>
      </c>
      <c r="F1197">
        <v>443</v>
      </c>
      <c r="G1197">
        <f t="shared" si="108"/>
        <v>443</v>
      </c>
      <c r="H1197">
        <f t="shared" si="109"/>
        <v>443</v>
      </c>
      <c r="I1197">
        <v>204</v>
      </c>
      <c r="J1197">
        <f t="shared" si="110"/>
        <v>204</v>
      </c>
      <c r="K1197">
        <v>267</v>
      </c>
      <c r="L1197">
        <f t="shared" si="111"/>
        <v>267</v>
      </c>
      <c r="M1197">
        <v>0</v>
      </c>
      <c r="N1197">
        <v>9473</v>
      </c>
      <c r="O1197">
        <f t="shared" si="112"/>
        <v>9473</v>
      </c>
      <c r="P1197">
        <v>5</v>
      </c>
      <c r="Q1197">
        <v>21</v>
      </c>
      <c r="R1197">
        <v>218</v>
      </c>
      <c r="S1197">
        <v>232</v>
      </c>
      <c r="T1197">
        <v>10.42857143</v>
      </c>
      <c r="U1197">
        <f>VLOOKUP(A1197,vlookup_table[#All],2,)</f>
        <v>2</v>
      </c>
      <c r="V1197">
        <f>VLOOKUP(A1197,vlookup_table[#All],4,FALSE)</f>
        <v>4403</v>
      </c>
      <c r="W1197" t="str">
        <f>IF(LEN(V1197)=4,_xlfn.CONCAT("19",LEFT(V1197,2)),IF(LEN(V1197)=3,_xlfn.CONCAT("190",LEFT(V1197,2)),0))</f>
        <v>1944</v>
      </c>
      <c r="X1197">
        <f>IF(V1197&lt;&gt;0,1997-VALUE(W1197),0)</f>
        <v>53</v>
      </c>
      <c r="Y1197" t="str">
        <f>VLOOKUP(A1197,vlookup_table[#All],5,FALSE)</f>
        <v>T2</v>
      </c>
      <c r="Z1197" t="str">
        <f t="shared" si="113"/>
        <v>Town</v>
      </c>
      <c r="AA1197">
        <f>VLOOKUP(A1197,vlookup_table[#All],7,FALSE)</f>
        <v>20</v>
      </c>
    </row>
    <row r="1198" spans="1:27" x14ac:dyDescent="0.3">
      <c r="A1198">
        <v>12819</v>
      </c>
      <c r="B1198" s="1" t="s">
        <v>37</v>
      </c>
      <c r="C1198" s="1" t="str">
        <f>UPPER(LEFT(B1198,2))</f>
        <v>MO</v>
      </c>
      <c r="D1198" s="1" t="s">
        <v>17</v>
      </c>
      <c r="E1198" s="1" t="str">
        <f>UPPER(LEFT(D1198,1))</f>
        <v>F</v>
      </c>
      <c r="F1198">
        <v>1284</v>
      </c>
      <c r="G1198">
        <f t="shared" si="108"/>
        <v>1284</v>
      </c>
      <c r="H1198">
        <f t="shared" si="109"/>
        <v>1284</v>
      </c>
      <c r="I1198">
        <v>410</v>
      </c>
      <c r="J1198">
        <f t="shared" si="110"/>
        <v>410</v>
      </c>
      <c r="K1198">
        <v>642</v>
      </c>
      <c r="L1198">
        <f t="shared" si="111"/>
        <v>642</v>
      </c>
      <c r="M1198">
        <v>35</v>
      </c>
      <c r="N1198">
        <v>24921</v>
      </c>
      <c r="O1198">
        <f t="shared" si="112"/>
        <v>24921</v>
      </c>
      <c r="P1198">
        <v>3</v>
      </c>
      <c r="Q1198">
        <v>74</v>
      </c>
      <c r="R1198">
        <v>539</v>
      </c>
      <c r="S1198">
        <v>532</v>
      </c>
      <c r="T1198">
        <v>13.44444444</v>
      </c>
      <c r="U1198">
        <f>VLOOKUP(A1198,vlookup_table[#All],2,)</f>
        <v>3</v>
      </c>
      <c r="V1198">
        <f>VLOOKUP(A1198,vlookup_table[#All],4,FALSE)</f>
        <v>1101</v>
      </c>
      <c r="W1198" t="str">
        <f>IF(LEN(V1198)=4,_xlfn.CONCAT("19",LEFT(V1198,2)),IF(LEN(V1198)=3,_xlfn.CONCAT("190",LEFT(V1198,2)),0))</f>
        <v>1911</v>
      </c>
      <c r="X1198">
        <f>IF(V1198&lt;&gt;0,1997-VALUE(W1198),0)</f>
        <v>86</v>
      </c>
      <c r="Y1198" t="str">
        <f>VLOOKUP(A1198,vlookup_table[#All],5,FALSE)</f>
        <v>S1</v>
      </c>
      <c r="Z1198" t="str">
        <f t="shared" si="113"/>
        <v>Suburban</v>
      </c>
      <c r="AA1198">
        <f>VLOOKUP(A1198,vlookup_table[#All],7,FALSE)</f>
        <v>20</v>
      </c>
    </row>
    <row r="1199" spans="1:27" x14ac:dyDescent="0.3">
      <c r="A1199">
        <v>99543</v>
      </c>
      <c r="B1199" s="1" t="s">
        <v>37</v>
      </c>
      <c r="C1199" s="1" t="str">
        <f>UPPER(LEFT(B1199,2))</f>
        <v>MO</v>
      </c>
      <c r="D1199" s="1" t="s">
        <v>14</v>
      </c>
      <c r="E1199" s="1" t="str">
        <f>UPPER(LEFT(D1199,1))</f>
        <v>M</v>
      </c>
      <c r="F1199">
        <v>675</v>
      </c>
      <c r="G1199">
        <f t="shared" si="108"/>
        <v>675</v>
      </c>
      <c r="H1199">
        <f t="shared" si="109"/>
        <v>675</v>
      </c>
      <c r="I1199">
        <v>312</v>
      </c>
      <c r="J1199">
        <f t="shared" si="110"/>
        <v>312</v>
      </c>
      <c r="K1199">
        <v>365</v>
      </c>
      <c r="L1199">
        <f t="shared" si="111"/>
        <v>365</v>
      </c>
      <c r="M1199">
        <v>1</v>
      </c>
      <c r="N1199">
        <v>10538</v>
      </c>
      <c r="O1199">
        <f t="shared" si="112"/>
        <v>10538</v>
      </c>
      <c r="P1199">
        <v>1</v>
      </c>
      <c r="Q1199">
        <v>81</v>
      </c>
      <c r="R1199">
        <v>352</v>
      </c>
      <c r="S1199">
        <v>343</v>
      </c>
      <c r="T1199">
        <v>5.7857142860000002</v>
      </c>
      <c r="U1199">
        <f>VLOOKUP(A1199,vlookup_table[#All],2,)</f>
        <v>0</v>
      </c>
      <c r="V1199">
        <f>VLOOKUP(A1199,vlookup_table[#All],4,FALSE)</f>
        <v>2301</v>
      </c>
      <c r="W1199" t="str">
        <f>IF(LEN(V1199)=4,_xlfn.CONCAT("19",LEFT(V1199,2)),IF(LEN(V1199)=3,_xlfn.CONCAT("190",LEFT(V1199,2)),0))</f>
        <v>1923</v>
      </c>
      <c r="X1199">
        <f>IF(V1199&lt;&gt;0,1997-VALUE(W1199),0)</f>
        <v>74</v>
      </c>
      <c r="Y1199" t="str">
        <f>VLOOKUP(A1199,vlookup_table[#All],5,FALSE)</f>
        <v>R2</v>
      </c>
      <c r="Z1199" t="str">
        <f t="shared" si="113"/>
        <v>Rural</v>
      </c>
      <c r="AA1199">
        <f>VLOOKUP(A1199,vlookup_table[#All],7,FALSE)</f>
        <v>15</v>
      </c>
    </row>
    <row r="1200" spans="1:27" x14ac:dyDescent="0.3">
      <c r="A1200">
        <v>65804</v>
      </c>
      <c r="B1200" s="1" t="s">
        <v>30</v>
      </c>
      <c r="C1200" s="1" t="str">
        <f>UPPER(LEFT(B1200,2))</f>
        <v>MI</v>
      </c>
      <c r="D1200" s="1" t="s">
        <v>17</v>
      </c>
      <c r="E1200" s="1" t="str">
        <f>UPPER(LEFT(D1200,1))</f>
        <v>F</v>
      </c>
      <c r="F1200">
        <v>668</v>
      </c>
      <c r="G1200">
        <f t="shared" si="108"/>
        <v>668</v>
      </c>
      <c r="H1200">
        <f t="shared" si="109"/>
        <v>668</v>
      </c>
      <c r="I1200">
        <v>272</v>
      </c>
      <c r="J1200">
        <f t="shared" si="110"/>
        <v>272</v>
      </c>
      <c r="K1200">
        <v>391</v>
      </c>
      <c r="L1200">
        <f t="shared" si="111"/>
        <v>391</v>
      </c>
      <c r="M1200">
        <v>0</v>
      </c>
      <c r="N1200">
        <v>17206</v>
      </c>
      <c r="O1200">
        <f t="shared" si="112"/>
        <v>17206</v>
      </c>
      <c r="P1200">
        <v>11</v>
      </c>
      <c r="Q1200">
        <v>75</v>
      </c>
      <c r="R1200">
        <v>369</v>
      </c>
      <c r="S1200">
        <v>311</v>
      </c>
      <c r="T1200">
        <v>6.4117647059999996</v>
      </c>
      <c r="U1200">
        <f>VLOOKUP(A1200,vlookup_table[#All],2,)</f>
        <v>0</v>
      </c>
      <c r="V1200">
        <f>VLOOKUP(A1200,vlookup_table[#All],4,FALSE)</f>
        <v>0</v>
      </c>
      <c r="W1200">
        <f>IF(LEN(V1200)=4,_xlfn.CONCAT("19",LEFT(V1200,2)),IF(LEN(V1200)=3,_xlfn.CONCAT("190",LEFT(V1200,2)),0))</f>
        <v>0</v>
      </c>
      <c r="X1200">
        <f>IF(V1200&lt;&gt;0,1997-VALUE(W1200),0)</f>
        <v>0</v>
      </c>
      <c r="Y1200" t="str">
        <f>VLOOKUP(A1200,vlookup_table[#All],5,FALSE)</f>
        <v>S2</v>
      </c>
      <c r="Z1200" t="str">
        <f t="shared" si="113"/>
        <v>Suburban</v>
      </c>
      <c r="AA1200">
        <f>VLOOKUP(A1200,vlookup_table[#All],7,FALSE)</f>
        <v>10</v>
      </c>
    </row>
    <row r="1201" spans="1:27" x14ac:dyDescent="0.3">
      <c r="A1201">
        <v>35947</v>
      </c>
      <c r="B1201" s="1" t="s">
        <v>13</v>
      </c>
      <c r="C1201" s="1" t="str">
        <f>UPPER(LEFT(B1201,2))</f>
        <v>FL</v>
      </c>
      <c r="D1201" s="1" t="s">
        <v>17</v>
      </c>
      <c r="E1201" s="1" t="str">
        <f>UPPER(LEFT(D1201,1))</f>
        <v>F</v>
      </c>
      <c r="F1201">
        <v>575</v>
      </c>
      <c r="G1201">
        <f t="shared" si="108"/>
        <v>575</v>
      </c>
      <c r="H1201">
        <f t="shared" si="109"/>
        <v>575</v>
      </c>
      <c r="I1201">
        <v>232</v>
      </c>
      <c r="J1201">
        <f t="shared" si="110"/>
        <v>232</v>
      </c>
      <c r="K1201">
        <v>289</v>
      </c>
      <c r="L1201">
        <f t="shared" si="111"/>
        <v>289</v>
      </c>
      <c r="M1201">
        <v>0</v>
      </c>
      <c r="N1201">
        <v>9634</v>
      </c>
      <c r="O1201">
        <f t="shared" si="112"/>
        <v>9634</v>
      </c>
      <c r="P1201">
        <v>17</v>
      </c>
      <c r="Q1201">
        <v>27</v>
      </c>
      <c r="R1201">
        <v>259</v>
      </c>
      <c r="S1201">
        <v>255</v>
      </c>
      <c r="T1201">
        <v>7.6666666670000003</v>
      </c>
      <c r="U1201">
        <f>VLOOKUP(A1201,vlookup_table[#All],2,)</f>
        <v>2</v>
      </c>
      <c r="V1201">
        <f>VLOOKUP(A1201,vlookup_table[#All],4,FALSE)</f>
        <v>2505</v>
      </c>
      <c r="W1201" t="str">
        <f>IF(LEN(V1201)=4,_xlfn.CONCAT("19",LEFT(V1201,2)),IF(LEN(V1201)=3,_xlfn.CONCAT("190",LEFT(V1201,2)),0))</f>
        <v>1925</v>
      </c>
      <c r="X1201">
        <f>IF(V1201&lt;&gt;0,1997-VALUE(W1201),0)</f>
        <v>72</v>
      </c>
      <c r="Y1201" t="str">
        <f>VLOOKUP(A1201,vlookup_table[#All],5,FALSE)</f>
        <v>S2</v>
      </c>
      <c r="Z1201" t="str">
        <f t="shared" si="113"/>
        <v>Suburban</v>
      </c>
      <c r="AA1201">
        <f>VLOOKUP(A1201,vlookup_table[#All],7,FALSE)</f>
        <v>14</v>
      </c>
    </row>
    <row r="1202" spans="1:27" x14ac:dyDescent="0.3">
      <c r="A1202">
        <v>152961</v>
      </c>
      <c r="B1202" s="1" t="s">
        <v>22</v>
      </c>
      <c r="C1202" s="1" t="str">
        <f>UPPER(LEFT(B1202,2))</f>
        <v>CA</v>
      </c>
      <c r="D1202" s="1" t="s">
        <v>17</v>
      </c>
      <c r="E1202" s="1" t="str">
        <f>UPPER(LEFT(D1202,1))</f>
        <v>F</v>
      </c>
      <c r="F1202">
        <v>2375</v>
      </c>
      <c r="G1202">
        <f t="shared" si="108"/>
        <v>2375</v>
      </c>
      <c r="H1202">
        <f t="shared" si="109"/>
        <v>2375</v>
      </c>
      <c r="I1202">
        <v>428</v>
      </c>
      <c r="J1202">
        <f t="shared" si="110"/>
        <v>428</v>
      </c>
      <c r="K1202">
        <v>571</v>
      </c>
      <c r="L1202">
        <f t="shared" si="111"/>
        <v>571</v>
      </c>
      <c r="M1202">
        <v>75</v>
      </c>
      <c r="N1202">
        <v>23387</v>
      </c>
      <c r="O1202">
        <f t="shared" si="112"/>
        <v>23387</v>
      </c>
      <c r="P1202">
        <v>13</v>
      </c>
      <c r="Q1202">
        <v>36</v>
      </c>
      <c r="R1202">
        <v>471</v>
      </c>
      <c r="S1202">
        <v>535</v>
      </c>
      <c r="T1202">
        <v>20</v>
      </c>
      <c r="U1202">
        <f>VLOOKUP(A1202,vlookup_table[#All],2,)</f>
        <v>0</v>
      </c>
      <c r="V1202">
        <f>VLOOKUP(A1202,vlookup_table[#All],4,FALSE)</f>
        <v>3401</v>
      </c>
      <c r="W1202" t="str">
        <f>IF(LEN(V1202)=4,_xlfn.CONCAT("19",LEFT(V1202,2)),IF(LEN(V1202)=3,_xlfn.CONCAT("190",LEFT(V1202,2)),0))</f>
        <v>1934</v>
      </c>
      <c r="X1202">
        <f>IF(V1202&lt;&gt;0,1997-VALUE(W1202),0)</f>
        <v>63</v>
      </c>
      <c r="Y1202" t="str">
        <f>VLOOKUP(A1202,vlookup_table[#All],5,FALSE)</f>
        <v>C1</v>
      </c>
      <c r="Z1202" t="str">
        <f t="shared" si="113"/>
        <v>City</v>
      </c>
      <c r="AA1202">
        <f>VLOOKUP(A1202,vlookup_table[#All],7,FALSE)</f>
        <v>8</v>
      </c>
    </row>
    <row r="1203" spans="1:27" x14ac:dyDescent="0.3">
      <c r="A1203">
        <v>161129</v>
      </c>
      <c r="B1203" s="1" t="s">
        <v>22</v>
      </c>
      <c r="C1203" s="1" t="str">
        <f>UPPER(LEFT(B1203,2))</f>
        <v>CA</v>
      </c>
      <c r="D1203" s="1" t="s">
        <v>17</v>
      </c>
      <c r="E1203" s="1" t="str">
        <f>UPPER(LEFT(D1203,1))</f>
        <v>F</v>
      </c>
      <c r="F1203">
        <v>1091</v>
      </c>
      <c r="G1203">
        <f t="shared" si="108"/>
        <v>1091</v>
      </c>
      <c r="H1203">
        <f t="shared" si="109"/>
        <v>1091</v>
      </c>
      <c r="I1203">
        <v>330</v>
      </c>
      <c r="J1203">
        <f t="shared" si="110"/>
        <v>330</v>
      </c>
      <c r="K1203">
        <v>397</v>
      </c>
      <c r="L1203">
        <f t="shared" si="111"/>
        <v>397</v>
      </c>
      <c r="M1203">
        <v>9</v>
      </c>
      <c r="N1203">
        <v>14093</v>
      </c>
      <c r="O1203">
        <f t="shared" si="112"/>
        <v>14093</v>
      </c>
      <c r="P1203">
        <v>2</v>
      </c>
      <c r="Q1203">
        <v>62</v>
      </c>
      <c r="R1203">
        <v>348</v>
      </c>
      <c r="S1203">
        <v>382</v>
      </c>
      <c r="T1203">
        <v>11.95238095</v>
      </c>
      <c r="U1203">
        <f>VLOOKUP(A1203,vlookup_table[#All],2,)</f>
        <v>2</v>
      </c>
      <c r="V1203">
        <f>VLOOKUP(A1203,vlookup_table[#All],4,FALSE)</f>
        <v>2201</v>
      </c>
      <c r="W1203" t="str">
        <f>IF(LEN(V1203)=4,_xlfn.CONCAT("19",LEFT(V1203,2)),IF(LEN(V1203)=3,_xlfn.CONCAT("190",LEFT(V1203,2)),0))</f>
        <v>1922</v>
      </c>
      <c r="X1203">
        <f>IF(V1203&lt;&gt;0,1997-VALUE(W1203),0)</f>
        <v>75</v>
      </c>
      <c r="Y1203" t="str">
        <f>VLOOKUP(A1203,vlookup_table[#All],5,FALSE)</f>
        <v>R2</v>
      </c>
      <c r="Z1203" t="str">
        <f t="shared" si="113"/>
        <v>Rural</v>
      </c>
      <c r="AA1203">
        <f>VLOOKUP(A1203,vlookup_table[#All],7,FALSE)</f>
        <v>20</v>
      </c>
    </row>
    <row r="1204" spans="1:27" x14ac:dyDescent="0.3">
      <c r="A1204">
        <v>177315</v>
      </c>
      <c r="B1204" s="1" t="s">
        <v>51</v>
      </c>
      <c r="C1204" s="1" t="str">
        <f>UPPER(LEFT(B1204,2))</f>
        <v>OR</v>
      </c>
      <c r="D1204" s="1" t="s">
        <v>14</v>
      </c>
      <c r="E1204" s="1" t="str">
        <f>UPPER(LEFT(D1204,1))</f>
        <v>M</v>
      </c>
      <c r="F1204">
        <v>1015</v>
      </c>
      <c r="G1204">
        <f t="shared" si="108"/>
        <v>1015</v>
      </c>
      <c r="H1204">
        <f t="shared" si="109"/>
        <v>1015</v>
      </c>
      <c r="I1204">
        <v>354</v>
      </c>
      <c r="J1204">
        <f t="shared" si="110"/>
        <v>354</v>
      </c>
      <c r="K1204">
        <v>422</v>
      </c>
      <c r="L1204">
        <f t="shared" si="111"/>
        <v>422</v>
      </c>
      <c r="M1204">
        <v>5</v>
      </c>
      <c r="N1204">
        <v>13340</v>
      </c>
      <c r="O1204">
        <f t="shared" si="112"/>
        <v>13340</v>
      </c>
      <c r="P1204">
        <v>8</v>
      </c>
      <c r="Q1204">
        <v>38</v>
      </c>
      <c r="R1204">
        <v>360</v>
      </c>
      <c r="S1204">
        <v>404</v>
      </c>
      <c r="T1204">
        <v>8.25</v>
      </c>
      <c r="U1204">
        <f>VLOOKUP(A1204,vlookup_table[#All],2,)</f>
        <v>0</v>
      </c>
      <c r="V1204">
        <f>VLOOKUP(A1204,vlookup_table[#All],4,FALSE)</f>
        <v>3805</v>
      </c>
      <c r="W1204" t="str">
        <f>IF(LEN(V1204)=4,_xlfn.CONCAT("19",LEFT(V1204,2)),IF(LEN(V1204)=3,_xlfn.CONCAT("190",LEFT(V1204,2)),0))</f>
        <v>1938</v>
      </c>
      <c r="X1204">
        <f>IF(V1204&lt;&gt;0,1997-VALUE(W1204),0)</f>
        <v>59</v>
      </c>
      <c r="Y1204" t="str">
        <f>VLOOKUP(A1204,vlookup_table[#All],5,FALSE)</f>
        <v>T2</v>
      </c>
      <c r="Z1204" t="str">
        <f t="shared" si="113"/>
        <v>Town</v>
      </c>
      <c r="AA1204">
        <f>VLOOKUP(A1204,vlookup_table[#All],7,FALSE)</f>
        <v>15</v>
      </c>
    </row>
    <row r="1205" spans="1:27" x14ac:dyDescent="0.3">
      <c r="A1205">
        <v>104755</v>
      </c>
      <c r="B1205" s="1" t="s">
        <v>28</v>
      </c>
      <c r="C1205" s="1" t="str">
        <f>UPPER(LEFT(B1205,2))</f>
        <v>KS</v>
      </c>
      <c r="D1205" s="1" t="s">
        <v>14</v>
      </c>
      <c r="E1205" s="1" t="str">
        <f>UPPER(LEFT(D1205,1))</f>
        <v>M</v>
      </c>
      <c r="F1205">
        <v>1413</v>
      </c>
      <c r="G1205">
        <f t="shared" si="108"/>
        <v>1413</v>
      </c>
      <c r="H1205">
        <f t="shared" si="109"/>
        <v>1413</v>
      </c>
      <c r="I1205">
        <v>634</v>
      </c>
      <c r="J1205">
        <f t="shared" si="110"/>
        <v>634</v>
      </c>
      <c r="K1205">
        <v>755</v>
      </c>
      <c r="L1205">
        <f t="shared" si="111"/>
        <v>755</v>
      </c>
      <c r="M1205">
        <v>21</v>
      </c>
      <c r="N1205">
        <v>27583</v>
      </c>
      <c r="O1205">
        <f t="shared" si="112"/>
        <v>27583</v>
      </c>
      <c r="P1205">
        <v>3</v>
      </c>
      <c r="Q1205">
        <v>16</v>
      </c>
      <c r="R1205">
        <v>665</v>
      </c>
      <c r="S1205">
        <v>727</v>
      </c>
      <c r="T1205">
        <v>8.2857142859999993</v>
      </c>
      <c r="U1205">
        <f>VLOOKUP(A1205,vlookup_table[#All],2,)</f>
        <v>2</v>
      </c>
      <c r="V1205">
        <f>VLOOKUP(A1205,vlookup_table[#All],4,FALSE)</f>
        <v>2001</v>
      </c>
      <c r="W1205" t="str">
        <f>IF(LEN(V1205)=4,_xlfn.CONCAT("19",LEFT(V1205,2)),IF(LEN(V1205)=3,_xlfn.CONCAT("190",LEFT(V1205,2)),0))</f>
        <v>1920</v>
      </c>
      <c r="X1205">
        <f>IF(V1205&lt;&gt;0,1997-VALUE(W1205),0)</f>
        <v>77</v>
      </c>
      <c r="Y1205" t="str">
        <f>VLOOKUP(A1205,vlookup_table[#All],5,FALSE)</f>
        <v>S1</v>
      </c>
      <c r="Z1205" t="str">
        <f t="shared" si="113"/>
        <v>Suburban</v>
      </c>
      <c r="AA1205">
        <f>VLOOKUP(A1205,vlookup_table[#All],7,FALSE)</f>
        <v>16</v>
      </c>
    </row>
    <row r="1206" spans="1:27" x14ac:dyDescent="0.3">
      <c r="A1206">
        <v>147838</v>
      </c>
      <c r="B1206" s="1" t="s">
        <v>22</v>
      </c>
      <c r="C1206" s="1" t="str">
        <f>UPPER(LEFT(B1206,2))</f>
        <v>CA</v>
      </c>
      <c r="D1206" s="1" t="s">
        <v>17</v>
      </c>
      <c r="E1206" s="1" t="str">
        <f>UPPER(LEFT(D1206,1))</f>
        <v>F</v>
      </c>
      <c r="F1206">
        <v>3738</v>
      </c>
      <c r="G1206">
        <f t="shared" si="108"/>
        <v>3738</v>
      </c>
      <c r="H1206">
        <f t="shared" si="109"/>
        <v>3738</v>
      </c>
      <c r="I1206">
        <v>534</v>
      </c>
      <c r="J1206">
        <f t="shared" si="110"/>
        <v>534</v>
      </c>
      <c r="K1206">
        <v>683</v>
      </c>
      <c r="L1206">
        <f t="shared" si="111"/>
        <v>683</v>
      </c>
      <c r="M1206">
        <v>86</v>
      </c>
      <c r="N1206">
        <v>26455</v>
      </c>
      <c r="O1206">
        <f t="shared" si="112"/>
        <v>26455</v>
      </c>
      <c r="P1206">
        <v>24</v>
      </c>
      <c r="Q1206">
        <v>42</v>
      </c>
      <c r="R1206">
        <v>581</v>
      </c>
      <c r="S1206">
        <v>599</v>
      </c>
      <c r="T1206">
        <v>16</v>
      </c>
      <c r="U1206">
        <f>VLOOKUP(A1206,vlookup_table[#All],2,)</f>
        <v>0</v>
      </c>
      <c r="V1206">
        <f>VLOOKUP(A1206,vlookup_table[#All],4,FALSE)</f>
        <v>3001</v>
      </c>
      <c r="W1206" t="str">
        <f>IF(LEN(V1206)=4,_xlfn.CONCAT("19",LEFT(V1206,2)),IF(LEN(V1206)=3,_xlfn.CONCAT("190",LEFT(V1206,2)),0))</f>
        <v>1930</v>
      </c>
      <c r="X1206">
        <f>IF(V1206&lt;&gt;0,1997-VALUE(W1206),0)</f>
        <v>67</v>
      </c>
      <c r="Y1206" t="str">
        <f>VLOOKUP(A1206,vlookup_table[#All],5,FALSE)</f>
        <v>S1</v>
      </c>
      <c r="Z1206" t="str">
        <f t="shared" si="113"/>
        <v>Suburban</v>
      </c>
      <c r="AA1206">
        <f>VLOOKUP(A1206,vlookup_table[#All],7,FALSE)</f>
        <v>20</v>
      </c>
    </row>
    <row r="1207" spans="1:27" x14ac:dyDescent="0.3">
      <c r="A1207">
        <v>182748</v>
      </c>
      <c r="B1207" s="1" t="s">
        <v>41</v>
      </c>
      <c r="C1207" s="1" t="str">
        <f>UPPER(LEFT(B1207,2))</f>
        <v>WA</v>
      </c>
      <c r="D1207" s="1" t="s">
        <v>52</v>
      </c>
      <c r="E1207" s="1" t="str">
        <f>UPPER(LEFT(D1207,1))</f>
        <v>M</v>
      </c>
      <c r="F1207">
        <v>849</v>
      </c>
      <c r="G1207">
        <f t="shared" si="108"/>
        <v>849</v>
      </c>
      <c r="H1207">
        <f t="shared" si="109"/>
        <v>849</v>
      </c>
      <c r="I1207">
        <v>281</v>
      </c>
      <c r="J1207">
        <f t="shared" si="110"/>
        <v>281</v>
      </c>
      <c r="K1207">
        <v>380</v>
      </c>
      <c r="L1207">
        <f t="shared" si="111"/>
        <v>380</v>
      </c>
      <c r="M1207">
        <v>10</v>
      </c>
      <c r="N1207">
        <v>14308</v>
      </c>
      <c r="O1207">
        <f t="shared" si="112"/>
        <v>14308</v>
      </c>
      <c r="P1207">
        <v>4</v>
      </c>
      <c r="Q1207">
        <v>48</v>
      </c>
      <c r="R1207">
        <v>327</v>
      </c>
      <c r="S1207">
        <v>327</v>
      </c>
      <c r="T1207">
        <v>13.30769231</v>
      </c>
      <c r="U1207">
        <f>VLOOKUP(A1207,vlookup_table[#All],2,)</f>
        <v>2</v>
      </c>
      <c r="V1207">
        <f>VLOOKUP(A1207,vlookup_table[#All],4,FALSE)</f>
        <v>2501</v>
      </c>
      <c r="W1207" t="str">
        <f>IF(LEN(V1207)=4,_xlfn.CONCAT("19",LEFT(V1207,2)),IF(LEN(V1207)=3,_xlfn.CONCAT("190",LEFT(V1207,2)),0))</f>
        <v>1925</v>
      </c>
      <c r="X1207">
        <f>IF(V1207&lt;&gt;0,1997-VALUE(W1207),0)</f>
        <v>72</v>
      </c>
      <c r="Y1207" t="str">
        <f>VLOOKUP(A1207,vlookup_table[#All],5,FALSE)</f>
        <v>C2</v>
      </c>
      <c r="Z1207" t="str">
        <f t="shared" si="113"/>
        <v>City</v>
      </c>
      <c r="AA1207">
        <f>VLOOKUP(A1207,vlookup_table[#All],7,FALSE)</f>
        <v>12</v>
      </c>
    </row>
    <row r="1208" spans="1:27" x14ac:dyDescent="0.3">
      <c r="A1208">
        <v>177238</v>
      </c>
      <c r="B1208" s="1" t="s">
        <v>51</v>
      </c>
      <c r="C1208" s="1" t="str">
        <f>UPPER(LEFT(B1208,2))</f>
        <v>OR</v>
      </c>
      <c r="D1208" s="1" t="s">
        <v>17</v>
      </c>
      <c r="E1208" s="1" t="str">
        <f>UPPER(LEFT(D1208,1))</f>
        <v>F</v>
      </c>
      <c r="F1208">
        <v>871</v>
      </c>
      <c r="G1208">
        <f t="shared" si="108"/>
        <v>871</v>
      </c>
      <c r="H1208">
        <f t="shared" si="109"/>
        <v>871</v>
      </c>
      <c r="I1208">
        <v>309</v>
      </c>
      <c r="J1208">
        <f t="shared" si="110"/>
        <v>309</v>
      </c>
      <c r="K1208">
        <v>390</v>
      </c>
      <c r="L1208">
        <f t="shared" si="111"/>
        <v>390</v>
      </c>
      <c r="M1208">
        <v>8</v>
      </c>
      <c r="N1208">
        <v>15151</v>
      </c>
      <c r="O1208">
        <f t="shared" si="112"/>
        <v>15151</v>
      </c>
      <c r="P1208">
        <v>2</v>
      </c>
      <c r="Q1208">
        <v>45</v>
      </c>
      <c r="R1208">
        <v>344</v>
      </c>
      <c r="S1208">
        <v>362</v>
      </c>
      <c r="T1208">
        <v>9.5500000000000007</v>
      </c>
      <c r="U1208">
        <f>VLOOKUP(A1208,vlookup_table[#All],2,)</f>
        <v>0</v>
      </c>
      <c r="V1208">
        <f>VLOOKUP(A1208,vlookup_table[#All],4,FALSE)</f>
        <v>3207</v>
      </c>
      <c r="W1208" t="str">
        <f>IF(LEN(V1208)=4,_xlfn.CONCAT("19",LEFT(V1208,2)),IF(LEN(V1208)=3,_xlfn.CONCAT("190",LEFT(V1208,2)),0))</f>
        <v>1932</v>
      </c>
      <c r="X1208">
        <f>IF(V1208&lt;&gt;0,1997-VALUE(W1208),0)</f>
        <v>65</v>
      </c>
      <c r="Y1208" t="str">
        <f>VLOOKUP(A1208,vlookup_table[#All],5,FALSE)</f>
        <v>T2</v>
      </c>
      <c r="Z1208" t="str">
        <f t="shared" si="113"/>
        <v>Town</v>
      </c>
      <c r="AA1208">
        <f>VLOOKUP(A1208,vlookup_table[#All],7,FALSE)</f>
        <v>12</v>
      </c>
    </row>
    <row r="1209" spans="1:27" x14ac:dyDescent="0.3">
      <c r="A1209">
        <v>191138</v>
      </c>
      <c r="B1209" s="1" t="s">
        <v>21</v>
      </c>
      <c r="C1209" s="1" t="str">
        <f>UPPER(LEFT(B1209,2))</f>
        <v>TX</v>
      </c>
      <c r="D1209" s="1" t="s">
        <v>17</v>
      </c>
      <c r="E1209" s="1" t="str">
        <f>UPPER(LEFT(D1209,1))</f>
        <v>F</v>
      </c>
      <c r="F1209">
        <v>571</v>
      </c>
      <c r="G1209">
        <f t="shared" si="108"/>
        <v>571</v>
      </c>
      <c r="H1209">
        <f t="shared" si="109"/>
        <v>571</v>
      </c>
      <c r="I1209">
        <v>300</v>
      </c>
      <c r="J1209">
        <f t="shared" si="110"/>
        <v>300</v>
      </c>
      <c r="K1209">
        <v>366</v>
      </c>
      <c r="L1209">
        <f t="shared" si="111"/>
        <v>366</v>
      </c>
      <c r="M1209">
        <v>1</v>
      </c>
      <c r="N1209">
        <v>10689</v>
      </c>
      <c r="O1209">
        <f t="shared" si="112"/>
        <v>10689</v>
      </c>
      <c r="P1209">
        <v>2</v>
      </c>
      <c r="Q1209">
        <v>67</v>
      </c>
      <c r="R1209">
        <v>333</v>
      </c>
      <c r="S1209">
        <v>336</v>
      </c>
      <c r="T1209">
        <v>15</v>
      </c>
      <c r="U1209">
        <f>VLOOKUP(A1209,vlookup_table[#All],2,)</f>
        <v>0</v>
      </c>
      <c r="V1209">
        <f>VLOOKUP(A1209,vlookup_table[#All],4,FALSE)</f>
        <v>4201</v>
      </c>
      <c r="W1209" t="str">
        <f>IF(LEN(V1209)=4,_xlfn.CONCAT("19",LEFT(V1209,2)),IF(LEN(V1209)=3,_xlfn.CONCAT("190",LEFT(V1209,2)),0))</f>
        <v>1942</v>
      </c>
      <c r="X1209">
        <f>IF(V1209&lt;&gt;0,1997-VALUE(W1209),0)</f>
        <v>55</v>
      </c>
      <c r="Y1209" t="str">
        <f>VLOOKUP(A1209,vlookup_table[#All],5,FALSE)</f>
        <v>T2</v>
      </c>
      <c r="Z1209" t="str">
        <f t="shared" si="113"/>
        <v>Town</v>
      </c>
      <c r="AA1209">
        <f>VLOOKUP(A1209,vlookup_table[#All],7,FALSE)</f>
        <v>15</v>
      </c>
    </row>
    <row r="1210" spans="1:27" x14ac:dyDescent="0.3">
      <c r="A1210">
        <v>133932</v>
      </c>
      <c r="B1210" s="1" t="s">
        <v>41</v>
      </c>
      <c r="C1210" s="1" t="str">
        <f>UPPER(LEFT(B1210,2))</f>
        <v>WA</v>
      </c>
      <c r="D1210" s="1" t="s">
        <v>52</v>
      </c>
      <c r="E1210" s="1" t="str">
        <f>UPPER(LEFT(D1210,1))</f>
        <v>M</v>
      </c>
      <c r="F1210">
        <v>0</v>
      </c>
      <c r="G1210" t="str">
        <f t="shared" si="108"/>
        <v/>
      </c>
      <c r="H1210">
        <f t="shared" si="109"/>
        <v>1167.273896595208</v>
      </c>
      <c r="I1210">
        <v>55</v>
      </c>
      <c r="J1210">
        <f t="shared" si="110"/>
        <v>55</v>
      </c>
      <c r="K1210">
        <v>89</v>
      </c>
      <c r="L1210">
        <f t="shared" si="111"/>
        <v>89</v>
      </c>
      <c r="M1210">
        <v>0</v>
      </c>
      <c r="N1210">
        <v>8170</v>
      </c>
      <c r="O1210">
        <f t="shared" si="112"/>
        <v>8170</v>
      </c>
      <c r="P1210">
        <v>4</v>
      </c>
      <c r="Q1210">
        <v>29</v>
      </c>
      <c r="R1210">
        <v>68</v>
      </c>
      <c r="S1210">
        <v>63</v>
      </c>
      <c r="T1210">
        <v>4.5555555559999998</v>
      </c>
      <c r="U1210">
        <f>VLOOKUP(A1210,vlookup_table[#All],2,)</f>
        <v>0</v>
      </c>
      <c r="V1210">
        <f>VLOOKUP(A1210,vlookup_table[#All],4,FALSE)</f>
        <v>0</v>
      </c>
      <c r="W1210">
        <f>IF(LEN(V1210)=4,_xlfn.CONCAT("19",LEFT(V1210,2)),IF(LEN(V1210)=3,_xlfn.CONCAT("190",LEFT(V1210,2)),0))</f>
        <v>0</v>
      </c>
      <c r="X1210">
        <f>IF(V1210&lt;&gt;0,1997-VALUE(W1210),0)</f>
        <v>0</v>
      </c>
      <c r="Y1210" t="str">
        <f>VLOOKUP(A1210,vlookup_table[#All],5,FALSE)</f>
        <v>R3</v>
      </c>
      <c r="Z1210" t="str">
        <f t="shared" si="113"/>
        <v>Rural</v>
      </c>
      <c r="AA1210">
        <f>VLOOKUP(A1210,vlookup_table[#All],7,FALSE)</f>
        <v>5</v>
      </c>
    </row>
    <row r="1211" spans="1:27" x14ac:dyDescent="0.3">
      <c r="A1211">
        <v>120608</v>
      </c>
      <c r="B1211" s="1" t="s">
        <v>21</v>
      </c>
      <c r="C1211" s="1" t="str">
        <f>UPPER(LEFT(B1211,2))</f>
        <v>TX</v>
      </c>
      <c r="D1211" s="1"/>
      <c r="E1211" s="1" t="str">
        <f>UPPER(LEFT(D1211,1))</f>
        <v/>
      </c>
      <c r="F1211">
        <v>375</v>
      </c>
      <c r="G1211">
        <f t="shared" si="108"/>
        <v>375</v>
      </c>
      <c r="H1211">
        <f t="shared" si="109"/>
        <v>375</v>
      </c>
      <c r="I1211">
        <v>182</v>
      </c>
      <c r="J1211">
        <f t="shared" si="110"/>
        <v>182</v>
      </c>
      <c r="K1211">
        <v>232</v>
      </c>
      <c r="L1211">
        <f t="shared" si="111"/>
        <v>232</v>
      </c>
      <c r="M1211">
        <v>0</v>
      </c>
      <c r="N1211">
        <v>8256</v>
      </c>
      <c r="O1211">
        <f t="shared" si="112"/>
        <v>8256</v>
      </c>
      <c r="P1211">
        <v>4</v>
      </c>
      <c r="Q1211">
        <v>72</v>
      </c>
      <c r="R1211">
        <v>207</v>
      </c>
      <c r="S1211">
        <v>208</v>
      </c>
      <c r="T1211">
        <v>15</v>
      </c>
      <c r="U1211">
        <f>VLOOKUP(A1211,vlookup_table[#All],2,)</f>
        <v>0</v>
      </c>
      <c r="V1211">
        <f>VLOOKUP(A1211,vlookup_table[#All],4,FALSE)</f>
        <v>0</v>
      </c>
      <c r="W1211">
        <f>IF(LEN(V1211)=4,_xlfn.CONCAT("19",LEFT(V1211,2)),IF(LEN(V1211)=3,_xlfn.CONCAT("190",LEFT(V1211,2)),0))</f>
        <v>0</v>
      </c>
      <c r="X1211">
        <f>IF(V1211&lt;&gt;0,1997-VALUE(W1211),0)</f>
        <v>0</v>
      </c>
      <c r="Y1211" t="str">
        <f>VLOOKUP(A1211,vlookup_table[#All],5,FALSE)</f>
        <v>C3</v>
      </c>
      <c r="Z1211" t="str">
        <f t="shared" si="113"/>
        <v>City</v>
      </c>
      <c r="AA1211">
        <f>VLOOKUP(A1211,vlookup_table[#All],7,FALSE)</f>
        <v>15</v>
      </c>
    </row>
    <row r="1212" spans="1:27" x14ac:dyDescent="0.3">
      <c r="A1212">
        <v>11562</v>
      </c>
      <c r="B1212" s="1" t="s">
        <v>22</v>
      </c>
      <c r="C1212" s="1" t="str">
        <f>UPPER(LEFT(B1212,2))</f>
        <v>CA</v>
      </c>
      <c r="D1212" s="1" t="s">
        <v>17</v>
      </c>
      <c r="E1212" s="1" t="str">
        <f>UPPER(LEFT(D1212,1))</f>
        <v>F</v>
      </c>
      <c r="F1212">
        <v>3435</v>
      </c>
      <c r="G1212">
        <f t="shared" si="108"/>
        <v>3435</v>
      </c>
      <c r="H1212">
        <f t="shared" si="109"/>
        <v>3435</v>
      </c>
      <c r="I1212">
        <v>490</v>
      </c>
      <c r="J1212">
        <f t="shared" si="110"/>
        <v>490</v>
      </c>
      <c r="K1212">
        <v>614</v>
      </c>
      <c r="L1212">
        <f t="shared" si="111"/>
        <v>614</v>
      </c>
      <c r="M1212">
        <v>91</v>
      </c>
      <c r="N1212">
        <v>26467</v>
      </c>
      <c r="O1212">
        <f t="shared" si="112"/>
        <v>26467</v>
      </c>
      <c r="P1212">
        <v>26</v>
      </c>
      <c r="Q1212">
        <v>40</v>
      </c>
      <c r="R1212">
        <v>546</v>
      </c>
      <c r="S1212">
        <v>560</v>
      </c>
      <c r="T1212">
        <v>32.30769231</v>
      </c>
      <c r="U1212">
        <f>VLOOKUP(A1212,vlookup_table[#All],2,)</f>
        <v>0</v>
      </c>
      <c r="V1212">
        <f>VLOOKUP(A1212,vlookup_table[#All],4,FALSE)</f>
        <v>2501</v>
      </c>
      <c r="W1212" t="str">
        <f>IF(LEN(V1212)=4,_xlfn.CONCAT("19",LEFT(V1212,2)),IF(LEN(V1212)=3,_xlfn.CONCAT("190",LEFT(V1212,2)),0))</f>
        <v>1925</v>
      </c>
      <c r="X1212">
        <f>IF(V1212&lt;&gt;0,1997-VALUE(W1212),0)</f>
        <v>72</v>
      </c>
      <c r="Y1212" t="str">
        <f>VLOOKUP(A1212,vlookup_table[#All],5,FALSE)</f>
        <v>S1</v>
      </c>
      <c r="Z1212" t="str">
        <f t="shared" si="113"/>
        <v>Suburban</v>
      </c>
      <c r="AA1212">
        <f>VLOOKUP(A1212,vlookup_table[#All],7,FALSE)</f>
        <v>50</v>
      </c>
    </row>
    <row r="1213" spans="1:27" x14ac:dyDescent="0.3">
      <c r="A1213">
        <v>87541</v>
      </c>
      <c r="B1213" s="1" t="s">
        <v>41</v>
      </c>
      <c r="C1213" s="1" t="str">
        <f>UPPER(LEFT(B1213,2))</f>
        <v>WA</v>
      </c>
      <c r="D1213" s="1" t="s">
        <v>17</v>
      </c>
      <c r="E1213" s="1" t="str">
        <f>UPPER(LEFT(D1213,1))</f>
        <v>F</v>
      </c>
      <c r="F1213">
        <v>466</v>
      </c>
      <c r="G1213">
        <f t="shared" si="108"/>
        <v>466</v>
      </c>
      <c r="H1213">
        <f t="shared" si="109"/>
        <v>466</v>
      </c>
      <c r="I1213">
        <v>211</v>
      </c>
      <c r="J1213">
        <f t="shared" si="110"/>
        <v>211</v>
      </c>
      <c r="K1213">
        <v>289</v>
      </c>
      <c r="L1213">
        <f t="shared" si="111"/>
        <v>289</v>
      </c>
      <c r="M1213">
        <v>0</v>
      </c>
      <c r="N1213">
        <v>10094</v>
      </c>
      <c r="O1213">
        <f t="shared" si="112"/>
        <v>10094</v>
      </c>
      <c r="P1213">
        <v>4</v>
      </c>
      <c r="Q1213">
        <v>61</v>
      </c>
      <c r="R1213">
        <v>252</v>
      </c>
      <c r="S1213">
        <v>244</v>
      </c>
      <c r="T1213">
        <v>5.625</v>
      </c>
      <c r="U1213">
        <f>VLOOKUP(A1213,vlookup_table[#All],2,)</f>
        <v>0</v>
      </c>
      <c r="V1213">
        <f>VLOOKUP(A1213,vlookup_table[#All],4,FALSE)</f>
        <v>4501</v>
      </c>
      <c r="W1213" t="str">
        <f>IF(LEN(V1213)=4,_xlfn.CONCAT("19",LEFT(V1213,2)),IF(LEN(V1213)=3,_xlfn.CONCAT("190",LEFT(V1213,2)),0))</f>
        <v>1945</v>
      </c>
      <c r="X1213">
        <f>IF(V1213&lt;&gt;0,1997-VALUE(W1213),0)</f>
        <v>52</v>
      </c>
      <c r="Y1213" t="str">
        <f>VLOOKUP(A1213,vlookup_table[#All],5,FALSE)</f>
        <v>R2</v>
      </c>
      <c r="Z1213" t="str">
        <f t="shared" si="113"/>
        <v>Rural</v>
      </c>
      <c r="AA1213">
        <f>VLOOKUP(A1213,vlookup_table[#All],7,FALSE)</f>
        <v>5</v>
      </c>
    </row>
    <row r="1214" spans="1:27" x14ac:dyDescent="0.3">
      <c r="A1214">
        <v>1722</v>
      </c>
      <c r="B1214" s="1" t="s">
        <v>22</v>
      </c>
      <c r="C1214" s="1" t="str">
        <f>UPPER(LEFT(B1214,2))</f>
        <v>CA</v>
      </c>
      <c r="D1214" s="1" t="s">
        <v>14</v>
      </c>
      <c r="E1214" s="1" t="str">
        <f>UPPER(LEFT(D1214,1))</f>
        <v>M</v>
      </c>
      <c r="F1214">
        <v>1668</v>
      </c>
      <c r="G1214">
        <f t="shared" si="108"/>
        <v>1668</v>
      </c>
      <c r="H1214">
        <f t="shared" si="109"/>
        <v>1668</v>
      </c>
      <c r="I1214">
        <v>648</v>
      </c>
      <c r="J1214">
        <f t="shared" si="110"/>
        <v>648</v>
      </c>
      <c r="K1214">
        <v>668</v>
      </c>
      <c r="L1214">
        <f t="shared" si="111"/>
        <v>668</v>
      </c>
      <c r="M1214">
        <v>12</v>
      </c>
      <c r="N1214">
        <v>20187</v>
      </c>
      <c r="O1214">
        <f t="shared" si="112"/>
        <v>20187</v>
      </c>
      <c r="P1214">
        <v>9</v>
      </c>
      <c r="Q1214">
        <v>60</v>
      </c>
      <c r="R1214">
        <v>664</v>
      </c>
      <c r="S1214">
        <v>663</v>
      </c>
      <c r="T1214">
        <v>13.38461539</v>
      </c>
      <c r="U1214">
        <f>VLOOKUP(A1214,vlookup_table[#All],2,)</f>
        <v>1002</v>
      </c>
      <c r="V1214">
        <f>VLOOKUP(A1214,vlookup_table[#All],4,FALSE)</f>
        <v>5207</v>
      </c>
      <c r="W1214" t="str">
        <f>IF(LEN(V1214)=4,_xlfn.CONCAT("19",LEFT(V1214,2)),IF(LEN(V1214)=3,_xlfn.CONCAT("190",LEFT(V1214,2)),0))</f>
        <v>1952</v>
      </c>
      <c r="X1214">
        <f>IF(V1214&lt;&gt;0,1997-VALUE(W1214),0)</f>
        <v>45</v>
      </c>
      <c r="Y1214" t="str">
        <f>VLOOKUP(A1214,vlookup_table[#All],5,FALSE)</f>
        <v>C1</v>
      </c>
      <c r="Z1214" t="str">
        <f t="shared" si="113"/>
        <v>City</v>
      </c>
      <c r="AA1214">
        <f>VLOOKUP(A1214,vlookup_table[#All],7,FALSE)</f>
        <v>10</v>
      </c>
    </row>
    <row r="1215" spans="1:27" x14ac:dyDescent="0.3">
      <c r="A1215">
        <v>32843</v>
      </c>
      <c r="B1215" s="1" t="s">
        <v>13</v>
      </c>
      <c r="C1215" s="1" t="str">
        <f>UPPER(LEFT(B1215,2))</f>
        <v>FL</v>
      </c>
      <c r="D1215" s="1" t="s">
        <v>14</v>
      </c>
      <c r="E1215" s="1" t="str">
        <f>UPPER(LEFT(D1215,1))</f>
        <v>M</v>
      </c>
      <c r="F1215">
        <v>546</v>
      </c>
      <c r="G1215">
        <f t="shared" si="108"/>
        <v>546</v>
      </c>
      <c r="H1215">
        <f t="shared" si="109"/>
        <v>546</v>
      </c>
      <c r="I1215">
        <v>283</v>
      </c>
      <c r="J1215">
        <f t="shared" si="110"/>
        <v>283</v>
      </c>
      <c r="K1215">
        <v>322</v>
      </c>
      <c r="L1215">
        <f t="shared" si="111"/>
        <v>322</v>
      </c>
      <c r="M1215">
        <v>0</v>
      </c>
      <c r="N1215">
        <v>10785</v>
      </c>
      <c r="O1215">
        <f t="shared" si="112"/>
        <v>10785</v>
      </c>
      <c r="P1215">
        <v>0</v>
      </c>
      <c r="Q1215">
        <v>63</v>
      </c>
      <c r="R1215">
        <v>256</v>
      </c>
      <c r="S1215">
        <v>344</v>
      </c>
      <c r="T1215">
        <v>15</v>
      </c>
      <c r="U1215">
        <f>VLOOKUP(A1215,vlookup_table[#All],2,)</f>
        <v>1</v>
      </c>
      <c r="V1215">
        <f>VLOOKUP(A1215,vlookup_table[#All],4,FALSE)</f>
        <v>5901</v>
      </c>
      <c r="W1215" t="str">
        <f>IF(LEN(V1215)=4,_xlfn.CONCAT("19",LEFT(V1215,2)),IF(LEN(V1215)=3,_xlfn.CONCAT("190",LEFT(V1215,2)),0))</f>
        <v>1959</v>
      </c>
      <c r="X1215">
        <f>IF(V1215&lt;&gt;0,1997-VALUE(W1215),0)</f>
        <v>38</v>
      </c>
      <c r="Y1215" t="str">
        <f>VLOOKUP(A1215,vlookup_table[#All],5,FALSE)</f>
        <v>C3</v>
      </c>
      <c r="Z1215" t="str">
        <f t="shared" si="113"/>
        <v>City</v>
      </c>
      <c r="AA1215">
        <f>VLOOKUP(A1215,vlookup_table[#All],7,FALSE)</f>
        <v>15</v>
      </c>
    </row>
    <row r="1216" spans="1:27" x14ac:dyDescent="0.3">
      <c r="A1216">
        <v>77439</v>
      </c>
      <c r="B1216" s="1" t="s">
        <v>36</v>
      </c>
      <c r="C1216" s="1" t="str">
        <f>UPPER(LEFT(B1216,2))</f>
        <v>WI</v>
      </c>
      <c r="D1216" s="1" t="s">
        <v>52</v>
      </c>
      <c r="E1216" s="1" t="str">
        <f>UPPER(LEFT(D1216,1))</f>
        <v>M</v>
      </c>
      <c r="F1216">
        <v>713</v>
      </c>
      <c r="G1216">
        <f t="shared" si="108"/>
        <v>713</v>
      </c>
      <c r="H1216">
        <f t="shared" si="109"/>
        <v>713</v>
      </c>
      <c r="I1216">
        <v>360</v>
      </c>
      <c r="J1216">
        <f t="shared" si="110"/>
        <v>360</v>
      </c>
      <c r="K1216">
        <v>429</v>
      </c>
      <c r="L1216">
        <f t="shared" si="111"/>
        <v>429</v>
      </c>
      <c r="M1216">
        <v>0</v>
      </c>
      <c r="N1216">
        <v>12547</v>
      </c>
      <c r="O1216">
        <f t="shared" si="112"/>
        <v>12547</v>
      </c>
      <c r="P1216">
        <v>2</v>
      </c>
      <c r="Q1216">
        <v>91</v>
      </c>
      <c r="R1216">
        <v>372</v>
      </c>
      <c r="S1216">
        <v>408</v>
      </c>
      <c r="T1216">
        <v>11.3125</v>
      </c>
      <c r="U1216">
        <f>VLOOKUP(A1216,vlookup_table[#All],2,)</f>
        <v>2</v>
      </c>
      <c r="V1216">
        <f>VLOOKUP(A1216,vlookup_table[#All],4,FALSE)</f>
        <v>3101</v>
      </c>
      <c r="W1216" t="str">
        <f>IF(LEN(V1216)=4,_xlfn.CONCAT("19",LEFT(V1216,2)),IF(LEN(V1216)=3,_xlfn.CONCAT("190",LEFT(V1216,2)),0))</f>
        <v>1931</v>
      </c>
      <c r="X1216">
        <f>IF(V1216&lt;&gt;0,1997-VALUE(W1216),0)</f>
        <v>66</v>
      </c>
      <c r="Y1216" t="str">
        <f>VLOOKUP(A1216,vlookup_table[#All],5,FALSE)</f>
        <v>R2</v>
      </c>
      <c r="Z1216" t="str">
        <f t="shared" si="113"/>
        <v>Rural</v>
      </c>
      <c r="AA1216">
        <f>VLOOKUP(A1216,vlookup_table[#All],7,FALSE)</f>
        <v>17</v>
      </c>
    </row>
    <row r="1217" spans="1:27" x14ac:dyDescent="0.3">
      <c r="A1217">
        <v>140457</v>
      </c>
      <c r="B1217" s="1" t="s">
        <v>55</v>
      </c>
      <c r="C1217" s="1" t="str">
        <f>UPPER(LEFT(B1217,2))</f>
        <v>NM</v>
      </c>
      <c r="D1217" s="1" t="s">
        <v>14</v>
      </c>
      <c r="E1217" s="1" t="str">
        <f>UPPER(LEFT(D1217,1))</f>
        <v>M</v>
      </c>
      <c r="F1217">
        <v>576</v>
      </c>
      <c r="G1217">
        <f t="shared" si="108"/>
        <v>576</v>
      </c>
      <c r="H1217">
        <f t="shared" si="109"/>
        <v>576</v>
      </c>
      <c r="I1217">
        <v>263</v>
      </c>
      <c r="J1217">
        <f t="shared" si="110"/>
        <v>263</v>
      </c>
      <c r="K1217">
        <v>338</v>
      </c>
      <c r="L1217">
        <f t="shared" si="111"/>
        <v>338</v>
      </c>
      <c r="M1217">
        <v>1</v>
      </c>
      <c r="N1217">
        <v>12326</v>
      </c>
      <c r="O1217">
        <f t="shared" si="112"/>
        <v>12326</v>
      </c>
      <c r="P1217">
        <v>0</v>
      </c>
      <c r="Q1217">
        <v>51</v>
      </c>
      <c r="R1217">
        <v>355</v>
      </c>
      <c r="S1217">
        <v>304</v>
      </c>
      <c r="T1217">
        <v>6.04</v>
      </c>
      <c r="U1217">
        <f>VLOOKUP(A1217,vlookup_table[#All],2,)</f>
        <v>1</v>
      </c>
      <c r="V1217">
        <f>VLOOKUP(A1217,vlookup_table[#All],4,FALSE)</f>
        <v>2401</v>
      </c>
      <c r="W1217" t="str">
        <f>IF(LEN(V1217)=4,_xlfn.CONCAT("19",LEFT(V1217,2)),IF(LEN(V1217)=3,_xlfn.CONCAT("190",LEFT(V1217,2)),0))</f>
        <v>1924</v>
      </c>
      <c r="X1217">
        <f>IF(V1217&lt;&gt;0,1997-VALUE(W1217),0)</f>
        <v>73</v>
      </c>
      <c r="Y1217" t="str">
        <f>VLOOKUP(A1217,vlookup_table[#All],5,FALSE)</f>
        <v>T2</v>
      </c>
      <c r="Z1217" t="str">
        <f t="shared" si="113"/>
        <v>Town</v>
      </c>
      <c r="AA1217">
        <f>VLOOKUP(A1217,vlookup_table[#All],7,FALSE)</f>
        <v>10</v>
      </c>
    </row>
    <row r="1218" spans="1:27" x14ac:dyDescent="0.3">
      <c r="A1218">
        <v>70144</v>
      </c>
      <c r="B1218" s="1" t="s">
        <v>13</v>
      </c>
      <c r="C1218" s="1" t="str">
        <f>UPPER(LEFT(B1218,2))</f>
        <v>FL</v>
      </c>
      <c r="D1218" s="1" t="s">
        <v>17</v>
      </c>
      <c r="E1218" s="1" t="str">
        <f>UPPER(LEFT(D1218,1))</f>
        <v>F</v>
      </c>
      <c r="F1218">
        <v>585</v>
      </c>
      <c r="G1218">
        <f t="shared" ref="G1218:G1281" si="114">IF(LEFT(F1218,1)="A",VALUE(SUBSTITUTE(F1218,"A","")),IF(ISBLANK(F1218),"",IF(F1218=0,"",VALUE(F1218))))</f>
        <v>585</v>
      </c>
      <c r="H1218">
        <f t="shared" ref="H1218:H1281" si="115">IF(G1218&lt;&gt;"",G1218,AVERAGE(G:G))</f>
        <v>585</v>
      </c>
      <c r="I1218">
        <v>459</v>
      </c>
      <c r="J1218">
        <f t="shared" ref="J1218:J1281" si="116">IF(I1218&lt;&gt;0,I1218,AVERAGEIF(I:I,"&gt;0"))</f>
        <v>459</v>
      </c>
      <c r="K1218">
        <v>427</v>
      </c>
      <c r="L1218">
        <f t="shared" ref="L1218:L1281" si="117">IF(AND(K1218&lt;&gt;0,K1218&lt;&gt;""),K1218,AVERAGEIF(K:K,"&gt;0"))</f>
        <v>427</v>
      </c>
      <c r="M1218">
        <v>0</v>
      </c>
      <c r="N1218">
        <v>8656</v>
      </c>
      <c r="O1218">
        <f t="shared" ref="O1218:O1281" si="118">IF(AND(N1218&lt;&gt;0,N1218&lt;&gt;""),N1218,AVERAGEIF(N:N,"&gt;0"))</f>
        <v>8656</v>
      </c>
      <c r="P1218">
        <v>0</v>
      </c>
      <c r="Q1218">
        <v>33</v>
      </c>
      <c r="R1218">
        <v>393</v>
      </c>
      <c r="S1218">
        <v>445</v>
      </c>
      <c r="T1218">
        <v>13.58333333</v>
      </c>
      <c r="U1218">
        <f>VLOOKUP(A1218,vlookup_table[#All],2,)</f>
        <v>0</v>
      </c>
      <c r="V1218">
        <f>VLOOKUP(A1218,vlookup_table[#All],4,FALSE)</f>
        <v>1711</v>
      </c>
      <c r="W1218" t="str">
        <f>IF(LEN(V1218)=4,_xlfn.CONCAT("19",LEFT(V1218,2)),IF(LEN(V1218)=3,_xlfn.CONCAT("190",LEFT(V1218,2)),0))</f>
        <v>1917</v>
      </c>
      <c r="X1218">
        <f>IF(V1218&lt;&gt;0,1997-VALUE(W1218),0)</f>
        <v>80</v>
      </c>
      <c r="Y1218" t="str">
        <f>VLOOKUP(A1218,vlookup_table[#All],5,FALSE)</f>
        <v>S3</v>
      </c>
      <c r="Z1218" t="str">
        <f t="shared" ref="Z1218:Z1281" si="119">IF(LEFT(Y1218,1)="C","City",IF(LEFT(Y1218,1)="T","Town",IF(LEFT(Y1218,1)="S","Suburban",IF(LEFT(Y1218,1)="U","Urban",IF(LEFT(Y1218,1)="R","Rural",0)))))</f>
        <v>Suburban</v>
      </c>
      <c r="AA1218">
        <f>VLOOKUP(A1218,vlookup_table[#All],7,FALSE)</f>
        <v>15</v>
      </c>
    </row>
    <row r="1219" spans="1:27" x14ac:dyDescent="0.3">
      <c r="A1219">
        <v>157947</v>
      </c>
      <c r="B1219" s="1" t="s">
        <v>22</v>
      </c>
      <c r="C1219" s="1" t="str">
        <f>UPPER(LEFT(B1219,2))</f>
        <v>CA</v>
      </c>
      <c r="D1219" s="1" t="s">
        <v>17</v>
      </c>
      <c r="E1219" s="1" t="str">
        <f>UPPER(LEFT(D1219,1))</f>
        <v>F</v>
      </c>
      <c r="F1219">
        <v>2022</v>
      </c>
      <c r="G1219">
        <f t="shared" si="114"/>
        <v>2022</v>
      </c>
      <c r="H1219">
        <f t="shared" si="115"/>
        <v>2022</v>
      </c>
      <c r="I1219">
        <v>441</v>
      </c>
      <c r="J1219">
        <f t="shared" si="116"/>
        <v>441</v>
      </c>
      <c r="K1219">
        <v>569</v>
      </c>
      <c r="L1219">
        <f t="shared" si="117"/>
        <v>569</v>
      </c>
      <c r="M1219">
        <v>52</v>
      </c>
      <c r="N1219">
        <v>21300</v>
      </c>
      <c r="O1219">
        <f t="shared" si="118"/>
        <v>21300</v>
      </c>
      <c r="P1219">
        <v>14</v>
      </c>
      <c r="Q1219">
        <v>44</v>
      </c>
      <c r="R1219">
        <v>534</v>
      </c>
      <c r="S1219">
        <v>496</v>
      </c>
      <c r="T1219">
        <v>4.7777777779999999</v>
      </c>
      <c r="U1219">
        <f>VLOOKUP(A1219,vlookup_table[#All],2,)</f>
        <v>0</v>
      </c>
      <c r="V1219">
        <f>VLOOKUP(A1219,vlookup_table[#All],4,FALSE)</f>
        <v>0</v>
      </c>
      <c r="W1219">
        <f>IF(LEN(V1219)=4,_xlfn.CONCAT("19",LEFT(V1219,2)),IF(LEN(V1219)=3,_xlfn.CONCAT("190",LEFT(V1219,2)),0))</f>
        <v>0</v>
      </c>
      <c r="X1219">
        <f>IF(V1219&lt;&gt;0,1997-VALUE(W1219),0)</f>
        <v>0</v>
      </c>
      <c r="Y1219" t="str">
        <f>VLOOKUP(A1219,vlookup_table[#All],5,FALSE)</f>
        <v>U1</v>
      </c>
      <c r="Z1219" t="str">
        <f t="shared" si="119"/>
        <v>Urban</v>
      </c>
      <c r="AA1219">
        <f>VLOOKUP(A1219,vlookup_table[#All],7,FALSE)</f>
        <v>5</v>
      </c>
    </row>
    <row r="1220" spans="1:27" x14ac:dyDescent="0.3">
      <c r="A1220">
        <v>137680</v>
      </c>
      <c r="B1220" s="1" t="s">
        <v>65</v>
      </c>
      <c r="C1220" s="1" t="str">
        <f>UPPER(LEFT(B1220,2))</f>
        <v>AR</v>
      </c>
      <c r="D1220" s="1" t="s">
        <v>61</v>
      </c>
      <c r="E1220" s="1" t="str">
        <f>UPPER(LEFT(D1220,1))</f>
        <v>F</v>
      </c>
      <c r="F1220">
        <v>786</v>
      </c>
      <c r="G1220">
        <f t="shared" si="114"/>
        <v>786</v>
      </c>
      <c r="H1220">
        <f t="shared" si="115"/>
        <v>786</v>
      </c>
      <c r="I1220">
        <v>220</v>
      </c>
      <c r="J1220">
        <f t="shared" si="116"/>
        <v>220</v>
      </c>
      <c r="K1220">
        <v>318</v>
      </c>
      <c r="L1220">
        <f t="shared" si="117"/>
        <v>318</v>
      </c>
      <c r="M1220">
        <v>2</v>
      </c>
      <c r="N1220">
        <v>11624</v>
      </c>
      <c r="O1220">
        <f t="shared" si="118"/>
        <v>11624</v>
      </c>
      <c r="P1220">
        <v>2</v>
      </c>
      <c r="Q1220">
        <v>27</v>
      </c>
      <c r="R1220">
        <v>264</v>
      </c>
      <c r="S1220">
        <v>274</v>
      </c>
      <c r="T1220">
        <v>6.2222222220000001</v>
      </c>
      <c r="U1220">
        <f>VLOOKUP(A1220,vlookup_table[#All],2,)</f>
        <v>0</v>
      </c>
      <c r="V1220">
        <f>VLOOKUP(A1220,vlookup_table[#All],4,FALSE)</f>
        <v>2308</v>
      </c>
      <c r="W1220" t="str">
        <f>IF(LEN(V1220)=4,_xlfn.CONCAT("19",LEFT(V1220,2)),IF(LEN(V1220)=3,_xlfn.CONCAT("190",LEFT(V1220,2)),0))</f>
        <v>1923</v>
      </c>
      <c r="X1220">
        <f>IF(V1220&lt;&gt;0,1997-VALUE(W1220),0)</f>
        <v>74</v>
      </c>
      <c r="Y1220" t="str">
        <f>VLOOKUP(A1220,vlookup_table[#All],5,FALSE)</f>
        <v>R2</v>
      </c>
      <c r="Z1220" t="str">
        <f t="shared" si="119"/>
        <v>Rural</v>
      </c>
      <c r="AA1220">
        <f>VLOOKUP(A1220,vlookup_table[#All],7,FALSE)</f>
        <v>5</v>
      </c>
    </row>
    <row r="1221" spans="1:27" x14ac:dyDescent="0.3">
      <c r="A1221">
        <v>153708</v>
      </c>
      <c r="B1221" s="1" t="s">
        <v>22</v>
      </c>
      <c r="C1221" s="1" t="str">
        <f>UPPER(LEFT(B1221,2))</f>
        <v>CA</v>
      </c>
      <c r="D1221" s="1" t="s">
        <v>17</v>
      </c>
      <c r="E1221" s="1" t="str">
        <f>UPPER(LEFT(D1221,1))</f>
        <v>F</v>
      </c>
      <c r="F1221">
        <v>1406</v>
      </c>
      <c r="G1221">
        <f t="shared" si="114"/>
        <v>1406</v>
      </c>
      <c r="H1221">
        <f t="shared" si="115"/>
        <v>1406</v>
      </c>
      <c r="I1221">
        <v>431</v>
      </c>
      <c r="J1221">
        <f t="shared" si="116"/>
        <v>431</v>
      </c>
      <c r="K1221">
        <v>556</v>
      </c>
      <c r="L1221">
        <f t="shared" si="117"/>
        <v>556</v>
      </c>
      <c r="M1221">
        <v>21</v>
      </c>
      <c r="N1221">
        <v>21369</v>
      </c>
      <c r="O1221">
        <f t="shared" si="118"/>
        <v>21369</v>
      </c>
      <c r="P1221">
        <v>21</v>
      </c>
      <c r="Q1221">
        <v>35</v>
      </c>
      <c r="R1221">
        <v>536</v>
      </c>
      <c r="S1221">
        <v>453</v>
      </c>
      <c r="T1221">
        <v>15</v>
      </c>
      <c r="U1221">
        <f>VLOOKUP(A1221,vlookup_table[#All],2,)</f>
        <v>28</v>
      </c>
      <c r="V1221">
        <f>VLOOKUP(A1221,vlookup_table[#All],4,FALSE)</f>
        <v>0</v>
      </c>
      <c r="W1221">
        <f>IF(LEN(V1221)=4,_xlfn.CONCAT("19",LEFT(V1221,2)),IF(LEN(V1221)=3,_xlfn.CONCAT("190",LEFT(V1221,2)),0))</f>
        <v>0</v>
      </c>
      <c r="X1221">
        <f>IF(V1221&lt;&gt;0,1997-VALUE(W1221),0)</f>
        <v>0</v>
      </c>
      <c r="Y1221" t="str">
        <f>VLOOKUP(A1221,vlookup_table[#All],5,FALSE)</f>
        <v>U2</v>
      </c>
      <c r="Z1221" t="str">
        <f t="shared" si="119"/>
        <v>Urban</v>
      </c>
      <c r="AA1221">
        <f>VLOOKUP(A1221,vlookup_table[#All],7,FALSE)</f>
        <v>21</v>
      </c>
    </row>
    <row r="1222" spans="1:27" x14ac:dyDescent="0.3">
      <c r="A1222">
        <v>27217</v>
      </c>
      <c r="B1222" s="1" t="s">
        <v>40</v>
      </c>
      <c r="C1222" s="1" t="str">
        <f>UPPER(LEFT(B1222,2))</f>
        <v>GA</v>
      </c>
      <c r="D1222" s="1" t="s">
        <v>17</v>
      </c>
      <c r="E1222" s="1" t="str">
        <f>UPPER(LEFT(D1222,1))</f>
        <v>F</v>
      </c>
      <c r="F1222">
        <v>503</v>
      </c>
      <c r="G1222">
        <f t="shared" si="114"/>
        <v>503</v>
      </c>
      <c r="H1222">
        <f t="shared" si="115"/>
        <v>503</v>
      </c>
      <c r="I1222">
        <v>239</v>
      </c>
      <c r="J1222">
        <f t="shared" si="116"/>
        <v>239</v>
      </c>
      <c r="K1222">
        <v>324</v>
      </c>
      <c r="L1222">
        <f t="shared" si="117"/>
        <v>324</v>
      </c>
      <c r="M1222">
        <v>1</v>
      </c>
      <c r="N1222">
        <v>10308</v>
      </c>
      <c r="O1222">
        <f t="shared" si="118"/>
        <v>10308</v>
      </c>
      <c r="P1222">
        <v>0</v>
      </c>
      <c r="Q1222">
        <v>84</v>
      </c>
      <c r="R1222">
        <v>275</v>
      </c>
      <c r="S1222">
        <v>287</v>
      </c>
      <c r="T1222">
        <v>20</v>
      </c>
      <c r="U1222">
        <f>VLOOKUP(A1222,vlookup_table[#All],2,)</f>
        <v>0</v>
      </c>
      <c r="V1222">
        <f>VLOOKUP(A1222,vlookup_table[#All],4,FALSE)</f>
        <v>0</v>
      </c>
      <c r="W1222">
        <f>IF(LEN(V1222)=4,_xlfn.CONCAT("19",LEFT(V1222,2)),IF(LEN(V1222)=3,_xlfn.CONCAT("190",LEFT(V1222,2)),0))</f>
        <v>0</v>
      </c>
      <c r="X1222">
        <f>IF(V1222&lt;&gt;0,1997-VALUE(W1222),0)</f>
        <v>0</v>
      </c>
      <c r="Y1222" t="str">
        <f>VLOOKUP(A1222,vlookup_table[#All],5,FALSE)</f>
        <v>R2</v>
      </c>
      <c r="Z1222" t="str">
        <f t="shared" si="119"/>
        <v>Rural</v>
      </c>
      <c r="AA1222">
        <f>VLOOKUP(A1222,vlookup_table[#All],7,FALSE)</f>
        <v>15</v>
      </c>
    </row>
    <row r="1223" spans="1:27" x14ac:dyDescent="0.3">
      <c r="A1223">
        <v>1442</v>
      </c>
      <c r="B1223" s="1" t="s">
        <v>37</v>
      </c>
      <c r="C1223" s="1" t="str">
        <f>UPPER(LEFT(B1223,2))</f>
        <v>MO</v>
      </c>
      <c r="D1223" s="1" t="s">
        <v>17</v>
      </c>
      <c r="E1223" s="1" t="str">
        <f>UPPER(LEFT(D1223,1))</f>
        <v>F</v>
      </c>
      <c r="F1223">
        <v>1602</v>
      </c>
      <c r="G1223">
        <f t="shared" si="114"/>
        <v>1602</v>
      </c>
      <c r="H1223">
        <f t="shared" si="115"/>
        <v>1602</v>
      </c>
      <c r="I1223">
        <v>459</v>
      </c>
      <c r="J1223">
        <f t="shared" si="116"/>
        <v>459</v>
      </c>
      <c r="K1223">
        <v>593</v>
      </c>
      <c r="L1223">
        <f t="shared" si="117"/>
        <v>593</v>
      </c>
      <c r="M1223">
        <v>32</v>
      </c>
      <c r="N1223">
        <v>18855</v>
      </c>
      <c r="O1223">
        <f t="shared" si="118"/>
        <v>18855</v>
      </c>
      <c r="P1223">
        <v>4</v>
      </c>
      <c r="Q1223">
        <v>67</v>
      </c>
      <c r="R1223">
        <v>475</v>
      </c>
      <c r="S1223">
        <v>561</v>
      </c>
      <c r="T1223">
        <v>18.421052629999998</v>
      </c>
      <c r="U1223">
        <f>VLOOKUP(A1223,vlookup_table[#All],2,)</f>
        <v>0</v>
      </c>
      <c r="V1223">
        <f>VLOOKUP(A1223,vlookup_table[#All],4,FALSE)</f>
        <v>5901</v>
      </c>
      <c r="W1223" t="str">
        <f>IF(LEN(V1223)=4,_xlfn.CONCAT("19",LEFT(V1223,2)),IF(LEN(V1223)=3,_xlfn.CONCAT("190",LEFT(V1223,2)),0))</f>
        <v>1959</v>
      </c>
      <c r="X1223">
        <f>IF(V1223&lt;&gt;0,1997-VALUE(W1223),0)</f>
        <v>38</v>
      </c>
      <c r="Y1223" t="str">
        <f>VLOOKUP(A1223,vlookup_table[#All],5,FALSE)</f>
        <v>C1</v>
      </c>
      <c r="Z1223" t="str">
        <f t="shared" si="119"/>
        <v>City</v>
      </c>
      <c r="AA1223">
        <f>VLOOKUP(A1223,vlookup_table[#All],7,FALSE)</f>
        <v>24</v>
      </c>
    </row>
    <row r="1224" spans="1:27" x14ac:dyDescent="0.3">
      <c r="A1224">
        <v>38327</v>
      </c>
      <c r="B1224" s="1" t="s">
        <v>13</v>
      </c>
      <c r="C1224" s="1" t="str">
        <f>UPPER(LEFT(B1224,2))</f>
        <v>FL</v>
      </c>
      <c r="D1224" s="1" t="s">
        <v>14</v>
      </c>
      <c r="E1224" s="1" t="str">
        <f>UPPER(LEFT(D1224,1))</f>
        <v>M</v>
      </c>
      <c r="F1224">
        <v>736</v>
      </c>
      <c r="G1224">
        <f t="shared" si="114"/>
        <v>736</v>
      </c>
      <c r="H1224">
        <f t="shared" si="115"/>
        <v>736</v>
      </c>
      <c r="I1224">
        <v>274</v>
      </c>
      <c r="J1224">
        <f t="shared" si="116"/>
        <v>274</v>
      </c>
      <c r="K1224">
        <v>316</v>
      </c>
      <c r="L1224">
        <f t="shared" si="117"/>
        <v>316</v>
      </c>
      <c r="M1224">
        <v>0</v>
      </c>
      <c r="N1224">
        <v>11510</v>
      </c>
      <c r="O1224">
        <f t="shared" si="118"/>
        <v>11510</v>
      </c>
      <c r="P1224">
        <v>69</v>
      </c>
      <c r="Q1224">
        <v>16</v>
      </c>
      <c r="R1224">
        <v>276</v>
      </c>
      <c r="S1224">
        <v>311</v>
      </c>
      <c r="T1224">
        <v>10.4</v>
      </c>
      <c r="U1224">
        <f>VLOOKUP(A1224,vlookup_table[#All],2,)</f>
        <v>1</v>
      </c>
      <c r="V1224">
        <f>VLOOKUP(A1224,vlookup_table[#All],4,FALSE)</f>
        <v>1103</v>
      </c>
      <c r="W1224" t="str">
        <f>IF(LEN(V1224)=4,_xlfn.CONCAT("19",LEFT(V1224,2)),IF(LEN(V1224)=3,_xlfn.CONCAT("190",LEFT(V1224,2)),0))</f>
        <v>1911</v>
      </c>
      <c r="X1224">
        <f>IF(V1224&lt;&gt;0,1997-VALUE(W1224),0)</f>
        <v>86</v>
      </c>
      <c r="Y1224" t="str">
        <f>VLOOKUP(A1224,vlookup_table[#All],5,FALSE)</f>
        <v>S2</v>
      </c>
      <c r="Z1224" t="str">
        <f t="shared" si="119"/>
        <v>Suburban</v>
      </c>
      <c r="AA1224">
        <f>VLOOKUP(A1224,vlookup_table[#All],7,FALSE)</f>
        <v>11</v>
      </c>
    </row>
    <row r="1225" spans="1:27" x14ac:dyDescent="0.3">
      <c r="A1225">
        <v>109287</v>
      </c>
      <c r="B1225" s="1" t="s">
        <v>50</v>
      </c>
      <c r="C1225" s="1" t="str">
        <f>UPPER(LEFT(B1225,2))</f>
        <v>LA</v>
      </c>
      <c r="D1225" s="1" t="s">
        <v>17</v>
      </c>
      <c r="E1225" s="1" t="str">
        <f>UPPER(LEFT(D1225,1))</f>
        <v>F</v>
      </c>
      <c r="F1225">
        <v>393</v>
      </c>
      <c r="G1225">
        <f t="shared" si="114"/>
        <v>393</v>
      </c>
      <c r="H1225">
        <f t="shared" si="115"/>
        <v>393</v>
      </c>
      <c r="I1225">
        <v>130</v>
      </c>
      <c r="J1225">
        <f t="shared" si="116"/>
        <v>130</v>
      </c>
      <c r="K1225">
        <v>213</v>
      </c>
      <c r="L1225">
        <f t="shared" si="117"/>
        <v>213</v>
      </c>
      <c r="M1225">
        <v>0</v>
      </c>
      <c r="N1225">
        <v>5559</v>
      </c>
      <c r="O1225">
        <f t="shared" si="118"/>
        <v>5559</v>
      </c>
      <c r="P1225">
        <v>0</v>
      </c>
      <c r="Q1225">
        <v>92</v>
      </c>
      <c r="R1225">
        <v>147</v>
      </c>
      <c r="S1225">
        <v>178</v>
      </c>
      <c r="T1225">
        <v>4.3636363640000004</v>
      </c>
      <c r="U1225">
        <f>VLOOKUP(A1225,vlookup_table[#All],2,)</f>
        <v>0</v>
      </c>
      <c r="V1225">
        <f>VLOOKUP(A1225,vlookup_table[#All],4,FALSE)</f>
        <v>0</v>
      </c>
      <c r="W1225">
        <f>IF(LEN(V1225)=4,_xlfn.CONCAT("19",LEFT(V1225,2)),IF(LEN(V1225)=3,_xlfn.CONCAT("190",LEFT(V1225,2)),0))</f>
        <v>0</v>
      </c>
      <c r="X1225">
        <f>IF(V1225&lt;&gt;0,1997-VALUE(W1225),0)</f>
        <v>0</v>
      </c>
      <c r="Y1225" t="str">
        <f>VLOOKUP(A1225,vlookup_table[#All],5,FALSE)</f>
        <v>C3</v>
      </c>
      <c r="Z1225" t="str">
        <f t="shared" si="119"/>
        <v>City</v>
      </c>
      <c r="AA1225">
        <f>VLOOKUP(A1225,vlookup_table[#All],7,FALSE)</f>
        <v>5</v>
      </c>
    </row>
    <row r="1226" spans="1:27" x14ac:dyDescent="0.3">
      <c r="A1226">
        <v>77784</v>
      </c>
      <c r="B1226" s="1" t="s">
        <v>36</v>
      </c>
      <c r="C1226" s="1" t="str">
        <f>UPPER(LEFT(B1226,2))</f>
        <v>WI</v>
      </c>
      <c r="D1226" s="1" t="s">
        <v>17</v>
      </c>
      <c r="E1226" s="1" t="str">
        <f>UPPER(LEFT(D1226,1))</f>
        <v>F</v>
      </c>
      <c r="F1226">
        <v>987</v>
      </c>
      <c r="G1226">
        <f t="shared" si="114"/>
        <v>987</v>
      </c>
      <c r="H1226">
        <f t="shared" si="115"/>
        <v>987</v>
      </c>
      <c r="I1226">
        <v>430</v>
      </c>
      <c r="J1226">
        <f t="shared" si="116"/>
        <v>430</v>
      </c>
      <c r="K1226">
        <v>521</v>
      </c>
      <c r="L1226">
        <f t="shared" si="117"/>
        <v>521</v>
      </c>
      <c r="M1226">
        <v>2</v>
      </c>
      <c r="N1226">
        <v>18625</v>
      </c>
      <c r="O1226">
        <f t="shared" si="118"/>
        <v>18625</v>
      </c>
      <c r="P1226">
        <v>1</v>
      </c>
      <c r="Q1226">
        <v>80</v>
      </c>
      <c r="R1226">
        <v>469</v>
      </c>
      <c r="S1226">
        <v>476</v>
      </c>
      <c r="T1226">
        <v>10</v>
      </c>
      <c r="U1226">
        <f>VLOOKUP(A1226,vlookup_table[#All],2,)</f>
        <v>0</v>
      </c>
      <c r="V1226">
        <f>VLOOKUP(A1226,vlookup_table[#All],4,FALSE)</f>
        <v>7102</v>
      </c>
      <c r="W1226" t="str">
        <f>IF(LEN(V1226)=4,_xlfn.CONCAT("19",LEFT(V1226,2)),IF(LEN(V1226)=3,_xlfn.CONCAT("190",LEFT(V1226,2)),0))</f>
        <v>1971</v>
      </c>
      <c r="X1226">
        <f>IF(V1226&lt;&gt;0,1997-VALUE(W1226),0)</f>
        <v>26</v>
      </c>
      <c r="Y1226" t="str">
        <f>VLOOKUP(A1226,vlookup_table[#All],5,FALSE)</f>
        <v>S1</v>
      </c>
      <c r="Z1226" t="str">
        <f t="shared" si="119"/>
        <v>Suburban</v>
      </c>
      <c r="AA1226">
        <f>VLOOKUP(A1226,vlookup_table[#All],7,FALSE)</f>
        <v>16</v>
      </c>
    </row>
    <row r="1227" spans="1:27" x14ac:dyDescent="0.3">
      <c r="A1227">
        <v>22098</v>
      </c>
      <c r="B1227" s="1" t="s">
        <v>18</v>
      </c>
      <c r="C1227" s="1" t="str">
        <f>UPPER(LEFT(B1227,2))</f>
        <v>NC</v>
      </c>
      <c r="D1227" s="1" t="s">
        <v>20</v>
      </c>
      <c r="E1227" s="1" t="str">
        <f>UPPER(LEFT(D1227,1))</f>
        <v>F</v>
      </c>
      <c r="F1227">
        <v>529</v>
      </c>
      <c r="G1227">
        <f t="shared" si="114"/>
        <v>529</v>
      </c>
      <c r="H1227">
        <f t="shared" si="115"/>
        <v>529</v>
      </c>
      <c r="I1227">
        <v>254</v>
      </c>
      <c r="J1227">
        <f t="shared" si="116"/>
        <v>254</v>
      </c>
      <c r="K1227">
        <v>326</v>
      </c>
      <c r="L1227">
        <f t="shared" si="117"/>
        <v>326</v>
      </c>
      <c r="M1227">
        <v>1</v>
      </c>
      <c r="N1227">
        <v>11595</v>
      </c>
      <c r="O1227">
        <f t="shared" si="118"/>
        <v>11595</v>
      </c>
      <c r="P1227">
        <v>2</v>
      </c>
      <c r="Q1227">
        <v>73</v>
      </c>
      <c r="R1227">
        <v>301</v>
      </c>
      <c r="S1227">
        <v>284</v>
      </c>
      <c r="T1227">
        <v>2.4398148150000001</v>
      </c>
      <c r="U1227">
        <f>VLOOKUP(A1227,vlookup_table[#All],2,)</f>
        <v>2</v>
      </c>
      <c r="V1227">
        <f>VLOOKUP(A1227,vlookup_table[#All],4,FALSE)</f>
        <v>2801</v>
      </c>
      <c r="W1227" t="str">
        <f>IF(LEN(V1227)=4,_xlfn.CONCAT("19",LEFT(V1227,2)),IF(LEN(V1227)=3,_xlfn.CONCAT("190",LEFT(V1227,2)),0))</f>
        <v>1928</v>
      </c>
      <c r="X1227">
        <f>IF(V1227&lt;&gt;0,1997-VALUE(W1227),0)</f>
        <v>69</v>
      </c>
      <c r="Y1227" t="str">
        <f>VLOOKUP(A1227,vlookup_table[#All],5,FALSE)</f>
        <v>T2</v>
      </c>
      <c r="Z1227" t="str">
        <f t="shared" si="119"/>
        <v>Town</v>
      </c>
      <c r="AA1227">
        <f>VLOOKUP(A1227,vlookup_table[#All],7,FALSE)</f>
        <v>2</v>
      </c>
    </row>
    <row r="1228" spans="1:27" x14ac:dyDescent="0.3">
      <c r="A1228">
        <v>156224</v>
      </c>
      <c r="B1228" s="1" t="s">
        <v>22</v>
      </c>
      <c r="C1228" s="1" t="str">
        <f>UPPER(LEFT(B1228,2))</f>
        <v>CA</v>
      </c>
      <c r="D1228" s="1" t="s">
        <v>14</v>
      </c>
      <c r="E1228" s="1" t="str">
        <f>UPPER(LEFT(D1228,1))</f>
        <v>M</v>
      </c>
      <c r="F1228">
        <v>4933</v>
      </c>
      <c r="G1228">
        <f t="shared" si="114"/>
        <v>4933</v>
      </c>
      <c r="H1228">
        <f t="shared" si="115"/>
        <v>4933</v>
      </c>
      <c r="I1228">
        <v>691</v>
      </c>
      <c r="J1228">
        <f t="shared" si="116"/>
        <v>691</v>
      </c>
      <c r="K1228">
        <v>816</v>
      </c>
      <c r="L1228">
        <f t="shared" si="117"/>
        <v>816</v>
      </c>
      <c r="M1228">
        <v>94</v>
      </c>
      <c r="N1228">
        <v>37073</v>
      </c>
      <c r="O1228">
        <f t="shared" si="118"/>
        <v>37073</v>
      </c>
      <c r="P1228">
        <v>14</v>
      </c>
      <c r="Q1228">
        <v>26</v>
      </c>
      <c r="R1228">
        <v>736</v>
      </c>
      <c r="S1228">
        <v>762</v>
      </c>
      <c r="T1228">
        <v>26.5</v>
      </c>
      <c r="U1228">
        <f>VLOOKUP(A1228,vlookup_table[#All],2,)</f>
        <v>0</v>
      </c>
      <c r="V1228">
        <f>VLOOKUP(A1228,vlookup_table[#All],4,FALSE)</f>
        <v>4701</v>
      </c>
      <c r="W1228" t="str">
        <f>IF(LEN(V1228)=4,_xlfn.CONCAT("19",LEFT(V1228,2)),IF(LEN(V1228)=3,_xlfn.CONCAT("190",LEFT(V1228,2)),0))</f>
        <v>1947</v>
      </c>
      <c r="X1228">
        <f>IF(V1228&lt;&gt;0,1997-VALUE(W1228),0)</f>
        <v>50</v>
      </c>
      <c r="Y1228" t="str">
        <f>VLOOKUP(A1228,vlookup_table[#All],5,FALSE)</f>
        <v>T1</v>
      </c>
      <c r="Z1228" t="str">
        <f t="shared" si="119"/>
        <v>Town</v>
      </c>
      <c r="AA1228">
        <f>VLOOKUP(A1228,vlookup_table[#All],7,FALSE)</f>
        <v>30</v>
      </c>
    </row>
    <row r="1229" spans="1:27" x14ac:dyDescent="0.3">
      <c r="A1229">
        <v>169224</v>
      </c>
      <c r="B1229" s="1" t="s">
        <v>22</v>
      </c>
      <c r="C1229" s="1" t="str">
        <f>UPPER(LEFT(B1229,2))</f>
        <v>CA</v>
      </c>
      <c r="D1229" s="1" t="s">
        <v>17</v>
      </c>
      <c r="E1229" s="1" t="str">
        <f>UPPER(LEFT(D1229,1))</f>
        <v>F</v>
      </c>
      <c r="F1229">
        <v>1178</v>
      </c>
      <c r="G1229">
        <f t="shared" si="114"/>
        <v>1178</v>
      </c>
      <c r="H1229">
        <f t="shared" si="115"/>
        <v>1178</v>
      </c>
      <c r="I1229">
        <v>482</v>
      </c>
      <c r="J1229">
        <f t="shared" si="116"/>
        <v>482</v>
      </c>
      <c r="K1229">
        <v>573</v>
      </c>
      <c r="L1229">
        <f t="shared" si="117"/>
        <v>573</v>
      </c>
      <c r="M1229">
        <v>0</v>
      </c>
      <c r="N1229">
        <v>16952</v>
      </c>
      <c r="O1229">
        <f t="shared" si="118"/>
        <v>16952</v>
      </c>
      <c r="P1229">
        <v>3</v>
      </c>
      <c r="Q1229">
        <v>48</v>
      </c>
      <c r="R1229">
        <v>507</v>
      </c>
      <c r="S1229">
        <v>543</v>
      </c>
      <c r="T1229">
        <v>15.57142857</v>
      </c>
      <c r="U1229">
        <f>VLOOKUP(A1229,vlookup_table[#All],2,)</f>
        <v>0</v>
      </c>
      <c r="V1229">
        <f>VLOOKUP(A1229,vlookup_table[#All],4,FALSE)</f>
        <v>2201</v>
      </c>
      <c r="W1229" t="str">
        <f>IF(LEN(V1229)=4,_xlfn.CONCAT("19",LEFT(V1229,2)),IF(LEN(V1229)=3,_xlfn.CONCAT("190",LEFT(V1229,2)),0))</f>
        <v>1922</v>
      </c>
      <c r="X1229">
        <f>IF(V1229&lt;&gt;0,1997-VALUE(W1229),0)</f>
        <v>75</v>
      </c>
      <c r="Y1229" t="str">
        <f>VLOOKUP(A1229,vlookup_table[#All],5,FALSE)</f>
        <v>C1</v>
      </c>
      <c r="Z1229" t="str">
        <f t="shared" si="119"/>
        <v>City</v>
      </c>
      <c r="AA1229">
        <f>VLOOKUP(A1229,vlookup_table[#All],7,FALSE)</f>
        <v>36</v>
      </c>
    </row>
    <row r="1230" spans="1:27" x14ac:dyDescent="0.3">
      <c r="A1230">
        <v>146341</v>
      </c>
      <c r="B1230" s="1" t="s">
        <v>22</v>
      </c>
      <c r="C1230" s="1" t="str">
        <f>UPPER(LEFT(B1230,2))</f>
        <v>CA</v>
      </c>
      <c r="D1230" s="1" t="s">
        <v>14</v>
      </c>
      <c r="E1230" s="1" t="str">
        <f>UPPER(LEFT(D1230,1))</f>
        <v>M</v>
      </c>
      <c r="F1230">
        <v>2397</v>
      </c>
      <c r="G1230">
        <f t="shared" si="114"/>
        <v>2397</v>
      </c>
      <c r="H1230">
        <f t="shared" si="115"/>
        <v>2397</v>
      </c>
      <c r="I1230">
        <v>409</v>
      </c>
      <c r="J1230">
        <f t="shared" si="116"/>
        <v>409</v>
      </c>
      <c r="K1230">
        <v>459</v>
      </c>
      <c r="L1230">
        <f t="shared" si="117"/>
        <v>459</v>
      </c>
      <c r="M1230">
        <v>77</v>
      </c>
      <c r="N1230">
        <v>16946</v>
      </c>
      <c r="O1230">
        <f t="shared" si="118"/>
        <v>16946</v>
      </c>
      <c r="P1230">
        <v>13</v>
      </c>
      <c r="Q1230">
        <v>47</v>
      </c>
      <c r="R1230">
        <v>486</v>
      </c>
      <c r="S1230">
        <v>402</v>
      </c>
      <c r="T1230">
        <v>9.9</v>
      </c>
      <c r="U1230">
        <f>VLOOKUP(A1230,vlookup_table[#All],2,)</f>
        <v>1</v>
      </c>
      <c r="V1230">
        <f>VLOOKUP(A1230,vlookup_table[#All],4,FALSE)</f>
        <v>1701</v>
      </c>
      <c r="W1230" t="str">
        <f>IF(LEN(V1230)=4,_xlfn.CONCAT("19",LEFT(V1230,2)),IF(LEN(V1230)=3,_xlfn.CONCAT("190",LEFT(V1230,2)),0))</f>
        <v>1917</v>
      </c>
      <c r="X1230">
        <f>IF(V1230&lt;&gt;0,1997-VALUE(W1230),0)</f>
        <v>80</v>
      </c>
      <c r="Y1230" t="str">
        <f>VLOOKUP(A1230,vlookup_table[#All],5,FALSE)</f>
        <v>U2</v>
      </c>
      <c r="Z1230" t="str">
        <f t="shared" si="119"/>
        <v>Urban</v>
      </c>
      <c r="AA1230">
        <f>VLOOKUP(A1230,vlookup_table[#All],7,FALSE)</f>
        <v>20</v>
      </c>
    </row>
    <row r="1231" spans="1:27" x14ac:dyDescent="0.3">
      <c r="A1231">
        <v>102630</v>
      </c>
      <c r="B1231" s="1" t="s">
        <v>37</v>
      </c>
      <c r="C1231" s="1" t="str">
        <f>UPPER(LEFT(B1231,2))</f>
        <v>MO</v>
      </c>
      <c r="D1231" s="1" t="s">
        <v>14</v>
      </c>
      <c r="E1231" s="1" t="str">
        <f>UPPER(LEFT(D1231,1))</f>
        <v>M</v>
      </c>
      <c r="F1231">
        <v>651</v>
      </c>
      <c r="G1231">
        <f t="shared" si="114"/>
        <v>651</v>
      </c>
      <c r="H1231">
        <f t="shared" si="115"/>
        <v>651</v>
      </c>
      <c r="I1231">
        <v>336</v>
      </c>
      <c r="J1231">
        <f t="shared" si="116"/>
        <v>336</v>
      </c>
      <c r="K1231">
        <v>459</v>
      </c>
      <c r="L1231">
        <f t="shared" si="117"/>
        <v>459</v>
      </c>
      <c r="M1231">
        <v>0</v>
      </c>
      <c r="N1231">
        <v>15058</v>
      </c>
      <c r="O1231">
        <f t="shared" si="118"/>
        <v>15058</v>
      </c>
      <c r="P1231">
        <v>0</v>
      </c>
      <c r="Q1231">
        <v>75</v>
      </c>
      <c r="R1231">
        <v>415</v>
      </c>
      <c r="S1231">
        <v>395</v>
      </c>
      <c r="T1231">
        <v>3.5789473680000001</v>
      </c>
      <c r="U1231">
        <f>VLOOKUP(A1231,vlookup_table[#All],2,)</f>
        <v>2</v>
      </c>
      <c r="V1231">
        <f>VLOOKUP(A1231,vlookup_table[#All],4,FALSE)</f>
        <v>0</v>
      </c>
      <c r="W1231">
        <f>IF(LEN(V1231)=4,_xlfn.CONCAT("19",LEFT(V1231,2)),IF(LEN(V1231)=3,_xlfn.CONCAT("190",LEFT(V1231,2)),0))</f>
        <v>0</v>
      </c>
      <c r="X1231">
        <f>IF(V1231&lt;&gt;0,1997-VALUE(W1231),0)</f>
        <v>0</v>
      </c>
      <c r="Y1231" t="str">
        <f>VLOOKUP(A1231,vlookup_table[#All],5,FALSE)</f>
        <v>R2</v>
      </c>
      <c r="Z1231" t="str">
        <f t="shared" si="119"/>
        <v>Rural</v>
      </c>
      <c r="AA1231">
        <f>VLOOKUP(A1231,vlookup_table[#All],7,FALSE)</f>
        <v>5</v>
      </c>
    </row>
    <row r="1232" spans="1:27" x14ac:dyDescent="0.3">
      <c r="A1232">
        <v>119362</v>
      </c>
      <c r="B1232" s="1" t="s">
        <v>21</v>
      </c>
      <c r="C1232" s="1" t="str">
        <f>UPPER(LEFT(B1232,2))</f>
        <v>TX</v>
      </c>
      <c r="D1232" s="1" t="s">
        <v>17</v>
      </c>
      <c r="E1232" s="1" t="str">
        <f>UPPER(LEFT(D1232,1))</f>
        <v>F</v>
      </c>
      <c r="F1232">
        <v>1711</v>
      </c>
      <c r="G1232">
        <f t="shared" si="114"/>
        <v>1711</v>
      </c>
      <c r="H1232">
        <f t="shared" si="115"/>
        <v>1711</v>
      </c>
      <c r="I1232">
        <v>400</v>
      </c>
      <c r="J1232">
        <f t="shared" si="116"/>
        <v>400</v>
      </c>
      <c r="K1232">
        <v>810</v>
      </c>
      <c r="L1232">
        <f t="shared" si="117"/>
        <v>810</v>
      </c>
      <c r="M1232">
        <v>34</v>
      </c>
      <c r="N1232">
        <v>33841</v>
      </c>
      <c r="O1232">
        <f t="shared" si="118"/>
        <v>33841</v>
      </c>
      <c r="P1232">
        <v>2</v>
      </c>
      <c r="Q1232">
        <v>66</v>
      </c>
      <c r="R1232">
        <v>806</v>
      </c>
      <c r="S1232">
        <v>566</v>
      </c>
      <c r="T1232">
        <v>16</v>
      </c>
      <c r="U1232">
        <f>VLOOKUP(A1232,vlookup_table[#All],2,)</f>
        <v>28</v>
      </c>
      <c r="V1232">
        <f>VLOOKUP(A1232,vlookup_table[#All],4,FALSE)</f>
        <v>2001</v>
      </c>
      <c r="W1232" t="str">
        <f>IF(LEN(V1232)=4,_xlfn.CONCAT("19",LEFT(V1232,2)),IF(LEN(V1232)=3,_xlfn.CONCAT("190",LEFT(V1232,2)),0))</f>
        <v>1920</v>
      </c>
      <c r="X1232">
        <f>IF(V1232&lt;&gt;0,1997-VALUE(W1232),0)</f>
        <v>77</v>
      </c>
      <c r="Y1232" t="str">
        <f>VLOOKUP(A1232,vlookup_table[#All],5,FALSE)</f>
        <v>C1</v>
      </c>
      <c r="Z1232" t="str">
        <f t="shared" si="119"/>
        <v>City</v>
      </c>
      <c r="AA1232">
        <f>VLOOKUP(A1232,vlookup_table[#All],7,FALSE)</f>
        <v>45</v>
      </c>
    </row>
    <row r="1233" spans="1:27" x14ac:dyDescent="0.3">
      <c r="A1233">
        <v>92962</v>
      </c>
      <c r="B1233" s="1" t="s">
        <v>22</v>
      </c>
      <c r="C1233" s="1" t="str">
        <f>UPPER(LEFT(B1233,2))</f>
        <v>CA</v>
      </c>
      <c r="D1233" s="1" t="s">
        <v>14</v>
      </c>
      <c r="E1233" s="1" t="str">
        <f>UPPER(LEFT(D1233,1))</f>
        <v>M</v>
      </c>
      <c r="F1233">
        <v>3663</v>
      </c>
      <c r="G1233">
        <f t="shared" si="114"/>
        <v>3663</v>
      </c>
      <c r="H1233">
        <f t="shared" si="115"/>
        <v>3663</v>
      </c>
      <c r="I1233">
        <v>749</v>
      </c>
      <c r="J1233">
        <f t="shared" si="116"/>
        <v>749</v>
      </c>
      <c r="K1233">
        <v>818</v>
      </c>
      <c r="L1233">
        <f t="shared" si="117"/>
        <v>818</v>
      </c>
      <c r="M1233">
        <v>87</v>
      </c>
      <c r="N1233">
        <v>27400</v>
      </c>
      <c r="O1233">
        <f t="shared" si="118"/>
        <v>27400</v>
      </c>
      <c r="P1233">
        <v>14</v>
      </c>
      <c r="Q1233">
        <v>52</v>
      </c>
      <c r="R1233">
        <v>777</v>
      </c>
      <c r="S1233">
        <v>784</v>
      </c>
      <c r="T1233">
        <v>20</v>
      </c>
      <c r="U1233">
        <f>VLOOKUP(A1233,vlookup_table[#All],2,)</f>
        <v>1</v>
      </c>
      <c r="V1233">
        <f>VLOOKUP(A1233,vlookup_table[#All],4,FALSE)</f>
        <v>0</v>
      </c>
      <c r="W1233">
        <f>IF(LEN(V1233)=4,_xlfn.CONCAT("19",LEFT(V1233,2)),IF(LEN(V1233)=3,_xlfn.CONCAT("190",LEFT(V1233,2)),0))</f>
        <v>0</v>
      </c>
      <c r="X1233">
        <f>IF(V1233&lt;&gt;0,1997-VALUE(W1233),0)</f>
        <v>0</v>
      </c>
      <c r="Y1233" t="str">
        <f>VLOOKUP(A1233,vlookup_table[#All],5,FALSE)</f>
        <v>U1</v>
      </c>
      <c r="Z1233" t="str">
        <f t="shared" si="119"/>
        <v>Urban</v>
      </c>
      <c r="AA1233">
        <f>VLOOKUP(A1233,vlookup_table[#All],7,FALSE)</f>
        <v>20</v>
      </c>
    </row>
    <row r="1234" spans="1:27" x14ac:dyDescent="0.3">
      <c r="A1234">
        <v>14420</v>
      </c>
      <c r="B1234" s="1" t="s">
        <v>47</v>
      </c>
      <c r="C1234" s="1" t="str">
        <f>UPPER(LEFT(B1234,2))</f>
        <v>SC</v>
      </c>
      <c r="D1234" s="1" t="s">
        <v>17</v>
      </c>
      <c r="E1234" s="1" t="str">
        <f>UPPER(LEFT(D1234,1))</f>
        <v>F</v>
      </c>
      <c r="F1234">
        <v>473</v>
      </c>
      <c r="G1234">
        <f t="shared" si="114"/>
        <v>473</v>
      </c>
      <c r="H1234">
        <f t="shared" si="115"/>
        <v>473</v>
      </c>
      <c r="I1234">
        <v>300</v>
      </c>
      <c r="J1234">
        <f t="shared" si="116"/>
        <v>300</v>
      </c>
      <c r="K1234">
        <v>373</v>
      </c>
      <c r="L1234">
        <f t="shared" si="117"/>
        <v>373</v>
      </c>
      <c r="M1234">
        <v>0</v>
      </c>
      <c r="N1234">
        <v>11482</v>
      </c>
      <c r="O1234">
        <f t="shared" si="118"/>
        <v>11482</v>
      </c>
      <c r="P1234">
        <v>0</v>
      </c>
      <c r="Q1234">
        <v>80</v>
      </c>
      <c r="R1234">
        <v>319</v>
      </c>
      <c r="S1234">
        <v>333</v>
      </c>
      <c r="T1234">
        <v>8.6666666669999994</v>
      </c>
      <c r="U1234">
        <f>VLOOKUP(A1234,vlookup_table[#All],2,)</f>
        <v>0</v>
      </c>
      <c r="V1234">
        <f>VLOOKUP(A1234,vlookup_table[#All],4,FALSE)</f>
        <v>403</v>
      </c>
      <c r="W1234" t="str">
        <f>IF(LEN(V1234)=4,_xlfn.CONCAT("19",LEFT(V1234,2)),IF(LEN(V1234)=3,_xlfn.CONCAT("190",LEFT(V1234,2)),0))</f>
        <v>19040</v>
      </c>
      <c r="X1234">
        <f>IF(V1234&lt;&gt;0,1997-VALUE(W1234),0)</f>
        <v>-17043</v>
      </c>
      <c r="Y1234" t="str">
        <f>VLOOKUP(A1234,vlookup_table[#All],5,FALSE)</f>
        <v>T2</v>
      </c>
      <c r="Z1234" t="str">
        <f t="shared" si="119"/>
        <v>Town</v>
      </c>
      <c r="AA1234">
        <f>VLOOKUP(A1234,vlookup_table[#All],7,FALSE)</f>
        <v>10</v>
      </c>
    </row>
    <row r="1235" spans="1:27" x14ac:dyDescent="0.3">
      <c r="A1235">
        <v>157687</v>
      </c>
      <c r="B1235" s="1" t="s">
        <v>22</v>
      </c>
      <c r="C1235" s="1" t="str">
        <f>UPPER(LEFT(B1235,2))</f>
        <v>CA</v>
      </c>
      <c r="D1235" s="1" t="s">
        <v>17</v>
      </c>
      <c r="E1235" s="1" t="str">
        <f>UPPER(LEFT(D1235,1))</f>
        <v>F</v>
      </c>
      <c r="F1235">
        <v>4954</v>
      </c>
      <c r="G1235">
        <f t="shared" si="114"/>
        <v>4954</v>
      </c>
      <c r="H1235">
        <f t="shared" si="115"/>
        <v>4954</v>
      </c>
      <c r="I1235">
        <v>1106</v>
      </c>
      <c r="J1235">
        <f t="shared" si="116"/>
        <v>1106</v>
      </c>
      <c r="K1235">
        <v>1146</v>
      </c>
      <c r="L1235">
        <f t="shared" si="117"/>
        <v>1146</v>
      </c>
      <c r="M1235">
        <v>99</v>
      </c>
      <c r="N1235">
        <v>42857</v>
      </c>
      <c r="O1235">
        <f t="shared" si="118"/>
        <v>42857</v>
      </c>
      <c r="P1235">
        <v>6</v>
      </c>
      <c r="Q1235">
        <v>55</v>
      </c>
      <c r="R1235">
        <v>1195</v>
      </c>
      <c r="S1235">
        <v>1086</v>
      </c>
      <c r="T1235">
        <v>7.4444444440000002</v>
      </c>
      <c r="U1235">
        <f>VLOOKUP(A1235,vlookup_table[#All],2,)</f>
        <v>0</v>
      </c>
      <c r="V1235">
        <f>VLOOKUP(A1235,vlookup_table[#All],4,FALSE)</f>
        <v>3801</v>
      </c>
      <c r="W1235" t="str">
        <f>IF(LEN(V1235)=4,_xlfn.CONCAT("19",LEFT(V1235,2)),IF(LEN(V1235)=3,_xlfn.CONCAT("190",LEFT(V1235,2)),0))</f>
        <v>1938</v>
      </c>
      <c r="X1235">
        <f>IF(V1235&lt;&gt;0,1997-VALUE(W1235),0)</f>
        <v>59</v>
      </c>
      <c r="Y1235" t="str">
        <f>VLOOKUP(A1235,vlookup_table[#All],5,FALSE)</f>
        <v>T1</v>
      </c>
      <c r="Z1235" t="str">
        <f t="shared" si="119"/>
        <v>Town</v>
      </c>
      <c r="AA1235">
        <f>VLOOKUP(A1235,vlookup_table[#All],7,FALSE)</f>
        <v>15</v>
      </c>
    </row>
    <row r="1236" spans="1:27" x14ac:dyDescent="0.3">
      <c r="A1236">
        <v>145436</v>
      </c>
      <c r="B1236" s="1" t="s">
        <v>21</v>
      </c>
      <c r="C1236" s="1" t="str">
        <f>UPPER(LEFT(B1236,2))</f>
        <v>TX</v>
      </c>
      <c r="D1236" s="1" t="s">
        <v>14</v>
      </c>
      <c r="E1236" s="1" t="str">
        <f>UPPER(LEFT(D1236,1))</f>
        <v>M</v>
      </c>
      <c r="F1236">
        <v>775</v>
      </c>
      <c r="G1236">
        <f t="shared" si="114"/>
        <v>775</v>
      </c>
      <c r="H1236">
        <f t="shared" si="115"/>
        <v>775</v>
      </c>
      <c r="I1236">
        <v>494</v>
      </c>
      <c r="J1236">
        <f t="shared" si="116"/>
        <v>494</v>
      </c>
      <c r="K1236">
        <v>467</v>
      </c>
      <c r="L1236">
        <f t="shared" si="117"/>
        <v>467</v>
      </c>
      <c r="M1236">
        <v>1</v>
      </c>
      <c r="N1236">
        <v>14903</v>
      </c>
      <c r="O1236">
        <f t="shared" si="118"/>
        <v>14903</v>
      </c>
      <c r="P1236">
        <v>5</v>
      </c>
      <c r="Q1236">
        <v>59</v>
      </c>
      <c r="R1236">
        <v>465</v>
      </c>
      <c r="S1236">
        <v>489</v>
      </c>
      <c r="T1236">
        <v>25</v>
      </c>
      <c r="U1236">
        <f>VLOOKUP(A1236,vlookup_table[#All],2,)</f>
        <v>1</v>
      </c>
      <c r="V1236">
        <f>VLOOKUP(A1236,vlookup_table[#All],4,FALSE)</f>
        <v>0</v>
      </c>
      <c r="W1236">
        <f>IF(LEN(V1236)=4,_xlfn.CONCAT("19",LEFT(V1236,2)),IF(LEN(V1236)=3,_xlfn.CONCAT("190",LEFT(V1236,2)),0))</f>
        <v>0</v>
      </c>
      <c r="X1236">
        <f>IF(V1236&lt;&gt;0,1997-VALUE(W1236),0)</f>
        <v>0</v>
      </c>
      <c r="Y1236" t="str">
        <f>VLOOKUP(A1236,vlookup_table[#All],5,FALSE)</f>
        <v>U1</v>
      </c>
      <c r="Z1236" t="str">
        <f t="shared" si="119"/>
        <v>Urban</v>
      </c>
      <c r="AA1236">
        <f>VLOOKUP(A1236,vlookup_table[#All],7,FALSE)</f>
        <v>10</v>
      </c>
    </row>
    <row r="1237" spans="1:27" x14ac:dyDescent="0.3">
      <c r="A1237">
        <v>62795</v>
      </c>
      <c r="B1237" s="1" t="s">
        <v>34</v>
      </c>
      <c r="C1237" s="1" t="str">
        <f>UPPER(LEFT(B1237,2))</f>
        <v>IN</v>
      </c>
      <c r="D1237" s="1" t="s">
        <v>17</v>
      </c>
      <c r="E1237" s="1" t="str">
        <f>UPPER(LEFT(D1237,1))</f>
        <v>F</v>
      </c>
      <c r="F1237">
        <v>505</v>
      </c>
      <c r="G1237">
        <f t="shared" si="114"/>
        <v>505</v>
      </c>
      <c r="H1237">
        <f t="shared" si="115"/>
        <v>505</v>
      </c>
      <c r="I1237">
        <v>273</v>
      </c>
      <c r="J1237">
        <f t="shared" si="116"/>
        <v>273</v>
      </c>
      <c r="K1237">
        <v>356</v>
      </c>
      <c r="L1237">
        <f t="shared" si="117"/>
        <v>356</v>
      </c>
      <c r="M1237">
        <v>1</v>
      </c>
      <c r="N1237">
        <v>10974</v>
      </c>
      <c r="O1237">
        <f t="shared" si="118"/>
        <v>10974</v>
      </c>
      <c r="P1237">
        <v>1</v>
      </c>
      <c r="Q1237">
        <v>43</v>
      </c>
      <c r="R1237">
        <v>330</v>
      </c>
      <c r="S1237">
        <v>316</v>
      </c>
      <c r="T1237">
        <v>20</v>
      </c>
      <c r="U1237">
        <f>VLOOKUP(A1237,vlookup_table[#All],2,)</f>
        <v>0</v>
      </c>
      <c r="V1237">
        <f>VLOOKUP(A1237,vlookup_table[#All],4,FALSE)</f>
        <v>0</v>
      </c>
      <c r="W1237">
        <f>IF(LEN(V1237)=4,_xlfn.CONCAT("19",LEFT(V1237,2)),IF(LEN(V1237)=3,_xlfn.CONCAT("190",LEFT(V1237,2)),0))</f>
        <v>0</v>
      </c>
      <c r="X1237">
        <f>IF(V1237&lt;&gt;0,1997-VALUE(W1237),0)</f>
        <v>0</v>
      </c>
      <c r="Y1237" t="str">
        <f>VLOOKUP(A1237,vlookup_table[#All],5,FALSE)</f>
        <v>R2</v>
      </c>
      <c r="Z1237" t="str">
        <f t="shared" si="119"/>
        <v>Rural</v>
      </c>
      <c r="AA1237">
        <f>VLOOKUP(A1237,vlookup_table[#All],7,FALSE)</f>
        <v>20</v>
      </c>
    </row>
    <row r="1238" spans="1:27" x14ac:dyDescent="0.3">
      <c r="A1238">
        <v>80153</v>
      </c>
      <c r="B1238" s="1" t="s">
        <v>36</v>
      </c>
      <c r="C1238" s="1" t="str">
        <f>UPPER(LEFT(B1238,2))</f>
        <v>WI</v>
      </c>
      <c r="D1238" s="1" t="s">
        <v>52</v>
      </c>
      <c r="E1238" s="1" t="str">
        <f>UPPER(LEFT(D1238,1))</f>
        <v>M</v>
      </c>
      <c r="F1238">
        <v>416</v>
      </c>
      <c r="G1238">
        <f t="shared" si="114"/>
        <v>416</v>
      </c>
      <c r="H1238">
        <f t="shared" si="115"/>
        <v>416</v>
      </c>
      <c r="I1238">
        <v>247</v>
      </c>
      <c r="J1238">
        <f t="shared" si="116"/>
        <v>247</v>
      </c>
      <c r="K1238">
        <v>340</v>
      </c>
      <c r="L1238">
        <f t="shared" si="117"/>
        <v>340</v>
      </c>
      <c r="M1238">
        <v>0</v>
      </c>
      <c r="N1238">
        <v>11789</v>
      </c>
      <c r="O1238">
        <f t="shared" si="118"/>
        <v>11789</v>
      </c>
      <c r="P1238">
        <v>2</v>
      </c>
      <c r="Q1238">
        <v>62</v>
      </c>
      <c r="R1238">
        <v>297</v>
      </c>
      <c r="S1238">
        <v>292</v>
      </c>
      <c r="T1238">
        <v>15</v>
      </c>
      <c r="U1238">
        <f>VLOOKUP(A1238,vlookup_table[#All],2,)</f>
        <v>0</v>
      </c>
      <c r="V1238">
        <f>VLOOKUP(A1238,vlookup_table[#All],4,FALSE)</f>
        <v>2301</v>
      </c>
      <c r="W1238" t="str">
        <f>IF(LEN(V1238)=4,_xlfn.CONCAT("19",LEFT(V1238,2)),IF(LEN(V1238)=3,_xlfn.CONCAT("190",LEFT(V1238,2)),0))</f>
        <v>1923</v>
      </c>
      <c r="X1238">
        <f>IF(V1238&lt;&gt;0,1997-VALUE(W1238),0)</f>
        <v>74</v>
      </c>
      <c r="Y1238" t="str">
        <f>VLOOKUP(A1238,vlookup_table[#All],5,FALSE)</f>
        <v>C3</v>
      </c>
      <c r="Z1238" t="str">
        <f t="shared" si="119"/>
        <v>City</v>
      </c>
      <c r="AA1238">
        <f>VLOOKUP(A1238,vlookup_table[#All],7,FALSE)</f>
        <v>5</v>
      </c>
    </row>
    <row r="1239" spans="1:27" x14ac:dyDescent="0.3">
      <c r="A1239">
        <v>21107</v>
      </c>
      <c r="B1239" s="1" t="s">
        <v>18</v>
      </c>
      <c r="C1239" s="1" t="str">
        <f>UPPER(LEFT(B1239,2))</f>
        <v>NC</v>
      </c>
      <c r="D1239" s="1"/>
      <c r="E1239" s="1" t="str">
        <f>UPPER(LEFT(D1239,1))</f>
        <v/>
      </c>
      <c r="F1239">
        <v>678</v>
      </c>
      <c r="G1239">
        <f t="shared" si="114"/>
        <v>678</v>
      </c>
      <c r="H1239">
        <f t="shared" si="115"/>
        <v>678</v>
      </c>
      <c r="I1239">
        <v>260</v>
      </c>
      <c r="J1239">
        <f t="shared" si="116"/>
        <v>260</v>
      </c>
      <c r="K1239">
        <v>335</v>
      </c>
      <c r="L1239">
        <f t="shared" si="117"/>
        <v>335</v>
      </c>
      <c r="M1239">
        <v>4</v>
      </c>
      <c r="N1239">
        <v>11906</v>
      </c>
      <c r="O1239">
        <f t="shared" si="118"/>
        <v>11906</v>
      </c>
      <c r="P1239">
        <v>1</v>
      </c>
      <c r="Q1239">
        <v>56</v>
      </c>
      <c r="R1239">
        <v>289</v>
      </c>
      <c r="S1239">
        <v>303</v>
      </c>
      <c r="T1239">
        <v>8.7777777780000008</v>
      </c>
      <c r="U1239">
        <f>VLOOKUP(A1239,vlookup_table[#All],2,)</f>
        <v>1</v>
      </c>
      <c r="V1239">
        <f>VLOOKUP(A1239,vlookup_table[#All],4,FALSE)</f>
        <v>1907</v>
      </c>
      <c r="W1239" t="str">
        <f>IF(LEN(V1239)=4,_xlfn.CONCAT("19",LEFT(V1239,2)),IF(LEN(V1239)=3,_xlfn.CONCAT("190",LEFT(V1239,2)),0))</f>
        <v>1919</v>
      </c>
      <c r="X1239">
        <f>IF(V1239&lt;&gt;0,1997-VALUE(W1239),0)</f>
        <v>78</v>
      </c>
      <c r="Y1239" t="str">
        <f>VLOOKUP(A1239,vlookup_table[#All],5,FALSE)</f>
        <v>T2</v>
      </c>
      <c r="Z1239" t="str">
        <f t="shared" si="119"/>
        <v>Town</v>
      </c>
      <c r="AA1239">
        <f>VLOOKUP(A1239,vlookup_table[#All],7,FALSE)</f>
        <v>7</v>
      </c>
    </row>
    <row r="1240" spans="1:27" x14ac:dyDescent="0.3">
      <c r="A1240">
        <v>164551</v>
      </c>
      <c r="B1240" s="1" t="s">
        <v>22</v>
      </c>
      <c r="C1240" s="1" t="str">
        <f>UPPER(LEFT(B1240,2))</f>
        <v>CA</v>
      </c>
      <c r="D1240" s="1" t="s">
        <v>17</v>
      </c>
      <c r="E1240" s="1" t="str">
        <f>UPPER(LEFT(D1240,1))</f>
        <v>F</v>
      </c>
      <c r="F1240">
        <v>1158</v>
      </c>
      <c r="G1240">
        <f t="shared" si="114"/>
        <v>1158</v>
      </c>
      <c r="H1240">
        <f t="shared" si="115"/>
        <v>1158</v>
      </c>
      <c r="I1240">
        <v>369</v>
      </c>
      <c r="J1240">
        <f t="shared" si="116"/>
        <v>369</v>
      </c>
      <c r="K1240">
        <v>386</v>
      </c>
      <c r="L1240">
        <f t="shared" si="117"/>
        <v>386</v>
      </c>
      <c r="M1240">
        <v>3</v>
      </c>
      <c r="N1240">
        <v>11592</v>
      </c>
      <c r="O1240">
        <f t="shared" si="118"/>
        <v>11592</v>
      </c>
      <c r="P1240">
        <v>3</v>
      </c>
      <c r="Q1240">
        <v>64</v>
      </c>
      <c r="R1240">
        <v>398</v>
      </c>
      <c r="S1240">
        <v>373</v>
      </c>
      <c r="T1240">
        <v>4.0909090910000003</v>
      </c>
      <c r="U1240">
        <f>VLOOKUP(A1240,vlookup_table[#All],2,)</f>
        <v>0</v>
      </c>
      <c r="V1240">
        <f>VLOOKUP(A1240,vlookup_table[#All],4,FALSE)</f>
        <v>0</v>
      </c>
      <c r="W1240">
        <f>IF(LEN(V1240)=4,_xlfn.CONCAT("19",LEFT(V1240,2)),IF(LEN(V1240)=3,_xlfn.CONCAT("190",LEFT(V1240,2)),0))</f>
        <v>0</v>
      </c>
      <c r="X1240">
        <f>IF(V1240&lt;&gt;0,1997-VALUE(W1240),0)</f>
        <v>0</v>
      </c>
      <c r="Y1240" t="str">
        <f>VLOOKUP(A1240,vlookup_table[#All],5,FALSE)</f>
        <v>C2</v>
      </c>
      <c r="Z1240" t="str">
        <f t="shared" si="119"/>
        <v>City</v>
      </c>
      <c r="AA1240">
        <f>VLOOKUP(A1240,vlookup_table[#All],7,FALSE)</f>
        <v>3</v>
      </c>
    </row>
    <row r="1241" spans="1:27" x14ac:dyDescent="0.3">
      <c r="A1241">
        <v>53485</v>
      </c>
      <c r="B1241" s="1" t="s">
        <v>54</v>
      </c>
      <c r="C1241" s="1" t="str">
        <f>UPPER(LEFT(B1241,2))</f>
        <v>TN</v>
      </c>
      <c r="D1241" s="1" t="s">
        <v>17</v>
      </c>
      <c r="E1241" s="1" t="str">
        <f>UPPER(LEFT(D1241,1))</f>
        <v>F</v>
      </c>
      <c r="F1241">
        <v>861</v>
      </c>
      <c r="G1241">
        <f t="shared" si="114"/>
        <v>861</v>
      </c>
      <c r="H1241">
        <f t="shared" si="115"/>
        <v>861</v>
      </c>
      <c r="I1241">
        <v>248</v>
      </c>
      <c r="J1241">
        <f t="shared" si="116"/>
        <v>248</v>
      </c>
      <c r="K1241">
        <v>328</v>
      </c>
      <c r="L1241">
        <f t="shared" si="117"/>
        <v>328</v>
      </c>
      <c r="M1241">
        <v>0</v>
      </c>
      <c r="N1241">
        <v>16517</v>
      </c>
      <c r="O1241">
        <f t="shared" si="118"/>
        <v>16517</v>
      </c>
      <c r="P1241">
        <v>6</v>
      </c>
      <c r="Q1241">
        <v>44</v>
      </c>
      <c r="R1241">
        <v>314</v>
      </c>
      <c r="S1241">
        <v>278</v>
      </c>
      <c r="T1241">
        <v>7</v>
      </c>
      <c r="U1241">
        <f>VLOOKUP(A1241,vlookup_table[#All],2,)</f>
        <v>28</v>
      </c>
      <c r="V1241">
        <f>VLOOKUP(A1241,vlookup_table[#All],4,FALSE)</f>
        <v>0</v>
      </c>
      <c r="W1241">
        <f>IF(LEN(V1241)=4,_xlfn.CONCAT("19",LEFT(V1241,2)),IF(LEN(V1241)=3,_xlfn.CONCAT("190",LEFT(V1241,2)),0))</f>
        <v>0</v>
      </c>
      <c r="X1241">
        <f>IF(V1241&lt;&gt;0,1997-VALUE(W1241),0)</f>
        <v>0</v>
      </c>
      <c r="Y1241" t="str">
        <f>VLOOKUP(A1241,vlookup_table[#All],5,FALSE)</f>
        <v>S2</v>
      </c>
      <c r="Z1241" t="str">
        <f t="shared" si="119"/>
        <v>Suburban</v>
      </c>
      <c r="AA1241">
        <f>VLOOKUP(A1241,vlookup_table[#All],7,FALSE)</f>
        <v>7</v>
      </c>
    </row>
    <row r="1242" spans="1:27" x14ac:dyDescent="0.3">
      <c r="A1242">
        <v>25331</v>
      </c>
      <c r="B1242" s="1" t="s">
        <v>47</v>
      </c>
      <c r="C1242" s="1" t="str">
        <f>UPPER(LEFT(B1242,2))</f>
        <v>SC</v>
      </c>
      <c r="D1242" s="1" t="s">
        <v>17</v>
      </c>
      <c r="E1242" s="1" t="str">
        <f>UPPER(LEFT(D1242,1))</f>
        <v>F</v>
      </c>
      <c r="F1242">
        <v>407</v>
      </c>
      <c r="G1242">
        <f t="shared" si="114"/>
        <v>407</v>
      </c>
      <c r="H1242">
        <f t="shared" si="115"/>
        <v>407</v>
      </c>
      <c r="I1242">
        <v>157</v>
      </c>
      <c r="J1242">
        <f t="shared" si="116"/>
        <v>157</v>
      </c>
      <c r="K1242">
        <v>260</v>
      </c>
      <c r="L1242">
        <f t="shared" si="117"/>
        <v>260</v>
      </c>
      <c r="M1242">
        <v>0</v>
      </c>
      <c r="N1242">
        <v>7762</v>
      </c>
      <c r="O1242">
        <f t="shared" si="118"/>
        <v>7762</v>
      </c>
      <c r="P1242">
        <v>1</v>
      </c>
      <c r="Q1242">
        <v>79</v>
      </c>
      <c r="R1242">
        <v>193</v>
      </c>
      <c r="S1242">
        <v>221</v>
      </c>
      <c r="T1242">
        <v>16.666666670000001</v>
      </c>
      <c r="U1242">
        <f>VLOOKUP(A1242,vlookup_table[#All],2,)</f>
        <v>0</v>
      </c>
      <c r="V1242">
        <f>VLOOKUP(A1242,vlookup_table[#All],4,FALSE)</f>
        <v>0</v>
      </c>
      <c r="W1242">
        <f>IF(LEN(V1242)=4,_xlfn.CONCAT("19",LEFT(V1242,2)),IF(LEN(V1242)=3,_xlfn.CONCAT("190",LEFT(V1242,2)),0))</f>
        <v>0</v>
      </c>
      <c r="X1242">
        <f>IF(V1242&lt;&gt;0,1997-VALUE(W1242),0)</f>
        <v>0</v>
      </c>
      <c r="Y1242" t="str">
        <f>VLOOKUP(A1242,vlookup_table[#All],5,FALSE)</f>
        <v>R2</v>
      </c>
      <c r="Z1242" t="str">
        <f t="shared" si="119"/>
        <v>Rural</v>
      </c>
      <c r="AA1242">
        <f>VLOOKUP(A1242,vlookup_table[#All],7,FALSE)</f>
        <v>22</v>
      </c>
    </row>
    <row r="1243" spans="1:27" x14ac:dyDescent="0.3">
      <c r="A1243">
        <v>189130</v>
      </c>
      <c r="B1243" s="1" t="s">
        <v>16</v>
      </c>
      <c r="C1243" s="1" t="str">
        <f>UPPER(LEFT(B1243,2))</f>
        <v>IL</v>
      </c>
      <c r="D1243" s="1" t="s">
        <v>14</v>
      </c>
      <c r="E1243" s="1" t="str">
        <f>UPPER(LEFT(D1243,1))</f>
        <v>M</v>
      </c>
      <c r="F1243">
        <v>1094</v>
      </c>
      <c r="G1243">
        <f t="shared" si="114"/>
        <v>1094</v>
      </c>
      <c r="H1243">
        <f t="shared" si="115"/>
        <v>1094</v>
      </c>
      <c r="I1243">
        <v>363</v>
      </c>
      <c r="J1243">
        <f t="shared" si="116"/>
        <v>363</v>
      </c>
      <c r="K1243">
        <v>444</v>
      </c>
      <c r="L1243">
        <f t="shared" si="117"/>
        <v>444</v>
      </c>
      <c r="M1243">
        <v>2</v>
      </c>
      <c r="N1243">
        <v>15967</v>
      </c>
      <c r="O1243">
        <f t="shared" si="118"/>
        <v>15967</v>
      </c>
      <c r="P1243">
        <v>23</v>
      </c>
      <c r="Q1243">
        <v>66</v>
      </c>
      <c r="R1243">
        <v>388</v>
      </c>
      <c r="S1243">
        <v>421</v>
      </c>
      <c r="T1243">
        <v>20.833333329999999</v>
      </c>
      <c r="U1243">
        <f>VLOOKUP(A1243,vlookup_table[#All],2,)</f>
        <v>1</v>
      </c>
      <c r="V1243">
        <f>VLOOKUP(A1243,vlookup_table[#All],4,FALSE)</f>
        <v>2810</v>
      </c>
      <c r="W1243" t="str">
        <f>IF(LEN(V1243)=4,_xlfn.CONCAT("19",LEFT(V1243,2)),IF(LEN(V1243)=3,_xlfn.CONCAT("190",LEFT(V1243,2)),0))</f>
        <v>1928</v>
      </c>
      <c r="X1243">
        <f>IF(V1243&lt;&gt;0,1997-VALUE(W1243),0)</f>
        <v>69</v>
      </c>
      <c r="Y1243" t="str">
        <f>VLOOKUP(A1243,vlookup_table[#All],5,FALSE)</f>
        <v>U2</v>
      </c>
      <c r="Z1243" t="str">
        <f t="shared" si="119"/>
        <v>Urban</v>
      </c>
      <c r="AA1243">
        <f>VLOOKUP(A1243,vlookup_table[#All],7,FALSE)</f>
        <v>51</v>
      </c>
    </row>
    <row r="1244" spans="1:27" x14ac:dyDescent="0.3">
      <c r="A1244">
        <v>190840</v>
      </c>
      <c r="B1244" s="1" t="s">
        <v>16</v>
      </c>
      <c r="C1244" s="1" t="str">
        <f>UPPER(LEFT(B1244,2))</f>
        <v>IL</v>
      </c>
      <c r="D1244" s="1" t="s">
        <v>14</v>
      </c>
      <c r="E1244" s="1" t="str">
        <f>UPPER(LEFT(D1244,1))</f>
        <v>M</v>
      </c>
      <c r="F1244">
        <v>485</v>
      </c>
      <c r="G1244">
        <f t="shared" si="114"/>
        <v>485</v>
      </c>
      <c r="H1244">
        <f t="shared" si="115"/>
        <v>485</v>
      </c>
      <c r="I1244">
        <v>297</v>
      </c>
      <c r="J1244">
        <f t="shared" si="116"/>
        <v>297</v>
      </c>
      <c r="K1244">
        <v>340</v>
      </c>
      <c r="L1244">
        <f t="shared" si="117"/>
        <v>340</v>
      </c>
      <c r="M1244">
        <v>0</v>
      </c>
      <c r="N1244">
        <v>10899</v>
      </c>
      <c r="O1244">
        <f t="shared" si="118"/>
        <v>10899</v>
      </c>
      <c r="P1244">
        <v>3</v>
      </c>
      <c r="Q1244">
        <v>60</v>
      </c>
      <c r="R1244">
        <v>309</v>
      </c>
      <c r="S1244">
        <v>329</v>
      </c>
      <c r="T1244">
        <v>21.25</v>
      </c>
      <c r="U1244">
        <f>VLOOKUP(A1244,vlookup_table[#All],2,)</f>
        <v>1</v>
      </c>
      <c r="V1244">
        <f>VLOOKUP(A1244,vlookup_table[#All],4,FALSE)</f>
        <v>4912</v>
      </c>
      <c r="W1244" t="str">
        <f>IF(LEN(V1244)=4,_xlfn.CONCAT("19",LEFT(V1244,2)),IF(LEN(V1244)=3,_xlfn.CONCAT("190",LEFT(V1244,2)),0))</f>
        <v>1949</v>
      </c>
      <c r="X1244">
        <f>IF(V1244&lt;&gt;0,1997-VALUE(W1244),0)</f>
        <v>48</v>
      </c>
      <c r="Y1244" t="str">
        <f>VLOOKUP(A1244,vlookup_table[#All],5,FALSE)</f>
        <v>C3</v>
      </c>
      <c r="Z1244" t="str">
        <f t="shared" si="119"/>
        <v>City</v>
      </c>
      <c r="AA1244">
        <f>VLOOKUP(A1244,vlookup_table[#All],7,FALSE)</f>
        <v>25</v>
      </c>
    </row>
    <row r="1245" spans="1:27" x14ac:dyDescent="0.3">
      <c r="A1245">
        <v>341</v>
      </c>
      <c r="B1245" s="1" t="s">
        <v>40</v>
      </c>
      <c r="C1245" s="1" t="str">
        <f>UPPER(LEFT(B1245,2))</f>
        <v>GA</v>
      </c>
      <c r="D1245" s="1" t="s">
        <v>17</v>
      </c>
      <c r="E1245" s="1" t="str">
        <f>UPPER(LEFT(D1245,1))</f>
        <v>F</v>
      </c>
      <c r="F1245">
        <v>517</v>
      </c>
      <c r="G1245">
        <f t="shared" si="114"/>
        <v>517</v>
      </c>
      <c r="H1245">
        <f t="shared" si="115"/>
        <v>517</v>
      </c>
      <c r="I1245">
        <v>327</v>
      </c>
      <c r="J1245">
        <f t="shared" si="116"/>
        <v>327</v>
      </c>
      <c r="K1245">
        <v>416</v>
      </c>
      <c r="L1245">
        <f t="shared" si="117"/>
        <v>416</v>
      </c>
      <c r="M1245">
        <v>0</v>
      </c>
      <c r="N1245">
        <v>12605</v>
      </c>
      <c r="O1245">
        <f t="shared" si="118"/>
        <v>12605</v>
      </c>
      <c r="P1245">
        <v>0</v>
      </c>
      <c r="Q1245">
        <v>87</v>
      </c>
      <c r="R1245">
        <v>375</v>
      </c>
      <c r="S1245">
        <v>389</v>
      </c>
      <c r="T1245">
        <v>11</v>
      </c>
      <c r="U1245">
        <f>VLOOKUP(A1245,vlookup_table[#All],2,)</f>
        <v>0</v>
      </c>
      <c r="V1245">
        <f>VLOOKUP(A1245,vlookup_table[#All],4,FALSE)</f>
        <v>3011</v>
      </c>
      <c r="W1245" t="str">
        <f>IF(LEN(V1245)=4,_xlfn.CONCAT("19",LEFT(V1245,2)),IF(LEN(V1245)=3,_xlfn.CONCAT("190",LEFT(V1245,2)),0))</f>
        <v>1930</v>
      </c>
      <c r="X1245">
        <f>IF(V1245&lt;&gt;0,1997-VALUE(W1245),0)</f>
        <v>67</v>
      </c>
      <c r="Y1245" t="str">
        <f>VLOOKUP(A1245,vlookup_table[#All],5,FALSE)</f>
        <v>R2</v>
      </c>
      <c r="Z1245" t="str">
        <f t="shared" si="119"/>
        <v>Rural</v>
      </c>
      <c r="AA1245">
        <f>VLOOKUP(A1245,vlookup_table[#All],7,FALSE)</f>
        <v>25</v>
      </c>
    </row>
    <row r="1246" spans="1:27" x14ac:dyDescent="0.3">
      <c r="A1246">
        <v>109240</v>
      </c>
      <c r="B1246" s="1" t="s">
        <v>50</v>
      </c>
      <c r="C1246" s="1" t="str">
        <f>UPPER(LEFT(B1246,2))</f>
        <v>LA</v>
      </c>
      <c r="D1246" s="1" t="s">
        <v>14</v>
      </c>
      <c r="E1246" s="1" t="str">
        <f>UPPER(LEFT(D1246,1))</f>
        <v>M</v>
      </c>
      <c r="F1246">
        <v>445</v>
      </c>
      <c r="G1246">
        <f t="shared" si="114"/>
        <v>445</v>
      </c>
      <c r="H1246">
        <f t="shared" si="115"/>
        <v>445</v>
      </c>
      <c r="I1246">
        <v>180</v>
      </c>
      <c r="J1246">
        <f t="shared" si="116"/>
        <v>180</v>
      </c>
      <c r="K1246">
        <v>256</v>
      </c>
      <c r="L1246">
        <f t="shared" si="117"/>
        <v>256</v>
      </c>
      <c r="M1246">
        <v>1</v>
      </c>
      <c r="N1246">
        <v>7560</v>
      </c>
      <c r="O1246">
        <f t="shared" si="118"/>
        <v>7560</v>
      </c>
      <c r="P1246">
        <v>0</v>
      </c>
      <c r="Q1246">
        <v>96</v>
      </c>
      <c r="R1246">
        <v>210</v>
      </c>
      <c r="S1246">
        <v>226</v>
      </c>
      <c r="T1246">
        <v>6.3214285710000002</v>
      </c>
      <c r="U1246">
        <f>VLOOKUP(A1246,vlookup_table[#All],2,)</f>
        <v>0</v>
      </c>
      <c r="V1246">
        <f>VLOOKUP(A1246,vlookup_table[#All],4,FALSE)</f>
        <v>3711</v>
      </c>
      <c r="W1246" t="str">
        <f>IF(LEN(V1246)=4,_xlfn.CONCAT("19",LEFT(V1246,2)),IF(LEN(V1246)=3,_xlfn.CONCAT("190",LEFT(V1246,2)),0))</f>
        <v>1937</v>
      </c>
      <c r="X1246">
        <f>IF(V1246&lt;&gt;0,1997-VALUE(W1246),0)</f>
        <v>60</v>
      </c>
      <c r="Y1246" t="str">
        <f>VLOOKUP(A1246,vlookup_table[#All],5,FALSE)</f>
        <v>T3</v>
      </c>
      <c r="Z1246" t="str">
        <f t="shared" si="119"/>
        <v>Town</v>
      </c>
      <c r="AA1246">
        <f>VLOOKUP(A1246,vlookup_table[#All],7,FALSE)</f>
        <v>7</v>
      </c>
    </row>
    <row r="1247" spans="1:27" x14ac:dyDescent="0.3">
      <c r="A1247">
        <v>6028</v>
      </c>
      <c r="B1247" s="1" t="s">
        <v>60</v>
      </c>
      <c r="C1247" s="1" t="str">
        <f>UPPER(LEFT(B1247,2))</f>
        <v>NE</v>
      </c>
      <c r="D1247" s="1" t="s">
        <v>14</v>
      </c>
      <c r="E1247" s="1" t="str">
        <f>UPPER(LEFT(D1247,1))</f>
        <v>M</v>
      </c>
      <c r="F1247">
        <v>2458</v>
      </c>
      <c r="G1247">
        <f t="shared" si="114"/>
        <v>2458</v>
      </c>
      <c r="H1247">
        <f t="shared" si="115"/>
        <v>2458</v>
      </c>
      <c r="I1247">
        <v>1178</v>
      </c>
      <c r="J1247">
        <f t="shared" si="116"/>
        <v>1178</v>
      </c>
      <c r="K1247">
        <v>1118</v>
      </c>
      <c r="L1247">
        <f t="shared" si="117"/>
        <v>1118</v>
      </c>
      <c r="M1247">
        <v>73</v>
      </c>
      <c r="N1247">
        <v>58088</v>
      </c>
      <c r="O1247">
        <f t="shared" si="118"/>
        <v>58088</v>
      </c>
      <c r="P1247">
        <v>6</v>
      </c>
      <c r="Q1247">
        <v>56</v>
      </c>
      <c r="R1247">
        <v>1203</v>
      </c>
      <c r="S1247">
        <v>1095</v>
      </c>
      <c r="T1247">
        <v>13.581395349999999</v>
      </c>
      <c r="U1247">
        <f>VLOOKUP(A1247,vlookup_table[#All],2,)</f>
        <v>4</v>
      </c>
      <c r="V1247">
        <f>VLOOKUP(A1247,vlookup_table[#All],4,FALSE)</f>
        <v>4912</v>
      </c>
      <c r="W1247" t="str">
        <f>IF(LEN(V1247)=4,_xlfn.CONCAT("19",LEFT(V1247,2)),IF(LEN(V1247)=3,_xlfn.CONCAT("190",LEFT(V1247,2)),0))</f>
        <v>1949</v>
      </c>
      <c r="X1247">
        <f>IF(V1247&lt;&gt;0,1997-VALUE(W1247),0)</f>
        <v>48</v>
      </c>
      <c r="Y1247" t="str">
        <f>VLOOKUP(A1247,vlookup_table[#All],5,FALSE)</f>
        <v>S1</v>
      </c>
      <c r="Z1247" t="str">
        <f t="shared" si="119"/>
        <v>Suburban</v>
      </c>
      <c r="AA1247">
        <f>VLOOKUP(A1247,vlookup_table[#All],7,FALSE)</f>
        <v>15</v>
      </c>
    </row>
    <row r="1248" spans="1:27" x14ac:dyDescent="0.3">
      <c r="A1248">
        <v>169722</v>
      </c>
      <c r="B1248" s="1" t="s">
        <v>22</v>
      </c>
      <c r="C1248" s="1" t="str">
        <f>UPPER(LEFT(B1248,2))</f>
        <v>CA</v>
      </c>
      <c r="D1248" s="1" t="s">
        <v>17</v>
      </c>
      <c r="E1248" s="1" t="str">
        <f>UPPER(LEFT(D1248,1))</f>
        <v>F</v>
      </c>
      <c r="F1248">
        <v>1428</v>
      </c>
      <c r="G1248">
        <f t="shared" si="114"/>
        <v>1428</v>
      </c>
      <c r="H1248">
        <f t="shared" si="115"/>
        <v>1428</v>
      </c>
      <c r="I1248">
        <v>301</v>
      </c>
      <c r="J1248">
        <f t="shared" si="116"/>
        <v>301</v>
      </c>
      <c r="K1248">
        <v>297</v>
      </c>
      <c r="L1248">
        <f t="shared" si="117"/>
        <v>297</v>
      </c>
      <c r="M1248">
        <v>3</v>
      </c>
      <c r="N1248">
        <v>9201</v>
      </c>
      <c r="O1248">
        <f t="shared" si="118"/>
        <v>9201</v>
      </c>
      <c r="P1248">
        <v>29</v>
      </c>
      <c r="Q1248">
        <v>49</v>
      </c>
      <c r="R1248">
        <v>277</v>
      </c>
      <c r="S1248">
        <v>322</v>
      </c>
      <c r="T1248">
        <v>25</v>
      </c>
      <c r="U1248">
        <f>VLOOKUP(A1248,vlookup_table[#All],2,)</f>
        <v>0</v>
      </c>
      <c r="V1248">
        <f>VLOOKUP(A1248,vlookup_table[#All],4,FALSE)</f>
        <v>4701</v>
      </c>
      <c r="W1248" t="str">
        <f>IF(LEN(V1248)=4,_xlfn.CONCAT("19",LEFT(V1248,2)),IF(LEN(V1248)=3,_xlfn.CONCAT("190",LEFT(V1248,2)),0))</f>
        <v>1947</v>
      </c>
      <c r="X1248">
        <f>IF(V1248&lt;&gt;0,1997-VALUE(W1248),0)</f>
        <v>50</v>
      </c>
      <c r="Y1248" t="str">
        <f>VLOOKUP(A1248,vlookup_table[#All],5,FALSE)</f>
        <v>C2</v>
      </c>
      <c r="Z1248" t="str">
        <f t="shared" si="119"/>
        <v>City</v>
      </c>
      <c r="AA1248">
        <f>VLOOKUP(A1248,vlookup_table[#All],7,FALSE)</f>
        <v>20</v>
      </c>
    </row>
    <row r="1249" spans="1:27" x14ac:dyDescent="0.3">
      <c r="A1249">
        <v>91467</v>
      </c>
      <c r="B1249" s="1" t="s">
        <v>16</v>
      </c>
      <c r="C1249" s="1" t="str">
        <f>UPPER(LEFT(B1249,2))</f>
        <v>IL</v>
      </c>
      <c r="D1249" s="1" t="s">
        <v>17</v>
      </c>
      <c r="E1249" s="1" t="str">
        <f>UPPER(LEFT(D1249,1))</f>
        <v>F</v>
      </c>
      <c r="F1249">
        <v>693</v>
      </c>
      <c r="G1249">
        <f t="shared" si="114"/>
        <v>693</v>
      </c>
      <c r="H1249">
        <f t="shared" si="115"/>
        <v>693</v>
      </c>
      <c r="I1249">
        <v>407</v>
      </c>
      <c r="J1249">
        <f t="shared" si="116"/>
        <v>407</v>
      </c>
      <c r="K1249">
        <v>386</v>
      </c>
      <c r="L1249">
        <f t="shared" si="117"/>
        <v>386</v>
      </c>
      <c r="M1249">
        <v>1</v>
      </c>
      <c r="N1249">
        <v>11864</v>
      </c>
      <c r="O1249">
        <f t="shared" si="118"/>
        <v>11864</v>
      </c>
      <c r="P1249">
        <v>0</v>
      </c>
      <c r="Q1249">
        <v>81</v>
      </c>
      <c r="R1249">
        <v>399</v>
      </c>
      <c r="S1249">
        <v>390</v>
      </c>
      <c r="T1249">
        <v>6.5882352940000004</v>
      </c>
      <c r="U1249">
        <f>VLOOKUP(A1249,vlookup_table[#All],2,)</f>
        <v>28</v>
      </c>
      <c r="V1249">
        <f>VLOOKUP(A1249,vlookup_table[#All],4,FALSE)</f>
        <v>4106</v>
      </c>
      <c r="W1249" t="str">
        <f>IF(LEN(V1249)=4,_xlfn.CONCAT("19",LEFT(V1249,2)),IF(LEN(V1249)=3,_xlfn.CONCAT("190",LEFT(V1249,2)),0))</f>
        <v>1941</v>
      </c>
      <c r="X1249">
        <f>IF(V1249&lt;&gt;0,1997-VALUE(W1249),0)</f>
        <v>56</v>
      </c>
      <c r="Y1249" t="str">
        <f>VLOOKUP(A1249,vlookup_table[#All],5,FALSE)</f>
        <v>T2</v>
      </c>
      <c r="Z1249" t="str">
        <f t="shared" si="119"/>
        <v>Town</v>
      </c>
      <c r="AA1249">
        <f>VLOOKUP(A1249,vlookup_table[#All],7,FALSE)</f>
        <v>8</v>
      </c>
    </row>
    <row r="1250" spans="1:27" x14ac:dyDescent="0.3">
      <c r="A1250">
        <v>88537</v>
      </c>
      <c r="B1250" s="1" t="s">
        <v>16</v>
      </c>
      <c r="C1250" s="1" t="str">
        <f>UPPER(LEFT(B1250,2))</f>
        <v>IL</v>
      </c>
      <c r="D1250" s="1" t="s">
        <v>14</v>
      </c>
      <c r="E1250" s="1" t="str">
        <f>UPPER(LEFT(D1250,1))</f>
        <v>M</v>
      </c>
      <c r="F1250">
        <v>873</v>
      </c>
      <c r="G1250">
        <f t="shared" si="114"/>
        <v>873</v>
      </c>
      <c r="H1250">
        <f t="shared" si="115"/>
        <v>873</v>
      </c>
      <c r="I1250">
        <v>211</v>
      </c>
      <c r="J1250">
        <f t="shared" si="116"/>
        <v>211</v>
      </c>
      <c r="K1250">
        <v>319</v>
      </c>
      <c r="L1250">
        <f t="shared" si="117"/>
        <v>319</v>
      </c>
      <c r="M1250">
        <v>0</v>
      </c>
      <c r="N1250">
        <v>14513</v>
      </c>
      <c r="O1250">
        <f t="shared" si="118"/>
        <v>14513</v>
      </c>
      <c r="P1250">
        <v>4</v>
      </c>
      <c r="Q1250">
        <v>75</v>
      </c>
      <c r="R1250">
        <v>291</v>
      </c>
      <c r="S1250">
        <v>251</v>
      </c>
      <c r="T1250">
        <v>3.1739130439999999</v>
      </c>
      <c r="U1250">
        <f>VLOOKUP(A1250,vlookup_table[#All],2,)</f>
        <v>1</v>
      </c>
      <c r="V1250">
        <f>VLOOKUP(A1250,vlookup_table[#All],4,FALSE)</f>
        <v>2106</v>
      </c>
      <c r="W1250" t="str">
        <f>IF(LEN(V1250)=4,_xlfn.CONCAT("19",LEFT(V1250,2)),IF(LEN(V1250)=3,_xlfn.CONCAT("190",LEFT(V1250,2)),0))</f>
        <v>1921</v>
      </c>
      <c r="X1250">
        <f>IF(V1250&lt;&gt;0,1997-VALUE(W1250),0)</f>
        <v>76</v>
      </c>
      <c r="Y1250" t="str">
        <f>VLOOKUP(A1250,vlookup_table[#All],5,FALSE)</f>
        <v>T2</v>
      </c>
      <c r="Z1250" t="str">
        <f t="shared" si="119"/>
        <v>Town</v>
      </c>
      <c r="AA1250">
        <f>VLOOKUP(A1250,vlookup_table[#All],7,FALSE)</f>
        <v>5</v>
      </c>
    </row>
    <row r="1251" spans="1:27" x14ac:dyDescent="0.3">
      <c r="A1251">
        <v>162740</v>
      </c>
      <c r="B1251" s="1" t="s">
        <v>22</v>
      </c>
      <c r="C1251" s="1" t="str">
        <f>UPPER(LEFT(B1251,2))</f>
        <v>CA</v>
      </c>
      <c r="D1251" s="1" t="s">
        <v>17</v>
      </c>
      <c r="E1251" s="1" t="str">
        <f>UPPER(LEFT(D1251,1))</f>
        <v>F</v>
      </c>
      <c r="F1251">
        <v>2807</v>
      </c>
      <c r="G1251">
        <f t="shared" si="114"/>
        <v>2807</v>
      </c>
      <c r="H1251">
        <f t="shared" si="115"/>
        <v>2807</v>
      </c>
      <c r="I1251">
        <v>478</v>
      </c>
      <c r="J1251">
        <f t="shared" si="116"/>
        <v>478</v>
      </c>
      <c r="K1251">
        <v>542</v>
      </c>
      <c r="L1251">
        <f t="shared" si="117"/>
        <v>542</v>
      </c>
      <c r="M1251">
        <v>92</v>
      </c>
      <c r="N1251">
        <v>17103</v>
      </c>
      <c r="O1251">
        <f t="shared" si="118"/>
        <v>17103</v>
      </c>
      <c r="P1251">
        <v>21</v>
      </c>
      <c r="Q1251">
        <v>58</v>
      </c>
      <c r="R1251">
        <v>497</v>
      </c>
      <c r="S1251">
        <v>504</v>
      </c>
      <c r="T1251">
        <v>12.75</v>
      </c>
      <c r="U1251">
        <f>VLOOKUP(A1251,vlookup_table[#All],2,)</f>
        <v>0</v>
      </c>
      <c r="V1251">
        <f>VLOOKUP(A1251,vlookup_table[#All],4,FALSE)</f>
        <v>2201</v>
      </c>
      <c r="W1251" t="str">
        <f>IF(LEN(V1251)=4,_xlfn.CONCAT("19",LEFT(V1251,2)),IF(LEN(V1251)=3,_xlfn.CONCAT("190",LEFT(V1251,2)),0))</f>
        <v>1922</v>
      </c>
      <c r="X1251">
        <f>IF(V1251&lt;&gt;0,1997-VALUE(W1251),0)</f>
        <v>75</v>
      </c>
      <c r="Y1251" t="str">
        <f>VLOOKUP(A1251,vlookup_table[#All],5,FALSE)</f>
        <v>S2</v>
      </c>
      <c r="Z1251" t="str">
        <f t="shared" si="119"/>
        <v>Suburban</v>
      </c>
      <c r="AA1251">
        <f>VLOOKUP(A1251,vlookup_table[#All],7,FALSE)</f>
        <v>14</v>
      </c>
    </row>
    <row r="1252" spans="1:27" x14ac:dyDescent="0.3">
      <c r="A1252">
        <v>123622</v>
      </c>
      <c r="B1252" s="1" t="s">
        <v>21</v>
      </c>
      <c r="C1252" s="1" t="str">
        <f>UPPER(LEFT(B1252,2))</f>
        <v>TX</v>
      </c>
      <c r="D1252" s="1" t="s">
        <v>14</v>
      </c>
      <c r="E1252" s="1" t="str">
        <f>UPPER(LEFT(D1252,1))</f>
        <v>M</v>
      </c>
      <c r="F1252">
        <v>351</v>
      </c>
      <c r="G1252">
        <f t="shared" si="114"/>
        <v>351</v>
      </c>
      <c r="H1252">
        <f t="shared" si="115"/>
        <v>351</v>
      </c>
      <c r="I1252">
        <v>241</v>
      </c>
      <c r="J1252">
        <f t="shared" si="116"/>
        <v>241</v>
      </c>
      <c r="K1252">
        <v>304</v>
      </c>
      <c r="L1252">
        <f t="shared" si="117"/>
        <v>304</v>
      </c>
      <c r="M1252">
        <v>0</v>
      </c>
      <c r="N1252">
        <v>9113</v>
      </c>
      <c r="O1252">
        <f t="shared" si="118"/>
        <v>9113</v>
      </c>
      <c r="P1252">
        <v>19</v>
      </c>
      <c r="Q1252">
        <v>61</v>
      </c>
      <c r="R1252">
        <v>278</v>
      </c>
      <c r="S1252">
        <v>283</v>
      </c>
      <c r="T1252">
        <v>14</v>
      </c>
      <c r="U1252">
        <f>VLOOKUP(A1252,vlookup_table[#All],2,)</f>
        <v>1</v>
      </c>
      <c r="V1252">
        <f>VLOOKUP(A1252,vlookup_table[#All],4,FALSE)</f>
        <v>5401</v>
      </c>
      <c r="W1252" t="str">
        <f>IF(LEN(V1252)=4,_xlfn.CONCAT("19",LEFT(V1252,2)),IF(LEN(V1252)=3,_xlfn.CONCAT("190",LEFT(V1252,2)),0))</f>
        <v>1954</v>
      </c>
      <c r="X1252">
        <f>IF(V1252&lt;&gt;0,1997-VALUE(W1252),0)</f>
        <v>43</v>
      </c>
      <c r="Y1252" t="str">
        <f>VLOOKUP(A1252,vlookup_table[#All],5,FALSE)</f>
        <v>S3</v>
      </c>
      <c r="Z1252" t="str">
        <f t="shared" si="119"/>
        <v>Suburban</v>
      </c>
      <c r="AA1252">
        <f>VLOOKUP(A1252,vlookup_table[#All],7,FALSE)</f>
        <v>25</v>
      </c>
    </row>
    <row r="1253" spans="1:27" x14ac:dyDescent="0.3">
      <c r="A1253">
        <v>12370</v>
      </c>
      <c r="B1253" s="1" t="s">
        <v>22</v>
      </c>
      <c r="C1253" s="1" t="str">
        <f>UPPER(LEFT(B1253,2))</f>
        <v>CA</v>
      </c>
      <c r="D1253" s="1" t="s">
        <v>17</v>
      </c>
      <c r="E1253" s="1" t="str">
        <f>UPPER(LEFT(D1253,1))</f>
        <v>F</v>
      </c>
      <c r="F1253">
        <v>2067</v>
      </c>
      <c r="G1253">
        <f t="shared" si="114"/>
        <v>2067</v>
      </c>
      <c r="H1253">
        <f t="shared" si="115"/>
        <v>2067</v>
      </c>
      <c r="I1253">
        <v>489</v>
      </c>
      <c r="J1253">
        <f t="shared" si="116"/>
        <v>489</v>
      </c>
      <c r="K1253">
        <v>583</v>
      </c>
      <c r="L1253">
        <f t="shared" si="117"/>
        <v>583</v>
      </c>
      <c r="M1253">
        <v>53</v>
      </c>
      <c r="N1253">
        <v>19624</v>
      </c>
      <c r="O1253">
        <f t="shared" si="118"/>
        <v>19624</v>
      </c>
      <c r="P1253">
        <v>10</v>
      </c>
      <c r="Q1253">
        <v>54</v>
      </c>
      <c r="R1253">
        <v>534</v>
      </c>
      <c r="S1253">
        <v>540</v>
      </c>
      <c r="T1253">
        <v>450</v>
      </c>
      <c r="U1253">
        <f>VLOOKUP(A1253,vlookup_table[#All],2,)</f>
        <v>0</v>
      </c>
      <c r="V1253">
        <f>VLOOKUP(A1253,vlookup_table[#All],4,FALSE)</f>
        <v>0</v>
      </c>
      <c r="W1253">
        <f>IF(LEN(V1253)=4,_xlfn.CONCAT("19",LEFT(V1253,2)),IF(LEN(V1253)=3,_xlfn.CONCAT("190",LEFT(V1253,2)),0))</f>
        <v>0</v>
      </c>
      <c r="X1253">
        <f>IF(V1253&lt;&gt;0,1997-VALUE(W1253),0)</f>
        <v>0</v>
      </c>
      <c r="Y1253" t="str">
        <f>VLOOKUP(A1253,vlookup_table[#All],5,FALSE)</f>
        <v>C1</v>
      </c>
      <c r="Z1253" t="str">
        <f t="shared" si="119"/>
        <v>City</v>
      </c>
      <c r="AA1253">
        <f>VLOOKUP(A1253,vlookup_table[#All],7,FALSE)</f>
        <v>20</v>
      </c>
    </row>
    <row r="1254" spans="1:27" x14ac:dyDescent="0.3">
      <c r="A1254">
        <v>91453</v>
      </c>
      <c r="B1254" s="1" t="s">
        <v>16</v>
      </c>
      <c r="C1254" s="1" t="str">
        <f>UPPER(LEFT(B1254,2))</f>
        <v>IL</v>
      </c>
      <c r="D1254" s="1" t="s">
        <v>17</v>
      </c>
      <c r="E1254" s="1" t="str">
        <f>UPPER(LEFT(D1254,1))</f>
        <v>F</v>
      </c>
      <c r="F1254">
        <v>999</v>
      </c>
      <c r="G1254">
        <f t="shared" si="114"/>
        <v>999</v>
      </c>
      <c r="H1254">
        <f t="shared" si="115"/>
        <v>999</v>
      </c>
      <c r="I1254">
        <v>411</v>
      </c>
      <c r="J1254">
        <f t="shared" si="116"/>
        <v>411</v>
      </c>
      <c r="K1254">
        <v>496</v>
      </c>
      <c r="L1254">
        <f t="shared" si="117"/>
        <v>496</v>
      </c>
      <c r="M1254">
        <v>12</v>
      </c>
      <c r="N1254">
        <v>15934</v>
      </c>
      <c r="O1254">
        <f t="shared" si="118"/>
        <v>15934</v>
      </c>
      <c r="P1254">
        <v>2</v>
      </c>
      <c r="Q1254">
        <v>80</v>
      </c>
      <c r="R1254">
        <v>453</v>
      </c>
      <c r="S1254">
        <v>465</v>
      </c>
      <c r="T1254">
        <v>18.714285709999999</v>
      </c>
      <c r="U1254">
        <f>VLOOKUP(A1254,vlookup_table[#All],2,)</f>
        <v>0</v>
      </c>
      <c r="V1254">
        <f>VLOOKUP(A1254,vlookup_table[#All],4,FALSE)</f>
        <v>0</v>
      </c>
      <c r="W1254">
        <f>IF(LEN(V1254)=4,_xlfn.CONCAT("19",LEFT(V1254,2)),IF(LEN(V1254)=3,_xlfn.CONCAT("190",LEFT(V1254,2)),0))</f>
        <v>0</v>
      </c>
      <c r="X1254">
        <f>IF(V1254&lt;&gt;0,1997-VALUE(W1254),0)</f>
        <v>0</v>
      </c>
      <c r="Y1254" t="str">
        <f>VLOOKUP(A1254,vlookup_table[#All],5,FALSE)</f>
        <v>T2</v>
      </c>
      <c r="Z1254" t="str">
        <f t="shared" si="119"/>
        <v>Town</v>
      </c>
      <c r="AA1254">
        <f>VLOOKUP(A1254,vlookup_table[#All],7,FALSE)</f>
        <v>21</v>
      </c>
    </row>
    <row r="1255" spans="1:27" x14ac:dyDescent="0.3">
      <c r="A1255">
        <v>42543</v>
      </c>
      <c r="B1255" s="1" t="s">
        <v>13</v>
      </c>
      <c r="C1255" s="1" t="str">
        <f>UPPER(LEFT(B1255,2))</f>
        <v>FL</v>
      </c>
      <c r="D1255" s="1" t="s">
        <v>14</v>
      </c>
      <c r="E1255" s="1" t="str">
        <f>UPPER(LEFT(D1255,1))</f>
        <v>M</v>
      </c>
      <c r="F1255">
        <v>419</v>
      </c>
      <c r="G1255">
        <f t="shared" si="114"/>
        <v>419</v>
      </c>
      <c r="H1255">
        <f t="shared" si="115"/>
        <v>419</v>
      </c>
      <c r="I1255">
        <v>218</v>
      </c>
      <c r="J1255">
        <f t="shared" si="116"/>
        <v>218</v>
      </c>
      <c r="K1255">
        <v>305</v>
      </c>
      <c r="L1255">
        <f t="shared" si="117"/>
        <v>305</v>
      </c>
      <c r="M1255">
        <v>1</v>
      </c>
      <c r="N1255">
        <v>9540</v>
      </c>
      <c r="O1255">
        <f t="shared" si="118"/>
        <v>9540</v>
      </c>
      <c r="P1255">
        <v>8</v>
      </c>
      <c r="Q1255">
        <v>53</v>
      </c>
      <c r="R1255">
        <v>243</v>
      </c>
      <c r="S1255">
        <v>277</v>
      </c>
      <c r="T1255">
        <v>8.75</v>
      </c>
      <c r="U1255">
        <f>VLOOKUP(A1255,vlookup_table[#All],2,)</f>
        <v>0</v>
      </c>
      <c r="V1255">
        <f>VLOOKUP(A1255,vlookup_table[#All],4,FALSE)</f>
        <v>0</v>
      </c>
      <c r="W1255">
        <f>IF(LEN(V1255)=4,_xlfn.CONCAT("19",LEFT(V1255,2)),IF(LEN(V1255)=3,_xlfn.CONCAT("190",LEFT(V1255,2)),0))</f>
        <v>0</v>
      </c>
      <c r="X1255">
        <f>IF(V1255&lt;&gt;0,1997-VALUE(W1255),0)</f>
        <v>0</v>
      </c>
      <c r="Y1255" t="str">
        <f>VLOOKUP(A1255,vlookup_table[#All],5,FALSE)</f>
        <v>R2</v>
      </c>
      <c r="Z1255" t="str">
        <f t="shared" si="119"/>
        <v>Rural</v>
      </c>
      <c r="AA1255">
        <f>VLOOKUP(A1255,vlookup_table[#All],7,FALSE)</f>
        <v>20</v>
      </c>
    </row>
    <row r="1256" spans="1:27" x14ac:dyDescent="0.3">
      <c r="A1256">
        <v>89768</v>
      </c>
      <c r="B1256" s="1" t="s">
        <v>16</v>
      </c>
      <c r="C1256" s="1" t="str">
        <f>UPPER(LEFT(B1256,2))</f>
        <v>IL</v>
      </c>
      <c r="D1256" s="1" t="s">
        <v>14</v>
      </c>
      <c r="E1256" s="1" t="str">
        <f>UPPER(LEFT(D1256,1))</f>
        <v>M</v>
      </c>
      <c r="F1256">
        <v>962</v>
      </c>
      <c r="G1256">
        <f t="shared" si="114"/>
        <v>962</v>
      </c>
      <c r="H1256">
        <f t="shared" si="115"/>
        <v>962</v>
      </c>
      <c r="I1256">
        <v>327</v>
      </c>
      <c r="J1256">
        <f t="shared" si="116"/>
        <v>327</v>
      </c>
      <c r="K1256">
        <v>465</v>
      </c>
      <c r="L1256">
        <f t="shared" si="117"/>
        <v>465</v>
      </c>
      <c r="M1256">
        <v>1</v>
      </c>
      <c r="N1256">
        <v>14486</v>
      </c>
      <c r="O1256">
        <f t="shared" si="118"/>
        <v>14486</v>
      </c>
      <c r="P1256">
        <v>11</v>
      </c>
      <c r="Q1256">
        <v>69</v>
      </c>
      <c r="R1256">
        <v>479</v>
      </c>
      <c r="S1256">
        <v>361</v>
      </c>
      <c r="T1256">
        <v>5.1111111109999996</v>
      </c>
      <c r="U1256">
        <f>VLOOKUP(A1256,vlookup_table[#All],2,)</f>
        <v>2</v>
      </c>
      <c r="V1256">
        <f>VLOOKUP(A1256,vlookup_table[#All],4,FALSE)</f>
        <v>0</v>
      </c>
      <c r="W1256">
        <f>IF(LEN(V1256)=4,_xlfn.CONCAT("19",LEFT(V1256,2)),IF(LEN(V1256)=3,_xlfn.CONCAT("190",LEFT(V1256,2)),0))</f>
        <v>0</v>
      </c>
      <c r="X1256">
        <f>IF(V1256&lt;&gt;0,1997-VALUE(W1256),0)</f>
        <v>0</v>
      </c>
      <c r="Y1256" t="str">
        <f>VLOOKUP(A1256,vlookup_table[#All],5,FALSE)</f>
        <v>S2</v>
      </c>
      <c r="Z1256" t="str">
        <f t="shared" si="119"/>
        <v>Suburban</v>
      </c>
      <c r="AA1256">
        <f>VLOOKUP(A1256,vlookup_table[#All],7,FALSE)</f>
        <v>11</v>
      </c>
    </row>
    <row r="1257" spans="1:27" x14ac:dyDescent="0.3">
      <c r="A1257">
        <v>139175</v>
      </c>
      <c r="B1257" s="1" t="s">
        <v>55</v>
      </c>
      <c r="C1257" s="1" t="str">
        <f>UPPER(LEFT(B1257,2))</f>
        <v>NM</v>
      </c>
      <c r="D1257" s="1" t="s">
        <v>17</v>
      </c>
      <c r="E1257" s="1" t="str">
        <f>UPPER(LEFT(D1257,1))</f>
        <v>F</v>
      </c>
      <c r="F1257">
        <v>542</v>
      </c>
      <c r="G1257">
        <f t="shared" si="114"/>
        <v>542</v>
      </c>
      <c r="H1257">
        <f t="shared" si="115"/>
        <v>542</v>
      </c>
      <c r="I1257">
        <v>220</v>
      </c>
      <c r="J1257">
        <f t="shared" si="116"/>
        <v>220</v>
      </c>
      <c r="K1257">
        <v>298</v>
      </c>
      <c r="L1257">
        <f t="shared" si="117"/>
        <v>298</v>
      </c>
      <c r="M1257">
        <v>1</v>
      </c>
      <c r="N1257">
        <v>9481</v>
      </c>
      <c r="O1257">
        <f t="shared" si="118"/>
        <v>9481</v>
      </c>
      <c r="P1257">
        <v>2</v>
      </c>
      <c r="Q1257">
        <v>56</v>
      </c>
      <c r="R1257">
        <v>252</v>
      </c>
      <c r="S1257">
        <v>272</v>
      </c>
      <c r="T1257">
        <v>11.513513509999999</v>
      </c>
      <c r="U1257">
        <f>VLOOKUP(A1257,vlookup_table[#All],2,)</f>
        <v>0</v>
      </c>
      <c r="V1257">
        <f>VLOOKUP(A1257,vlookup_table[#All],4,FALSE)</f>
        <v>0</v>
      </c>
      <c r="W1257">
        <f>IF(LEN(V1257)=4,_xlfn.CONCAT("19",LEFT(V1257,2)),IF(LEN(V1257)=3,_xlfn.CONCAT("190",LEFT(V1257,2)),0))</f>
        <v>0</v>
      </c>
      <c r="X1257">
        <f>IF(V1257&lt;&gt;0,1997-VALUE(W1257),0)</f>
        <v>0</v>
      </c>
      <c r="Y1257" t="str">
        <f>VLOOKUP(A1257,vlookup_table[#All],5,FALSE)</f>
        <v>R2</v>
      </c>
      <c r="Z1257" t="str">
        <f t="shared" si="119"/>
        <v>Rural</v>
      </c>
      <c r="AA1257">
        <f>VLOOKUP(A1257,vlookup_table[#All],7,FALSE)</f>
        <v>10</v>
      </c>
    </row>
    <row r="1258" spans="1:27" x14ac:dyDescent="0.3">
      <c r="A1258">
        <v>83559</v>
      </c>
      <c r="B1258" s="1" t="s">
        <v>32</v>
      </c>
      <c r="C1258" s="1" t="str">
        <f>UPPER(LEFT(B1258,2))</f>
        <v>OK</v>
      </c>
      <c r="D1258" s="1" t="s">
        <v>14</v>
      </c>
      <c r="E1258" s="1" t="str">
        <f>UPPER(LEFT(D1258,1))</f>
        <v>M</v>
      </c>
      <c r="F1258">
        <v>780</v>
      </c>
      <c r="G1258">
        <f t="shared" si="114"/>
        <v>780</v>
      </c>
      <c r="H1258">
        <f t="shared" si="115"/>
        <v>780</v>
      </c>
      <c r="I1258">
        <v>278</v>
      </c>
      <c r="J1258">
        <f t="shared" si="116"/>
        <v>278</v>
      </c>
      <c r="K1258">
        <v>414</v>
      </c>
      <c r="L1258">
        <f t="shared" si="117"/>
        <v>414</v>
      </c>
      <c r="M1258">
        <v>1</v>
      </c>
      <c r="N1258">
        <v>14360</v>
      </c>
      <c r="O1258">
        <f t="shared" si="118"/>
        <v>14360</v>
      </c>
      <c r="P1258">
        <v>3</v>
      </c>
      <c r="Q1258">
        <v>36</v>
      </c>
      <c r="R1258">
        <v>323</v>
      </c>
      <c r="S1258">
        <v>345</v>
      </c>
      <c r="T1258">
        <v>14.14285714</v>
      </c>
      <c r="U1258">
        <f>VLOOKUP(A1258,vlookup_table[#All],2,)</f>
        <v>1</v>
      </c>
      <c r="V1258">
        <f>VLOOKUP(A1258,vlookup_table[#All],4,FALSE)</f>
        <v>5902</v>
      </c>
      <c r="W1258" t="str">
        <f>IF(LEN(V1258)=4,_xlfn.CONCAT("19",LEFT(V1258,2)),IF(LEN(V1258)=3,_xlfn.CONCAT("190",LEFT(V1258,2)),0))</f>
        <v>1959</v>
      </c>
      <c r="X1258">
        <f>IF(V1258&lt;&gt;0,1997-VALUE(W1258),0)</f>
        <v>38</v>
      </c>
      <c r="Y1258" t="str">
        <f>VLOOKUP(A1258,vlookup_table[#All],5,FALSE)</f>
        <v>U2</v>
      </c>
      <c r="Z1258" t="str">
        <f t="shared" si="119"/>
        <v>Urban</v>
      </c>
      <c r="AA1258">
        <f>VLOOKUP(A1258,vlookup_table[#All],7,FALSE)</f>
        <v>10</v>
      </c>
    </row>
    <row r="1259" spans="1:27" x14ac:dyDescent="0.3">
      <c r="A1259">
        <v>113312</v>
      </c>
      <c r="B1259" s="1" t="s">
        <v>32</v>
      </c>
      <c r="C1259" s="1" t="str">
        <f>UPPER(LEFT(B1259,2))</f>
        <v>OK</v>
      </c>
      <c r="D1259" s="1" t="s">
        <v>17</v>
      </c>
      <c r="E1259" s="1" t="str">
        <f>UPPER(LEFT(D1259,1))</f>
        <v>F</v>
      </c>
      <c r="F1259">
        <v>1229</v>
      </c>
      <c r="G1259">
        <f t="shared" si="114"/>
        <v>1229</v>
      </c>
      <c r="H1259">
        <f t="shared" si="115"/>
        <v>1229</v>
      </c>
      <c r="I1259">
        <v>546</v>
      </c>
      <c r="J1259">
        <f t="shared" si="116"/>
        <v>546</v>
      </c>
      <c r="K1259">
        <v>700</v>
      </c>
      <c r="L1259">
        <f t="shared" si="117"/>
        <v>700</v>
      </c>
      <c r="M1259">
        <v>4</v>
      </c>
      <c r="N1259">
        <v>30054</v>
      </c>
      <c r="O1259">
        <f t="shared" si="118"/>
        <v>30054</v>
      </c>
      <c r="P1259">
        <v>4</v>
      </c>
      <c r="Q1259">
        <v>60</v>
      </c>
      <c r="R1259">
        <v>649</v>
      </c>
      <c r="S1259">
        <v>555</v>
      </c>
      <c r="T1259">
        <v>5.2142857139999998</v>
      </c>
      <c r="U1259">
        <f>VLOOKUP(A1259,vlookup_table[#All],2,)</f>
        <v>2</v>
      </c>
      <c r="V1259">
        <f>VLOOKUP(A1259,vlookup_table[#All],4,FALSE)</f>
        <v>2301</v>
      </c>
      <c r="W1259" t="str">
        <f>IF(LEN(V1259)=4,_xlfn.CONCAT("19",LEFT(V1259,2)),IF(LEN(V1259)=3,_xlfn.CONCAT("190",LEFT(V1259,2)),0))</f>
        <v>1923</v>
      </c>
      <c r="X1259">
        <f>IF(V1259&lt;&gt;0,1997-VALUE(W1259),0)</f>
        <v>74</v>
      </c>
      <c r="Y1259" t="str">
        <f>VLOOKUP(A1259,vlookup_table[#All],5,FALSE)</f>
        <v>C1</v>
      </c>
      <c r="Z1259" t="str">
        <f t="shared" si="119"/>
        <v>City</v>
      </c>
      <c r="AA1259">
        <f>VLOOKUP(A1259,vlookup_table[#All],7,FALSE)</f>
        <v>5</v>
      </c>
    </row>
    <row r="1260" spans="1:27" x14ac:dyDescent="0.3">
      <c r="A1260">
        <v>117329</v>
      </c>
      <c r="B1260" s="1" t="s">
        <v>21</v>
      </c>
      <c r="C1260" s="1" t="str">
        <f>UPPER(LEFT(B1260,2))</f>
        <v>TX</v>
      </c>
      <c r="D1260" s="1" t="s">
        <v>17</v>
      </c>
      <c r="E1260" s="1" t="str">
        <f>UPPER(LEFT(D1260,1))</f>
        <v>F</v>
      </c>
      <c r="F1260">
        <v>928</v>
      </c>
      <c r="G1260">
        <f t="shared" si="114"/>
        <v>928</v>
      </c>
      <c r="H1260">
        <f t="shared" si="115"/>
        <v>928</v>
      </c>
      <c r="I1260">
        <v>408</v>
      </c>
      <c r="J1260">
        <f t="shared" si="116"/>
        <v>408</v>
      </c>
      <c r="K1260">
        <v>452</v>
      </c>
      <c r="L1260">
        <f t="shared" si="117"/>
        <v>452</v>
      </c>
      <c r="M1260">
        <v>2</v>
      </c>
      <c r="N1260">
        <v>17067</v>
      </c>
      <c r="O1260">
        <f t="shared" si="118"/>
        <v>17067</v>
      </c>
      <c r="P1260">
        <v>1</v>
      </c>
      <c r="Q1260">
        <v>48</v>
      </c>
      <c r="R1260">
        <v>452</v>
      </c>
      <c r="S1260">
        <v>444</v>
      </c>
      <c r="T1260">
        <v>12.83333333</v>
      </c>
      <c r="U1260">
        <f>VLOOKUP(A1260,vlookup_table[#All],2,)</f>
        <v>28</v>
      </c>
      <c r="V1260">
        <f>VLOOKUP(A1260,vlookup_table[#All],4,FALSE)</f>
        <v>2712</v>
      </c>
      <c r="W1260" t="str">
        <f>IF(LEN(V1260)=4,_xlfn.CONCAT("19",LEFT(V1260,2)),IF(LEN(V1260)=3,_xlfn.CONCAT("190",LEFT(V1260,2)),0))</f>
        <v>1927</v>
      </c>
      <c r="X1260">
        <f>IF(V1260&lt;&gt;0,1997-VALUE(W1260),0)</f>
        <v>70</v>
      </c>
      <c r="Y1260" t="str">
        <f>VLOOKUP(A1260,vlookup_table[#All],5,FALSE)</f>
        <v>S1</v>
      </c>
      <c r="Z1260" t="str">
        <f t="shared" si="119"/>
        <v>Suburban</v>
      </c>
      <c r="AA1260">
        <f>VLOOKUP(A1260,vlookup_table[#All],7,FALSE)</f>
        <v>15</v>
      </c>
    </row>
    <row r="1261" spans="1:27" x14ac:dyDescent="0.3">
      <c r="A1261">
        <v>56674</v>
      </c>
      <c r="B1261" s="1" t="s">
        <v>58</v>
      </c>
      <c r="C1261" s="1" t="str">
        <f>UPPER(LEFT(B1261,2))</f>
        <v>KY</v>
      </c>
      <c r="D1261" s="1" t="s">
        <v>14</v>
      </c>
      <c r="E1261" s="1" t="str">
        <f>UPPER(LEFT(D1261,1))</f>
        <v>M</v>
      </c>
      <c r="F1261">
        <v>335</v>
      </c>
      <c r="G1261">
        <f t="shared" si="114"/>
        <v>335</v>
      </c>
      <c r="H1261">
        <f t="shared" si="115"/>
        <v>335</v>
      </c>
      <c r="I1261">
        <v>137</v>
      </c>
      <c r="J1261">
        <f t="shared" si="116"/>
        <v>137</v>
      </c>
      <c r="K1261">
        <v>195</v>
      </c>
      <c r="L1261">
        <f t="shared" si="117"/>
        <v>195</v>
      </c>
      <c r="M1261">
        <v>0</v>
      </c>
      <c r="N1261">
        <v>6927</v>
      </c>
      <c r="O1261">
        <f t="shared" si="118"/>
        <v>6927</v>
      </c>
      <c r="P1261">
        <v>1</v>
      </c>
      <c r="Q1261">
        <v>80</v>
      </c>
      <c r="R1261">
        <v>205</v>
      </c>
      <c r="S1261">
        <v>166</v>
      </c>
      <c r="T1261">
        <v>6.6666666670000003</v>
      </c>
      <c r="U1261">
        <f>VLOOKUP(A1261,vlookup_table[#All],2,)</f>
        <v>1</v>
      </c>
      <c r="V1261">
        <f>VLOOKUP(A1261,vlookup_table[#All],4,FALSE)</f>
        <v>2101</v>
      </c>
      <c r="W1261" t="str">
        <f>IF(LEN(V1261)=4,_xlfn.CONCAT("19",LEFT(V1261,2)),IF(LEN(V1261)=3,_xlfn.CONCAT("190",LEFT(V1261,2)),0))</f>
        <v>1921</v>
      </c>
      <c r="X1261">
        <f>IF(V1261&lt;&gt;0,1997-VALUE(W1261),0)</f>
        <v>76</v>
      </c>
      <c r="Y1261" t="str">
        <f>VLOOKUP(A1261,vlookup_table[#All],5,FALSE)</f>
        <v>U4</v>
      </c>
      <c r="Z1261" t="str">
        <f t="shared" si="119"/>
        <v>Urban</v>
      </c>
      <c r="AA1261">
        <f>VLOOKUP(A1261,vlookup_table[#All],7,FALSE)</f>
        <v>15</v>
      </c>
    </row>
    <row r="1262" spans="1:27" x14ac:dyDescent="0.3">
      <c r="A1262">
        <v>40105</v>
      </c>
      <c r="B1262" s="1" t="s">
        <v>13</v>
      </c>
      <c r="C1262" s="1" t="str">
        <f>UPPER(LEFT(B1262,2))</f>
        <v>FL</v>
      </c>
      <c r="D1262" s="1" t="s">
        <v>17</v>
      </c>
      <c r="E1262" s="1" t="str">
        <f>UPPER(LEFT(D1262,1))</f>
        <v>F</v>
      </c>
      <c r="F1262">
        <v>700</v>
      </c>
      <c r="G1262">
        <f t="shared" si="114"/>
        <v>700</v>
      </c>
      <c r="H1262">
        <f t="shared" si="115"/>
        <v>700</v>
      </c>
      <c r="I1262">
        <v>228</v>
      </c>
      <c r="J1262">
        <f t="shared" si="116"/>
        <v>228</v>
      </c>
      <c r="K1262">
        <v>326</v>
      </c>
      <c r="L1262">
        <f t="shared" si="117"/>
        <v>326</v>
      </c>
      <c r="M1262">
        <v>0</v>
      </c>
      <c r="N1262">
        <v>13851</v>
      </c>
      <c r="O1262">
        <f t="shared" si="118"/>
        <v>13851</v>
      </c>
      <c r="P1262">
        <v>24</v>
      </c>
      <c r="Q1262">
        <v>27</v>
      </c>
      <c r="R1262">
        <v>277</v>
      </c>
      <c r="S1262">
        <v>309</v>
      </c>
      <c r="T1262">
        <v>15</v>
      </c>
      <c r="U1262">
        <f>VLOOKUP(A1262,vlookup_table[#All],2,)</f>
        <v>0</v>
      </c>
      <c r="V1262">
        <f>VLOOKUP(A1262,vlookup_table[#All],4,FALSE)</f>
        <v>4608</v>
      </c>
      <c r="W1262" t="str">
        <f>IF(LEN(V1262)=4,_xlfn.CONCAT("19",LEFT(V1262,2)),IF(LEN(V1262)=3,_xlfn.CONCAT("190",LEFT(V1262,2)),0))</f>
        <v>1946</v>
      </c>
      <c r="X1262">
        <f>IF(V1262&lt;&gt;0,1997-VALUE(W1262),0)</f>
        <v>51</v>
      </c>
      <c r="Y1262" t="str">
        <f>VLOOKUP(A1262,vlookup_table[#All],5,FALSE)</f>
        <v>S3</v>
      </c>
      <c r="Z1262" t="str">
        <f t="shared" si="119"/>
        <v>Suburban</v>
      </c>
      <c r="AA1262">
        <f>VLOOKUP(A1262,vlookup_table[#All],7,FALSE)</f>
        <v>23</v>
      </c>
    </row>
    <row r="1263" spans="1:27" x14ac:dyDescent="0.3">
      <c r="A1263">
        <v>76914</v>
      </c>
      <c r="B1263" s="1" t="s">
        <v>48</v>
      </c>
      <c r="C1263" s="1" t="str">
        <f>UPPER(LEFT(B1263,2))</f>
        <v>IA</v>
      </c>
      <c r="D1263" s="1" t="s">
        <v>14</v>
      </c>
      <c r="E1263" s="1" t="str">
        <f>UPPER(LEFT(D1263,1))</f>
        <v>M</v>
      </c>
      <c r="F1263">
        <v>337</v>
      </c>
      <c r="G1263">
        <f t="shared" si="114"/>
        <v>337</v>
      </c>
      <c r="H1263">
        <f t="shared" si="115"/>
        <v>337</v>
      </c>
      <c r="I1263">
        <v>220</v>
      </c>
      <c r="J1263">
        <f t="shared" si="116"/>
        <v>220</v>
      </c>
      <c r="K1263">
        <v>301</v>
      </c>
      <c r="L1263">
        <f t="shared" si="117"/>
        <v>301</v>
      </c>
      <c r="M1263">
        <v>0</v>
      </c>
      <c r="N1263">
        <v>8147</v>
      </c>
      <c r="O1263">
        <f t="shared" si="118"/>
        <v>8147</v>
      </c>
      <c r="P1263">
        <v>0</v>
      </c>
      <c r="Q1263">
        <v>87</v>
      </c>
      <c r="R1263">
        <v>265</v>
      </c>
      <c r="S1263">
        <v>258</v>
      </c>
      <c r="T1263">
        <v>9.7142857140000007</v>
      </c>
      <c r="U1263">
        <f>VLOOKUP(A1263,vlookup_table[#All],2,)</f>
        <v>0</v>
      </c>
      <c r="V1263">
        <f>VLOOKUP(A1263,vlookup_table[#All],4,FALSE)</f>
        <v>0</v>
      </c>
      <c r="W1263">
        <f>IF(LEN(V1263)=4,_xlfn.CONCAT("19",LEFT(V1263,2)),IF(LEN(V1263)=3,_xlfn.CONCAT("190",LEFT(V1263,2)),0))</f>
        <v>0</v>
      </c>
      <c r="X1263">
        <f>IF(V1263&lt;&gt;0,1997-VALUE(W1263),0)</f>
        <v>0</v>
      </c>
      <c r="Y1263" t="str">
        <f>VLOOKUP(A1263,vlookup_table[#All],5,FALSE)</f>
        <v>R2</v>
      </c>
      <c r="Z1263" t="str">
        <f t="shared" si="119"/>
        <v>Rural</v>
      </c>
      <c r="AA1263">
        <f>VLOOKUP(A1263,vlookup_table[#All],7,FALSE)</f>
        <v>15</v>
      </c>
    </row>
    <row r="1264" spans="1:27" x14ac:dyDescent="0.3">
      <c r="A1264">
        <v>7947</v>
      </c>
      <c r="B1264" s="1" t="s">
        <v>30</v>
      </c>
      <c r="C1264" s="1" t="str">
        <f>UPPER(LEFT(B1264,2))</f>
        <v>MI</v>
      </c>
      <c r="D1264" s="1" t="s">
        <v>14</v>
      </c>
      <c r="E1264" s="1" t="str">
        <f>UPPER(LEFT(D1264,1))</f>
        <v>M</v>
      </c>
      <c r="F1264">
        <v>557</v>
      </c>
      <c r="G1264">
        <f t="shared" si="114"/>
        <v>557</v>
      </c>
      <c r="H1264">
        <f t="shared" si="115"/>
        <v>557</v>
      </c>
      <c r="I1264">
        <v>279</v>
      </c>
      <c r="J1264">
        <f t="shared" si="116"/>
        <v>279</v>
      </c>
      <c r="K1264">
        <v>372</v>
      </c>
      <c r="L1264">
        <f t="shared" si="117"/>
        <v>372</v>
      </c>
      <c r="M1264">
        <v>1</v>
      </c>
      <c r="N1264">
        <v>12466</v>
      </c>
      <c r="O1264">
        <f t="shared" si="118"/>
        <v>12466</v>
      </c>
      <c r="P1264">
        <v>2</v>
      </c>
      <c r="Q1264">
        <v>69</v>
      </c>
      <c r="R1264">
        <v>337</v>
      </c>
      <c r="S1264">
        <v>321</v>
      </c>
      <c r="T1264">
        <v>9.0740740740000003</v>
      </c>
      <c r="U1264">
        <f>VLOOKUP(A1264,vlookup_table[#All],2,)</f>
        <v>1</v>
      </c>
      <c r="V1264">
        <f>VLOOKUP(A1264,vlookup_table[#All],4,FALSE)</f>
        <v>1612</v>
      </c>
      <c r="W1264" t="str">
        <f>IF(LEN(V1264)=4,_xlfn.CONCAT("19",LEFT(V1264,2)),IF(LEN(V1264)=3,_xlfn.CONCAT("190",LEFT(V1264,2)),0))</f>
        <v>1916</v>
      </c>
      <c r="X1264">
        <f>IF(V1264&lt;&gt;0,1997-VALUE(W1264),0)</f>
        <v>81</v>
      </c>
      <c r="Y1264" t="str">
        <f>VLOOKUP(A1264,vlookup_table[#All],5,FALSE)</f>
        <v>R2</v>
      </c>
      <c r="Z1264" t="str">
        <f t="shared" si="119"/>
        <v>Rural</v>
      </c>
      <c r="AA1264">
        <f>VLOOKUP(A1264,vlookup_table[#All],7,FALSE)</f>
        <v>11</v>
      </c>
    </row>
    <row r="1265" spans="1:27" x14ac:dyDescent="0.3">
      <c r="A1265">
        <v>166350</v>
      </c>
      <c r="B1265" s="1" t="s">
        <v>22</v>
      </c>
      <c r="C1265" s="1" t="str">
        <f>UPPER(LEFT(B1265,2))</f>
        <v>CA</v>
      </c>
      <c r="D1265" s="1" t="s">
        <v>17</v>
      </c>
      <c r="E1265" s="1" t="str">
        <f>UPPER(LEFT(D1265,1))</f>
        <v>F</v>
      </c>
      <c r="F1265">
        <v>3333</v>
      </c>
      <c r="G1265">
        <f t="shared" si="114"/>
        <v>3333</v>
      </c>
      <c r="H1265">
        <f t="shared" si="115"/>
        <v>3333</v>
      </c>
      <c r="I1265">
        <v>690</v>
      </c>
      <c r="J1265">
        <f t="shared" si="116"/>
        <v>690</v>
      </c>
      <c r="K1265">
        <v>913</v>
      </c>
      <c r="L1265">
        <f t="shared" si="117"/>
        <v>913</v>
      </c>
      <c r="M1265">
        <v>94</v>
      </c>
      <c r="N1265">
        <v>37495</v>
      </c>
      <c r="O1265">
        <f t="shared" si="118"/>
        <v>37495</v>
      </c>
      <c r="P1265">
        <v>9</v>
      </c>
      <c r="Q1265">
        <v>50</v>
      </c>
      <c r="R1265">
        <v>871</v>
      </c>
      <c r="S1265">
        <v>759</v>
      </c>
      <c r="T1265">
        <v>20.833333329999999</v>
      </c>
      <c r="U1265">
        <f>VLOOKUP(A1265,vlookup_table[#All],2,)</f>
        <v>0</v>
      </c>
      <c r="V1265">
        <f>VLOOKUP(A1265,vlookup_table[#All],4,FALSE)</f>
        <v>5201</v>
      </c>
      <c r="W1265" t="str">
        <f>IF(LEN(V1265)=4,_xlfn.CONCAT("19",LEFT(V1265,2)),IF(LEN(V1265)=3,_xlfn.CONCAT("190",LEFT(V1265,2)),0))</f>
        <v>1952</v>
      </c>
      <c r="X1265">
        <f>IF(V1265&lt;&gt;0,1997-VALUE(W1265),0)</f>
        <v>45</v>
      </c>
      <c r="Y1265" t="str">
        <f>VLOOKUP(A1265,vlookup_table[#All],5,FALSE)</f>
        <v>S1</v>
      </c>
      <c r="Z1265" t="str">
        <f t="shared" si="119"/>
        <v>Suburban</v>
      </c>
      <c r="AA1265">
        <f>VLOOKUP(A1265,vlookup_table[#All],7,FALSE)</f>
        <v>25</v>
      </c>
    </row>
    <row r="1266" spans="1:27" x14ac:dyDescent="0.3">
      <c r="A1266">
        <v>2151</v>
      </c>
      <c r="B1266" s="1" t="s">
        <v>22</v>
      </c>
      <c r="C1266" s="1" t="str">
        <f>UPPER(LEFT(B1266,2))</f>
        <v>CA</v>
      </c>
      <c r="D1266" s="1" t="s">
        <v>14</v>
      </c>
      <c r="E1266" s="1" t="str">
        <f>UPPER(LEFT(D1266,1))</f>
        <v>M</v>
      </c>
      <c r="F1266">
        <v>1126</v>
      </c>
      <c r="G1266">
        <f t="shared" si="114"/>
        <v>1126</v>
      </c>
      <c r="H1266">
        <f t="shared" si="115"/>
        <v>1126</v>
      </c>
      <c r="I1266">
        <v>243</v>
      </c>
      <c r="J1266">
        <f t="shared" si="116"/>
        <v>243</v>
      </c>
      <c r="K1266">
        <v>285</v>
      </c>
      <c r="L1266">
        <f t="shared" si="117"/>
        <v>285</v>
      </c>
      <c r="M1266">
        <v>6</v>
      </c>
      <c r="N1266">
        <v>8614</v>
      </c>
      <c r="O1266">
        <f t="shared" si="118"/>
        <v>8614</v>
      </c>
      <c r="P1266">
        <v>39</v>
      </c>
      <c r="Q1266">
        <v>38</v>
      </c>
      <c r="R1266">
        <v>261</v>
      </c>
      <c r="S1266">
        <v>275</v>
      </c>
      <c r="T1266">
        <v>20.8</v>
      </c>
      <c r="U1266">
        <f>VLOOKUP(A1266,vlookup_table[#All],2,)</f>
        <v>1</v>
      </c>
      <c r="V1266">
        <f>VLOOKUP(A1266,vlookup_table[#All],4,FALSE)</f>
        <v>5001</v>
      </c>
      <c r="W1266" t="str">
        <f>IF(LEN(V1266)=4,_xlfn.CONCAT("19",LEFT(V1266,2)),IF(LEN(V1266)=3,_xlfn.CONCAT("190",LEFT(V1266,2)),0))</f>
        <v>1950</v>
      </c>
      <c r="X1266">
        <f>IF(V1266&lt;&gt;0,1997-VALUE(W1266),0)</f>
        <v>47</v>
      </c>
      <c r="Y1266" t="str">
        <f>VLOOKUP(A1266,vlookup_table[#All],5,FALSE)</f>
        <v>C3</v>
      </c>
      <c r="Z1266" t="str">
        <f t="shared" si="119"/>
        <v>City</v>
      </c>
      <c r="AA1266">
        <f>VLOOKUP(A1266,vlookup_table[#All],7,FALSE)</f>
        <v>25</v>
      </c>
    </row>
    <row r="1267" spans="1:27" x14ac:dyDescent="0.3">
      <c r="A1267">
        <v>107298</v>
      </c>
      <c r="B1267" s="1" t="s">
        <v>60</v>
      </c>
      <c r="C1267" s="1" t="str">
        <f>UPPER(LEFT(B1267,2))</f>
        <v>NE</v>
      </c>
      <c r="D1267" s="1" t="s">
        <v>17</v>
      </c>
      <c r="E1267" s="1" t="str">
        <f>UPPER(LEFT(D1267,1))</f>
        <v>F</v>
      </c>
      <c r="F1267">
        <v>0</v>
      </c>
      <c r="G1267" t="str">
        <f t="shared" si="114"/>
        <v/>
      </c>
      <c r="H1267">
        <f t="shared" si="115"/>
        <v>1167.273896595208</v>
      </c>
      <c r="I1267">
        <v>0</v>
      </c>
      <c r="J1267">
        <f t="shared" si="116"/>
        <v>354.11002014098693</v>
      </c>
      <c r="K1267">
        <v>0</v>
      </c>
      <c r="L1267">
        <f t="shared" si="117"/>
        <v>447.98816120906798</v>
      </c>
      <c r="M1267">
        <v>0</v>
      </c>
      <c r="N1267">
        <v>0</v>
      </c>
      <c r="O1267">
        <f t="shared" si="118"/>
        <v>16567.315458207453</v>
      </c>
      <c r="P1267">
        <v>0</v>
      </c>
      <c r="Q1267">
        <v>0</v>
      </c>
      <c r="R1267">
        <v>0</v>
      </c>
      <c r="S1267">
        <v>0</v>
      </c>
      <c r="T1267">
        <v>38</v>
      </c>
      <c r="U1267">
        <f>VLOOKUP(A1267,vlookup_table[#All],2,)</f>
        <v>0</v>
      </c>
      <c r="V1267">
        <f>VLOOKUP(A1267,vlookup_table[#All],4,FALSE)</f>
        <v>4401</v>
      </c>
      <c r="W1267" t="str">
        <f>IF(LEN(V1267)=4,_xlfn.CONCAT("19",LEFT(V1267,2)),IF(LEN(V1267)=3,_xlfn.CONCAT("190",LEFT(V1267,2)),0))</f>
        <v>1944</v>
      </c>
      <c r="X1267">
        <f>IF(V1267&lt;&gt;0,1997-VALUE(W1267),0)</f>
        <v>53</v>
      </c>
      <c r="Y1267" t="str">
        <f>VLOOKUP(A1267,vlookup_table[#All],5,FALSE)</f>
        <v>S2</v>
      </c>
      <c r="Z1267" t="str">
        <f t="shared" si="119"/>
        <v>Suburban</v>
      </c>
      <c r="AA1267">
        <f>VLOOKUP(A1267,vlookup_table[#All],7,FALSE)</f>
        <v>43</v>
      </c>
    </row>
    <row r="1268" spans="1:27" x14ac:dyDescent="0.3">
      <c r="A1268">
        <v>37762</v>
      </c>
      <c r="B1268" s="1" t="s">
        <v>13</v>
      </c>
      <c r="C1268" s="1" t="str">
        <f>UPPER(LEFT(B1268,2))</f>
        <v>FL</v>
      </c>
      <c r="D1268" s="1" t="s">
        <v>14</v>
      </c>
      <c r="E1268" s="1" t="str">
        <f>UPPER(LEFT(D1268,1))</f>
        <v>M</v>
      </c>
      <c r="F1268">
        <v>1987</v>
      </c>
      <c r="G1268">
        <f t="shared" si="114"/>
        <v>1987</v>
      </c>
      <c r="H1268">
        <f t="shared" si="115"/>
        <v>1987</v>
      </c>
      <c r="I1268">
        <v>403</v>
      </c>
      <c r="J1268">
        <f t="shared" si="116"/>
        <v>403</v>
      </c>
      <c r="K1268">
        <v>633</v>
      </c>
      <c r="L1268">
        <f t="shared" si="117"/>
        <v>633</v>
      </c>
      <c r="M1268">
        <v>49</v>
      </c>
      <c r="N1268">
        <v>29344</v>
      </c>
      <c r="O1268">
        <f t="shared" si="118"/>
        <v>29344</v>
      </c>
      <c r="P1268">
        <v>47</v>
      </c>
      <c r="Q1268">
        <v>20</v>
      </c>
      <c r="R1268">
        <v>524</v>
      </c>
      <c r="S1268">
        <v>567</v>
      </c>
      <c r="T1268">
        <v>14</v>
      </c>
      <c r="U1268">
        <f>VLOOKUP(A1268,vlookup_table[#All],2,)</f>
        <v>1</v>
      </c>
      <c r="V1268">
        <f>VLOOKUP(A1268,vlookup_table[#All],4,FALSE)</f>
        <v>3401</v>
      </c>
      <c r="W1268" t="str">
        <f>IF(LEN(V1268)=4,_xlfn.CONCAT("19",LEFT(V1268,2)),IF(LEN(V1268)=3,_xlfn.CONCAT("190",LEFT(V1268,2)),0))</f>
        <v>1934</v>
      </c>
      <c r="X1268">
        <f>IF(V1268&lt;&gt;0,1997-VALUE(W1268),0)</f>
        <v>63</v>
      </c>
      <c r="Y1268" t="str">
        <f>VLOOKUP(A1268,vlookup_table[#All],5,FALSE)</f>
        <v>C1</v>
      </c>
      <c r="Z1268" t="str">
        <f t="shared" si="119"/>
        <v>City</v>
      </c>
      <c r="AA1268">
        <f>VLOOKUP(A1268,vlookup_table[#All],7,FALSE)</f>
        <v>30</v>
      </c>
    </row>
    <row r="1269" spans="1:27" x14ac:dyDescent="0.3">
      <c r="A1269">
        <v>117383</v>
      </c>
      <c r="B1269" s="1" t="s">
        <v>21</v>
      </c>
      <c r="C1269" s="1" t="str">
        <f>UPPER(LEFT(B1269,2))</f>
        <v>TX</v>
      </c>
      <c r="D1269" s="1" t="s">
        <v>17</v>
      </c>
      <c r="E1269" s="1" t="str">
        <f>UPPER(LEFT(D1269,1))</f>
        <v>F</v>
      </c>
      <c r="F1269">
        <v>0</v>
      </c>
      <c r="G1269" t="str">
        <f t="shared" si="114"/>
        <v/>
      </c>
      <c r="H1269">
        <f t="shared" si="115"/>
        <v>1167.273896595208</v>
      </c>
      <c r="I1269">
        <v>0</v>
      </c>
      <c r="J1269">
        <f t="shared" si="116"/>
        <v>354.11002014098693</v>
      </c>
      <c r="K1269">
        <v>0</v>
      </c>
      <c r="L1269">
        <f t="shared" si="117"/>
        <v>447.98816120906798</v>
      </c>
      <c r="M1269">
        <v>0</v>
      </c>
      <c r="N1269">
        <v>0</v>
      </c>
      <c r="O1269">
        <f t="shared" si="118"/>
        <v>16567.315458207453</v>
      </c>
      <c r="P1269">
        <v>0</v>
      </c>
      <c r="Q1269">
        <v>0</v>
      </c>
      <c r="R1269">
        <v>0</v>
      </c>
      <c r="S1269">
        <v>0</v>
      </c>
      <c r="T1269">
        <v>15</v>
      </c>
      <c r="U1269">
        <f>VLOOKUP(A1269,vlookup_table[#All],2,)</f>
        <v>2</v>
      </c>
      <c r="V1269">
        <f>VLOOKUP(A1269,vlookup_table[#All],4,FALSE)</f>
        <v>4801</v>
      </c>
      <c r="W1269" t="str">
        <f>IF(LEN(V1269)=4,_xlfn.CONCAT("19",LEFT(V1269,2)),IF(LEN(V1269)=3,_xlfn.CONCAT("190",LEFT(V1269,2)),0))</f>
        <v>1948</v>
      </c>
      <c r="X1269">
        <f>IF(V1269&lt;&gt;0,1997-VALUE(W1269),0)</f>
        <v>49</v>
      </c>
      <c r="Y1269" t="str">
        <f>VLOOKUP(A1269,vlookup_table[#All],5,FALSE)</f>
        <v>S2</v>
      </c>
      <c r="Z1269" t="str">
        <f t="shared" si="119"/>
        <v>Suburban</v>
      </c>
      <c r="AA1269">
        <f>VLOOKUP(A1269,vlookup_table[#All],7,FALSE)</f>
        <v>21</v>
      </c>
    </row>
    <row r="1270" spans="1:27" x14ac:dyDescent="0.3">
      <c r="A1270">
        <v>174375</v>
      </c>
      <c r="B1270" s="1" t="s">
        <v>51</v>
      </c>
      <c r="C1270" s="1" t="str">
        <f>UPPER(LEFT(B1270,2))</f>
        <v>OR</v>
      </c>
      <c r="D1270" s="1" t="s">
        <v>17</v>
      </c>
      <c r="E1270" s="1" t="str">
        <f>UPPER(LEFT(D1270,1))</f>
        <v>F</v>
      </c>
      <c r="F1270">
        <v>1093</v>
      </c>
      <c r="G1270">
        <f t="shared" si="114"/>
        <v>1093</v>
      </c>
      <c r="H1270">
        <f t="shared" si="115"/>
        <v>1093</v>
      </c>
      <c r="I1270">
        <v>315</v>
      </c>
      <c r="J1270">
        <f t="shared" si="116"/>
        <v>315</v>
      </c>
      <c r="K1270">
        <v>483</v>
      </c>
      <c r="L1270">
        <f t="shared" si="117"/>
        <v>483</v>
      </c>
      <c r="M1270">
        <v>7</v>
      </c>
      <c r="N1270">
        <v>15130</v>
      </c>
      <c r="O1270">
        <f t="shared" si="118"/>
        <v>15130</v>
      </c>
      <c r="P1270">
        <v>5</v>
      </c>
      <c r="Q1270">
        <v>44</v>
      </c>
      <c r="R1270">
        <v>431</v>
      </c>
      <c r="S1270">
        <v>386</v>
      </c>
      <c r="T1270">
        <v>25</v>
      </c>
      <c r="U1270">
        <f>VLOOKUP(A1270,vlookup_table[#All],2,)</f>
        <v>28</v>
      </c>
      <c r="V1270">
        <f>VLOOKUP(A1270,vlookup_table[#All],4,FALSE)</f>
        <v>5801</v>
      </c>
      <c r="W1270" t="str">
        <f>IF(LEN(V1270)=4,_xlfn.CONCAT("19",LEFT(V1270,2)),IF(LEN(V1270)=3,_xlfn.CONCAT("190",LEFT(V1270,2)),0))</f>
        <v>1958</v>
      </c>
      <c r="X1270">
        <f>IF(V1270&lt;&gt;0,1997-VALUE(W1270),0)</f>
        <v>39</v>
      </c>
      <c r="Y1270" t="str">
        <f>VLOOKUP(A1270,vlookup_table[#All],5,FALSE)</f>
        <v>S2</v>
      </c>
      <c r="Z1270" t="str">
        <f t="shared" si="119"/>
        <v>Suburban</v>
      </c>
      <c r="AA1270">
        <f>VLOOKUP(A1270,vlookup_table[#All],7,FALSE)</f>
        <v>25</v>
      </c>
    </row>
    <row r="1271" spans="1:27" x14ac:dyDescent="0.3">
      <c r="A1271">
        <v>102742</v>
      </c>
      <c r="B1271" s="1" t="s">
        <v>37</v>
      </c>
      <c r="C1271" s="1" t="str">
        <f>UPPER(LEFT(B1271,2))</f>
        <v>MO</v>
      </c>
      <c r="D1271" s="1" t="s">
        <v>14</v>
      </c>
      <c r="E1271" s="1" t="str">
        <f>UPPER(LEFT(D1271,1))</f>
        <v>M</v>
      </c>
      <c r="F1271">
        <v>238</v>
      </c>
      <c r="G1271">
        <f t="shared" si="114"/>
        <v>238</v>
      </c>
      <c r="H1271">
        <f t="shared" si="115"/>
        <v>238</v>
      </c>
      <c r="I1271">
        <v>176</v>
      </c>
      <c r="J1271">
        <f t="shared" si="116"/>
        <v>176</v>
      </c>
      <c r="K1271">
        <v>287</v>
      </c>
      <c r="L1271">
        <f t="shared" si="117"/>
        <v>287</v>
      </c>
      <c r="M1271">
        <v>0</v>
      </c>
      <c r="N1271">
        <v>10253</v>
      </c>
      <c r="O1271">
        <f t="shared" si="118"/>
        <v>10253</v>
      </c>
      <c r="P1271">
        <v>0</v>
      </c>
      <c r="Q1271">
        <v>82</v>
      </c>
      <c r="R1271">
        <v>225</v>
      </c>
      <c r="S1271">
        <v>233</v>
      </c>
      <c r="T1271">
        <v>6.6363636359999996</v>
      </c>
      <c r="U1271">
        <f>VLOOKUP(A1271,vlookup_table[#All],2,)</f>
        <v>1</v>
      </c>
      <c r="V1271">
        <f>VLOOKUP(A1271,vlookup_table[#All],4,FALSE)</f>
        <v>4401</v>
      </c>
      <c r="W1271" t="str">
        <f>IF(LEN(V1271)=4,_xlfn.CONCAT("19",LEFT(V1271,2)),IF(LEN(V1271)=3,_xlfn.CONCAT("190",LEFT(V1271,2)),0))</f>
        <v>1944</v>
      </c>
      <c r="X1271">
        <f>IF(V1271&lt;&gt;0,1997-VALUE(W1271),0)</f>
        <v>53</v>
      </c>
      <c r="Y1271" t="str">
        <f>VLOOKUP(A1271,vlookup_table[#All],5,FALSE)</f>
        <v>R2</v>
      </c>
      <c r="Z1271" t="str">
        <f t="shared" si="119"/>
        <v>Rural</v>
      </c>
      <c r="AA1271">
        <f>VLOOKUP(A1271,vlookup_table[#All],7,FALSE)</f>
        <v>9</v>
      </c>
    </row>
    <row r="1272" spans="1:27" x14ac:dyDescent="0.3">
      <c r="A1272">
        <v>53793</v>
      </c>
      <c r="B1272" s="1" t="s">
        <v>54</v>
      </c>
      <c r="C1272" s="1" t="str">
        <f>UPPER(LEFT(B1272,2))</f>
        <v>TN</v>
      </c>
      <c r="D1272" s="1" t="s">
        <v>17</v>
      </c>
      <c r="E1272" s="1" t="str">
        <f>UPPER(LEFT(D1272,1))</f>
        <v>F</v>
      </c>
      <c r="F1272">
        <v>966</v>
      </c>
      <c r="G1272">
        <f t="shared" si="114"/>
        <v>966</v>
      </c>
      <c r="H1272">
        <f t="shared" si="115"/>
        <v>966</v>
      </c>
      <c r="I1272">
        <v>517</v>
      </c>
      <c r="J1272">
        <f t="shared" si="116"/>
        <v>517</v>
      </c>
      <c r="K1272">
        <v>569</v>
      </c>
      <c r="L1272">
        <f t="shared" si="117"/>
        <v>569</v>
      </c>
      <c r="M1272">
        <v>2</v>
      </c>
      <c r="N1272">
        <v>18463</v>
      </c>
      <c r="O1272">
        <f t="shared" si="118"/>
        <v>18463</v>
      </c>
      <c r="P1272">
        <v>3</v>
      </c>
      <c r="Q1272">
        <v>47</v>
      </c>
      <c r="R1272">
        <v>528</v>
      </c>
      <c r="S1272">
        <v>547</v>
      </c>
      <c r="T1272">
        <v>7.7142857139999998</v>
      </c>
      <c r="U1272">
        <f>VLOOKUP(A1272,vlookup_table[#All],2,)</f>
        <v>28</v>
      </c>
      <c r="V1272">
        <f>VLOOKUP(A1272,vlookup_table[#All],4,FALSE)</f>
        <v>4901</v>
      </c>
      <c r="W1272" t="str">
        <f>IF(LEN(V1272)=4,_xlfn.CONCAT("19",LEFT(V1272,2)),IF(LEN(V1272)=3,_xlfn.CONCAT("190",LEFT(V1272,2)),0))</f>
        <v>1949</v>
      </c>
      <c r="X1272">
        <f>IF(V1272&lt;&gt;0,1997-VALUE(W1272),0)</f>
        <v>48</v>
      </c>
      <c r="Y1272" t="str">
        <f>VLOOKUP(A1272,vlookup_table[#All],5,FALSE)</f>
        <v>S1</v>
      </c>
      <c r="Z1272" t="str">
        <f t="shared" si="119"/>
        <v>Suburban</v>
      </c>
      <c r="AA1272">
        <f>VLOOKUP(A1272,vlookup_table[#All],7,FALSE)</f>
        <v>5</v>
      </c>
    </row>
    <row r="1273" spans="1:27" x14ac:dyDescent="0.3">
      <c r="A1273">
        <v>59070</v>
      </c>
      <c r="B1273" s="1" t="s">
        <v>58</v>
      </c>
      <c r="C1273" s="1" t="str">
        <f>UPPER(LEFT(B1273,2))</f>
        <v>KY</v>
      </c>
      <c r="D1273" s="1" t="s">
        <v>14</v>
      </c>
      <c r="E1273" s="1" t="str">
        <f>UPPER(LEFT(D1273,1))</f>
        <v>M</v>
      </c>
      <c r="F1273">
        <v>377</v>
      </c>
      <c r="G1273">
        <f t="shared" si="114"/>
        <v>377</v>
      </c>
      <c r="H1273">
        <f t="shared" si="115"/>
        <v>377</v>
      </c>
      <c r="I1273">
        <v>234</v>
      </c>
      <c r="J1273">
        <f t="shared" si="116"/>
        <v>234</v>
      </c>
      <c r="K1273">
        <v>285</v>
      </c>
      <c r="L1273">
        <f t="shared" si="117"/>
        <v>285</v>
      </c>
      <c r="M1273">
        <v>0</v>
      </c>
      <c r="N1273">
        <v>9657</v>
      </c>
      <c r="O1273">
        <f t="shared" si="118"/>
        <v>9657</v>
      </c>
      <c r="P1273">
        <v>0</v>
      </c>
      <c r="Q1273">
        <v>85</v>
      </c>
      <c r="R1273">
        <v>252</v>
      </c>
      <c r="S1273">
        <v>276</v>
      </c>
      <c r="T1273">
        <v>10.25</v>
      </c>
      <c r="U1273">
        <f>VLOOKUP(A1273,vlookup_table[#All],2,)</f>
        <v>1</v>
      </c>
      <c r="V1273">
        <f>VLOOKUP(A1273,vlookup_table[#All],4,FALSE)</f>
        <v>5003</v>
      </c>
      <c r="W1273" t="str">
        <f>IF(LEN(V1273)=4,_xlfn.CONCAT("19",LEFT(V1273,2)),IF(LEN(V1273)=3,_xlfn.CONCAT("190",LEFT(V1273,2)),0))</f>
        <v>1950</v>
      </c>
      <c r="X1273">
        <f>IF(V1273&lt;&gt;0,1997-VALUE(W1273),0)</f>
        <v>47</v>
      </c>
      <c r="Y1273" t="str">
        <f>VLOOKUP(A1273,vlookup_table[#All],5,FALSE)</f>
        <v>R3</v>
      </c>
      <c r="Z1273" t="str">
        <f t="shared" si="119"/>
        <v>Rural</v>
      </c>
      <c r="AA1273">
        <f>VLOOKUP(A1273,vlookup_table[#All],7,FALSE)</f>
        <v>10</v>
      </c>
    </row>
    <row r="1274" spans="1:27" x14ac:dyDescent="0.3">
      <c r="A1274">
        <v>107279</v>
      </c>
      <c r="B1274" s="1" t="s">
        <v>60</v>
      </c>
      <c r="C1274" s="1" t="str">
        <f>UPPER(LEFT(B1274,2))</f>
        <v>NE</v>
      </c>
      <c r="D1274" s="1" t="s">
        <v>17</v>
      </c>
      <c r="E1274" s="1" t="str">
        <f>UPPER(LEFT(D1274,1))</f>
        <v>F</v>
      </c>
      <c r="F1274">
        <v>825</v>
      </c>
      <c r="G1274">
        <f t="shared" si="114"/>
        <v>825</v>
      </c>
      <c r="H1274">
        <f t="shared" si="115"/>
        <v>825</v>
      </c>
      <c r="I1274">
        <v>417</v>
      </c>
      <c r="J1274">
        <f t="shared" si="116"/>
        <v>417</v>
      </c>
      <c r="K1274">
        <v>503</v>
      </c>
      <c r="L1274">
        <f t="shared" si="117"/>
        <v>503</v>
      </c>
      <c r="M1274">
        <v>2</v>
      </c>
      <c r="N1274">
        <v>16332</v>
      </c>
      <c r="O1274">
        <f t="shared" si="118"/>
        <v>16332</v>
      </c>
      <c r="P1274">
        <v>2</v>
      </c>
      <c r="Q1274">
        <v>68</v>
      </c>
      <c r="R1274">
        <v>459</v>
      </c>
      <c r="S1274">
        <v>453</v>
      </c>
      <c r="T1274">
        <v>4</v>
      </c>
      <c r="U1274">
        <f>VLOOKUP(A1274,vlookup_table[#All],2,)</f>
        <v>0</v>
      </c>
      <c r="V1274">
        <f>VLOOKUP(A1274,vlookup_table[#All],4,FALSE)</f>
        <v>4701</v>
      </c>
      <c r="W1274" t="str">
        <f>IF(LEN(V1274)=4,_xlfn.CONCAT("19",LEFT(V1274,2)),IF(LEN(V1274)=3,_xlfn.CONCAT("190",LEFT(V1274,2)),0))</f>
        <v>1947</v>
      </c>
      <c r="X1274">
        <f>IF(V1274&lt;&gt;0,1997-VALUE(W1274),0)</f>
        <v>50</v>
      </c>
      <c r="Y1274" t="str">
        <f>VLOOKUP(A1274,vlookup_table[#All],5,FALSE)</f>
        <v>S1</v>
      </c>
      <c r="Z1274" t="str">
        <f t="shared" si="119"/>
        <v>Suburban</v>
      </c>
      <c r="AA1274">
        <f>VLOOKUP(A1274,vlookup_table[#All],7,FALSE)</f>
        <v>4</v>
      </c>
    </row>
    <row r="1275" spans="1:27" x14ac:dyDescent="0.3">
      <c r="A1275">
        <v>88886</v>
      </c>
      <c r="B1275" s="1" t="s">
        <v>16</v>
      </c>
      <c r="C1275" s="1" t="str">
        <f>UPPER(LEFT(B1275,2))</f>
        <v>IL</v>
      </c>
      <c r="D1275" s="1" t="s">
        <v>14</v>
      </c>
      <c r="E1275" s="1" t="str">
        <f>UPPER(LEFT(D1275,1))</f>
        <v>M</v>
      </c>
      <c r="F1275">
        <v>962</v>
      </c>
      <c r="G1275">
        <f t="shared" si="114"/>
        <v>962</v>
      </c>
      <c r="H1275">
        <f t="shared" si="115"/>
        <v>962</v>
      </c>
      <c r="I1275">
        <v>391</v>
      </c>
      <c r="J1275">
        <f t="shared" si="116"/>
        <v>391</v>
      </c>
      <c r="K1275">
        <v>486</v>
      </c>
      <c r="L1275">
        <f t="shared" si="117"/>
        <v>486</v>
      </c>
      <c r="M1275">
        <v>12</v>
      </c>
      <c r="N1275">
        <v>17404</v>
      </c>
      <c r="O1275">
        <f t="shared" si="118"/>
        <v>17404</v>
      </c>
      <c r="P1275">
        <v>3</v>
      </c>
      <c r="Q1275">
        <v>67</v>
      </c>
      <c r="R1275">
        <v>444</v>
      </c>
      <c r="S1275">
        <v>452</v>
      </c>
      <c r="T1275">
        <v>35</v>
      </c>
      <c r="U1275">
        <f>VLOOKUP(A1275,vlookup_table[#All],2,)</f>
        <v>1</v>
      </c>
      <c r="V1275">
        <f>VLOOKUP(A1275,vlookup_table[#All],4,FALSE)</f>
        <v>5411</v>
      </c>
      <c r="W1275" t="str">
        <f>IF(LEN(V1275)=4,_xlfn.CONCAT("19",LEFT(V1275,2)),IF(LEN(V1275)=3,_xlfn.CONCAT("190",LEFT(V1275,2)),0))</f>
        <v>1954</v>
      </c>
      <c r="X1275">
        <f>IF(V1275&lt;&gt;0,1997-VALUE(W1275),0)</f>
        <v>43</v>
      </c>
      <c r="Y1275" t="str">
        <f>VLOOKUP(A1275,vlookup_table[#All],5,FALSE)</f>
        <v>R2</v>
      </c>
      <c r="Z1275" t="str">
        <f t="shared" si="119"/>
        <v>Rural</v>
      </c>
      <c r="AA1275">
        <f>VLOOKUP(A1275,vlookup_table[#All],7,FALSE)</f>
        <v>40</v>
      </c>
    </row>
    <row r="1276" spans="1:27" x14ac:dyDescent="0.3">
      <c r="A1276">
        <v>190552</v>
      </c>
      <c r="B1276" s="1" t="s">
        <v>55</v>
      </c>
      <c r="C1276" s="1" t="str">
        <f>UPPER(LEFT(B1276,2))</f>
        <v>NM</v>
      </c>
      <c r="D1276" s="1" t="s">
        <v>14</v>
      </c>
      <c r="E1276" s="1" t="str">
        <f>UPPER(LEFT(D1276,1))</f>
        <v>M</v>
      </c>
      <c r="F1276">
        <v>1082</v>
      </c>
      <c r="G1276">
        <f t="shared" si="114"/>
        <v>1082</v>
      </c>
      <c r="H1276">
        <f t="shared" si="115"/>
        <v>1082</v>
      </c>
      <c r="I1276">
        <v>482</v>
      </c>
      <c r="J1276">
        <f t="shared" si="116"/>
        <v>482</v>
      </c>
      <c r="K1276">
        <v>609</v>
      </c>
      <c r="L1276">
        <f t="shared" si="117"/>
        <v>609</v>
      </c>
      <c r="M1276">
        <v>2</v>
      </c>
      <c r="N1276">
        <v>22454</v>
      </c>
      <c r="O1276">
        <f t="shared" si="118"/>
        <v>22454</v>
      </c>
      <c r="P1276">
        <v>4</v>
      </c>
      <c r="Q1276">
        <v>24</v>
      </c>
      <c r="R1276">
        <v>566</v>
      </c>
      <c r="S1276">
        <v>522</v>
      </c>
      <c r="T1276">
        <v>10.08333333</v>
      </c>
      <c r="U1276">
        <f>VLOOKUP(A1276,vlookup_table[#All],2,)</f>
        <v>1</v>
      </c>
      <c r="V1276">
        <f>VLOOKUP(A1276,vlookup_table[#All],4,FALSE)</f>
        <v>3501</v>
      </c>
      <c r="W1276" t="str">
        <f>IF(LEN(V1276)=4,_xlfn.CONCAT("19",LEFT(V1276,2)),IF(LEN(V1276)=3,_xlfn.CONCAT("190",LEFT(V1276,2)),0))</f>
        <v>1935</v>
      </c>
      <c r="X1276">
        <f>IF(V1276&lt;&gt;0,1997-VALUE(W1276),0)</f>
        <v>62</v>
      </c>
      <c r="Y1276" t="str">
        <f>VLOOKUP(A1276,vlookup_table[#All],5,FALSE)</f>
        <v/>
      </c>
      <c r="Z1276">
        <f t="shared" si="119"/>
        <v>0</v>
      </c>
      <c r="AA1276">
        <f>VLOOKUP(A1276,vlookup_table[#All],7,FALSE)</f>
        <v>7</v>
      </c>
    </row>
    <row r="1277" spans="1:27" x14ac:dyDescent="0.3">
      <c r="A1277">
        <v>148869</v>
      </c>
      <c r="B1277" s="1" t="s">
        <v>22</v>
      </c>
      <c r="C1277" s="1" t="str">
        <f>UPPER(LEFT(B1277,2))</f>
        <v>CA</v>
      </c>
      <c r="D1277" s="1" t="s">
        <v>14</v>
      </c>
      <c r="E1277" s="1" t="str">
        <f>UPPER(LEFT(D1277,1))</f>
        <v>M</v>
      </c>
      <c r="F1277">
        <v>2362</v>
      </c>
      <c r="G1277">
        <f t="shared" si="114"/>
        <v>2362</v>
      </c>
      <c r="H1277">
        <f t="shared" si="115"/>
        <v>2362</v>
      </c>
      <c r="I1277">
        <v>613</v>
      </c>
      <c r="J1277">
        <f t="shared" si="116"/>
        <v>613</v>
      </c>
      <c r="K1277">
        <v>678</v>
      </c>
      <c r="L1277">
        <f t="shared" si="117"/>
        <v>678</v>
      </c>
      <c r="M1277">
        <v>74</v>
      </c>
      <c r="N1277">
        <v>21179</v>
      </c>
      <c r="O1277">
        <f t="shared" si="118"/>
        <v>21179</v>
      </c>
      <c r="P1277">
        <v>9</v>
      </c>
      <c r="Q1277">
        <v>61</v>
      </c>
      <c r="R1277">
        <v>632</v>
      </c>
      <c r="S1277">
        <v>655</v>
      </c>
      <c r="T1277">
        <v>13.375</v>
      </c>
      <c r="U1277">
        <f>VLOOKUP(A1277,vlookup_table[#All],2,)</f>
        <v>1</v>
      </c>
      <c r="V1277">
        <f>VLOOKUP(A1277,vlookup_table[#All],4,FALSE)</f>
        <v>6401</v>
      </c>
      <c r="W1277" t="str">
        <f>IF(LEN(V1277)=4,_xlfn.CONCAT("19",LEFT(V1277,2)),IF(LEN(V1277)=3,_xlfn.CONCAT("190",LEFT(V1277,2)),0))</f>
        <v>1964</v>
      </c>
      <c r="X1277">
        <f>IF(V1277&lt;&gt;0,1997-VALUE(W1277),0)</f>
        <v>33</v>
      </c>
      <c r="Y1277" t="str">
        <f>VLOOKUP(A1277,vlookup_table[#All],5,FALSE)</f>
        <v>C1</v>
      </c>
      <c r="Z1277" t="str">
        <f t="shared" si="119"/>
        <v>City</v>
      </c>
      <c r="AA1277">
        <f>VLOOKUP(A1277,vlookup_table[#All],7,FALSE)</f>
        <v>15</v>
      </c>
    </row>
    <row r="1278" spans="1:27" x14ac:dyDescent="0.3">
      <c r="A1278">
        <v>146463</v>
      </c>
      <c r="B1278" s="1" t="s">
        <v>22</v>
      </c>
      <c r="C1278" s="1" t="str">
        <f>UPPER(LEFT(B1278,2))</f>
        <v>CA</v>
      </c>
      <c r="D1278" s="1" t="s">
        <v>31</v>
      </c>
      <c r="E1278" s="1" t="str">
        <f>UPPER(LEFT(D1278,1))</f>
        <v>U</v>
      </c>
      <c r="F1278">
        <v>2163</v>
      </c>
      <c r="G1278">
        <f t="shared" si="114"/>
        <v>2163</v>
      </c>
      <c r="H1278">
        <f t="shared" si="115"/>
        <v>2163</v>
      </c>
      <c r="I1278">
        <v>484</v>
      </c>
      <c r="J1278">
        <f t="shared" si="116"/>
        <v>484</v>
      </c>
      <c r="K1278">
        <v>581</v>
      </c>
      <c r="L1278">
        <f t="shared" si="117"/>
        <v>581</v>
      </c>
      <c r="M1278">
        <v>67</v>
      </c>
      <c r="N1278">
        <v>17262</v>
      </c>
      <c r="O1278">
        <f t="shared" si="118"/>
        <v>17262</v>
      </c>
      <c r="P1278">
        <v>7</v>
      </c>
      <c r="Q1278">
        <v>66</v>
      </c>
      <c r="R1278">
        <v>522</v>
      </c>
      <c r="S1278">
        <v>537</v>
      </c>
      <c r="T1278">
        <v>4.8333333329999997</v>
      </c>
      <c r="U1278">
        <f>VLOOKUP(A1278,vlookup_table[#All],2,)</f>
        <v>0</v>
      </c>
      <c r="V1278">
        <f>VLOOKUP(A1278,vlookup_table[#All],4,FALSE)</f>
        <v>2601</v>
      </c>
      <c r="W1278" t="str">
        <f>IF(LEN(V1278)=4,_xlfn.CONCAT("19",LEFT(V1278,2)),IF(LEN(V1278)=3,_xlfn.CONCAT("190",LEFT(V1278,2)),0))</f>
        <v>1926</v>
      </c>
      <c r="X1278">
        <f>IF(V1278&lt;&gt;0,1997-VALUE(W1278),0)</f>
        <v>71</v>
      </c>
      <c r="Y1278" t="str">
        <f>VLOOKUP(A1278,vlookup_table[#All],5,FALSE)</f>
        <v>U2</v>
      </c>
      <c r="Z1278" t="str">
        <f t="shared" si="119"/>
        <v>Urban</v>
      </c>
      <c r="AA1278">
        <f>VLOOKUP(A1278,vlookup_table[#All],7,FALSE)</f>
        <v>5</v>
      </c>
    </row>
    <row r="1279" spans="1:27" x14ac:dyDescent="0.3">
      <c r="A1279">
        <v>85204</v>
      </c>
      <c r="B1279" s="1" t="s">
        <v>57</v>
      </c>
      <c r="C1279" s="1" t="str">
        <f>UPPER(LEFT(B1279,2))</f>
        <v>MN</v>
      </c>
      <c r="D1279" s="1" t="s">
        <v>14</v>
      </c>
      <c r="E1279" s="1" t="str">
        <f>UPPER(LEFT(D1279,1))</f>
        <v>M</v>
      </c>
      <c r="F1279">
        <v>359</v>
      </c>
      <c r="G1279">
        <f t="shared" si="114"/>
        <v>359</v>
      </c>
      <c r="H1279">
        <f t="shared" si="115"/>
        <v>359</v>
      </c>
      <c r="I1279">
        <v>168</v>
      </c>
      <c r="J1279">
        <f t="shared" si="116"/>
        <v>168</v>
      </c>
      <c r="K1279">
        <v>269</v>
      </c>
      <c r="L1279">
        <f t="shared" si="117"/>
        <v>269</v>
      </c>
      <c r="M1279">
        <v>1</v>
      </c>
      <c r="N1279">
        <v>9568</v>
      </c>
      <c r="O1279">
        <f t="shared" si="118"/>
        <v>9568</v>
      </c>
      <c r="P1279">
        <v>1</v>
      </c>
      <c r="Q1279">
        <v>85</v>
      </c>
      <c r="R1279">
        <v>258</v>
      </c>
      <c r="S1279">
        <v>203</v>
      </c>
      <c r="T1279">
        <v>11.91666667</v>
      </c>
      <c r="U1279">
        <f>VLOOKUP(A1279,vlookup_table[#All],2,)</f>
        <v>1</v>
      </c>
      <c r="V1279">
        <f>VLOOKUP(A1279,vlookup_table[#All],4,FALSE)</f>
        <v>2210</v>
      </c>
      <c r="W1279" t="str">
        <f>IF(LEN(V1279)=4,_xlfn.CONCAT("19",LEFT(V1279,2)),IF(LEN(V1279)=3,_xlfn.CONCAT("190",LEFT(V1279,2)),0))</f>
        <v>1922</v>
      </c>
      <c r="X1279">
        <f>IF(V1279&lt;&gt;0,1997-VALUE(W1279),0)</f>
        <v>75</v>
      </c>
      <c r="Y1279" t="str">
        <f>VLOOKUP(A1279,vlookup_table[#All],5,FALSE)</f>
        <v>R2</v>
      </c>
      <c r="Z1279" t="str">
        <f t="shared" si="119"/>
        <v>Rural</v>
      </c>
      <c r="AA1279">
        <f>VLOOKUP(A1279,vlookup_table[#All],7,FALSE)</f>
        <v>20</v>
      </c>
    </row>
    <row r="1280" spans="1:27" x14ac:dyDescent="0.3">
      <c r="A1280">
        <v>143782</v>
      </c>
      <c r="B1280" s="1" t="s">
        <v>22</v>
      </c>
      <c r="C1280" s="1" t="str">
        <f>UPPER(LEFT(B1280,2))</f>
        <v>CA</v>
      </c>
      <c r="D1280" s="1" t="s">
        <v>14</v>
      </c>
      <c r="E1280" s="1" t="str">
        <f>UPPER(LEFT(D1280,1))</f>
        <v>M</v>
      </c>
      <c r="F1280">
        <v>5854</v>
      </c>
      <c r="G1280">
        <f t="shared" si="114"/>
        <v>5854</v>
      </c>
      <c r="H1280">
        <f t="shared" si="115"/>
        <v>5854</v>
      </c>
      <c r="I1280">
        <v>927</v>
      </c>
      <c r="J1280">
        <f t="shared" si="116"/>
        <v>927</v>
      </c>
      <c r="K1280">
        <v>993</v>
      </c>
      <c r="L1280">
        <f t="shared" si="117"/>
        <v>993</v>
      </c>
      <c r="M1280">
        <v>99</v>
      </c>
      <c r="N1280">
        <v>45167</v>
      </c>
      <c r="O1280">
        <f t="shared" si="118"/>
        <v>45167</v>
      </c>
      <c r="P1280">
        <v>15</v>
      </c>
      <c r="Q1280">
        <v>43</v>
      </c>
      <c r="R1280">
        <v>1077</v>
      </c>
      <c r="S1280">
        <v>920</v>
      </c>
      <c r="T1280">
        <v>28</v>
      </c>
      <c r="U1280">
        <f>VLOOKUP(A1280,vlookup_table[#All],2,)</f>
        <v>1</v>
      </c>
      <c r="V1280">
        <f>VLOOKUP(A1280,vlookup_table[#All],4,FALSE)</f>
        <v>4801</v>
      </c>
      <c r="W1280" t="str">
        <f>IF(LEN(V1280)=4,_xlfn.CONCAT("19",LEFT(V1280,2)),IF(LEN(V1280)=3,_xlfn.CONCAT("190",LEFT(V1280,2)),0))</f>
        <v>1948</v>
      </c>
      <c r="X1280">
        <f>IF(V1280&lt;&gt;0,1997-VALUE(W1280),0)</f>
        <v>49</v>
      </c>
      <c r="Y1280" t="str">
        <f>VLOOKUP(A1280,vlookup_table[#All],5,FALSE)</f>
        <v>S1</v>
      </c>
      <c r="Z1280" t="str">
        <f t="shared" si="119"/>
        <v>Suburban</v>
      </c>
      <c r="AA1280">
        <f>VLOOKUP(A1280,vlookup_table[#All],7,FALSE)</f>
        <v>25</v>
      </c>
    </row>
    <row r="1281" spans="1:27" x14ac:dyDescent="0.3">
      <c r="A1281">
        <v>17102</v>
      </c>
      <c r="B1281" s="1" t="s">
        <v>18</v>
      </c>
      <c r="C1281" s="1" t="str">
        <f>UPPER(LEFT(B1281,2))</f>
        <v>NC</v>
      </c>
      <c r="D1281" s="1" t="s">
        <v>20</v>
      </c>
      <c r="E1281" s="1" t="str">
        <f>UPPER(LEFT(D1281,1))</f>
        <v>F</v>
      </c>
      <c r="F1281">
        <v>685</v>
      </c>
      <c r="G1281">
        <f t="shared" si="114"/>
        <v>685</v>
      </c>
      <c r="H1281">
        <f t="shared" si="115"/>
        <v>685</v>
      </c>
      <c r="I1281">
        <v>271</v>
      </c>
      <c r="J1281">
        <f t="shared" si="116"/>
        <v>271</v>
      </c>
      <c r="K1281">
        <v>396</v>
      </c>
      <c r="L1281">
        <f t="shared" si="117"/>
        <v>396</v>
      </c>
      <c r="M1281">
        <v>1</v>
      </c>
      <c r="N1281">
        <v>13235</v>
      </c>
      <c r="O1281">
        <f t="shared" si="118"/>
        <v>13235</v>
      </c>
      <c r="P1281">
        <v>0</v>
      </c>
      <c r="Q1281">
        <v>67</v>
      </c>
      <c r="R1281">
        <v>314</v>
      </c>
      <c r="S1281">
        <v>339</v>
      </c>
      <c r="T1281">
        <v>5.692307692</v>
      </c>
      <c r="U1281">
        <f>VLOOKUP(A1281,vlookup_table[#All],2,)</f>
        <v>2</v>
      </c>
      <c r="V1281">
        <f>VLOOKUP(A1281,vlookup_table[#All],4,FALSE)</f>
        <v>0</v>
      </c>
      <c r="W1281">
        <f>IF(LEN(V1281)=4,_xlfn.CONCAT("19",LEFT(V1281,2)),IF(LEN(V1281)=3,_xlfn.CONCAT("190",LEFT(V1281,2)),0))</f>
        <v>0</v>
      </c>
      <c r="X1281">
        <f>IF(V1281&lt;&gt;0,1997-VALUE(W1281),0)</f>
        <v>0</v>
      </c>
      <c r="Y1281" t="str">
        <f>VLOOKUP(A1281,vlookup_table[#All],5,FALSE)</f>
        <v>T2</v>
      </c>
      <c r="Z1281" t="str">
        <f t="shared" si="119"/>
        <v>Town</v>
      </c>
      <c r="AA1281">
        <f>VLOOKUP(A1281,vlookup_table[#All],7,FALSE)</f>
        <v>7</v>
      </c>
    </row>
    <row r="1282" spans="1:27" x14ac:dyDescent="0.3">
      <c r="A1282">
        <v>190157</v>
      </c>
      <c r="B1282" s="1" t="s">
        <v>18</v>
      </c>
      <c r="C1282" s="1" t="str">
        <f>UPPER(LEFT(B1282,2))</f>
        <v>NC</v>
      </c>
      <c r="D1282" s="1" t="s">
        <v>20</v>
      </c>
      <c r="E1282" s="1" t="str">
        <f>UPPER(LEFT(D1282,1))</f>
        <v>F</v>
      </c>
      <c r="F1282">
        <v>603</v>
      </c>
      <c r="G1282">
        <f t="shared" ref="G1282:G1345" si="120">IF(LEFT(F1282,1)="A",VALUE(SUBSTITUTE(F1282,"A","")),IF(ISBLANK(F1282),"",IF(F1282=0,"",VALUE(F1282))))</f>
        <v>603</v>
      </c>
      <c r="H1282">
        <f t="shared" ref="H1282:H1345" si="121">IF(G1282&lt;&gt;"",G1282,AVERAGE(G:G))</f>
        <v>603</v>
      </c>
      <c r="I1282">
        <v>173</v>
      </c>
      <c r="J1282">
        <f t="shared" ref="J1282:J1345" si="122">IF(I1282&lt;&gt;0,I1282,AVERAGEIF(I:I,"&gt;0"))</f>
        <v>173</v>
      </c>
      <c r="K1282">
        <v>329</v>
      </c>
      <c r="L1282">
        <f t="shared" ref="L1282:L1345" si="123">IF(AND(K1282&lt;&gt;0,K1282&lt;&gt;""),K1282,AVERAGEIF(K:K,"&gt;0"))</f>
        <v>329</v>
      </c>
      <c r="M1282">
        <v>4</v>
      </c>
      <c r="N1282">
        <v>12562</v>
      </c>
      <c r="O1282">
        <f t="shared" ref="O1282:O1345" si="124">IF(AND(N1282&lt;&gt;0,N1282&lt;&gt;""),N1282,AVERAGEIF(N:N,"&gt;0"))</f>
        <v>12562</v>
      </c>
      <c r="P1282">
        <v>3</v>
      </c>
      <c r="Q1282">
        <v>84</v>
      </c>
      <c r="R1282">
        <v>215</v>
      </c>
      <c r="S1282">
        <v>239</v>
      </c>
      <c r="T1282">
        <v>9.8571428569999995</v>
      </c>
      <c r="U1282">
        <f>VLOOKUP(A1282,vlookup_table[#All],2,)</f>
        <v>0</v>
      </c>
      <c r="V1282">
        <f>VLOOKUP(A1282,vlookup_table[#All],4,FALSE)</f>
        <v>0</v>
      </c>
      <c r="W1282">
        <f>IF(LEN(V1282)=4,_xlfn.CONCAT("19",LEFT(V1282,2)),IF(LEN(V1282)=3,_xlfn.CONCAT("190",LEFT(V1282,2)),0))</f>
        <v>0</v>
      </c>
      <c r="X1282">
        <f>IF(V1282&lt;&gt;0,1997-VALUE(W1282),0)</f>
        <v>0</v>
      </c>
      <c r="Y1282" t="str">
        <f>VLOOKUP(A1282,vlookup_table[#All],5,FALSE)</f>
        <v>T2</v>
      </c>
      <c r="Z1282" t="str">
        <f t="shared" ref="Z1282:Z1345" si="125">IF(LEFT(Y1282,1)="C","City",IF(LEFT(Y1282,1)="T","Town",IF(LEFT(Y1282,1)="S","Suburban",IF(LEFT(Y1282,1)="U","Urban",IF(LEFT(Y1282,1)="R","Rural",0)))))</f>
        <v>Town</v>
      </c>
      <c r="AA1282">
        <f>VLOOKUP(A1282,vlookup_table[#All],7,FALSE)</f>
        <v>15</v>
      </c>
    </row>
    <row r="1283" spans="1:27" x14ac:dyDescent="0.3">
      <c r="A1283">
        <v>93681</v>
      </c>
      <c r="B1283" s="1" t="s">
        <v>16</v>
      </c>
      <c r="C1283" s="1" t="str">
        <f>UPPER(LEFT(B1283,2))</f>
        <v>IL</v>
      </c>
      <c r="D1283" s="1" t="s">
        <v>14</v>
      </c>
      <c r="E1283" s="1" t="str">
        <f>UPPER(LEFT(D1283,1))</f>
        <v>M</v>
      </c>
      <c r="F1283">
        <v>682</v>
      </c>
      <c r="G1283">
        <f t="shared" si="120"/>
        <v>682</v>
      </c>
      <c r="H1283">
        <f t="shared" si="121"/>
        <v>682</v>
      </c>
      <c r="I1283">
        <v>322</v>
      </c>
      <c r="J1283">
        <f t="shared" si="122"/>
        <v>322</v>
      </c>
      <c r="K1283">
        <v>336</v>
      </c>
      <c r="L1283">
        <f t="shared" si="123"/>
        <v>336</v>
      </c>
      <c r="M1283">
        <v>1</v>
      </c>
      <c r="N1283">
        <v>8194</v>
      </c>
      <c r="O1283">
        <f t="shared" si="124"/>
        <v>8194</v>
      </c>
      <c r="P1283">
        <v>0</v>
      </c>
      <c r="Q1283">
        <v>62</v>
      </c>
      <c r="R1283">
        <v>359</v>
      </c>
      <c r="S1283">
        <v>297</v>
      </c>
      <c r="T1283">
        <v>12.33333333</v>
      </c>
      <c r="U1283">
        <f>VLOOKUP(A1283,vlookup_table[#All],2,)</f>
        <v>1</v>
      </c>
      <c r="V1283">
        <f>VLOOKUP(A1283,vlookup_table[#All],4,FALSE)</f>
        <v>2309</v>
      </c>
      <c r="W1283" t="str">
        <f>IF(LEN(V1283)=4,_xlfn.CONCAT("19",LEFT(V1283,2)),IF(LEN(V1283)=3,_xlfn.CONCAT("190",LEFT(V1283,2)),0))</f>
        <v>1923</v>
      </c>
      <c r="X1283">
        <f>IF(V1283&lt;&gt;0,1997-VALUE(W1283),0)</f>
        <v>74</v>
      </c>
      <c r="Y1283" t="str">
        <f>VLOOKUP(A1283,vlookup_table[#All],5,FALSE)</f>
        <v>U3</v>
      </c>
      <c r="Z1283" t="str">
        <f t="shared" si="125"/>
        <v>Urban</v>
      </c>
      <c r="AA1283">
        <f>VLOOKUP(A1283,vlookup_table[#All],7,FALSE)</f>
        <v>16</v>
      </c>
    </row>
    <row r="1284" spans="1:27" x14ac:dyDescent="0.3">
      <c r="A1284">
        <v>105741</v>
      </c>
      <c r="B1284" s="1" t="s">
        <v>28</v>
      </c>
      <c r="C1284" s="1" t="str">
        <f>UPPER(LEFT(B1284,2))</f>
        <v>KS</v>
      </c>
      <c r="D1284" s="1" t="s">
        <v>14</v>
      </c>
      <c r="E1284" s="1" t="str">
        <f>UPPER(LEFT(D1284,1))</f>
        <v>M</v>
      </c>
      <c r="F1284">
        <v>581</v>
      </c>
      <c r="G1284">
        <f t="shared" si="120"/>
        <v>581</v>
      </c>
      <c r="H1284">
        <f t="shared" si="121"/>
        <v>581</v>
      </c>
      <c r="I1284">
        <v>295</v>
      </c>
      <c r="J1284">
        <f t="shared" si="122"/>
        <v>295</v>
      </c>
      <c r="K1284">
        <v>402</v>
      </c>
      <c r="L1284">
        <f t="shared" si="123"/>
        <v>402</v>
      </c>
      <c r="M1284">
        <v>1</v>
      </c>
      <c r="N1284">
        <v>13925</v>
      </c>
      <c r="O1284">
        <f t="shared" si="124"/>
        <v>13925</v>
      </c>
      <c r="P1284">
        <v>5</v>
      </c>
      <c r="Q1284">
        <v>65</v>
      </c>
      <c r="R1284">
        <v>349</v>
      </c>
      <c r="S1284">
        <v>349</v>
      </c>
      <c r="T1284">
        <v>17</v>
      </c>
      <c r="U1284">
        <f>VLOOKUP(A1284,vlookup_table[#All],2,)</f>
        <v>2</v>
      </c>
      <c r="V1284">
        <f>VLOOKUP(A1284,vlookup_table[#All],4,FALSE)</f>
        <v>4401</v>
      </c>
      <c r="W1284" t="str">
        <f>IF(LEN(V1284)=4,_xlfn.CONCAT("19",LEFT(V1284,2)),IF(LEN(V1284)=3,_xlfn.CONCAT("190",LEFT(V1284,2)),0))</f>
        <v>1944</v>
      </c>
      <c r="X1284">
        <f>IF(V1284&lt;&gt;0,1997-VALUE(W1284),0)</f>
        <v>53</v>
      </c>
      <c r="Y1284" t="str">
        <f>VLOOKUP(A1284,vlookup_table[#All],5,FALSE)</f>
        <v>S2</v>
      </c>
      <c r="Z1284" t="str">
        <f t="shared" si="125"/>
        <v>Suburban</v>
      </c>
      <c r="AA1284">
        <f>VLOOKUP(A1284,vlookup_table[#All],7,FALSE)</f>
        <v>20</v>
      </c>
    </row>
    <row r="1285" spans="1:27" x14ac:dyDescent="0.3">
      <c r="A1285">
        <v>98962</v>
      </c>
      <c r="B1285" s="1" t="s">
        <v>16</v>
      </c>
      <c r="C1285" s="1" t="str">
        <f>UPPER(LEFT(B1285,2))</f>
        <v>IL</v>
      </c>
      <c r="D1285" s="1" t="s">
        <v>17</v>
      </c>
      <c r="E1285" s="1" t="str">
        <f>UPPER(LEFT(D1285,1))</f>
        <v>F</v>
      </c>
      <c r="F1285">
        <v>380</v>
      </c>
      <c r="G1285">
        <f t="shared" si="120"/>
        <v>380</v>
      </c>
      <c r="H1285">
        <f t="shared" si="121"/>
        <v>380</v>
      </c>
      <c r="I1285">
        <v>229</v>
      </c>
      <c r="J1285">
        <f t="shared" si="122"/>
        <v>229</v>
      </c>
      <c r="K1285">
        <v>351</v>
      </c>
      <c r="L1285">
        <f t="shared" si="123"/>
        <v>351</v>
      </c>
      <c r="M1285">
        <v>1</v>
      </c>
      <c r="N1285">
        <v>11773</v>
      </c>
      <c r="O1285">
        <f t="shared" si="124"/>
        <v>11773</v>
      </c>
      <c r="P1285">
        <v>1</v>
      </c>
      <c r="Q1285">
        <v>86</v>
      </c>
      <c r="R1285">
        <v>277</v>
      </c>
      <c r="S1285">
        <v>299</v>
      </c>
      <c r="T1285">
        <v>11.66666667</v>
      </c>
      <c r="U1285">
        <f>VLOOKUP(A1285,vlookup_table[#All],2,)</f>
        <v>0</v>
      </c>
      <c r="V1285">
        <f>VLOOKUP(A1285,vlookup_table[#All],4,FALSE)</f>
        <v>2308</v>
      </c>
      <c r="W1285" t="str">
        <f>IF(LEN(V1285)=4,_xlfn.CONCAT("19",LEFT(V1285,2)),IF(LEN(V1285)=3,_xlfn.CONCAT("190",LEFT(V1285,2)),0))</f>
        <v>1923</v>
      </c>
      <c r="X1285">
        <f>IF(V1285&lt;&gt;0,1997-VALUE(W1285),0)</f>
        <v>74</v>
      </c>
      <c r="Y1285" t="str">
        <f>VLOOKUP(A1285,vlookup_table[#All],5,FALSE)</f>
        <v>R2</v>
      </c>
      <c r="Z1285" t="str">
        <f t="shared" si="125"/>
        <v>Rural</v>
      </c>
      <c r="AA1285">
        <f>VLOOKUP(A1285,vlookup_table[#All],7,FALSE)</f>
        <v>25</v>
      </c>
    </row>
    <row r="1286" spans="1:27" x14ac:dyDescent="0.3">
      <c r="A1286">
        <v>32552</v>
      </c>
      <c r="B1286" s="1" t="s">
        <v>13</v>
      </c>
      <c r="C1286" s="1" t="str">
        <f>UPPER(LEFT(B1286,2))</f>
        <v>FL</v>
      </c>
      <c r="D1286" s="1" t="s">
        <v>17</v>
      </c>
      <c r="E1286" s="1" t="str">
        <f>UPPER(LEFT(D1286,1))</f>
        <v>F</v>
      </c>
      <c r="F1286">
        <v>1229</v>
      </c>
      <c r="G1286">
        <f t="shared" si="120"/>
        <v>1229</v>
      </c>
      <c r="H1286">
        <f t="shared" si="121"/>
        <v>1229</v>
      </c>
      <c r="I1286">
        <v>469</v>
      </c>
      <c r="J1286">
        <f t="shared" si="122"/>
        <v>469</v>
      </c>
      <c r="K1286">
        <v>544</v>
      </c>
      <c r="L1286">
        <f t="shared" si="123"/>
        <v>544</v>
      </c>
      <c r="M1286">
        <v>21</v>
      </c>
      <c r="N1286">
        <v>17313</v>
      </c>
      <c r="O1286">
        <f t="shared" si="124"/>
        <v>17313</v>
      </c>
      <c r="P1286">
        <v>2</v>
      </c>
      <c r="Q1286">
        <v>30</v>
      </c>
      <c r="R1286">
        <v>502</v>
      </c>
      <c r="S1286">
        <v>507</v>
      </c>
      <c r="T1286">
        <v>7.5</v>
      </c>
      <c r="U1286">
        <f>VLOOKUP(A1286,vlookup_table[#All],2,)</f>
        <v>0</v>
      </c>
      <c r="V1286">
        <f>VLOOKUP(A1286,vlookup_table[#All],4,FALSE)</f>
        <v>3802</v>
      </c>
      <c r="W1286" t="str">
        <f>IF(LEN(V1286)=4,_xlfn.CONCAT("19",LEFT(V1286,2)),IF(LEN(V1286)=3,_xlfn.CONCAT("190",LEFT(V1286,2)),0))</f>
        <v>1938</v>
      </c>
      <c r="X1286">
        <f>IF(V1286&lt;&gt;0,1997-VALUE(W1286),0)</f>
        <v>59</v>
      </c>
      <c r="Y1286" t="str">
        <f>VLOOKUP(A1286,vlookup_table[#All],5,FALSE)</f>
        <v>T1</v>
      </c>
      <c r="Z1286" t="str">
        <f t="shared" si="125"/>
        <v>Town</v>
      </c>
      <c r="AA1286">
        <f>VLOOKUP(A1286,vlookup_table[#All],7,FALSE)</f>
        <v>20</v>
      </c>
    </row>
    <row r="1287" spans="1:27" x14ac:dyDescent="0.3">
      <c r="A1287">
        <v>23465</v>
      </c>
      <c r="B1287" s="1" t="s">
        <v>47</v>
      </c>
      <c r="C1287" s="1" t="str">
        <f>UPPER(LEFT(B1287,2))</f>
        <v>SC</v>
      </c>
      <c r="D1287" s="1" t="s">
        <v>17</v>
      </c>
      <c r="E1287" s="1" t="str">
        <f>UPPER(LEFT(D1287,1))</f>
        <v>F</v>
      </c>
      <c r="F1287">
        <v>689</v>
      </c>
      <c r="G1287">
        <f t="shared" si="120"/>
        <v>689</v>
      </c>
      <c r="H1287">
        <f t="shared" si="121"/>
        <v>689</v>
      </c>
      <c r="I1287">
        <v>313</v>
      </c>
      <c r="J1287">
        <f t="shared" si="122"/>
        <v>313</v>
      </c>
      <c r="K1287">
        <v>350</v>
      </c>
      <c r="L1287">
        <f t="shared" si="123"/>
        <v>350</v>
      </c>
      <c r="M1287">
        <v>0</v>
      </c>
      <c r="N1287">
        <v>12601</v>
      </c>
      <c r="O1287">
        <f t="shared" si="124"/>
        <v>12601</v>
      </c>
      <c r="P1287">
        <v>1</v>
      </c>
      <c r="Q1287">
        <v>69</v>
      </c>
      <c r="R1287">
        <v>320</v>
      </c>
      <c r="S1287">
        <v>343</v>
      </c>
      <c r="T1287">
        <v>12</v>
      </c>
      <c r="U1287">
        <f>VLOOKUP(A1287,vlookup_table[#All],2,)</f>
        <v>1</v>
      </c>
      <c r="V1287">
        <f>VLOOKUP(A1287,vlookup_table[#All],4,FALSE)</f>
        <v>2701</v>
      </c>
      <c r="W1287" t="str">
        <f>IF(LEN(V1287)=4,_xlfn.CONCAT("19",LEFT(V1287,2)),IF(LEN(V1287)=3,_xlfn.CONCAT("190",LEFT(V1287,2)),0))</f>
        <v>1927</v>
      </c>
      <c r="X1287">
        <f>IF(V1287&lt;&gt;0,1997-VALUE(W1287),0)</f>
        <v>70</v>
      </c>
      <c r="Y1287" t="str">
        <f>VLOOKUP(A1287,vlookup_table[#All],5,FALSE)</f>
        <v>S2</v>
      </c>
      <c r="Z1287" t="str">
        <f t="shared" si="125"/>
        <v>Suburban</v>
      </c>
      <c r="AA1287">
        <f>VLOOKUP(A1287,vlookup_table[#All],7,FALSE)</f>
        <v>15</v>
      </c>
    </row>
    <row r="1288" spans="1:27" x14ac:dyDescent="0.3">
      <c r="A1288">
        <v>155130</v>
      </c>
      <c r="B1288" s="1" t="s">
        <v>22</v>
      </c>
      <c r="C1288" s="1" t="str">
        <f>UPPER(LEFT(B1288,2))</f>
        <v>CA</v>
      </c>
      <c r="D1288" s="1" t="s">
        <v>14</v>
      </c>
      <c r="E1288" s="1" t="str">
        <f>UPPER(LEFT(D1288,1))</f>
        <v>M</v>
      </c>
      <c r="F1288">
        <v>1715</v>
      </c>
      <c r="G1288">
        <f t="shared" si="120"/>
        <v>1715</v>
      </c>
      <c r="H1288">
        <f t="shared" si="121"/>
        <v>1715</v>
      </c>
      <c r="I1288">
        <v>607</v>
      </c>
      <c r="J1288">
        <f t="shared" si="122"/>
        <v>607</v>
      </c>
      <c r="K1288">
        <v>660</v>
      </c>
      <c r="L1288">
        <f t="shared" si="123"/>
        <v>660</v>
      </c>
      <c r="M1288">
        <v>34</v>
      </c>
      <c r="N1288">
        <v>21473</v>
      </c>
      <c r="O1288">
        <f t="shared" si="124"/>
        <v>21473</v>
      </c>
      <c r="P1288">
        <v>10</v>
      </c>
      <c r="Q1288">
        <v>55</v>
      </c>
      <c r="R1288">
        <v>619</v>
      </c>
      <c r="S1288">
        <v>647</v>
      </c>
      <c r="T1288">
        <v>4.8</v>
      </c>
      <c r="U1288">
        <f>VLOOKUP(A1288,vlookup_table[#All],2,)</f>
        <v>1</v>
      </c>
      <c r="V1288">
        <f>VLOOKUP(A1288,vlookup_table[#All],4,FALSE)</f>
        <v>4901</v>
      </c>
      <c r="W1288" t="str">
        <f>IF(LEN(V1288)=4,_xlfn.CONCAT("19",LEFT(V1288,2)),IF(LEN(V1288)=3,_xlfn.CONCAT("190",LEFT(V1288,2)),0))</f>
        <v>1949</v>
      </c>
      <c r="X1288">
        <f>IF(V1288&lt;&gt;0,1997-VALUE(W1288),0)</f>
        <v>48</v>
      </c>
      <c r="Y1288" t="str">
        <f>VLOOKUP(A1288,vlookup_table[#All],5,FALSE)</f>
        <v>S1</v>
      </c>
      <c r="Z1288" t="str">
        <f t="shared" si="125"/>
        <v>Suburban</v>
      </c>
      <c r="AA1288">
        <f>VLOOKUP(A1288,vlookup_table[#All],7,FALSE)</f>
        <v>45</v>
      </c>
    </row>
    <row r="1289" spans="1:27" x14ac:dyDescent="0.3">
      <c r="A1289">
        <v>15017</v>
      </c>
      <c r="B1289" s="1" t="s">
        <v>13</v>
      </c>
      <c r="C1289" s="1" t="str">
        <f>UPPER(LEFT(B1289,2))</f>
        <v>FL</v>
      </c>
      <c r="D1289" s="1" t="s">
        <v>17</v>
      </c>
      <c r="E1289" s="1" t="str">
        <f>UPPER(LEFT(D1289,1))</f>
        <v>F</v>
      </c>
      <c r="F1289">
        <v>762</v>
      </c>
      <c r="G1289">
        <f t="shared" si="120"/>
        <v>762</v>
      </c>
      <c r="H1289">
        <f t="shared" si="121"/>
        <v>762</v>
      </c>
      <c r="I1289">
        <v>254</v>
      </c>
      <c r="J1289">
        <f t="shared" si="122"/>
        <v>254</v>
      </c>
      <c r="K1289">
        <v>411</v>
      </c>
      <c r="L1289">
        <f t="shared" si="123"/>
        <v>411</v>
      </c>
      <c r="M1289">
        <v>7</v>
      </c>
      <c r="N1289">
        <v>17458</v>
      </c>
      <c r="O1289">
        <f t="shared" si="124"/>
        <v>17458</v>
      </c>
      <c r="P1289">
        <v>7</v>
      </c>
      <c r="Q1289">
        <v>13</v>
      </c>
      <c r="R1289">
        <v>355</v>
      </c>
      <c r="S1289">
        <v>327</v>
      </c>
      <c r="T1289">
        <v>8.7619047620000003</v>
      </c>
      <c r="U1289">
        <f>VLOOKUP(A1289,vlookup_table[#All],2,)</f>
        <v>0</v>
      </c>
      <c r="V1289">
        <f>VLOOKUP(A1289,vlookup_table[#All],4,FALSE)</f>
        <v>0</v>
      </c>
      <c r="W1289">
        <f>IF(LEN(V1289)=4,_xlfn.CONCAT("19",LEFT(V1289,2)),IF(LEN(V1289)=3,_xlfn.CONCAT("190",LEFT(V1289,2)),0))</f>
        <v>0</v>
      </c>
      <c r="X1289">
        <f>IF(V1289&lt;&gt;0,1997-VALUE(W1289),0)</f>
        <v>0</v>
      </c>
      <c r="Y1289" t="str">
        <f>VLOOKUP(A1289,vlookup_table[#All],5,FALSE)</f>
        <v/>
      </c>
      <c r="Z1289">
        <f t="shared" si="125"/>
        <v>0</v>
      </c>
      <c r="AA1289">
        <f>VLOOKUP(A1289,vlookup_table[#All],7,FALSE)</f>
        <v>18</v>
      </c>
    </row>
    <row r="1290" spans="1:27" x14ac:dyDescent="0.3">
      <c r="A1290">
        <v>123438</v>
      </c>
      <c r="B1290" s="1" t="s">
        <v>21</v>
      </c>
      <c r="C1290" s="1" t="str">
        <f>UPPER(LEFT(B1290,2))</f>
        <v>TX</v>
      </c>
      <c r="D1290" s="1" t="s">
        <v>17</v>
      </c>
      <c r="E1290" s="1" t="str">
        <f>UPPER(LEFT(D1290,1))</f>
        <v>F</v>
      </c>
      <c r="F1290">
        <v>683</v>
      </c>
      <c r="G1290">
        <f t="shared" si="120"/>
        <v>683</v>
      </c>
      <c r="H1290">
        <f t="shared" si="121"/>
        <v>683</v>
      </c>
      <c r="I1290">
        <v>449</v>
      </c>
      <c r="J1290">
        <f t="shared" si="122"/>
        <v>449</v>
      </c>
      <c r="K1290">
        <v>507</v>
      </c>
      <c r="L1290">
        <f t="shared" si="123"/>
        <v>507</v>
      </c>
      <c r="M1290">
        <v>0</v>
      </c>
      <c r="N1290">
        <v>19552</v>
      </c>
      <c r="O1290">
        <f t="shared" si="124"/>
        <v>19552</v>
      </c>
      <c r="P1290">
        <v>6</v>
      </c>
      <c r="Q1290">
        <v>50</v>
      </c>
      <c r="R1290">
        <v>471</v>
      </c>
      <c r="S1290">
        <v>484</v>
      </c>
      <c r="T1290">
        <v>6.8125</v>
      </c>
      <c r="U1290">
        <f>VLOOKUP(A1290,vlookup_table[#All],2,)</f>
        <v>0</v>
      </c>
      <c r="V1290">
        <f>VLOOKUP(A1290,vlookup_table[#All],4,FALSE)</f>
        <v>6601</v>
      </c>
      <c r="W1290" t="str">
        <f>IF(LEN(V1290)=4,_xlfn.CONCAT("19",LEFT(V1290,2)),IF(LEN(V1290)=3,_xlfn.CONCAT("190",LEFT(V1290,2)),0))</f>
        <v>1966</v>
      </c>
      <c r="X1290">
        <f>IF(V1290&lt;&gt;0,1997-VALUE(W1290),0)</f>
        <v>31</v>
      </c>
      <c r="Y1290" t="str">
        <f>VLOOKUP(A1290,vlookup_table[#All],5,FALSE)</f>
        <v>T2</v>
      </c>
      <c r="Z1290" t="str">
        <f t="shared" si="125"/>
        <v>Town</v>
      </c>
      <c r="AA1290">
        <f>VLOOKUP(A1290,vlookup_table[#All],7,FALSE)</f>
        <v>3</v>
      </c>
    </row>
    <row r="1291" spans="1:27" x14ac:dyDescent="0.3">
      <c r="A1291">
        <v>178796</v>
      </c>
      <c r="B1291" s="1" t="s">
        <v>41</v>
      </c>
      <c r="C1291" s="1" t="str">
        <f>UPPER(LEFT(B1291,2))</f>
        <v>WA</v>
      </c>
      <c r="D1291" s="1" t="s">
        <v>17</v>
      </c>
      <c r="E1291" s="1" t="str">
        <f>UPPER(LEFT(D1291,1))</f>
        <v>F</v>
      </c>
      <c r="F1291">
        <v>1648</v>
      </c>
      <c r="G1291">
        <f t="shared" si="120"/>
        <v>1648</v>
      </c>
      <c r="H1291">
        <f t="shared" si="121"/>
        <v>1648</v>
      </c>
      <c r="I1291">
        <v>395</v>
      </c>
      <c r="J1291">
        <f t="shared" si="122"/>
        <v>395</v>
      </c>
      <c r="K1291">
        <v>542</v>
      </c>
      <c r="L1291">
        <f t="shared" si="123"/>
        <v>542</v>
      </c>
      <c r="M1291">
        <v>28</v>
      </c>
      <c r="N1291">
        <v>22216</v>
      </c>
      <c r="O1291">
        <f t="shared" si="124"/>
        <v>22216</v>
      </c>
      <c r="P1291">
        <v>5</v>
      </c>
      <c r="Q1291">
        <v>50</v>
      </c>
      <c r="R1291">
        <v>488</v>
      </c>
      <c r="S1291">
        <v>480</v>
      </c>
      <c r="T1291">
        <v>8.538461539</v>
      </c>
      <c r="U1291">
        <f>VLOOKUP(A1291,vlookup_table[#All],2,)</f>
        <v>28</v>
      </c>
      <c r="V1291">
        <f>VLOOKUP(A1291,vlookup_table[#All],4,FALSE)</f>
        <v>3503</v>
      </c>
      <c r="W1291" t="str">
        <f>IF(LEN(V1291)=4,_xlfn.CONCAT("19",LEFT(V1291,2)),IF(LEN(V1291)=3,_xlfn.CONCAT("190",LEFT(V1291,2)),0))</f>
        <v>1935</v>
      </c>
      <c r="X1291">
        <f>IF(V1291&lt;&gt;0,1997-VALUE(W1291),0)</f>
        <v>62</v>
      </c>
      <c r="Y1291" t="str">
        <f>VLOOKUP(A1291,vlookup_table[#All],5,FALSE)</f>
        <v>S1</v>
      </c>
      <c r="Z1291" t="str">
        <f t="shared" si="125"/>
        <v>Suburban</v>
      </c>
      <c r="AA1291">
        <f>VLOOKUP(A1291,vlookup_table[#All],7,FALSE)</f>
        <v>9</v>
      </c>
    </row>
    <row r="1292" spans="1:27" x14ac:dyDescent="0.3">
      <c r="A1292">
        <v>143790</v>
      </c>
      <c r="B1292" s="1" t="s">
        <v>22</v>
      </c>
      <c r="C1292" s="1" t="str">
        <f>UPPER(LEFT(B1292,2))</f>
        <v>CA</v>
      </c>
      <c r="D1292" s="1" t="s">
        <v>17</v>
      </c>
      <c r="E1292" s="1" t="str">
        <f>UPPER(LEFT(D1292,1))</f>
        <v>F</v>
      </c>
      <c r="F1292">
        <v>5907</v>
      </c>
      <c r="G1292">
        <f t="shared" si="120"/>
        <v>5907</v>
      </c>
      <c r="H1292">
        <f t="shared" si="121"/>
        <v>5907</v>
      </c>
      <c r="I1292">
        <v>1285</v>
      </c>
      <c r="J1292">
        <f t="shared" si="122"/>
        <v>1285</v>
      </c>
      <c r="K1292">
        <v>1144</v>
      </c>
      <c r="L1292">
        <f t="shared" si="123"/>
        <v>1144</v>
      </c>
      <c r="M1292">
        <v>99</v>
      </c>
      <c r="N1292">
        <v>91205</v>
      </c>
      <c r="O1292">
        <f t="shared" si="124"/>
        <v>91205</v>
      </c>
      <c r="P1292">
        <v>18</v>
      </c>
      <c r="Q1292">
        <v>26</v>
      </c>
      <c r="R1292">
        <v>1340</v>
      </c>
      <c r="S1292">
        <v>1063</v>
      </c>
      <c r="T1292">
        <v>16</v>
      </c>
      <c r="U1292">
        <f>VLOOKUP(A1292,vlookup_table[#All],2,)</f>
        <v>2</v>
      </c>
      <c r="V1292">
        <f>VLOOKUP(A1292,vlookup_table[#All],4,FALSE)</f>
        <v>4101</v>
      </c>
      <c r="W1292" t="str">
        <f>IF(LEN(V1292)=4,_xlfn.CONCAT("19",LEFT(V1292,2)),IF(LEN(V1292)=3,_xlfn.CONCAT("190",LEFT(V1292,2)),0))</f>
        <v>1941</v>
      </c>
      <c r="X1292">
        <f>IF(V1292&lt;&gt;0,1997-VALUE(W1292),0)</f>
        <v>56</v>
      </c>
      <c r="Y1292" t="str">
        <f>VLOOKUP(A1292,vlookup_table[#All],5,FALSE)</f>
        <v>S1</v>
      </c>
      <c r="Z1292" t="str">
        <f t="shared" si="125"/>
        <v>Suburban</v>
      </c>
      <c r="AA1292">
        <f>VLOOKUP(A1292,vlookup_table[#All],7,FALSE)</f>
        <v>15</v>
      </c>
    </row>
    <row r="1293" spans="1:27" x14ac:dyDescent="0.3">
      <c r="A1293">
        <v>173737</v>
      </c>
      <c r="B1293" s="1" t="s">
        <v>38</v>
      </c>
      <c r="C1293" s="1" t="str">
        <f>UPPER(LEFT(B1293,2))</f>
        <v>HI</v>
      </c>
      <c r="D1293" s="1" t="s">
        <v>14</v>
      </c>
      <c r="E1293" s="1" t="str">
        <f>UPPER(LEFT(D1293,1))</f>
        <v>M</v>
      </c>
      <c r="F1293">
        <v>1473</v>
      </c>
      <c r="G1293">
        <f t="shared" si="120"/>
        <v>1473</v>
      </c>
      <c r="H1293">
        <f t="shared" si="121"/>
        <v>1473</v>
      </c>
      <c r="I1293">
        <v>327</v>
      </c>
      <c r="J1293">
        <f t="shared" si="122"/>
        <v>327</v>
      </c>
      <c r="K1293">
        <v>382</v>
      </c>
      <c r="L1293">
        <f t="shared" si="123"/>
        <v>382</v>
      </c>
      <c r="M1293">
        <v>23</v>
      </c>
      <c r="N1293">
        <v>12051</v>
      </c>
      <c r="O1293">
        <f t="shared" si="124"/>
        <v>12051</v>
      </c>
      <c r="P1293">
        <v>17</v>
      </c>
      <c r="Q1293">
        <v>67</v>
      </c>
      <c r="R1293">
        <v>324</v>
      </c>
      <c r="S1293">
        <v>395</v>
      </c>
      <c r="T1293">
        <v>20.666666670000001</v>
      </c>
      <c r="U1293">
        <f>VLOOKUP(A1293,vlookup_table[#All],2,)</f>
        <v>1</v>
      </c>
      <c r="V1293">
        <f>VLOOKUP(A1293,vlookup_table[#All],4,FALSE)</f>
        <v>1801</v>
      </c>
      <c r="W1293" t="str">
        <f>IF(LEN(V1293)=4,_xlfn.CONCAT("19",LEFT(V1293,2)),IF(LEN(V1293)=3,_xlfn.CONCAT("190",LEFT(V1293,2)),0))</f>
        <v>1918</v>
      </c>
      <c r="X1293">
        <f>IF(V1293&lt;&gt;0,1997-VALUE(W1293),0)</f>
        <v>79</v>
      </c>
      <c r="Y1293" t="str">
        <f>VLOOKUP(A1293,vlookup_table[#All],5,FALSE)</f>
        <v>T2</v>
      </c>
      <c r="Z1293" t="str">
        <f t="shared" si="125"/>
        <v>Town</v>
      </c>
      <c r="AA1293">
        <f>VLOOKUP(A1293,vlookup_table[#All],7,FALSE)</f>
        <v>20</v>
      </c>
    </row>
    <row r="1294" spans="1:27" x14ac:dyDescent="0.3">
      <c r="A1294">
        <v>57017</v>
      </c>
      <c r="B1294" s="1" t="s">
        <v>13</v>
      </c>
      <c r="C1294" s="1" t="str">
        <f>UPPER(LEFT(B1294,2))</f>
        <v>FL</v>
      </c>
      <c r="D1294" s="1" t="s">
        <v>17</v>
      </c>
      <c r="E1294" s="1" t="str">
        <f>UPPER(LEFT(D1294,1))</f>
        <v>F</v>
      </c>
      <c r="F1294">
        <v>484</v>
      </c>
      <c r="G1294">
        <f t="shared" si="120"/>
        <v>484</v>
      </c>
      <c r="H1294">
        <f t="shared" si="121"/>
        <v>484</v>
      </c>
      <c r="I1294">
        <v>150</v>
      </c>
      <c r="J1294">
        <f t="shared" si="122"/>
        <v>150</v>
      </c>
      <c r="K1294">
        <v>266</v>
      </c>
      <c r="L1294">
        <f t="shared" si="123"/>
        <v>266</v>
      </c>
      <c r="M1294">
        <v>0</v>
      </c>
      <c r="N1294">
        <v>11909</v>
      </c>
      <c r="O1294">
        <f t="shared" si="124"/>
        <v>11909</v>
      </c>
      <c r="P1294">
        <v>8</v>
      </c>
      <c r="Q1294">
        <v>11</v>
      </c>
      <c r="R1294">
        <v>243</v>
      </c>
      <c r="S1294">
        <v>195</v>
      </c>
      <c r="T1294">
        <v>20</v>
      </c>
      <c r="U1294">
        <f>VLOOKUP(A1294,vlookup_table[#All],2,)</f>
        <v>0</v>
      </c>
      <c r="V1294">
        <f>VLOOKUP(A1294,vlookup_table[#All],4,FALSE)</f>
        <v>0</v>
      </c>
      <c r="W1294">
        <f>IF(LEN(V1294)=4,_xlfn.CONCAT("19",LEFT(V1294,2)),IF(LEN(V1294)=3,_xlfn.CONCAT("190",LEFT(V1294,2)),0))</f>
        <v>0</v>
      </c>
      <c r="X1294">
        <f>IF(V1294&lt;&gt;0,1997-VALUE(W1294),0)</f>
        <v>0</v>
      </c>
      <c r="Y1294" t="str">
        <f>VLOOKUP(A1294,vlookup_table[#All],5,FALSE)</f>
        <v>T2</v>
      </c>
      <c r="Z1294" t="str">
        <f t="shared" si="125"/>
        <v>Town</v>
      </c>
      <c r="AA1294">
        <f>VLOOKUP(A1294,vlookup_table[#All],7,FALSE)</f>
        <v>20</v>
      </c>
    </row>
    <row r="1295" spans="1:27" x14ac:dyDescent="0.3">
      <c r="A1295">
        <v>131551</v>
      </c>
      <c r="B1295" s="1" t="s">
        <v>49</v>
      </c>
      <c r="C1295" s="1" t="str">
        <f>UPPER(LEFT(B1295,2))</f>
        <v>CO</v>
      </c>
      <c r="D1295" s="1" t="s">
        <v>14</v>
      </c>
      <c r="E1295" s="1" t="str">
        <f>UPPER(LEFT(D1295,1))</f>
        <v>M</v>
      </c>
      <c r="F1295">
        <v>645</v>
      </c>
      <c r="G1295">
        <f t="shared" si="120"/>
        <v>645</v>
      </c>
      <c r="H1295">
        <f t="shared" si="121"/>
        <v>645</v>
      </c>
      <c r="I1295">
        <v>214</v>
      </c>
      <c r="J1295">
        <f t="shared" si="122"/>
        <v>214</v>
      </c>
      <c r="K1295">
        <v>313</v>
      </c>
      <c r="L1295">
        <f t="shared" si="123"/>
        <v>313</v>
      </c>
      <c r="M1295">
        <v>0</v>
      </c>
      <c r="N1295">
        <v>14783</v>
      </c>
      <c r="O1295">
        <f t="shared" si="124"/>
        <v>14783</v>
      </c>
      <c r="P1295">
        <v>3</v>
      </c>
      <c r="Q1295">
        <v>32</v>
      </c>
      <c r="R1295">
        <v>308</v>
      </c>
      <c r="S1295">
        <v>251</v>
      </c>
      <c r="T1295">
        <v>8.9166666669999994</v>
      </c>
      <c r="U1295">
        <f>VLOOKUP(A1295,vlookup_table[#All],2,)</f>
        <v>1</v>
      </c>
      <c r="V1295">
        <f>VLOOKUP(A1295,vlookup_table[#All],4,FALSE)</f>
        <v>1710</v>
      </c>
      <c r="W1295" t="str">
        <f>IF(LEN(V1295)=4,_xlfn.CONCAT("19",LEFT(V1295,2)),IF(LEN(V1295)=3,_xlfn.CONCAT("190",LEFT(V1295,2)),0))</f>
        <v>1917</v>
      </c>
      <c r="X1295">
        <f>IF(V1295&lt;&gt;0,1997-VALUE(W1295),0)</f>
        <v>80</v>
      </c>
      <c r="Y1295" t="str">
        <f>VLOOKUP(A1295,vlookup_table[#All],5,FALSE)</f>
        <v>C2</v>
      </c>
      <c r="Z1295" t="str">
        <f t="shared" si="125"/>
        <v>City</v>
      </c>
      <c r="AA1295">
        <f>VLOOKUP(A1295,vlookup_table[#All],7,FALSE)</f>
        <v>10</v>
      </c>
    </row>
    <row r="1296" spans="1:27" x14ac:dyDescent="0.3">
      <c r="A1296">
        <v>72796</v>
      </c>
      <c r="B1296" s="1" t="s">
        <v>30</v>
      </c>
      <c r="C1296" s="1" t="str">
        <f>UPPER(LEFT(B1296,2))</f>
        <v>MI</v>
      </c>
      <c r="D1296" s="1" t="s">
        <v>14</v>
      </c>
      <c r="E1296" s="1" t="str">
        <f>UPPER(LEFT(D1296,1))</f>
        <v>M</v>
      </c>
      <c r="F1296">
        <v>577</v>
      </c>
      <c r="G1296">
        <f t="shared" si="120"/>
        <v>577</v>
      </c>
      <c r="H1296">
        <f t="shared" si="121"/>
        <v>577</v>
      </c>
      <c r="I1296">
        <v>375</v>
      </c>
      <c r="J1296">
        <f t="shared" si="122"/>
        <v>375</v>
      </c>
      <c r="K1296">
        <v>394</v>
      </c>
      <c r="L1296">
        <f t="shared" si="123"/>
        <v>394</v>
      </c>
      <c r="M1296">
        <v>0</v>
      </c>
      <c r="N1296">
        <v>15853</v>
      </c>
      <c r="O1296">
        <f t="shared" si="124"/>
        <v>15853</v>
      </c>
      <c r="P1296">
        <v>1</v>
      </c>
      <c r="Q1296">
        <v>74</v>
      </c>
      <c r="R1296">
        <v>380</v>
      </c>
      <c r="S1296">
        <v>389</v>
      </c>
      <c r="T1296">
        <v>9.5714285710000002</v>
      </c>
      <c r="U1296">
        <f>VLOOKUP(A1296,vlookup_table[#All],2,)</f>
        <v>0</v>
      </c>
      <c r="V1296">
        <f>VLOOKUP(A1296,vlookup_table[#All],4,FALSE)</f>
        <v>4905</v>
      </c>
      <c r="W1296" t="str">
        <f>IF(LEN(V1296)=4,_xlfn.CONCAT("19",LEFT(V1296,2)),IF(LEN(V1296)=3,_xlfn.CONCAT("190",LEFT(V1296,2)),0))</f>
        <v>1949</v>
      </c>
      <c r="X1296">
        <f>IF(V1296&lt;&gt;0,1997-VALUE(W1296),0)</f>
        <v>48</v>
      </c>
      <c r="Y1296" t="str">
        <f>VLOOKUP(A1296,vlookup_table[#All],5,FALSE)</f>
        <v>R2</v>
      </c>
      <c r="Z1296" t="str">
        <f t="shared" si="125"/>
        <v>Rural</v>
      </c>
      <c r="AA1296">
        <f>VLOOKUP(A1296,vlookup_table[#All],7,FALSE)</f>
        <v>15</v>
      </c>
    </row>
    <row r="1297" spans="1:27" x14ac:dyDescent="0.3">
      <c r="A1297">
        <v>178498</v>
      </c>
      <c r="B1297" s="1" t="s">
        <v>41</v>
      </c>
      <c r="C1297" s="1" t="str">
        <f>UPPER(LEFT(B1297,2))</f>
        <v>WA</v>
      </c>
      <c r="D1297" s="1" t="s">
        <v>52</v>
      </c>
      <c r="E1297" s="1" t="str">
        <f>UPPER(LEFT(D1297,1))</f>
        <v>M</v>
      </c>
      <c r="F1297">
        <v>1642</v>
      </c>
      <c r="G1297">
        <f t="shared" si="120"/>
        <v>1642</v>
      </c>
      <c r="H1297">
        <f t="shared" si="121"/>
        <v>1642</v>
      </c>
      <c r="I1297">
        <v>275</v>
      </c>
      <c r="J1297">
        <f t="shared" si="122"/>
        <v>275</v>
      </c>
      <c r="K1297">
        <v>485</v>
      </c>
      <c r="L1297">
        <f t="shared" si="123"/>
        <v>485</v>
      </c>
      <c r="M1297">
        <v>30</v>
      </c>
      <c r="N1297">
        <v>19679</v>
      </c>
      <c r="O1297">
        <f t="shared" si="124"/>
        <v>19679</v>
      </c>
      <c r="P1297">
        <v>10</v>
      </c>
      <c r="Q1297">
        <v>32</v>
      </c>
      <c r="R1297">
        <v>388</v>
      </c>
      <c r="S1297">
        <v>349</v>
      </c>
      <c r="T1297">
        <v>11.83333333</v>
      </c>
      <c r="U1297">
        <f>VLOOKUP(A1297,vlookup_table[#All],2,)</f>
        <v>0</v>
      </c>
      <c r="V1297">
        <f>VLOOKUP(A1297,vlookup_table[#All],4,FALSE)</f>
        <v>2802</v>
      </c>
      <c r="W1297" t="str">
        <f>IF(LEN(V1297)=4,_xlfn.CONCAT("19",LEFT(V1297,2)),IF(LEN(V1297)=3,_xlfn.CONCAT("190",LEFT(V1297,2)),0))</f>
        <v>1928</v>
      </c>
      <c r="X1297">
        <f>IF(V1297&lt;&gt;0,1997-VALUE(W1297),0)</f>
        <v>69</v>
      </c>
      <c r="Y1297" t="str">
        <f>VLOOKUP(A1297,vlookup_table[#All],5,FALSE)</f>
        <v>S2</v>
      </c>
      <c r="Z1297" t="str">
        <f t="shared" si="125"/>
        <v>Suburban</v>
      </c>
      <c r="AA1297">
        <f>VLOOKUP(A1297,vlookup_table[#All],7,FALSE)</f>
        <v>15</v>
      </c>
    </row>
    <row r="1298" spans="1:27" x14ac:dyDescent="0.3">
      <c r="A1298">
        <v>77742</v>
      </c>
      <c r="B1298" s="1" t="s">
        <v>21</v>
      </c>
      <c r="C1298" s="1" t="str">
        <f>UPPER(LEFT(B1298,2))</f>
        <v>TX</v>
      </c>
      <c r="D1298" s="1"/>
      <c r="E1298" s="1" t="str">
        <f>UPPER(LEFT(D1298,1))</f>
        <v/>
      </c>
      <c r="F1298">
        <v>1163</v>
      </c>
      <c r="G1298">
        <f t="shared" si="120"/>
        <v>1163</v>
      </c>
      <c r="H1298">
        <f t="shared" si="121"/>
        <v>1163</v>
      </c>
      <c r="I1298">
        <v>378</v>
      </c>
      <c r="J1298">
        <f t="shared" si="122"/>
        <v>378</v>
      </c>
      <c r="K1298">
        <v>526</v>
      </c>
      <c r="L1298">
        <f t="shared" si="123"/>
        <v>526</v>
      </c>
      <c r="M1298">
        <v>11</v>
      </c>
      <c r="N1298">
        <v>23408</v>
      </c>
      <c r="O1298">
        <f t="shared" si="124"/>
        <v>23408</v>
      </c>
      <c r="P1298">
        <v>4</v>
      </c>
      <c r="Q1298">
        <v>41</v>
      </c>
      <c r="R1298">
        <v>459</v>
      </c>
      <c r="S1298">
        <v>439</v>
      </c>
      <c r="T1298">
        <v>5.4</v>
      </c>
      <c r="U1298">
        <f>VLOOKUP(A1298,vlookup_table[#All],2,)</f>
        <v>0</v>
      </c>
      <c r="V1298">
        <f>VLOOKUP(A1298,vlookup_table[#All],4,FALSE)</f>
        <v>0</v>
      </c>
      <c r="W1298">
        <f>IF(LEN(V1298)=4,_xlfn.CONCAT("19",LEFT(V1298,2)),IF(LEN(V1298)=3,_xlfn.CONCAT("190",LEFT(V1298,2)),0))</f>
        <v>0</v>
      </c>
      <c r="X1298">
        <f>IF(V1298&lt;&gt;0,1997-VALUE(W1298),0)</f>
        <v>0</v>
      </c>
      <c r="Y1298" t="str">
        <f>VLOOKUP(A1298,vlookup_table[#All],5,FALSE)</f>
        <v>R2</v>
      </c>
      <c r="Z1298" t="str">
        <f t="shared" si="125"/>
        <v>Rural</v>
      </c>
      <c r="AA1298">
        <f>VLOOKUP(A1298,vlookup_table[#All],7,FALSE)</f>
        <v>5</v>
      </c>
    </row>
    <row r="1299" spans="1:27" x14ac:dyDescent="0.3">
      <c r="A1299">
        <v>21204</v>
      </c>
      <c r="B1299" s="1" t="s">
        <v>18</v>
      </c>
      <c r="C1299" s="1" t="str">
        <f>UPPER(LEFT(B1299,2))</f>
        <v>NC</v>
      </c>
      <c r="D1299" s="1" t="s">
        <v>20</v>
      </c>
      <c r="E1299" s="1" t="str">
        <f>UPPER(LEFT(D1299,1))</f>
        <v>F</v>
      </c>
      <c r="F1299">
        <v>675</v>
      </c>
      <c r="G1299">
        <f t="shared" si="120"/>
        <v>675</v>
      </c>
      <c r="H1299">
        <f t="shared" si="121"/>
        <v>675</v>
      </c>
      <c r="I1299">
        <v>305</v>
      </c>
      <c r="J1299">
        <f t="shared" si="122"/>
        <v>305</v>
      </c>
      <c r="K1299">
        <v>427</v>
      </c>
      <c r="L1299">
        <f t="shared" si="123"/>
        <v>427</v>
      </c>
      <c r="M1299">
        <v>0</v>
      </c>
      <c r="N1299">
        <v>16318</v>
      </c>
      <c r="O1299">
        <f t="shared" si="124"/>
        <v>16318</v>
      </c>
      <c r="P1299">
        <v>2</v>
      </c>
      <c r="Q1299">
        <v>69</v>
      </c>
      <c r="R1299">
        <v>373</v>
      </c>
      <c r="S1299">
        <v>365</v>
      </c>
      <c r="T1299">
        <v>6.4090909089999997</v>
      </c>
      <c r="U1299">
        <f>VLOOKUP(A1299,vlookup_table[#All],2,)</f>
        <v>2</v>
      </c>
      <c r="V1299">
        <f>VLOOKUP(A1299,vlookup_table[#All],4,FALSE)</f>
        <v>4001</v>
      </c>
      <c r="W1299" t="str">
        <f>IF(LEN(V1299)=4,_xlfn.CONCAT("19",LEFT(V1299,2)),IF(LEN(V1299)=3,_xlfn.CONCAT("190",LEFT(V1299,2)),0))</f>
        <v>1940</v>
      </c>
      <c r="X1299">
        <f>IF(V1299&lt;&gt;0,1997-VALUE(W1299),0)</f>
        <v>57</v>
      </c>
      <c r="Y1299" t="str">
        <f>VLOOKUP(A1299,vlookup_table[#All],5,FALSE)</f>
        <v>C2</v>
      </c>
      <c r="Z1299" t="str">
        <f t="shared" si="125"/>
        <v>City</v>
      </c>
      <c r="AA1299">
        <f>VLOOKUP(A1299,vlookup_table[#All],7,FALSE)</f>
        <v>8</v>
      </c>
    </row>
    <row r="1300" spans="1:27" x14ac:dyDescent="0.3">
      <c r="A1300">
        <v>71146</v>
      </c>
      <c r="B1300" s="1" t="s">
        <v>30</v>
      </c>
      <c r="C1300" s="1" t="str">
        <f>UPPER(LEFT(B1300,2))</f>
        <v>MI</v>
      </c>
      <c r="D1300" s="1" t="s">
        <v>17</v>
      </c>
      <c r="E1300" s="1" t="str">
        <f>UPPER(LEFT(D1300,1))</f>
        <v>F</v>
      </c>
      <c r="F1300">
        <v>602</v>
      </c>
      <c r="G1300">
        <f t="shared" si="120"/>
        <v>602</v>
      </c>
      <c r="H1300">
        <f t="shared" si="121"/>
        <v>602</v>
      </c>
      <c r="I1300">
        <v>336</v>
      </c>
      <c r="J1300">
        <f t="shared" si="122"/>
        <v>336</v>
      </c>
      <c r="K1300">
        <v>391</v>
      </c>
      <c r="L1300">
        <f t="shared" si="123"/>
        <v>391</v>
      </c>
      <c r="M1300">
        <v>0</v>
      </c>
      <c r="N1300">
        <v>12418</v>
      </c>
      <c r="O1300">
        <f t="shared" si="124"/>
        <v>12418</v>
      </c>
      <c r="P1300">
        <v>1</v>
      </c>
      <c r="Q1300">
        <v>87</v>
      </c>
      <c r="R1300">
        <v>366</v>
      </c>
      <c r="S1300">
        <v>363</v>
      </c>
      <c r="T1300">
        <v>9</v>
      </c>
      <c r="U1300">
        <f>VLOOKUP(A1300,vlookup_table[#All],2,)</f>
        <v>0</v>
      </c>
      <c r="V1300">
        <f>VLOOKUP(A1300,vlookup_table[#All],4,FALSE)</f>
        <v>7401</v>
      </c>
      <c r="W1300" t="str">
        <f>IF(LEN(V1300)=4,_xlfn.CONCAT("19",LEFT(V1300,2)),IF(LEN(V1300)=3,_xlfn.CONCAT("190",LEFT(V1300,2)),0))</f>
        <v>1974</v>
      </c>
      <c r="X1300">
        <f>IF(V1300&lt;&gt;0,1997-VALUE(W1300),0)</f>
        <v>23</v>
      </c>
      <c r="Y1300" t="str">
        <f>VLOOKUP(A1300,vlookup_table[#All],5,FALSE)</f>
        <v>T2</v>
      </c>
      <c r="Z1300" t="str">
        <f t="shared" si="125"/>
        <v>Town</v>
      </c>
      <c r="AA1300">
        <f>VLOOKUP(A1300,vlookup_table[#All],7,FALSE)</f>
        <v>10</v>
      </c>
    </row>
    <row r="1301" spans="1:27" x14ac:dyDescent="0.3">
      <c r="A1301">
        <v>161230</v>
      </c>
      <c r="B1301" s="1" t="s">
        <v>22</v>
      </c>
      <c r="C1301" s="1" t="str">
        <f>UPPER(LEFT(B1301,2))</f>
        <v>CA</v>
      </c>
      <c r="D1301" s="1" t="s">
        <v>17</v>
      </c>
      <c r="E1301" s="1" t="str">
        <f>UPPER(LEFT(D1301,1))</f>
        <v>F</v>
      </c>
      <c r="F1301">
        <v>746</v>
      </c>
      <c r="G1301">
        <f t="shared" si="120"/>
        <v>746</v>
      </c>
      <c r="H1301">
        <f t="shared" si="121"/>
        <v>746</v>
      </c>
      <c r="I1301">
        <v>346</v>
      </c>
      <c r="J1301">
        <f t="shared" si="122"/>
        <v>346</v>
      </c>
      <c r="K1301">
        <v>368</v>
      </c>
      <c r="L1301">
        <f t="shared" si="123"/>
        <v>368</v>
      </c>
      <c r="M1301">
        <v>0</v>
      </c>
      <c r="N1301">
        <v>10165</v>
      </c>
      <c r="O1301">
        <f t="shared" si="124"/>
        <v>10165</v>
      </c>
      <c r="P1301">
        <v>3</v>
      </c>
      <c r="Q1301">
        <v>64</v>
      </c>
      <c r="R1301">
        <v>352</v>
      </c>
      <c r="S1301">
        <v>363</v>
      </c>
      <c r="T1301">
        <v>15.764705879999999</v>
      </c>
      <c r="U1301">
        <f>VLOOKUP(A1301,vlookup_table[#All],2,)</f>
        <v>0</v>
      </c>
      <c r="V1301">
        <f>VLOOKUP(A1301,vlookup_table[#All],4,FALSE)</f>
        <v>5207</v>
      </c>
      <c r="W1301" t="str">
        <f>IF(LEN(V1301)=4,_xlfn.CONCAT("19",LEFT(V1301,2)),IF(LEN(V1301)=3,_xlfn.CONCAT("190",LEFT(V1301,2)),0))</f>
        <v>1952</v>
      </c>
      <c r="X1301">
        <f>IF(V1301&lt;&gt;0,1997-VALUE(W1301),0)</f>
        <v>45</v>
      </c>
      <c r="Y1301" t="str">
        <f>VLOOKUP(A1301,vlookup_table[#All],5,FALSE)</f>
        <v>T2</v>
      </c>
      <c r="Z1301" t="str">
        <f t="shared" si="125"/>
        <v>Town</v>
      </c>
      <c r="AA1301">
        <f>VLOOKUP(A1301,vlookup_table[#All],7,FALSE)</f>
        <v>20</v>
      </c>
    </row>
    <row r="1302" spans="1:27" x14ac:dyDescent="0.3">
      <c r="A1302">
        <v>67712</v>
      </c>
      <c r="B1302" s="1" t="s">
        <v>30</v>
      </c>
      <c r="C1302" s="1" t="str">
        <f>UPPER(LEFT(B1302,2))</f>
        <v>MI</v>
      </c>
      <c r="D1302" s="1" t="s">
        <v>17</v>
      </c>
      <c r="E1302" s="1" t="str">
        <f>UPPER(LEFT(D1302,1))</f>
        <v>F</v>
      </c>
      <c r="F1302">
        <v>459</v>
      </c>
      <c r="G1302">
        <f t="shared" si="120"/>
        <v>459</v>
      </c>
      <c r="H1302">
        <f t="shared" si="121"/>
        <v>459</v>
      </c>
      <c r="I1302">
        <v>116</v>
      </c>
      <c r="J1302">
        <f t="shared" si="122"/>
        <v>116</v>
      </c>
      <c r="K1302">
        <v>533</v>
      </c>
      <c r="L1302">
        <f t="shared" si="123"/>
        <v>533</v>
      </c>
      <c r="M1302">
        <v>0</v>
      </c>
      <c r="N1302">
        <v>19070</v>
      </c>
      <c r="O1302">
        <f t="shared" si="124"/>
        <v>19070</v>
      </c>
      <c r="P1302">
        <v>3</v>
      </c>
      <c r="Q1302">
        <v>41</v>
      </c>
      <c r="R1302">
        <v>518</v>
      </c>
      <c r="S1302">
        <v>280</v>
      </c>
      <c r="T1302">
        <v>27.42307692</v>
      </c>
      <c r="U1302">
        <f>VLOOKUP(A1302,vlookup_table[#All],2,)</f>
        <v>0</v>
      </c>
      <c r="V1302">
        <f>VLOOKUP(A1302,vlookup_table[#All],4,FALSE)</f>
        <v>801</v>
      </c>
      <c r="W1302" t="str">
        <f>IF(LEN(V1302)=4,_xlfn.CONCAT("19",LEFT(V1302,2)),IF(LEN(V1302)=3,_xlfn.CONCAT("190",LEFT(V1302,2)),0))</f>
        <v>19080</v>
      </c>
      <c r="X1302">
        <f>IF(V1302&lt;&gt;0,1997-VALUE(W1302),0)</f>
        <v>-17083</v>
      </c>
      <c r="Y1302" t="str">
        <f>VLOOKUP(A1302,vlookup_table[#All],5,FALSE)</f>
        <v>U2</v>
      </c>
      <c r="Z1302" t="str">
        <f t="shared" si="125"/>
        <v>Urban</v>
      </c>
      <c r="AA1302">
        <f>VLOOKUP(A1302,vlookup_table[#All],7,FALSE)</f>
        <v>100</v>
      </c>
    </row>
    <row r="1303" spans="1:27" x14ac:dyDescent="0.3">
      <c r="A1303">
        <v>178540</v>
      </c>
      <c r="B1303" s="1" t="s">
        <v>41</v>
      </c>
      <c r="C1303" s="1" t="str">
        <f>UPPER(LEFT(B1303,2))</f>
        <v>WA</v>
      </c>
      <c r="D1303" s="1" t="s">
        <v>17</v>
      </c>
      <c r="E1303" s="1" t="str">
        <f>UPPER(LEFT(D1303,1))</f>
        <v>F</v>
      </c>
      <c r="F1303">
        <v>922</v>
      </c>
      <c r="G1303">
        <f t="shared" si="120"/>
        <v>922</v>
      </c>
      <c r="H1303">
        <f t="shared" si="121"/>
        <v>922</v>
      </c>
      <c r="I1303">
        <v>232</v>
      </c>
      <c r="J1303">
        <f t="shared" si="122"/>
        <v>232</v>
      </c>
      <c r="K1303">
        <v>361</v>
      </c>
      <c r="L1303">
        <f t="shared" si="123"/>
        <v>361</v>
      </c>
      <c r="M1303">
        <v>3</v>
      </c>
      <c r="N1303">
        <v>13725</v>
      </c>
      <c r="O1303">
        <f t="shared" si="124"/>
        <v>13725</v>
      </c>
      <c r="P1303">
        <v>5</v>
      </c>
      <c r="Q1303">
        <v>52</v>
      </c>
      <c r="R1303">
        <v>298</v>
      </c>
      <c r="S1303">
        <v>298</v>
      </c>
      <c r="T1303">
        <v>8.5</v>
      </c>
      <c r="U1303">
        <f>VLOOKUP(A1303,vlookup_table[#All],2,)</f>
        <v>0</v>
      </c>
      <c r="V1303">
        <f>VLOOKUP(A1303,vlookup_table[#All],4,FALSE)</f>
        <v>1501</v>
      </c>
      <c r="W1303" t="str">
        <f>IF(LEN(V1303)=4,_xlfn.CONCAT("19",LEFT(V1303,2)),IF(LEN(V1303)=3,_xlfn.CONCAT("190",LEFT(V1303,2)),0))</f>
        <v>1915</v>
      </c>
      <c r="X1303">
        <f>IF(V1303&lt;&gt;0,1997-VALUE(W1303),0)</f>
        <v>82</v>
      </c>
      <c r="Y1303" t="str">
        <f>VLOOKUP(A1303,vlookup_table[#All],5,FALSE)</f>
        <v>T2</v>
      </c>
      <c r="Z1303" t="str">
        <f t="shared" si="125"/>
        <v>Town</v>
      </c>
      <c r="AA1303">
        <f>VLOOKUP(A1303,vlookup_table[#All],7,FALSE)</f>
        <v>15</v>
      </c>
    </row>
    <row r="1304" spans="1:27" x14ac:dyDescent="0.3">
      <c r="A1304">
        <v>35306</v>
      </c>
      <c r="B1304" s="1" t="s">
        <v>13</v>
      </c>
      <c r="C1304" s="1" t="str">
        <f>UPPER(LEFT(B1304,2))</f>
        <v>FL</v>
      </c>
      <c r="D1304" s="1" t="s">
        <v>17</v>
      </c>
      <c r="E1304" s="1" t="str">
        <f>UPPER(LEFT(D1304,1))</f>
        <v>F</v>
      </c>
      <c r="F1304">
        <v>833</v>
      </c>
      <c r="G1304">
        <f t="shared" si="120"/>
        <v>833</v>
      </c>
      <c r="H1304">
        <f t="shared" si="121"/>
        <v>833</v>
      </c>
      <c r="I1304">
        <v>277</v>
      </c>
      <c r="J1304">
        <f t="shared" si="122"/>
        <v>277</v>
      </c>
      <c r="K1304">
        <v>387</v>
      </c>
      <c r="L1304">
        <f t="shared" si="123"/>
        <v>387</v>
      </c>
      <c r="M1304">
        <v>0</v>
      </c>
      <c r="N1304">
        <v>14317</v>
      </c>
      <c r="O1304">
        <f t="shared" si="124"/>
        <v>14317</v>
      </c>
      <c r="P1304">
        <v>8</v>
      </c>
      <c r="Q1304">
        <v>21</v>
      </c>
      <c r="R1304">
        <v>350</v>
      </c>
      <c r="S1304">
        <v>329</v>
      </c>
      <c r="T1304">
        <v>12.25</v>
      </c>
      <c r="U1304">
        <f>VLOOKUP(A1304,vlookup_table[#All],2,)</f>
        <v>0</v>
      </c>
      <c r="V1304">
        <f>VLOOKUP(A1304,vlookup_table[#All],4,FALSE)</f>
        <v>5610</v>
      </c>
      <c r="W1304" t="str">
        <f>IF(LEN(V1304)=4,_xlfn.CONCAT("19",LEFT(V1304,2)),IF(LEN(V1304)=3,_xlfn.CONCAT("190",LEFT(V1304,2)),0))</f>
        <v>1956</v>
      </c>
      <c r="X1304">
        <f>IF(V1304&lt;&gt;0,1997-VALUE(W1304),0)</f>
        <v>41</v>
      </c>
      <c r="Y1304" t="str">
        <f>VLOOKUP(A1304,vlookup_table[#All],5,FALSE)</f>
        <v>C2</v>
      </c>
      <c r="Z1304" t="str">
        <f t="shared" si="125"/>
        <v>City</v>
      </c>
      <c r="AA1304">
        <f>VLOOKUP(A1304,vlookup_table[#All],7,FALSE)</f>
        <v>25</v>
      </c>
    </row>
    <row r="1305" spans="1:27" x14ac:dyDescent="0.3">
      <c r="A1305">
        <v>14984</v>
      </c>
      <c r="B1305" s="1" t="s">
        <v>57</v>
      </c>
      <c r="C1305" s="1" t="str">
        <f>UPPER(LEFT(B1305,2))</f>
        <v>MN</v>
      </c>
      <c r="D1305" s="1" t="s">
        <v>14</v>
      </c>
      <c r="E1305" s="1" t="str">
        <f>UPPER(LEFT(D1305,1))</f>
        <v>M</v>
      </c>
      <c r="F1305">
        <v>1793</v>
      </c>
      <c r="G1305">
        <f t="shared" si="120"/>
        <v>1793</v>
      </c>
      <c r="H1305">
        <f t="shared" si="121"/>
        <v>1793</v>
      </c>
      <c r="I1305">
        <v>781</v>
      </c>
      <c r="J1305">
        <f t="shared" si="122"/>
        <v>781</v>
      </c>
      <c r="K1305">
        <v>849</v>
      </c>
      <c r="L1305">
        <f t="shared" si="123"/>
        <v>849</v>
      </c>
      <c r="M1305">
        <v>38</v>
      </c>
      <c r="N1305">
        <v>27481</v>
      </c>
      <c r="O1305">
        <f t="shared" si="124"/>
        <v>27481</v>
      </c>
      <c r="P1305">
        <v>1</v>
      </c>
      <c r="Q1305">
        <v>66</v>
      </c>
      <c r="R1305">
        <v>796</v>
      </c>
      <c r="S1305">
        <v>832</v>
      </c>
      <c r="T1305">
        <v>14.28571429</v>
      </c>
      <c r="U1305">
        <f>VLOOKUP(A1305,vlookup_table[#All],2,)</f>
        <v>1</v>
      </c>
      <c r="V1305">
        <f>VLOOKUP(A1305,vlookup_table[#All],4,FALSE)</f>
        <v>5401</v>
      </c>
      <c r="W1305" t="str">
        <f>IF(LEN(V1305)=4,_xlfn.CONCAT("19",LEFT(V1305,2)),IF(LEN(V1305)=3,_xlfn.CONCAT("190",LEFT(V1305,2)),0))</f>
        <v>1954</v>
      </c>
      <c r="X1305">
        <f>IF(V1305&lt;&gt;0,1997-VALUE(W1305),0)</f>
        <v>43</v>
      </c>
      <c r="Y1305" t="str">
        <f>VLOOKUP(A1305,vlookup_table[#All],5,FALSE)</f>
        <v/>
      </c>
      <c r="Z1305">
        <f t="shared" si="125"/>
        <v>0</v>
      </c>
      <c r="AA1305">
        <f>VLOOKUP(A1305,vlookup_table[#All],7,FALSE)</f>
        <v>15</v>
      </c>
    </row>
    <row r="1306" spans="1:27" x14ac:dyDescent="0.3">
      <c r="A1306">
        <v>53295</v>
      </c>
      <c r="B1306" s="1" t="s">
        <v>54</v>
      </c>
      <c r="C1306" s="1" t="str">
        <f>UPPER(LEFT(B1306,2))</f>
        <v>TN</v>
      </c>
      <c r="D1306" s="1" t="s">
        <v>17</v>
      </c>
      <c r="E1306" s="1" t="str">
        <f>UPPER(LEFT(D1306,1))</f>
        <v>F</v>
      </c>
      <c r="F1306">
        <v>470</v>
      </c>
      <c r="G1306">
        <f t="shared" si="120"/>
        <v>470</v>
      </c>
      <c r="H1306">
        <f t="shared" si="121"/>
        <v>470</v>
      </c>
      <c r="I1306">
        <v>235</v>
      </c>
      <c r="J1306">
        <f t="shared" si="122"/>
        <v>235</v>
      </c>
      <c r="K1306">
        <v>318</v>
      </c>
      <c r="L1306">
        <f t="shared" si="123"/>
        <v>318</v>
      </c>
      <c r="M1306">
        <v>0</v>
      </c>
      <c r="N1306">
        <v>8963</v>
      </c>
      <c r="O1306">
        <f t="shared" si="124"/>
        <v>8963</v>
      </c>
      <c r="P1306">
        <v>0</v>
      </c>
      <c r="Q1306">
        <v>80</v>
      </c>
      <c r="R1306">
        <v>292</v>
      </c>
      <c r="S1306">
        <v>275</v>
      </c>
      <c r="T1306">
        <v>12.5</v>
      </c>
      <c r="U1306">
        <f>VLOOKUP(A1306,vlookup_table[#All],2,)</f>
        <v>0</v>
      </c>
      <c r="V1306">
        <f>VLOOKUP(A1306,vlookup_table[#All],4,FALSE)</f>
        <v>5401</v>
      </c>
      <c r="W1306" t="str">
        <f>IF(LEN(V1306)=4,_xlfn.CONCAT("19",LEFT(V1306,2)),IF(LEN(V1306)=3,_xlfn.CONCAT("190",LEFT(V1306,2)),0))</f>
        <v>1954</v>
      </c>
      <c r="X1306">
        <f>IF(V1306&lt;&gt;0,1997-VALUE(W1306),0)</f>
        <v>43</v>
      </c>
      <c r="Y1306" t="str">
        <f>VLOOKUP(A1306,vlookup_table[#All],5,FALSE)</f>
        <v>U3</v>
      </c>
      <c r="Z1306" t="str">
        <f t="shared" si="125"/>
        <v>Urban</v>
      </c>
      <c r="AA1306">
        <f>VLOOKUP(A1306,vlookup_table[#All],7,FALSE)</f>
        <v>15</v>
      </c>
    </row>
    <row r="1307" spans="1:27" x14ac:dyDescent="0.3">
      <c r="A1307">
        <v>115398</v>
      </c>
      <c r="B1307" s="1" t="s">
        <v>32</v>
      </c>
      <c r="C1307" s="1" t="str">
        <f>UPPER(LEFT(B1307,2))</f>
        <v>OK</v>
      </c>
      <c r="D1307" s="1" t="s">
        <v>17</v>
      </c>
      <c r="E1307" s="1" t="str">
        <f>UPPER(LEFT(D1307,1))</f>
        <v>F</v>
      </c>
      <c r="F1307">
        <v>338</v>
      </c>
      <c r="G1307">
        <f t="shared" si="120"/>
        <v>338</v>
      </c>
      <c r="H1307">
        <f t="shared" si="121"/>
        <v>338</v>
      </c>
      <c r="I1307">
        <v>203</v>
      </c>
      <c r="J1307">
        <f t="shared" si="122"/>
        <v>203</v>
      </c>
      <c r="K1307">
        <v>284</v>
      </c>
      <c r="L1307">
        <f t="shared" si="123"/>
        <v>284</v>
      </c>
      <c r="M1307">
        <v>0</v>
      </c>
      <c r="N1307">
        <v>9618</v>
      </c>
      <c r="O1307">
        <f t="shared" si="124"/>
        <v>9618</v>
      </c>
      <c r="P1307">
        <v>0</v>
      </c>
      <c r="Q1307">
        <v>76</v>
      </c>
      <c r="R1307">
        <v>254</v>
      </c>
      <c r="S1307">
        <v>242</v>
      </c>
      <c r="T1307">
        <v>5.076923077</v>
      </c>
      <c r="U1307">
        <f>VLOOKUP(A1307,vlookup_table[#All],2,)</f>
        <v>0</v>
      </c>
      <c r="V1307">
        <f>VLOOKUP(A1307,vlookup_table[#All],4,FALSE)</f>
        <v>2901</v>
      </c>
      <c r="W1307" t="str">
        <f>IF(LEN(V1307)=4,_xlfn.CONCAT("19",LEFT(V1307,2)),IF(LEN(V1307)=3,_xlfn.CONCAT("190",LEFT(V1307,2)),0))</f>
        <v>1929</v>
      </c>
      <c r="X1307">
        <f>IF(V1307&lt;&gt;0,1997-VALUE(W1307),0)</f>
        <v>68</v>
      </c>
      <c r="Y1307" t="str">
        <f>VLOOKUP(A1307,vlookup_table[#All],5,FALSE)</f>
        <v>R2</v>
      </c>
      <c r="Z1307" t="str">
        <f t="shared" si="125"/>
        <v>Rural</v>
      </c>
      <c r="AA1307">
        <f>VLOOKUP(A1307,vlookup_table[#All],7,FALSE)</f>
        <v>5</v>
      </c>
    </row>
    <row r="1308" spans="1:27" x14ac:dyDescent="0.3">
      <c r="A1308">
        <v>24610</v>
      </c>
      <c r="B1308" s="1" t="s">
        <v>47</v>
      </c>
      <c r="C1308" s="1" t="str">
        <f>UPPER(LEFT(B1308,2))</f>
        <v>SC</v>
      </c>
      <c r="D1308" s="1" t="s">
        <v>14</v>
      </c>
      <c r="E1308" s="1" t="str">
        <f>UPPER(LEFT(D1308,1))</f>
        <v>M</v>
      </c>
      <c r="F1308">
        <v>420</v>
      </c>
      <c r="G1308">
        <f t="shared" si="120"/>
        <v>420</v>
      </c>
      <c r="H1308">
        <f t="shared" si="121"/>
        <v>420</v>
      </c>
      <c r="I1308">
        <v>225</v>
      </c>
      <c r="J1308">
        <f t="shared" si="122"/>
        <v>225</v>
      </c>
      <c r="K1308">
        <v>285</v>
      </c>
      <c r="L1308">
        <f t="shared" si="123"/>
        <v>285</v>
      </c>
      <c r="M1308">
        <v>0</v>
      </c>
      <c r="N1308">
        <v>9634</v>
      </c>
      <c r="O1308">
        <f t="shared" si="124"/>
        <v>9634</v>
      </c>
      <c r="P1308">
        <v>0</v>
      </c>
      <c r="Q1308">
        <v>90</v>
      </c>
      <c r="R1308">
        <v>253</v>
      </c>
      <c r="S1308">
        <v>249</v>
      </c>
      <c r="T1308">
        <v>4.9000000000000004</v>
      </c>
      <c r="U1308">
        <f>VLOOKUP(A1308,vlookup_table[#All],2,)</f>
        <v>0</v>
      </c>
      <c r="V1308">
        <f>VLOOKUP(A1308,vlookup_table[#All],4,FALSE)</f>
        <v>1701</v>
      </c>
      <c r="W1308" t="str">
        <f>IF(LEN(V1308)=4,_xlfn.CONCAT("19",LEFT(V1308,2)),IF(LEN(V1308)=3,_xlfn.CONCAT("190",LEFT(V1308,2)),0))</f>
        <v>1917</v>
      </c>
      <c r="X1308">
        <f>IF(V1308&lt;&gt;0,1997-VALUE(W1308),0)</f>
        <v>80</v>
      </c>
      <c r="Y1308" t="str">
        <f>VLOOKUP(A1308,vlookup_table[#All],5,FALSE)</f>
        <v>R3</v>
      </c>
      <c r="Z1308" t="str">
        <f t="shared" si="125"/>
        <v>Rural</v>
      </c>
      <c r="AA1308">
        <f>VLOOKUP(A1308,vlookup_table[#All],7,FALSE)</f>
        <v>4</v>
      </c>
    </row>
    <row r="1309" spans="1:27" x14ac:dyDescent="0.3">
      <c r="A1309">
        <v>116993</v>
      </c>
      <c r="B1309" s="1" t="s">
        <v>21</v>
      </c>
      <c r="C1309" s="1" t="str">
        <f>UPPER(LEFT(B1309,2))</f>
        <v>TX</v>
      </c>
      <c r="D1309" s="1" t="s">
        <v>14</v>
      </c>
      <c r="E1309" s="1" t="str">
        <f>UPPER(LEFT(D1309,1))</f>
        <v>M</v>
      </c>
      <c r="F1309">
        <v>1576</v>
      </c>
      <c r="G1309">
        <f t="shared" si="120"/>
        <v>1576</v>
      </c>
      <c r="H1309">
        <f t="shared" si="121"/>
        <v>1576</v>
      </c>
      <c r="I1309">
        <v>388</v>
      </c>
      <c r="J1309">
        <f t="shared" si="122"/>
        <v>388</v>
      </c>
      <c r="K1309">
        <v>579</v>
      </c>
      <c r="L1309">
        <f t="shared" si="123"/>
        <v>579</v>
      </c>
      <c r="M1309">
        <v>8</v>
      </c>
      <c r="N1309">
        <v>24013</v>
      </c>
      <c r="O1309">
        <f t="shared" si="124"/>
        <v>24013</v>
      </c>
      <c r="P1309">
        <v>0</v>
      </c>
      <c r="Q1309">
        <v>71</v>
      </c>
      <c r="R1309">
        <v>418</v>
      </c>
      <c r="S1309">
        <v>528</v>
      </c>
      <c r="T1309">
        <v>12.85714286</v>
      </c>
      <c r="U1309">
        <f>VLOOKUP(A1309,vlookup_table[#All],2,)</f>
        <v>1</v>
      </c>
      <c r="V1309">
        <f>VLOOKUP(A1309,vlookup_table[#All],4,FALSE)</f>
        <v>1</v>
      </c>
      <c r="W1309">
        <f>IF(LEN(V1309)=4,_xlfn.CONCAT("19",LEFT(V1309,2)),IF(LEN(V1309)=3,_xlfn.CONCAT("190",LEFT(V1309,2)),0))</f>
        <v>0</v>
      </c>
      <c r="X1309">
        <f>IF(V1309&lt;&gt;0,1997-VALUE(W1309),0)</f>
        <v>1997</v>
      </c>
      <c r="Y1309" t="str">
        <f>VLOOKUP(A1309,vlookup_table[#All],5,FALSE)</f>
        <v>U1</v>
      </c>
      <c r="Z1309" t="str">
        <f t="shared" si="125"/>
        <v>Urban</v>
      </c>
      <c r="AA1309">
        <f>VLOOKUP(A1309,vlookup_table[#All],7,FALSE)</f>
        <v>10</v>
      </c>
    </row>
    <row r="1310" spans="1:27" x14ac:dyDescent="0.3">
      <c r="A1310">
        <v>80800</v>
      </c>
      <c r="B1310" s="1" t="s">
        <v>36</v>
      </c>
      <c r="C1310" s="1" t="str">
        <f>UPPER(LEFT(B1310,2))</f>
        <v>WI</v>
      </c>
      <c r="D1310" s="1" t="s">
        <v>17</v>
      </c>
      <c r="E1310" s="1" t="str">
        <f>UPPER(LEFT(D1310,1))</f>
        <v>F</v>
      </c>
      <c r="F1310">
        <v>677</v>
      </c>
      <c r="G1310">
        <f t="shared" si="120"/>
        <v>677</v>
      </c>
      <c r="H1310">
        <f t="shared" si="121"/>
        <v>677</v>
      </c>
      <c r="I1310">
        <v>282</v>
      </c>
      <c r="J1310">
        <f t="shared" si="122"/>
        <v>282</v>
      </c>
      <c r="K1310">
        <v>370</v>
      </c>
      <c r="L1310">
        <f t="shared" si="123"/>
        <v>370</v>
      </c>
      <c r="M1310">
        <v>0</v>
      </c>
      <c r="N1310">
        <v>11541</v>
      </c>
      <c r="O1310">
        <f t="shared" si="124"/>
        <v>11541</v>
      </c>
      <c r="P1310">
        <v>0</v>
      </c>
      <c r="Q1310">
        <v>84</v>
      </c>
      <c r="R1310">
        <v>303</v>
      </c>
      <c r="S1310">
        <v>334</v>
      </c>
      <c r="T1310">
        <v>8.4285714289999998</v>
      </c>
      <c r="U1310">
        <f>VLOOKUP(A1310,vlookup_table[#All],2,)</f>
        <v>2</v>
      </c>
      <c r="V1310">
        <f>VLOOKUP(A1310,vlookup_table[#All],4,FALSE)</f>
        <v>3001</v>
      </c>
      <c r="W1310" t="str">
        <f>IF(LEN(V1310)=4,_xlfn.CONCAT("19",LEFT(V1310,2)),IF(LEN(V1310)=3,_xlfn.CONCAT("190",LEFT(V1310,2)),0))</f>
        <v>1930</v>
      </c>
      <c r="X1310">
        <f>IF(V1310&lt;&gt;0,1997-VALUE(W1310),0)</f>
        <v>67</v>
      </c>
      <c r="Y1310" t="str">
        <f>VLOOKUP(A1310,vlookup_table[#All],5,FALSE)</f>
        <v>R2</v>
      </c>
      <c r="Z1310" t="str">
        <f t="shared" si="125"/>
        <v>Rural</v>
      </c>
      <c r="AA1310">
        <f>VLOOKUP(A1310,vlookup_table[#All],7,FALSE)</f>
        <v>8</v>
      </c>
    </row>
    <row r="1311" spans="1:27" x14ac:dyDescent="0.3">
      <c r="A1311">
        <v>72757</v>
      </c>
      <c r="B1311" s="1" t="s">
        <v>30</v>
      </c>
      <c r="C1311" s="1" t="str">
        <f>UPPER(LEFT(B1311,2))</f>
        <v>MI</v>
      </c>
      <c r="D1311" s="1" t="s">
        <v>17</v>
      </c>
      <c r="E1311" s="1" t="str">
        <f>UPPER(LEFT(D1311,1))</f>
        <v>F</v>
      </c>
      <c r="F1311">
        <v>559</v>
      </c>
      <c r="G1311">
        <f t="shared" si="120"/>
        <v>559</v>
      </c>
      <c r="H1311">
        <f t="shared" si="121"/>
        <v>559</v>
      </c>
      <c r="I1311">
        <v>344</v>
      </c>
      <c r="J1311">
        <f t="shared" si="122"/>
        <v>344</v>
      </c>
      <c r="K1311">
        <v>403</v>
      </c>
      <c r="L1311">
        <f t="shared" si="123"/>
        <v>403</v>
      </c>
      <c r="M1311">
        <v>0</v>
      </c>
      <c r="N1311">
        <v>13072</v>
      </c>
      <c r="O1311">
        <f t="shared" si="124"/>
        <v>13072</v>
      </c>
      <c r="P1311">
        <v>1</v>
      </c>
      <c r="Q1311">
        <v>85</v>
      </c>
      <c r="R1311">
        <v>361</v>
      </c>
      <c r="S1311">
        <v>378</v>
      </c>
      <c r="T1311">
        <v>11</v>
      </c>
      <c r="U1311">
        <f>VLOOKUP(A1311,vlookup_table[#All],2,)</f>
        <v>2</v>
      </c>
      <c r="V1311">
        <f>VLOOKUP(A1311,vlookup_table[#All],4,FALSE)</f>
        <v>1105</v>
      </c>
      <c r="W1311" t="str">
        <f>IF(LEN(V1311)=4,_xlfn.CONCAT("19",LEFT(V1311,2)),IF(LEN(V1311)=3,_xlfn.CONCAT("190",LEFT(V1311,2)),0))</f>
        <v>1911</v>
      </c>
      <c r="X1311">
        <f>IF(V1311&lt;&gt;0,1997-VALUE(W1311),0)</f>
        <v>86</v>
      </c>
      <c r="Y1311" t="str">
        <f>VLOOKUP(A1311,vlookup_table[#All],5,FALSE)</f>
        <v>R2</v>
      </c>
      <c r="Z1311" t="str">
        <f t="shared" si="125"/>
        <v>Rural</v>
      </c>
      <c r="AA1311">
        <f>VLOOKUP(A1311,vlookup_table[#All],7,FALSE)</f>
        <v>21</v>
      </c>
    </row>
    <row r="1312" spans="1:27" x14ac:dyDescent="0.3">
      <c r="A1312">
        <v>38642</v>
      </c>
      <c r="B1312" s="1" t="s">
        <v>13</v>
      </c>
      <c r="C1312" s="1" t="str">
        <f>UPPER(LEFT(B1312,2))</f>
        <v>FL</v>
      </c>
      <c r="D1312" s="1" t="s">
        <v>14</v>
      </c>
      <c r="E1312" s="1" t="str">
        <f>UPPER(LEFT(D1312,1))</f>
        <v>M</v>
      </c>
      <c r="F1312">
        <v>731</v>
      </c>
      <c r="G1312">
        <f t="shared" si="120"/>
        <v>731</v>
      </c>
      <c r="H1312">
        <f t="shared" si="121"/>
        <v>731</v>
      </c>
      <c r="I1312">
        <v>350</v>
      </c>
      <c r="J1312">
        <f t="shared" si="122"/>
        <v>350</v>
      </c>
      <c r="K1312">
        <v>432</v>
      </c>
      <c r="L1312">
        <f t="shared" si="123"/>
        <v>432</v>
      </c>
      <c r="M1312">
        <v>4</v>
      </c>
      <c r="N1312">
        <v>13977</v>
      </c>
      <c r="O1312">
        <f t="shared" si="124"/>
        <v>13977</v>
      </c>
      <c r="P1312">
        <v>24</v>
      </c>
      <c r="Q1312">
        <v>33</v>
      </c>
      <c r="R1312">
        <v>385</v>
      </c>
      <c r="S1312">
        <v>401</v>
      </c>
      <c r="T1312">
        <v>15</v>
      </c>
      <c r="U1312">
        <f>VLOOKUP(A1312,vlookup_table[#All],2,)</f>
        <v>0</v>
      </c>
      <c r="V1312">
        <f>VLOOKUP(A1312,vlookup_table[#All],4,FALSE)</f>
        <v>7401</v>
      </c>
      <c r="W1312" t="str">
        <f>IF(LEN(V1312)=4,_xlfn.CONCAT("19",LEFT(V1312,2)),IF(LEN(V1312)=3,_xlfn.CONCAT("190",LEFT(V1312,2)),0))</f>
        <v>1974</v>
      </c>
      <c r="X1312">
        <f>IF(V1312&lt;&gt;0,1997-VALUE(W1312),0)</f>
        <v>23</v>
      </c>
      <c r="Y1312" t="str">
        <f>VLOOKUP(A1312,vlookup_table[#All],5,FALSE)</f>
        <v>S2</v>
      </c>
      <c r="Z1312" t="str">
        <f t="shared" si="125"/>
        <v>Suburban</v>
      </c>
      <c r="AA1312">
        <f>VLOOKUP(A1312,vlookup_table[#All],7,FALSE)</f>
        <v>10</v>
      </c>
    </row>
    <row r="1313" spans="1:27" x14ac:dyDescent="0.3">
      <c r="A1313">
        <v>179293</v>
      </c>
      <c r="B1313" s="1" t="s">
        <v>41</v>
      </c>
      <c r="C1313" s="1" t="str">
        <f>UPPER(LEFT(B1313,2))</f>
        <v>WA</v>
      </c>
      <c r="D1313" s="1" t="s">
        <v>52</v>
      </c>
      <c r="E1313" s="1" t="str">
        <f>UPPER(LEFT(D1313,1))</f>
        <v>M</v>
      </c>
      <c r="F1313">
        <v>1196</v>
      </c>
      <c r="G1313">
        <f t="shared" si="120"/>
        <v>1196</v>
      </c>
      <c r="H1313">
        <f t="shared" si="121"/>
        <v>1196</v>
      </c>
      <c r="I1313">
        <v>327</v>
      </c>
      <c r="J1313">
        <f t="shared" si="122"/>
        <v>327</v>
      </c>
      <c r="K1313">
        <v>456</v>
      </c>
      <c r="L1313">
        <f t="shared" si="123"/>
        <v>456</v>
      </c>
      <c r="M1313">
        <v>4</v>
      </c>
      <c r="N1313">
        <v>16530</v>
      </c>
      <c r="O1313">
        <f t="shared" si="124"/>
        <v>16530</v>
      </c>
      <c r="P1313">
        <v>3</v>
      </c>
      <c r="Q1313">
        <v>49</v>
      </c>
      <c r="R1313">
        <v>406</v>
      </c>
      <c r="S1313">
        <v>382</v>
      </c>
      <c r="T1313">
        <v>10.46153846</v>
      </c>
      <c r="U1313">
        <f>VLOOKUP(A1313,vlookup_table[#All],2,)</f>
        <v>2</v>
      </c>
      <c r="V1313">
        <f>VLOOKUP(A1313,vlookup_table[#All],4,FALSE)</f>
        <v>0</v>
      </c>
      <c r="W1313">
        <f>IF(LEN(V1313)=4,_xlfn.CONCAT("19",LEFT(V1313,2)),IF(LEN(V1313)=3,_xlfn.CONCAT("190",LEFT(V1313,2)),0))</f>
        <v>0</v>
      </c>
      <c r="X1313">
        <f>IF(V1313&lt;&gt;0,1997-VALUE(W1313),0)</f>
        <v>0</v>
      </c>
      <c r="Y1313" t="str">
        <f>VLOOKUP(A1313,vlookup_table[#All],5,FALSE)</f>
        <v>S2</v>
      </c>
      <c r="Z1313" t="str">
        <f t="shared" si="125"/>
        <v>Suburban</v>
      </c>
      <c r="AA1313">
        <f>VLOOKUP(A1313,vlookup_table[#All],7,FALSE)</f>
        <v>10</v>
      </c>
    </row>
    <row r="1314" spans="1:27" x14ac:dyDescent="0.3">
      <c r="A1314">
        <v>79427</v>
      </c>
      <c r="B1314" s="1" t="s">
        <v>36</v>
      </c>
      <c r="C1314" s="1" t="str">
        <f>UPPER(LEFT(B1314,2))</f>
        <v>WI</v>
      </c>
      <c r="D1314" s="1" t="s">
        <v>17</v>
      </c>
      <c r="E1314" s="1" t="str">
        <f>UPPER(LEFT(D1314,1))</f>
        <v>F</v>
      </c>
      <c r="F1314">
        <v>718</v>
      </c>
      <c r="G1314">
        <f t="shared" si="120"/>
        <v>718</v>
      </c>
      <c r="H1314">
        <f t="shared" si="121"/>
        <v>718</v>
      </c>
      <c r="I1314">
        <v>410</v>
      </c>
      <c r="J1314">
        <f t="shared" si="122"/>
        <v>410</v>
      </c>
      <c r="K1314">
        <v>462</v>
      </c>
      <c r="L1314">
        <f t="shared" si="123"/>
        <v>462</v>
      </c>
      <c r="M1314">
        <v>0</v>
      </c>
      <c r="N1314">
        <v>14721</v>
      </c>
      <c r="O1314">
        <f t="shared" si="124"/>
        <v>14721</v>
      </c>
      <c r="P1314">
        <v>1</v>
      </c>
      <c r="Q1314">
        <v>80</v>
      </c>
      <c r="R1314">
        <v>443</v>
      </c>
      <c r="S1314">
        <v>425</v>
      </c>
      <c r="T1314">
        <v>8.5789473679999997</v>
      </c>
      <c r="U1314">
        <f>VLOOKUP(A1314,vlookup_table[#All],2,)</f>
        <v>2</v>
      </c>
      <c r="V1314">
        <f>VLOOKUP(A1314,vlookup_table[#All],4,FALSE)</f>
        <v>3508</v>
      </c>
      <c r="W1314" t="str">
        <f>IF(LEN(V1314)=4,_xlfn.CONCAT("19",LEFT(V1314,2)),IF(LEN(V1314)=3,_xlfn.CONCAT("190",LEFT(V1314,2)),0))</f>
        <v>1935</v>
      </c>
      <c r="X1314">
        <f>IF(V1314&lt;&gt;0,1997-VALUE(W1314),0)</f>
        <v>62</v>
      </c>
      <c r="Y1314" t="str">
        <f>VLOOKUP(A1314,vlookup_table[#All],5,FALSE)</f>
        <v>T2</v>
      </c>
      <c r="Z1314" t="str">
        <f t="shared" si="125"/>
        <v>Town</v>
      </c>
      <c r="AA1314">
        <f>VLOOKUP(A1314,vlookup_table[#All],7,FALSE)</f>
        <v>10</v>
      </c>
    </row>
    <row r="1315" spans="1:27" x14ac:dyDescent="0.3">
      <c r="A1315">
        <v>99813</v>
      </c>
      <c r="B1315" s="1" t="s">
        <v>37</v>
      </c>
      <c r="C1315" s="1" t="str">
        <f>UPPER(LEFT(B1315,2))</f>
        <v>MO</v>
      </c>
      <c r="D1315" s="1" t="s">
        <v>14</v>
      </c>
      <c r="E1315" s="1" t="str">
        <f>UPPER(LEFT(D1315,1))</f>
        <v>M</v>
      </c>
      <c r="F1315">
        <v>460</v>
      </c>
      <c r="G1315">
        <f t="shared" si="120"/>
        <v>460</v>
      </c>
      <c r="H1315">
        <f t="shared" si="121"/>
        <v>460</v>
      </c>
      <c r="I1315">
        <v>223</v>
      </c>
      <c r="J1315">
        <f t="shared" si="122"/>
        <v>223</v>
      </c>
      <c r="K1315">
        <v>297</v>
      </c>
      <c r="L1315">
        <f t="shared" si="123"/>
        <v>297</v>
      </c>
      <c r="M1315">
        <v>0</v>
      </c>
      <c r="N1315">
        <v>9579</v>
      </c>
      <c r="O1315">
        <f t="shared" si="124"/>
        <v>9579</v>
      </c>
      <c r="P1315">
        <v>0</v>
      </c>
      <c r="Q1315">
        <v>72</v>
      </c>
      <c r="R1315">
        <v>265</v>
      </c>
      <c r="S1315">
        <v>257</v>
      </c>
      <c r="T1315">
        <v>11</v>
      </c>
      <c r="U1315">
        <f>VLOOKUP(A1315,vlookup_table[#All],2,)</f>
        <v>1</v>
      </c>
      <c r="V1315">
        <f>VLOOKUP(A1315,vlookup_table[#All],4,FALSE)</f>
        <v>4701</v>
      </c>
      <c r="W1315" t="str">
        <f>IF(LEN(V1315)=4,_xlfn.CONCAT("19",LEFT(V1315,2)),IF(LEN(V1315)=3,_xlfn.CONCAT("190",LEFT(V1315,2)),0))</f>
        <v>1947</v>
      </c>
      <c r="X1315">
        <f>IF(V1315&lt;&gt;0,1997-VALUE(W1315),0)</f>
        <v>50</v>
      </c>
      <c r="Y1315" t="str">
        <f>VLOOKUP(A1315,vlookup_table[#All],5,FALSE)</f>
        <v>R3</v>
      </c>
      <c r="Z1315" t="str">
        <f t="shared" si="125"/>
        <v>Rural</v>
      </c>
      <c r="AA1315">
        <f>VLOOKUP(A1315,vlookup_table[#All],7,FALSE)</f>
        <v>20</v>
      </c>
    </row>
    <row r="1316" spans="1:27" x14ac:dyDescent="0.3">
      <c r="A1316">
        <v>368</v>
      </c>
      <c r="B1316" s="1" t="s">
        <v>22</v>
      </c>
      <c r="C1316" s="1" t="str">
        <f>UPPER(LEFT(B1316,2))</f>
        <v>CA</v>
      </c>
      <c r="D1316" s="1" t="s">
        <v>14</v>
      </c>
      <c r="E1316" s="1" t="str">
        <f>UPPER(LEFT(D1316,1))</f>
        <v>M</v>
      </c>
      <c r="F1316">
        <v>2257</v>
      </c>
      <c r="G1316">
        <f t="shared" si="120"/>
        <v>2257</v>
      </c>
      <c r="H1316">
        <f t="shared" si="121"/>
        <v>2257</v>
      </c>
      <c r="I1316">
        <v>485</v>
      </c>
      <c r="J1316">
        <f t="shared" si="122"/>
        <v>485</v>
      </c>
      <c r="K1316">
        <v>523</v>
      </c>
      <c r="L1316">
        <f t="shared" si="123"/>
        <v>523</v>
      </c>
      <c r="M1316">
        <v>78</v>
      </c>
      <c r="N1316">
        <v>17885</v>
      </c>
      <c r="O1316">
        <f t="shared" si="124"/>
        <v>17885</v>
      </c>
      <c r="P1316">
        <v>8</v>
      </c>
      <c r="Q1316">
        <v>50</v>
      </c>
      <c r="R1316">
        <v>541</v>
      </c>
      <c r="S1316">
        <v>488</v>
      </c>
      <c r="T1316">
        <v>6.5</v>
      </c>
      <c r="U1316">
        <f>VLOOKUP(A1316,vlookup_table[#All],2,)</f>
        <v>1</v>
      </c>
      <c r="V1316">
        <f>VLOOKUP(A1316,vlookup_table[#All],4,FALSE)</f>
        <v>2205</v>
      </c>
      <c r="W1316" t="str">
        <f>IF(LEN(V1316)=4,_xlfn.CONCAT("19",LEFT(V1316,2)),IF(LEN(V1316)=3,_xlfn.CONCAT("190",LEFT(V1316,2)),0))</f>
        <v>1922</v>
      </c>
      <c r="X1316">
        <f>IF(V1316&lt;&gt;0,1997-VALUE(W1316),0)</f>
        <v>75</v>
      </c>
      <c r="Y1316" t="str">
        <f>VLOOKUP(A1316,vlookup_table[#All],5,FALSE)</f>
        <v>U1</v>
      </c>
      <c r="Z1316" t="str">
        <f t="shared" si="125"/>
        <v>Urban</v>
      </c>
      <c r="AA1316">
        <f>VLOOKUP(A1316,vlookup_table[#All],7,FALSE)</f>
        <v>10</v>
      </c>
    </row>
    <row r="1317" spans="1:27" x14ac:dyDescent="0.3">
      <c r="A1317">
        <v>129200</v>
      </c>
      <c r="B1317" s="1" t="s">
        <v>49</v>
      </c>
      <c r="C1317" s="1" t="str">
        <f>UPPER(LEFT(B1317,2))</f>
        <v>CO</v>
      </c>
      <c r="D1317" s="1" t="s">
        <v>17</v>
      </c>
      <c r="E1317" s="1" t="str">
        <f>UPPER(LEFT(D1317,1))</f>
        <v>F</v>
      </c>
      <c r="F1317">
        <v>726</v>
      </c>
      <c r="G1317">
        <f t="shared" si="120"/>
        <v>726</v>
      </c>
      <c r="H1317">
        <f t="shared" si="121"/>
        <v>726</v>
      </c>
      <c r="I1317">
        <v>370</v>
      </c>
      <c r="J1317">
        <f t="shared" si="122"/>
        <v>370</v>
      </c>
      <c r="K1317">
        <v>406</v>
      </c>
      <c r="L1317">
        <f t="shared" si="123"/>
        <v>406</v>
      </c>
      <c r="M1317">
        <v>0</v>
      </c>
      <c r="N1317">
        <v>13631</v>
      </c>
      <c r="O1317">
        <f t="shared" si="124"/>
        <v>13631</v>
      </c>
      <c r="P1317">
        <v>3</v>
      </c>
      <c r="Q1317">
        <v>37</v>
      </c>
      <c r="R1317">
        <v>426</v>
      </c>
      <c r="S1317">
        <v>388</v>
      </c>
      <c r="T1317">
        <v>9.1999999999999993</v>
      </c>
      <c r="U1317">
        <f>VLOOKUP(A1317,vlookup_table[#All],2,)</f>
        <v>2</v>
      </c>
      <c r="V1317">
        <f>VLOOKUP(A1317,vlookup_table[#All],4,FALSE)</f>
        <v>4801</v>
      </c>
      <c r="W1317" t="str">
        <f>IF(LEN(V1317)=4,_xlfn.CONCAT("19",LEFT(V1317,2)),IF(LEN(V1317)=3,_xlfn.CONCAT("190",LEFT(V1317,2)),0))</f>
        <v>1948</v>
      </c>
      <c r="X1317">
        <f>IF(V1317&lt;&gt;0,1997-VALUE(W1317),0)</f>
        <v>49</v>
      </c>
      <c r="Y1317" t="str">
        <f>VLOOKUP(A1317,vlookup_table[#All],5,FALSE)</f>
        <v>S2</v>
      </c>
      <c r="Z1317" t="str">
        <f t="shared" si="125"/>
        <v>Suburban</v>
      </c>
      <c r="AA1317">
        <f>VLOOKUP(A1317,vlookup_table[#All],7,FALSE)</f>
        <v>14</v>
      </c>
    </row>
    <row r="1318" spans="1:27" x14ac:dyDescent="0.3">
      <c r="A1318">
        <v>171215</v>
      </c>
      <c r="B1318" s="1" t="s">
        <v>22</v>
      </c>
      <c r="C1318" s="1" t="str">
        <f>UPPER(LEFT(B1318,2))</f>
        <v>CA</v>
      </c>
      <c r="D1318" s="1" t="s">
        <v>14</v>
      </c>
      <c r="E1318" s="1" t="str">
        <f>UPPER(LEFT(D1318,1))</f>
        <v>M</v>
      </c>
      <c r="F1318">
        <v>1327</v>
      </c>
      <c r="G1318">
        <f t="shared" si="120"/>
        <v>1327</v>
      </c>
      <c r="H1318">
        <f t="shared" si="121"/>
        <v>1327</v>
      </c>
      <c r="I1318">
        <v>397</v>
      </c>
      <c r="J1318">
        <f t="shared" si="122"/>
        <v>397</v>
      </c>
      <c r="K1318">
        <v>442</v>
      </c>
      <c r="L1318">
        <f t="shared" si="123"/>
        <v>442</v>
      </c>
      <c r="M1318">
        <v>8</v>
      </c>
      <c r="N1318">
        <v>15850</v>
      </c>
      <c r="O1318">
        <f t="shared" si="124"/>
        <v>15850</v>
      </c>
      <c r="P1318">
        <v>6</v>
      </c>
      <c r="Q1318">
        <v>54</v>
      </c>
      <c r="R1318">
        <v>409</v>
      </c>
      <c r="S1318">
        <v>435</v>
      </c>
      <c r="T1318">
        <v>11.33333333</v>
      </c>
      <c r="U1318">
        <f>VLOOKUP(A1318,vlookup_table[#All],2,)</f>
        <v>1</v>
      </c>
      <c r="V1318">
        <f>VLOOKUP(A1318,vlookup_table[#All],4,FALSE)</f>
        <v>4701</v>
      </c>
      <c r="W1318" t="str">
        <f>IF(LEN(V1318)=4,_xlfn.CONCAT("19",LEFT(V1318,2)),IF(LEN(V1318)=3,_xlfn.CONCAT("190",LEFT(V1318,2)),0))</f>
        <v>1947</v>
      </c>
      <c r="X1318">
        <f>IF(V1318&lt;&gt;0,1997-VALUE(W1318),0)</f>
        <v>50</v>
      </c>
      <c r="Y1318" t="str">
        <f>VLOOKUP(A1318,vlookup_table[#All],5,FALSE)</f>
        <v>S1</v>
      </c>
      <c r="Z1318" t="str">
        <f t="shared" si="125"/>
        <v>Suburban</v>
      </c>
      <c r="AA1318">
        <f>VLOOKUP(A1318,vlookup_table[#All],7,FALSE)</f>
        <v>17</v>
      </c>
    </row>
    <row r="1319" spans="1:27" x14ac:dyDescent="0.3">
      <c r="A1319">
        <v>41222</v>
      </c>
      <c r="B1319" s="1" t="s">
        <v>13</v>
      </c>
      <c r="C1319" s="1" t="str">
        <f>UPPER(LEFT(B1319,2))</f>
        <v>FL</v>
      </c>
      <c r="D1319" s="1" t="s">
        <v>14</v>
      </c>
      <c r="E1319" s="1" t="str">
        <f>UPPER(LEFT(D1319,1))</f>
        <v>M</v>
      </c>
      <c r="F1319">
        <v>956</v>
      </c>
      <c r="G1319">
        <f t="shared" si="120"/>
        <v>956</v>
      </c>
      <c r="H1319">
        <f t="shared" si="121"/>
        <v>956</v>
      </c>
      <c r="I1319">
        <v>348</v>
      </c>
      <c r="J1319">
        <f t="shared" si="122"/>
        <v>348</v>
      </c>
      <c r="K1319">
        <v>417</v>
      </c>
      <c r="L1319">
        <f t="shared" si="123"/>
        <v>417</v>
      </c>
      <c r="M1319">
        <v>3</v>
      </c>
      <c r="N1319">
        <v>13177</v>
      </c>
      <c r="O1319">
        <f t="shared" si="124"/>
        <v>13177</v>
      </c>
      <c r="P1319">
        <v>2</v>
      </c>
      <c r="Q1319">
        <v>33</v>
      </c>
      <c r="R1319">
        <v>344</v>
      </c>
      <c r="S1319">
        <v>412</v>
      </c>
      <c r="T1319">
        <v>11.44444444</v>
      </c>
      <c r="U1319">
        <f>VLOOKUP(A1319,vlookup_table[#All],2,)</f>
        <v>1</v>
      </c>
      <c r="V1319">
        <f>VLOOKUP(A1319,vlookup_table[#All],4,FALSE)</f>
        <v>6509</v>
      </c>
      <c r="W1319" t="str">
        <f>IF(LEN(V1319)=4,_xlfn.CONCAT("19",LEFT(V1319,2)),IF(LEN(V1319)=3,_xlfn.CONCAT("190",LEFT(V1319,2)),0))</f>
        <v>1965</v>
      </c>
      <c r="X1319">
        <f>IF(V1319&lt;&gt;0,1997-VALUE(W1319),0)</f>
        <v>32</v>
      </c>
      <c r="Y1319" t="str">
        <f>VLOOKUP(A1319,vlookup_table[#All],5,FALSE)</f>
        <v>S3</v>
      </c>
      <c r="Z1319" t="str">
        <f t="shared" si="125"/>
        <v>Suburban</v>
      </c>
      <c r="AA1319">
        <f>VLOOKUP(A1319,vlookup_table[#All],7,FALSE)</f>
        <v>20</v>
      </c>
    </row>
    <row r="1320" spans="1:27" x14ac:dyDescent="0.3">
      <c r="A1320">
        <v>44410</v>
      </c>
      <c r="B1320" s="1" t="s">
        <v>13</v>
      </c>
      <c r="C1320" s="1" t="str">
        <f>UPPER(LEFT(B1320,2))</f>
        <v>FL</v>
      </c>
      <c r="D1320" s="1" t="s">
        <v>14</v>
      </c>
      <c r="E1320" s="1" t="str">
        <f>UPPER(LEFT(D1320,1))</f>
        <v>M</v>
      </c>
      <c r="F1320">
        <v>565</v>
      </c>
      <c r="G1320">
        <f t="shared" si="120"/>
        <v>565</v>
      </c>
      <c r="H1320">
        <f t="shared" si="121"/>
        <v>565</v>
      </c>
      <c r="I1320">
        <v>154</v>
      </c>
      <c r="J1320">
        <f t="shared" si="122"/>
        <v>154</v>
      </c>
      <c r="K1320">
        <v>193</v>
      </c>
      <c r="L1320">
        <f t="shared" si="123"/>
        <v>193</v>
      </c>
      <c r="M1320">
        <v>0</v>
      </c>
      <c r="N1320">
        <v>6724</v>
      </c>
      <c r="O1320">
        <f t="shared" si="124"/>
        <v>6724</v>
      </c>
      <c r="P1320">
        <v>3</v>
      </c>
      <c r="Q1320">
        <v>31</v>
      </c>
      <c r="R1320">
        <v>163</v>
      </c>
      <c r="S1320">
        <v>180</v>
      </c>
      <c r="T1320">
        <v>6.9090909089999997</v>
      </c>
      <c r="U1320">
        <f>VLOOKUP(A1320,vlookup_table[#All],2,)</f>
        <v>1</v>
      </c>
      <c r="V1320">
        <f>VLOOKUP(A1320,vlookup_table[#All],4,FALSE)</f>
        <v>2506</v>
      </c>
      <c r="W1320" t="str">
        <f>IF(LEN(V1320)=4,_xlfn.CONCAT("19",LEFT(V1320,2)),IF(LEN(V1320)=3,_xlfn.CONCAT("190",LEFT(V1320,2)),0))</f>
        <v>1925</v>
      </c>
      <c r="X1320">
        <f>IF(V1320&lt;&gt;0,1997-VALUE(W1320),0)</f>
        <v>72</v>
      </c>
      <c r="Y1320" t="str">
        <f>VLOOKUP(A1320,vlookup_table[#All],5,FALSE)</f>
        <v>T2</v>
      </c>
      <c r="Z1320" t="str">
        <f t="shared" si="125"/>
        <v>Town</v>
      </c>
      <c r="AA1320">
        <f>VLOOKUP(A1320,vlookup_table[#All],7,FALSE)</f>
        <v>8</v>
      </c>
    </row>
    <row r="1321" spans="1:27" x14ac:dyDescent="0.3">
      <c r="A1321">
        <v>175057</v>
      </c>
      <c r="B1321" s="1" t="s">
        <v>51</v>
      </c>
      <c r="C1321" s="1" t="str">
        <f>UPPER(LEFT(B1321,2))</f>
        <v>OR</v>
      </c>
      <c r="D1321" s="1" t="s">
        <v>14</v>
      </c>
      <c r="E1321" s="1" t="str">
        <f>UPPER(LEFT(D1321,1))</f>
        <v>M</v>
      </c>
      <c r="F1321">
        <v>987</v>
      </c>
      <c r="G1321">
        <f t="shared" si="120"/>
        <v>987</v>
      </c>
      <c r="H1321">
        <f t="shared" si="121"/>
        <v>987</v>
      </c>
      <c r="I1321">
        <v>361</v>
      </c>
      <c r="J1321">
        <f t="shared" si="122"/>
        <v>361</v>
      </c>
      <c r="K1321">
        <v>485</v>
      </c>
      <c r="L1321">
        <f t="shared" si="123"/>
        <v>485</v>
      </c>
      <c r="M1321">
        <v>1</v>
      </c>
      <c r="N1321">
        <v>18610</v>
      </c>
      <c r="O1321">
        <f t="shared" si="124"/>
        <v>18610</v>
      </c>
      <c r="P1321">
        <v>3</v>
      </c>
      <c r="Q1321">
        <v>45</v>
      </c>
      <c r="R1321">
        <v>440</v>
      </c>
      <c r="S1321">
        <v>400</v>
      </c>
      <c r="T1321">
        <v>12.11111111</v>
      </c>
      <c r="U1321">
        <f>VLOOKUP(A1321,vlookup_table[#All],2,)</f>
        <v>1002</v>
      </c>
      <c r="V1321">
        <f>VLOOKUP(A1321,vlookup_table[#All],4,FALSE)</f>
        <v>5109</v>
      </c>
      <c r="W1321" t="str">
        <f>IF(LEN(V1321)=4,_xlfn.CONCAT("19",LEFT(V1321,2)),IF(LEN(V1321)=3,_xlfn.CONCAT("190",LEFT(V1321,2)),0))</f>
        <v>1951</v>
      </c>
      <c r="X1321">
        <f>IF(V1321&lt;&gt;0,1997-VALUE(W1321),0)</f>
        <v>46</v>
      </c>
      <c r="Y1321" t="str">
        <f>VLOOKUP(A1321,vlookup_table[#All],5,FALSE)</f>
        <v>T2</v>
      </c>
      <c r="Z1321" t="str">
        <f t="shared" si="125"/>
        <v>Town</v>
      </c>
      <c r="AA1321">
        <f>VLOOKUP(A1321,vlookup_table[#All],7,FALSE)</f>
        <v>19</v>
      </c>
    </row>
    <row r="1322" spans="1:27" x14ac:dyDescent="0.3">
      <c r="A1322">
        <v>83959</v>
      </c>
      <c r="B1322" s="1" t="s">
        <v>57</v>
      </c>
      <c r="C1322" s="1" t="str">
        <f>UPPER(LEFT(B1322,2))</f>
        <v>MN</v>
      </c>
      <c r="D1322" s="1" t="s">
        <v>17</v>
      </c>
      <c r="E1322" s="1" t="str">
        <f>UPPER(LEFT(D1322,1))</f>
        <v>F</v>
      </c>
      <c r="F1322">
        <v>1138</v>
      </c>
      <c r="G1322">
        <f t="shared" si="120"/>
        <v>1138</v>
      </c>
      <c r="H1322">
        <f t="shared" si="121"/>
        <v>1138</v>
      </c>
      <c r="I1322">
        <v>545</v>
      </c>
      <c r="J1322">
        <f t="shared" si="122"/>
        <v>545</v>
      </c>
      <c r="K1322">
        <v>672</v>
      </c>
      <c r="L1322">
        <f t="shared" si="123"/>
        <v>672</v>
      </c>
      <c r="M1322">
        <v>1</v>
      </c>
      <c r="N1322">
        <v>23589</v>
      </c>
      <c r="O1322">
        <f t="shared" si="124"/>
        <v>23589</v>
      </c>
      <c r="P1322">
        <v>3</v>
      </c>
      <c r="Q1322">
        <v>71</v>
      </c>
      <c r="R1322">
        <v>613</v>
      </c>
      <c r="S1322">
        <v>602</v>
      </c>
      <c r="T1322">
        <v>9.68</v>
      </c>
      <c r="U1322">
        <f>VLOOKUP(A1322,vlookup_table[#All],2,)</f>
        <v>2</v>
      </c>
      <c r="V1322">
        <f>VLOOKUP(A1322,vlookup_table[#All],4,FALSE)</f>
        <v>3805</v>
      </c>
      <c r="W1322" t="str">
        <f>IF(LEN(V1322)=4,_xlfn.CONCAT("19",LEFT(V1322,2)),IF(LEN(V1322)=3,_xlfn.CONCAT("190",LEFT(V1322,2)),0))</f>
        <v>1938</v>
      </c>
      <c r="X1322">
        <f>IF(V1322&lt;&gt;0,1997-VALUE(W1322),0)</f>
        <v>59</v>
      </c>
      <c r="Y1322" t="str">
        <f>VLOOKUP(A1322,vlookup_table[#All],5,FALSE)</f>
        <v>S1</v>
      </c>
      <c r="Z1322" t="str">
        <f t="shared" si="125"/>
        <v>Suburban</v>
      </c>
      <c r="AA1322">
        <f>VLOOKUP(A1322,vlookup_table[#All],7,FALSE)</f>
        <v>16</v>
      </c>
    </row>
    <row r="1323" spans="1:27" x14ac:dyDescent="0.3">
      <c r="A1323">
        <v>35877</v>
      </c>
      <c r="B1323" s="1" t="s">
        <v>13</v>
      </c>
      <c r="C1323" s="1" t="str">
        <f>UPPER(LEFT(B1323,2))</f>
        <v>FL</v>
      </c>
      <c r="D1323" s="1" t="s">
        <v>17</v>
      </c>
      <c r="E1323" s="1" t="str">
        <f>UPPER(LEFT(D1323,1))</f>
        <v>F</v>
      </c>
      <c r="F1323">
        <v>535</v>
      </c>
      <c r="G1323">
        <f t="shared" si="120"/>
        <v>535</v>
      </c>
      <c r="H1323">
        <f t="shared" si="121"/>
        <v>535</v>
      </c>
      <c r="I1323">
        <v>226</v>
      </c>
      <c r="J1323">
        <f t="shared" si="122"/>
        <v>226</v>
      </c>
      <c r="K1323">
        <v>265</v>
      </c>
      <c r="L1323">
        <f t="shared" si="123"/>
        <v>265</v>
      </c>
      <c r="M1323">
        <v>1</v>
      </c>
      <c r="N1323">
        <v>9934</v>
      </c>
      <c r="O1323">
        <f t="shared" si="124"/>
        <v>9934</v>
      </c>
      <c r="P1323">
        <v>3</v>
      </c>
      <c r="Q1323">
        <v>32</v>
      </c>
      <c r="R1323">
        <v>236</v>
      </c>
      <c r="S1323">
        <v>250</v>
      </c>
      <c r="T1323">
        <v>4.2857142860000002</v>
      </c>
      <c r="U1323">
        <f>VLOOKUP(A1323,vlookup_table[#All],2,)</f>
        <v>28</v>
      </c>
      <c r="V1323">
        <f>VLOOKUP(A1323,vlookup_table[#All],4,FALSE)</f>
        <v>2401</v>
      </c>
      <c r="W1323" t="str">
        <f>IF(LEN(V1323)=4,_xlfn.CONCAT("19",LEFT(V1323,2)),IF(LEN(V1323)=3,_xlfn.CONCAT("190",LEFT(V1323,2)),0))</f>
        <v>1924</v>
      </c>
      <c r="X1323">
        <f>IF(V1323&lt;&gt;0,1997-VALUE(W1323),0)</f>
        <v>73</v>
      </c>
      <c r="Y1323" t="str">
        <f>VLOOKUP(A1323,vlookup_table[#All],5,FALSE)</f>
        <v>S3</v>
      </c>
      <c r="Z1323" t="str">
        <f t="shared" si="125"/>
        <v>Suburban</v>
      </c>
      <c r="AA1323">
        <f>VLOOKUP(A1323,vlookup_table[#All],7,FALSE)</f>
        <v>5</v>
      </c>
    </row>
    <row r="1324" spans="1:27" x14ac:dyDescent="0.3">
      <c r="A1324">
        <v>96763</v>
      </c>
      <c r="B1324" s="1" t="s">
        <v>16</v>
      </c>
      <c r="C1324" s="1" t="str">
        <f>UPPER(LEFT(B1324,2))</f>
        <v>IL</v>
      </c>
      <c r="D1324" s="1" t="s">
        <v>17</v>
      </c>
      <c r="E1324" s="1" t="str">
        <f>UPPER(LEFT(D1324,1))</f>
        <v>F</v>
      </c>
      <c r="F1324">
        <v>427</v>
      </c>
      <c r="G1324">
        <f t="shared" si="120"/>
        <v>427</v>
      </c>
      <c r="H1324">
        <f t="shared" si="121"/>
        <v>427</v>
      </c>
      <c r="I1324">
        <v>71</v>
      </c>
      <c r="J1324">
        <f t="shared" si="122"/>
        <v>71</v>
      </c>
      <c r="K1324">
        <v>253</v>
      </c>
      <c r="L1324">
        <f t="shared" si="123"/>
        <v>253</v>
      </c>
      <c r="M1324">
        <v>0</v>
      </c>
      <c r="N1324">
        <v>6671</v>
      </c>
      <c r="O1324">
        <f t="shared" si="124"/>
        <v>6671</v>
      </c>
      <c r="P1324">
        <v>1</v>
      </c>
      <c r="Q1324">
        <v>72</v>
      </c>
      <c r="R1324">
        <v>141</v>
      </c>
      <c r="S1324">
        <v>121</v>
      </c>
      <c r="T1324">
        <v>10.75</v>
      </c>
      <c r="U1324">
        <f>VLOOKUP(A1324,vlookup_table[#All],2,)</f>
        <v>2</v>
      </c>
      <c r="V1324">
        <f>VLOOKUP(A1324,vlookup_table[#All],4,FALSE)</f>
        <v>1805</v>
      </c>
      <c r="W1324" t="str">
        <f>IF(LEN(V1324)=4,_xlfn.CONCAT("19",LEFT(V1324,2)),IF(LEN(V1324)=3,_xlfn.CONCAT("190",LEFT(V1324,2)),0))</f>
        <v>1918</v>
      </c>
      <c r="X1324">
        <f>IF(V1324&lt;&gt;0,1997-VALUE(W1324),0)</f>
        <v>79</v>
      </c>
      <c r="Y1324" t="str">
        <f>VLOOKUP(A1324,vlookup_table[#All],5,FALSE)</f>
        <v>C2</v>
      </c>
      <c r="Z1324" t="str">
        <f t="shared" si="125"/>
        <v>City</v>
      </c>
      <c r="AA1324">
        <f>VLOOKUP(A1324,vlookup_table[#All],7,FALSE)</f>
        <v>20</v>
      </c>
    </row>
    <row r="1325" spans="1:27" x14ac:dyDescent="0.3">
      <c r="A1325">
        <v>144691</v>
      </c>
      <c r="B1325" s="1" t="s">
        <v>22</v>
      </c>
      <c r="C1325" s="1" t="str">
        <f>UPPER(LEFT(B1325,2))</f>
        <v>CA</v>
      </c>
      <c r="D1325" s="1" t="s">
        <v>14</v>
      </c>
      <c r="E1325" s="1" t="str">
        <f>UPPER(LEFT(D1325,1))</f>
        <v>M</v>
      </c>
      <c r="F1325">
        <v>5806</v>
      </c>
      <c r="G1325">
        <f t="shared" si="120"/>
        <v>5806</v>
      </c>
      <c r="H1325">
        <f t="shared" si="121"/>
        <v>5806</v>
      </c>
      <c r="I1325">
        <v>778</v>
      </c>
      <c r="J1325">
        <f t="shared" si="122"/>
        <v>778</v>
      </c>
      <c r="K1325">
        <v>896</v>
      </c>
      <c r="L1325">
        <f t="shared" si="123"/>
        <v>896</v>
      </c>
      <c r="M1325">
        <v>99</v>
      </c>
      <c r="N1325">
        <v>50987</v>
      </c>
      <c r="O1325">
        <f t="shared" si="124"/>
        <v>50987</v>
      </c>
      <c r="P1325">
        <v>10</v>
      </c>
      <c r="Q1325">
        <v>46</v>
      </c>
      <c r="R1325">
        <v>871</v>
      </c>
      <c r="S1325">
        <v>830</v>
      </c>
      <c r="T1325">
        <v>20</v>
      </c>
      <c r="U1325">
        <f>VLOOKUP(A1325,vlookup_table[#All],2,)</f>
        <v>1</v>
      </c>
      <c r="V1325">
        <f>VLOOKUP(A1325,vlookup_table[#All],4,FALSE)</f>
        <v>4701</v>
      </c>
      <c r="W1325" t="str">
        <f>IF(LEN(V1325)=4,_xlfn.CONCAT("19",LEFT(V1325,2)),IF(LEN(V1325)=3,_xlfn.CONCAT("190",LEFT(V1325,2)),0))</f>
        <v>1947</v>
      </c>
      <c r="X1325">
        <f>IF(V1325&lt;&gt;0,1997-VALUE(W1325),0)</f>
        <v>50</v>
      </c>
      <c r="Y1325" t="str">
        <f>VLOOKUP(A1325,vlookup_table[#All],5,FALSE)</f>
        <v>T1</v>
      </c>
      <c r="Z1325" t="str">
        <f t="shared" si="125"/>
        <v>Town</v>
      </c>
      <c r="AA1325">
        <f>VLOOKUP(A1325,vlookup_table[#All],7,FALSE)</f>
        <v>20</v>
      </c>
    </row>
    <row r="1326" spans="1:27" x14ac:dyDescent="0.3">
      <c r="A1326">
        <v>180805</v>
      </c>
      <c r="B1326" s="1" t="s">
        <v>41</v>
      </c>
      <c r="C1326" s="1" t="str">
        <f>UPPER(LEFT(B1326,2))</f>
        <v>WA</v>
      </c>
      <c r="D1326" s="1" t="s">
        <v>17</v>
      </c>
      <c r="E1326" s="1" t="str">
        <f>UPPER(LEFT(D1326,1))</f>
        <v>F</v>
      </c>
      <c r="F1326">
        <v>1413</v>
      </c>
      <c r="G1326">
        <f t="shared" si="120"/>
        <v>1413</v>
      </c>
      <c r="H1326">
        <f t="shared" si="121"/>
        <v>1413</v>
      </c>
      <c r="I1326">
        <v>306</v>
      </c>
      <c r="J1326">
        <f t="shared" si="122"/>
        <v>306</v>
      </c>
      <c r="K1326">
        <v>435</v>
      </c>
      <c r="L1326">
        <f t="shared" si="123"/>
        <v>435</v>
      </c>
      <c r="M1326">
        <v>22</v>
      </c>
      <c r="N1326">
        <v>18792</v>
      </c>
      <c r="O1326">
        <f t="shared" si="124"/>
        <v>18792</v>
      </c>
      <c r="P1326">
        <v>13</v>
      </c>
      <c r="Q1326">
        <v>46</v>
      </c>
      <c r="R1326">
        <v>329</v>
      </c>
      <c r="S1326">
        <v>397</v>
      </c>
      <c r="T1326">
        <v>6.6666666670000003</v>
      </c>
      <c r="U1326">
        <f>VLOOKUP(A1326,vlookup_table[#All],2,)</f>
        <v>2</v>
      </c>
      <c r="V1326">
        <f>VLOOKUP(A1326,vlookup_table[#All],4,FALSE)</f>
        <v>2401</v>
      </c>
      <c r="W1326" t="str">
        <f>IF(LEN(V1326)=4,_xlfn.CONCAT("19",LEFT(V1326,2)),IF(LEN(V1326)=3,_xlfn.CONCAT("190",LEFT(V1326,2)),0))</f>
        <v>1924</v>
      </c>
      <c r="X1326">
        <f>IF(V1326&lt;&gt;0,1997-VALUE(W1326),0)</f>
        <v>73</v>
      </c>
      <c r="Y1326" t="str">
        <f>VLOOKUP(A1326,vlookup_table[#All],5,FALSE)</f>
        <v>R2</v>
      </c>
      <c r="Z1326" t="str">
        <f t="shared" si="125"/>
        <v>Rural</v>
      </c>
      <c r="AA1326">
        <f>VLOOKUP(A1326,vlookup_table[#All],7,FALSE)</f>
        <v>20</v>
      </c>
    </row>
    <row r="1327" spans="1:27" x14ac:dyDescent="0.3">
      <c r="A1327">
        <v>180050</v>
      </c>
      <c r="B1327" s="1" t="s">
        <v>41</v>
      </c>
      <c r="C1327" s="1" t="str">
        <f>UPPER(LEFT(B1327,2))</f>
        <v>WA</v>
      </c>
      <c r="D1327" s="1" t="s">
        <v>17</v>
      </c>
      <c r="E1327" s="1" t="str">
        <f>UPPER(LEFT(D1327,1))</f>
        <v>F</v>
      </c>
      <c r="F1327">
        <v>1180</v>
      </c>
      <c r="G1327">
        <f t="shared" si="120"/>
        <v>1180</v>
      </c>
      <c r="H1327">
        <f t="shared" si="121"/>
        <v>1180</v>
      </c>
      <c r="I1327">
        <v>333</v>
      </c>
      <c r="J1327">
        <f t="shared" si="122"/>
        <v>333</v>
      </c>
      <c r="K1327">
        <v>464</v>
      </c>
      <c r="L1327">
        <f t="shared" si="123"/>
        <v>464</v>
      </c>
      <c r="M1327">
        <v>4</v>
      </c>
      <c r="N1327">
        <v>20815</v>
      </c>
      <c r="O1327">
        <f t="shared" si="124"/>
        <v>20815</v>
      </c>
      <c r="P1327">
        <v>8</v>
      </c>
      <c r="Q1327">
        <v>54</v>
      </c>
      <c r="R1327">
        <v>385</v>
      </c>
      <c r="S1327">
        <v>414</v>
      </c>
      <c r="T1327">
        <v>12.9</v>
      </c>
      <c r="U1327">
        <f>VLOOKUP(A1327,vlookup_table[#All],2,)</f>
        <v>0</v>
      </c>
      <c r="V1327">
        <f>VLOOKUP(A1327,vlookup_table[#All],4,FALSE)</f>
        <v>0</v>
      </c>
      <c r="W1327">
        <f>IF(LEN(V1327)=4,_xlfn.CONCAT("19",LEFT(V1327,2)),IF(LEN(V1327)=3,_xlfn.CONCAT("190",LEFT(V1327,2)),0))</f>
        <v>0</v>
      </c>
      <c r="X1327">
        <f>IF(V1327&lt;&gt;0,1997-VALUE(W1327),0)</f>
        <v>0</v>
      </c>
      <c r="Y1327" t="str">
        <f>VLOOKUP(A1327,vlookup_table[#All],5,FALSE)</f>
        <v>S2</v>
      </c>
      <c r="Z1327" t="str">
        <f t="shared" si="125"/>
        <v>Suburban</v>
      </c>
      <c r="AA1327">
        <f>VLOOKUP(A1327,vlookup_table[#All],7,FALSE)</f>
        <v>25</v>
      </c>
    </row>
    <row r="1328" spans="1:27" x14ac:dyDescent="0.3">
      <c r="A1328">
        <v>111592</v>
      </c>
      <c r="B1328" s="1" t="s">
        <v>33</v>
      </c>
      <c r="C1328" s="1" t="str">
        <f>UPPER(LEFT(B1328,2))</f>
        <v>AR</v>
      </c>
      <c r="D1328" s="1" t="s">
        <v>14</v>
      </c>
      <c r="E1328" s="1" t="str">
        <f>UPPER(LEFT(D1328,1))</f>
        <v>M</v>
      </c>
      <c r="F1328">
        <v>318</v>
      </c>
      <c r="G1328">
        <f t="shared" si="120"/>
        <v>318</v>
      </c>
      <c r="H1328">
        <f t="shared" si="121"/>
        <v>318</v>
      </c>
      <c r="I1328">
        <v>53</v>
      </c>
      <c r="J1328">
        <f t="shared" si="122"/>
        <v>53</v>
      </c>
      <c r="K1328">
        <v>152</v>
      </c>
      <c r="L1328">
        <f t="shared" si="123"/>
        <v>152</v>
      </c>
      <c r="M1328">
        <v>0</v>
      </c>
      <c r="N1328">
        <v>3748</v>
      </c>
      <c r="O1328">
        <f t="shared" si="124"/>
        <v>3748</v>
      </c>
      <c r="P1328">
        <v>9</v>
      </c>
      <c r="Q1328">
        <v>83</v>
      </c>
      <c r="R1328">
        <v>105</v>
      </c>
      <c r="S1328">
        <v>113</v>
      </c>
      <c r="T1328">
        <v>17.454545459999999</v>
      </c>
      <c r="U1328">
        <f>VLOOKUP(A1328,vlookup_table[#All],2,)</f>
        <v>1</v>
      </c>
      <c r="V1328">
        <f>VLOOKUP(A1328,vlookup_table[#All],4,FALSE)</f>
        <v>2109</v>
      </c>
      <c r="W1328" t="str">
        <f>IF(LEN(V1328)=4,_xlfn.CONCAT("19",LEFT(V1328,2)),IF(LEN(V1328)=3,_xlfn.CONCAT("190",LEFT(V1328,2)),0))</f>
        <v>1921</v>
      </c>
      <c r="X1328">
        <f>IF(V1328&lt;&gt;0,1997-VALUE(W1328),0)</f>
        <v>76</v>
      </c>
      <c r="Y1328" t="str">
        <f>VLOOKUP(A1328,vlookup_table[#All],5,FALSE)</f>
        <v>C3</v>
      </c>
      <c r="Z1328" t="str">
        <f t="shared" si="125"/>
        <v>City</v>
      </c>
      <c r="AA1328">
        <f>VLOOKUP(A1328,vlookup_table[#All],7,FALSE)</f>
        <v>16</v>
      </c>
    </row>
    <row r="1329" spans="1:27" x14ac:dyDescent="0.3">
      <c r="A1329">
        <v>66087</v>
      </c>
      <c r="B1329" s="1" t="s">
        <v>30</v>
      </c>
      <c r="C1329" s="1" t="str">
        <f>UPPER(LEFT(B1329,2))</f>
        <v>MI</v>
      </c>
      <c r="D1329" s="1" t="s">
        <v>17</v>
      </c>
      <c r="E1329" s="1" t="str">
        <f>UPPER(LEFT(D1329,1))</f>
        <v>F</v>
      </c>
      <c r="F1329">
        <v>554</v>
      </c>
      <c r="G1329">
        <f t="shared" si="120"/>
        <v>554</v>
      </c>
      <c r="H1329">
        <f t="shared" si="121"/>
        <v>554</v>
      </c>
      <c r="I1329">
        <v>414</v>
      </c>
      <c r="J1329">
        <f t="shared" si="122"/>
        <v>414</v>
      </c>
      <c r="K1329">
        <v>445</v>
      </c>
      <c r="L1329">
        <f t="shared" si="123"/>
        <v>445</v>
      </c>
      <c r="M1329">
        <v>0</v>
      </c>
      <c r="N1329">
        <v>15267</v>
      </c>
      <c r="O1329">
        <f t="shared" si="124"/>
        <v>15267</v>
      </c>
      <c r="P1329">
        <v>4</v>
      </c>
      <c r="Q1329">
        <v>69</v>
      </c>
      <c r="R1329">
        <v>424</v>
      </c>
      <c r="S1329">
        <v>432</v>
      </c>
      <c r="T1329">
        <v>7.8666666669999996</v>
      </c>
      <c r="U1329">
        <f>VLOOKUP(A1329,vlookup_table[#All],2,)</f>
        <v>0</v>
      </c>
      <c r="V1329">
        <f>VLOOKUP(A1329,vlookup_table[#All],4,FALSE)</f>
        <v>4912</v>
      </c>
      <c r="W1329" t="str">
        <f>IF(LEN(V1329)=4,_xlfn.CONCAT("19",LEFT(V1329,2)),IF(LEN(V1329)=3,_xlfn.CONCAT("190",LEFT(V1329,2)),0))</f>
        <v>1949</v>
      </c>
      <c r="X1329">
        <f>IF(V1329&lt;&gt;0,1997-VALUE(W1329),0)</f>
        <v>48</v>
      </c>
      <c r="Y1329" t="str">
        <f>VLOOKUP(A1329,vlookup_table[#All],5,FALSE)</f>
        <v>T2</v>
      </c>
      <c r="Z1329" t="str">
        <f t="shared" si="125"/>
        <v>Town</v>
      </c>
      <c r="AA1329">
        <f>VLOOKUP(A1329,vlookup_table[#All],7,FALSE)</f>
        <v>20</v>
      </c>
    </row>
    <row r="1330" spans="1:27" x14ac:dyDescent="0.3">
      <c r="A1330">
        <v>121554</v>
      </c>
      <c r="B1330" s="1" t="s">
        <v>21</v>
      </c>
      <c r="C1330" s="1" t="str">
        <f>UPPER(LEFT(B1330,2))</f>
        <v>TX</v>
      </c>
      <c r="D1330" s="1" t="s">
        <v>17</v>
      </c>
      <c r="E1330" s="1" t="str">
        <f>UPPER(LEFT(D1330,1))</f>
        <v>F</v>
      </c>
      <c r="F1330">
        <v>1900</v>
      </c>
      <c r="G1330">
        <f t="shared" si="120"/>
        <v>1900</v>
      </c>
      <c r="H1330">
        <f t="shared" si="121"/>
        <v>1900</v>
      </c>
      <c r="I1330">
        <v>404</v>
      </c>
      <c r="J1330">
        <f t="shared" si="122"/>
        <v>404</v>
      </c>
      <c r="K1330">
        <v>664</v>
      </c>
      <c r="L1330">
        <f t="shared" si="123"/>
        <v>664</v>
      </c>
      <c r="M1330">
        <v>43</v>
      </c>
      <c r="N1330">
        <v>34592</v>
      </c>
      <c r="O1330">
        <f t="shared" si="124"/>
        <v>34592</v>
      </c>
      <c r="P1330">
        <v>16</v>
      </c>
      <c r="Q1330">
        <v>38</v>
      </c>
      <c r="R1330">
        <v>582</v>
      </c>
      <c r="S1330">
        <v>498</v>
      </c>
      <c r="T1330">
        <v>5.2</v>
      </c>
      <c r="U1330">
        <f>VLOOKUP(A1330,vlookup_table[#All],2,)</f>
        <v>28</v>
      </c>
      <c r="V1330">
        <f>VLOOKUP(A1330,vlookup_table[#All],4,FALSE)</f>
        <v>6301</v>
      </c>
      <c r="W1330" t="str">
        <f>IF(LEN(V1330)=4,_xlfn.CONCAT("19",LEFT(V1330,2)),IF(LEN(V1330)=3,_xlfn.CONCAT("190",LEFT(V1330,2)),0))</f>
        <v>1963</v>
      </c>
      <c r="X1330">
        <f>IF(V1330&lt;&gt;0,1997-VALUE(W1330),0)</f>
        <v>34</v>
      </c>
      <c r="Y1330" t="str">
        <f>VLOOKUP(A1330,vlookup_table[#All],5,FALSE)</f>
        <v>U1</v>
      </c>
      <c r="Z1330" t="str">
        <f t="shared" si="125"/>
        <v>Urban</v>
      </c>
      <c r="AA1330">
        <f>VLOOKUP(A1330,vlookup_table[#All],7,FALSE)</f>
        <v>6</v>
      </c>
    </row>
    <row r="1331" spans="1:27" x14ac:dyDescent="0.3">
      <c r="A1331">
        <v>137429</v>
      </c>
      <c r="B1331" s="1" t="s">
        <v>65</v>
      </c>
      <c r="C1331" s="1" t="str">
        <f>UPPER(LEFT(B1331,2))</f>
        <v>AR</v>
      </c>
      <c r="D1331" s="1" t="s">
        <v>14</v>
      </c>
      <c r="E1331" s="1" t="str">
        <f>UPPER(LEFT(D1331,1))</f>
        <v>M</v>
      </c>
      <c r="F1331">
        <v>866</v>
      </c>
      <c r="G1331">
        <f t="shared" si="120"/>
        <v>866</v>
      </c>
      <c r="H1331">
        <f t="shared" si="121"/>
        <v>866</v>
      </c>
      <c r="I1331">
        <v>387</v>
      </c>
      <c r="J1331">
        <f t="shared" si="122"/>
        <v>387</v>
      </c>
      <c r="K1331">
        <v>491</v>
      </c>
      <c r="L1331">
        <f t="shared" si="123"/>
        <v>491</v>
      </c>
      <c r="M1331">
        <v>1</v>
      </c>
      <c r="N1331">
        <v>24381</v>
      </c>
      <c r="O1331">
        <f t="shared" si="124"/>
        <v>24381</v>
      </c>
      <c r="P1331">
        <v>4</v>
      </c>
      <c r="Q1331">
        <v>0</v>
      </c>
      <c r="R1331">
        <v>453</v>
      </c>
      <c r="S1331">
        <v>428</v>
      </c>
      <c r="T1331">
        <v>25</v>
      </c>
      <c r="U1331">
        <f>VLOOKUP(A1331,vlookup_table[#All],2,)</f>
        <v>1</v>
      </c>
      <c r="V1331">
        <f>VLOOKUP(A1331,vlookup_table[#All],4,FALSE)</f>
        <v>1301</v>
      </c>
      <c r="W1331" t="str">
        <f>IF(LEN(V1331)=4,_xlfn.CONCAT("19",LEFT(V1331,2)),IF(LEN(V1331)=3,_xlfn.CONCAT("190",LEFT(V1331,2)),0))</f>
        <v>1913</v>
      </c>
      <c r="X1331">
        <f>IF(V1331&lt;&gt;0,1997-VALUE(W1331),0)</f>
        <v>84</v>
      </c>
      <c r="Y1331" t="str">
        <f>VLOOKUP(A1331,vlookup_table[#All],5,FALSE)</f>
        <v>C2</v>
      </c>
      <c r="Z1331" t="str">
        <f t="shared" si="125"/>
        <v>City</v>
      </c>
      <c r="AA1331">
        <f>VLOOKUP(A1331,vlookup_table[#All],7,FALSE)</f>
        <v>25</v>
      </c>
    </row>
    <row r="1332" spans="1:27" x14ac:dyDescent="0.3">
      <c r="A1332">
        <v>127171</v>
      </c>
      <c r="B1332" s="1" t="s">
        <v>21</v>
      </c>
      <c r="C1332" s="1" t="str">
        <f>UPPER(LEFT(B1332,2))</f>
        <v>TX</v>
      </c>
      <c r="D1332" s="1" t="s">
        <v>17</v>
      </c>
      <c r="E1332" s="1" t="str">
        <f>UPPER(LEFT(D1332,1))</f>
        <v>F</v>
      </c>
      <c r="F1332">
        <v>1223</v>
      </c>
      <c r="G1332">
        <f t="shared" si="120"/>
        <v>1223</v>
      </c>
      <c r="H1332">
        <f t="shared" si="121"/>
        <v>1223</v>
      </c>
      <c r="I1332">
        <v>313</v>
      </c>
      <c r="J1332">
        <f t="shared" si="122"/>
        <v>313</v>
      </c>
      <c r="K1332">
        <v>538</v>
      </c>
      <c r="L1332">
        <f t="shared" si="123"/>
        <v>538</v>
      </c>
      <c r="M1332">
        <v>22</v>
      </c>
      <c r="N1332">
        <v>17822</v>
      </c>
      <c r="O1332">
        <f t="shared" si="124"/>
        <v>17822</v>
      </c>
      <c r="P1332">
        <v>1</v>
      </c>
      <c r="Q1332">
        <v>62</v>
      </c>
      <c r="R1332">
        <v>419</v>
      </c>
      <c r="S1332">
        <v>444</v>
      </c>
      <c r="T1332">
        <v>9</v>
      </c>
      <c r="U1332">
        <f>VLOOKUP(A1332,vlookup_table[#All],2,)</f>
        <v>0</v>
      </c>
      <c r="V1332">
        <f>VLOOKUP(A1332,vlookup_table[#All],4,FALSE)</f>
        <v>1601</v>
      </c>
      <c r="W1332" t="str">
        <f>IF(LEN(V1332)=4,_xlfn.CONCAT("19",LEFT(V1332,2)),IF(LEN(V1332)=3,_xlfn.CONCAT("190",LEFT(V1332,2)),0))</f>
        <v>1916</v>
      </c>
      <c r="X1332">
        <f>IF(V1332&lt;&gt;0,1997-VALUE(W1332),0)</f>
        <v>81</v>
      </c>
      <c r="Y1332" t="str">
        <f>VLOOKUP(A1332,vlookup_table[#All],5,FALSE)</f>
        <v>R1</v>
      </c>
      <c r="Z1332" t="str">
        <f t="shared" si="125"/>
        <v>Rural</v>
      </c>
      <c r="AA1332">
        <f>VLOOKUP(A1332,vlookup_table[#All],7,FALSE)</f>
        <v>15</v>
      </c>
    </row>
    <row r="1333" spans="1:27" x14ac:dyDescent="0.3">
      <c r="A1333">
        <v>167517</v>
      </c>
      <c r="B1333" s="1" t="s">
        <v>22</v>
      </c>
      <c r="C1333" s="1" t="str">
        <f>UPPER(LEFT(B1333,2))</f>
        <v>CA</v>
      </c>
      <c r="D1333" s="1" t="s">
        <v>17</v>
      </c>
      <c r="E1333" s="1" t="str">
        <f>UPPER(LEFT(D1333,1))</f>
        <v>F</v>
      </c>
      <c r="F1333">
        <v>2324</v>
      </c>
      <c r="G1333">
        <f t="shared" si="120"/>
        <v>2324</v>
      </c>
      <c r="H1333">
        <f t="shared" si="121"/>
        <v>2324</v>
      </c>
      <c r="I1333">
        <v>374</v>
      </c>
      <c r="J1333">
        <f t="shared" si="122"/>
        <v>374</v>
      </c>
      <c r="K1333">
        <v>484</v>
      </c>
      <c r="L1333">
        <f t="shared" si="123"/>
        <v>484</v>
      </c>
      <c r="M1333">
        <v>64</v>
      </c>
      <c r="N1333">
        <v>14229</v>
      </c>
      <c r="O1333">
        <f t="shared" si="124"/>
        <v>14229</v>
      </c>
      <c r="P1333">
        <v>13</v>
      </c>
      <c r="Q1333">
        <v>64</v>
      </c>
      <c r="R1333">
        <v>404</v>
      </c>
      <c r="S1333">
        <v>445</v>
      </c>
      <c r="T1333">
        <v>10.6</v>
      </c>
      <c r="U1333">
        <f>VLOOKUP(A1333,vlookup_table[#All],2,)</f>
        <v>0</v>
      </c>
      <c r="V1333">
        <f>VLOOKUP(A1333,vlookup_table[#All],4,FALSE)</f>
        <v>0</v>
      </c>
      <c r="W1333">
        <f>IF(LEN(V1333)=4,_xlfn.CONCAT("19",LEFT(V1333,2)),IF(LEN(V1333)=3,_xlfn.CONCAT("190",LEFT(V1333,2)),0))</f>
        <v>0</v>
      </c>
      <c r="X1333">
        <f>IF(V1333&lt;&gt;0,1997-VALUE(W1333),0)</f>
        <v>0</v>
      </c>
      <c r="Y1333" t="str">
        <f>VLOOKUP(A1333,vlookup_table[#All],5,FALSE)</f>
        <v>R1</v>
      </c>
      <c r="Z1333" t="str">
        <f t="shared" si="125"/>
        <v>Rural</v>
      </c>
      <c r="AA1333">
        <f>VLOOKUP(A1333,vlookup_table[#All],7,FALSE)</f>
        <v>25</v>
      </c>
    </row>
    <row r="1334" spans="1:27" x14ac:dyDescent="0.3">
      <c r="A1334">
        <v>14386</v>
      </c>
      <c r="B1334" s="1" t="s">
        <v>37</v>
      </c>
      <c r="C1334" s="1" t="str">
        <f>UPPER(LEFT(B1334,2))</f>
        <v>MO</v>
      </c>
      <c r="D1334" s="1" t="s">
        <v>17</v>
      </c>
      <c r="E1334" s="1" t="str">
        <f>UPPER(LEFT(D1334,1))</f>
        <v>F</v>
      </c>
      <c r="F1334">
        <v>2528</v>
      </c>
      <c r="G1334">
        <f t="shared" si="120"/>
        <v>2528</v>
      </c>
      <c r="H1334">
        <f t="shared" si="121"/>
        <v>2528</v>
      </c>
      <c r="I1334">
        <v>439</v>
      </c>
      <c r="J1334">
        <f t="shared" si="122"/>
        <v>439</v>
      </c>
      <c r="K1334">
        <v>686</v>
      </c>
      <c r="L1334">
        <f t="shared" si="123"/>
        <v>686</v>
      </c>
      <c r="M1334">
        <v>53</v>
      </c>
      <c r="N1334">
        <v>32768</v>
      </c>
      <c r="O1334">
        <f t="shared" si="124"/>
        <v>32768</v>
      </c>
      <c r="P1334">
        <v>4</v>
      </c>
      <c r="Q1334">
        <v>44</v>
      </c>
      <c r="R1334">
        <v>591</v>
      </c>
      <c r="S1334">
        <v>542</v>
      </c>
      <c r="T1334">
        <v>24.777777780000001</v>
      </c>
      <c r="U1334">
        <f>VLOOKUP(A1334,vlookup_table[#All],2,)</f>
        <v>2</v>
      </c>
      <c r="V1334">
        <f>VLOOKUP(A1334,vlookup_table[#All],4,FALSE)</f>
        <v>1101</v>
      </c>
      <c r="W1334" t="str">
        <f>IF(LEN(V1334)=4,_xlfn.CONCAT("19",LEFT(V1334,2)),IF(LEN(V1334)=3,_xlfn.CONCAT("190",LEFT(V1334,2)),0))</f>
        <v>1911</v>
      </c>
      <c r="X1334">
        <f>IF(V1334&lt;&gt;0,1997-VALUE(W1334),0)</f>
        <v>86</v>
      </c>
      <c r="Y1334" t="str">
        <f>VLOOKUP(A1334,vlookup_table[#All],5,FALSE)</f>
        <v>S1</v>
      </c>
      <c r="Z1334" t="str">
        <f t="shared" si="125"/>
        <v>Suburban</v>
      </c>
      <c r="AA1334">
        <f>VLOOKUP(A1334,vlookup_table[#All],7,FALSE)</f>
        <v>10</v>
      </c>
    </row>
    <row r="1335" spans="1:27" x14ac:dyDescent="0.3">
      <c r="A1335">
        <v>184011</v>
      </c>
      <c r="B1335" s="1" t="s">
        <v>41</v>
      </c>
      <c r="C1335" s="1" t="str">
        <f>UPPER(LEFT(B1335,2))</f>
        <v>WA</v>
      </c>
      <c r="D1335" s="1" t="s">
        <v>17</v>
      </c>
      <c r="E1335" s="1" t="str">
        <f>UPPER(LEFT(D1335,1))</f>
        <v>F</v>
      </c>
      <c r="F1335">
        <v>1183</v>
      </c>
      <c r="G1335">
        <f t="shared" si="120"/>
        <v>1183</v>
      </c>
      <c r="H1335">
        <f t="shared" si="121"/>
        <v>1183</v>
      </c>
      <c r="I1335">
        <v>217</v>
      </c>
      <c r="J1335">
        <f t="shared" si="122"/>
        <v>217</v>
      </c>
      <c r="K1335">
        <v>628</v>
      </c>
      <c r="L1335">
        <f t="shared" si="123"/>
        <v>628</v>
      </c>
      <c r="M1335">
        <v>26</v>
      </c>
      <c r="N1335">
        <v>24703</v>
      </c>
      <c r="O1335">
        <f t="shared" si="124"/>
        <v>24703</v>
      </c>
      <c r="P1335">
        <v>0</v>
      </c>
      <c r="Q1335">
        <v>52</v>
      </c>
      <c r="R1335">
        <v>528</v>
      </c>
      <c r="S1335">
        <v>379</v>
      </c>
      <c r="T1335">
        <v>37.5</v>
      </c>
      <c r="U1335">
        <f>VLOOKUP(A1335,vlookup_table[#All],2,)</f>
        <v>28</v>
      </c>
      <c r="V1335">
        <f>VLOOKUP(A1335,vlookup_table[#All],4,FALSE)</f>
        <v>1502</v>
      </c>
      <c r="W1335" t="str">
        <f>IF(LEN(V1335)=4,_xlfn.CONCAT("19",LEFT(V1335,2)),IF(LEN(V1335)=3,_xlfn.CONCAT("190",LEFT(V1335,2)),0))</f>
        <v>1915</v>
      </c>
      <c r="X1335">
        <f>IF(V1335&lt;&gt;0,1997-VALUE(W1335),0)</f>
        <v>82</v>
      </c>
      <c r="Y1335" t="str">
        <f>VLOOKUP(A1335,vlookup_table[#All],5,FALSE)</f>
        <v>C1</v>
      </c>
      <c r="Z1335" t="str">
        <f t="shared" si="125"/>
        <v>City</v>
      </c>
      <c r="AA1335">
        <f>VLOOKUP(A1335,vlookup_table[#All],7,FALSE)</f>
        <v>25</v>
      </c>
    </row>
    <row r="1336" spans="1:27" x14ac:dyDescent="0.3">
      <c r="A1336">
        <v>121967</v>
      </c>
      <c r="B1336" s="1" t="s">
        <v>21</v>
      </c>
      <c r="C1336" s="1" t="str">
        <f>UPPER(LEFT(B1336,2))</f>
        <v>TX</v>
      </c>
      <c r="D1336" s="1" t="s">
        <v>14</v>
      </c>
      <c r="E1336" s="1" t="str">
        <f>UPPER(LEFT(D1336,1))</f>
        <v>M</v>
      </c>
      <c r="F1336">
        <v>655</v>
      </c>
      <c r="G1336">
        <f t="shared" si="120"/>
        <v>655</v>
      </c>
      <c r="H1336">
        <f t="shared" si="121"/>
        <v>655</v>
      </c>
      <c r="I1336">
        <v>318</v>
      </c>
      <c r="J1336">
        <f t="shared" si="122"/>
        <v>318</v>
      </c>
      <c r="K1336">
        <v>324</v>
      </c>
      <c r="L1336">
        <f t="shared" si="123"/>
        <v>324</v>
      </c>
      <c r="M1336">
        <v>0</v>
      </c>
      <c r="N1336">
        <v>8044</v>
      </c>
      <c r="O1336">
        <f t="shared" si="124"/>
        <v>8044</v>
      </c>
      <c r="P1336">
        <v>40</v>
      </c>
      <c r="Q1336">
        <v>41</v>
      </c>
      <c r="R1336">
        <v>315</v>
      </c>
      <c r="S1336">
        <v>328</v>
      </c>
      <c r="T1336">
        <v>8.75</v>
      </c>
      <c r="U1336">
        <f>VLOOKUP(A1336,vlookup_table[#All],2,)</f>
        <v>1</v>
      </c>
      <c r="V1336">
        <f>VLOOKUP(A1336,vlookup_table[#All],4,FALSE)</f>
        <v>3801</v>
      </c>
      <c r="W1336" t="str">
        <f>IF(LEN(V1336)=4,_xlfn.CONCAT("19",LEFT(V1336,2)),IF(LEN(V1336)=3,_xlfn.CONCAT("190",LEFT(V1336,2)),0))</f>
        <v>1938</v>
      </c>
      <c r="X1336">
        <f>IF(V1336&lt;&gt;0,1997-VALUE(W1336),0)</f>
        <v>59</v>
      </c>
      <c r="Y1336" t="str">
        <f>VLOOKUP(A1336,vlookup_table[#All],5,FALSE)</f>
        <v>S2</v>
      </c>
      <c r="Z1336" t="str">
        <f t="shared" si="125"/>
        <v>Suburban</v>
      </c>
      <c r="AA1336">
        <f>VLOOKUP(A1336,vlookup_table[#All],7,FALSE)</f>
        <v>15</v>
      </c>
    </row>
    <row r="1337" spans="1:27" x14ac:dyDescent="0.3">
      <c r="A1337">
        <v>20194</v>
      </c>
      <c r="B1337" s="1" t="s">
        <v>18</v>
      </c>
      <c r="C1337" s="1" t="str">
        <f>UPPER(LEFT(B1337,2))</f>
        <v>NC</v>
      </c>
      <c r="D1337" s="1" t="s">
        <v>20</v>
      </c>
      <c r="E1337" s="1" t="str">
        <f>UPPER(LEFT(D1337,1))</f>
        <v>F</v>
      </c>
      <c r="F1337">
        <v>399</v>
      </c>
      <c r="G1337">
        <f t="shared" si="120"/>
        <v>399</v>
      </c>
      <c r="H1337">
        <f t="shared" si="121"/>
        <v>399</v>
      </c>
      <c r="I1337">
        <v>211</v>
      </c>
      <c r="J1337">
        <f t="shared" si="122"/>
        <v>211</v>
      </c>
      <c r="K1337">
        <v>295</v>
      </c>
      <c r="L1337">
        <f t="shared" si="123"/>
        <v>295</v>
      </c>
      <c r="M1337">
        <v>0</v>
      </c>
      <c r="N1337">
        <v>9617</v>
      </c>
      <c r="O1337">
        <f t="shared" si="124"/>
        <v>9617</v>
      </c>
      <c r="P1337">
        <v>0</v>
      </c>
      <c r="Q1337">
        <v>79</v>
      </c>
      <c r="R1337">
        <v>259</v>
      </c>
      <c r="S1337">
        <v>249</v>
      </c>
      <c r="T1337">
        <v>6.2</v>
      </c>
      <c r="U1337">
        <f>VLOOKUP(A1337,vlookup_table[#All],2,)</f>
        <v>28</v>
      </c>
      <c r="V1337">
        <f>VLOOKUP(A1337,vlookup_table[#All],4,FALSE)</f>
        <v>3601</v>
      </c>
      <c r="W1337" t="str">
        <f>IF(LEN(V1337)=4,_xlfn.CONCAT("19",LEFT(V1337,2)),IF(LEN(V1337)=3,_xlfn.CONCAT("190",LEFT(V1337,2)),0))</f>
        <v>1936</v>
      </c>
      <c r="X1337">
        <f>IF(V1337&lt;&gt;0,1997-VALUE(W1337),0)</f>
        <v>61</v>
      </c>
      <c r="Y1337" t="str">
        <f>VLOOKUP(A1337,vlookup_table[#All],5,FALSE)</f>
        <v>T3</v>
      </c>
      <c r="Z1337" t="str">
        <f t="shared" si="125"/>
        <v>Town</v>
      </c>
      <c r="AA1337">
        <f>VLOOKUP(A1337,vlookup_table[#All],7,FALSE)</f>
        <v>10</v>
      </c>
    </row>
    <row r="1338" spans="1:27" x14ac:dyDescent="0.3">
      <c r="A1338">
        <v>84967</v>
      </c>
      <c r="B1338" s="1" t="s">
        <v>57</v>
      </c>
      <c r="C1338" s="1" t="str">
        <f>UPPER(LEFT(B1338,2))</f>
        <v>MN</v>
      </c>
      <c r="D1338" s="1" t="s">
        <v>14</v>
      </c>
      <c r="E1338" s="1" t="str">
        <f>UPPER(LEFT(D1338,1))</f>
        <v>M</v>
      </c>
      <c r="F1338">
        <v>418</v>
      </c>
      <c r="G1338">
        <f t="shared" si="120"/>
        <v>418</v>
      </c>
      <c r="H1338">
        <f t="shared" si="121"/>
        <v>418</v>
      </c>
      <c r="I1338">
        <v>190</v>
      </c>
      <c r="J1338">
        <f t="shared" si="122"/>
        <v>190</v>
      </c>
      <c r="K1338">
        <v>403</v>
      </c>
      <c r="L1338">
        <f t="shared" si="123"/>
        <v>403</v>
      </c>
      <c r="M1338">
        <v>0</v>
      </c>
      <c r="N1338">
        <v>13707</v>
      </c>
      <c r="O1338">
        <f t="shared" si="124"/>
        <v>13707</v>
      </c>
      <c r="P1338">
        <v>0</v>
      </c>
      <c r="Q1338">
        <v>88</v>
      </c>
      <c r="R1338">
        <v>290</v>
      </c>
      <c r="S1338">
        <v>244</v>
      </c>
      <c r="T1338">
        <v>10.71428571</v>
      </c>
      <c r="U1338">
        <f>VLOOKUP(A1338,vlookup_table[#All],2,)</f>
        <v>0</v>
      </c>
      <c r="V1338">
        <f>VLOOKUP(A1338,vlookup_table[#All],4,FALSE)</f>
        <v>4805</v>
      </c>
      <c r="W1338" t="str">
        <f>IF(LEN(V1338)=4,_xlfn.CONCAT("19",LEFT(V1338,2)),IF(LEN(V1338)=3,_xlfn.CONCAT("190",LEFT(V1338,2)),0))</f>
        <v>1948</v>
      </c>
      <c r="X1338">
        <f>IF(V1338&lt;&gt;0,1997-VALUE(W1338),0)</f>
        <v>49</v>
      </c>
      <c r="Y1338" t="str">
        <f>VLOOKUP(A1338,vlookup_table[#All],5,FALSE)</f>
        <v>T2</v>
      </c>
      <c r="Z1338" t="str">
        <f t="shared" si="125"/>
        <v>Town</v>
      </c>
      <c r="AA1338">
        <f>VLOOKUP(A1338,vlookup_table[#All],7,FALSE)</f>
        <v>15</v>
      </c>
    </row>
    <row r="1339" spans="1:27" x14ac:dyDescent="0.3">
      <c r="A1339">
        <v>93684</v>
      </c>
      <c r="B1339" s="1" t="s">
        <v>16</v>
      </c>
      <c r="C1339" s="1" t="str">
        <f>UPPER(LEFT(B1339,2))</f>
        <v>IL</v>
      </c>
      <c r="D1339" s="1" t="s">
        <v>14</v>
      </c>
      <c r="E1339" s="1" t="str">
        <f>UPPER(LEFT(D1339,1))</f>
        <v>M</v>
      </c>
      <c r="F1339">
        <v>595</v>
      </c>
      <c r="G1339">
        <f t="shared" si="120"/>
        <v>595</v>
      </c>
      <c r="H1339">
        <f t="shared" si="121"/>
        <v>595</v>
      </c>
      <c r="I1339">
        <v>385</v>
      </c>
      <c r="J1339">
        <f t="shared" si="122"/>
        <v>385</v>
      </c>
      <c r="K1339">
        <v>419</v>
      </c>
      <c r="L1339">
        <f t="shared" si="123"/>
        <v>419</v>
      </c>
      <c r="M1339">
        <v>0</v>
      </c>
      <c r="N1339">
        <v>12802</v>
      </c>
      <c r="O1339">
        <f t="shared" si="124"/>
        <v>12802</v>
      </c>
      <c r="P1339">
        <v>2</v>
      </c>
      <c r="Q1339">
        <v>63</v>
      </c>
      <c r="R1339">
        <v>394</v>
      </c>
      <c r="S1339">
        <v>406</v>
      </c>
      <c r="T1339">
        <v>8.875</v>
      </c>
      <c r="U1339">
        <f>VLOOKUP(A1339,vlookup_table[#All],2,)</f>
        <v>1</v>
      </c>
      <c r="V1339">
        <f>VLOOKUP(A1339,vlookup_table[#All],4,FALSE)</f>
        <v>4202</v>
      </c>
      <c r="W1339" t="str">
        <f>IF(LEN(V1339)=4,_xlfn.CONCAT("19",LEFT(V1339,2)),IF(LEN(V1339)=3,_xlfn.CONCAT("190",LEFT(V1339,2)),0))</f>
        <v>1942</v>
      </c>
      <c r="X1339">
        <f>IF(V1339&lt;&gt;0,1997-VALUE(W1339),0)</f>
        <v>55</v>
      </c>
      <c r="Y1339" t="str">
        <f>VLOOKUP(A1339,vlookup_table[#All],5,FALSE)</f>
        <v>U2</v>
      </c>
      <c r="Z1339" t="str">
        <f t="shared" si="125"/>
        <v>Urban</v>
      </c>
      <c r="AA1339">
        <f>VLOOKUP(A1339,vlookup_table[#All],7,FALSE)</f>
        <v>11</v>
      </c>
    </row>
    <row r="1340" spans="1:27" x14ac:dyDescent="0.3">
      <c r="A1340">
        <v>92802</v>
      </c>
      <c r="B1340" s="1" t="s">
        <v>16</v>
      </c>
      <c r="C1340" s="1" t="str">
        <f>UPPER(LEFT(B1340,2))</f>
        <v>IL</v>
      </c>
      <c r="D1340" s="1" t="s">
        <v>14</v>
      </c>
      <c r="E1340" s="1" t="str">
        <f>UPPER(LEFT(D1340,1))</f>
        <v>M</v>
      </c>
      <c r="F1340">
        <v>0</v>
      </c>
      <c r="G1340" t="str">
        <f t="shared" si="120"/>
        <v/>
      </c>
      <c r="H1340">
        <f t="shared" si="121"/>
        <v>1167.273896595208</v>
      </c>
      <c r="I1340">
        <v>0</v>
      </c>
      <c r="J1340">
        <f t="shared" si="122"/>
        <v>354.11002014098693</v>
      </c>
      <c r="K1340">
        <v>0</v>
      </c>
      <c r="L1340">
        <f t="shared" si="123"/>
        <v>447.98816120906798</v>
      </c>
      <c r="M1340">
        <v>0</v>
      </c>
      <c r="N1340">
        <v>0</v>
      </c>
      <c r="O1340">
        <f t="shared" si="124"/>
        <v>16567.315458207453</v>
      </c>
      <c r="P1340">
        <v>0</v>
      </c>
      <c r="Q1340">
        <v>0</v>
      </c>
      <c r="R1340">
        <v>0</v>
      </c>
      <c r="S1340">
        <v>0</v>
      </c>
      <c r="T1340">
        <v>11.33333333</v>
      </c>
      <c r="U1340">
        <f>VLOOKUP(A1340,vlookup_table[#All],2,)</f>
        <v>1</v>
      </c>
      <c r="V1340">
        <f>VLOOKUP(A1340,vlookup_table[#All],4,FALSE)</f>
        <v>4210</v>
      </c>
      <c r="W1340" t="str">
        <f>IF(LEN(V1340)=4,_xlfn.CONCAT("19",LEFT(V1340,2)),IF(LEN(V1340)=3,_xlfn.CONCAT("190",LEFT(V1340,2)),0))</f>
        <v>1942</v>
      </c>
      <c r="X1340">
        <f>IF(V1340&lt;&gt;0,1997-VALUE(W1340),0)</f>
        <v>55</v>
      </c>
      <c r="Y1340" t="str">
        <f>VLOOKUP(A1340,vlookup_table[#All],5,FALSE)</f>
        <v>U1</v>
      </c>
      <c r="Z1340" t="str">
        <f t="shared" si="125"/>
        <v>Urban</v>
      </c>
      <c r="AA1340">
        <f>VLOOKUP(A1340,vlookup_table[#All],7,FALSE)</f>
        <v>10</v>
      </c>
    </row>
    <row r="1341" spans="1:27" x14ac:dyDescent="0.3">
      <c r="A1341">
        <v>24900</v>
      </c>
      <c r="B1341" s="1" t="s">
        <v>47</v>
      </c>
      <c r="C1341" s="1" t="str">
        <f>UPPER(LEFT(B1341,2))</f>
        <v>SC</v>
      </c>
      <c r="D1341" s="1" t="s">
        <v>17</v>
      </c>
      <c r="E1341" s="1" t="str">
        <f>UPPER(LEFT(D1341,1))</f>
        <v>F</v>
      </c>
      <c r="F1341">
        <v>548</v>
      </c>
      <c r="G1341">
        <f t="shared" si="120"/>
        <v>548</v>
      </c>
      <c r="H1341">
        <f t="shared" si="121"/>
        <v>548</v>
      </c>
      <c r="I1341">
        <v>289</v>
      </c>
      <c r="J1341">
        <f t="shared" si="122"/>
        <v>289</v>
      </c>
      <c r="K1341">
        <v>388</v>
      </c>
      <c r="L1341">
        <f t="shared" si="123"/>
        <v>388</v>
      </c>
      <c r="M1341">
        <v>2</v>
      </c>
      <c r="N1341">
        <v>11933</v>
      </c>
      <c r="O1341">
        <f t="shared" si="124"/>
        <v>11933</v>
      </c>
      <c r="P1341">
        <v>0</v>
      </c>
      <c r="Q1341">
        <v>72</v>
      </c>
      <c r="R1341">
        <v>327</v>
      </c>
      <c r="S1341">
        <v>340</v>
      </c>
      <c r="T1341">
        <v>11.66666667</v>
      </c>
      <c r="U1341">
        <f>VLOOKUP(A1341,vlookup_table[#All],2,)</f>
        <v>0</v>
      </c>
      <c r="V1341">
        <f>VLOOKUP(A1341,vlookup_table[#All],4,FALSE)</f>
        <v>5201</v>
      </c>
      <c r="W1341" t="str">
        <f>IF(LEN(V1341)=4,_xlfn.CONCAT("19",LEFT(V1341,2)),IF(LEN(V1341)=3,_xlfn.CONCAT("190",LEFT(V1341,2)),0))</f>
        <v>1952</v>
      </c>
      <c r="X1341">
        <f>IF(V1341&lt;&gt;0,1997-VALUE(W1341),0)</f>
        <v>45</v>
      </c>
      <c r="Y1341" t="str">
        <f>VLOOKUP(A1341,vlookup_table[#All],5,FALSE)</f>
        <v>T2</v>
      </c>
      <c r="Z1341" t="str">
        <f t="shared" si="125"/>
        <v>Town</v>
      </c>
      <c r="AA1341">
        <f>VLOOKUP(A1341,vlookup_table[#All],7,FALSE)</f>
        <v>25</v>
      </c>
    </row>
    <row r="1342" spans="1:27" x14ac:dyDescent="0.3">
      <c r="A1342">
        <v>121926</v>
      </c>
      <c r="B1342" s="1" t="s">
        <v>21</v>
      </c>
      <c r="C1342" s="1" t="str">
        <f>UPPER(LEFT(B1342,2))</f>
        <v>TX</v>
      </c>
      <c r="D1342" s="1" t="s">
        <v>17</v>
      </c>
      <c r="E1342" s="1" t="str">
        <f>UPPER(LEFT(D1342,1))</f>
        <v>F</v>
      </c>
      <c r="F1342">
        <v>1125</v>
      </c>
      <c r="G1342">
        <f t="shared" si="120"/>
        <v>1125</v>
      </c>
      <c r="H1342">
        <f t="shared" si="121"/>
        <v>1125</v>
      </c>
      <c r="I1342">
        <v>227</v>
      </c>
      <c r="J1342">
        <f t="shared" si="122"/>
        <v>227</v>
      </c>
      <c r="K1342">
        <v>279</v>
      </c>
      <c r="L1342">
        <f t="shared" si="123"/>
        <v>279</v>
      </c>
      <c r="M1342">
        <v>0</v>
      </c>
      <c r="N1342">
        <v>15743</v>
      </c>
      <c r="O1342">
        <f t="shared" si="124"/>
        <v>15743</v>
      </c>
      <c r="P1342">
        <v>2</v>
      </c>
      <c r="Q1342">
        <v>55</v>
      </c>
      <c r="R1342">
        <v>287</v>
      </c>
      <c r="S1342">
        <v>246</v>
      </c>
      <c r="T1342">
        <v>10.25</v>
      </c>
      <c r="U1342">
        <f>VLOOKUP(A1342,vlookup_table[#All],2,)</f>
        <v>28</v>
      </c>
      <c r="V1342">
        <f>VLOOKUP(A1342,vlookup_table[#All],4,FALSE)</f>
        <v>0</v>
      </c>
      <c r="W1342">
        <f>IF(LEN(V1342)=4,_xlfn.CONCAT("19",LEFT(V1342,2)),IF(LEN(V1342)=3,_xlfn.CONCAT("190",LEFT(V1342,2)),0))</f>
        <v>0</v>
      </c>
      <c r="X1342">
        <f>IF(V1342&lt;&gt;0,1997-VALUE(W1342),0)</f>
        <v>0</v>
      </c>
      <c r="Y1342" t="str">
        <f>VLOOKUP(A1342,vlookup_table[#All],5,FALSE)</f>
        <v>S1</v>
      </c>
      <c r="Z1342" t="str">
        <f t="shared" si="125"/>
        <v>Suburban</v>
      </c>
      <c r="AA1342">
        <f>VLOOKUP(A1342,vlookup_table[#All],7,FALSE)</f>
        <v>20</v>
      </c>
    </row>
    <row r="1343" spans="1:27" x14ac:dyDescent="0.3">
      <c r="A1343">
        <v>12003</v>
      </c>
      <c r="B1343" s="1" t="s">
        <v>22</v>
      </c>
      <c r="C1343" s="1" t="str">
        <f>UPPER(LEFT(B1343,2))</f>
        <v>CA</v>
      </c>
      <c r="D1343" s="1" t="s">
        <v>17</v>
      </c>
      <c r="E1343" s="1" t="str">
        <f>UPPER(LEFT(D1343,1))</f>
        <v>F</v>
      </c>
      <c r="F1343">
        <v>3626</v>
      </c>
      <c r="G1343">
        <f t="shared" si="120"/>
        <v>3626</v>
      </c>
      <c r="H1343">
        <f t="shared" si="121"/>
        <v>3626</v>
      </c>
      <c r="I1343">
        <v>749</v>
      </c>
      <c r="J1343">
        <f t="shared" si="122"/>
        <v>749</v>
      </c>
      <c r="K1343">
        <v>838</v>
      </c>
      <c r="L1343">
        <f t="shared" si="123"/>
        <v>838</v>
      </c>
      <c r="M1343">
        <v>96</v>
      </c>
      <c r="N1343">
        <v>30685</v>
      </c>
      <c r="O1343">
        <f t="shared" si="124"/>
        <v>30685</v>
      </c>
      <c r="P1343">
        <v>9</v>
      </c>
      <c r="Q1343">
        <v>45</v>
      </c>
      <c r="R1343">
        <v>785</v>
      </c>
      <c r="S1343">
        <v>795</v>
      </c>
      <c r="T1343">
        <v>12.3125</v>
      </c>
      <c r="U1343">
        <f>VLOOKUP(A1343,vlookup_table[#All],2,)</f>
        <v>28</v>
      </c>
      <c r="V1343">
        <f>VLOOKUP(A1343,vlookup_table[#All],4,FALSE)</f>
        <v>2901</v>
      </c>
      <c r="W1343" t="str">
        <f>IF(LEN(V1343)=4,_xlfn.CONCAT("19",LEFT(V1343,2)),IF(LEN(V1343)=3,_xlfn.CONCAT("190",LEFT(V1343,2)),0))</f>
        <v>1929</v>
      </c>
      <c r="X1343">
        <f>IF(V1343&lt;&gt;0,1997-VALUE(W1343),0)</f>
        <v>68</v>
      </c>
      <c r="Y1343" t="str">
        <f>VLOOKUP(A1343,vlookup_table[#All],5,FALSE)</f>
        <v>U2</v>
      </c>
      <c r="Z1343" t="str">
        <f t="shared" si="125"/>
        <v>Urban</v>
      </c>
      <c r="AA1343">
        <f>VLOOKUP(A1343,vlookup_table[#All],7,FALSE)</f>
        <v>20</v>
      </c>
    </row>
    <row r="1344" spans="1:27" x14ac:dyDescent="0.3">
      <c r="A1344">
        <v>7852</v>
      </c>
      <c r="B1344" s="1" t="s">
        <v>60</v>
      </c>
      <c r="C1344" s="1" t="str">
        <f>UPPER(LEFT(B1344,2))</f>
        <v>NE</v>
      </c>
      <c r="D1344" s="1" t="s">
        <v>17</v>
      </c>
      <c r="E1344" s="1" t="str">
        <f>UPPER(LEFT(D1344,1))</f>
        <v>F</v>
      </c>
      <c r="F1344">
        <v>503</v>
      </c>
      <c r="G1344">
        <f t="shared" si="120"/>
        <v>503</v>
      </c>
      <c r="H1344">
        <f t="shared" si="121"/>
        <v>503</v>
      </c>
      <c r="I1344">
        <v>261</v>
      </c>
      <c r="J1344">
        <f t="shared" si="122"/>
        <v>261</v>
      </c>
      <c r="K1344">
        <v>308</v>
      </c>
      <c r="L1344">
        <f t="shared" si="123"/>
        <v>308</v>
      </c>
      <c r="M1344">
        <v>0</v>
      </c>
      <c r="N1344">
        <v>9917</v>
      </c>
      <c r="O1344">
        <f t="shared" si="124"/>
        <v>9917</v>
      </c>
      <c r="P1344">
        <v>0</v>
      </c>
      <c r="Q1344">
        <v>61</v>
      </c>
      <c r="R1344">
        <v>267</v>
      </c>
      <c r="S1344">
        <v>290</v>
      </c>
      <c r="T1344">
        <v>8.8636363639999995</v>
      </c>
      <c r="U1344">
        <f>VLOOKUP(A1344,vlookup_table[#All],2,)</f>
        <v>2</v>
      </c>
      <c r="V1344">
        <f>VLOOKUP(A1344,vlookup_table[#All],4,FALSE)</f>
        <v>0</v>
      </c>
      <c r="W1344">
        <f>IF(LEN(V1344)=4,_xlfn.CONCAT("19",LEFT(V1344,2)),IF(LEN(V1344)=3,_xlfn.CONCAT("190",LEFT(V1344,2)),0))</f>
        <v>0</v>
      </c>
      <c r="X1344">
        <f>IF(V1344&lt;&gt;0,1997-VALUE(W1344),0)</f>
        <v>0</v>
      </c>
      <c r="Y1344" t="str">
        <f>VLOOKUP(A1344,vlookup_table[#All],5,FALSE)</f>
        <v>T2</v>
      </c>
      <c r="Z1344" t="str">
        <f t="shared" si="125"/>
        <v>Town</v>
      </c>
      <c r="AA1344">
        <f>VLOOKUP(A1344,vlookup_table[#All],7,FALSE)</f>
        <v>10</v>
      </c>
    </row>
    <row r="1345" spans="1:27" x14ac:dyDescent="0.3">
      <c r="A1345">
        <v>111137</v>
      </c>
      <c r="B1345" s="1" t="s">
        <v>33</v>
      </c>
      <c r="C1345" s="1" t="str">
        <f>UPPER(LEFT(B1345,2))</f>
        <v>AR</v>
      </c>
      <c r="D1345" s="1" t="s">
        <v>61</v>
      </c>
      <c r="E1345" s="1" t="str">
        <f>UPPER(LEFT(D1345,1))</f>
        <v>F</v>
      </c>
      <c r="F1345">
        <v>545</v>
      </c>
      <c r="G1345">
        <f t="shared" si="120"/>
        <v>545</v>
      </c>
      <c r="H1345">
        <f t="shared" si="121"/>
        <v>545</v>
      </c>
      <c r="I1345">
        <v>257</v>
      </c>
      <c r="J1345">
        <f t="shared" si="122"/>
        <v>257</v>
      </c>
      <c r="K1345">
        <v>301</v>
      </c>
      <c r="L1345">
        <f t="shared" si="123"/>
        <v>301</v>
      </c>
      <c r="M1345">
        <v>1</v>
      </c>
      <c r="N1345">
        <v>10669</v>
      </c>
      <c r="O1345">
        <f t="shared" si="124"/>
        <v>10669</v>
      </c>
      <c r="P1345">
        <v>0</v>
      </c>
      <c r="Q1345">
        <v>59</v>
      </c>
      <c r="R1345">
        <v>265</v>
      </c>
      <c r="S1345">
        <v>301</v>
      </c>
      <c r="T1345">
        <v>17.625</v>
      </c>
      <c r="U1345">
        <f>VLOOKUP(A1345,vlookup_table[#All],2,)</f>
        <v>0</v>
      </c>
      <c r="V1345">
        <f>VLOOKUP(A1345,vlookup_table[#All],4,FALSE)</f>
        <v>0</v>
      </c>
      <c r="W1345">
        <f>IF(LEN(V1345)=4,_xlfn.CONCAT("19",LEFT(V1345,2)),IF(LEN(V1345)=3,_xlfn.CONCAT("190",LEFT(V1345,2)),0))</f>
        <v>0</v>
      </c>
      <c r="X1345">
        <f>IF(V1345&lt;&gt;0,1997-VALUE(W1345),0)</f>
        <v>0</v>
      </c>
      <c r="Y1345" t="str">
        <f>VLOOKUP(A1345,vlookup_table[#All],5,FALSE)</f>
        <v>C2</v>
      </c>
      <c r="Z1345" t="str">
        <f t="shared" si="125"/>
        <v>City</v>
      </c>
      <c r="AA1345">
        <f>VLOOKUP(A1345,vlookup_table[#All],7,FALSE)</f>
        <v>21</v>
      </c>
    </row>
    <row r="1346" spans="1:27" x14ac:dyDescent="0.3">
      <c r="A1346">
        <v>47688</v>
      </c>
      <c r="B1346" s="1" t="s">
        <v>44</v>
      </c>
      <c r="C1346" s="1" t="str">
        <f>UPPER(LEFT(B1346,2))</f>
        <v>AL</v>
      </c>
      <c r="D1346" s="1" t="s">
        <v>17</v>
      </c>
      <c r="E1346" s="1" t="str">
        <f>UPPER(LEFT(D1346,1))</f>
        <v>F</v>
      </c>
      <c r="F1346">
        <v>455</v>
      </c>
      <c r="G1346">
        <f t="shared" ref="G1346:G1409" si="126">IF(LEFT(F1346,1)="A",VALUE(SUBSTITUTE(F1346,"A","")),IF(ISBLANK(F1346),"",IF(F1346=0,"",VALUE(F1346))))</f>
        <v>455</v>
      </c>
      <c r="H1346">
        <f t="shared" ref="H1346:H1409" si="127">IF(G1346&lt;&gt;"",G1346,AVERAGE(G:G))</f>
        <v>455</v>
      </c>
      <c r="I1346">
        <v>257</v>
      </c>
      <c r="J1346">
        <f t="shared" ref="J1346:J1409" si="128">IF(I1346&lt;&gt;0,I1346,AVERAGEIF(I:I,"&gt;0"))</f>
        <v>257</v>
      </c>
      <c r="K1346">
        <v>389</v>
      </c>
      <c r="L1346">
        <f t="shared" ref="L1346:L1409" si="129">IF(AND(K1346&lt;&gt;0,K1346&lt;&gt;""),K1346,AVERAGEIF(K:K,"&gt;0"))</f>
        <v>389</v>
      </c>
      <c r="M1346">
        <v>1</v>
      </c>
      <c r="N1346">
        <v>13452</v>
      </c>
      <c r="O1346">
        <f t="shared" ref="O1346:O1409" si="130">IF(AND(N1346&lt;&gt;0,N1346&lt;&gt;""),N1346,AVERAGEIF(N:N,"&gt;0"))</f>
        <v>13452</v>
      </c>
      <c r="P1346">
        <v>0</v>
      </c>
      <c r="Q1346">
        <v>84</v>
      </c>
      <c r="R1346">
        <v>350</v>
      </c>
      <c r="S1346">
        <v>321</v>
      </c>
      <c r="T1346">
        <v>12</v>
      </c>
      <c r="U1346">
        <f>VLOOKUP(A1346,vlookup_table[#All],2,)</f>
        <v>0</v>
      </c>
      <c r="V1346">
        <f>VLOOKUP(A1346,vlookup_table[#All],4,FALSE)</f>
        <v>0</v>
      </c>
      <c r="W1346">
        <f>IF(LEN(V1346)=4,_xlfn.CONCAT("19",LEFT(V1346,2)),IF(LEN(V1346)=3,_xlfn.CONCAT("190",LEFT(V1346,2)),0))</f>
        <v>0</v>
      </c>
      <c r="X1346">
        <f>IF(V1346&lt;&gt;0,1997-VALUE(W1346),0)</f>
        <v>0</v>
      </c>
      <c r="Y1346" t="str">
        <f>VLOOKUP(A1346,vlookup_table[#All],5,FALSE)</f>
        <v>R2</v>
      </c>
      <c r="Z1346" t="str">
        <f t="shared" ref="Z1346:Z1409" si="131">IF(LEFT(Y1346,1)="C","City",IF(LEFT(Y1346,1)="T","Town",IF(LEFT(Y1346,1)="S","Suburban",IF(LEFT(Y1346,1)="U","Urban",IF(LEFT(Y1346,1)="R","Rural",0)))))</f>
        <v>Rural</v>
      </c>
      <c r="AA1346">
        <f>VLOOKUP(A1346,vlookup_table[#All],7,FALSE)</f>
        <v>10</v>
      </c>
    </row>
    <row r="1347" spans="1:27" x14ac:dyDescent="0.3">
      <c r="A1347">
        <v>25576</v>
      </c>
      <c r="B1347" s="1" t="s">
        <v>40</v>
      </c>
      <c r="C1347" s="1" t="str">
        <f>UPPER(LEFT(B1347,2))</f>
        <v>GA</v>
      </c>
      <c r="D1347" s="1" t="s">
        <v>14</v>
      </c>
      <c r="E1347" s="1" t="str">
        <f>UPPER(LEFT(D1347,1))</f>
        <v>M</v>
      </c>
      <c r="F1347">
        <v>1201</v>
      </c>
      <c r="G1347">
        <f t="shared" si="126"/>
        <v>1201</v>
      </c>
      <c r="H1347">
        <f t="shared" si="127"/>
        <v>1201</v>
      </c>
      <c r="I1347">
        <v>317</v>
      </c>
      <c r="J1347">
        <f t="shared" si="128"/>
        <v>317</v>
      </c>
      <c r="K1347">
        <v>507</v>
      </c>
      <c r="L1347">
        <f t="shared" si="129"/>
        <v>507</v>
      </c>
      <c r="M1347">
        <v>3</v>
      </c>
      <c r="N1347">
        <v>19960</v>
      </c>
      <c r="O1347">
        <f t="shared" si="130"/>
        <v>19960</v>
      </c>
      <c r="P1347">
        <v>3</v>
      </c>
      <c r="Q1347">
        <v>52</v>
      </c>
      <c r="R1347">
        <v>408</v>
      </c>
      <c r="S1347">
        <v>426</v>
      </c>
      <c r="T1347">
        <v>7.8181818180000002</v>
      </c>
      <c r="U1347">
        <f>VLOOKUP(A1347,vlookup_table[#All],2,)</f>
        <v>0</v>
      </c>
      <c r="V1347">
        <f>VLOOKUP(A1347,vlookup_table[#All],4,FALSE)</f>
        <v>1401</v>
      </c>
      <c r="W1347" t="str">
        <f>IF(LEN(V1347)=4,_xlfn.CONCAT("19",LEFT(V1347,2)),IF(LEN(V1347)=3,_xlfn.CONCAT("190",LEFT(V1347,2)),0))</f>
        <v>1914</v>
      </c>
      <c r="X1347">
        <f>IF(V1347&lt;&gt;0,1997-VALUE(W1347),0)</f>
        <v>83</v>
      </c>
      <c r="Y1347" t="str">
        <f>VLOOKUP(A1347,vlookup_table[#All],5,FALSE)</f>
        <v>S1</v>
      </c>
      <c r="Z1347" t="str">
        <f t="shared" si="131"/>
        <v>Suburban</v>
      </c>
      <c r="AA1347">
        <f>VLOOKUP(A1347,vlookup_table[#All],7,FALSE)</f>
        <v>21</v>
      </c>
    </row>
    <row r="1348" spans="1:27" x14ac:dyDescent="0.3">
      <c r="A1348">
        <v>127392</v>
      </c>
      <c r="B1348" s="1" t="s">
        <v>21</v>
      </c>
      <c r="C1348" s="1" t="str">
        <f>UPPER(LEFT(B1348,2))</f>
        <v>TX</v>
      </c>
      <c r="D1348" s="1" t="s">
        <v>14</v>
      </c>
      <c r="E1348" s="1" t="str">
        <f>UPPER(LEFT(D1348,1))</f>
        <v>M</v>
      </c>
      <c r="F1348">
        <v>592</v>
      </c>
      <c r="G1348">
        <f t="shared" si="126"/>
        <v>592</v>
      </c>
      <c r="H1348">
        <f t="shared" si="127"/>
        <v>592</v>
      </c>
      <c r="I1348">
        <v>188</v>
      </c>
      <c r="J1348">
        <f t="shared" si="128"/>
        <v>188</v>
      </c>
      <c r="K1348">
        <v>359</v>
      </c>
      <c r="L1348">
        <f t="shared" si="129"/>
        <v>359</v>
      </c>
      <c r="M1348">
        <v>0</v>
      </c>
      <c r="N1348">
        <v>14406</v>
      </c>
      <c r="O1348">
        <f t="shared" si="130"/>
        <v>14406</v>
      </c>
      <c r="P1348">
        <v>0</v>
      </c>
      <c r="Q1348">
        <v>53</v>
      </c>
      <c r="R1348">
        <v>406</v>
      </c>
      <c r="S1348">
        <v>240</v>
      </c>
      <c r="T1348">
        <v>16.272727270000001</v>
      </c>
      <c r="U1348">
        <f>VLOOKUP(A1348,vlookup_table[#All],2,)</f>
        <v>1</v>
      </c>
      <c r="V1348">
        <f>VLOOKUP(A1348,vlookup_table[#All],4,FALSE)</f>
        <v>4108</v>
      </c>
      <c r="W1348" t="str">
        <f>IF(LEN(V1348)=4,_xlfn.CONCAT("19",LEFT(V1348,2)),IF(LEN(V1348)=3,_xlfn.CONCAT("190",LEFT(V1348,2)),0))</f>
        <v>1941</v>
      </c>
      <c r="X1348">
        <f>IF(V1348&lt;&gt;0,1997-VALUE(W1348),0)</f>
        <v>56</v>
      </c>
      <c r="Y1348" t="str">
        <f>VLOOKUP(A1348,vlookup_table[#All],5,FALSE)</f>
        <v>C1</v>
      </c>
      <c r="Z1348" t="str">
        <f t="shared" si="131"/>
        <v>City</v>
      </c>
      <c r="AA1348">
        <f>VLOOKUP(A1348,vlookup_table[#All],7,FALSE)</f>
        <v>23</v>
      </c>
    </row>
    <row r="1349" spans="1:27" x14ac:dyDescent="0.3">
      <c r="A1349">
        <v>77495</v>
      </c>
      <c r="B1349" s="1" t="s">
        <v>36</v>
      </c>
      <c r="C1349" s="1" t="str">
        <f>UPPER(LEFT(B1349,2))</f>
        <v>WI</v>
      </c>
      <c r="D1349" s="1" t="s">
        <v>17</v>
      </c>
      <c r="E1349" s="1" t="str">
        <f>UPPER(LEFT(D1349,1))</f>
        <v>F</v>
      </c>
      <c r="F1349">
        <v>614</v>
      </c>
      <c r="G1349">
        <f t="shared" si="126"/>
        <v>614</v>
      </c>
      <c r="H1349">
        <f t="shared" si="127"/>
        <v>614</v>
      </c>
      <c r="I1349">
        <v>340</v>
      </c>
      <c r="J1349">
        <f t="shared" si="128"/>
        <v>340</v>
      </c>
      <c r="K1349">
        <v>428</v>
      </c>
      <c r="L1349">
        <f t="shared" si="129"/>
        <v>428</v>
      </c>
      <c r="M1349">
        <v>1</v>
      </c>
      <c r="N1349">
        <v>14439</v>
      </c>
      <c r="O1349">
        <f t="shared" si="130"/>
        <v>14439</v>
      </c>
      <c r="P1349">
        <v>1</v>
      </c>
      <c r="Q1349">
        <v>88</v>
      </c>
      <c r="R1349">
        <v>388</v>
      </c>
      <c r="S1349">
        <v>377</v>
      </c>
      <c r="T1349">
        <v>7.6363636359999996</v>
      </c>
      <c r="U1349">
        <f>VLOOKUP(A1349,vlookup_table[#All],2,)</f>
        <v>0</v>
      </c>
      <c r="V1349">
        <f>VLOOKUP(A1349,vlookup_table[#All],4,FALSE)</f>
        <v>0</v>
      </c>
      <c r="W1349">
        <f>IF(LEN(V1349)=4,_xlfn.CONCAT("19",LEFT(V1349,2)),IF(LEN(V1349)=3,_xlfn.CONCAT("190",LEFT(V1349,2)),0))</f>
        <v>0</v>
      </c>
      <c r="X1349">
        <f>IF(V1349&lt;&gt;0,1997-VALUE(W1349),0)</f>
        <v>0</v>
      </c>
      <c r="Y1349" t="str">
        <f>VLOOKUP(A1349,vlookup_table[#All],5,FALSE)</f>
        <v>T2</v>
      </c>
      <c r="Z1349" t="str">
        <f t="shared" si="131"/>
        <v>Town</v>
      </c>
      <c r="AA1349">
        <f>VLOOKUP(A1349,vlookup_table[#All],7,FALSE)</f>
        <v>10</v>
      </c>
    </row>
    <row r="1350" spans="1:27" x14ac:dyDescent="0.3">
      <c r="A1350">
        <v>87210</v>
      </c>
      <c r="B1350" s="1" t="s">
        <v>35</v>
      </c>
      <c r="C1350" s="1" t="str">
        <f>UPPER(LEFT(B1350,2))</f>
        <v>MT</v>
      </c>
      <c r="D1350" s="1" t="s">
        <v>20</v>
      </c>
      <c r="E1350" s="1" t="str">
        <f>UPPER(LEFT(D1350,1))</f>
        <v>F</v>
      </c>
      <c r="F1350">
        <v>423</v>
      </c>
      <c r="G1350">
        <f t="shared" si="126"/>
        <v>423</v>
      </c>
      <c r="H1350">
        <f t="shared" si="127"/>
        <v>423</v>
      </c>
      <c r="I1350">
        <v>256</v>
      </c>
      <c r="J1350">
        <f t="shared" si="128"/>
        <v>256</v>
      </c>
      <c r="K1350">
        <v>344</v>
      </c>
      <c r="L1350">
        <f t="shared" si="129"/>
        <v>344</v>
      </c>
      <c r="M1350">
        <v>0</v>
      </c>
      <c r="N1350">
        <v>10311</v>
      </c>
      <c r="O1350">
        <f t="shared" si="130"/>
        <v>10311</v>
      </c>
      <c r="P1350">
        <v>2</v>
      </c>
      <c r="Q1350">
        <v>75</v>
      </c>
      <c r="R1350">
        <v>296</v>
      </c>
      <c r="S1350">
        <v>295</v>
      </c>
      <c r="T1350">
        <v>11</v>
      </c>
      <c r="U1350">
        <f>VLOOKUP(A1350,vlookup_table[#All],2,)</f>
        <v>0</v>
      </c>
      <c r="V1350">
        <f>VLOOKUP(A1350,vlookup_table[#All],4,FALSE)</f>
        <v>0</v>
      </c>
      <c r="W1350">
        <f>IF(LEN(V1350)=4,_xlfn.CONCAT("19",LEFT(V1350,2)),IF(LEN(V1350)=3,_xlfn.CONCAT("190",LEFT(V1350,2)),0))</f>
        <v>0</v>
      </c>
      <c r="X1350">
        <f>IF(V1350&lt;&gt;0,1997-VALUE(W1350),0)</f>
        <v>0</v>
      </c>
      <c r="Y1350" t="str">
        <f>VLOOKUP(A1350,vlookup_table[#All],5,FALSE)</f>
        <v>R2</v>
      </c>
      <c r="Z1350" t="str">
        <f t="shared" si="131"/>
        <v>Rural</v>
      </c>
      <c r="AA1350">
        <f>VLOOKUP(A1350,vlookup_table[#All],7,FALSE)</f>
        <v>20</v>
      </c>
    </row>
    <row r="1351" spans="1:27" x14ac:dyDescent="0.3">
      <c r="A1351">
        <v>93218</v>
      </c>
      <c r="B1351" s="1" t="s">
        <v>16</v>
      </c>
      <c r="C1351" s="1" t="str">
        <f>UPPER(LEFT(B1351,2))</f>
        <v>IL</v>
      </c>
      <c r="D1351" s="1" t="s">
        <v>14</v>
      </c>
      <c r="E1351" s="1" t="str">
        <f>UPPER(LEFT(D1351,1))</f>
        <v>M</v>
      </c>
      <c r="F1351">
        <v>302</v>
      </c>
      <c r="G1351">
        <f t="shared" si="126"/>
        <v>302</v>
      </c>
      <c r="H1351">
        <f t="shared" si="127"/>
        <v>302</v>
      </c>
      <c r="I1351">
        <v>208</v>
      </c>
      <c r="J1351">
        <f t="shared" si="128"/>
        <v>208</v>
      </c>
      <c r="K1351">
        <v>203</v>
      </c>
      <c r="L1351">
        <f t="shared" si="129"/>
        <v>203</v>
      </c>
      <c r="M1351">
        <v>0</v>
      </c>
      <c r="N1351">
        <v>5668</v>
      </c>
      <c r="O1351">
        <f t="shared" si="130"/>
        <v>5668</v>
      </c>
      <c r="P1351">
        <v>11</v>
      </c>
      <c r="Q1351">
        <v>67</v>
      </c>
      <c r="R1351">
        <v>216</v>
      </c>
      <c r="S1351">
        <v>207</v>
      </c>
      <c r="T1351">
        <v>11.25</v>
      </c>
      <c r="U1351">
        <f>VLOOKUP(A1351,vlookup_table[#All],2,)</f>
        <v>72</v>
      </c>
      <c r="V1351">
        <f>VLOOKUP(A1351,vlookup_table[#All],4,FALSE)</f>
        <v>0</v>
      </c>
      <c r="W1351">
        <f>IF(LEN(V1351)=4,_xlfn.CONCAT("19",LEFT(V1351,2)),IF(LEN(V1351)=3,_xlfn.CONCAT("190",LEFT(V1351,2)),0))</f>
        <v>0</v>
      </c>
      <c r="X1351">
        <f>IF(V1351&lt;&gt;0,1997-VALUE(W1351),0)</f>
        <v>0</v>
      </c>
      <c r="Y1351" t="str">
        <f>VLOOKUP(A1351,vlookup_table[#All],5,FALSE)</f>
        <v>U4</v>
      </c>
      <c r="Z1351" t="str">
        <f t="shared" si="131"/>
        <v>Urban</v>
      </c>
      <c r="AA1351">
        <f>VLOOKUP(A1351,vlookup_table[#All],7,FALSE)</f>
        <v>10</v>
      </c>
    </row>
    <row r="1352" spans="1:27" x14ac:dyDescent="0.3">
      <c r="A1352">
        <v>184974</v>
      </c>
      <c r="B1352" s="1" t="s">
        <v>71</v>
      </c>
      <c r="C1352" s="1" t="str">
        <f>UPPER(LEFT(B1352,2))</f>
        <v>AK</v>
      </c>
      <c r="D1352" s="1" t="s">
        <v>17</v>
      </c>
      <c r="E1352" s="1" t="str">
        <f>UPPER(LEFT(D1352,1))</f>
        <v>F</v>
      </c>
      <c r="F1352">
        <v>1157</v>
      </c>
      <c r="G1352">
        <f t="shared" si="126"/>
        <v>1157</v>
      </c>
      <c r="H1352">
        <f t="shared" si="127"/>
        <v>1157</v>
      </c>
      <c r="I1352">
        <v>365</v>
      </c>
      <c r="J1352">
        <f t="shared" si="128"/>
        <v>365</v>
      </c>
      <c r="K1352">
        <v>559</v>
      </c>
      <c r="L1352">
        <f t="shared" si="129"/>
        <v>559</v>
      </c>
      <c r="M1352">
        <v>8</v>
      </c>
      <c r="N1352">
        <v>21892</v>
      </c>
      <c r="O1352">
        <f t="shared" si="130"/>
        <v>21892</v>
      </c>
      <c r="P1352">
        <v>8</v>
      </c>
      <c r="Q1352">
        <v>33</v>
      </c>
      <c r="R1352">
        <v>514</v>
      </c>
      <c r="S1352">
        <v>448</v>
      </c>
      <c r="T1352">
        <v>7.7142857139999998</v>
      </c>
      <c r="U1352">
        <f>VLOOKUP(A1352,vlookup_table[#All],2,)</f>
        <v>0</v>
      </c>
      <c r="V1352">
        <f>VLOOKUP(A1352,vlookup_table[#All],4,FALSE)</f>
        <v>2601</v>
      </c>
      <c r="W1352" t="str">
        <f>IF(LEN(V1352)=4,_xlfn.CONCAT("19",LEFT(V1352,2)),IF(LEN(V1352)=3,_xlfn.CONCAT("190",LEFT(V1352,2)),0))</f>
        <v>1926</v>
      </c>
      <c r="X1352">
        <f>IF(V1352&lt;&gt;0,1997-VALUE(W1352),0)</f>
        <v>71</v>
      </c>
      <c r="Y1352" t="str">
        <f>VLOOKUP(A1352,vlookup_table[#All],5,FALSE)</f>
        <v>T2</v>
      </c>
      <c r="Z1352" t="str">
        <f t="shared" si="131"/>
        <v>Town</v>
      </c>
      <c r="AA1352">
        <f>VLOOKUP(A1352,vlookup_table[#All],7,FALSE)</f>
        <v>10</v>
      </c>
    </row>
    <row r="1353" spans="1:27" x14ac:dyDescent="0.3">
      <c r="A1353">
        <v>136768</v>
      </c>
      <c r="B1353" s="1" t="s">
        <v>22</v>
      </c>
      <c r="C1353" s="1" t="str">
        <f>UPPER(LEFT(B1353,2))</f>
        <v>CA</v>
      </c>
      <c r="D1353" s="1" t="s">
        <v>17</v>
      </c>
      <c r="E1353" s="1" t="str">
        <f>UPPER(LEFT(D1353,1))</f>
        <v>F</v>
      </c>
      <c r="F1353">
        <v>2312</v>
      </c>
      <c r="G1353">
        <f t="shared" si="126"/>
        <v>2312</v>
      </c>
      <c r="H1353">
        <f t="shared" si="127"/>
        <v>2312</v>
      </c>
      <c r="I1353">
        <v>456</v>
      </c>
      <c r="J1353">
        <f t="shared" si="128"/>
        <v>456</v>
      </c>
      <c r="K1353">
        <v>589</v>
      </c>
      <c r="L1353">
        <f t="shared" si="129"/>
        <v>589</v>
      </c>
      <c r="M1353">
        <v>63</v>
      </c>
      <c r="N1353">
        <v>21372</v>
      </c>
      <c r="O1353">
        <f t="shared" si="130"/>
        <v>21372</v>
      </c>
      <c r="P1353">
        <v>7</v>
      </c>
      <c r="Q1353">
        <v>44</v>
      </c>
      <c r="R1353">
        <v>516</v>
      </c>
      <c r="S1353">
        <v>531</v>
      </c>
      <c r="T1353">
        <v>6.3333333329999997</v>
      </c>
      <c r="U1353">
        <f>VLOOKUP(A1353,vlookup_table[#All],2,)</f>
        <v>0</v>
      </c>
      <c r="V1353">
        <f>VLOOKUP(A1353,vlookup_table[#All],4,FALSE)</f>
        <v>5301</v>
      </c>
      <c r="W1353" t="str">
        <f>IF(LEN(V1353)=4,_xlfn.CONCAT("19",LEFT(V1353,2)),IF(LEN(V1353)=3,_xlfn.CONCAT("190",LEFT(V1353,2)),0))</f>
        <v>1953</v>
      </c>
      <c r="X1353">
        <f>IF(V1353&lt;&gt;0,1997-VALUE(W1353),0)</f>
        <v>44</v>
      </c>
      <c r="Y1353" t="str">
        <f>VLOOKUP(A1353,vlookup_table[#All],5,FALSE)</f>
        <v>S1</v>
      </c>
      <c r="Z1353" t="str">
        <f t="shared" si="131"/>
        <v>Suburban</v>
      </c>
      <c r="AA1353">
        <f>VLOOKUP(A1353,vlookup_table[#All],7,FALSE)</f>
        <v>2</v>
      </c>
    </row>
    <row r="1354" spans="1:27" x14ac:dyDescent="0.3">
      <c r="A1354">
        <v>42724</v>
      </c>
      <c r="B1354" s="1" t="s">
        <v>13</v>
      </c>
      <c r="C1354" s="1" t="str">
        <f>UPPER(LEFT(B1354,2))</f>
        <v>FL</v>
      </c>
      <c r="D1354" s="1" t="s">
        <v>14</v>
      </c>
      <c r="E1354" s="1" t="str">
        <f>UPPER(LEFT(D1354,1))</f>
        <v>M</v>
      </c>
      <c r="F1354">
        <v>440</v>
      </c>
      <c r="G1354">
        <f t="shared" si="126"/>
        <v>440</v>
      </c>
      <c r="H1354">
        <f t="shared" si="127"/>
        <v>440</v>
      </c>
      <c r="I1354">
        <v>164</v>
      </c>
      <c r="J1354">
        <f t="shared" si="128"/>
        <v>164</v>
      </c>
      <c r="K1354">
        <v>254</v>
      </c>
      <c r="L1354">
        <f t="shared" si="129"/>
        <v>254</v>
      </c>
      <c r="M1354">
        <v>0</v>
      </c>
      <c r="N1354">
        <v>8444</v>
      </c>
      <c r="O1354">
        <f t="shared" si="130"/>
        <v>8444</v>
      </c>
      <c r="P1354">
        <v>3</v>
      </c>
      <c r="Q1354">
        <v>41</v>
      </c>
      <c r="R1354">
        <v>186</v>
      </c>
      <c r="S1354">
        <v>220</v>
      </c>
      <c r="T1354">
        <v>9.6666666669999994</v>
      </c>
      <c r="U1354">
        <f>VLOOKUP(A1354,vlookup_table[#All],2,)</f>
        <v>1</v>
      </c>
      <c r="V1354">
        <f>VLOOKUP(A1354,vlookup_table[#All],4,FALSE)</f>
        <v>3601</v>
      </c>
      <c r="W1354" t="str">
        <f>IF(LEN(V1354)=4,_xlfn.CONCAT("19",LEFT(V1354,2)),IF(LEN(V1354)=3,_xlfn.CONCAT("190",LEFT(V1354,2)),0))</f>
        <v>1936</v>
      </c>
      <c r="X1354">
        <f>IF(V1354&lt;&gt;0,1997-VALUE(W1354),0)</f>
        <v>61</v>
      </c>
      <c r="Y1354" t="str">
        <f>VLOOKUP(A1354,vlookup_table[#All],5,FALSE)</f>
        <v>C3</v>
      </c>
      <c r="Z1354" t="str">
        <f t="shared" si="131"/>
        <v>City</v>
      </c>
      <c r="AA1354">
        <f>VLOOKUP(A1354,vlookup_table[#All],7,FALSE)</f>
        <v>25</v>
      </c>
    </row>
    <row r="1355" spans="1:27" x14ac:dyDescent="0.3">
      <c r="A1355">
        <v>82313</v>
      </c>
      <c r="B1355" s="1" t="s">
        <v>57</v>
      </c>
      <c r="C1355" s="1" t="str">
        <f>UPPER(LEFT(B1355,2))</f>
        <v>MN</v>
      </c>
      <c r="D1355" s="1" t="s">
        <v>17</v>
      </c>
      <c r="E1355" s="1" t="str">
        <f>UPPER(LEFT(D1355,1))</f>
        <v>F</v>
      </c>
      <c r="F1355">
        <v>569</v>
      </c>
      <c r="G1355">
        <f t="shared" si="126"/>
        <v>569</v>
      </c>
      <c r="H1355">
        <f t="shared" si="127"/>
        <v>569</v>
      </c>
      <c r="I1355">
        <v>276</v>
      </c>
      <c r="J1355">
        <f t="shared" si="128"/>
        <v>276</v>
      </c>
      <c r="K1355">
        <v>350</v>
      </c>
      <c r="L1355">
        <f t="shared" si="129"/>
        <v>350</v>
      </c>
      <c r="M1355">
        <v>1</v>
      </c>
      <c r="N1355">
        <v>12795</v>
      </c>
      <c r="O1355">
        <f t="shared" si="130"/>
        <v>12795</v>
      </c>
      <c r="P1355">
        <v>1</v>
      </c>
      <c r="Q1355">
        <v>84</v>
      </c>
      <c r="R1355">
        <v>315</v>
      </c>
      <c r="S1355">
        <v>317</v>
      </c>
      <c r="T1355">
        <v>9.7272727270000008</v>
      </c>
      <c r="U1355">
        <f>VLOOKUP(A1355,vlookup_table[#All],2,)</f>
        <v>0</v>
      </c>
      <c r="V1355">
        <f>VLOOKUP(A1355,vlookup_table[#All],4,FALSE)</f>
        <v>2705</v>
      </c>
      <c r="W1355" t="str">
        <f>IF(LEN(V1355)=4,_xlfn.CONCAT("19",LEFT(V1355,2)),IF(LEN(V1355)=3,_xlfn.CONCAT("190",LEFT(V1355,2)),0))</f>
        <v>1927</v>
      </c>
      <c r="X1355">
        <f>IF(V1355&lt;&gt;0,1997-VALUE(W1355),0)</f>
        <v>70</v>
      </c>
      <c r="Y1355" t="str">
        <f>VLOOKUP(A1355,vlookup_table[#All],5,FALSE)</f>
        <v>T2</v>
      </c>
      <c r="Z1355" t="str">
        <f t="shared" si="131"/>
        <v>Town</v>
      </c>
      <c r="AA1355">
        <f>VLOOKUP(A1355,vlookup_table[#All],7,FALSE)</f>
        <v>15</v>
      </c>
    </row>
    <row r="1356" spans="1:27" x14ac:dyDescent="0.3">
      <c r="A1356">
        <v>132820</v>
      </c>
      <c r="B1356" s="1" t="s">
        <v>67</v>
      </c>
      <c r="C1356" s="1" t="str">
        <f>UPPER(LEFT(B1356,2))</f>
        <v>WY</v>
      </c>
      <c r="D1356" s="1" t="s">
        <v>17</v>
      </c>
      <c r="E1356" s="1" t="str">
        <f>UPPER(LEFT(D1356,1))</f>
        <v>F</v>
      </c>
      <c r="F1356">
        <v>680</v>
      </c>
      <c r="G1356">
        <f t="shared" si="126"/>
        <v>680</v>
      </c>
      <c r="H1356">
        <f t="shared" si="127"/>
        <v>680</v>
      </c>
      <c r="I1356">
        <v>353</v>
      </c>
      <c r="J1356">
        <f t="shared" si="128"/>
        <v>353</v>
      </c>
      <c r="K1356">
        <v>457</v>
      </c>
      <c r="L1356">
        <f t="shared" si="129"/>
        <v>457</v>
      </c>
      <c r="M1356">
        <v>1</v>
      </c>
      <c r="N1356">
        <v>14347</v>
      </c>
      <c r="O1356">
        <f t="shared" si="130"/>
        <v>14347</v>
      </c>
      <c r="P1356">
        <v>3</v>
      </c>
      <c r="Q1356">
        <v>39</v>
      </c>
      <c r="R1356">
        <v>393</v>
      </c>
      <c r="S1356">
        <v>406</v>
      </c>
      <c r="T1356">
        <v>9.0588235289999997</v>
      </c>
      <c r="U1356">
        <f>VLOOKUP(A1356,vlookup_table[#All],2,)</f>
        <v>0</v>
      </c>
      <c r="V1356">
        <f>VLOOKUP(A1356,vlookup_table[#All],4,FALSE)</f>
        <v>5201</v>
      </c>
      <c r="W1356" t="str">
        <f>IF(LEN(V1356)=4,_xlfn.CONCAT("19",LEFT(V1356,2)),IF(LEN(V1356)=3,_xlfn.CONCAT("190",LEFT(V1356,2)),0))</f>
        <v>1952</v>
      </c>
      <c r="X1356">
        <f>IF(V1356&lt;&gt;0,1997-VALUE(W1356),0)</f>
        <v>45</v>
      </c>
      <c r="Y1356" t="str">
        <f>VLOOKUP(A1356,vlookup_table[#All],5,FALSE)</f>
        <v>R1</v>
      </c>
      <c r="Z1356" t="str">
        <f t="shared" si="131"/>
        <v>Rural</v>
      </c>
      <c r="AA1356">
        <f>VLOOKUP(A1356,vlookup_table[#All],7,FALSE)</f>
        <v>15</v>
      </c>
    </row>
    <row r="1357" spans="1:27" x14ac:dyDescent="0.3">
      <c r="A1357">
        <v>51683</v>
      </c>
      <c r="B1357" s="1" t="s">
        <v>54</v>
      </c>
      <c r="C1357" s="1" t="str">
        <f>UPPER(LEFT(B1357,2))</f>
        <v>TN</v>
      </c>
      <c r="D1357" s="1" t="s">
        <v>14</v>
      </c>
      <c r="E1357" s="1" t="str">
        <f>UPPER(LEFT(D1357,1))</f>
        <v>M</v>
      </c>
      <c r="F1357">
        <v>690</v>
      </c>
      <c r="G1357">
        <f t="shared" si="126"/>
        <v>690</v>
      </c>
      <c r="H1357">
        <f t="shared" si="127"/>
        <v>690</v>
      </c>
      <c r="I1357">
        <v>194</v>
      </c>
      <c r="J1357">
        <f t="shared" si="128"/>
        <v>194</v>
      </c>
      <c r="K1357">
        <v>411</v>
      </c>
      <c r="L1357">
        <f t="shared" si="129"/>
        <v>411</v>
      </c>
      <c r="M1357">
        <v>1</v>
      </c>
      <c r="N1357">
        <v>13120</v>
      </c>
      <c r="O1357">
        <f t="shared" si="130"/>
        <v>13120</v>
      </c>
      <c r="P1357">
        <v>5</v>
      </c>
      <c r="Q1357">
        <v>57</v>
      </c>
      <c r="R1357">
        <v>371</v>
      </c>
      <c r="S1357">
        <v>263</v>
      </c>
      <c r="T1357">
        <v>5</v>
      </c>
      <c r="U1357">
        <f>VLOOKUP(A1357,vlookup_table[#All],2,)</f>
        <v>1002</v>
      </c>
      <c r="V1357">
        <f>VLOOKUP(A1357,vlookup_table[#All],4,FALSE)</f>
        <v>0</v>
      </c>
      <c r="W1357">
        <f>IF(LEN(V1357)=4,_xlfn.CONCAT("19",LEFT(V1357,2)),IF(LEN(V1357)=3,_xlfn.CONCAT("190",LEFT(V1357,2)),0))</f>
        <v>0</v>
      </c>
      <c r="X1357">
        <f>IF(V1357&lt;&gt;0,1997-VALUE(W1357),0)</f>
        <v>0</v>
      </c>
      <c r="Y1357" t="str">
        <f>VLOOKUP(A1357,vlookup_table[#All],5,FALSE)</f>
        <v>C2</v>
      </c>
      <c r="Z1357" t="str">
        <f t="shared" si="131"/>
        <v>City</v>
      </c>
      <c r="AA1357">
        <f>VLOOKUP(A1357,vlookup_table[#All],7,FALSE)</f>
        <v>5</v>
      </c>
    </row>
    <row r="1358" spans="1:27" x14ac:dyDescent="0.3">
      <c r="A1358">
        <v>93538</v>
      </c>
      <c r="B1358" s="1" t="s">
        <v>16</v>
      </c>
      <c r="C1358" s="1" t="str">
        <f>UPPER(LEFT(B1358,2))</f>
        <v>IL</v>
      </c>
      <c r="D1358" s="1" t="s">
        <v>17</v>
      </c>
      <c r="E1358" s="1" t="str">
        <f>UPPER(LEFT(D1358,1))</f>
        <v>F</v>
      </c>
      <c r="F1358">
        <v>438</v>
      </c>
      <c r="G1358">
        <f t="shared" si="126"/>
        <v>438</v>
      </c>
      <c r="H1358">
        <f t="shared" si="127"/>
        <v>438</v>
      </c>
      <c r="I1358">
        <v>159</v>
      </c>
      <c r="J1358">
        <f t="shared" si="128"/>
        <v>159</v>
      </c>
      <c r="K1358">
        <v>156</v>
      </c>
      <c r="L1358">
        <f t="shared" si="129"/>
        <v>156</v>
      </c>
      <c r="M1358">
        <v>17</v>
      </c>
      <c r="N1358">
        <v>3975</v>
      </c>
      <c r="O1358">
        <f t="shared" si="130"/>
        <v>3975</v>
      </c>
      <c r="P1358">
        <v>0</v>
      </c>
      <c r="Q1358">
        <v>58</v>
      </c>
      <c r="R1358">
        <v>146</v>
      </c>
      <c r="S1358">
        <v>165</v>
      </c>
      <c r="T1358">
        <v>20.666666670000001</v>
      </c>
      <c r="U1358">
        <f>VLOOKUP(A1358,vlookup_table[#All],2,)</f>
        <v>0</v>
      </c>
      <c r="V1358">
        <f>VLOOKUP(A1358,vlookup_table[#All],4,FALSE)</f>
        <v>2503</v>
      </c>
      <c r="W1358" t="str">
        <f>IF(LEN(V1358)=4,_xlfn.CONCAT("19",LEFT(V1358,2)),IF(LEN(V1358)=3,_xlfn.CONCAT("190",LEFT(V1358,2)),0))</f>
        <v>1925</v>
      </c>
      <c r="X1358">
        <f>IF(V1358&lt;&gt;0,1997-VALUE(W1358),0)</f>
        <v>72</v>
      </c>
      <c r="Y1358" t="str">
        <f>VLOOKUP(A1358,vlookup_table[#All],5,FALSE)</f>
        <v>U4</v>
      </c>
      <c r="Z1358" t="str">
        <f t="shared" si="131"/>
        <v>Urban</v>
      </c>
      <c r="AA1358">
        <f>VLOOKUP(A1358,vlookup_table[#All],7,FALSE)</f>
        <v>36</v>
      </c>
    </row>
    <row r="1359" spans="1:27" x14ac:dyDescent="0.3">
      <c r="A1359">
        <v>145407</v>
      </c>
      <c r="B1359" s="1" t="s">
        <v>22</v>
      </c>
      <c r="C1359" s="1" t="str">
        <f>UPPER(LEFT(B1359,2))</f>
        <v>CA</v>
      </c>
      <c r="D1359" s="1" t="s">
        <v>17</v>
      </c>
      <c r="E1359" s="1" t="str">
        <f>UPPER(LEFT(D1359,1))</f>
        <v>F</v>
      </c>
      <c r="F1359">
        <v>2166</v>
      </c>
      <c r="G1359">
        <f t="shared" si="126"/>
        <v>2166</v>
      </c>
      <c r="H1359">
        <f t="shared" si="127"/>
        <v>2166</v>
      </c>
      <c r="I1359">
        <v>415</v>
      </c>
      <c r="J1359">
        <f t="shared" si="128"/>
        <v>415</v>
      </c>
      <c r="K1359">
        <v>445</v>
      </c>
      <c r="L1359">
        <f t="shared" si="129"/>
        <v>445</v>
      </c>
      <c r="M1359">
        <v>68</v>
      </c>
      <c r="N1359">
        <v>16471</v>
      </c>
      <c r="O1359">
        <f t="shared" si="130"/>
        <v>16471</v>
      </c>
      <c r="P1359">
        <v>8</v>
      </c>
      <c r="Q1359">
        <v>52</v>
      </c>
      <c r="R1359">
        <v>402</v>
      </c>
      <c r="S1359">
        <v>457</v>
      </c>
      <c r="T1359">
        <v>8.0952380949999991</v>
      </c>
      <c r="U1359">
        <f>VLOOKUP(A1359,vlookup_table[#All],2,)</f>
        <v>0</v>
      </c>
      <c r="V1359">
        <f>VLOOKUP(A1359,vlookup_table[#All],4,FALSE)</f>
        <v>0</v>
      </c>
      <c r="W1359">
        <f>IF(LEN(V1359)=4,_xlfn.CONCAT("19",LEFT(V1359,2)),IF(LEN(V1359)=3,_xlfn.CONCAT("190",LEFT(V1359,2)),0))</f>
        <v>0</v>
      </c>
      <c r="X1359">
        <f>IF(V1359&lt;&gt;0,1997-VALUE(W1359),0)</f>
        <v>0</v>
      </c>
      <c r="Y1359" t="str">
        <f>VLOOKUP(A1359,vlookup_table[#All],5,FALSE)</f>
        <v>S2</v>
      </c>
      <c r="Z1359" t="str">
        <f t="shared" si="131"/>
        <v>Suburban</v>
      </c>
      <c r="AA1359">
        <f>VLOOKUP(A1359,vlookup_table[#All],7,FALSE)</f>
        <v>10</v>
      </c>
    </row>
    <row r="1360" spans="1:27" x14ac:dyDescent="0.3">
      <c r="A1360">
        <v>55553</v>
      </c>
      <c r="B1360" s="1" t="s">
        <v>63</v>
      </c>
      <c r="C1360" s="1" t="str">
        <f>UPPER(LEFT(B1360,2))</f>
        <v>MS</v>
      </c>
      <c r="D1360" s="1" t="s">
        <v>14</v>
      </c>
      <c r="E1360" s="1" t="str">
        <f>UPPER(LEFT(D1360,1))</f>
        <v>M</v>
      </c>
      <c r="F1360">
        <v>394</v>
      </c>
      <c r="G1360">
        <f t="shared" si="126"/>
        <v>394</v>
      </c>
      <c r="H1360">
        <f t="shared" si="127"/>
        <v>394</v>
      </c>
      <c r="I1360">
        <v>188</v>
      </c>
      <c r="J1360">
        <f t="shared" si="128"/>
        <v>188</v>
      </c>
      <c r="K1360">
        <v>252</v>
      </c>
      <c r="L1360">
        <f t="shared" si="129"/>
        <v>252</v>
      </c>
      <c r="M1360">
        <v>0</v>
      </c>
      <c r="N1360">
        <v>8350</v>
      </c>
      <c r="O1360">
        <f t="shared" si="130"/>
        <v>8350</v>
      </c>
      <c r="P1360">
        <v>0</v>
      </c>
      <c r="Q1360">
        <v>89</v>
      </c>
      <c r="R1360">
        <v>220</v>
      </c>
      <c r="S1360">
        <v>227</v>
      </c>
      <c r="T1360">
        <v>25</v>
      </c>
      <c r="U1360">
        <f>VLOOKUP(A1360,vlookup_table[#All],2,)</f>
        <v>1</v>
      </c>
      <c r="V1360">
        <f>VLOOKUP(A1360,vlookup_table[#All],4,FALSE)</f>
        <v>0</v>
      </c>
      <c r="W1360">
        <f>IF(LEN(V1360)=4,_xlfn.CONCAT("19",LEFT(V1360,2)),IF(LEN(V1360)=3,_xlfn.CONCAT("190",LEFT(V1360,2)),0))</f>
        <v>0</v>
      </c>
      <c r="X1360">
        <f>IF(V1360&lt;&gt;0,1997-VALUE(W1360),0)</f>
        <v>0</v>
      </c>
      <c r="Y1360" t="str">
        <f>VLOOKUP(A1360,vlookup_table[#All],5,FALSE)</f>
        <v>R2</v>
      </c>
      <c r="Z1360" t="str">
        <f t="shared" si="131"/>
        <v>Rural</v>
      </c>
      <c r="AA1360">
        <f>VLOOKUP(A1360,vlookup_table[#All],7,FALSE)</f>
        <v>20</v>
      </c>
    </row>
    <row r="1361" spans="1:27" x14ac:dyDescent="0.3">
      <c r="A1361">
        <v>58447</v>
      </c>
      <c r="B1361" s="1" t="s">
        <v>58</v>
      </c>
      <c r="C1361" s="1" t="str">
        <f>UPPER(LEFT(B1361,2))</f>
        <v>KY</v>
      </c>
      <c r="D1361" s="1" t="s">
        <v>17</v>
      </c>
      <c r="E1361" s="1" t="str">
        <f>UPPER(LEFT(D1361,1))</f>
        <v>F</v>
      </c>
      <c r="F1361">
        <v>630</v>
      </c>
      <c r="G1361">
        <f t="shared" si="126"/>
        <v>630</v>
      </c>
      <c r="H1361">
        <f t="shared" si="127"/>
        <v>630</v>
      </c>
      <c r="I1361">
        <v>300</v>
      </c>
      <c r="J1361">
        <f t="shared" si="128"/>
        <v>300</v>
      </c>
      <c r="K1361">
        <v>361</v>
      </c>
      <c r="L1361">
        <f t="shared" si="129"/>
        <v>361</v>
      </c>
      <c r="M1361">
        <v>0</v>
      </c>
      <c r="N1361">
        <v>13719</v>
      </c>
      <c r="O1361">
        <f t="shared" si="130"/>
        <v>13719</v>
      </c>
      <c r="P1361">
        <v>8</v>
      </c>
      <c r="Q1361">
        <v>55</v>
      </c>
      <c r="R1361">
        <v>327</v>
      </c>
      <c r="S1361">
        <v>321</v>
      </c>
      <c r="T1361">
        <v>9.1999999999999993</v>
      </c>
      <c r="U1361">
        <f>VLOOKUP(A1361,vlookup_table[#All],2,)</f>
        <v>0</v>
      </c>
      <c r="V1361">
        <f>VLOOKUP(A1361,vlookup_table[#All],4,FALSE)</f>
        <v>3001</v>
      </c>
      <c r="W1361" t="str">
        <f>IF(LEN(V1361)=4,_xlfn.CONCAT("19",LEFT(V1361,2)),IF(LEN(V1361)=3,_xlfn.CONCAT("190",LEFT(V1361,2)),0))</f>
        <v>1930</v>
      </c>
      <c r="X1361">
        <f>IF(V1361&lt;&gt;0,1997-VALUE(W1361),0)</f>
        <v>67</v>
      </c>
      <c r="Y1361" t="str">
        <f>VLOOKUP(A1361,vlookup_table[#All],5,FALSE)</f>
        <v>T2</v>
      </c>
      <c r="Z1361" t="str">
        <f t="shared" si="131"/>
        <v>Town</v>
      </c>
      <c r="AA1361">
        <f>VLOOKUP(A1361,vlookup_table[#All],7,FALSE)</f>
        <v>10</v>
      </c>
    </row>
    <row r="1362" spans="1:27" x14ac:dyDescent="0.3">
      <c r="A1362">
        <v>159424</v>
      </c>
      <c r="B1362" s="1" t="s">
        <v>22</v>
      </c>
      <c r="C1362" s="1" t="str">
        <f>UPPER(LEFT(B1362,2))</f>
        <v>CA</v>
      </c>
      <c r="D1362" s="1" t="s">
        <v>14</v>
      </c>
      <c r="E1362" s="1" t="str">
        <f>UPPER(LEFT(D1362,1))</f>
        <v>M</v>
      </c>
      <c r="F1362">
        <v>3276</v>
      </c>
      <c r="G1362">
        <f t="shared" si="126"/>
        <v>3276</v>
      </c>
      <c r="H1362">
        <f t="shared" si="127"/>
        <v>3276</v>
      </c>
      <c r="I1362">
        <v>358</v>
      </c>
      <c r="J1362">
        <f t="shared" si="128"/>
        <v>358</v>
      </c>
      <c r="K1362">
        <v>555</v>
      </c>
      <c r="L1362">
        <f t="shared" si="129"/>
        <v>555</v>
      </c>
      <c r="M1362">
        <v>92</v>
      </c>
      <c r="N1362">
        <v>23535</v>
      </c>
      <c r="O1362">
        <f t="shared" si="130"/>
        <v>23535</v>
      </c>
      <c r="P1362">
        <v>15</v>
      </c>
      <c r="Q1362">
        <v>40</v>
      </c>
      <c r="R1362">
        <v>478</v>
      </c>
      <c r="S1362">
        <v>436</v>
      </c>
      <c r="T1362">
        <v>25</v>
      </c>
      <c r="U1362">
        <f>VLOOKUP(A1362,vlookup_table[#All],2,)</f>
        <v>1</v>
      </c>
      <c r="V1362">
        <f>VLOOKUP(A1362,vlookup_table[#All],4,FALSE)</f>
        <v>2401</v>
      </c>
      <c r="W1362" t="str">
        <f>IF(LEN(V1362)=4,_xlfn.CONCAT("19",LEFT(V1362,2)),IF(LEN(V1362)=3,_xlfn.CONCAT("190",LEFT(V1362,2)),0))</f>
        <v>1924</v>
      </c>
      <c r="X1362">
        <f>IF(V1362&lt;&gt;0,1997-VALUE(W1362),0)</f>
        <v>73</v>
      </c>
      <c r="Y1362" t="str">
        <f>VLOOKUP(A1362,vlookup_table[#All],5,FALSE)</f>
        <v>S1</v>
      </c>
      <c r="Z1362" t="str">
        <f t="shared" si="131"/>
        <v>Suburban</v>
      </c>
      <c r="AA1362">
        <f>VLOOKUP(A1362,vlookup_table[#All],7,FALSE)</f>
        <v>75</v>
      </c>
    </row>
    <row r="1363" spans="1:27" x14ac:dyDescent="0.3">
      <c r="A1363">
        <v>34649</v>
      </c>
      <c r="B1363" s="1" t="s">
        <v>13</v>
      </c>
      <c r="C1363" s="1" t="str">
        <f>UPPER(LEFT(B1363,2))</f>
        <v>FL</v>
      </c>
      <c r="D1363" s="1" t="s">
        <v>17</v>
      </c>
      <c r="E1363" s="1" t="str">
        <f>UPPER(LEFT(D1363,1))</f>
        <v>F</v>
      </c>
      <c r="F1363">
        <v>1171</v>
      </c>
      <c r="G1363">
        <f t="shared" si="126"/>
        <v>1171</v>
      </c>
      <c r="H1363">
        <f t="shared" si="127"/>
        <v>1171</v>
      </c>
      <c r="I1363">
        <v>483</v>
      </c>
      <c r="J1363">
        <f t="shared" si="128"/>
        <v>483</v>
      </c>
      <c r="K1363">
        <v>570</v>
      </c>
      <c r="L1363">
        <f t="shared" si="129"/>
        <v>570</v>
      </c>
      <c r="M1363">
        <v>9</v>
      </c>
      <c r="N1363">
        <v>19553</v>
      </c>
      <c r="O1363">
        <f t="shared" si="130"/>
        <v>19553</v>
      </c>
      <c r="P1363">
        <v>5</v>
      </c>
      <c r="Q1363">
        <v>20</v>
      </c>
      <c r="R1363">
        <v>512</v>
      </c>
      <c r="S1363">
        <v>544</v>
      </c>
      <c r="T1363">
        <v>5.2</v>
      </c>
      <c r="U1363">
        <f>VLOOKUP(A1363,vlookup_table[#All],2,)</f>
        <v>0</v>
      </c>
      <c r="V1363">
        <f>VLOOKUP(A1363,vlookup_table[#All],4,FALSE)</f>
        <v>2901</v>
      </c>
      <c r="W1363" t="str">
        <f>IF(LEN(V1363)=4,_xlfn.CONCAT("19",LEFT(V1363,2)),IF(LEN(V1363)=3,_xlfn.CONCAT("190",LEFT(V1363,2)),0))</f>
        <v>1929</v>
      </c>
      <c r="X1363">
        <f>IF(V1363&lt;&gt;0,1997-VALUE(W1363),0)</f>
        <v>68</v>
      </c>
      <c r="Y1363" t="str">
        <f>VLOOKUP(A1363,vlookup_table[#All],5,FALSE)</f>
        <v>S1</v>
      </c>
      <c r="Z1363" t="str">
        <f t="shared" si="131"/>
        <v>Suburban</v>
      </c>
      <c r="AA1363">
        <f>VLOOKUP(A1363,vlookup_table[#All],7,FALSE)</f>
        <v>7</v>
      </c>
    </row>
    <row r="1364" spans="1:27" x14ac:dyDescent="0.3">
      <c r="A1364">
        <v>50154</v>
      </c>
      <c r="B1364" s="1" t="s">
        <v>54</v>
      </c>
      <c r="C1364" s="1" t="str">
        <f>UPPER(LEFT(B1364,2))</f>
        <v>TN</v>
      </c>
      <c r="D1364" s="1" t="s">
        <v>14</v>
      </c>
      <c r="E1364" s="1" t="str">
        <f>UPPER(LEFT(D1364,1))</f>
        <v>M</v>
      </c>
      <c r="F1364">
        <v>1103</v>
      </c>
      <c r="G1364">
        <f t="shared" si="126"/>
        <v>1103</v>
      </c>
      <c r="H1364">
        <f t="shared" si="127"/>
        <v>1103</v>
      </c>
      <c r="I1364">
        <v>467</v>
      </c>
      <c r="J1364">
        <f t="shared" si="128"/>
        <v>467</v>
      </c>
      <c r="K1364">
        <v>524</v>
      </c>
      <c r="L1364">
        <f t="shared" si="129"/>
        <v>524</v>
      </c>
      <c r="M1364">
        <v>3</v>
      </c>
      <c r="N1364">
        <v>17130</v>
      </c>
      <c r="O1364">
        <f t="shared" si="130"/>
        <v>17130</v>
      </c>
      <c r="P1364">
        <v>2</v>
      </c>
      <c r="Q1364">
        <v>74</v>
      </c>
      <c r="R1364">
        <v>503</v>
      </c>
      <c r="S1364">
        <v>497</v>
      </c>
      <c r="T1364">
        <v>15</v>
      </c>
      <c r="U1364">
        <f>VLOOKUP(A1364,vlookup_table[#All],2,)</f>
        <v>1002</v>
      </c>
      <c r="V1364">
        <f>VLOOKUP(A1364,vlookup_table[#All],4,FALSE)</f>
        <v>6801</v>
      </c>
      <c r="W1364" t="str">
        <f>IF(LEN(V1364)=4,_xlfn.CONCAT("19",LEFT(V1364,2)),IF(LEN(V1364)=3,_xlfn.CONCAT("190",LEFT(V1364,2)),0))</f>
        <v>1968</v>
      </c>
      <c r="X1364">
        <f>IF(V1364&lt;&gt;0,1997-VALUE(W1364),0)</f>
        <v>29</v>
      </c>
      <c r="Y1364" t="str">
        <f>VLOOKUP(A1364,vlookup_table[#All],5,FALSE)</f>
        <v>T1</v>
      </c>
      <c r="Z1364" t="str">
        <f t="shared" si="131"/>
        <v>Town</v>
      </c>
      <c r="AA1364">
        <f>VLOOKUP(A1364,vlookup_table[#All],7,FALSE)</f>
        <v>15</v>
      </c>
    </row>
    <row r="1365" spans="1:27" x14ac:dyDescent="0.3">
      <c r="A1365">
        <v>77432</v>
      </c>
      <c r="B1365" s="1" t="s">
        <v>36</v>
      </c>
      <c r="C1365" s="1" t="str">
        <f>UPPER(LEFT(B1365,2))</f>
        <v>WI</v>
      </c>
      <c r="D1365" s="1" t="s">
        <v>52</v>
      </c>
      <c r="E1365" s="1" t="str">
        <f>UPPER(LEFT(D1365,1))</f>
        <v>M</v>
      </c>
      <c r="F1365">
        <v>673</v>
      </c>
      <c r="G1365">
        <f t="shared" si="126"/>
        <v>673</v>
      </c>
      <c r="H1365">
        <f t="shared" si="127"/>
        <v>673</v>
      </c>
      <c r="I1365">
        <v>293</v>
      </c>
      <c r="J1365">
        <f t="shared" si="128"/>
        <v>293</v>
      </c>
      <c r="K1365">
        <v>348</v>
      </c>
      <c r="L1365">
        <f t="shared" si="129"/>
        <v>348</v>
      </c>
      <c r="M1365">
        <v>0</v>
      </c>
      <c r="N1365">
        <v>12900</v>
      </c>
      <c r="O1365">
        <f t="shared" si="130"/>
        <v>12900</v>
      </c>
      <c r="P1365">
        <v>2</v>
      </c>
      <c r="Q1365">
        <v>88</v>
      </c>
      <c r="R1365">
        <v>335</v>
      </c>
      <c r="S1365">
        <v>296</v>
      </c>
      <c r="T1365">
        <v>11.5</v>
      </c>
      <c r="U1365">
        <f>VLOOKUP(A1365,vlookup_table[#All],2,)</f>
        <v>2</v>
      </c>
      <c r="V1365">
        <f>VLOOKUP(A1365,vlookup_table[#All],4,FALSE)</f>
        <v>5401</v>
      </c>
      <c r="W1365" t="str">
        <f>IF(LEN(V1365)=4,_xlfn.CONCAT("19",LEFT(V1365,2)),IF(LEN(V1365)=3,_xlfn.CONCAT("190",LEFT(V1365,2)),0))</f>
        <v>1954</v>
      </c>
      <c r="X1365">
        <f>IF(V1365&lt;&gt;0,1997-VALUE(W1365),0)</f>
        <v>43</v>
      </c>
      <c r="Y1365" t="str">
        <f>VLOOKUP(A1365,vlookup_table[#All],5,FALSE)</f>
        <v>T2</v>
      </c>
      <c r="Z1365" t="str">
        <f t="shared" si="131"/>
        <v>Town</v>
      </c>
      <c r="AA1365">
        <f>VLOOKUP(A1365,vlookup_table[#All],7,FALSE)</f>
        <v>15</v>
      </c>
    </row>
    <row r="1366" spans="1:27" x14ac:dyDescent="0.3">
      <c r="A1366">
        <v>152821</v>
      </c>
      <c r="B1366" s="1" t="s">
        <v>22</v>
      </c>
      <c r="C1366" s="1" t="str">
        <f>UPPER(LEFT(B1366,2))</f>
        <v>CA</v>
      </c>
      <c r="D1366" s="1" t="s">
        <v>17</v>
      </c>
      <c r="E1366" s="1" t="str">
        <f>UPPER(LEFT(D1366,1))</f>
        <v>F</v>
      </c>
      <c r="F1366">
        <v>1633</v>
      </c>
      <c r="G1366">
        <f t="shared" si="126"/>
        <v>1633</v>
      </c>
      <c r="H1366">
        <f t="shared" si="127"/>
        <v>1633</v>
      </c>
      <c r="I1366">
        <v>286</v>
      </c>
      <c r="J1366">
        <f t="shared" si="128"/>
        <v>286</v>
      </c>
      <c r="K1366">
        <v>351</v>
      </c>
      <c r="L1366">
        <f t="shared" si="129"/>
        <v>351</v>
      </c>
      <c r="M1366">
        <v>8</v>
      </c>
      <c r="N1366">
        <v>16765</v>
      </c>
      <c r="O1366">
        <f t="shared" si="130"/>
        <v>16765</v>
      </c>
      <c r="P1366">
        <v>9</v>
      </c>
      <c r="Q1366">
        <v>13</v>
      </c>
      <c r="R1366">
        <v>318</v>
      </c>
      <c r="S1366">
        <v>306</v>
      </c>
      <c r="T1366">
        <v>5.8</v>
      </c>
      <c r="U1366">
        <f>VLOOKUP(A1366,vlookup_table[#All],2,)</f>
        <v>0</v>
      </c>
      <c r="V1366">
        <f>VLOOKUP(A1366,vlookup_table[#All],4,FALSE)</f>
        <v>5401</v>
      </c>
      <c r="W1366" t="str">
        <f>IF(LEN(V1366)=4,_xlfn.CONCAT("19",LEFT(V1366,2)),IF(LEN(V1366)=3,_xlfn.CONCAT("190",LEFT(V1366,2)),0))</f>
        <v>1954</v>
      </c>
      <c r="X1366">
        <f>IF(V1366&lt;&gt;0,1997-VALUE(W1366),0)</f>
        <v>43</v>
      </c>
      <c r="Y1366" t="str">
        <f>VLOOKUP(A1366,vlookup_table[#All],5,FALSE)</f>
        <v>S2</v>
      </c>
      <c r="Z1366" t="str">
        <f t="shared" si="131"/>
        <v>Suburban</v>
      </c>
      <c r="AA1366">
        <f>VLOOKUP(A1366,vlookup_table[#All],7,FALSE)</f>
        <v>11</v>
      </c>
    </row>
    <row r="1367" spans="1:27" x14ac:dyDescent="0.3">
      <c r="A1367">
        <v>57964</v>
      </c>
      <c r="B1367" s="1" t="s">
        <v>58</v>
      </c>
      <c r="C1367" s="1" t="str">
        <f>UPPER(LEFT(B1367,2))</f>
        <v>KY</v>
      </c>
      <c r="D1367" s="1" t="s">
        <v>14</v>
      </c>
      <c r="E1367" s="1" t="str">
        <f>UPPER(LEFT(D1367,1))</f>
        <v>M</v>
      </c>
      <c r="F1367">
        <v>428</v>
      </c>
      <c r="G1367">
        <f t="shared" si="126"/>
        <v>428</v>
      </c>
      <c r="H1367">
        <f t="shared" si="127"/>
        <v>428</v>
      </c>
      <c r="I1367">
        <v>166</v>
      </c>
      <c r="J1367">
        <f t="shared" si="128"/>
        <v>166</v>
      </c>
      <c r="K1367">
        <v>334</v>
      </c>
      <c r="L1367">
        <f t="shared" si="129"/>
        <v>334</v>
      </c>
      <c r="M1367">
        <v>4</v>
      </c>
      <c r="N1367">
        <v>13608</v>
      </c>
      <c r="O1367">
        <f t="shared" si="130"/>
        <v>13608</v>
      </c>
      <c r="P1367">
        <v>1</v>
      </c>
      <c r="Q1367">
        <v>71</v>
      </c>
      <c r="R1367">
        <v>304</v>
      </c>
      <c r="S1367">
        <v>240</v>
      </c>
      <c r="T1367">
        <v>9.1875</v>
      </c>
      <c r="U1367">
        <f>VLOOKUP(A1367,vlookup_table[#All],2,)</f>
        <v>1</v>
      </c>
      <c r="V1367">
        <f>VLOOKUP(A1367,vlookup_table[#All],4,FALSE)</f>
        <v>2601</v>
      </c>
      <c r="W1367" t="str">
        <f>IF(LEN(V1367)=4,_xlfn.CONCAT("19",LEFT(V1367,2)),IF(LEN(V1367)=3,_xlfn.CONCAT("190",LEFT(V1367,2)),0))</f>
        <v>1926</v>
      </c>
      <c r="X1367">
        <f>IF(V1367&lt;&gt;0,1997-VALUE(W1367),0)</f>
        <v>71</v>
      </c>
      <c r="Y1367" t="str">
        <f>VLOOKUP(A1367,vlookup_table[#All],5,FALSE)</f>
        <v>C3</v>
      </c>
      <c r="Z1367" t="str">
        <f t="shared" si="131"/>
        <v>City</v>
      </c>
      <c r="AA1367">
        <f>VLOOKUP(A1367,vlookup_table[#All],7,FALSE)</f>
        <v>12</v>
      </c>
    </row>
    <row r="1368" spans="1:27" x14ac:dyDescent="0.3">
      <c r="A1368">
        <v>188385</v>
      </c>
      <c r="B1368" s="1" t="s">
        <v>21</v>
      </c>
      <c r="C1368" s="1" t="str">
        <f>UPPER(LEFT(B1368,2))</f>
        <v>TX</v>
      </c>
      <c r="D1368" s="1" t="s">
        <v>17</v>
      </c>
      <c r="E1368" s="1" t="str">
        <f>UPPER(LEFT(D1368,1))</f>
        <v>F</v>
      </c>
      <c r="F1368">
        <v>262</v>
      </c>
      <c r="G1368">
        <f t="shared" si="126"/>
        <v>262</v>
      </c>
      <c r="H1368">
        <f t="shared" si="127"/>
        <v>262</v>
      </c>
      <c r="I1368">
        <v>150</v>
      </c>
      <c r="J1368">
        <f t="shared" si="128"/>
        <v>150</v>
      </c>
      <c r="K1368">
        <v>228</v>
      </c>
      <c r="L1368">
        <f t="shared" si="129"/>
        <v>228</v>
      </c>
      <c r="M1368">
        <v>0</v>
      </c>
      <c r="N1368">
        <v>8475</v>
      </c>
      <c r="O1368">
        <f t="shared" si="130"/>
        <v>8475</v>
      </c>
      <c r="P1368">
        <v>0</v>
      </c>
      <c r="Q1368">
        <v>67</v>
      </c>
      <c r="R1368">
        <v>194</v>
      </c>
      <c r="S1368">
        <v>186</v>
      </c>
      <c r="T1368">
        <v>15</v>
      </c>
      <c r="U1368">
        <f>VLOOKUP(A1368,vlookup_table[#All],2,)</f>
        <v>2</v>
      </c>
      <c r="V1368">
        <f>VLOOKUP(A1368,vlookup_table[#All],4,FALSE)</f>
        <v>1601</v>
      </c>
      <c r="W1368" t="str">
        <f>IF(LEN(V1368)=4,_xlfn.CONCAT("19",LEFT(V1368,2)),IF(LEN(V1368)=3,_xlfn.CONCAT("190",LEFT(V1368,2)),0))</f>
        <v>1916</v>
      </c>
      <c r="X1368">
        <f>IF(V1368&lt;&gt;0,1997-VALUE(W1368),0)</f>
        <v>81</v>
      </c>
      <c r="Y1368" t="str">
        <f>VLOOKUP(A1368,vlookup_table[#All],5,FALSE)</f>
        <v>T3</v>
      </c>
      <c r="Z1368" t="str">
        <f t="shared" si="131"/>
        <v>Town</v>
      </c>
      <c r="AA1368">
        <f>VLOOKUP(A1368,vlookup_table[#All],7,FALSE)</f>
        <v>5</v>
      </c>
    </row>
    <row r="1369" spans="1:27" x14ac:dyDescent="0.3">
      <c r="A1369">
        <v>65899</v>
      </c>
      <c r="B1369" s="1" t="s">
        <v>30</v>
      </c>
      <c r="C1369" s="1" t="str">
        <f>UPPER(LEFT(B1369,2))</f>
        <v>MI</v>
      </c>
      <c r="D1369" s="1" t="s">
        <v>17</v>
      </c>
      <c r="E1369" s="1" t="str">
        <f>UPPER(LEFT(D1369,1))</f>
        <v>F</v>
      </c>
      <c r="F1369">
        <v>905</v>
      </c>
      <c r="G1369">
        <f t="shared" si="126"/>
        <v>905</v>
      </c>
      <c r="H1369">
        <f t="shared" si="127"/>
        <v>905</v>
      </c>
      <c r="I1369">
        <v>470</v>
      </c>
      <c r="J1369">
        <f t="shared" si="128"/>
        <v>470</v>
      </c>
      <c r="K1369">
        <v>605</v>
      </c>
      <c r="L1369">
        <f t="shared" si="129"/>
        <v>605</v>
      </c>
      <c r="M1369">
        <v>0</v>
      </c>
      <c r="N1369">
        <v>21564</v>
      </c>
      <c r="O1369">
        <f t="shared" si="130"/>
        <v>21564</v>
      </c>
      <c r="P1369">
        <v>11</v>
      </c>
      <c r="Q1369">
        <v>70</v>
      </c>
      <c r="R1369">
        <v>533</v>
      </c>
      <c r="S1369">
        <v>549</v>
      </c>
      <c r="T1369">
        <v>7.25</v>
      </c>
      <c r="U1369">
        <f>VLOOKUP(A1369,vlookup_table[#All],2,)</f>
        <v>28</v>
      </c>
      <c r="V1369">
        <f>VLOOKUP(A1369,vlookup_table[#All],4,FALSE)</f>
        <v>4301</v>
      </c>
      <c r="W1369" t="str">
        <f>IF(LEN(V1369)=4,_xlfn.CONCAT("19",LEFT(V1369,2)),IF(LEN(V1369)=3,_xlfn.CONCAT("190",LEFT(V1369,2)),0))</f>
        <v>1943</v>
      </c>
      <c r="X1369">
        <f>IF(V1369&lt;&gt;0,1997-VALUE(W1369),0)</f>
        <v>54</v>
      </c>
      <c r="Y1369" t="str">
        <f>VLOOKUP(A1369,vlookup_table[#All],5,FALSE)</f>
        <v>S2</v>
      </c>
      <c r="Z1369" t="str">
        <f t="shared" si="131"/>
        <v>Suburban</v>
      </c>
      <c r="AA1369">
        <f>VLOOKUP(A1369,vlookup_table[#All],7,FALSE)</f>
        <v>10</v>
      </c>
    </row>
    <row r="1370" spans="1:27" x14ac:dyDescent="0.3">
      <c r="A1370">
        <v>171302</v>
      </c>
      <c r="B1370" s="1" t="s">
        <v>22</v>
      </c>
      <c r="C1370" s="1" t="str">
        <f>UPPER(LEFT(B1370,2))</f>
        <v>CA</v>
      </c>
      <c r="D1370" s="1" t="s">
        <v>17</v>
      </c>
      <c r="E1370" s="1" t="str">
        <f>UPPER(LEFT(D1370,1))</f>
        <v>F</v>
      </c>
      <c r="F1370">
        <v>1693</v>
      </c>
      <c r="G1370">
        <f t="shared" si="126"/>
        <v>1693</v>
      </c>
      <c r="H1370">
        <f t="shared" si="127"/>
        <v>1693</v>
      </c>
      <c r="I1370">
        <v>423</v>
      </c>
      <c r="J1370">
        <f t="shared" si="128"/>
        <v>423</v>
      </c>
      <c r="K1370">
        <v>492</v>
      </c>
      <c r="L1370">
        <f t="shared" si="129"/>
        <v>492</v>
      </c>
      <c r="M1370">
        <v>23</v>
      </c>
      <c r="N1370">
        <v>17493</v>
      </c>
      <c r="O1370">
        <f t="shared" si="130"/>
        <v>17493</v>
      </c>
      <c r="P1370">
        <v>6</v>
      </c>
      <c r="Q1370">
        <v>58</v>
      </c>
      <c r="R1370">
        <v>467</v>
      </c>
      <c r="S1370">
        <v>457</v>
      </c>
      <c r="T1370">
        <v>11.66666667</v>
      </c>
      <c r="U1370">
        <f>VLOOKUP(A1370,vlookup_table[#All],2,)</f>
        <v>0</v>
      </c>
      <c r="V1370">
        <f>VLOOKUP(A1370,vlookup_table[#All],4,FALSE)</f>
        <v>4701</v>
      </c>
      <c r="W1370" t="str">
        <f>IF(LEN(V1370)=4,_xlfn.CONCAT("19",LEFT(V1370,2)),IF(LEN(V1370)=3,_xlfn.CONCAT("190",LEFT(V1370,2)),0))</f>
        <v>1947</v>
      </c>
      <c r="X1370">
        <f>IF(V1370&lt;&gt;0,1997-VALUE(W1370),0)</f>
        <v>50</v>
      </c>
      <c r="Y1370" t="str">
        <f>VLOOKUP(A1370,vlookup_table[#All],5,FALSE)</f>
        <v>S1</v>
      </c>
      <c r="Z1370" t="str">
        <f t="shared" si="131"/>
        <v>Suburban</v>
      </c>
      <c r="AA1370">
        <f>VLOOKUP(A1370,vlookup_table[#All],7,FALSE)</f>
        <v>15</v>
      </c>
    </row>
    <row r="1371" spans="1:27" x14ac:dyDescent="0.3">
      <c r="A1371">
        <v>38106</v>
      </c>
      <c r="B1371" s="1" t="s">
        <v>13</v>
      </c>
      <c r="C1371" s="1" t="str">
        <f>UPPER(LEFT(B1371,2))</f>
        <v>FL</v>
      </c>
      <c r="D1371" s="1" t="s">
        <v>17</v>
      </c>
      <c r="E1371" s="1" t="str">
        <f>UPPER(LEFT(D1371,1))</f>
        <v>F</v>
      </c>
      <c r="F1371">
        <v>1806</v>
      </c>
      <c r="G1371">
        <f t="shared" si="126"/>
        <v>1806</v>
      </c>
      <c r="H1371">
        <f t="shared" si="127"/>
        <v>1806</v>
      </c>
      <c r="I1371">
        <v>243</v>
      </c>
      <c r="J1371">
        <f t="shared" si="128"/>
        <v>243</v>
      </c>
      <c r="K1371">
        <v>450</v>
      </c>
      <c r="L1371">
        <f t="shared" si="129"/>
        <v>450</v>
      </c>
      <c r="M1371">
        <v>33</v>
      </c>
      <c r="N1371">
        <v>22969</v>
      </c>
      <c r="O1371">
        <f t="shared" si="130"/>
        <v>22969</v>
      </c>
      <c r="P1371">
        <v>38</v>
      </c>
      <c r="Q1371">
        <v>5</v>
      </c>
      <c r="R1371">
        <v>312</v>
      </c>
      <c r="S1371">
        <v>338</v>
      </c>
      <c r="T1371">
        <v>2.7954545460000002</v>
      </c>
      <c r="U1371">
        <f>VLOOKUP(A1371,vlookup_table[#All],2,)</f>
        <v>0</v>
      </c>
      <c r="V1371">
        <f>VLOOKUP(A1371,vlookup_table[#All],4,FALSE)</f>
        <v>804</v>
      </c>
      <c r="W1371" t="str">
        <f>IF(LEN(V1371)=4,_xlfn.CONCAT("19",LEFT(V1371,2)),IF(LEN(V1371)=3,_xlfn.CONCAT("190",LEFT(V1371,2)),0))</f>
        <v>19080</v>
      </c>
      <c r="X1371">
        <f>IF(V1371&lt;&gt;0,1997-VALUE(W1371),0)</f>
        <v>-17083</v>
      </c>
      <c r="Y1371" t="str">
        <f>VLOOKUP(A1371,vlookup_table[#All],5,FALSE)</f>
        <v>U2</v>
      </c>
      <c r="Z1371" t="str">
        <f t="shared" si="131"/>
        <v>Urban</v>
      </c>
      <c r="AA1371">
        <f>VLOOKUP(A1371,vlookup_table[#All],7,FALSE)</f>
        <v>3</v>
      </c>
    </row>
    <row r="1372" spans="1:27" x14ac:dyDescent="0.3">
      <c r="A1372">
        <v>35906</v>
      </c>
      <c r="B1372" s="1" t="s">
        <v>13</v>
      </c>
      <c r="C1372" s="1" t="str">
        <f>UPPER(LEFT(B1372,2))</f>
        <v>FL</v>
      </c>
      <c r="D1372" s="1" t="s">
        <v>17</v>
      </c>
      <c r="E1372" s="1" t="str">
        <f>UPPER(LEFT(D1372,1))</f>
        <v>F</v>
      </c>
      <c r="F1372">
        <v>683</v>
      </c>
      <c r="G1372">
        <f t="shared" si="126"/>
        <v>683</v>
      </c>
      <c r="H1372">
        <f t="shared" si="127"/>
        <v>683</v>
      </c>
      <c r="I1372">
        <v>284</v>
      </c>
      <c r="J1372">
        <f t="shared" si="128"/>
        <v>284</v>
      </c>
      <c r="K1372">
        <v>368</v>
      </c>
      <c r="L1372">
        <f t="shared" si="129"/>
        <v>368</v>
      </c>
      <c r="M1372">
        <v>2</v>
      </c>
      <c r="N1372">
        <v>12396</v>
      </c>
      <c r="O1372">
        <f t="shared" si="130"/>
        <v>12396</v>
      </c>
      <c r="P1372">
        <v>4</v>
      </c>
      <c r="Q1372">
        <v>32</v>
      </c>
      <c r="R1372">
        <v>325</v>
      </c>
      <c r="S1372">
        <v>313</v>
      </c>
      <c r="T1372">
        <v>15.33333333</v>
      </c>
      <c r="U1372">
        <f>VLOOKUP(A1372,vlookup_table[#All],2,)</f>
        <v>0</v>
      </c>
      <c r="V1372">
        <f>VLOOKUP(A1372,vlookup_table[#All],4,FALSE)</f>
        <v>5701</v>
      </c>
      <c r="W1372" t="str">
        <f>IF(LEN(V1372)=4,_xlfn.CONCAT("19",LEFT(V1372,2)),IF(LEN(V1372)=3,_xlfn.CONCAT("190",LEFT(V1372,2)),0))</f>
        <v>1957</v>
      </c>
      <c r="X1372">
        <f>IF(V1372&lt;&gt;0,1997-VALUE(W1372),0)</f>
        <v>40</v>
      </c>
      <c r="Y1372" t="str">
        <f>VLOOKUP(A1372,vlookup_table[#All],5,FALSE)</f>
        <v>T2</v>
      </c>
      <c r="Z1372" t="str">
        <f t="shared" si="131"/>
        <v>Town</v>
      </c>
      <c r="AA1372">
        <f>VLOOKUP(A1372,vlookup_table[#All],7,FALSE)</f>
        <v>15</v>
      </c>
    </row>
    <row r="1373" spans="1:27" x14ac:dyDescent="0.3">
      <c r="A1373">
        <v>4513</v>
      </c>
      <c r="B1373" s="1" t="s">
        <v>30</v>
      </c>
      <c r="C1373" s="1" t="str">
        <f>UPPER(LEFT(B1373,2))</f>
        <v>MI</v>
      </c>
      <c r="D1373" s="1" t="s">
        <v>14</v>
      </c>
      <c r="E1373" s="1" t="str">
        <f>UPPER(LEFT(D1373,1))</f>
        <v>M</v>
      </c>
      <c r="F1373">
        <v>630</v>
      </c>
      <c r="G1373">
        <f t="shared" si="126"/>
        <v>630</v>
      </c>
      <c r="H1373">
        <f t="shared" si="127"/>
        <v>630</v>
      </c>
      <c r="I1373">
        <v>355</v>
      </c>
      <c r="J1373">
        <f t="shared" si="128"/>
        <v>355</v>
      </c>
      <c r="K1373">
        <v>437</v>
      </c>
      <c r="L1373">
        <f t="shared" si="129"/>
        <v>437</v>
      </c>
      <c r="M1373">
        <v>0</v>
      </c>
      <c r="N1373">
        <v>15914</v>
      </c>
      <c r="O1373">
        <f t="shared" si="130"/>
        <v>15914</v>
      </c>
      <c r="P1373">
        <v>3</v>
      </c>
      <c r="Q1373">
        <v>75</v>
      </c>
      <c r="R1373">
        <v>396</v>
      </c>
      <c r="S1373">
        <v>395</v>
      </c>
      <c r="T1373">
        <v>13</v>
      </c>
      <c r="U1373">
        <f>VLOOKUP(A1373,vlookup_table[#All],2,)</f>
        <v>1</v>
      </c>
      <c r="V1373">
        <f>VLOOKUP(A1373,vlookup_table[#All],4,FALSE)</f>
        <v>2804</v>
      </c>
      <c r="W1373" t="str">
        <f>IF(LEN(V1373)=4,_xlfn.CONCAT("19",LEFT(V1373,2)),IF(LEN(V1373)=3,_xlfn.CONCAT("190",LEFT(V1373,2)),0))</f>
        <v>1928</v>
      </c>
      <c r="X1373">
        <f>IF(V1373&lt;&gt;0,1997-VALUE(W1373),0)</f>
        <v>69</v>
      </c>
      <c r="Y1373" t="str">
        <f>VLOOKUP(A1373,vlookup_table[#All],5,FALSE)</f>
        <v>C2</v>
      </c>
      <c r="Z1373" t="str">
        <f t="shared" si="131"/>
        <v>City</v>
      </c>
      <c r="AA1373">
        <f>VLOOKUP(A1373,vlookup_table[#All],7,FALSE)</f>
        <v>20</v>
      </c>
    </row>
    <row r="1374" spans="1:27" x14ac:dyDescent="0.3">
      <c r="A1374">
        <v>14272</v>
      </c>
      <c r="B1374" s="1" t="s">
        <v>33</v>
      </c>
      <c r="C1374" s="1" t="str">
        <f>UPPER(LEFT(B1374,2))</f>
        <v>AR</v>
      </c>
      <c r="D1374" s="1" t="s">
        <v>61</v>
      </c>
      <c r="E1374" s="1" t="str">
        <f>UPPER(LEFT(D1374,1))</f>
        <v>F</v>
      </c>
      <c r="F1374">
        <v>389</v>
      </c>
      <c r="G1374">
        <f t="shared" si="126"/>
        <v>389</v>
      </c>
      <c r="H1374">
        <f t="shared" si="127"/>
        <v>389</v>
      </c>
      <c r="I1374">
        <v>207</v>
      </c>
      <c r="J1374">
        <f t="shared" si="128"/>
        <v>207</v>
      </c>
      <c r="K1374">
        <v>286</v>
      </c>
      <c r="L1374">
        <f t="shared" si="129"/>
        <v>286</v>
      </c>
      <c r="M1374">
        <v>0</v>
      </c>
      <c r="N1374">
        <v>9933</v>
      </c>
      <c r="O1374">
        <f t="shared" si="130"/>
        <v>9933</v>
      </c>
      <c r="P1374">
        <v>1</v>
      </c>
      <c r="Q1374">
        <v>69</v>
      </c>
      <c r="R1374">
        <v>234</v>
      </c>
      <c r="S1374">
        <v>253</v>
      </c>
      <c r="T1374">
        <v>12.66666667</v>
      </c>
      <c r="U1374">
        <f>VLOOKUP(A1374,vlookup_table[#All],2,)</f>
        <v>0</v>
      </c>
      <c r="V1374">
        <f>VLOOKUP(A1374,vlookup_table[#All],4,FALSE)</f>
        <v>4001</v>
      </c>
      <c r="W1374" t="str">
        <f>IF(LEN(V1374)=4,_xlfn.CONCAT("19",LEFT(V1374,2)),IF(LEN(V1374)=3,_xlfn.CONCAT("190",LEFT(V1374,2)),0))</f>
        <v>1940</v>
      </c>
      <c r="X1374">
        <f>IF(V1374&lt;&gt;0,1997-VALUE(W1374),0)</f>
        <v>57</v>
      </c>
      <c r="Y1374" t="str">
        <f>VLOOKUP(A1374,vlookup_table[#All],5,FALSE)</f>
        <v>R2</v>
      </c>
      <c r="Z1374" t="str">
        <f t="shared" si="131"/>
        <v>Rural</v>
      </c>
      <c r="AA1374">
        <f>VLOOKUP(A1374,vlookup_table[#All],7,FALSE)</f>
        <v>20</v>
      </c>
    </row>
    <row r="1375" spans="1:27" x14ac:dyDescent="0.3">
      <c r="A1375">
        <v>1779</v>
      </c>
      <c r="B1375" s="1" t="s">
        <v>33</v>
      </c>
      <c r="C1375" s="1" t="str">
        <f>UPPER(LEFT(B1375,2))</f>
        <v>AR</v>
      </c>
      <c r="D1375" s="1" t="s">
        <v>14</v>
      </c>
      <c r="E1375" s="1" t="str">
        <f>UPPER(LEFT(D1375,1))</f>
        <v>M</v>
      </c>
      <c r="F1375">
        <v>417</v>
      </c>
      <c r="G1375">
        <f t="shared" si="126"/>
        <v>417</v>
      </c>
      <c r="H1375">
        <f t="shared" si="127"/>
        <v>417</v>
      </c>
      <c r="I1375">
        <v>131</v>
      </c>
      <c r="J1375">
        <f t="shared" si="128"/>
        <v>131</v>
      </c>
      <c r="K1375">
        <v>282</v>
      </c>
      <c r="L1375">
        <f t="shared" si="129"/>
        <v>282</v>
      </c>
      <c r="M1375">
        <v>0</v>
      </c>
      <c r="N1375">
        <v>6858</v>
      </c>
      <c r="O1375">
        <f t="shared" si="130"/>
        <v>6858</v>
      </c>
      <c r="P1375">
        <v>6</v>
      </c>
      <c r="Q1375">
        <v>42</v>
      </c>
      <c r="R1375">
        <v>199</v>
      </c>
      <c r="S1375">
        <v>200</v>
      </c>
      <c r="T1375">
        <v>13</v>
      </c>
      <c r="U1375">
        <f>VLOOKUP(A1375,vlookup_table[#All],2,)</f>
        <v>0</v>
      </c>
      <c r="V1375">
        <f>VLOOKUP(A1375,vlookup_table[#All],4,FALSE)</f>
        <v>0</v>
      </c>
      <c r="W1375">
        <f>IF(LEN(V1375)=4,_xlfn.CONCAT("19",LEFT(V1375,2)),IF(LEN(V1375)=3,_xlfn.CONCAT("190",LEFT(V1375,2)),0))</f>
        <v>0</v>
      </c>
      <c r="X1375">
        <f>IF(V1375&lt;&gt;0,1997-VALUE(W1375),0)</f>
        <v>0</v>
      </c>
      <c r="Y1375" t="str">
        <f>VLOOKUP(A1375,vlookup_table[#All],5,FALSE)</f>
        <v>T3</v>
      </c>
      <c r="Z1375" t="str">
        <f t="shared" si="131"/>
        <v>Town</v>
      </c>
      <c r="AA1375">
        <f>VLOOKUP(A1375,vlookup_table[#All],7,FALSE)</f>
        <v>125</v>
      </c>
    </row>
    <row r="1376" spans="1:27" x14ac:dyDescent="0.3">
      <c r="A1376">
        <v>180512</v>
      </c>
      <c r="B1376" s="1" t="s">
        <v>41</v>
      </c>
      <c r="C1376" s="1" t="str">
        <f>UPPER(LEFT(B1376,2))</f>
        <v>WA</v>
      </c>
      <c r="D1376" s="1" t="s">
        <v>52</v>
      </c>
      <c r="E1376" s="1" t="str">
        <f>UPPER(LEFT(D1376,1))</f>
        <v>M</v>
      </c>
      <c r="F1376">
        <v>731</v>
      </c>
      <c r="G1376">
        <f t="shared" si="126"/>
        <v>731</v>
      </c>
      <c r="H1376">
        <f t="shared" si="127"/>
        <v>731</v>
      </c>
      <c r="I1376">
        <v>304</v>
      </c>
      <c r="J1376">
        <f t="shared" si="128"/>
        <v>304</v>
      </c>
      <c r="K1376">
        <v>382</v>
      </c>
      <c r="L1376">
        <f t="shared" si="129"/>
        <v>382</v>
      </c>
      <c r="M1376">
        <v>1</v>
      </c>
      <c r="N1376">
        <v>13513</v>
      </c>
      <c r="O1376">
        <f t="shared" si="130"/>
        <v>13513</v>
      </c>
      <c r="P1376">
        <v>4</v>
      </c>
      <c r="Q1376">
        <v>53</v>
      </c>
      <c r="R1376">
        <v>355</v>
      </c>
      <c r="S1376">
        <v>349</v>
      </c>
      <c r="T1376">
        <v>6.5789473679999997</v>
      </c>
      <c r="U1376">
        <f>VLOOKUP(A1376,vlookup_table[#All],2,)</f>
        <v>2</v>
      </c>
      <c r="V1376">
        <f>VLOOKUP(A1376,vlookup_table[#All],4,FALSE)</f>
        <v>1312</v>
      </c>
      <c r="W1376" t="str">
        <f>IF(LEN(V1376)=4,_xlfn.CONCAT("19",LEFT(V1376,2)),IF(LEN(V1376)=3,_xlfn.CONCAT("190",LEFT(V1376,2)),0))</f>
        <v>1913</v>
      </c>
      <c r="X1376">
        <f>IF(V1376&lt;&gt;0,1997-VALUE(W1376),0)</f>
        <v>84</v>
      </c>
      <c r="Y1376" t="str">
        <f>VLOOKUP(A1376,vlookup_table[#All],5,FALSE)</f>
        <v>T2</v>
      </c>
      <c r="Z1376" t="str">
        <f t="shared" si="131"/>
        <v>Town</v>
      </c>
      <c r="AA1376">
        <f>VLOOKUP(A1376,vlookup_table[#All],7,FALSE)</f>
        <v>10</v>
      </c>
    </row>
    <row r="1377" spans="1:27" x14ac:dyDescent="0.3">
      <c r="A1377">
        <v>41065</v>
      </c>
      <c r="B1377" s="1" t="s">
        <v>24</v>
      </c>
      <c r="C1377" s="1" t="str">
        <f>UPPER(LEFT(B1377,2))</f>
        <v>NV</v>
      </c>
      <c r="D1377" s="1" t="s">
        <v>17</v>
      </c>
      <c r="E1377" s="1" t="str">
        <f>UPPER(LEFT(D1377,1))</f>
        <v>F</v>
      </c>
      <c r="F1377">
        <v>1569</v>
      </c>
      <c r="G1377">
        <f t="shared" si="126"/>
        <v>1569</v>
      </c>
      <c r="H1377">
        <f t="shared" si="127"/>
        <v>1569</v>
      </c>
      <c r="I1377">
        <v>673</v>
      </c>
      <c r="J1377">
        <f t="shared" si="128"/>
        <v>673</v>
      </c>
      <c r="K1377">
        <v>781</v>
      </c>
      <c r="L1377">
        <f t="shared" si="129"/>
        <v>781</v>
      </c>
      <c r="M1377">
        <v>22</v>
      </c>
      <c r="N1377">
        <v>25775</v>
      </c>
      <c r="O1377">
        <f t="shared" si="130"/>
        <v>25775</v>
      </c>
      <c r="P1377">
        <v>3</v>
      </c>
      <c r="Q1377">
        <v>44</v>
      </c>
      <c r="R1377">
        <v>672</v>
      </c>
      <c r="S1377">
        <v>785</v>
      </c>
      <c r="T1377">
        <v>12.5</v>
      </c>
      <c r="U1377">
        <f>VLOOKUP(A1377,vlookup_table[#All],2,)</f>
        <v>0</v>
      </c>
      <c r="V1377">
        <f>VLOOKUP(A1377,vlookup_table[#All],4,FALSE)</f>
        <v>3401</v>
      </c>
      <c r="W1377" t="str">
        <f>IF(LEN(V1377)=4,_xlfn.CONCAT("19",LEFT(V1377,2)),IF(LEN(V1377)=3,_xlfn.CONCAT("190",LEFT(V1377,2)),0))</f>
        <v>1934</v>
      </c>
      <c r="X1377">
        <f>IF(V1377&lt;&gt;0,1997-VALUE(W1377),0)</f>
        <v>63</v>
      </c>
      <c r="Y1377" t="str">
        <f>VLOOKUP(A1377,vlookup_table[#All],5,FALSE)</f>
        <v>C3</v>
      </c>
      <c r="Z1377" t="str">
        <f t="shared" si="131"/>
        <v>City</v>
      </c>
      <c r="AA1377">
        <f>VLOOKUP(A1377,vlookup_table[#All],7,FALSE)</f>
        <v>15</v>
      </c>
    </row>
    <row r="1378" spans="1:27" x14ac:dyDescent="0.3">
      <c r="A1378">
        <v>111949</v>
      </c>
      <c r="B1378" s="1" t="s">
        <v>33</v>
      </c>
      <c r="C1378" s="1" t="str">
        <f>UPPER(LEFT(B1378,2))</f>
        <v>AR</v>
      </c>
      <c r="D1378" s="1" t="s">
        <v>61</v>
      </c>
      <c r="E1378" s="1" t="str">
        <f>UPPER(LEFT(D1378,1))</f>
        <v>F</v>
      </c>
      <c r="F1378">
        <v>335</v>
      </c>
      <c r="G1378">
        <f t="shared" si="126"/>
        <v>335</v>
      </c>
      <c r="H1378">
        <f t="shared" si="127"/>
        <v>335</v>
      </c>
      <c r="I1378">
        <v>166</v>
      </c>
      <c r="J1378">
        <f t="shared" si="128"/>
        <v>166</v>
      </c>
      <c r="K1378">
        <v>239</v>
      </c>
      <c r="L1378">
        <f t="shared" si="129"/>
        <v>239</v>
      </c>
      <c r="M1378">
        <v>0</v>
      </c>
      <c r="N1378">
        <v>8297</v>
      </c>
      <c r="O1378">
        <f t="shared" si="130"/>
        <v>8297</v>
      </c>
      <c r="P1378">
        <v>0</v>
      </c>
      <c r="Q1378">
        <v>76</v>
      </c>
      <c r="R1378">
        <v>207</v>
      </c>
      <c r="S1378">
        <v>207</v>
      </c>
      <c r="T1378">
        <v>4.6060606059999998</v>
      </c>
      <c r="U1378">
        <f>VLOOKUP(A1378,vlookup_table[#All],2,)</f>
        <v>0</v>
      </c>
      <c r="V1378">
        <f>VLOOKUP(A1378,vlookup_table[#All],4,FALSE)</f>
        <v>0</v>
      </c>
      <c r="W1378">
        <f>IF(LEN(V1378)=4,_xlfn.CONCAT("19",LEFT(V1378,2)),IF(LEN(V1378)=3,_xlfn.CONCAT("190",LEFT(V1378,2)),0))</f>
        <v>0</v>
      </c>
      <c r="X1378">
        <f>IF(V1378&lt;&gt;0,1997-VALUE(W1378),0)</f>
        <v>0</v>
      </c>
      <c r="Y1378" t="str">
        <f>VLOOKUP(A1378,vlookup_table[#All],5,FALSE)</f>
        <v>R3</v>
      </c>
      <c r="Z1378" t="str">
        <f t="shared" si="131"/>
        <v>Rural</v>
      </c>
      <c r="AA1378">
        <f>VLOOKUP(A1378,vlookup_table[#All],7,FALSE)</f>
        <v>5</v>
      </c>
    </row>
    <row r="1379" spans="1:27" x14ac:dyDescent="0.3">
      <c r="A1379">
        <v>35043</v>
      </c>
      <c r="B1379" s="1" t="s">
        <v>13</v>
      </c>
      <c r="C1379" s="1" t="str">
        <f>UPPER(LEFT(B1379,2))</f>
        <v>FL</v>
      </c>
      <c r="D1379" s="1" t="s">
        <v>14</v>
      </c>
      <c r="E1379" s="1" t="str">
        <f>UPPER(LEFT(D1379,1))</f>
        <v>M</v>
      </c>
      <c r="F1379">
        <v>1357</v>
      </c>
      <c r="G1379">
        <f t="shared" si="126"/>
        <v>1357</v>
      </c>
      <c r="H1379">
        <f t="shared" si="127"/>
        <v>1357</v>
      </c>
      <c r="I1379">
        <v>521</v>
      </c>
      <c r="J1379">
        <f t="shared" si="128"/>
        <v>521</v>
      </c>
      <c r="K1379">
        <v>587</v>
      </c>
      <c r="L1379">
        <f t="shared" si="129"/>
        <v>587</v>
      </c>
      <c r="M1379">
        <v>26</v>
      </c>
      <c r="N1379">
        <v>20642</v>
      </c>
      <c r="O1379">
        <f t="shared" si="130"/>
        <v>20642</v>
      </c>
      <c r="P1379">
        <v>4</v>
      </c>
      <c r="Q1379">
        <v>30</v>
      </c>
      <c r="R1379">
        <v>534</v>
      </c>
      <c r="S1379">
        <v>571</v>
      </c>
      <c r="T1379">
        <v>13</v>
      </c>
      <c r="U1379">
        <f>VLOOKUP(A1379,vlookup_table[#All],2,)</f>
        <v>1</v>
      </c>
      <c r="V1379">
        <f>VLOOKUP(A1379,vlookup_table[#All],4,FALSE)</f>
        <v>4304</v>
      </c>
      <c r="W1379" t="str">
        <f>IF(LEN(V1379)=4,_xlfn.CONCAT("19",LEFT(V1379,2)),IF(LEN(V1379)=3,_xlfn.CONCAT("190",LEFT(V1379,2)),0))</f>
        <v>1943</v>
      </c>
      <c r="X1379">
        <f>IF(V1379&lt;&gt;0,1997-VALUE(W1379),0)</f>
        <v>54</v>
      </c>
      <c r="Y1379" t="str">
        <f>VLOOKUP(A1379,vlookup_table[#All],5,FALSE)</f>
        <v>C1</v>
      </c>
      <c r="Z1379" t="str">
        <f t="shared" si="131"/>
        <v>City</v>
      </c>
      <c r="AA1379">
        <f>VLOOKUP(A1379,vlookup_table[#All],7,FALSE)</f>
        <v>16</v>
      </c>
    </row>
    <row r="1380" spans="1:27" x14ac:dyDescent="0.3">
      <c r="A1380">
        <v>86311</v>
      </c>
      <c r="B1380" s="1" t="s">
        <v>53</v>
      </c>
      <c r="C1380" s="1" t="str">
        <f>UPPER(LEFT(B1380,2))</f>
        <v>SD</v>
      </c>
      <c r="D1380" s="1" t="s">
        <v>31</v>
      </c>
      <c r="E1380" s="1" t="str">
        <f>UPPER(LEFT(D1380,1))</f>
        <v>U</v>
      </c>
      <c r="F1380">
        <v>530</v>
      </c>
      <c r="G1380">
        <f t="shared" si="126"/>
        <v>530</v>
      </c>
      <c r="H1380">
        <f t="shared" si="127"/>
        <v>530</v>
      </c>
      <c r="I1380">
        <v>309</v>
      </c>
      <c r="J1380">
        <f t="shared" si="128"/>
        <v>309</v>
      </c>
      <c r="K1380">
        <v>375</v>
      </c>
      <c r="L1380">
        <f t="shared" si="129"/>
        <v>375</v>
      </c>
      <c r="M1380">
        <v>0</v>
      </c>
      <c r="N1380">
        <v>11438</v>
      </c>
      <c r="O1380">
        <f t="shared" si="130"/>
        <v>11438</v>
      </c>
      <c r="P1380">
        <v>1</v>
      </c>
      <c r="Q1380">
        <v>80</v>
      </c>
      <c r="R1380">
        <v>375</v>
      </c>
      <c r="S1380">
        <v>276</v>
      </c>
      <c r="T1380">
        <v>5.5</v>
      </c>
      <c r="U1380">
        <f>VLOOKUP(A1380,vlookup_table[#All],2,)</f>
        <v>0</v>
      </c>
      <c r="V1380">
        <f>VLOOKUP(A1380,vlookup_table[#All],4,FALSE)</f>
        <v>0</v>
      </c>
      <c r="W1380">
        <f>IF(LEN(V1380)=4,_xlfn.CONCAT("19",LEFT(V1380,2)),IF(LEN(V1380)=3,_xlfn.CONCAT("190",LEFT(V1380,2)),0))</f>
        <v>0</v>
      </c>
      <c r="X1380">
        <f>IF(V1380&lt;&gt;0,1997-VALUE(W1380),0)</f>
        <v>0</v>
      </c>
      <c r="Y1380" t="str">
        <f>VLOOKUP(A1380,vlookup_table[#All],5,FALSE)</f>
        <v>R2</v>
      </c>
      <c r="Z1380" t="str">
        <f t="shared" si="131"/>
        <v>Rural</v>
      </c>
      <c r="AA1380">
        <f>VLOOKUP(A1380,vlookup_table[#All],7,FALSE)</f>
        <v>6</v>
      </c>
    </row>
    <row r="1381" spans="1:27" x14ac:dyDescent="0.3">
      <c r="A1381">
        <v>182293</v>
      </c>
      <c r="B1381" s="1" t="s">
        <v>41</v>
      </c>
      <c r="C1381" s="1" t="str">
        <f>UPPER(LEFT(B1381,2))</f>
        <v>WA</v>
      </c>
      <c r="D1381" s="1" t="s">
        <v>52</v>
      </c>
      <c r="E1381" s="1" t="str">
        <f>UPPER(LEFT(D1381,1))</f>
        <v>M</v>
      </c>
      <c r="F1381">
        <v>883</v>
      </c>
      <c r="G1381">
        <f t="shared" si="126"/>
        <v>883</v>
      </c>
      <c r="H1381">
        <f t="shared" si="127"/>
        <v>883</v>
      </c>
      <c r="I1381">
        <v>294</v>
      </c>
      <c r="J1381">
        <f t="shared" si="128"/>
        <v>294</v>
      </c>
      <c r="K1381">
        <v>363</v>
      </c>
      <c r="L1381">
        <f t="shared" si="129"/>
        <v>363</v>
      </c>
      <c r="M1381">
        <v>6</v>
      </c>
      <c r="N1381">
        <v>13642</v>
      </c>
      <c r="O1381">
        <f t="shared" si="130"/>
        <v>13642</v>
      </c>
      <c r="P1381">
        <v>2</v>
      </c>
      <c r="Q1381">
        <v>66</v>
      </c>
      <c r="R1381">
        <v>315</v>
      </c>
      <c r="S1381">
        <v>355</v>
      </c>
      <c r="T1381">
        <v>14.25</v>
      </c>
      <c r="U1381">
        <f>VLOOKUP(A1381,vlookup_table[#All],2,)</f>
        <v>1</v>
      </c>
      <c r="V1381">
        <f>VLOOKUP(A1381,vlookup_table[#All],4,FALSE)</f>
        <v>0</v>
      </c>
      <c r="W1381">
        <f>IF(LEN(V1381)=4,_xlfn.CONCAT("19",LEFT(V1381,2)),IF(LEN(V1381)=3,_xlfn.CONCAT("190",LEFT(V1381,2)),0))</f>
        <v>0</v>
      </c>
      <c r="X1381">
        <f>IF(V1381&lt;&gt;0,1997-VALUE(W1381),0)</f>
        <v>0</v>
      </c>
      <c r="Y1381" t="str">
        <f>VLOOKUP(A1381,vlookup_table[#All],5,FALSE)</f>
        <v>C2</v>
      </c>
      <c r="Z1381" t="str">
        <f t="shared" si="131"/>
        <v>City</v>
      </c>
      <c r="AA1381">
        <f>VLOOKUP(A1381,vlookup_table[#All],7,FALSE)</f>
        <v>19</v>
      </c>
    </row>
    <row r="1382" spans="1:27" x14ac:dyDescent="0.3">
      <c r="A1382">
        <v>179023</v>
      </c>
      <c r="B1382" s="1" t="s">
        <v>41</v>
      </c>
      <c r="C1382" s="1" t="str">
        <f>UPPER(LEFT(B1382,2))</f>
        <v>WA</v>
      </c>
      <c r="D1382" s="1" t="s">
        <v>52</v>
      </c>
      <c r="E1382" s="1" t="str">
        <f>UPPER(LEFT(D1382,1))</f>
        <v>M</v>
      </c>
      <c r="F1382">
        <v>982</v>
      </c>
      <c r="G1382">
        <f t="shared" si="126"/>
        <v>982</v>
      </c>
      <c r="H1382">
        <f t="shared" si="127"/>
        <v>982</v>
      </c>
      <c r="I1382">
        <v>318</v>
      </c>
      <c r="J1382">
        <f t="shared" si="128"/>
        <v>318</v>
      </c>
      <c r="K1382">
        <v>384</v>
      </c>
      <c r="L1382">
        <f t="shared" si="129"/>
        <v>384</v>
      </c>
      <c r="M1382">
        <v>0</v>
      </c>
      <c r="N1382">
        <v>12744</v>
      </c>
      <c r="O1382">
        <f t="shared" si="130"/>
        <v>12744</v>
      </c>
      <c r="P1382">
        <v>5</v>
      </c>
      <c r="Q1382">
        <v>61</v>
      </c>
      <c r="R1382">
        <v>388</v>
      </c>
      <c r="S1382">
        <v>341</v>
      </c>
      <c r="T1382">
        <v>20</v>
      </c>
      <c r="U1382">
        <f>VLOOKUP(A1382,vlookup_table[#All],2,)</f>
        <v>1</v>
      </c>
      <c r="V1382">
        <f>VLOOKUP(A1382,vlookup_table[#All],4,FALSE)</f>
        <v>0</v>
      </c>
      <c r="W1382">
        <f>IF(LEN(V1382)=4,_xlfn.CONCAT("19",LEFT(V1382,2)),IF(LEN(V1382)=3,_xlfn.CONCAT("190",LEFT(V1382,2)),0))</f>
        <v>0</v>
      </c>
      <c r="X1382">
        <f>IF(V1382&lt;&gt;0,1997-VALUE(W1382),0)</f>
        <v>0</v>
      </c>
      <c r="Y1382" t="str">
        <f>VLOOKUP(A1382,vlookup_table[#All],5,FALSE)</f>
        <v>S2</v>
      </c>
      <c r="Z1382" t="str">
        <f t="shared" si="131"/>
        <v>Suburban</v>
      </c>
      <c r="AA1382">
        <f>VLOOKUP(A1382,vlookup_table[#All],7,FALSE)</f>
        <v>35</v>
      </c>
    </row>
    <row r="1383" spans="1:27" x14ac:dyDescent="0.3">
      <c r="A1383">
        <v>65481</v>
      </c>
      <c r="B1383" s="1" t="s">
        <v>30</v>
      </c>
      <c r="C1383" s="1" t="str">
        <f>UPPER(LEFT(B1383,2))</f>
        <v>MI</v>
      </c>
      <c r="D1383" s="1" t="s">
        <v>14</v>
      </c>
      <c r="E1383" s="1" t="str">
        <f>UPPER(LEFT(D1383,1))</f>
        <v>M</v>
      </c>
      <c r="F1383">
        <v>663</v>
      </c>
      <c r="G1383">
        <f t="shared" si="126"/>
        <v>663</v>
      </c>
      <c r="H1383">
        <f t="shared" si="127"/>
        <v>663</v>
      </c>
      <c r="I1383">
        <v>432</v>
      </c>
      <c r="J1383">
        <f t="shared" si="128"/>
        <v>432</v>
      </c>
      <c r="K1383">
        <v>534</v>
      </c>
      <c r="L1383">
        <f t="shared" si="129"/>
        <v>534</v>
      </c>
      <c r="M1383">
        <v>0</v>
      </c>
      <c r="N1383">
        <v>16668</v>
      </c>
      <c r="O1383">
        <f t="shared" si="130"/>
        <v>16668</v>
      </c>
      <c r="P1383">
        <v>5</v>
      </c>
      <c r="Q1383">
        <v>64</v>
      </c>
      <c r="R1383">
        <v>501</v>
      </c>
      <c r="S1383">
        <v>483</v>
      </c>
      <c r="T1383">
        <v>15</v>
      </c>
      <c r="U1383">
        <f>VLOOKUP(A1383,vlookup_table[#All],2,)</f>
        <v>1</v>
      </c>
      <c r="V1383">
        <f>VLOOKUP(A1383,vlookup_table[#All],4,FALSE)</f>
        <v>4401</v>
      </c>
      <c r="W1383" t="str">
        <f>IF(LEN(V1383)=4,_xlfn.CONCAT("19",LEFT(V1383,2)),IF(LEN(V1383)=3,_xlfn.CONCAT("190",LEFT(V1383,2)),0))</f>
        <v>1944</v>
      </c>
      <c r="X1383">
        <f>IF(V1383&lt;&gt;0,1997-VALUE(W1383),0)</f>
        <v>53</v>
      </c>
      <c r="Y1383" t="str">
        <f>VLOOKUP(A1383,vlookup_table[#All],5,FALSE)</f>
        <v>U2</v>
      </c>
      <c r="Z1383" t="str">
        <f t="shared" si="131"/>
        <v>Urban</v>
      </c>
      <c r="AA1383">
        <f>VLOOKUP(A1383,vlookup_table[#All],7,FALSE)</f>
        <v>20</v>
      </c>
    </row>
    <row r="1384" spans="1:27" x14ac:dyDescent="0.3">
      <c r="A1384">
        <v>21144</v>
      </c>
      <c r="B1384" s="1" t="s">
        <v>18</v>
      </c>
      <c r="C1384" s="1" t="str">
        <f>UPPER(LEFT(B1384,2))</f>
        <v>NC</v>
      </c>
      <c r="D1384" s="1" t="s">
        <v>14</v>
      </c>
      <c r="E1384" s="1" t="str">
        <f>UPPER(LEFT(D1384,1))</f>
        <v>M</v>
      </c>
      <c r="F1384">
        <v>827</v>
      </c>
      <c r="G1384">
        <f t="shared" si="126"/>
        <v>827</v>
      </c>
      <c r="H1384">
        <f t="shared" si="127"/>
        <v>827</v>
      </c>
      <c r="I1384">
        <v>240</v>
      </c>
      <c r="J1384">
        <f t="shared" si="128"/>
        <v>240</v>
      </c>
      <c r="K1384">
        <v>319</v>
      </c>
      <c r="L1384">
        <f t="shared" si="129"/>
        <v>319</v>
      </c>
      <c r="M1384">
        <v>8</v>
      </c>
      <c r="N1384">
        <v>12413</v>
      </c>
      <c r="O1384">
        <f t="shared" si="130"/>
        <v>12413</v>
      </c>
      <c r="P1384">
        <v>1</v>
      </c>
      <c r="Q1384">
        <v>60</v>
      </c>
      <c r="R1384">
        <v>275</v>
      </c>
      <c r="S1384">
        <v>297</v>
      </c>
      <c r="T1384">
        <v>6.3125</v>
      </c>
      <c r="U1384">
        <f>VLOOKUP(A1384,vlookup_table[#All],2,)</f>
        <v>2</v>
      </c>
      <c r="V1384">
        <f>VLOOKUP(A1384,vlookup_table[#All],4,FALSE)</f>
        <v>0</v>
      </c>
      <c r="W1384">
        <f>IF(LEN(V1384)=4,_xlfn.CONCAT("19",LEFT(V1384,2)),IF(LEN(V1384)=3,_xlfn.CONCAT("190",LEFT(V1384,2)),0))</f>
        <v>0</v>
      </c>
      <c r="X1384">
        <f>IF(V1384&lt;&gt;0,1997-VALUE(W1384),0)</f>
        <v>0</v>
      </c>
      <c r="Y1384" t="str">
        <f>VLOOKUP(A1384,vlookup_table[#All],5,FALSE)</f>
        <v>R2</v>
      </c>
      <c r="Z1384" t="str">
        <f t="shared" si="131"/>
        <v>Rural</v>
      </c>
      <c r="AA1384">
        <f>VLOOKUP(A1384,vlookup_table[#All],7,FALSE)</f>
        <v>6</v>
      </c>
    </row>
    <row r="1385" spans="1:27" x14ac:dyDescent="0.3">
      <c r="A1385">
        <v>9390</v>
      </c>
      <c r="B1385" s="1" t="s">
        <v>30</v>
      </c>
      <c r="C1385" s="1" t="str">
        <f>UPPER(LEFT(B1385,2))</f>
        <v>MI</v>
      </c>
      <c r="D1385" s="1" t="s">
        <v>17</v>
      </c>
      <c r="E1385" s="1" t="str">
        <f>UPPER(LEFT(D1385,1))</f>
        <v>F</v>
      </c>
      <c r="F1385">
        <v>266</v>
      </c>
      <c r="G1385">
        <f t="shared" si="126"/>
        <v>266</v>
      </c>
      <c r="H1385">
        <f t="shared" si="127"/>
        <v>266</v>
      </c>
      <c r="I1385">
        <v>146</v>
      </c>
      <c r="J1385">
        <f t="shared" si="128"/>
        <v>146</v>
      </c>
      <c r="K1385">
        <v>211</v>
      </c>
      <c r="L1385">
        <f t="shared" si="129"/>
        <v>211</v>
      </c>
      <c r="M1385">
        <v>0</v>
      </c>
      <c r="N1385">
        <v>7863</v>
      </c>
      <c r="O1385">
        <f t="shared" si="130"/>
        <v>7863</v>
      </c>
      <c r="P1385">
        <v>16</v>
      </c>
      <c r="Q1385">
        <v>72</v>
      </c>
      <c r="R1385">
        <v>167</v>
      </c>
      <c r="S1385">
        <v>217</v>
      </c>
      <c r="T1385">
        <v>8.09375</v>
      </c>
      <c r="U1385">
        <f>VLOOKUP(A1385,vlookup_table[#All],2,)</f>
        <v>3</v>
      </c>
      <c r="V1385">
        <f>VLOOKUP(A1385,vlookup_table[#All],4,FALSE)</f>
        <v>4009</v>
      </c>
      <c r="W1385" t="str">
        <f>IF(LEN(V1385)=4,_xlfn.CONCAT("19",LEFT(V1385,2)),IF(LEN(V1385)=3,_xlfn.CONCAT("190",LEFT(V1385,2)),0))</f>
        <v>1940</v>
      </c>
      <c r="X1385">
        <f>IF(V1385&lt;&gt;0,1997-VALUE(W1385),0)</f>
        <v>57</v>
      </c>
      <c r="Y1385" t="str">
        <f>VLOOKUP(A1385,vlookup_table[#All],5,FALSE)</f>
        <v>U4</v>
      </c>
      <c r="Z1385" t="str">
        <f t="shared" si="131"/>
        <v>Urban</v>
      </c>
      <c r="AA1385">
        <f>VLOOKUP(A1385,vlookup_table[#All],7,FALSE)</f>
        <v>5</v>
      </c>
    </row>
    <row r="1386" spans="1:27" x14ac:dyDescent="0.3">
      <c r="A1386">
        <v>157973</v>
      </c>
      <c r="B1386" s="1" t="s">
        <v>22</v>
      </c>
      <c r="C1386" s="1" t="str">
        <f>UPPER(LEFT(B1386,2))</f>
        <v>CA</v>
      </c>
      <c r="D1386" s="1" t="s">
        <v>14</v>
      </c>
      <c r="E1386" s="1" t="str">
        <f>UPPER(LEFT(D1386,1))</f>
        <v>M</v>
      </c>
      <c r="F1386">
        <v>1967</v>
      </c>
      <c r="G1386">
        <f t="shared" si="126"/>
        <v>1967</v>
      </c>
      <c r="H1386">
        <f t="shared" si="127"/>
        <v>1967</v>
      </c>
      <c r="I1386">
        <v>371</v>
      </c>
      <c r="J1386">
        <f t="shared" si="128"/>
        <v>371</v>
      </c>
      <c r="K1386">
        <v>436</v>
      </c>
      <c r="L1386">
        <f t="shared" si="129"/>
        <v>436</v>
      </c>
      <c r="M1386">
        <v>45</v>
      </c>
      <c r="N1386">
        <v>24029</v>
      </c>
      <c r="O1386">
        <f t="shared" si="130"/>
        <v>24029</v>
      </c>
      <c r="P1386">
        <v>8</v>
      </c>
      <c r="Q1386">
        <v>15</v>
      </c>
      <c r="R1386">
        <v>409</v>
      </c>
      <c r="S1386">
        <v>403</v>
      </c>
      <c r="T1386">
        <v>10.5</v>
      </c>
      <c r="U1386">
        <f>VLOOKUP(A1386,vlookup_table[#All],2,)</f>
        <v>1</v>
      </c>
      <c r="V1386">
        <f>VLOOKUP(A1386,vlookup_table[#All],4,FALSE)</f>
        <v>2001</v>
      </c>
      <c r="W1386" t="str">
        <f>IF(LEN(V1386)=4,_xlfn.CONCAT("19",LEFT(V1386,2)),IF(LEN(V1386)=3,_xlfn.CONCAT("190",LEFT(V1386,2)),0))</f>
        <v>1920</v>
      </c>
      <c r="X1386">
        <f>IF(V1386&lt;&gt;0,1997-VALUE(W1386),0)</f>
        <v>77</v>
      </c>
      <c r="Y1386" t="str">
        <f>VLOOKUP(A1386,vlookup_table[#All],5,FALSE)</f>
        <v>C1</v>
      </c>
      <c r="Z1386" t="str">
        <f t="shared" si="131"/>
        <v>City</v>
      </c>
      <c r="AA1386">
        <f>VLOOKUP(A1386,vlookup_table[#All],7,FALSE)</f>
        <v>12</v>
      </c>
    </row>
    <row r="1387" spans="1:27" x14ac:dyDescent="0.3">
      <c r="A1387">
        <v>176890</v>
      </c>
      <c r="B1387" s="1" t="s">
        <v>51</v>
      </c>
      <c r="C1387" s="1" t="str">
        <f>UPPER(LEFT(B1387,2))</f>
        <v>OR</v>
      </c>
      <c r="D1387" s="1" t="s">
        <v>17</v>
      </c>
      <c r="E1387" s="1" t="str">
        <f>UPPER(LEFT(D1387,1))</f>
        <v>F</v>
      </c>
      <c r="F1387">
        <v>470</v>
      </c>
      <c r="G1387">
        <f t="shared" si="126"/>
        <v>470</v>
      </c>
      <c r="H1387">
        <f t="shared" si="127"/>
        <v>470</v>
      </c>
      <c r="I1387">
        <v>305</v>
      </c>
      <c r="J1387">
        <f t="shared" si="128"/>
        <v>305</v>
      </c>
      <c r="K1387">
        <v>355</v>
      </c>
      <c r="L1387">
        <f t="shared" si="129"/>
        <v>355</v>
      </c>
      <c r="M1387">
        <v>1</v>
      </c>
      <c r="N1387">
        <v>11035</v>
      </c>
      <c r="O1387">
        <f t="shared" si="130"/>
        <v>11035</v>
      </c>
      <c r="P1387">
        <v>6</v>
      </c>
      <c r="Q1387">
        <v>45</v>
      </c>
      <c r="R1387">
        <v>339</v>
      </c>
      <c r="S1387">
        <v>318</v>
      </c>
      <c r="T1387">
        <v>5.625</v>
      </c>
      <c r="U1387">
        <f>VLOOKUP(A1387,vlookup_table[#All],2,)</f>
        <v>0</v>
      </c>
      <c r="V1387">
        <f>VLOOKUP(A1387,vlookup_table[#All],4,FALSE)</f>
        <v>3001</v>
      </c>
      <c r="W1387" t="str">
        <f>IF(LEN(V1387)=4,_xlfn.CONCAT("19",LEFT(V1387,2)),IF(LEN(V1387)=3,_xlfn.CONCAT("190",LEFT(V1387,2)),0))</f>
        <v>1930</v>
      </c>
      <c r="X1387">
        <f>IF(V1387&lt;&gt;0,1997-VALUE(W1387),0)</f>
        <v>67</v>
      </c>
      <c r="Y1387" t="str">
        <f>VLOOKUP(A1387,vlookup_table[#All],5,FALSE)</f>
        <v>T2</v>
      </c>
      <c r="Z1387" t="str">
        <f t="shared" si="131"/>
        <v>Town</v>
      </c>
      <c r="AA1387">
        <f>VLOOKUP(A1387,vlookup_table[#All],7,FALSE)</f>
        <v>8</v>
      </c>
    </row>
    <row r="1388" spans="1:27" x14ac:dyDescent="0.3">
      <c r="A1388">
        <v>65181</v>
      </c>
      <c r="B1388" s="1" t="s">
        <v>30</v>
      </c>
      <c r="C1388" s="1" t="str">
        <f>UPPER(LEFT(B1388,2))</f>
        <v>MI</v>
      </c>
      <c r="D1388" s="1" t="s">
        <v>14</v>
      </c>
      <c r="E1388" s="1" t="str">
        <f>UPPER(LEFT(D1388,1))</f>
        <v>M</v>
      </c>
      <c r="F1388">
        <v>626</v>
      </c>
      <c r="G1388">
        <f t="shared" si="126"/>
        <v>626</v>
      </c>
      <c r="H1388">
        <f t="shared" si="127"/>
        <v>626</v>
      </c>
      <c r="I1388">
        <v>356</v>
      </c>
      <c r="J1388">
        <f t="shared" si="128"/>
        <v>356</v>
      </c>
      <c r="K1388">
        <v>440</v>
      </c>
      <c r="L1388">
        <f t="shared" si="129"/>
        <v>440</v>
      </c>
      <c r="M1388">
        <v>2</v>
      </c>
      <c r="N1388">
        <v>16309</v>
      </c>
      <c r="O1388">
        <f t="shared" si="130"/>
        <v>16309</v>
      </c>
      <c r="P1388">
        <v>2</v>
      </c>
      <c r="Q1388">
        <v>83</v>
      </c>
      <c r="R1388">
        <v>388</v>
      </c>
      <c r="S1388">
        <v>392</v>
      </c>
      <c r="T1388">
        <v>9.8000000000000007</v>
      </c>
      <c r="U1388">
        <f>VLOOKUP(A1388,vlookup_table[#All],2,)</f>
        <v>2</v>
      </c>
      <c r="V1388">
        <f>VLOOKUP(A1388,vlookup_table[#All],4,FALSE)</f>
        <v>3603</v>
      </c>
      <c r="W1388" t="str">
        <f>IF(LEN(V1388)=4,_xlfn.CONCAT("19",LEFT(V1388,2)),IF(LEN(V1388)=3,_xlfn.CONCAT("190",LEFT(V1388,2)),0))</f>
        <v>1936</v>
      </c>
      <c r="X1388">
        <f>IF(V1388&lt;&gt;0,1997-VALUE(W1388),0)</f>
        <v>61</v>
      </c>
      <c r="Y1388" t="str">
        <f>VLOOKUP(A1388,vlookup_table[#All],5,FALSE)</f>
        <v>C2</v>
      </c>
      <c r="Z1388" t="str">
        <f t="shared" si="131"/>
        <v>City</v>
      </c>
      <c r="AA1388">
        <f>VLOOKUP(A1388,vlookup_table[#All],7,FALSE)</f>
        <v>11</v>
      </c>
    </row>
    <row r="1389" spans="1:27" x14ac:dyDescent="0.3">
      <c r="A1389">
        <v>181083</v>
      </c>
      <c r="B1389" s="1" t="s">
        <v>41</v>
      </c>
      <c r="C1389" s="1" t="str">
        <f>UPPER(LEFT(B1389,2))</f>
        <v>WA</v>
      </c>
      <c r="D1389" s="1" t="s">
        <v>52</v>
      </c>
      <c r="E1389" s="1" t="str">
        <f>UPPER(LEFT(D1389,1))</f>
        <v>M</v>
      </c>
      <c r="F1389">
        <v>1521</v>
      </c>
      <c r="G1389">
        <f t="shared" si="126"/>
        <v>1521</v>
      </c>
      <c r="H1389">
        <f t="shared" si="127"/>
        <v>1521</v>
      </c>
      <c r="I1389">
        <v>412</v>
      </c>
      <c r="J1389">
        <f t="shared" si="128"/>
        <v>412</v>
      </c>
      <c r="K1389">
        <v>543</v>
      </c>
      <c r="L1389">
        <f t="shared" si="129"/>
        <v>543</v>
      </c>
      <c r="M1389">
        <v>33</v>
      </c>
      <c r="N1389">
        <v>19703</v>
      </c>
      <c r="O1389">
        <f t="shared" si="130"/>
        <v>19703</v>
      </c>
      <c r="P1389">
        <v>3</v>
      </c>
      <c r="Q1389">
        <v>64</v>
      </c>
      <c r="R1389">
        <v>422</v>
      </c>
      <c r="S1389">
        <v>497</v>
      </c>
      <c r="T1389">
        <v>8.5714285710000002</v>
      </c>
      <c r="U1389">
        <f>VLOOKUP(A1389,vlookup_table[#All],2,)</f>
        <v>1</v>
      </c>
      <c r="V1389">
        <f>VLOOKUP(A1389,vlookup_table[#All],4,FALSE)</f>
        <v>5001</v>
      </c>
      <c r="W1389" t="str">
        <f>IF(LEN(V1389)=4,_xlfn.CONCAT("19",LEFT(V1389,2)),IF(LEN(V1389)=3,_xlfn.CONCAT("190",LEFT(V1389,2)),0))</f>
        <v>1950</v>
      </c>
      <c r="X1389">
        <f>IF(V1389&lt;&gt;0,1997-VALUE(W1389),0)</f>
        <v>47</v>
      </c>
      <c r="Y1389" t="str">
        <f>VLOOKUP(A1389,vlookup_table[#All],5,FALSE)</f>
        <v>T2</v>
      </c>
      <c r="Z1389" t="str">
        <f t="shared" si="131"/>
        <v>Town</v>
      </c>
      <c r="AA1389">
        <f>VLOOKUP(A1389,vlookup_table[#All],7,FALSE)</f>
        <v>5</v>
      </c>
    </row>
    <row r="1390" spans="1:27" x14ac:dyDescent="0.3">
      <c r="A1390">
        <v>175951</v>
      </c>
      <c r="B1390" s="1" t="s">
        <v>51</v>
      </c>
      <c r="C1390" s="1" t="str">
        <f>UPPER(LEFT(B1390,2))</f>
        <v>OR</v>
      </c>
      <c r="D1390" s="1" t="s">
        <v>17</v>
      </c>
      <c r="E1390" s="1" t="str">
        <f>UPPER(LEFT(D1390,1))</f>
        <v>F</v>
      </c>
      <c r="F1390">
        <v>584</v>
      </c>
      <c r="G1390">
        <f t="shared" si="126"/>
        <v>584</v>
      </c>
      <c r="H1390">
        <f t="shared" si="127"/>
        <v>584</v>
      </c>
      <c r="I1390">
        <v>282</v>
      </c>
      <c r="J1390">
        <f t="shared" si="128"/>
        <v>282</v>
      </c>
      <c r="K1390">
        <v>347</v>
      </c>
      <c r="L1390">
        <f t="shared" si="129"/>
        <v>347</v>
      </c>
      <c r="M1390">
        <v>0</v>
      </c>
      <c r="N1390">
        <v>13789</v>
      </c>
      <c r="O1390">
        <f t="shared" si="130"/>
        <v>13789</v>
      </c>
      <c r="P1390">
        <v>7</v>
      </c>
      <c r="Q1390">
        <v>51</v>
      </c>
      <c r="R1390">
        <v>314</v>
      </c>
      <c r="S1390">
        <v>318</v>
      </c>
      <c r="T1390">
        <v>10.4</v>
      </c>
      <c r="U1390">
        <f>VLOOKUP(A1390,vlookup_table[#All],2,)</f>
        <v>2</v>
      </c>
      <c r="V1390">
        <f>VLOOKUP(A1390,vlookup_table[#All],4,FALSE)</f>
        <v>4501</v>
      </c>
      <c r="W1390" t="str">
        <f>IF(LEN(V1390)=4,_xlfn.CONCAT("19",LEFT(V1390,2)),IF(LEN(V1390)=3,_xlfn.CONCAT("190",LEFT(V1390,2)),0))</f>
        <v>1945</v>
      </c>
      <c r="X1390">
        <f>IF(V1390&lt;&gt;0,1997-VALUE(W1390),0)</f>
        <v>52</v>
      </c>
      <c r="Y1390" t="str">
        <f>VLOOKUP(A1390,vlookup_table[#All],5,FALSE)</f>
        <v>S2</v>
      </c>
      <c r="Z1390" t="str">
        <f t="shared" si="131"/>
        <v>Suburban</v>
      </c>
      <c r="AA1390">
        <f>VLOOKUP(A1390,vlookup_table[#All],7,FALSE)</f>
        <v>15</v>
      </c>
    </row>
    <row r="1391" spans="1:27" x14ac:dyDescent="0.3">
      <c r="A1391">
        <v>20966</v>
      </c>
      <c r="B1391" s="1" t="s">
        <v>18</v>
      </c>
      <c r="C1391" s="1" t="str">
        <f>UPPER(LEFT(B1391,2))</f>
        <v>NC</v>
      </c>
      <c r="D1391" s="1" t="s">
        <v>20</v>
      </c>
      <c r="E1391" s="1" t="str">
        <f>UPPER(LEFT(D1391,1))</f>
        <v>F</v>
      </c>
      <c r="F1391">
        <v>588</v>
      </c>
      <c r="G1391">
        <f t="shared" si="126"/>
        <v>588</v>
      </c>
      <c r="H1391">
        <f t="shared" si="127"/>
        <v>588</v>
      </c>
      <c r="I1391">
        <v>257</v>
      </c>
      <c r="J1391">
        <f t="shared" si="128"/>
        <v>257</v>
      </c>
      <c r="K1391">
        <v>318</v>
      </c>
      <c r="L1391">
        <f t="shared" si="129"/>
        <v>318</v>
      </c>
      <c r="M1391">
        <v>0</v>
      </c>
      <c r="N1391">
        <v>10225</v>
      </c>
      <c r="O1391">
        <f t="shared" si="130"/>
        <v>10225</v>
      </c>
      <c r="P1391">
        <v>2</v>
      </c>
      <c r="Q1391">
        <v>56</v>
      </c>
      <c r="R1391">
        <v>288</v>
      </c>
      <c r="S1391">
        <v>285</v>
      </c>
      <c r="T1391">
        <v>19</v>
      </c>
      <c r="U1391">
        <f>VLOOKUP(A1391,vlookup_table[#All],2,)</f>
        <v>28</v>
      </c>
      <c r="V1391">
        <f>VLOOKUP(A1391,vlookup_table[#All],4,FALSE)</f>
        <v>4801</v>
      </c>
      <c r="W1391" t="str">
        <f>IF(LEN(V1391)=4,_xlfn.CONCAT("19",LEFT(V1391,2)),IF(LEN(V1391)=3,_xlfn.CONCAT("190",LEFT(V1391,2)),0))</f>
        <v>1948</v>
      </c>
      <c r="X1391">
        <f>IF(V1391&lt;&gt;0,1997-VALUE(W1391),0)</f>
        <v>49</v>
      </c>
      <c r="Y1391" t="str">
        <f>VLOOKUP(A1391,vlookup_table[#All],5,FALSE)</f>
        <v>T2</v>
      </c>
      <c r="Z1391" t="str">
        <f t="shared" si="131"/>
        <v>Town</v>
      </c>
      <c r="AA1391">
        <f>VLOOKUP(A1391,vlookup_table[#All],7,FALSE)</f>
        <v>20</v>
      </c>
    </row>
    <row r="1392" spans="1:27" x14ac:dyDescent="0.3">
      <c r="A1392">
        <v>91779</v>
      </c>
      <c r="B1392" s="1" t="s">
        <v>16</v>
      </c>
      <c r="C1392" s="1" t="str">
        <f>UPPER(LEFT(B1392,2))</f>
        <v>IL</v>
      </c>
      <c r="D1392" s="1" t="s">
        <v>17</v>
      </c>
      <c r="E1392" s="1" t="str">
        <f>UPPER(LEFT(D1392,1))</f>
        <v>F</v>
      </c>
      <c r="F1392">
        <v>1063</v>
      </c>
      <c r="G1392">
        <f t="shared" si="126"/>
        <v>1063</v>
      </c>
      <c r="H1392">
        <f t="shared" si="127"/>
        <v>1063</v>
      </c>
      <c r="I1392">
        <v>294</v>
      </c>
      <c r="J1392">
        <f t="shared" si="128"/>
        <v>294</v>
      </c>
      <c r="K1392">
        <v>434</v>
      </c>
      <c r="L1392">
        <f t="shared" si="129"/>
        <v>434</v>
      </c>
      <c r="M1392">
        <v>0</v>
      </c>
      <c r="N1392">
        <v>18383</v>
      </c>
      <c r="O1392">
        <f t="shared" si="130"/>
        <v>18383</v>
      </c>
      <c r="P1392">
        <v>5</v>
      </c>
      <c r="Q1392">
        <v>79</v>
      </c>
      <c r="R1392">
        <v>360</v>
      </c>
      <c r="S1392">
        <v>354</v>
      </c>
      <c r="T1392">
        <v>20</v>
      </c>
      <c r="U1392">
        <f>VLOOKUP(A1392,vlookup_table[#All],2,)</f>
        <v>0</v>
      </c>
      <c r="V1392">
        <f>VLOOKUP(A1392,vlookup_table[#All],4,FALSE)</f>
        <v>6001</v>
      </c>
      <c r="W1392" t="str">
        <f>IF(LEN(V1392)=4,_xlfn.CONCAT("19",LEFT(V1392,2)),IF(LEN(V1392)=3,_xlfn.CONCAT("190",LEFT(V1392,2)),0))</f>
        <v>1960</v>
      </c>
      <c r="X1392">
        <f>IF(V1392&lt;&gt;0,1997-VALUE(W1392),0)</f>
        <v>37</v>
      </c>
      <c r="Y1392" t="str">
        <f>VLOOKUP(A1392,vlookup_table[#All],5,FALSE)</f>
        <v>C2</v>
      </c>
      <c r="Z1392" t="str">
        <f t="shared" si="131"/>
        <v>City</v>
      </c>
      <c r="AA1392">
        <f>VLOOKUP(A1392,vlookup_table[#All],7,FALSE)</f>
        <v>20</v>
      </c>
    </row>
    <row r="1393" spans="1:27" x14ac:dyDescent="0.3">
      <c r="A1393">
        <v>98099</v>
      </c>
      <c r="B1393" s="1" t="s">
        <v>16</v>
      </c>
      <c r="C1393" s="1" t="str">
        <f>UPPER(LEFT(B1393,2))</f>
        <v>IL</v>
      </c>
      <c r="D1393" s="1" t="s">
        <v>17</v>
      </c>
      <c r="E1393" s="1" t="str">
        <f>UPPER(LEFT(D1393,1))</f>
        <v>F</v>
      </c>
      <c r="F1393">
        <v>588</v>
      </c>
      <c r="G1393">
        <f t="shared" si="126"/>
        <v>588</v>
      </c>
      <c r="H1393">
        <f t="shared" si="127"/>
        <v>588</v>
      </c>
      <c r="I1393">
        <v>272</v>
      </c>
      <c r="J1393">
        <f t="shared" si="128"/>
        <v>272</v>
      </c>
      <c r="K1393">
        <v>387</v>
      </c>
      <c r="L1393">
        <f t="shared" si="129"/>
        <v>387</v>
      </c>
      <c r="M1393">
        <v>2</v>
      </c>
      <c r="N1393">
        <v>13570</v>
      </c>
      <c r="O1393">
        <f t="shared" si="130"/>
        <v>13570</v>
      </c>
      <c r="P1393">
        <v>1</v>
      </c>
      <c r="Q1393">
        <v>85</v>
      </c>
      <c r="R1393">
        <v>345</v>
      </c>
      <c r="S1393">
        <v>331</v>
      </c>
      <c r="T1393">
        <v>13.33333333</v>
      </c>
      <c r="U1393">
        <f>VLOOKUP(A1393,vlookup_table[#All],2,)</f>
        <v>0</v>
      </c>
      <c r="V1393">
        <f>VLOOKUP(A1393,vlookup_table[#All],4,FALSE)</f>
        <v>6601</v>
      </c>
      <c r="W1393" t="str">
        <f>IF(LEN(V1393)=4,_xlfn.CONCAT("19",LEFT(V1393,2)),IF(LEN(V1393)=3,_xlfn.CONCAT("190",LEFT(V1393,2)),0))</f>
        <v>1966</v>
      </c>
      <c r="X1393">
        <f>IF(V1393&lt;&gt;0,1997-VALUE(W1393),0)</f>
        <v>31</v>
      </c>
      <c r="Y1393" t="str">
        <f>VLOOKUP(A1393,vlookup_table[#All],5,FALSE)</f>
        <v>R2</v>
      </c>
      <c r="Z1393" t="str">
        <f t="shared" si="131"/>
        <v>Rural</v>
      </c>
      <c r="AA1393">
        <f>VLOOKUP(A1393,vlookup_table[#All],7,FALSE)</f>
        <v>21</v>
      </c>
    </row>
    <row r="1394" spans="1:27" x14ac:dyDescent="0.3">
      <c r="A1394">
        <v>32485</v>
      </c>
      <c r="B1394" s="1" t="s">
        <v>13</v>
      </c>
      <c r="C1394" s="1" t="str">
        <f>UPPER(LEFT(B1394,2))</f>
        <v>FL</v>
      </c>
      <c r="D1394" s="1" t="s">
        <v>17</v>
      </c>
      <c r="E1394" s="1" t="str">
        <f>UPPER(LEFT(D1394,1))</f>
        <v>F</v>
      </c>
      <c r="F1394">
        <v>663</v>
      </c>
      <c r="G1394">
        <f t="shared" si="126"/>
        <v>663</v>
      </c>
      <c r="H1394">
        <f t="shared" si="127"/>
        <v>663</v>
      </c>
      <c r="I1394">
        <v>293</v>
      </c>
      <c r="J1394">
        <f t="shared" si="128"/>
        <v>293</v>
      </c>
      <c r="K1394">
        <v>340</v>
      </c>
      <c r="L1394">
        <f t="shared" si="129"/>
        <v>340</v>
      </c>
      <c r="M1394">
        <v>3</v>
      </c>
      <c r="N1394">
        <v>12675</v>
      </c>
      <c r="O1394">
        <f t="shared" si="130"/>
        <v>12675</v>
      </c>
      <c r="P1394">
        <v>3</v>
      </c>
      <c r="Q1394">
        <v>24</v>
      </c>
      <c r="R1394">
        <v>315</v>
      </c>
      <c r="S1394">
        <v>305</v>
      </c>
      <c r="T1394">
        <v>11.66666667</v>
      </c>
      <c r="U1394">
        <f>VLOOKUP(A1394,vlookup_table[#All],2,)</f>
        <v>0</v>
      </c>
      <c r="V1394">
        <f>VLOOKUP(A1394,vlookup_table[#All],4,FALSE)</f>
        <v>3601</v>
      </c>
      <c r="W1394" t="str">
        <f>IF(LEN(V1394)=4,_xlfn.CONCAT("19",LEFT(V1394,2)),IF(LEN(V1394)=3,_xlfn.CONCAT("190",LEFT(V1394,2)),0))</f>
        <v>1936</v>
      </c>
      <c r="X1394">
        <f>IF(V1394&lt;&gt;0,1997-VALUE(W1394),0)</f>
        <v>61</v>
      </c>
      <c r="Y1394" t="str">
        <f>VLOOKUP(A1394,vlookup_table[#All],5,FALSE)</f>
        <v>T2</v>
      </c>
      <c r="Z1394" t="str">
        <f t="shared" si="131"/>
        <v>Town</v>
      </c>
      <c r="AA1394">
        <f>VLOOKUP(A1394,vlookup_table[#All],7,FALSE)</f>
        <v>37</v>
      </c>
    </row>
    <row r="1395" spans="1:27" x14ac:dyDescent="0.3">
      <c r="A1395">
        <v>111284</v>
      </c>
      <c r="B1395" s="1" t="s">
        <v>33</v>
      </c>
      <c r="C1395" s="1" t="str">
        <f>UPPER(LEFT(B1395,2))</f>
        <v>AR</v>
      </c>
      <c r="D1395" s="1" t="s">
        <v>61</v>
      </c>
      <c r="E1395" s="1" t="str">
        <f>UPPER(LEFT(D1395,1))</f>
        <v>F</v>
      </c>
      <c r="F1395">
        <v>582</v>
      </c>
      <c r="G1395">
        <f t="shared" si="126"/>
        <v>582</v>
      </c>
      <c r="H1395">
        <f t="shared" si="127"/>
        <v>582</v>
      </c>
      <c r="I1395">
        <v>292</v>
      </c>
      <c r="J1395">
        <f t="shared" si="128"/>
        <v>292</v>
      </c>
      <c r="K1395">
        <v>340</v>
      </c>
      <c r="L1395">
        <f t="shared" si="129"/>
        <v>340</v>
      </c>
      <c r="M1395">
        <v>0</v>
      </c>
      <c r="N1395">
        <v>10930</v>
      </c>
      <c r="O1395">
        <f t="shared" si="130"/>
        <v>10930</v>
      </c>
      <c r="P1395">
        <v>1</v>
      </c>
      <c r="Q1395">
        <v>61</v>
      </c>
      <c r="R1395">
        <v>308</v>
      </c>
      <c r="S1395">
        <v>323</v>
      </c>
      <c r="T1395">
        <v>4.2727272730000001</v>
      </c>
      <c r="U1395">
        <f>VLOOKUP(A1395,vlookup_table[#All],2,)</f>
        <v>2</v>
      </c>
      <c r="V1395">
        <f>VLOOKUP(A1395,vlookup_table[#All],4,FALSE)</f>
        <v>3801</v>
      </c>
      <c r="W1395" t="str">
        <f>IF(LEN(V1395)=4,_xlfn.CONCAT("19",LEFT(V1395,2)),IF(LEN(V1395)=3,_xlfn.CONCAT("190",LEFT(V1395,2)),0))</f>
        <v>1938</v>
      </c>
      <c r="X1395">
        <f>IF(V1395&lt;&gt;0,1997-VALUE(W1395),0)</f>
        <v>59</v>
      </c>
      <c r="Y1395" t="str">
        <f>VLOOKUP(A1395,vlookup_table[#All],5,FALSE)</f>
        <v>T2</v>
      </c>
      <c r="Z1395" t="str">
        <f t="shared" si="131"/>
        <v>Town</v>
      </c>
      <c r="AA1395">
        <f>VLOOKUP(A1395,vlookup_table[#All],7,FALSE)</f>
        <v>5</v>
      </c>
    </row>
    <row r="1396" spans="1:27" x14ac:dyDescent="0.3">
      <c r="A1396">
        <v>15651</v>
      </c>
      <c r="B1396" s="1" t="s">
        <v>18</v>
      </c>
      <c r="C1396" s="1" t="str">
        <f>UPPER(LEFT(B1396,2))</f>
        <v>NC</v>
      </c>
      <c r="D1396" s="1" t="s">
        <v>20</v>
      </c>
      <c r="E1396" s="1" t="str">
        <f>UPPER(LEFT(D1396,1))</f>
        <v>F</v>
      </c>
      <c r="F1396">
        <v>1497</v>
      </c>
      <c r="G1396">
        <f t="shared" si="126"/>
        <v>1497</v>
      </c>
      <c r="H1396">
        <f t="shared" si="127"/>
        <v>1497</v>
      </c>
      <c r="I1396">
        <v>581</v>
      </c>
      <c r="J1396">
        <f t="shared" si="128"/>
        <v>581</v>
      </c>
      <c r="K1396">
        <v>762</v>
      </c>
      <c r="L1396">
        <f t="shared" si="129"/>
        <v>762</v>
      </c>
      <c r="M1396">
        <v>21</v>
      </c>
      <c r="N1396">
        <v>30594</v>
      </c>
      <c r="O1396">
        <f t="shared" si="130"/>
        <v>30594</v>
      </c>
      <c r="P1396">
        <v>1</v>
      </c>
      <c r="Q1396">
        <v>76</v>
      </c>
      <c r="R1396">
        <v>678</v>
      </c>
      <c r="S1396">
        <v>667</v>
      </c>
      <c r="T1396">
        <v>6.9285714289999998</v>
      </c>
      <c r="U1396">
        <f>VLOOKUP(A1396,vlookup_table[#All],2,)</f>
        <v>0</v>
      </c>
      <c r="V1396">
        <f>VLOOKUP(A1396,vlookup_table[#All],4,FALSE)</f>
        <v>5501</v>
      </c>
      <c r="W1396" t="str">
        <f>IF(LEN(V1396)=4,_xlfn.CONCAT("19",LEFT(V1396,2)),IF(LEN(V1396)=3,_xlfn.CONCAT("190",LEFT(V1396,2)),0))</f>
        <v>1955</v>
      </c>
      <c r="X1396">
        <f>IF(V1396&lt;&gt;0,1997-VALUE(W1396),0)</f>
        <v>42</v>
      </c>
      <c r="Y1396" t="str">
        <f>VLOOKUP(A1396,vlookup_table[#All],5,FALSE)</f>
        <v>C1</v>
      </c>
      <c r="Z1396" t="str">
        <f t="shared" si="131"/>
        <v>City</v>
      </c>
      <c r="AA1396">
        <f>VLOOKUP(A1396,vlookup_table[#All],7,FALSE)</f>
        <v>10</v>
      </c>
    </row>
    <row r="1397" spans="1:27" x14ac:dyDescent="0.3">
      <c r="A1397">
        <v>96220</v>
      </c>
      <c r="B1397" s="1" t="s">
        <v>16</v>
      </c>
      <c r="C1397" s="1" t="str">
        <f>UPPER(LEFT(B1397,2))</f>
        <v>IL</v>
      </c>
      <c r="D1397" s="1" t="s">
        <v>17</v>
      </c>
      <c r="E1397" s="1" t="str">
        <f>UPPER(LEFT(D1397,1))</f>
        <v>F</v>
      </c>
      <c r="F1397">
        <v>281</v>
      </c>
      <c r="G1397">
        <f t="shared" si="126"/>
        <v>281</v>
      </c>
      <c r="H1397">
        <f t="shared" si="127"/>
        <v>281</v>
      </c>
      <c r="I1397">
        <v>280</v>
      </c>
      <c r="J1397">
        <f t="shared" si="128"/>
        <v>280</v>
      </c>
      <c r="K1397">
        <v>342</v>
      </c>
      <c r="L1397">
        <f t="shared" si="129"/>
        <v>342</v>
      </c>
      <c r="M1397">
        <v>0</v>
      </c>
      <c r="N1397">
        <v>10874</v>
      </c>
      <c r="O1397">
        <f t="shared" si="130"/>
        <v>10874</v>
      </c>
      <c r="P1397">
        <v>0</v>
      </c>
      <c r="Q1397">
        <v>83</v>
      </c>
      <c r="R1397">
        <v>314</v>
      </c>
      <c r="S1397">
        <v>274</v>
      </c>
      <c r="T1397">
        <v>7.7142857139999998</v>
      </c>
      <c r="U1397">
        <f>VLOOKUP(A1397,vlookup_table[#All],2,)</f>
        <v>0</v>
      </c>
      <c r="V1397">
        <f>VLOOKUP(A1397,vlookup_table[#All],4,FALSE)</f>
        <v>3503</v>
      </c>
      <c r="W1397" t="str">
        <f>IF(LEN(V1397)=4,_xlfn.CONCAT("19",LEFT(V1397,2)),IF(LEN(V1397)=3,_xlfn.CONCAT("190",LEFT(V1397,2)),0))</f>
        <v>1935</v>
      </c>
      <c r="X1397">
        <f>IF(V1397&lt;&gt;0,1997-VALUE(W1397),0)</f>
        <v>62</v>
      </c>
      <c r="Y1397" t="str">
        <f>VLOOKUP(A1397,vlookup_table[#All],5,FALSE)</f>
        <v>R2</v>
      </c>
      <c r="Z1397" t="str">
        <f t="shared" si="131"/>
        <v>Rural</v>
      </c>
      <c r="AA1397">
        <f>VLOOKUP(A1397,vlookup_table[#All],7,FALSE)</f>
        <v>14</v>
      </c>
    </row>
    <row r="1398" spans="1:27" x14ac:dyDescent="0.3">
      <c r="A1398">
        <v>73221</v>
      </c>
      <c r="B1398" s="1" t="s">
        <v>30</v>
      </c>
      <c r="C1398" s="1" t="str">
        <f>UPPER(LEFT(B1398,2))</f>
        <v>MI</v>
      </c>
      <c r="D1398" s="1" t="s">
        <v>14</v>
      </c>
      <c r="E1398" s="1" t="str">
        <f>UPPER(LEFT(D1398,1))</f>
        <v>M</v>
      </c>
      <c r="F1398">
        <v>784</v>
      </c>
      <c r="G1398">
        <f t="shared" si="126"/>
        <v>784</v>
      </c>
      <c r="H1398">
        <f t="shared" si="127"/>
        <v>784</v>
      </c>
      <c r="I1398">
        <v>289</v>
      </c>
      <c r="J1398">
        <f t="shared" si="128"/>
        <v>289</v>
      </c>
      <c r="K1398">
        <v>400</v>
      </c>
      <c r="L1398">
        <f t="shared" si="129"/>
        <v>400</v>
      </c>
      <c r="M1398">
        <v>2</v>
      </c>
      <c r="N1398">
        <v>12840</v>
      </c>
      <c r="O1398">
        <f t="shared" si="130"/>
        <v>12840</v>
      </c>
      <c r="P1398">
        <v>5</v>
      </c>
      <c r="Q1398">
        <v>67</v>
      </c>
      <c r="R1398">
        <v>378</v>
      </c>
      <c r="S1398">
        <v>332</v>
      </c>
      <c r="T1398">
        <v>11</v>
      </c>
      <c r="U1398">
        <f>VLOOKUP(A1398,vlookup_table[#All],2,)</f>
        <v>2</v>
      </c>
      <c r="V1398">
        <f>VLOOKUP(A1398,vlookup_table[#All],4,FALSE)</f>
        <v>0</v>
      </c>
      <c r="W1398">
        <f>IF(LEN(V1398)=4,_xlfn.CONCAT("19",LEFT(V1398,2)),IF(LEN(V1398)=3,_xlfn.CONCAT("190",LEFT(V1398,2)),0))</f>
        <v>0</v>
      </c>
      <c r="X1398">
        <f>IF(V1398&lt;&gt;0,1997-VALUE(W1398),0)</f>
        <v>0</v>
      </c>
      <c r="Y1398" t="str">
        <f>VLOOKUP(A1398,vlookup_table[#All],5,FALSE)</f>
        <v>C2</v>
      </c>
      <c r="Z1398" t="str">
        <f t="shared" si="131"/>
        <v>City</v>
      </c>
      <c r="AA1398">
        <f>VLOOKUP(A1398,vlookup_table[#All],7,FALSE)</f>
        <v>10</v>
      </c>
    </row>
    <row r="1399" spans="1:27" x14ac:dyDescent="0.3">
      <c r="A1399">
        <v>170143</v>
      </c>
      <c r="B1399" s="1" t="s">
        <v>22</v>
      </c>
      <c r="C1399" s="1" t="str">
        <f>UPPER(LEFT(B1399,2))</f>
        <v>CA</v>
      </c>
      <c r="D1399" s="1" t="s">
        <v>17</v>
      </c>
      <c r="E1399" s="1" t="str">
        <f>UPPER(LEFT(D1399,1))</f>
        <v>F</v>
      </c>
      <c r="F1399">
        <v>1722</v>
      </c>
      <c r="G1399">
        <f t="shared" si="126"/>
        <v>1722</v>
      </c>
      <c r="H1399">
        <f t="shared" si="127"/>
        <v>1722</v>
      </c>
      <c r="I1399">
        <v>404</v>
      </c>
      <c r="J1399">
        <f t="shared" si="128"/>
        <v>404</v>
      </c>
      <c r="K1399">
        <v>433</v>
      </c>
      <c r="L1399">
        <f t="shared" si="129"/>
        <v>433</v>
      </c>
      <c r="M1399">
        <v>39</v>
      </c>
      <c r="N1399">
        <v>13454</v>
      </c>
      <c r="O1399">
        <f t="shared" si="130"/>
        <v>13454</v>
      </c>
      <c r="P1399">
        <v>13</v>
      </c>
      <c r="Q1399">
        <v>59</v>
      </c>
      <c r="R1399">
        <v>420</v>
      </c>
      <c r="S1399">
        <v>411</v>
      </c>
      <c r="T1399">
        <v>4.5714285710000002</v>
      </c>
      <c r="U1399">
        <f>VLOOKUP(A1399,vlookup_table[#All],2,)</f>
        <v>2</v>
      </c>
      <c r="V1399">
        <f>VLOOKUP(A1399,vlookup_table[#All],4,FALSE)</f>
        <v>905</v>
      </c>
      <c r="W1399" t="str">
        <f>IF(LEN(V1399)=4,_xlfn.CONCAT("19",LEFT(V1399,2)),IF(LEN(V1399)=3,_xlfn.CONCAT("190",LEFT(V1399,2)),0))</f>
        <v>19090</v>
      </c>
      <c r="X1399">
        <f>IF(V1399&lt;&gt;0,1997-VALUE(W1399),0)</f>
        <v>-17093</v>
      </c>
      <c r="Y1399" t="str">
        <f>VLOOKUP(A1399,vlookup_table[#All],5,FALSE)</f>
        <v>T2</v>
      </c>
      <c r="Z1399" t="str">
        <f t="shared" si="131"/>
        <v>Town</v>
      </c>
      <c r="AA1399">
        <f>VLOOKUP(A1399,vlookup_table[#All],7,FALSE)</f>
        <v>5</v>
      </c>
    </row>
    <row r="1400" spans="1:27" x14ac:dyDescent="0.3">
      <c r="A1400">
        <v>43884</v>
      </c>
      <c r="B1400" s="1" t="s">
        <v>13</v>
      </c>
      <c r="C1400" s="1" t="str">
        <f>UPPER(LEFT(B1400,2))</f>
        <v>FL</v>
      </c>
      <c r="D1400" s="1" t="s">
        <v>14</v>
      </c>
      <c r="E1400" s="1" t="str">
        <f>UPPER(LEFT(D1400,1))</f>
        <v>M</v>
      </c>
      <c r="F1400">
        <v>645</v>
      </c>
      <c r="G1400">
        <f t="shared" si="126"/>
        <v>645</v>
      </c>
      <c r="H1400">
        <f t="shared" si="127"/>
        <v>645</v>
      </c>
      <c r="I1400">
        <v>226</v>
      </c>
      <c r="J1400">
        <f t="shared" si="128"/>
        <v>226</v>
      </c>
      <c r="K1400">
        <v>284</v>
      </c>
      <c r="L1400">
        <f t="shared" si="129"/>
        <v>284</v>
      </c>
      <c r="M1400">
        <v>1</v>
      </c>
      <c r="N1400">
        <v>13007</v>
      </c>
      <c r="O1400">
        <f t="shared" si="130"/>
        <v>13007</v>
      </c>
      <c r="P1400">
        <v>6</v>
      </c>
      <c r="Q1400">
        <v>7</v>
      </c>
      <c r="R1400">
        <v>249</v>
      </c>
      <c r="S1400">
        <v>257</v>
      </c>
      <c r="T1400">
        <v>5.2857142860000002</v>
      </c>
      <c r="U1400">
        <f>VLOOKUP(A1400,vlookup_table[#All],2,)</f>
        <v>1</v>
      </c>
      <c r="V1400">
        <f>VLOOKUP(A1400,vlookup_table[#All],4,FALSE)</f>
        <v>3202</v>
      </c>
      <c r="W1400" t="str">
        <f>IF(LEN(V1400)=4,_xlfn.CONCAT("19",LEFT(V1400,2)),IF(LEN(V1400)=3,_xlfn.CONCAT("190",LEFT(V1400,2)),0))</f>
        <v>1932</v>
      </c>
      <c r="X1400">
        <f>IF(V1400&lt;&gt;0,1997-VALUE(W1400),0)</f>
        <v>65</v>
      </c>
      <c r="Y1400" t="str">
        <f>VLOOKUP(A1400,vlookup_table[#All],5,FALSE)</f>
        <v>C3</v>
      </c>
      <c r="Z1400" t="str">
        <f t="shared" si="131"/>
        <v>City</v>
      </c>
      <c r="AA1400">
        <f>VLOOKUP(A1400,vlookup_table[#All],7,FALSE)</f>
        <v>5</v>
      </c>
    </row>
    <row r="1401" spans="1:27" x14ac:dyDescent="0.3">
      <c r="A1401">
        <v>61338</v>
      </c>
      <c r="B1401" s="1" t="s">
        <v>34</v>
      </c>
      <c r="C1401" s="1" t="str">
        <f>UPPER(LEFT(B1401,2))</f>
        <v>IN</v>
      </c>
      <c r="D1401" s="1" t="s">
        <v>14</v>
      </c>
      <c r="E1401" s="1" t="str">
        <f>UPPER(LEFT(D1401,1))</f>
        <v>M</v>
      </c>
      <c r="F1401">
        <v>544</v>
      </c>
      <c r="G1401">
        <f t="shared" si="126"/>
        <v>544</v>
      </c>
      <c r="H1401">
        <f t="shared" si="127"/>
        <v>544</v>
      </c>
      <c r="I1401">
        <v>330</v>
      </c>
      <c r="J1401">
        <f t="shared" si="128"/>
        <v>330</v>
      </c>
      <c r="K1401">
        <v>433</v>
      </c>
      <c r="L1401">
        <f t="shared" si="129"/>
        <v>433</v>
      </c>
      <c r="M1401">
        <v>0</v>
      </c>
      <c r="N1401">
        <v>14398</v>
      </c>
      <c r="O1401">
        <f t="shared" si="130"/>
        <v>14398</v>
      </c>
      <c r="P1401">
        <v>5</v>
      </c>
      <c r="Q1401">
        <v>68</v>
      </c>
      <c r="R1401">
        <v>403</v>
      </c>
      <c r="S1401">
        <v>360</v>
      </c>
      <c r="T1401">
        <v>5.1333333330000004</v>
      </c>
      <c r="U1401">
        <f>VLOOKUP(A1401,vlookup_table[#All],2,)</f>
        <v>1</v>
      </c>
      <c r="V1401">
        <f>VLOOKUP(A1401,vlookup_table[#All],4,FALSE)</f>
        <v>5701</v>
      </c>
      <c r="W1401" t="str">
        <f>IF(LEN(V1401)=4,_xlfn.CONCAT("19",LEFT(V1401,2)),IF(LEN(V1401)=3,_xlfn.CONCAT("190",LEFT(V1401,2)),0))</f>
        <v>1957</v>
      </c>
      <c r="X1401">
        <f>IF(V1401&lt;&gt;0,1997-VALUE(W1401),0)</f>
        <v>40</v>
      </c>
      <c r="Y1401" t="str">
        <f>VLOOKUP(A1401,vlookup_table[#All],5,FALSE)</f>
        <v>S2</v>
      </c>
      <c r="Z1401" t="str">
        <f t="shared" si="131"/>
        <v>Suburban</v>
      </c>
      <c r="AA1401">
        <f>VLOOKUP(A1401,vlookup_table[#All],7,FALSE)</f>
        <v>5</v>
      </c>
    </row>
    <row r="1402" spans="1:27" x14ac:dyDescent="0.3">
      <c r="A1402">
        <v>82636</v>
      </c>
      <c r="B1402" s="1" t="s">
        <v>57</v>
      </c>
      <c r="C1402" s="1" t="str">
        <f>UPPER(LEFT(B1402,2))</f>
        <v>MN</v>
      </c>
      <c r="D1402" s="1" t="s">
        <v>17</v>
      </c>
      <c r="E1402" s="1" t="str">
        <f>UPPER(LEFT(D1402,1))</f>
        <v>F</v>
      </c>
      <c r="F1402">
        <v>896</v>
      </c>
      <c r="G1402">
        <f t="shared" si="126"/>
        <v>896</v>
      </c>
      <c r="H1402">
        <f t="shared" si="127"/>
        <v>896</v>
      </c>
      <c r="I1402">
        <v>291</v>
      </c>
      <c r="J1402">
        <f t="shared" si="128"/>
        <v>291</v>
      </c>
      <c r="K1402">
        <v>438</v>
      </c>
      <c r="L1402">
        <f t="shared" si="129"/>
        <v>438</v>
      </c>
      <c r="M1402">
        <v>6</v>
      </c>
      <c r="N1402">
        <v>17357</v>
      </c>
      <c r="O1402">
        <f t="shared" si="130"/>
        <v>17357</v>
      </c>
      <c r="P1402">
        <v>2</v>
      </c>
      <c r="Q1402">
        <v>70</v>
      </c>
      <c r="R1402">
        <v>335</v>
      </c>
      <c r="S1402">
        <v>340</v>
      </c>
      <c r="T1402">
        <v>8.6</v>
      </c>
      <c r="U1402">
        <f>VLOOKUP(A1402,vlookup_table[#All],2,)</f>
        <v>0</v>
      </c>
      <c r="V1402">
        <f>VLOOKUP(A1402,vlookup_table[#All],4,FALSE)</f>
        <v>4101</v>
      </c>
      <c r="W1402" t="str">
        <f>IF(LEN(V1402)=4,_xlfn.CONCAT("19",LEFT(V1402,2)),IF(LEN(V1402)=3,_xlfn.CONCAT("190",LEFT(V1402,2)),0))</f>
        <v>1941</v>
      </c>
      <c r="X1402">
        <f>IF(V1402&lt;&gt;0,1997-VALUE(W1402),0)</f>
        <v>56</v>
      </c>
      <c r="Y1402" t="str">
        <f>VLOOKUP(A1402,vlookup_table[#All],5,FALSE)</f>
        <v>C1</v>
      </c>
      <c r="Z1402" t="str">
        <f t="shared" si="131"/>
        <v>City</v>
      </c>
      <c r="AA1402">
        <f>VLOOKUP(A1402,vlookup_table[#All],7,FALSE)</f>
        <v>15</v>
      </c>
    </row>
    <row r="1403" spans="1:27" x14ac:dyDescent="0.3">
      <c r="A1403">
        <v>190730</v>
      </c>
      <c r="B1403" s="1" t="s">
        <v>24</v>
      </c>
      <c r="C1403" s="1" t="str">
        <f>UPPER(LEFT(B1403,2))</f>
        <v>NV</v>
      </c>
      <c r="D1403" s="1" t="s">
        <v>14</v>
      </c>
      <c r="E1403" s="1" t="str">
        <f>UPPER(LEFT(D1403,1))</f>
        <v>M</v>
      </c>
      <c r="F1403">
        <v>398</v>
      </c>
      <c r="G1403">
        <f t="shared" si="126"/>
        <v>398</v>
      </c>
      <c r="H1403">
        <f t="shared" si="127"/>
        <v>398</v>
      </c>
      <c r="I1403">
        <v>248</v>
      </c>
      <c r="J1403">
        <f t="shared" si="128"/>
        <v>248</v>
      </c>
      <c r="K1403">
        <v>337</v>
      </c>
      <c r="L1403">
        <f t="shared" si="129"/>
        <v>337</v>
      </c>
      <c r="M1403">
        <v>0</v>
      </c>
      <c r="N1403">
        <v>11618</v>
      </c>
      <c r="O1403">
        <f t="shared" si="130"/>
        <v>11618</v>
      </c>
      <c r="P1403">
        <v>3</v>
      </c>
      <c r="Q1403">
        <v>39</v>
      </c>
      <c r="R1403">
        <v>303</v>
      </c>
      <c r="S1403">
        <v>292</v>
      </c>
      <c r="T1403">
        <v>8.4499999999999993</v>
      </c>
      <c r="U1403">
        <f>VLOOKUP(A1403,vlookup_table[#All],2,)</f>
        <v>2</v>
      </c>
      <c r="V1403">
        <f>VLOOKUP(A1403,vlookup_table[#All],4,FALSE)</f>
        <v>1407</v>
      </c>
      <c r="W1403" t="str">
        <f>IF(LEN(V1403)=4,_xlfn.CONCAT("19",LEFT(V1403,2)),IF(LEN(V1403)=3,_xlfn.CONCAT("190",LEFT(V1403,2)),0))</f>
        <v>1914</v>
      </c>
      <c r="X1403">
        <f>IF(V1403&lt;&gt;0,1997-VALUE(W1403),0)</f>
        <v>83</v>
      </c>
      <c r="Y1403" t="str">
        <f>VLOOKUP(A1403,vlookup_table[#All],5,FALSE)</f>
        <v/>
      </c>
      <c r="Z1403">
        <f t="shared" si="131"/>
        <v>0</v>
      </c>
      <c r="AA1403">
        <f>VLOOKUP(A1403,vlookup_table[#All],7,FALSE)</f>
        <v>14</v>
      </c>
    </row>
    <row r="1404" spans="1:27" x14ac:dyDescent="0.3">
      <c r="A1404">
        <v>121071</v>
      </c>
      <c r="B1404" s="1" t="s">
        <v>21</v>
      </c>
      <c r="C1404" s="1" t="str">
        <f>UPPER(LEFT(B1404,2))</f>
        <v>TX</v>
      </c>
      <c r="D1404" s="1" t="s">
        <v>17</v>
      </c>
      <c r="E1404" s="1" t="str">
        <f>UPPER(LEFT(D1404,1))</f>
        <v>F</v>
      </c>
      <c r="F1404">
        <v>900</v>
      </c>
      <c r="G1404">
        <f t="shared" si="126"/>
        <v>900</v>
      </c>
      <c r="H1404">
        <f t="shared" si="127"/>
        <v>900</v>
      </c>
      <c r="I1404">
        <v>273</v>
      </c>
      <c r="J1404">
        <f t="shared" si="128"/>
        <v>273</v>
      </c>
      <c r="K1404">
        <v>455</v>
      </c>
      <c r="L1404">
        <f t="shared" si="129"/>
        <v>455</v>
      </c>
      <c r="M1404">
        <v>3</v>
      </c>
      <c r="N1404">
        <v>19298</v>
      </c>
      <c r="O1404">
        <f t="shared" si="130"/>
        <v>19298</v>
      </c>
      <c r="P1404">
        <v>15</v>
      </c>
      <c r="Q1404">
        <v>43</v>
      </c>
      <c r="R1404">
        <v>337</v>
      </c>
      <c r="S1404">
        <v>336</v>
      </c>
      <c r="T1404">
        <v>13.6</v>
      </c>
      <c r="U1404">
        <f>VLOOKUP(A1404,vlookup_table[#All],2,)</f>
        <v>28</v>
      </c>
      <c r="V1404">
        <f>VLOOKUP(A1404,vlookup_table[#All],4,FALSE)</f>
        <v>4912</v>
      </c>
      <c r="W1404" t="str">
        <f>IF(LEN(V1404)=4,_xlfn.CONCAT("19",LEFT(V1404,2)),IF(LEN(V1404)=3,_xlfn.CONCAT("190",LEFT(V1404,2)),0))</f>
        <v>1949</v>
      </c>
      <c r="X1404">
        <f>IF(V1404&lt;&gt;0,1997-VALUE(W1404),0)</f>
        <v>48</v>
      </c>
      <c r="Y1404" t="str">
        <f>VLOOKUP(A1404,vlookup_table[#All],5,FALSE)</f>
        <v>U1</v>
      </c>
      <c r="Z1404" t="str">
        <f t="shared" si="131"/>
        <v>Urban</v>
      </c>
      <c r="AA1404">
        <f>VLOOKUP(A1404,vlookup_table[#All],7,FALSE)</f>
        <v>15</v>
      </c>
    </row>
    <row r="1405" spans="1:27" x14ac:dyDescent="0.3">
      <c r="A1405">
        <v>94386</v>
      </c>
      <c r="B1405" s="1" t="s">
        <v>16</v>
      </c>
      <c r="C1405" s="1" t="str">
        <f>UPPER(LEFT(B1405,2))</f>
        <v>IL</v>
      </c>
      <c r="D1405" s="1" t="s">
        <v>14</v>
      </c>
      <c r="E1405" s="1" t="str">
        <f>UPPER(LEFT(D1405,1))</f>
        <v>M</v>
      </c>
      <c r="F1405">
        <v>1421</v>
      </c>
      <c r="G1405">
        <f t="shared" si="126"/>
        <v>1421</v>
      </c>
      <c r="H1405">
        <f t="shared" si="127"/>
        <v>1421</v>
      </c>
      <c r="I1405">
        <v>435</v>
      </c>
      <c r="J1405">
        <f t="shared" si="128"/>
        <v>435</v>
      </c>
      <c r="K1405">
        <v>662</v>
      </c>
      <c r="L1405">
        <f t="shared" si="129"/>
        <v>662</v>
      </c>
      <c r="M1405">
        <v>24</v>
      </c>
      <c r="N1405">
        <v>18555</v>
      </c>
      <c r="O1405">
        <f t="shared" si="130"/>
        <v>18555</v>
      </c>
      <c r="P1405">
        <v>6</v>
      </c>
      <c r="Q1405">
        <v>81</v>
      </c>
      <c r="R1405">
        <v>604</v>
      </c>
      <c r="S1405">
        <v>534</v>
      </c>
      <c r="T1405">
        <v>5.7142857139999998</v>
      </c>
      <c r="U1405">
        <f>VLOOKUP(A1405,vlookup_table[#All],2,)</f>
        <v>1</v>
      </c>
      <c r="V1405">
        <f>VLOOKUP(A1405,vlookup_table[#All],4,FALSE)</f>
        <v>3301</v>
      </c>
      <c r="W1405" t="str">
        <f>IF(LEN(V1405)=4,_xlfn.CONCAT("19",LEFT(V1405,2)),IF(LEN(V1405)=3,_xlfn.CONCAT("190",LEFT(V1405,2)),0))</f>
        <v>1933</v>
      </c>
      <c r="X1405">
        <f>IF(V1405&lt;&gt;0,1997-VALUE(W1405),0)</f>
        <v>64</v>
      </c>
      <c r="Y1405" t="str">
        <f>VLOOKUP(A1405,vlookup_table[#All],5,FALSE)</f>
        <v>U1</v>
      </c>
      <c r="Z1405" t="str">
        <f t="shared" si="131"/>
        <v>Urban</v>
      </c>
      <c r="AA1405">
        <f>VLOOKUP(A1405,vlookup_table[#All],7,FALSE)</f>
        <v>6</v>
      </c>
    </row>
    <row r="1406" spans="1:27" x14ac:dyDescent="0.3">
      <c r="A1406">
        <v>31094</v>
      </c>
      <c r="B1406" s="1" t="s">
        <v>40</v>
      </c>
      <c r="C1406" s="1" t="str">
        <f>UPPER(LEFT(B1406,2))</f>
        <v>GA</v>
      </c>
      <c r="D1406" s="1" t="s">
        <v>17</v>
      </c>
      <c r="E1406" s="1" t="str">
        <f>UPPER(LEFT(D1406,1))</f>
        <v>F</v>
      </c>
      <c r="F1406">
        <v>405</v>
      </c>
      <c r="G1406">
        <f t="shared" si="126"/>
        <v>405</v>
      </c>
      <c r="H1406">
        <f t="shared" si="127"/>
        <v>405</v>
      </c>
      <c r="I1406">
        <v>166</v>
      </c>
      <c r="J1406">
        <f t="shared" si="128"/>
        <v>166</v>
      </c>
      <c r="K1406">
        <v>254</v>
      </c>
      <c r="L1406">
        <f t="shared" si="129"/>
        <v>254</v>
      </c>
      <c r="M1406">
        <v>0</v>
      </c>
      <c r="N1406">
        <v>7997</v>
      </c>
      <c r="O1406">
        <f t="shared" si="130"/>
        <v>7997</v>
      </c>
      <c r="P1406">
        <v>1</v>
      </c>
      <c r="Q1406">
        <v>81</v>
      </c>
      <c r="R1406">
        <v>208</v>
      </c>
      <c r="S1406">
        <v>215</v>
      </c>
      <c r="T1406">
        <v>6.6666666670000003</v>
      </c>
      <c r="U1406">
        <f>VLOOKUP(A1406,vlookup_table[#All],2,)</f>
        <v>0</v>
      </c>
      <c r="V1406">
        <f>VLOOKUP(A1406,vlookup_table[#All],4,FALSE)</f>
        <v>2801</v>
      </c>
      <c r="W1406" t="str">
        <f>IF(LEN(V1406)=4,_xlfn.CONCAT("19",LEFT(V1406,2)),IF(LEN(V1406)=3,_xlfn.CONCAT("190",LEFT(V1406,2)),0))</f>
        <v>1928</v>
      </c>
      <c r="X1406">
        <f>IF(V1406&lt;&gt;0,1997-VALUE(W1406),0)</f>
        <v>69</v>
      </c>
      <c r="Y1406" t="str">
        <f>VLOOKUP(A1406,vlookup_table[#All],5,FALSE)</f>
        <v>R3</v>
      </c>
      <c r="Z1406" t="str">
        <f t="shared" si="131"/>
        <v>Rural</v>
      </c>
      <c r="AA1406">
        <f>VLOOKUP(A1406,vlookup_table[#All],7,FALSE)</f>
        <v>5</v>
      </c>
    </row>
    <row r="1407" spans="1:27" x14ac:dyDescent="0.3">
      <c r="A1407">
        <v>58463</v>
      </c>
      <c r="B1407" s="1" t="s">
        <v>58</v>
      </c>
      <c r="C1407" s="1" t="str">
        <f>UPPER(LEFT(B1407,2))</f>
        <v>KY</v>
      </c>
      <c r="D1407" s="1" t="s">
        <v>14</v>
      </c>
      <c r="E1407" s="1" t="str">
        <f>UPPER(LEFT(D1407,1))</f>
        <v>M</v>
      </c>
      <c r="F1407">
        <v>297</v>
      </c>
      <c r="G1407">
        <f t="shared" si="126"/>
        <v>297</v>
      </c>
      <c r="H1407">
        <f t="shared" si="127"/>
        <v>297</v>
      </c>
      <c r="I1407">
        <v>176</v>
      </c>
      <c r="J1407">
        <f t="shared" si="128"/>
        <v>176</v>
      </c>
      <c r="K1407">
        <v>187</v>
      </c>
      <c r="L1407">
        <f t="shared" si="129"/>
        <v>187</v>
      </c>
      <c r="M1407">
        <v>0</v>
      </c>
      <c r="N1407">
        <v>5972</v>
      </c>
      <c r="O1407">
        <f t="shared" si="130"/>
        <v>5972</v>
      </c>
      <c r="P1407">
        <v>0</v>
      </c>
      <c r="Q1407">
        <v>72</v>
      </c>
      <c r="R1407">
        <v>178</v>
      </c>
      <c r="S1407">
        <v>185</v>
      </c>
      <c r="T1407">
        <v>21</v>
      </c>
      <c r="U1407">
        <f>VLOOKUP(A1407,vlookup_table[#All],2,)</f>
        <v>2</v>
      </c>
      <c r="V1407">
        <f>VLOOKUP(A1407,vlookup_table[#All],4,FALSE)</f>
        <v>1605</v>
      </c>
      <c r="W1407" t="str">
        <f>IF(LEN(V1407)=4,_xlfn.CONCAT("19",LEFT(V1407,2)),IF(LEN(V1407)=3,_xlfn.CONCAT("190",LEFT(V1407,2)),0))</f>
        <v>1916</v>
      </c>
      <c r="X1407">
        <f>IF(V1407&lt;&gt;0,1997-VALUE(W1407),0)</f>
        <v>81</v>
      </c>
      <c r="Y1407" t="str">
        <f>VLOOKUP(A1407,vlookup_table[#All],5,FALSE)</f>
        <v>R3</v>
      </c>
      <c r="Z1407" t="str">
        <f t="shared" si="131"/>
        <v>Rural</v>
      </c>
      <c r="AA1407">
        <f>VLOOKUP(A1407,vlookup_table[#All],7,FALSE)</f>
        <v>10</v>
      </c>
    </row>
    <row r="1408" spans="1:27" x14ac:dyDescent="0.3">
      <c r="A1408">
        <v>160716</v>
      </c>
      <c r="B1408" s="1" t="s">
        <v>28</v>
      </c>
      <c r="C1408" s="1" t="str">
        <f>UPPER(LEFT(B1408,2))</f>
        <v>KS</v>
      </c>
      <c r="D1408" s="1" t="s">
        <v>17</v>
      </c>
      <c r="E1408" s="1" t="str">
        <f>UPPER(LEFT(D1408,1))</f>
        <v>F</v>
      </c>
      <c r="F1408">
        <v>317</v>
      </c>
      <c r="G1408">
        <f t="shared" si="126"/>
        <v>317</v>
      </c>
      <c r="H1408">
        <f t="shared" si="127"/>
        <v>317</v>
      </c>
      <c r="I1408">
        <v>231</v>
      </c>
      <c r="J1408">
        <f t="shared" si="128"/>
        <v>231</v>
      </c>
      <c r="K1408">
        <v>249</v>
      </c>
      <c r="L1408">
        <f t="shared" si="129"/>
        <v>249</v>
      </c>
      <c r="M1408">
        <v>0</v>
      </c>
      <c r="N1408">
        <v>17155</v>
      </c>
      <c r="O1408">
        <f t="shared" si="130"/>
        <v>17155</v>
      </c>
      <c r="P1408">
        <v>3</v>
      </c>
      <c r="Q1408">
        <v>64</v>
      </c>
      <c r="R1408">
        <v>249</v>
      </c>
      <c r="S1408">
        <v>241</v>
      </c>
      <c r="T1408">
        <v>4.8857692310000003</v>
      </c>
      <c r="U1408">
        <f>VLOOKUP(A1408,vlookup_table[#All],2,)</f>
        <v>28</v>
      </c>
      <c r="V1408">
        <f>VLOOKUP(A1408,vlookup_table[#All],4,FALSE)</f>
        <v>0</v>
      </c>
      <c r="W1408">
        <f>IF(LEN(V1408)=4,_xlfn.CONCAT("19",LEFT(V1408,2)),IF(LEN(V1408)=3,_xlfn.CONCAT("190",LEFT(V1408,2)),0))</f>
        <v>0</v>
      </c>
      <c r="X1408">
        <f>IF(V1408&lt;&gt;0,1997-VALUE(W1408),0)</f>
        <v>0</v>
      </c>
      <c r="Y1408" t="str">
        <f>VLOOKUP(A1408,vlookup_table[#All],5,FALSE)</f>
        <v>C2</v>
      </c>
      <c r="Z1408" t="str">
        <f t="shared" si="131"/>
        <v>City</v>
      </c>
      <c r="AA1408">
        <f>VLOOKUP(A1408,vlookup_table[#All],7,FALSE)</f>
        <v>7</v>
      </c>
    </row>
    <row r="1409" spans="1:27" x14ac:dyDescent="0.3">
      <c r="A1409">
        <v>156414</v>
      </c>
      <c r="B1409" s="1" t="s">
        <v>22</v>
      </c>
      <c r="C1409" s="1" t="str">
        <f>UPPER(LEFT(B1409,2))</f>
        <v>CA</v>
      </c>
      <c r="D1409" s="1" t="s">
        <v>17</v>
      </c>
      <c r="E1409" s="1" t="str">
        <f>UPPER(LEFT(D1409,1))</f>
        <v>F</v>
      </c>
      <c r="F1409">
        <v>2184</v>
      </c>
      <c r="G1409">
        <f t="shared" si="126"/>
        <v>2184</v>
      </c>
      <c r="H1409">
        <f t="shared" si="127"/>
        <v>2184</v>
      </c>
      <c r="I1409">
        <v>351</v>
      </c>
      <c r="J1409">
        <f t="shared" si="128"/>
        <v>351</v>
      </c>
      <c r="K1409">
        <v>419</v>
      </c>
      <c r="L1409">
        <f t="shared" si="129"/>
        <v>419</v>
      </c>
      <c r="M1409">
        <v>67</v>
      </c>
      <c r="N1409">
        <v>16480</v>
      </c>
      <c r="O1409">
        <f t="shared" si="130"/>
        <v>16480</v>
      </c>
      <c r="P1409">
        <v>25</v>
      </c>
      <c r="Q1409">
        <v>38</v>
      </c>
      <c r="R1409">
        <v>376</v>
      </c>
      <c r="S1409">
        <v>394</v>
      </c>
      <c r="T1409">
        <v>12.5</v>
      </c>
      <c r="U1409">
        <f>VLOOKUP(A1409,vlookup_table[#All],2,)</f>
        <v>0</v>
      </c>
      <c r="V1409">
        <f>VLOOKUP(A1409,vlookup_table[#All],4,FALSE)</f>
        <v>1601</v>
      </c>
      <c r="W1409" t="str">
        <f>IF(LEN(V1409)=4,_xlfn.CONCAT("19",LEFT(V1409,2)),IF(LEN(V1409)=3,_xlfn.CONCAT("190",LEFT(V1409,2)),0))</f>
        <v>1916</v>
      </c>
      <c r="X1409">
        <f>IF(V1409&lt;&gt;0,1997-VALUE(W1409),0)</f>
        <v>81</v>
      </c>
      <c r="Y1409" t="str">
        <f>VLOOKUP(A1409,vlookup_table[#All],5,FALSE)</f>
        <v>U1</v>
      </c>
      <c r="Z1409" t="str">
        <f t="shared" si="131"/>
        <v>Urban</v>
      </c>
      <c r="AA1409">
        <f>VLOOKUP(A1409,vlookup_table[#All],7,FALSE)</f>
        <v>20</v>
      </c>
    </row>
    <row r="1410" spans="1:27" x14ac:dyDescent="0.3">
      <c r="A1410">
        <v>137592</v>
      </c>
      <c r="B1410" s="1" t="s">
        <v>65</v>
      </c>
      <c r="C1410" s="1" t="str">
        <f>UPPER(LEFT(B1410,2))</f>
        <v>AR</v>
      </c>
      <c r="D1410" s="1" t="s">
        <v>14</v>
      </c>
      <c r="E1410" s="1" t="str">
        <f>UPPER(LEFT(D1410,1))</f>
        <v>M</v>
      </c>
      <c r="F1410">
        <v>0</v>
      </c>
      <c r="G1410" t="str">
        <f t="shared" ref="G1410:G1473" si="132">IF(LEFT(F1410,1)="A",VALUE(SUBSTITUTE(F1410,"A","")),IF(ISBLANK(F1410),"",IF(F1410=0,"",VALUE(F1410))))</f>
        <v/>
      </c>
      <c r="H1410">
        <f t="shared" ref="H1410:H1473" si="133">IF(G1410&lt;&gt;"",G1410,AVERAGE(G:G))</f>
        <v>1167.273896595208</v>
      </c>
      <c r="I1410">
        <v>0</v>
      </c>
      <c r="J1410">
        <f t="shared" ref="J1410:J1473" si="134">IF(I1410&lt;&gt;0,I1410,AVERAGEIF(I:I,"&gt;0"))</f>
        <v>354.11002014098693</v>
      </c>
      <c r="K1410">
        <v>0</v>
      </c>
      <c r="L1410">
        <f t="shared" ref="L1410:L1473" si="135">IF(AND(K1410&lt;&gt;0,K1410&lt;&gt;""),K1410,AVERAGEIF(K:K,"&gt;0"))</f>
        <v>447.98816120906798</v>
      </c>
      <c r="M1410">
        <v>0</v>
      </c>
      <c r="N1410">
        <v>0</v>
      </c>
      <c r="O1410">
        <f t="shared" ref="O1410:O1473" si="136">IF(AND(N1410&lt;&gt;0,N1410&lt;&gt;""),N1410,AVERAGEIF(N:N,"&gt;0"))</f>
        <v>16567.315458207453</v>
      </c>
      <c r="P1410">
        <v>0</v>
      </c>
      <c r="Q1410">
        <v>0</v>
      </c>
      <c r="R1410">
        <v>0</v>
      </c>
      <c r="S1410">
        <v>0</v>
      </c>
      <c r="T1410">
        <v>17.5</v>
      </c>
      <c r="U1410">
        <f>VLOOKUP(A1410,vlookup_table[#All],2,)</f>
        <v>1</v>
      </c>
      <c r="V1410">
        <f>VLOOKUP(A1410,vlookup_table[#All],4,FALSE)</f>
        <v>1201</v>
      </c>
      <c r="W1410" t="str">
        <f>IF(LEN(V1410)=4,_xlfn.CONCAT("19",LEFT(V1410,2)),IF(LEN(V1410)=3,_xlfn.CONCAT("190",LEFT(V1410,2)),0))</f>
        <v>1912</v>
      </c>
      <c r="X1410">
        <f>IF(V1410&lt;&gt;0,1997-VALUE(W1410),0)</f>
        <v>85</v>
      </c>
      <c r="Y1410" t="str">
        <f>VLOOKUP(A1410,vlookup_table[#All],5,FALSE)</f>
        <v>C3</v>
      </c>
      <c r="Z1410" t="str">
        <f t="shared" ref="Z1410:Z1473" si="137">IF(LEFT(Y1410,1)="C","City",IF(LEFT(Y1410,1)="T","Town",IF(LEFT(Y1410,1)="S","Suburban",IF(LEFT(Y1410,1)="U","Urban",IF(LEFT(Y1410,1)="R","Rural",0)))))</f>
        <v>City</v>
      </c>
      <c r="AA1410">
        <f>VLOOKUP(A1410,vlookup_table[#All],7,FALSE)</f>
        <v>25</v>
      </c>
    </row>
    <row r="1411" spans="1:27" x14ac:dyDescent="0.3">
      <c r="A1411">
        <v>130840</v>
      </c>
      <c r="B1411" s="1" t="s">
        <v>49</v>
      </c>
      <c r="C1411" s="1" t="str">
        <f>UPPER(LEFT(B1411,2))</f>
        <v>CO</v>
      </c>
      <c r="D1411" s="1" t="s">
        <v>14</v>
      </c>
      <c r="E1411" s="1" t="str">
        <f>UPPER(LEFT(D1411,1))</f>
        <v>M</v>
      </c>
      <c r="F1411">
        <v>1848</v>
      </c>
      <c r="G1411">
        <f t="shared" si="132"/>
        <v>1848</v>
      </c>
      <c r="H1411">
        <f t="shared" si="133"/>
        <v>1848</v>
      </c>
      <c r="I1411">
        <v>643</v>
      </c>
      <c r="J1411">
        <f t="shared" si="134"/>
        <v>643</v>
      </c>
      <c r="K1411">
        <v>765</v>
      </c>
      <c r="L1411">
        <f t="shared" si="135"/>
        <v>765</v>
      </c>
      <c r="M1411">
        <v>40</v>
      </c>
      <c r="N1411">
        <v>27612</v>
      </c>
      <c r="O1411">
        <f t="shared" si="136"/>
        <v>27612</v>
      </c>
      <c r="P1411">
        <v>3</v>
      </c>
      <c r="Q1411">
        <v>24</v>
      </c>
      <c r="R1411">
        <v>688</v>
      </c>
      <c r="S1411">
        <v>705</v>
      </c>
      <c r="T1411">
        <v>8.35</v>
      </c>
      <c r="U1411">
        <f>VLOOKUP(A1411,vlookup_table[#All],2,)</f>
        <v>0</v>
      </c>
      <c r="V1411">
        <f>VLOOKUP(A1411,vlookup_table[#All],4,FALSE)</f>
        <v>1805</v>
      </c>
      <c r="W1411" t="str">
        <f>IF(LEN(V1411)=4,_xlfn.CONCAT("19",LEFT(V1411,2)),IF(LEN(V1411)=3,_xlfn.CONCAT("190",LEFT(V1411,2)),0))</f>
        <v>1918</v>
      </c>
      <c r="X1411">
        <f>IF(V1411&lt;&gt;0,1997-VALUE(W1411),0)</f>
        <v>79</v>
      </c>
      <c r="Y1411" t="str">
        <f>VLOOKUP(A1411,vlookup_table[#All],5,FALSE)</f>
        <v>T1</v>
      </c>
      <c r="Z1411" t="str">
        <f t="shared" si="137"/>
        <v>Town</v>
      </c>
      <c r="AA1411">
        <f>VLOOKUP(A1411,vlookup_table[#All],7,FALSE)</f>
        <v>20</v>
      </c>
    </row>
    <row r="1412" spans="1:27" x14ac:dyDescent="0.3">
      <c r="A1412">
        <v>133176</v>
      </c>
      <c r="B1412" s="1" t="s">
        <v>42</v>
      </c>
      <c r="C1412" s="1" t="str">
        <f>UPPER(LEFT(B1412,2))</f>
        <v>ID</v>
      </c>
      <c r="D1412" s="1"/>
      <c r="E1412" s="1" t="str">
        <f>UPPER(LEFT(D1412,1))</f>
        <v/>
      </c>
      <c r="F1412">
        <v>2111</v>
      </c>
      <c r="G1412">
        <f t="shared" si="132"/>
        <v>2111</v>
      </c>
      <c r="H1412">
        <f t="shared" si="133"/>
        <v>2111</v>
      </c>
      <c r="I1412">
        <v>320</v>
      </c>
      <c r="J1412">
        <f t="shared" si="134"/>
        <v>320</v>
      </c>
      <c r="K1412">
        <v>550</v>
      </c>
      <c r="L1412">
        <f t="shared" si="135"/>
        <v>550</v>
      </c>
      <c r="M1412">
        <v>53</v>
      </c>
      <c r="N1412">
        <v>28034</v>
      </c>
      <c r="O1412">
        <f t="shared" si="136"/>
        <v>28034</v>
      </c>
      <c r="P1412">
        <v>4</v>
      </c>
      <c r="Q1412">
        <v>26</v>
      </c>
      <c r="R1412">
        <v>408</v>
      </c>
      <c r="S1412">
        <v>444</v>
      </c>
      <c r="T1412">
        <v>16.5</v>
      </c>
      <c r="U1412">
        <f>VLOOKUP(A1412,vlookup_table[#All],2,)</f>
        <v>2</v>
      </c>
      <c r="V1412">
        <f>VLOOKUP(A1412,vlookup_table[#All],4,FALSE)</f>
        <v>3601</v>
      </c>
      <c r="W1412" t="str">
        <f>IF(LEN(V1412)=4,_xlfn.CONCAT("19",LEFT(V1412,2)),IF(LEN(V1412)=3,_xlfn.CONCAT("190",LEFT(V1412,2)),0))</f>
        <v>1936</v>
      </c>
      <c r="X1412">
        <f>IF(V1412&lt;&gt;0,1997-VALUE(W1412),0)</f>
        <v>61</v>
      </c>
      <c r="Y1412" t="str">
        <f>VLOOKUP(A1412,vlookup_table[#All],5,FALSE)</f>
        <v>R1</v>
      </c>
      <c r="Z1412" t="str">
        <f t="shared" si="137"/>
        <v>Rural</v>
      </c>
      <c r="AA1412">
        <f>VLOOKUP(A1412,vlookup_table[#All],7,FALSE)</f>
        <v>50</v>
      </c>
    </row>
    <row r="1413" spans="1:27" x14ac:dyDescent="0.3">
      <c r="A1413">
        <v>164044</v>
      </c>
      <c r="B1413" s="1" t="s">
        <v>22</v>
      </c>
      <c r="C1413" s="1" t="str">
        <f>UPPER(LEFT(B1413,2))</f>
        <v>CA</v>
      </c>
      <c r="D1413" s="1" t="s">
        <v>14</v>
      </c>
      <c r="E1413" s="1" t="str">
        <f>UPPER(LEFT(D1413,1))</f>
        <v>M</v>
      </c>
      <c r="F1413">
        <v>5795</v>
      </c>
      <c r="G1413">
        <f t="shared" si="132"/>
        <v>5795</v>
      </c>
      <c r="H1413">
        <f t="shared" si="133"/>
        <v>5795</v>
      </c>
      <c r="I1413">
        <v>1329</v>
      </c>
      <c r="J1413">
        <f t="shared" si="134"/>
        <v>1329</v>
      </c>
      <c r="K1413">
        <v>1204</v>
      </c>
      <c r="L1413">
        <f t="shared" si="135"/>
        <v>1204</v>
      </c>
      <c r="M1413">
        <v>99</v>
      </c>
      <c r="N1413">
        <v>57002</v>
      </c>
      <c r="O1413">
        <f t="shared" si="136"/>
        <v>57002</v>
      </c>
      <c r="P1413">
        <v>17</v>
      </c>
      <c r="Q1413">
        <v>36</v>
      </c>
      <c r="R1413">
        <v>1326</v>
      </c>
      <c r="S1413">
        <v>1201</v>
      </c>
      <c r="T1413">
        <v>11.66666667</v>
      </c>
      <c r="U1413">
        <f>VLOOKUP(A1413,vlookup_table[#All],2,)</f>
        <v>0</v>
      </c>
      <c r="V1413">
        <f>VLOOKUP(A1413,vlookup_table[#All],4,FALSE)</f>
        <v>4201</v>
      </c>
      <c r="W1413" t="str">
        <f>IF(LEN(V1413)=4,_xlfn.CONCAT("19",LEFT(V1413,2)),IF(LEN(V1413)=3,_xlfn.CONCAT("190",LEFT(V1413,2)),0))</f>
        <v>1942</v>
      </c>
      <c r="X1413">
        <f>IF(V1413&lt;&gt;0,1997-VALUE(W1413),0)</f>
        <v>55</v>
      </c>
      <c r="Y1413" t="str">
        <f>VLOOKUP(A1413,vlookup_table[#All],5,FALSE)</f>
        <v>T1</v>
      </c>
      <c r="Z1413" t="str">
        <f t="shared" si="137"/>
        <v>Town</v>
      </c>
      <c r="AA1413">
        <f>VLOOKUP(A1413,vlookup_table[#All],7,FALSE)</f>
        <v>15</v>
      </c>
    </row>
    <row r="1414" spans="1:27" x14ac:dyDescent="0.3">
      <c r="A1414">
        <v>190746</v>
      </c>
      <c r="B1414" s="1" t="s">
        <v>44</v>
      </c>
      <c r="C1414" s="1" t="str">
        <f>UPPER(LEFT(B1414,2))</f>
        <v>AL</v>
      </c>
      <c r="D1414" s="1" t="s">
        <v>27</v>
      </c>
      <c r="E1414" s="1" t="str">
        <f>UPPER(LEFT(D1414,1))</f>
        <v>M</v>
      </c>
      <c r="F1414">
        <v>710</v>
      </c>
      <c r="G1414">
        <f t="shared" si="132"/>
        <v>710</v>
      </c>
      <c r="H1414">
        <f t="shared" si="133"/>
        <v>710</v>
      </c>
      <c r="I1414">
        <v>402</v>
      </c>
      <c r="J1414">
        <f t="shared" si="134"/>
        <v>402</v>
      </c>
      <c r="K1414">
        <v>457</v>
      </c>
      <c r="L1414">
        <f t="shared" si="135"/>
        <v>457</v>
      </c>
      <c r="M1414">
        <v>0</v>
      </c>
      <c r="N1414">
        <v>14119</v>
      </c>
      <c r="O1414">
        <f t="shared" si="136"/>
        <v>14119</v>
      </c>
      <c r="P1414">
        <v>3</v>
      </c>
      <c r="Q1414">
        <v>50</v>
      </c>
      <c r="R1414">
        <v>429</v>
      </c>
      <c r="S1414">
        <v>433</v>
      </c>
      <c r="T1414">
        <v>10.71428571</v>
      </c>
      <c r="U1414">
        <f>VLOOKUP(A1414,vlookup_table[#All],2,)</f>
        <v>1</v>
      </c>
      <c r="V1414">
        <f>VLOOKUP(A1414,vlookup_table[#All],4,FALSE)</f>
        <v>3701</v>
      </c>
      <c r="W1414" t="str">
        <f>IF(LEN(V1414)=4,_xlfn.CONCAT("19",LEFT(V1414,2)),IF(LEN(V1414)=3,_xlfn.CONCAT("190",LEFT(V1414,2)),0))</f>
        <v>1937</v>
      </c>
      <c r="X1414">
        <f>IF(V1414&lt;&gt;0,1997-VALUE(W1414),0)</f>
        <v>60</v>
      </c>
      <c r="Y1414" t="str">
        <f>VLOOKUP(A1414,vlookup_table[#All],5,FALSE)</f>
        <v>T1</v>
      </c>
      <c r="Z1414" t="str">
        <f t="shared" si="137"/>
        <v>Town</v>
      </c>
      <c r="AA1414">
        <f>VLOOKUP(A1414,vlookup_table[#All],7,FALSE)</f>
        <v>11</v>
      </c>
    </row>
    <row r="1415" spans="1:27" x14ac:dyDescent="0.3">
      <c r="A1415">
        <v>52116</v>
      </c>
      <c r="B1415" s="1" t="s">
        <v>18</v>
      </c>
      <c r="C1415" s="1" t="str">
        <f>UPPER(LEFT(B1415,2))</f>
        <v>NC</v>
      </c>
      <c r="D1415" s="1" t="s">
        <v>20</v>
      </c>
      <c r="E1415" s="1" t="str">
        <f>UPPER(LEFT(D1415,1))</f>
        <v>F</v>
      </c>
      <c r="F1415">
        <v>680</v>
      </c>
      <c r="G1415">
        <f t="shared" si="132"/>
        <v>680</v>
      </c>
      <c r="H1415">
        <f t="shared" si="133"/>
        <v>680</v>
      </c>
      <c r="I1415">
        <v>236</v>
      </c>
      <c r="J1415">
        <f t="shared" si="134"/>
        <v>236</v>
      </c>
      <c r="K1415">
        <v>318</v>
      </c>
      <c r="L1415">
        <f t="shared" si="135"/>
        <v>318</v>
      </c>
      <c r="M1415">
        <v>2</v>
      </c>
      <c r="N1415">
        <v>11568</v>
      </c>
      <c r="O1415">
        <f t="shared" si="136"/>
        <v>11568</v>
      </c>
      <c r="P1415">
        <v>3</v>
      </c>
      <c r="Q1415">
        <v>60</v>
      </c>
      <c r="R1415">
        <v>279</v>
      </c>
      <c r="S1415">
        <v>277</v>
      </c>
      <c r="T1415">
        <v>9.269230769</v>
      </c>
      <c r="U1415">
        <f>VLOOKUP(A1415,vlookup_table[#All],2,)</f>
        <v>0</v>
      </c>
      <c r="V1415">
        <f>VLOOKUP(A1415,vlookup_table[#All],4,FALSE)</f>
        <v>1703</v>
      </c>
      <c r="W1415" t="str">
        <f>IF(LEN(V1415)=4,_xlfn.CONCAT("19",LEFT(V1415,2)),IF(LEN(V1415)=3,_xlfn.CONCAT("190",LEFT(V1415,2)),0))</f>
        <v>1917</v>
      </c>
      <c r="X1415">
        <f>IF(V1415&lt;&gt;0,1997-VALUE(W1415),0)</f>
        <v>80</v>
      </c>
      <c r="Y1415" t="str">
        <f>VLOOKUP(A1415,vlookup_table[#All],5,FALSE)</f>
        <v>T2</v>
      </c>
      <c r="Z1415" t="str">
        <f t="shared" si="137"/>
        <v>Town</v>
      </c>
      <c r="AA1415">
        <f>VLOOKUP(A1415,vlookup_table[#All],7,FALSE)</f>
        <v>10</v>
      </c>
    </row>
    <row r="1416" spans="1:27" x14ac:dyDescent="0.3">
      <c r="A1416">
        <v>42913</v>
      </c>
      <c r="B1416" s="1" t="s">
        <v>13</v>
      </c>
      <c r="C1416" s="1" t="str">
        <f>UPPER(LEFT(B1416,2))</f>
        <v>FL</v>
      </c>
      <c r="D1416" s="1" t="s">
        <v>14</v>
      </c>
      <c r="E1416" s="1" t="str">
        <f>UPPER(LEFT(D1416,1))</f>
        <v>M</v>
      </c>
      <c r="F1416">
        <v>950</v>
      </c>
      <c r="G1416">
        <f t="shared" si="132"/>
        <v>950</v>
      </c>
      <c r="H1416">
        <f t="shared" si="133"/>
        <v>950</v>
      </c>
      <c r="I1416">
        <v>357</v>
      </c>
      <c r="J1416">
        <f t="shared" si="134"/>
        <v>357</v>
      </c>
      <c r="K1416">
        <v>469</v>
      </c>
      <c r="L1416">
        <f t="shared" si="135"/>
        <v>469</v>
      </c>
      <c r="M1416">
        <v>3</v>
      </c>
      <c r="N1416">
        <v>18756</v>
      </c>
      <c r="O1416">
        <f t="shared" si="136"/>
        <v>18756</v>
      </c>
      <c r="P1416">
        <v>5</v>
      </c>
      <c r="Q1416">
        <v>16</v>
      </c>
      <c r="R1416">
        <v>449</v>
      </c>
      <c r="S1416">
        <v>420</v>
      </c>
      <c r="T1416">
        <v>7.2</v>
      </c>
      <c r="U1416">
        <f>VLOOKUP(A1416,vlookup_table[#All],2,)</f>
        <v>0</v>
      </c>
      <c r="V1416">
        <f>VLOOKUP(A1416,vlookup_table[#All],4,FALSE)</f>
        <v>4601</v>
      </c>
      <c r="W1416" t="str">
        <f>IF(LEN(V1416)=4,_xlfn.CONCAT("19",LEFT(V1416,2)),IF(LEN(V1416)=3,_xlfn.CONCAT("190",LEFT(V1416,2)),0))</f>
        <v>1946</v>
      </c>
      <c r="X1416">
        <f>IF(V1416&lt;&gt;0,1997-VALUE(W1416),0)</f>
        <v>51</v>
      </c>
      <c r="Y1416" t="str">
        <f>VLOOKUP(A1416,vlookup_table[#All],5,FALSE)</f>
        <v>C2</v>
      </c>
      <c r="Z1416" t="str">
        <f t="shared" si="137"/>
        <v>City</v>
      </c>
      <c r="AA1416">
        <f>VLOOKUP(A1416,vlookup_table[#All],7,FALSE)</f>
        <v>5</v>
      </c>
    </row>
    <row r="1417" spans="1:27" x14ac:dyDescent="0.3">
      <c r="A1417">
        <v>124143</v>
      </c>
      <c r="B1417" s="1" t="s">
        <v>21</v>
      </c>
      <c r="C1417" s="1" t="str">
        <f>UPPER(LEFT(B1417,2))</f>
        <v>TX</v>
      </c>
      <c r="D1417" s="1" t="s">
        <v>14</v>
      </c>
      <c r="E1417" s="1" t="str">
        <f>UPPER(LEFT(D1417,1))</f>
        <v>M</v>
      </c>
      <c r="F1417">
        <v>846</v>
      </c>
      <c r="G1417">
        <f t="shared" si="132"/>
        <v>846</v>
      </c>
      <c r="H1417">
        <f t="shared" si="133"/>
        <v>846</v>
      </c>
      <c r="I1417">
        <v>538</v>
      </c>
      <c r="J1417">
        <f t="shared" si="134"/>
        <v>538</v>
      </c>
      <c r="K1417">
        <v>602</v>
      </c>
      <c r="L1417">
        <f t="shared" si="135"/>
        <v>602</v>
      </c>
      <c r="M1417">
        <v>0</v>
      </c>
      <c r="N1417">
        <v>18861</v>
      </c>
      <c r="O1417">
        <f t="shared" si="136"/>
        <v>18861</v>
      </c>
      <c r="P1417">
        <v>1</v>
      </c>
      <c r="Q1417">
        <v>73</v>
      </c>
      <c r="R1417">
        <v>541</v>
      </c>
      <c r="S1417">
        <v>595</v>
      </c>
      <c r="T1417">
        <v>5.1818181819999998</v>
      </c>
      <c r="U1417">
        <f>VLOOKUP(A1417,vlookup_table[#All],2,)</f>
        <v>72</v>
      </c>
      <c r="V1417">
        <f>VLOOKUP(A1417,vlookup_table[#All],4,FALSE)</f>
        <v>3803</v>
      </c>
      <c r="W1417" t="str">
        <f>IF(LEN(V1417)=4,_xlfn.CONCAT("19",LEFT(V1417,2)),IF(LEN(V1417)=3,_xlfn.CONCAT("190",LEFT(V1417,2)),0))</f>
        <v>1938</v>
      </c>
      <c r="X1417">
        <f>IF(V1417&lt;&gt;0,1997-VALUE(W1417),0)</f>
        <v>59</v>
      </c>
      <c r="Y1417" t="str">
        <f>VLOOKUP(A1417,vlookup_table[#All],5,FALSE)</f>
        <v>C1</v>
      </c>
      <c r="Z1417" t="str">
        <f t="shared" si="137"/>
        <v>City</v>
      </c>
      <c r="AA1417">
        <f>VLOOKUP(A1417,vlookup_table[#All],7,FALSE)</f>
        <v>6</v>
      </c>
    </row>
    <row r="1418" spans="1:27" x14ac:dyDescent="0.3">
      <c r="A1418">
        <v>47385</v>
      </c>
      <c r="B1418" s="1" t="s">
        <v>44</v>
      </c>
      <c r="C1418" s="1" t="str">
        <f>UPPER(LEFT(B1418,2))</f>
        <v>AL</v>
      </c>
      <c r="D1418" s="1" t="s">
        <v>27</v>
      </c>
      <c r="E1418" s="1" t="str">
        <f>UPPER(LEFT(D1418,1))</f>
        <v>M</v>
      </c>
      <c r="F1418">
        <v>2432</v>
      </c>
      <c r="G1418">
        <f t="shared" si="132"/>
        <v>2432</v>
      </c>
      <c r="H1418">
        <f t="shared" si="133"/>
        <v>2432</v>
      </c>
      <c r="I1418">
        <v>1273</v>
      </c>
      <c r="J1418">
        <f t="shared" si="134"/>
        <v>1273</v>
      </c>
      <c r="K1418">
        <v>1105</v>
      </c>
      <c r="L1418">
        <f t="shared" si="135"/>
        <v>1105</v>
      </c>
      <c r="M1418">
        <v>64</v>
      </c>
      <c r="N1418">
        <v>55765</v>
      </c>
      <c r="O1418">
        <f t="shared" si="136"/>
        <v>55765</v>
      </c>
      <c r="P1418">
        <v>0</v>
      </c>
      <c r="Q1418">
        <v>62</v>
      </c>
      <c r="R1418">
        <v>1332</v>
      </c>
      <c r="S1418">
        <v>1057</v>
      </c>
      <c r="T1418">
        <v>15</v>
      </c>
      <c r="U1418">
        <f>VLOOKUP(A1418,vlookup_table[#All],2,)</f>
        <v>1</v>
      </c>
      <c r="V1418">
        <f>VLOOKUP(A1418,vlookup_table[#All],4,FALSE)</f>
        <v>6001</v>
      </c>
      <c r="W1418" t="str">
        <f>IF(LEN(V1418)=4,_xlfn.CONCAT("19",LEFT(V1418,2)),IF(LEN(V1418)=3,_xlfn.CONCAT("190",LEFT(V1418,2)),0))</f>
        <v>1960</v>
      </c>
      <c r="X1418">
        <f>IF(V1418&lt;&gt;0,1997-VALUE(W1418),0)</f>
        <v>37</v>
      </c>
      <c r="Y1418" t="str">
        <f>VLOOKUP(A1418,vlookup_table[#All],5,FALSE)</f>
        <v>S1</v>
      </c>
      <c r="Z1418" t="str">
        <f t="shared" si="137"/>
        <v>Suburban</v>
      </c>
      <c r="AA1418">
        <f>VLOOKUP(A1418,vlookup_table[#All],7,FALSE)</f>
        <v>15</v>
      </c>
    </row>
    <row r="1419" spans="1:27" x14ac:dyDescent="0.3">
      <c r="A1419">
        <v>92312</v>
      </c>
      <c r="B1419" s="1" t="s">
        <v>16</v>
      </c>
      <c r="C1419" s="1" t="str">
        <f>UPPER(LEFT(B1419,2))</f>
        <v>IL</v>
      </c>
      <c r="D1419" s="1" t="s">
        <v>17</v>
      </c>
      <c r="E1419" s="1" t="str">
        <f>UPPER(LEFT(D1419,1))</f>
        <v>F</v>
      </c>
      <c r="F1419">
        <v>3573</v>
      </c>
      <c r="G1419">
        <f t="shared" si="132"/>
        <v>3573</v>
      </c>
      <c r="H1419">
        <f t="shared" si="133"/>
        <v>3573</v>
      </c>
      <c r="I1419">
        <v>1245</v>
      </c>
      <c r="J1419">
        <f t="shared" si="134"/>
        <v>1245</v>
      </c>
      <c r="K1419">
        <v>1179</v>
      </c>
      <c r="L1419">
        <f t="shared" si="135"/>
        <v>1179</v>
      </c>
      <c r="M1419">
        <v>98</v>
      </c>
      <c r="N1419">
        <v>83519</v>
      </c>
      <c r="O1419">
        <f t="shared" si="136"/>
        <v>83519</v>
      </c>
      <c r="P1419">
        <v>15</v>
      </c>
      <c r="Q1419">
        <v>70</v>
      </c>
      <c r="R1419">
        <v>1474</v>
      </c>
      <c r="S1419">
        <v>1065</v>
      </c>
      <c r="T1419">
        <v>10.33333333</v>
      </c>
      <c r="U1419">
        <f>VLOOKUP(A1419,vlookup_table[#All],2,)</f>
        <v>28</v>
      </c>
      <c r="V1419">
        <f>VLOOKUP(A1419,vlookup_table[#All],4,FALSE)</f>
        <v>3202</v>
      </c>
      <c r="W1419" t="str">
        <f>IF(LEN(V1419)=4,_xlfn.CONCAT("19",LEFT(V1419,2)),IF(LEN(V1419)=3,_xlfn.CONCAT("190",LEFT(V1419,2)),0))</f>
        <v>1932</v>
      </c>
      <c r="X1419">
        <f>IF(V1419&lt;&gt;0,1997-VALUE(W1419),0)</f>
        <v>65</v>
      </c>
      <c r="Y1419" t="str">
        <f>VLOOKUP(A1419,vlookup_table[#All],5,FALSE)</f>
        <v>S1</v>
      </c>
      <c r="Z1419" t="str">
        <f t="shared" si="137"/>
        <v>Suburban</v>
      </c>
      <c r="AA1419">
        <f>VLOOKUP(A1419,vlookup_table[#All],7,FALSE)</f>
        <v>24</v>
      </c>
    </row>
    <row r="1420" spans="1:27" x14ac:dyDescent="0.3">
      <c r="A1420">
        <v>114208</v>
      </c>
      <c r="B1420" s="1" t="s">
        <v>32</v>
      </c>
      <c r="C1420" s="1" t="str">
        <f>UPPER(LEFT(B1420,2))</f>
        <v>OK</v>
      </c>
      <c r="D1420" s="1" t="s">
        <v>14</v>
      </c>
      <c r="E1420" s="1" t="str">
        <f>UPPER(LEFT(D1420,1))</f>
        <v>M</v>
      </c>
      <c r="F1420">
        <v>393</v>
      </c>
      <c r="G1420">
        <f t="shared" si="132"/>
        <v>393</v>
      </c>
      <c r="H1420">
        <f t="shared" si="133"/>
        <v>393</v>
      </c>
      <c r="I1420">
        <v>195</v>
      </c>
      <c r="J1420">
        <f t="shared" si="134"/>
        <v>195</v>
      </c>
      <c r="K1420">
        <v>221</v>
      </c>
      <c r="L1420">
        <f t="shared" si="135"/>
        <v>221</v>
      </c>
      <c r="M1420">
        <v>0</v>
      </c>
      <c r="N1420">
        <v>10232</v>
      </c>
      <c r="O1420">
        <f t="shared" si="136"/>
        <v>10232</v>
      </c>
      <c r="P1420">
        <v>1</v>
      </c>
      <c r="Q1420">
        <v>65</v>
      </c>
      <c r="R1420">
        <v>212</v>
      </c>
      <c r="S1420">
        <v>222</v>
      </c>
      <c r="T1420">
        <v>15.55555556</v>
      </c>
      <c r="U1420">
        <f>VLOOKUP(A1420,vlookup_table[#All],2,)</f>
        <v>0</v>
      </c>
      <c r="V1420">
        <f>VLOOKUP(A1420,vlookup_table[#All],4,FALSE)</f>
        <v>3401</v>
      </c>
      <c r="W1420" t="str">
        <f>IF(LEN(V1420)=4,_xlfn.CONCAT("19",LEFT(V1420,2)),IF(LEN(V1420)=3,_xlfn.CONCAT("190",LEFT(V1420,2)),0))</f>
        <v>1934</v>
      </c>
      <c r="X1420">
        <f>IF(V1420&lt;&gt;0,1997-VALUE(W1420),0)</f>
        <v>63</v>
      </c>
      <c r="Y1420" t="str">
        <f>VLOOKUP(A1420,vlookup_table[#All],5,FALSE)</f>
        <v>T3</v>
      </c>
      <c r="Z1420" t="str">
        <f t="shared" si="137"/>
        <v>Town</v>
      </c>
      <c r="AA1420">
        <f>VLOOKUP(A1420,vlookup_table[#All],7,FALSE)</f>
        <v>50</v>
      </c>
    </row>
    <row r="1421" spans="1:27" x14ac:dyDescent="0.3">
      <c r="A1421">
        <v>127744</v>
      </c>
      <c r="B1421" s="1" t="s">
        <v>21</v>
      </c>
      <c r="C1421" s="1" t="str">
        <f>UPPER(LEFT(B1421,2))</f>
        <v>TX</v>
      </c>
      <c r="D1421" s="1" t="s">
        <v>14</v>
      </c>
      <c r="E1421" s="1" t="str">
        <f>UPPER(LEFT(D1421,1))</f>
        <v>M</v>
      </c>
      <c r="F1421">
        <v>600</v>
      </c>
      <c r="G1421">
        <f t="shared" si="132"/>
        <v>600</v>
      </c>
      <c r="H1421">
        <f t="shared" si="133"/>
        <v>600</v>
      </c>
      <c r="I1421">
        <v>420</v>
      </c>
      <c r="J1421">
        <f t="shared" si="134"/>
        <v>420</v>
      </c>
      <c r="K1421">
        <v>479</v>
      </c>
      <c r="L1421">
        <f t="shared" si="135"/>
        <v>479</v>
      </c>
      <c r="M1421">
        <v>0</v>
      </c>
      <c r="N1421">
        <v>17725</v>
      </c>
      <c r="O1421">
        <f t="shared" si="136"/>
        <v>17725</v>
      </c>
      <c r="P1421">
        <v>0</v>
      </c>
      <c r="Q1421">
        <v>77</v>
      </c>
      <c r="R1421">
        <v>461</v>
      </c>
      <c r="S1421">
        <v>467</v>
      </c>
      <c r="T1421">
        <v>8.7272727270000008</v>
      </c>
      <c r="U1421">
        <f>VLOOKUP(A1421,vlookup_table[#All],2,)</f>
        <v>0</v>
      </c>
      <c r="V1421">
        <f>VLOOKUP(A1421,vlookup_table[#All],4,FALSE)</f>
        <v>2104</v>
      </c>
      <c r="W1421" t="str">
        <f>IF(LEN(V1421)=4,_xlfn.CONCAT("19",LEFT(V1421,2)),IF(LEN(V1421)=3,_xlfn.CONCAT("190",LEFT(V1421,2)),0))</f>
        <v>1921</v>
      </c>
      <c r="X1421">
        <f>IF(V1421&lt;&gt;0,1997-VALUE(W1421),0)</f>
        <v>76</v>
      </c>
      <c r="Y1421" t="str">
        <f>VLOOKUP(A1421,vlookup_table[#All],5,FALSE)</f>
        <v>T1</v>
      </c>
      <c r="Z1421" t="str">
        <f t="shared" si="137"/>
        <v>Town</v>
      </c>
      <c r="AA1421">
        <f>VLOOKUP(A1421,vlookup_table[#All],7,FALSE)</f>
        <v>15</v>
      </c>
    </row>
    <row r="1422" spans="1:27" x14ac:dyDescent="0.3">
      <c r="A1422">
        <v>86696</v>
      </c>
      <c r="B1422" s="1" t="s">
        <v>46</v>
      </c>
      <c r="C1422" s="1" t="str">
        <f>UPPER(LEFT(B1422,2))</f>
        <v>ND</v>
      </c>
      <c r="D1422" s="1" t="s">
        <v>17</v>
      </c>
      <c r="E1422" s="1" t="str">
        <f>UPPER(LEFT(D1422,1))</f>
        <v>F</v>
      </c>
      <c r="F1422">
        <v>469</v>
      </c>
      <c r="G1422">
        <f t="shared" si="132"/>
        <v>469</v>
      </c>
      <c r="H1422">
        <f t="shared" si="133"/>
        <v>469</v>
      </c>
      <c r="I1422">
        <v>293</v>
      </c>
      <c r="J1422">
        <f t="shared" si="134"/>
        <v>293</v>
      </c>
      <c r="K1422">
        <v>398</v>
      </c>
      <c r="L1422">
        <f t="shared" si="135"/>
        <v>398</v>
      </c>
      <c r="M1422">
        <v>0</v>
      </c>
      <c r="N1422">
        <v>13446</v>
      </c>
      <c r="O1422">
        <f t="shared" si="136"/>
        <v>13446</v>
      </c>
      <c r="P1422">
        <v>0</v>
      </c>
      <c r="Q1422">
        <v>79</v>
      </c>
      <c r="R1422">
        <v>354</v>
      </c>
      <c r="S1422">
        <v>331</v>
      </c>
      <c r="T1422">
        <v>19.285714290000001</v>
      </c>
      <c r="U1422">
        <f>VLOOKUP(A1422,vlookup_table[#All],2,)</f>
        <v>0</v>
      </c>
      <c r="V1422">
        <f>VLOOKUP(A1422,vlookup_table[#All],4,FALSE)</f>
        <v>2307</v>
      </c>
      <c r="W1422" t="str">
        <f>IF(LEN(V1422)=4,_xlfn.CONCAT("19",LEFT(V1422,2)),IF(LEN(V1422)=3,_xlfn.CONCAT("190",LEFT(V1422,2)),0))</f>
        <v>1923</v>
      </c>
      <c r="X1422">
        <f>IF(V1422&lt;&gt;0,1997-VALUE(W1422),0)</f>
        <v>74</v>
      </c>
      <c r="Y1422" t="str">
        <f>VLOOKUP(A1422,vlookup_table[#All],5,FALSE)</f>
        <v>T1</v>
      </c>
      <c r="Z1422" t="str">
        <f t="shared" si="137"/>
        <v>Town</v>
      </c>
      <c r="AA1422">
        <f>VLOOKUP(A1422,vlookup_table[#All],7,FALSE)</f>
        <v>25</v>
      </c>
    </row>
    <row r="1423" spans="1:27" x14ac:dyDescent="0.3">
      <c r="A1423">
        <v>177131</v>
      </c>
      <c r="B1423" s="1" t="s">
        <v>51</v>
      </c>
      <c r="C1423" s="1" t="str">
        <f>UPPER(LEFT(B1423,2))</f>
        <v>OR</v>
      </c>
      <c r="D1423" s="1" t="s">
        <v>17</v>
      </c>
      <c r="E1423" s="1" t="str">
        <f>UPPER(LEFT(D1423,1))</f>
        <v>F</v>
      </c>
      <c r="F1423">
        <v>605</v>
      </c>
      <c r="G1423">
        <f t="shared" si="132"/>
        <v>605</v>
      </c>
      <c r="H1423">
        <f t="shared" si="133"/>
        <v>605</v>
      </c>
      <c r="I1423">
        <v>223</v>
      </c>
      <c r="J1423">
        <f t="shared" si="134"/>
        <v>223</v>
      </c>
      <c r="K1423">
        <v>323</v>
      </c>
      <c r="L1423">
        <f t="shared" si="135"/>
        <v>323</v>
      </c>
      <c r="M1423">
        <v>0</v>
      </c>
      <c r="N1423">
        <v>12224</v>
      </c>
      <c r="O1423">
        <f t="shared" si="136"/>
        <v>12224</v>
      </c>
      <c r="P1423">
        <v>3</v>
      </c>
      <c r="Q1423">
        <v>47</v>
      </c>
      <c r="R1423">
        <v>326</v>
      </c>
      <c r="S1423">
        <v>283</v>
      </c>
      <c r="T1423">
        <v>12.25</v>
      </c>
      <c r="U1423">
        <f>VLOOKUP(A1423,vlookup_table[#All],2,)</f>
        <v>28</v>
      </c>
      <c r="V1423">
        <f>VLOOKUP(A1423,vlookup_table[#All],4,FALSE)</f>
        <v>2101</v>
      </c>
      <c r="W1423" t="str">
        <f>IF(LEN(V1423)=4,_xlfn.CONCAT("19",LEFT(V1423,2)),IF(LEN(V1423)=3,_xlfn.CONCAT("190",LEFT(V1423,2)),0))</f>
        <v>1921</v>
      </c>
      <c r="X1423">
        <f>IF(V1423&lt;&gt;0,1997-VALUE(W1423),0)</f>
        <v>76</v>
      </c>
      <c r="Y1423" t="str">
        <f>VLOOKUP(A1423,vlookup_table[#All],5,FALSE)</f>
        <v>C2</v>
      </c>
      <c r="Z1423" t="str">
        <f t="shared" si="137"/>
        <v>City</v>
      </c>
      <c r="AA1423">
        <f>VLOOKUP(A1423,vlookup_table[#All],7,FALSE)</f>
        <v>10</v>
      </c>
    </row>
    <row r="1424" spans="1:27" x14ac:dyDescent="0.3">
      <c r="A1424">
        <v>42689</v>
      </c>
      <c r="B1424" s="1" t="s">
        <v>13</v>
      </c>
      <c r="C1424" s="1" t="str">
        <f>UPPER(LEFT(B1424,2))</f>
        <v>FL</v>
      </c>
      <c r="D1424" s="1" t="s">
        <v>17</v>
      </c>
      <c r="E1424" s="1" t="str">
        <f>UPPER(LEFT(D1424,1))</f>
        <v>F</v>
      </c>
      <c r="F1424">
        <v>711</v>
      </c>
      <c r="G1424">
        <f t="shared" si="132"/>
        <v>711</v>
      </c>
      <c r="H1424">
        <f t="shared" si="133"/>
        <v>711</v>
      </c>
      <c r="I1424">
        <v>267</v>
      </c>
      <c r="J1424">
        <f t="shared" si="134"/>
        <v>267</v>
      </c>
      <c r="K1424">
        <v>363</v>
      </c>
      <c r="L1424">
        <f t="shared" si="135"/>
        <v>363</v>
      </c>
      <c r="M1424">
        <v>0</v>
      </c>
      <c r="N1424">
        <v>15229</v>
      </c>
      <c r="O1424">
        <f t="shared" si="136"/>
        <v>15229</v>
      </c>
      <c r="P1424">
        <v>12</v>
      </c>
      <c r="Q1424">
        <v>7</v>
      </c>
      <c r="R1424">
        <v>305</v>
      </c>
      <c r="S1424">
        <v>307</v>
      </c>
      <c r="T1424">
        <v>3.8571428569999999</v>
      </c>
      <c r="U1424">
        <f>VLOOKUP(A1424,vlookup_table[#All],2,)</f>
        <v>2</v>
      </c>
      <c r="V1424">
        <f>VLOOKUP(A1424,vlookup_table[#All],4,FALSE)</f>
        <v>0</v>
      </c>
      <c r="W1424">
        <f>IF(LEN(V1424)=4,_xlfn.CONCAT("19",LEFT(V1424,2)),IF(LEN(V1424)=3,_xlfn.CONCAT("190",LEFT(V1424,2)),0))</f>
        <v>0</v>
      </c>
      <c r="X1424">
        <f>IF(V1424&lt;&gt;0,1997-VALUE(W1424),0)</f>
        <v>0</v>
      </c>
      <c r="Y1424" t="str">
        <f>VLOOKUP(A1424,vlookup_table[#All],5,FALSE)</f>
        <v>C2</v>
      </c>
      <c r="Z1424" t="str">
        <f t="shared" si="137"/>
        <v>City</v>
      </c>
      <c r="AA1424">
        <f>VLOOKUP(A1424,vlookup_table[#All],7,FALSE)</f>
        <v>4</v>
      </c>
    </row>
    <row r="1425" spans="1:27" x14ac:dyDescent="0.3">
      <c r="A1425">
        <v>7879</v>
      </c>
      <c r="B1425" s="1" t="s">
        <v>22</v>
      </c>
      <c r="C1425" s="1" t="str">
        <f>UPPER(LEFT(B1425,2))</f>
        <v>CA</v>
      </c>
      <c r="D1425" s="1" t="s">
        <v>17</v>
      </c>
      <c r="E1425" s="1" t="str">
        <f>UPPER(LEFT(D1425,1))</f>
        <v>F</v>
      </c>
      <c r="F1425">
        <v>1072</v>
      </c>
      <c r="G1425">
        <f t="shared" si="132"/>
        <v>1072</v>
      </c>
      <c r="H1425">
        <f t="shared" si="133"/>
        <v>1072</v>
      </c>
      <c r="I1425">
        <v>284</v>
      </c>
      <c r="J1425">
        <f t="shared" si="134"/>
        <v>284</v>
      </c>
      <c r="K1425">
        <v>427</v>
      </c>
      <c r="L1425">
        <f t="shared" si="135"/>
        <v>427</v>
      </c>
      <c r="M1425">
        <v>6</v>
      </c>
      <c r="N1425">
        <v>14572</v>
      </c>
      <c r="O1425">
        <f t="shared" si="136"/>
        <v>14572</v>
      </c>
      <c r="P1425">
        <v>14</v>
      </c>
      <c r="Q1425">
        <v>63</v>
      </c>
      <c r="R1425">
        <v>306</v>
      </c>
      <c r="S1425">
        <v>378</v>
      </c>
      <c r="T1425">
        <v>17.85714286</v>
      </c>
      <c r="U1425">
        <f>VLOOKUP(A1425,vlookup_table[#All],2,)</f>
        <v>2</v>
      </c>
      <c r="V1425">
        <f>VLOOKUP(A1425,vlookup_table[#All],4,FALSE)</f>
        <v>3011</v>
      </c>
      <c r="W1425" t="str">
        <f>IF(LEN(V1425)=4,_xlfn.CONCAT("19",LEFT(V1425,2)),IF(LEN(V1425)=3,_xlfn.CONCAT("190",LEFT(V1425,2)),0))</f>
        <v>1930</v>
      </c>
      <c r="X1425">
        <f>IF(V1425&lt;&gt;0,1997-VALUE(W1425),0)</f>
        <v>67</v>
      </c>
      <c r="Y1425" t="str">
        <f>VLOOKUP(A1425,vlookup_table[#All],5,FALSE)</f>
        <v>C2</v>
      </c>
      <c r="Z1425" t="str">
        <f t="shared" si="137"/>
        <v>City</v>
      </c>
      <c r="AA1425">
        <f>VLOOKUP(A1425,vlookup_table[#All],7,FALSE)</f>
        <v>25</v>
      </c>
    </row>
    <row r="1426" spans="1:27" x14ac:dyDescent="0.3">
      <c r="A1426">
        <v>13089</v>
      </c>
      <c r="B1426" s="1" t="s">
        <v>30</v>
      </c>
      <c r="C1426" s="1" t="str">
        <f>UPPER(LEFT(B1426,2))</f>
        <v>MI</v>
      </c>
      <c r="D1426" s="1" t="s">
        <v>17</v>
      </c>
      <c r="E1426" s="1" t="str">
        <f>UPPER(LEFT(D1426,1))</f>
        <v>F</v>
      </c>
      <c r="F1426">
        <v>782</v>
      </c>
      <c r="G1426">
        <f t="shared" si="132"/>
        <v>782</v>
      </c>
      <c r="H1426">
        <f t="shared" si="133"/>
        <v>782</v>
      </c>
      <c r="I1426">
        <v>462</v>
      </c>
      <c r="J1426">
        <f t="shared" si="134"/>
        <v>462</v>
      </c>
      <c r="K1426">
        <v>504</v>
      </c>
      <c r="L1426">
        <f t="shared" si="135"/>
        <v>504</v>
      </c>
      <c r="M1426">
        <v>1</v>
      </c>
      <c r="N1426">
        <v>15816</v>
      </c>
      <c r="O1426">
        <f t="shared" si="136"/>
        <v>15816</v>
      </c>
      <c r="P1426">
        <v>0</v>
      </c>
      <c r="Q1426">
        <v>89</v>
      </c>
      <c r="R1426">
        <v>475</v>
      </c>
      <c r="S1426">
        <v>498</v>
      </c>
      <c r="T1426">
        <v>20.18181818</v>
      </c>
      <c r="U1426">
        <f>VLOOKUP(A1426,vlookup_table[#All],2,)</f>
        <v>0</v>
      </c>
      <c r="V1426">
        <f>VLOOKUP(A1426,vlookup_table[#All],4,FALSE)</f>
        <v>6112</v>
      </c>
      <c r="W1426" t="str">
        <f>IF(LEN(V1426)=4,_xlfn.CONCAT("19",LEFT(V1426,2)),IF(LEN(V1426)=3,_xlfn.CONCAT("190",LEFT(V1426,2)),0))</f>
        <v>1961</v>
      </c>
      <c r="X1426">
        <f>IF(V1426&lt;&gt;0,1997-VALUE(W1426),0)</f>
        <v>36</v>
      </c>
      <c r="Y1426" t="str">
        <f>VLOOKUP(A1426,vlookup_table[#All],5,FALSE)</f>
        <v>T2</v>
      </c>
      <c r="Z1426" t="str">
        <f t="shared" si="137"/>
        <v>Town</v>
      </c>
      <c r="AA1426">
        <f>VLOOKUP(A1426,vlookup_table[#All],7,FALSE)</f>
        <v>34</v>
      </c>
    </row>
    <row r="1427" spans="1:27" x14ac:dyDescent="0.3">
      <c r="A1427">
        <v>98085</v>
      </c>
      <c r="B1427" s="1" t="s">
        <v>16</v>
      </c>
      <c r="C1427" s="1" t="str">
        <f>UPPER(LEFT(B1427,2))</f>
        <v>IL</v>
      </c>
      <c r="D1427" s="1" t="s">
        <v>14</v>
      </c>
      <c r="E1427" s="1" t="str">
        <f>UPPER(LEFT(D1427,1))</f>
        <v>M</v>
      </c>
      <c r="F1427">
        <v>464</v>
      </c>
      <c r="G1427">
        <f t="shared" si="132"/>
        <v>464</v>
      </c>
      <c r="H1427">
        <f t="shared" si="133"/>
        <v>464</v>
      </c>
      <c r="I1427">
        <v>225</v>
      </c>
      <c r="J1427">
        <f t="shared" si="134"/>
        <v>225</v>
      </c>
      <c r="K1427">
        <v>364</v>
      </c>
      <c r="L1427">
        <f t="shared" si="135"/>
        <v>364</v>
      </c>
      <c r="M1427">
        <v>0</v>
      </c>
      <c r="N1427">
        <v>12445</v>
      </c>
      <c r="O1427">
        <f t="shared" si="136"/>
        <v>12445</v>
      </c>
      <c r="P1427">
        <v>0</v>
      </c>
      <c r="Q1427">
        <v>84</v>
      </c>
      <c r="R1427">
        <v>291</v>
      </c>
      <c r="S1427">
        <v>277</v>
      </c>
      <c r="T1427">
        <v>10.199999999999999</v>
      </c>
      <c r="U1427">
        <f>VLOOKUP(A1427,vlookup_table[#All],2,)</f>
        <v>1</v>
      </c>
      <c r="V1427">
        <f>VLOOKUP(A1427,vlookup_table[#All],4,FALSE)</f>
        <v>0</v>
      </c>
      <c r="W1427">
        <f>IF(LEN(V1427)=4,_xlfn.CONCAT("19",LEFT(V1427,2)),IF(LEN(V1427)=3,_xlfn.CONCAT("190",LEFT(V1427,2)),0))</f>
        <v>0</v>
      </c>
      <c r="X1427">
        <f>IF(V1427&lt;&gt;0,1997-VALUE(W1427),0)</f>
        <v>0</v>
      </c>
      <c r="Y1427" t="str">
        <f>VLOOKUP(A1427,vlookup_table[#All],5,FALSE)</f>
        <v>R2</v>
      </c>
      <c r="Z1427" t="str">
        <f t="shared" si="137"/>
        <v>Rural</v>
      </c>
      <c r="AA1427">
        <f>VLOOKUP(A1427,vlookup_table[#All],7,FALSE)</f>
        <v>10</v>
      </c>
    </row>
    <row r="1428" spans="1:27" x14ac:dyDescent="0.3">
      <c r="A1428">
        <v>5614</v>
      </c>
      <c r="B1428" s="1" t="s">
        <v>22</v>
      </c>
      <c r="C1428" s="1" t="str">
        <f>UPPER(LEFT(B1428,2))</f>
        <v>CA</v>
      </c>
      <c r="D1428" s="1" t="s">
        <v>14</v>
      </c>
      <c r="E1428" s="1" t="str">
        <f>UPPER(LEFT(D1428,1))</f>
        <v>M</v>
      </c>
      <c r="F1428">
        <v>1803</v>
      </c>
      <c r="G1428">
        <f t="shared" si="132"/>
        <v>1803</v>
      </c>
      <c r="H1428">
        <f t="shared" si="133"/>
        <v>1803</v>
      </c>
      <c r="I1428">
        <v>281</v>
      </c>
      <c r="J1428">
        <f t="shared" si="134"/>
        <v>281</v>
      </c>
      <c r="K1428">
        <v>492</v>
      </c>
      <c r="L1428">
        <f t="shared" si="135"/>
        <v>492</v>
      </c>
      <c r="M1428">
        <v>20</v>
      </c>
      <c r="N1428">
        <v>24681</v>
      </c>
      <c r="O1428">
        <f t="shared" si="136"/>
        <v>24681</v>
      </c>
      <c r="P1428">
        <v>13</v>
      </c>
      <c r="Q1428">
        <v>13</v>
      </c>
      <c r="R1428">
        <v>418</v>
      </c>
      <c r="S1428">
        <v>364</v>
      </c>
      <c r="T1428">
        <v>13.71428571</v>
      </c>
      <c r="U1428">
        <f>VLOOKUP(A1428,vlookup_table[#All],2,)</f>
        <v>1</v>
      </c>
      <c r="V1428">
        <f>VLOOKUP(A1428,vlookup_table[#All],4,FALSE)</f>
        <v>1908</v>
      </c>
      <c r="W1428" t="str">
        <f>IF(LEN(V1428)=4,_xlfn.CONCAT("19",LEFT(V1428,2)),IF(LEN(V1428)=3,_xlfn.CONCAT("190",LEFT(V1428,2)),0))</f>
        <v>1919</v>
      </c>
      <c r="X1428">
        <f>IF(V1428&lt;&gt;0,1997-VALUE(W1428),0)</f>
        <v>78</v>
      </c>
      <c r="Y1428" t="str">
        <f>VLOOKUP(A1428,vlookup_table[#All],5,FALSE)</f>
        <v>C2</v>
      </c>
      <c r="Z1428" t="str">
        <f t="shared" si="137"/>
        <v>City</v>
      </c>
      <c r="AA1428">
        <f>VLOOKUP(A1428,vlookup_table[#All],7,FALSE)</f>
        <v>19</v>
      </c>
    </row>
    <row r="1429" spans="1:27" x14ac:dyDescent="0.3">
      <c r="A1429">
        <v>122198</v>
      </c>
      <c r="B1429" s="1" t="s">
        <v>21</v>
      </c>
      <c r="C1429" s="1" t="str">
        <f>UPPER(LEFT(B1429,2))</f>
        <v>TX</v>
      </c>
      <c r="D1429" s="1" t="s">
        <v>17</v>
      </c>
      <c r="E1429" s="1" t="str">
        <f>UPPER(LEFT(D1429,1))</f>
        <v>F</v>
      </c>
      <c r="F1429">
        <v>1329</v>
      </c>
      <c r="G1429">
        <f t="shared" si="132"/>
        <v>1329</v>
      </c>
      <c r="H1429">
        <f t="shared" si="133"/>
        <v>1329</v>
      </c>
      <c r="I1429">
        <v>685</v>
      </c>
      <c r="J1429">
        <f t="shared" si="134"/>
        <v>685</v>
      </c>
      <c r="K1429">
        <v>743</v>
      </c>
      <c r="L1429">
        <f t="shared" si="135"/>
        <v>743</v>
      </c>
      <c r="M1429">
        <v>1</v>
      </c>
      <c r="N1429">
        <v>21941</v>
      </c>
      <c r="O1429">
        <f t="shared" si="136"/>
        <v>21941</v>
      </c>
      <c r="P1429">
        <v>13</v>
      </c>
      <c r="Q1429">
        <v>38</v>
      </c>
      <c r="R1429">
        <v>727</v>
      </c>
      <c r="S1429">
        <v>689</v>
      </c>
      <c r="T1429">
        <v>6.2</v>
      </c>
      <c r="U1429">
        <f>VLOOKUP(A1429,vlookup_table[#All],2,)</f>
        <v>2</v>
      </c>
      <c r="V1429">
        <f>VLOOKUP(A1429,vlookup_table[#All],4,FALSE)</f>
        <v>5601</v>
      </c>
      <c r="W1429" t="str">
        <f>IF(LEN(V1429)=4,_xlfn.CONCAT("19",LEFT(V1429,2)),IF(LEN(V1429)=3,_xlfn.CONCAT("190",LEFT(V1429,2)),0))</f>
        <v>1956</v>
      </c>
      <c r="X1429">
        <f>IF(V1429&lt;&gt;0,1997-VALUE(W1429),0)</f>
        <v>41</v>
      </c>
      <c r="Y1429" t="str">
        <f>VLOOKUP(A1429,vlookup_table[#All],5,FALSE)</f>
        <v>C1</v>
      </c>
      <c r="Z1429" t="str">
        <f t="shared" si="137"/>
        <v>City</v>
      </c>
      <c r="AA1429">
        <f>VLOOKUP(A1429,vlookup_table[#All],7,FALSE)</f>
        <v>6</v>
      </c>
    </row>
    <row r="1430" spans="1:27" x14ac:dyDescent="0.3">
      <c r="A1430">
        <v>131537</v>
      </c>
      <c r="B1430" s="1" t="s">
        <v>44</v>
      </c>
      <c r="C1430" s="1" t="str">
        <f>UPPER(LEFT(B1430,2))</f>
        <v>AL</v>
      </c>
      <c r="D1430" s="1" t="s">
        <v>17</v>
      </c>
      <c r="E1430" s="1" t="str">
        <f>UPPER(LEFT(D1430,1))</f>
        <v>F</v>
      </c>
      <c r="F1430">
        <v>408</v>
      </c>
      <c r="G1430">
        <f t="shared" si="132"/>
        <v>408</v>
      </c>
      <c r="H1430">
        <f t="shared" si="133"/>
        <v>408</v>
      </c>
      <c r="I1430">
        <v>215</v>
      </c>
      <c r="J1430">
        <f t="shared" si="134"/>
        <v>215</v>
      </c>
      <c r="K1430">
        <v>286</v>
      </c>
      <c r="L1430">
        <f t="shared" si="135"/>
        <v>286</v>
      </c>
      <c r="M1430">
        <v>1</v>
      </c>
      <c r="N1430">
        <v>9667</v>
      </c>
      <c r="O1430">
        <f t="shared" si="136"/>
        <v>9667</v>
      </c>
      <c r="P1430">
        <v>0</v>
      </c>
      <c r="Q1430">
        <v>87</v>
      </c>
      <c r="R1430">
        <v>253</v>
      </c>
      <c r="S1430">
        <v>259</v>
      </c>
      <c r="T1430">
        <v>8.4444444440000002</v>
      </c>
      <c r="U1430">
        <f>VLOOKUP(A1430,vlookup_table[#All],2,)</f>
        <v>0</v>
      </c>
      <c r="V1430">
        <f>VLOOKUP(A1430,vlookup_table[#All],4,FALSE)</f>
        <v>0</v>
      </c>
      <c r="W1430">
        <f>IF(LEN(V1430)=4,_xlfn.CONCAT("19",LEFT(V1430,2)),IF(LEN(V1430)=3,_xlfn.CONCAT("190",LEFT(V1430,2)),0))</f>
        <v>0</v>
      </c>
      <c r="X1430">
        <f>IF(V1430&lt;&gt;0,1997-VALUE(W1430),0)</f>
        <v>0</v>
      </c>
      <c r="Y1430" t="str">
        <f>VLOOKUP(A1430,vlookup_table[#All],5,FALSE)</f>
        <v>C2</v>
      </c>
      <c r="Z1430" t="str">
        <f t="shared" si="137"/>
        <v>City</v>
      </c>
      <c r="AA1430">
        <f>VLOOKUP(A1430,vlookup_table[#All],7,FALSE)</f>
        <v>7</v>
      </c>
    </row>
    <row r="1431" spans="1:27" x14ac:dyDescent="0.3">
      <c r="A1431">
        <v>171609</v>
      </c>
      <c r="B1431" s="1" t="s">
        <v>22</v>
      </c>
      <c r="C1431" s="1" t="str">
        <f>UPPER(LEFT(B1431,2))</f>
        <v>CA</v>
      </c>
      <c r="D1431" s="1" t="s">
        <v>17</v>
      </c>
      <c r="E1431" s="1" t="str">
        <f>UPPER(LEFT(D1431,1))</f>
        <v>F</v>
      </c>
      <c r="F1431">
        <v>1537</v>
      </c>
      <c r="G1431">
        <f t="shared" si="132"/>
        <v>1537</v>
      </c>
      <c r="H1431">
        <f t="shared" si="133"/>
        <v>1537</v>
      </c>
      <c r="I1431">
        <v>495</v>
      </c>
      <c r="J1431">
        <f t="shared" si="134"/>
        <v>495</v>
      </c>
      <c r="K1431">
        <v>544</v>
      </c>
      <c r="L1431">
        <f t="shared" si="135"/>
        <v>544</v>
      </c>
      <c r="M1431">
        <v>19</v>
      </c>
      <c r="N1431">
        <v>17689</v>
      </c>
      <c r="O1431">
        <f t="shared" si="136"/>
        <v>17689</v>
      </c>
      <c r="P1431">
        <v>13</v>
      </c>
      <c r="Q1431">
        <v>58</v>
      </c>
      <c r="R1431">
        <v>509</v>
      </c>
      <c r="S1431">
        <v>528</v>
      </c>
      <c r="T1431">
        <v>13</v>
      </c>
      <c r="U1431">
        <f>VLOOKUP(A1431,vlookup_table[#All],2,)</f>
        <v>0</v>
      </c>
      <c r="V1431">
        <f>VLOOKUP(A1431,vlookup_table[#All],4,FALSE)</f>
        <v>4201</v>
      </c>
      <c r="W1431" t="str">
        <f>IF(LEN(V1431)=4,_xlfn.CONCAT("19",LEFT(V1431,2)),IF(LEN(V1431)=3,_xlfn.CONCAT("190",LEFT(V1431,2)),0))</f>
        <v>1942</v>
      </c>
      <c r="X1431">
        <f>IF(V1431&lt;&gt;0,1997-VALUE(W1431),0)</f>
        <v>55</v>
      </c>
      <c r="Y1431" t="str">
        <f>VLOOKUP(A1431,vlookup_table[#All],5,FALSE)</f>
        <v>S1</v>
      </c>
      <c r="Z1431" t="str">
        <f t="shared" si="137"/>
        <v>Suburban</v>
      </c>
      <c r="AA1431">
        <f>VLOOKUP(A1431,vlookup_table[#All],7,FALSE)</f>
        <v>20</v>
      </c>
    </row>
    <row r="1432" spans="1:27" x14ac:dyDescent="0.3">
      <c r="A1432">
        <v>47914</v>
      </c>
      <c r="B1432" s="1" t="s">
        <v>44</v>
      </c>
      <c r="C1432" s="1" t="str">
        <f>UPPER(LEFT(B1432,2))</f>
        <v>AL</v>
      </c>
      <c r="D1432" s="1" t="s">
        <v>17</v>
      </c>
      <c r="E1432" s="1" t="str">
        <f>UPPER(LEFT(D1432,1))</f>
        <v>F</v>
      </c>
      <c r="F1432">
        <v>488</v>
      </c>
      <c r="G1432">
        <f t="shared" si="132"/>
        <v>488</v>
      </c>
      <c r="H1432">
        <f t="shared" si="133"/>
        <v>488</v>
      </c>
      <c r="I1432">
        <v>300</v>
      </c>
      <c r="J1432">
        <f t="shared" si="134"/>
        <v>300</v>
      </c>
      <c r="K1432">
        <v>311</v>
      </c>
      <c r="L1432">
        <f t="shared" si="135"/>
        <v>311</v>
      </c>
      <c r="M1432">
        <v>0</v>
      </c>
      <c r="N1432">
        <v>10516</v>
      </c>
      <c r="O1432">
        <f t="shared" si="136"/>
        <v>10516</v>
      </c>
      <c r="P1432">
        <v>0</v>
      </c>
      <c r="Q1432">
        <v>82</v>
      </c>
      <c r="R1432">
        <v>314</v>
      </c>
      <c r="S1432">
        <v>282</v>
      </c>
      <c r="T1432">
        <v>4.7142857139999998</v>
      </c>
      <c r="U1432">
        <f>VLOOKUP(A1432,vlookup_table[#All],2,)</f>
        <v>30</v>
      </c>
      <c r="V1432">
        <f>VLOOKUP(A1432,vlookup_table[#All],4,FALSE)</f>
        <v>1901</v>
      </c>
      <c r="W1432" t="str">
        <f>IF(LEN(V1432)=4,_xlfn.CONCAT("19",LEFT(V1432,2)),IF(LEN(V1432)=3,_xlfn.CONCAT("190",LEFT(V1432,2)),0))</f>
        <v>1919</v>
      </c>
      <c r="X1432">
        <f>IF(V1432&lt;&gt;0,1997-VALUE(W1432),0)</f>
        <v>78</v>
      </c>
      <c r="Y1432" t="str">
        <f>VLOOKUP(A1432,vlookup_table[#All],5,FALSE)</f>
        <v>T2</v>
      </c>
      <c r="Z1432" t="str">
        <f t="shared" si="137"/>
        <v>Town</v>
      </c>
      <c r="AA1432">
        <f>VLOOKUP(A1432,vlookup_table[#All],7,FALSE)</f>
        <v>5</v>
      </c>
    </row>
    <row r="1433" spans="1:27" x14ac:dyDescent="0.3">
      <c r="A1433">
        <v>25226</v>
      </c>
      <c r="B1433" s="1" t="s">
        <v>47</v>
      </c>
      <c r="C1433" s="1" t="str">
        <f>UPPER(LEFT(B1433,2))</f>
        <v>SC</v>
      </c>
      <c r="D1433" s="1" t="s">
        <v>14</v>
      </c>
      <c r="E1433" s="1" t="str">
        <f>UPPER(LEFT(D1433,1))</f>
        <v>M</v>
      </c>
      <c r="F1433">
        <v>799</v>
      </c>
      <c r="G1433">
        <f t="shared" si="132"/>
        <v>799</v>
      </c>
      <c r="H1433">
        <f t="shared" si="133"/>
        <v>799</v>
      </c>
      <c r="I1433">
        <v>429</v>
      </c>
      <c r="J1433">
        <f t="shared" si="134"/>
        <v>429</v>
      </c>
      <c r="K1433">
        <v>467</v>
      </c>
      <c r="L1433">
        <f t="shared" si="135"/>
        <v>467</v>
      </c>
      <c r="M1433">
        <v>0</v>
      </c>
      <c r="N1433">
        <v>15469</v>
      </c>
      <c r="O1433">
        <f t="shared" si="136"/>
        <v>15469</v>
      </c>
      <c r="P1433">
        <v>0</v>
      </c>
      <c r="Q1433">
        <v>70</v>
      </c>
      <c r="R1433">
        <v>445</v>
      </c>
      <c r="S1433">
        <v>421</v>
      </c>
      <c r="T1433">
        <v>9.125</v>
      </c>
      <c r="U1433">
        <f>VLOOKUP(A1433,vlookup_table[#All],2,)</f>
        <v>1</v>
      </c>
      <c r="V1433">
        <f>VLOOKUP(A1433,vlookup_table[#All],4,FALSE)</f>
        <v>2703</v>
      </c>
      <c r="W1433" t="str">
        <f>IF(LEN(V1433)=4,_xlfn.CONCAT("19",LEFT(V1433,2)),IF(LEN(V1433)=3,_xlfn.CONCAT("190",LEFT(V1433,2)),0))</f>
        <v>1927</v>
      </c>
      <c r="X1433">
        <f>IF(V1433&lt;&gt;0,1997-VALUE(W1433),0)</f>
        <v>70</v>
      </c>
      <c r="Y1433" t="str">
        <f>VLOOKUP(A1433,vlookup_table[#All],5,FALSE)</f>
        <v>T2</v>
      </c>
      <c r="Z1433" t="str">
        <f t="shared" si="137"/>
        <v>Town</v>
      </c>
      <c r="AA1433">
        <f>VLOOKUP(A1433,vlookup_table[#All],7,FALSE)</f>
        <v>125</v>
      </c>
    </row>
    <row r="1434" spans="1:27" x14ac:dyDescent="0.3">
      <c r="A1434">
        <v>158567</v>
      </c>
      <c r="B1434" s="1" t="s">
        <v>22</v>
      </c>
      <c r="C1434" s="1" t="str">
        <f>UPPER(LEFT(B1434,2))</f>
        <v>CA</v>
      </c>
      <c r="D1434" s="1"/>
      <c r="E1434" s="1" t="str">
        <f>UPPER(LEFT(D1434,1))</f>
        <v/>
      </c>
      <c r="F1434">
        <v>1722</v>
      </c>
      <c r="G1434">
        <f t="shared" si="132"/>
        <v>1722</v>
      </c>
      <c r="H1434">
        <f t="shared" si="133"/>
        <v>1722</v>
      </c>
      <c r="I1434">
        <v>324</v>
      </c>
      <c r="J1434">
        <f t="shared" si="134"/>
        <v>324</v>
      </c>
      <c r="K1434">
        <v>408</v>
      </c>
      <c r="L1434">
        <f t="shared" si="135"/>
        <v>408</v>
      </c>
      <c r="M1434">
        <v>13</v>
      </c>
      <c r="N1434">
        <v>15603</v>
      </c>
      <c r="O1434">
        <f t="shared" si="136"/>
        <v>15603</v>
      </c>
      <c r="P1434">
        <v>10</v>
      </c>
      <c r="Q1434">
        <v>62</v>
      </c>
      <c r="R1434">
        <v>406</v>
      </c>
      <c r="S1434">
        <v>365</v>
      </c>
      <c r="T1434">
        <v>6.0714285710000002</v>
      </c>
      <c r="U1434">
        <f>VLOOKUP(A1434,vlookup_table[#All],2,)</f>
        <v>0</v>
      </c>
      <c r="V1434">
        <f>VLOOKUP(A1434,vlookup_table[#All],4,FALSE)</f>
        <v>1110</v>
      </c>
      <c r="W1434" t="str">
        <f>IF(LEN(V1434)=4,_xlfn.CONCAT("19",LEFT(V1434,2)),IF(LEN(V1434)=3,_xlfn.CONCAT("190",LEFT(V1434,2)),0))</f>
        <v>1911</v>
      </c>
      <c r="X1434">
        <f>IF(V1434&lt;&gt;0,1997-VALUE(W1434),0)</f>
        <v>86</v>
      </c>
      <c r="Y1434" t="str">
        <f>VLOOKUP(A1434,vlookup_table[#All],5,FALSE)</f>
        <v>S1</v>
      </c>
      <c r="Z1434" t="str">
        <f t="shared" si="137"/>
        <v>Suburban</v>
      </c>
      <c r="AA1434">
        <f>VLOOKUP(A1434,vlookup_table[#All],7,FALSE)</f>
        <v>6</v>
      </c>
    </row>
    <row r="1435" spans="1:27" x14ac:dyDescent="0.3">
      <c r="A1435">
        <v>103535</v>
      </c>
      <c r="B1435" s="1" t="s">
        <v>37</v>
      </c>
      <c r="C1435" s="1" t="str">
        <f>UPPER(LEFT(B1435,2))</f>
        <v>MO</v>
      </c>
      <c r="D1435" s="1" t="s">
        <v>17</v>
      </c>
      <c r="E1435" s="1" t="str">
        <f>UPPER(LEFT(D1435,1))</f>
        <v>F</v>
      </c>
      <c r="F1435">
        <v>365</v>
      </c>
      <c r="G1435">
        <f t="shared" si="132"/>
        <v>365</v>
      </c>
      <c r="H1435">
        <f t="shared" si="133"/>
        <v>365</v>
      </c>
      <c r="I1435">
        <v>215</v>
      </c>
      <c r="J1435">
        <f t="shared" si="134"/>
        <v>215</v>
      </c>
      <c r="K1435">
        <v>296</v>
      </c>
      <c r="L1435">
        <f t="shared" si="135"/>
        <v>296</v>
      </c>
      <c r="M1435">
        <v>0</v>
      </c>
      <c r="N1435">
        <v>9330</v>
      </c>
      <c r="O1435">
        <f t="shared" si="136"/>
        <v>9330</v>
      </c>
      <c r="P1435">
        <v>0</v>
      </c>
      <c r="Q1435">
        <v>70</v>
      </c>
      <c r="R1435">
        <v>249</v>
      </c>
      <c r="S1435">
        <v>269</v>
      </c>
      <c r="T1435">
        <v>13.33333333</v>
      </c>
      <c r="U1435">
        <f>VLOOKUP(A1435,vlookup_table[#All],2,)</f>
        <v>2</v>
      </c>
      <c r="V1435">
        <f>VLOOKUP(A1435,vlookup_table[#All],4,FALSE)</f>
        <v>3801</v>
      </c>
      <c r="W1435" t="str">
        <f>IF(LEN(V1435)=4,_xlfn.CONCAT("19",LEFT(V1435,2)),IF(LEN(V1435)=3,_xlfn.CONCAT("190",LEFT(V1435,2)),0))</f>
        <v>1938</v>
      </c>
      <c r="X1435">
        <f>IF(V1435&lt;&gt;0,1997-VALUE(W1435),0)</f>
        <v>59</v>
      </c>
      <c r="Y1435" t="str">
        <f>VLOOKUP(A1435,vlookup_table[#All],5,FALSE)</f>
        <v>R3</v>
      </c>
      <c r="Z1435" t="str">
        <f t="shared" si="137"/>
        <v>Rural</v>
      </c>
      <c r="AA1435">
        <f>VLOOKUP(A1435,vlookup_table[#All],7,FALSE)</f>
        <v>15</v>
      </c>
    </row>
    <row r="1436" spans="1:27" x14ac:dyDescent="0.3">
      <c r="A1436">
        <v>13394</v>
      </c>
      <c r="B1436" s="1" t="s">
        <v>16</v>
      </c>
      <c r="C1436" s="1" t="str">
        <f>UPPER(LEFT(B1436,2))</f>
        <v>IL</v>
      </c>
      <c r="D1436" s="1" t="s">
        <v>17</v>
      </c>
      <c r="E1436" s="1" t="str">
        <f>UPPER(LEFT(D1436,1))</f>
        <v>F</v>
      </c>
      <c r="F1436">
        <v>1204</v>
      </c>
      <c r="G1436">
        <f t="shared" si="132"/>
        <v>1204</v>
      </c>
      <c r="H1436">
        <f t="shared" si="133"/>
        <v>1204</v>
      </c>
      <c r="I1436">
        <v>444</v>
      </c>
      <c r="J1436">
        <f t="shared" si="134"/>
        <v>444</v>
      </c>
      <c r="K1436">
        <v>557</v>
      </c>
      <c r="L1436">
        <f t="shared" si="135"/>
        <v>557</v>
      </c>
      <c r="M1436">
        <v>5</v>
      </c>
      <c r="N1436">
        <v>18966</v>
      </c>
      <c r="O1436">
        <f t="shared" si="136"/>
        <v>18966</v>
      </c>
      <c r="P1436">
        <v>7</v>
      </c>
      <c r="Q1436">
        <v>72</v>
      </c>
      <c r="R1436">
        <v>514</v>
      </c>
      <c r="S1436">
        <v>491</v>
      </c>
      <c r="T1436">
        <v>7.4</v>
      </c>
      <c r="U1436">
        <f>VLOOKUP(A1436,vlookup_table[#All],2,)</f>
        <v>0</v>
      </c>
      <c r="V1436">
        <f>VLOOKUP(A1436,vlookup_table[#All],4,FALSE)</f>
        <v>3001</v>
      </c>
      <c r="W1436" t="str">
        <f>IF(LEN(V1436)=4,_xlfn.CONCAT("19",LEFT(V1436,2)),IF(LEN(V1436)=3,_xlfn.CONCAT("190",LEFT(V1436,2)),0))</f>
        <v>1930</v>
      </c>
      <c r="X1436">
        <f>IF(V1436&lt;&gt;0,1997-VALUE(W1436),0)</f>
        <v>67</v>
      </c>
      <c r="Y1436" t="str">
        <f>VLOOKUP(A1436,vlookup_table[#All],5,FALSE)</f>
        <v>S1</v>
      </c>
      <c r="Z1436" t="str">
        <f t="shared" si="137"/>
        <v>Suburban</v>
      </c>
      <c r="AA1436">
        <f>VLOOKUP(A1436,vlookup_table[#All],7,FALSE)</f>
        <v>15</v>
      </c>
    </row>
    <row r="1437" spans="1:27" x14ac:dyDescent="0.3">
      <c r="A1437">
        <v>45870</v>
      </c>
      <c r="B1437" s="1" t="s">
        <v>13</v>
      </c>
      <c r="C1437" s="1" t="str">
        <f>UPPER(LEFT(B1437,2))</f>
        <v>FL</v>
      </c>
      <c r="D1437" s="1" t="s">
        <v>14</v>
      </c>
      <c r="E1437" s="1" t="str">
        <f>UPPER(LEFT(D1437,1))</f>
        <v>M</v>
      </c>
      <c r="F1437">
        <v>518</v>
      </c>
      <c r="G1437">
        <f t="shared" si="132"/>
        <v>518</v>
      </c>
      <c r="H1437">
        <f t="shared" si="133"/>
        <v>518</v>
      </c>
      <c r="I1437">
        <v>184</v>
      </c>
      <c r="J1437">
        <f t="shared" si="134"/>
        <v>184</v>
      </c>
      <c r="K1437">
        <v>264</v>
      </c>
      <c r="L1437">
        <f t="shared" si="135"/>
        <v>264</v>
      </c>
      <c r="M1437">
        <v>0</v>
      </c>
      <c r="N1437">
        <v>11126</v>
      </c>
      <c r="O1437">
        <f t="shared" si="136"/>
        <v>11126</v>
      </c>
      <c r="P1437">
        <v>7</v>
      </c>
      <c r="Q1437">
        <v>12</v>
      </c>
      <c r="R1437">
        <v>213</v>
      </c>
      <c r="S1437">
        <v>228</v>
      </c>
      <c r="T1437">
        <v>9.3333333330000006</v>
      </c>
      <c r="U1437">
        <f>VLOOKUP(A1437,vlookup_table[#All],2,)</f>
        <v>1</v>
      </c>
      <c r="V1437">
        <f>VLOOKUP(A1437,vlookup_table[#All],4,FALSE)</f>
        <v>3001</v>
      </c>
      <c r="W1437" t="str">
        <f>IF(LEN(V1437)=4,_xlfn.CONCAT("19",LEFT(V1437,2)),IF(LEN(V1437)=3,_xlfn.CONCAT("190",LEFT(V1437,2)),0))</f>
        <v>1930</v>
      </c>
      <c r="X1437">
        <f>IF(V1437&lt;&gt;0,1997-VALUE(W1437),0)</f>
        <v>67</v>
      </c>
      <c r="Y1437" t="str">
        <f>VLOOKUP(A1437,vlookup_table[#All],5,FALSE)</f>
        <v>C3</v>
      </c>
      <c r="Z1437" t="str">
        <f t="shared" si="137"/>
        <v>City</v>
      </c>
      <c r="AA1437">
        <f>VLOOKUP(A1437,vlookup_table[#All],7,FALSE)</f>
        <v>20</v>
      </c>
    </row>
    <row r="1438" spans="1:27" x14ac:dyDescent="0.3">
      <c r="A1438">
        <v>169703</v>
      </c>
      <c r="B1438" s="1" t="s">
        <v>22</v>
      </c>
      <c r="C1438" s="1" t="str">
        <f>UPPER(LEFT(B1438,2))</f>
        <v>CA</v>
      </c>
      <c r="D1438" s="1" t="s">
        <v>17</v>
      </c>
      <c r="E1438" s="1" t="str">
        <f>UPPER(LEFT(D1438,1))</f>
        <v>F</v>
      </c>
      <c r="F1438">
        <v>2486</v>
      </c>
      <c r="G1438">
        <f t="shared" si="132"/>
        <v>2486</v>
      </c>
      <c r="H1438">
        <f t="shared" si="133"/>
        <v>2486</v>
      </c>
      <c r="I1438">
        <v>475</v>
      </c>
      <c r="J1438">
        <f t="shared" si="134"/>
        <v>475</v>
      </c>
      <c r="K1438">
        <v>543</v>
      </c>
      <c r="L1438">
        <f t="shared" si="135"/>
        <v>543</v>
      </c>
      <c r="M1438">
        <v>73</v>
      </c>
      <c r="N1438">
        <v>26926</v>
      </c>
      <c r="O1438">
        <f t="shared" si="136"/>
        <v>26926</v>
      </c>
      <c r="P1438">
        <v>7</v>
      </c>
      <c r="Q1438">
        <v>71</v>
      </c>
      <c r="R1438">
        <v>508</v>
      </c>
      <c r="S1438">
        <v>516</v>
      </c>
      <c r="T1438">
        <v>3.4919354839999999</v>
      </c>
      <c r="U1438">
        <f>VLOOKUP(A1438,vlookup_table[#All],2,)</f>
        <v>0</v>
      </c>
      <c r="V1438">
        <f>VLOOKUP(A1438,vlookup_table[#All],4,FALSE)</f>
        <v>1501</v>
      </c>
      <c r="W1438" t="str">
        <f>IF(LEN(V1438)=4,_xlfn.CONCAT("19",LEFT(V1438,2)),IF(LEN(V1438)=3,_xlfn.CONCAT("190",LEFT(V1438,2)),0))</f>
        <v>1915</v>
      </c>
      <c r="X1438">
        <f>IF(V1438&lt;&gt;0,1997-VALUE(W1438),0)</f>
        <v>82</v>
      </c>
      <c r="Y1438" t="str">
        <f>VLOOKUP(A1438,vlookup_table[#All],5,FALSE)</f>
        <v>C2</v>
      </c>
      <c r="Z1438" t="str">
        <f t="shared" si="137"/>
        <v>City</v>
      </c>
      <c r="AA1438">
        <f>VLOOKUP(A1438,vlookup_table[#All],7,FALSE)</f>
        <v>25</v>
      </c>
    </row>
    <row r="1439" spans="1:27" x14ac:dyDescent="0.3">
      <c r="A1439">
        <v>147484</v>
      </c>
      <c r="B1439" s="1" t="s">
        <v>22</v>
      </c>
      <c r="C1439" s="1" t="str">
        <f>UPPER(LEFT(B1439,2))</f>
        <v>CA</v>
      </c>
      <c r="D1439" s="1" t="s">
        <v>14</v>
      </c>
      <c r="E1439" s="1" t="str">
        <f>UPPER(LEFT(D1439,1))</f>
        <v>M</v>
      </c>
      <c r="F1439">
        <v>5439</v>
      </c>
      <c r="G1439">
        <f t="shared" si="132"/>
        <v>5439</v>
      </c>
      <c r="H1439">
        <f t="shared" si="133"/>
        <v>5439</v>
      </c>
      <c r="I1439">
        <v>984</v>
      </c>
      <c r="J1439">
        <f t="shared" si="134"/>
        <v>984</v>
      </c>
      <c r="K1439">
        <v>1004</v>
      </c>
      <c r="L1439">
        <f t="shared" si="135"/>
        <v>1004</v>
      </c>
      <c r="M1439">
        <v>98</v>
      </c>
      <c r="N1439">
        <v>42403</v>
      </c>
      <c r="O1439">
        <f t="shared" si="136"/>
        <v>42403</v>
      </c>
      <c r="P1439">
        <v>18</v>
      </c>
      <c r="Q1439">
        <v>45</v>
      </c>
      <c r="R1439">
        <v>1029</v>
      </c>
      <c r="S1439">
        <v>961</v>
      </c>
      <c r="T1439">
        <v>12.222222220000001</v>
      </c>
      <c r="U1439">
        <f>VLOOKUP(A1439,vlookup_table[#All],2,)</f>
        <v>0</v>
      </c>
      <c r="V1439">
        <f>VLOOKUP(A1439,vlookup_table[#All],4,FALSE)</f>
        <v>1601</v>
      </c>
      <c r="W1439" t="str">
        <f>IF(LEN(V1439)=4,_xlfn.CONCAT("19",LEFT(V1439,2)),IF(LEN(V1439)=3,_xlfn.CONCAT("190",LEFT(V1439,2)),0))</f>
        <v>1916</v>
      </c>
      <c r="X1439">
        <f>IF(V1439&lt;&gt;0,1997-VALUE(W1439),0)</f>
        <v>81</v>
      </c>
      <c r="Y1439" t="str">
        <f>VLOOKUP(A1439,vlookup_table[#All],5,FALSE)</f>
        <v>S1</v>
      </c>
      <c r="Z1439" t="str">
        <f t="shared" si="137"/>
        <v>Suburban</v>
      </c>
      <c r="AA1439">
        <f>VLOOKUP(A1439,vlookup_table[#All],7,FALSE)</f>
        <v>12</v>
      </c>
    </row>
    <row r="1440" spans="1:27" x14ac:dyDescent="0.3">
      <c r="A1440">
        <v>151907</v>
      </c>
      <c r="B1440" s="1" t="s">
        <v>22</v>
      </c>
      <c r="C1440" s="1" t="str">
        <f>UPPER(LEFT(B1440,2))</f>
        <v>CA</v>
      </c>
      <c r="D1440" s="1" t="s">
        <v>17</v>
      </c>
      <c r="E1440" s="1" t="str">
        <f>UPPER(LEFT(D1440,1))</f>
        <v>F</v>
      </c>
      <c r="F1440">
        <v>3477</v>
      </c>
      <c r="G1440">
        <f t="shared" si="132"/>
        <v>3477</v>
      </c>
      <c r="H1440">
        <f t="shared" si="133"/>
        <v>3477</v>
      </c>
      <c r="I1440">
        <v>424</v>
      </c>
      <c r="J1440">
        <f t="shared" si="134"/>
        <v>424</v>
      </c>
      <c r="K1440">
        <v>629</v>
      </c>
      <c r="L1440">
        <f t="shared" si="135"/>
        <v>629</v>
      </c>
      <c r="M1440">
        <v>90</v>
      </c>
      <c r="N1440">
        <v>27103</v>
      </c>
      <c r="O1440">
        <f t="shared" si="136"/>
        <v>27103</v>
      </c>
      <c r="P1440">
        <v>14</v>
      </c>
      <c r="Q1440">
        <v>37</v>
      </c>
      <c r="R1440">
        <v>601</v>
      </c>
      <c r="S1440">
        <v>528</v>
      </c>
      <c r="T1440">
        <v>5.4</v>
      </c>
      <c r="U1440">
        <f>VLOOKUP(A1440,vlookup_table[#All],2,)</f>
        <v>0</v>
      </c>
      <c r="V1440">
        <f>VLOOKUP(A1440,vlookup_table[#All],4,FALSE)</f>
        <v>5901</v>
      </c>
      <c r="W1440" t="str">
        <f>IF(LEN(V1440)=4,_xlfn.CONCAT("19",LEFT(V1440,2)),IF(LEN(V1440)=3,_xlfn.CONCAT("190",LEFT(V1440,2)),0))</f>
        <v>1959</v>
      </c>
      <c r="X1440">
        <f>IF(V1440&lt;&gt;0,1997-VALUE(W1440),0)</f>
        <v>38</v>
      </c>
      <c r="Y1440" t="str">
        <f>VLOOKUP(A1440,vlookup_table[#All],5,FALSE)</f>
        <v>C1</v>
      </c>
      <c r="Z1440" t="str">
        <f t="shared" si="137"/>
        <v>City</v>
      </c>
      <c r="AA1440">
        <f>VLOOKUP(A1440,vlookup_table[#All],7,FALSE)</f>
        <v>6</v>
      </c>
    </row>
    <row r="1441" spans="1:27" x14ac:dyDescent="0.3">
      <c r="A1441">
        <v>152283</v>
      </c>
      <c r="B1441" s="1" t="s">
        <v>22</v>
      </c>
      <c r="C1441" s="1" t="str">
        <f>UPPER(LEFT(B1441,2))</f>
        <v>CA</v>
      </c>
      <c r="D1441" s="1" t="s">
        <v>17</v>
      </c>
      <c r="E1441" s="1" t="str">
        <f>UPPER(LEFT(D1441,1))</f>
        <v>F</v>
      </c>
      <c r="F1441">
        <v>2813</v>
      </c>
      <c r="G1441">
        <f t="shared" si="132"/>
        <v>2813</v>
      </c>
      <c r="H1441">
        <f t="shared" si="133"/>
        <v>2813</v>
      </c>
      <c r="I1441">
        <v>313</v>
      </c>
      <c r="J1441">
        <f t="shared" si="134"/>
        <v>313</v>
      </c>
      <c r="K1441">
        <v>474</v>
      </c>
      <c r="L1441">
        <f t="shared" si="135"/>
        <v>474</v>
      </c>
      <c r="M1441">
        <v>81</v>
      </c>
      <c r="N1441">
        <v>23850</v>
      </c>
      <c r="O1441">
        <f t="shared" si="136"/>
        <v>23850</v>
      </c>
      <c r="P1441">
        <v>10</v>
      </c>
      <c r="Q1441">
        <v>12</v>
      </c>
      <c r="R1441">
        <v>366</v>
      </c>
      <c r="S1441">
        <v>388</v>
      </c>
      <c r="T1441">
        <v>10</v>
      </c>
      <c r="U1441">
        <f>VLOOKUP(A1441,vlookup_table[#All],2,)</f>
        <v>0</v>
      </c>
      <c r="V1441">
        <f>VLOOKUP(A1441,vlookup_table[#All],4,FALSE)</f>
        <v>3604</v>
      </c>
      <c r="W1441" t="str">
        <f>IF(LEN(V1441)=4,_xlfn.CONCAT("19",LEFT(V1441,2)),IF(LEN(V1441)=3,_xlfn.CONCAT("190",LEFT(V1441,2)),0))</f>
        <v>1936</v>
      </c>
      <c r="X1441">
        <f>IF(V1441&lt;&gt;0,1997-VALUE(W1441),0)</f>
        <v>61</v>
      </c>
      <c r="Y1441" t="str">
        <f>VLOOKUP(A1441,vlookup_table[#All],5,FALSE)</f>
        <v>C2</v>
      </c>
      <c r="Z1441" t="str">
        <f t="shared" si="137"/>
        <v>City</v>
      </c>
      <c r="AA1441">
        <f>VLOOKUP(A1441,vlookup_table[#All],7,FALSE)</f>
        <v>10</v>
      </c>
    </row>
    <row r="1442" spans="1:27" x14ac:dyDescent="0.3">
      <c r="A1442">
        <v>146742</v>
      </c>
      <c r="B1442" s="1" t="s">
        <v>22</v>
      </c>
      <c r="C1442" s="1" t="str">
        <f>UPPER(LEFT(B1442,2))</f>
        <v>CA</v>
      </c>
      <c r="D1442" s="1" t="s">
        <v>14</v>
      </c>
      <c r="E1442" s="1" t="str">
        <f>UPPER(LEFT(D1442,1))</f>
        <v>M</v>
      </c>
      <c r="F1442">
        <v>3909</v>
      </c>
      <c r="G1442">
        <f t="shared" si="132"/>
        <v>3909</v>
      </c>
      <c r="H1442">
        <f t="shared" si="133"/>
        <v>3909</v>
      </c>
      <c r="I1442">
        <v>870</v>
      </c>
      <c r="J1442">
        <f t="shared" si="134"/>
        <v>870</v>
      </c>
      <c r="K1442">
        <v>901</v>
      </c>
      <c r="L1442">
        <f t="shared" si="135"/>
        <v>901</v>
      </c>
      <c r="M1442">
        <v>98</v>
      </c>
      <c r="N1442">
        <v>34835</v>
      </c>
      <c r="O1442">
        <f t="shared" si="136"/>
        <v>34835</v>
      </c>
      <c r="P1442">
        <v>16</v>
      </c>
      <c r="Q1442">
        <v>45</v>
      </c>
      <c r="R1442">
        <v>886</v>
      </c>
      <c r="S1442">
        <v>878</v>
      </c>
      <c r="T1442">
        <v>11.28571429</v>
      </c>
      <c r="U1442">
        <f>VLOOKUP(A1442,vlookup_table[#All],2,)</f>
        <v>1</v>
      </c>
      <c r="V1442">
        <f>VLOOKUP(A1442,vlookup_table[#All],4,FALSE)</f>
        <v>3001</v>
      </c>
      <c r="W1442" t="str">
        <f>IF(LEN(V1442)=4,_xlfn.CONCAT("19",LEFT(V1442,2)),IF(LEN(V1442)=3,_xlfn.CONCAT("190",LEFT(V1442,2)),0))</f>
        <v>1930</v>
      </c>
      <c r="X1442">
        <f>IF(V1442&lt;&gt;0,1997-VALUE(W1442),0)</f>
        <v>67</v>
      </c>
      <c r="Y1442" t="str">
        <f>VLOOKUP(A1442,vlookup_table[#All],5,FALSE)</f>
        <v>S1</v>
      </c>
      <c r="Z1442" t="str">
        <f t="shared" si="137"/>
        <v>Suburban</v>
      </c>
      <c r="AA1442">
        <f>VLOOKUP(A1442,vlookup_table[#All],7,FALSE)</f>
        <v>15</v>
      </c>
    </row>
    <row r="1443" spans="1:27" x14ac:dyDescent="0.3">
      <c r="A1443">
        <v>68240</v>
      </c>
      <c r="B1443" s="1" t="s">
        <v>30</v>
      </c>
      <c r="C1443" s="1" t="str">
        <f>UPPER(LEFT(B1443,2))</f>
        <v>MI</v>
      </c>
      <c r="D1443" s="1" t="s">
        <v>14</v>
      </c>
      <c r="E1443" s="1" t="str">
        <f>UPPER(LEFT(D1443,1))</f>
        <v>M</v>
      </c>
      <c r="F1443">
        <v>237</v>
      </c>
      <c r="G1443">
        <f t="shared" si="132"/>
        <v>237</v>
      </c>
      <c r="H1443">
        <f t="shared" si="133"/>
        <v>237</v>
      </c>
      <c r="I1443">
        <v>255</v>
      </c>
      <c r="J1443">
        <f t="shared" si="134"/>
        <v>255</v>
      </c>
      <c r="K1443">
        <v>274</v>
      </c>
      <c r="L1443">
        <f t="shared" si="135"/>
        <v>274</v>
      </c>
      <c r="M1443">
        <v>0</v>
      </c>
      <c r="N1443">
        <v>12378</v>
      </c>
      <c r="O1443">
        <f t="shared" si="136"/>
        <v>12378</v>
      </c>
      <c r="P1443">
        <v>3</v>
      </c>
      <c r="Q1443">
        <v>58</v>
      </c>
      <c r="R1443">
        <v>250</v>
      </c>
      <c r="S1443">
        <v>274</v>
      </c>
      <c r="T1443">
        <v>12.84615385</v>
      </c>
      <c r="U1443">
        <f>VLOOKUP(A1443,vlookup_table[#All],2,)</f>
        <v>0</v>
      </c>
      <c r="V1443">
        <f>VLOOKUP(A1443,vlookup_table[#All],4,FALSE)</f>
        <v>3001</v>
      </c>
      <c r="W1443" t="str">
        <f>IF(LEN(V1443)=4,_xlfn.CONCAT("19",LEFT(V1443,2)),IF(LEN(V1443)=3,_xlfn.CONCAT("190",LEFT(V1443,2)),0))</f>
        <v>1930</v>
      </c>
      <c r="X1443">
        <f>IF(V1443&lt;&gt;0,1997-VALUE(W1443),0)</f>
        <v>67</v>
      </c>
      <c r="Y1443" t="str">
        <f>VLOOKUP(A1443,vlookup_table[#All],5,FALSE)</f>
        <v>U4</v>
      </c>
      <c r="Z1443" t="str">
        <f t="shared" si="137"/>
        <v>Urban</v>
      </c>
      <c r="AA1443">
        <f>VLOOKUP(A1443,vlookup_table[#All],7,FALSE)</f>
        <v>25</v>
      </c>
    </row>
    <row r="1444" spans="1:27" x14ac:dyDescent="0.3">
      <c r="A1444">
        <v>24975</v>
      </c>
      <c r="B1444" s="1" t="s">
        <v>47</v>
      </c>
      <c r="C1444" s="1" t="str">
        <f>UPPER(LEFT(B1444,2))</f>
        <v>SC</v>
      </c>
      <c r="D1444" s="1" t="s">
        <v>17</v>
      </c>
      <c r="E1444" s="1" t="str">
        <f>UPPER(LEFT(D1444,1))</f>
        <v>F</v>
      </c>
      <c r="F1444">
        <v>545</v>
      </c>
      <c r="G1444">
        <f t="shared" si="132"/>
        <v>545</v>
      </c>
      <c r="H1444">
        <f t="shared" si="133"/>
        <v>545</v>
      </c>
      <c r="I1444">
        <v>302</v>
      </c>
      <c r="J1444">
        <f t="shared" si="134"/>
        <v>302</v>
      </c>
      <c r="K1444">
        <v>338</v>
      </c>
      <c r="L1444">
        <f t="shared" si="135"/>
        <v>338</v>
      </c>
      <c r="M1444">
        <v>1</v>
      </c>
      <c r="N1444">
        <v>12022</v>
      </c>
      <c r="O1444">
        <f t="shared" si="136"/>
        <v>12022</v>
      </c>
      <c r="P1444">
        <v>0</v>
      </c>
      <c r="Q1444">
        <v>80</v>
      </c>
      <c r="R1444">
        <v>316</v>
      </c>
      <c r="S1444">
        <v>324</v>
      </c>
      <c r="T1444">
        <v>15</v>
      </c>
      <c r="U1444">
        <f>VLOOKUP(A1444,vlookup_table[#All],2,)</f>
        <v>0</v>
      </c>
      <c r="V1444">
        <f>VLOOKUP(A1444,vlookup_table[#All],4,FALSE)</f>
        <v>4401</v>
      </c>
      <c r="W1444" t="str">
        <f>IF(LEN(V1444)=4,_xlfn.CONCAT("19",LEFT(V1444,2)),IF(LEN(V1444)=3,_xlfn.CONCAT("190",LEFT(V1444,2)),0))</f>
        <v>1944</v>
      </c>
      <c r="X1444">
        <f>IF(V1444&lt;&gt;0,1997-VALUE(W1444),0)</f>
        <v>53</v>
      </c>
      <c r="Y1444" t="str">
        <f>VLOOKUP(A1444,vlookup_table[#All],5,FALSE)</f>
        <v>R2</v>
      </c>
      <c r="Z1444" t="str">
        <f t="shared" si="137"/>
        <v>Rural</v>
      </c>
      <c r="AA1444">
        <f>VLOOKUP(A1444,vlookup_table[#All],7,FALSE)</f>
        <v>20</v>
      </c>
    </row>
    <row r="1445" spans="1:27" x14ac:dyDescent="0.3">
      <c r="A1445">
        <v>25027</v>
      </c>
      <c r="B1445" s="1" t="s">
        <v>47</v>
      </c>
      <c r="C1445" s="1" t="str">
        <f>UPPER(LEFT(B1445,2))</f>
        <v>SC</v>
      </c>
      <c r="D1445" s="1" t="s">
        <v>14</v>
      </c>
      <c r="E1445" s="1" t="str">
        <f>UPPER(LEFT(D1445,1))</f>
        <v>M</v>
      </c>
      <c r="F1445">
        <v>482</v>
      </c>
      <c r="G1445">
        <f t="shared" si="132"/>
        <v>482</v>
      </c>
      <c r="H1445">
        <f t="shared" si="133"/>
        <v>482</v>
      </c>
      <c r="I1445">
        <v>239</v>
      </c>
      <c r="J1445">
        <f t="shared" si="134"/>
        <v>239</v>
      </c>
      <c r="K1445">
        <v>335</v>
      </c>
      <c r="L1445">
        <f t="shared" si="135"/>
        <v>335</v>
      </c>
      <c r="M1445">
        <v>1</v>
      </c>
      <c r="N1445">
        <v>11149</v>
      </c>
      <c r="O1445">
        <f t="shared" si="136"/>
        <v>11149</v>
      </c>
      <c r="P1445">
        <v>0</v>
      </c>
      <c r="Q1445">
        <v>81</v>
      </c>
      <c r="R1445">
        <v>282</v>
      </c>
      <c r="S1445">
        <v>287</v>
      </c>
      <c r="T1445">
        <v>5.0714285710000002</v>
      </c>
      <c r="U1445">
        <f>VLOOKUP(A1445,vlookup_table[#All],2,)</f>
        <v>0</v>
      </c>
      <c r="V1445">
        <f>VLOOKUP(A1445,vlookup_table[#All],4,FALSE)</f>
        <v>5502</v>
      </c>
      <c r="W1445" t="str">
        <f>IF(LEN(V1445)=4,_xlfn.CONCAT("19",LEFT(V1445,2)),IF(LEN(V1445)=3,_xlfn.CONCAT("190",LEFT(V1445,2)),0))</f>
        <v>1955</v>
      </c>
      <c r="X1445">
        <f>IF(V1445&lt;&gt;0,1997-VALUE(W1445),0)</f>
        <v>42</v>
      </c>
      <c r="Y1445" t="str">
        <f>VLOOKUP(A1445,vlookup_table[#All],5,FALSE)</f>
        <v>R2</v>
      </c>
      <c r="Z1445" t="str">
        <f t="shared" si="137"/>
        <v>Rural</v>
      </c>
      <c r="AA1445">
        <f>VLOOKUP(A1445,vlookup_table[#All],7,FALSE)</f>
        <v>5</v>
      </c>
    </row>
    <row r="1446" spans="1:27" x14ac:dyDescent="0.3">
      <c r="A1446">
        <v>184269</v>
      </c>
      <c r="B1446" s="1" t="s">
        <v>41</v>
      </c>
      <c r="C1446" s="1" t="str">
        <f>UPPER(LEFT(B1446,2))</f>
        <v>WA</v>
      </c>
      <c r="D1446" s="1"/>
      <c r="E1446" s="1" t="str">
        <f>UPPER(LEFT(D1446,1))</f>
        <v/>
      </c>
      <c r="F1446">
        <v>506</v>
      </c>
      <c r="G1446">
        <f t="shared" si="132"/>
        <v>506</v>
      </c>
      <c r="H1446">
        <f t="shared" si="133"/>
        <v>506</v>
      </c>
      <c r="I1446">
        <v>274</v>
      </c>
      <c r="J1446">
        <f t="shared" si="134"/>
        <v>274</v>
      </c>
      <c r="K1446">
        <v>356</v>
      </c>
      <c r="L1446">
        <f t="shared" si="135"/>
        <v>356</v>
      </c>
      <c r="M1446">
        <v>0</v>
      </c>
      <c r="N1446">
        <v>12932</v>
      </c>
      <c r="O1446">
        <f t="shared" si="136"/>
        <v>12932</v>
      </c>
      <c r="P1446">
        <v>11</v>
      </c>
      <c r="Q1446">
        <v>37</v>
      </c>
      <c r="R1446">
        <v>320</v>
      </c>
      <c r="S1446">
        <v>310</v>
      </c>
      <c r="T1446">
        <v>10</v>
      </c>
      <c r="U1446">
        <f>VLOOKUP(A1446,vlookup_table[#All],2,)</f>
        <v>0</v>
      </c>
      <c r="V1446">
        <f>VLOOKUP(A1446,vlookup_table[#All],4,FALSE)</f>
        <v>1406</v>
      </c>
      <c r="W1446" t="str">
        <f>IF(LEN(V1446)=4,_xlfn.CONCAT("19",LEFT(V1446,2)),IF(LEN(V1446)=3,_xlfn.CONCAT("190",LEFT(V1446,2)),0))</f>
        <v>1914</v>
      </c>
      <c r="X1446">
        <f>IF(V1446&lt;&gt;0,1997-VALUE(W1446),0)</f>
        <v>83</v>
      </c>
      <c r="Y1446" t="str">
        <f>VLOOKUP(A1446,vlookup_table[#All],5,FALSE)</f>
        <v>C2</v>
      </c>
      <c r="Z1446" t="str">
        <f t="shared" si="137"/>
        <v>City</v>
      </c>
      <c r="AA1446">
        <f>VLOOKUP(A1446,vlookup_table[#All],7,FALSE)</f>
        <v>10</v>
      </c>
    </row>
    <row r="1447" spans="1:27" x14ac:dyDescent="0.3">
      <c r="A1447">
        <v>187915</v>
      </c>
      <c r="B1447" s="1" t="s">
        <v>59</v>
      </c>
      <c r="C1447" s="1" t="str">
        <f>UPPER(LEFT(B1447,2))</f>
        <v>NJ</v>
      </c>
      <c r="D1447" s="1" t="s">
        <v>17</v>
      </c>
      <c r="E1447" s="1" t="str">
        <f>UPPER(LEFT(D1447,1))</f>
        <v>F</v>
      </c>
      <c r="F1447">
        <v>1344</v>
      </c>
      <c r="G1447">
        <f t="shared" si="132"/>
        <v>1344</v>
      </c>
      <c r="H1447">
        <f t="shared" si="133"/>
        <v>1344</v>
      </c>
      <c r="I1447">
        <v>436</v>
      </c>
      <c r="J1447">
        <f t="shared" si="134"/>
        <v>436</v>
      </c>
      <c r="K1447">
        <v>472</v>
      </c>
      <c r="L1447">
        <f t="shared" si="135"/>
        <v>472</v>
      </c>
      <c r="M1447">
        <v>7</v>
      </c>
      <c r="N1447">
        <v>14568</v>
      </c>
      <c r="O1447">
        <f t="shared" si="136"/>
        <v>14568</v>
      </c>
      <c r="P1447">
        <v>4</v>
      </c>
      <c r="Q1447">
        <v>75</v>
      </c>
      <c r="R1447">
        <v>468</v>
      </c>
      <c r="S1447">
        <v>439</v>
      </c>
      <c r="T1447">
        <v>3.9315384610000002</v>
      </c>
      <c r="U1447">
        <f>VLOOKUP(A1447,vlookup_table[#All],2,)</f>
        <v>0</v>
      </c>
      <c r="V1447">
        <f>VLOOKUP(A1447,vlookup_table[#All],4,FALSE)</f>
        <v>0</v>
      </c>
      <c r="W1447">
        <f>IF(LEN(V1447)=4,_xlfn.CONCAT("19",LEFT(V1447,2)),IF(LEN(V1447)=3,_xlfn.CONCAT("190",LEFT(V1447,2)),0))</f>
        <v>0</v>
      </c>
      <c r="X1447">
        <f>IF(V1447&lt;&gt;0,1997-VALUE(W1447),0)</f>
        <v>0</v>
      </c>
      <c r="Y1447" t="str">
        <f>VLOOKUP(A1447,vlookup_table[#All],5,FALSE)</f>
        <v>T2</v>
      </c>
      <c r="Z1447" t="str">
        <f t="shared" si="137"/>
        <v>Town</v>
      </c>
      <c r="AA1447">
        <f>VLOOKUP(A1447,vlookup_table[#All],7,FALSE)</f>
        <v>20</v>
      </c>
    </row>
    <row r="1448" spans="1:27" x14ac:dyDescent="0.3">
      <c r="A1448">
        <v>16972</v>
      </c>
      <c r="B1448" s="1" t="s">
        <v>18</v>
      </c>
      <c r="C1448" s="1" t="str">
        <f>UPPER(LEFT(B1448,2))</f>
        <v>NC</v>
      </c>
      <c r="D1448" s="1" t="s">
        <v>14</v>
      </c>
      <c r="E1448" s="1" t="str">
        <f>UPPER(LEFT(D1448,1))</f>
        <v>M</v>
      </c>
      <c r="F1448">
        <v>621</v>
      </c>
      <c r="G1448">
        <f t="shared" si="132"/>
        <v>621</v>
      </c>
      <c r="H1448">
        <f t="shared" si="133"/>
        <v>621</v>
      </c>
      <c r="I1448">
        <v>267</v>
      </c>
      <c r="J1448">
        <f t="shared" si="134"/>
        <v>267</v>
      </c>
      <c r="K1448">
        <v>352</v>
      </c>
      <c r="L1448">
        <f t="shared" si="135"/>
        <v>352</v>
      </c>
      <c r="M1448">
        <v>0</v>
      </c>
      <c r="N1448">
        <v>11523</v>
      </c>
      <c r="O1448">
        <f t="shared" si="136"/>
        <v>11523</v>
      </c>
      <c r="P1448">
        <v>1</v>
      </c>
      <c r="Q1448">
        <v>81</v>
      </c>
      <c r="R1448">
        <v>328</v>
      </c>
      <c r="S1448">
        <v>300</v>
      </c>
      <c r="T1448">
        <v>10.5875</v>
      </c>
      <c r="U1448">
        <f>VLOOKUP(A1448,vlookup_table[#All],2,)</f>
        <v>1</v>
      </c>
      <c r="V1448">
        <f>VLOOKUP(A1448,vlookup_table[#All],4,FALSE)</f>
        <v>5801</v>
      </c>
      <c r="W1448" t="str">
        <f>IF(LEN(V1448)=4,_xlfn.CONCAT("19",LEFT(V1448,2)),IF(LEN(V1448)=3,_xlfn.CONCAT("190",LEFT(V1448,2)),0))</f>
        <v>1958</v>
      </c>
      <c r="X1448">
        <f>IF(V1448&lt;&gt;0,1997-VALUE(W1448),0)</f>
        <v>39</v>
      </c>
      <c r="Y1448" t="str">
        <f>VLOOKUP(A1448,vlookup_table[#All],5,FALSE)</f>
        <v>R2</v>
      </c>
      <c r="Z1448" t="str">
        <f t="shared" si="137"/>
        <v>Rural</v>
      </c>
      <c r="AA1448">
        <f>VLOOKUP(A1448,vlookup_table[#All],7,FALSE)</f>
        <v>12</v>
      </c>
    </row>
    <row r="1449" spans="1:27" x14ac:dyDescent="0.3">
      <c r="A1449">
        <v>126469</v>
      </c>
      <c r="B1449" s="1" t="s">
        <v>21</v>
      </c>
      <c r="C1449" s="1" t="str">
        <f>UPPER(LEFT(B1449,2))</f>
        <v>TX</v>
      </c>
      <c r="D1449" s="1" t="s">
        <v>14</v>
      </c>
      <c r="E1449" s="1" t="str">
        <f>UPPER(LEFT(D1449,1))</f>
        <v>M</v>
      </c>
      <c r="F1449">
        <v>564</v>
      </c>
      <c r="G1449">
        <f t="shared" si="132"/>
        <v>564</v>
      </c>
      <c r="H1449">
        <f t="shared" si="133"/>
        <v>564</v>
      </c>
      <c r="I1449">
        <v>199</v>
      </c>
      <c r="J1449">
        <f t="shared" si="134"/>
        <v>199</v>
      </c>
      <c r="K1449">
        <v>288</v>
      </c>
      <c r="L1449">
        <f t="shared" si="135"/>
        <v>288</v>
      </c>
      <c r="M1449">
        <v>1</v>
      </c>
      <c r="N1449">
        <v>10369</v>
      </c>
      <c r="O1449">
        <f t="shared" si="136"/>
        <v>10369</v>
      </c>
      <c r="P1449">
        <v>7</v>
      </c>
      <c r="Q1449">
        <v>73</v>
      </c>
      <c r="R1449">
        <v>207</v>
      </c>
      <c r="S1449">
        <v>274</v>
      </c>
      <c r="T1449">
        <v>8.730769231</v>
      </c>
      <c r="U1449">
        <f>VLOOKUP(A1449,vlookup_table[#All],2,)</f>
        <v>0</v>
      </c>
      <c r="V1449">
        <f>VLOOKUP(A1449,vlookup_table[#All],4,FALSE)</f>
        <v>1808</v>
      </c>
      <c r="W1449" t="str">
        <f>IF(LEN(V1449)=4,_xlfn.CONCAT("19",LEFT(V1449,2)),IF(LEN(V1449)=3,_xlfn.CONCAT("190",LEFT(V1449,2)),0))</f>
        <v>1918</v>
      </c>
      <c r="X1449">
        <f>IF(V1449&lt;&gt;0,1997-VALUE(W1449),0)</f>
        <v>79</v>
      </c>
      <c r="Y1449" t="str">
        <f>VLOOKUP(A1449,vlookup_table[#All],5,FALSE)</f>
        <v>C1</v>
      </c>
      <c r="Z1449" t="str">
        <f t="shared" si="137"/>
        <v>City</v>
      </c>
      <c r="AA1449">
        <f>VLOOKUP(A1449,vlookup_table[#All],7,FALSE)</f>
        <v>15</v>
      </c>
    </row>
    <row r="1450" spans="1:27" x14ac:dyDescent="0.3">
      <c r="A1450">
        <v>42548</v>
      </c>
      <c r="B1450" s="1" t="s">
        <v>13</v>
      </c>
      <c r="C1450" s="1" t="str">
        <f>UPPER(LEFT(B1450,2))</f>
        <v>FL</v>
      </c>
      <c r="D1450" s="1" t="s">
        <v>17</v>
      </c>
      <c r="E1450" s="1" t="str">
        <f>UPPER(LEFT(D1450,1))</f>
        <v>F</v>
      </c>
      <c r="F1450">
        <v>398</v>
      </c>
      <c r="G1450">
        <f t="shared" si="132"/>
        <v>398</v>
      </c>
      <c r="H1450">
        <f t="shared" si="133"/>
        <v>398</v>
      </c>
      <c r="I1450">
        <v>193</v>
      </c>
      <c r="J1450">
        <f t="shared" si="134"/>
        <v>193</v>
      </c>
      <c r="K1450">
        <v>210</v>
      </c>
      <c r="L1450">
        <f t="shared" si="135"/>
        <v>210</v>
      </c>
      <c r="M1450">
        <v>0</v>
      </c>
      <c r="N1450">
        <v>6768</v>
      </c>
      <c r="O1450">
        <f t="shared" si="136"/>
        <v>6768</v>
      </c>
      <c r="P1450">
        <v>8</v>
      </c>
      <c r="Q1450">
        <v>42</v>
      </c>
      <c r="R1450">
        <v>207</v>
      </c>
      <c r="S1450">
        <v>195</v>
      </c>
      <c r="T1450">
        <v>8.769230769</v>
      </c>
      <c r="U1450">
        <f>VLOOKUP(A1450,vlookup_table[#All],2,)</f>
        <v>0</v>
      </c>
      <c r="V1450">
        <f>VLOOKUP(A1450,vlookup_table[#All],4,FALSE)</f>
        <v>2401</v>
      </c>
      <c r="W1450" t="str">
        <f>IF(LEN(V1450)=4,_xlfn.CONCAT("19",LEFT(V1450,2)),IF(LEN(V1450)=3,_xlfn.CONCAT("190",LEFT(V1450,2)),0))</f>
        <v>1924</v>
      </c>
      <c r="X1450">
        <f>IF(V1450&lt;&gt;0,1997-VALUE(W1450),0)</f>
        <v>73</v>
      </c>
      <c r="Y1450" t="str">
        <f>VLOOKUP(A1450,vlookup_table[#All],5,FALSE)</f>
        <v>T3</v>
      </c>
      <c r="Z1450" t="str">
        <f t="shared" si="137"/>
        <v>Town</v>
      </c>
      <c r="AA1450">
        <f>VLOOKUP(A1450,vlookup_table[#All],7,FALSE)</f>
        <v>11</v>
      </c>
    </row>
    <row r="1451" spans="1:27" x14ac:dyDescent="0.3">
      <c r="A1451">
        <v>72416</v>
      </c>
      <c r="B1451" s="1" t="s">
        <v>30</v>
      </c>
      <c r="C1451" s="1" t="str">
        <f>UPPER(LEFT(B1451,2))</f>
        <v>MI</v>
      </c>
      <c r="D1451" s="1" t="s">
        <v>14</v>
      </c>
      <c r="E1451" s="1" t="str">
        <f>UPPER(LEFT(D1451,1))</f>
        <v>M</v>
      </c>
      <c r="F1451">
        <v>667</v>
      </c>
      <c r="G1451">
        <f t="shared" si="132"/>
        <v>667</v>
      </c>
      <c r="H1451">
        <f t="shared" si="133"/>
        <v>667</v>
      </c>
      <c r="I1451">
        <v>333</v>
      </c>
      <c r="J1451">
        <f t="shared" si="134"/>
        <v>333</v>
      </c>
      <c r="K1451">
        <v>395</v>
      </c>
      <c r="L1451">
        <f t="shared" si="135"/>
        <v>395</v>
      </c>
      <c r="M1451">
        <v>0</v>
      </c>
      <c r="N1451">
        <v>12506</v>
      </c>
      <c r="O1451">
        <f t="shared" si="136"/>
        <v>12506</v>
      </c>
      <c r="P1451">
        <v>4</v>
      </c>
      <c r="Q1451">
        <v>68</v>
      </c>
      <c r="R1451">
        <v>380</v>
      </c>
      <c r="S1451">
        <v>345</v>
      </c>
      <c r="T1451">
        <v>6.7222222220000001</v>
      </c>
      <c r="U1451">
        <f>VLOOKUP(A1451,vlookup_table[#All],2,)</f>
        <v>1002</v>
      </c>
      <c r="V1451">
        <f>VLOOKUP(A1451,vlookup_table[#All],4,FALSE)</f>
        <v>1606</v>
      </c>
      <c r="W1451" t="str">
        <f>IF(LEN(V1451)=4,_xlfn.CONCAT("19",LEFT(V1451,2)),IF(LEN(V1451)=3,_xlfn.CONCAT("190",LEFT(V1451,2)),0))</f>
        <v>1916</v>
      </c>
      <c r="X1451">
        <f>IF(V1451&lt;&gt;0,1997-VALUE(W1451),0)</f>
        <v>81</v>
      </c>
      <c r="Y1451" t="str">
        <f>VLOOKUP(A1451,vlookup_table[#All],5,FALSE)</f>
        <v>R2</v>
      </c>
      <c r="Z1451" t="str">
        <f t="shared" si="137"/>
        <v>Rural</v>
      </c>
      <c r="AA1451">
        <f>VLOOKUP(A1451,vlookup_table[#All],7,FALSE)</f>
        <v>5</v>
      </c>
    </row>
    <row r="1452" spans="1:27" x14ac:dyDescent="0.3">
      <c r="A1452">
        <v>118163</v>
      </c>
      <c r="B1452" s="1" t="s">
        <v>21</v>
      </c>
      <c r="C1452" s="1" t="str">
        <f>UPPER(LEFT(B1452,2))</f>
        <v>TX</v>
      </c>
      <c r="D1452" s="1" t="s">
        <v>14</v>
      </c>
      <c r="E1452" s="1" t="str">
        <f>UPPER(LEFT(D1452,1))</f>
        <v>M</v>
      </c>
      <c r="F1452">
        <v>948</v>
      </c>
      <c r="G1452">
        <f t="shared" si="132"/>
        <v>948</v>
      </c>
      <c r="H1452">
        <f t="shared" si="133"/>
        <v>948</v>
      </c>
      <c r="I1452">
        <v>545</v>
      </c>
      <c r="J1452">
        <f t="shared" si="134"/>
        <v>545</v>
      </c>
      <c r="K1452">
        <v>684</v>
      </c>
      <c r="L1452">
        <f t="shared" si="135"/>
        <v>684</v>
      </c>
      <c r="M1452">
        <v>1</v>
      </c>
      <c r="N1452">
        <v>20038</v>
      </c>
      <c r="O1452">
        <f t="shared" si="136"/>
        <v>20038</v>
      </c>
      <c r="P1452">
        <v>8</v>
      </c>
      <c r="Q1452">
        <v>54</v>
      </c>
      <c r="R1452">
        <v>604</v>
      </c>
      <c r="S1452">
        <v>655</v>
      </c>
      <c r="T1452">
        <v>5</v>
      </c>
      <c r="U1452">
        <f>VLOOKUP(A1452,vlookup_table[#All],2,)</f>
        <v>2</v>
      </c>
      <c r="V1452">
        <f>VLOOKUP(A1452,vlookup_table[#All],4,FALSE)</f>
        <v>0</v>
      </c>
      <c r="W1452">
        <f>IF(LEN(V1452)=4,_xlfn.CONCAT("19",LEFT(V1452,2)),IF(LEN(V1452)=3,_xlfn.CONCAT("190",LEFT(V1452,2)),0))</f>
        <v>0</v>
      </c>
      <c r="X1452">
        <f>IF(V1452&lt;&gt;0,1997-VALUE(W1452),0)</f>
        <v>0</v>
      </c>
      <c r="Y1452" t="str">
        <f>VLOOKUP(A1452,vlookup_table[#All],5,FALSE)</f>
        <v>R2</v>
      </c>
      <c r="Z1452" t="str">
        <f t="shared" si="137"/>
        <v>Rural</v>
      </c>
      <c r="AA1452">
        <f>VLOOKUP(A1452,vlookup_table[#All],7,FALSE)</f>
        <v>5</v>
      </c>
    </row>
    <row r="1453" spans="1:27" x14ac:dyDescent="0.3">
      <c r="A1453">
        <v>174833</v>
      </c>
      <c r="B1453" s="1" t="s">
        <v>51</v>
      </c>
      <c r="C1453" s="1" t="str">
        <f>UPPER(LEFT(B1453,2))</f>
        <v>OR</v>
      </c>
      <c r="D1453" s="1" t="s">
        <v>17</v>
      </c>
      <c r="E1453" s="1" t="str">
        <f>UPPER(LEFT(D1453,1))</f>
        <v>F</v>
      </c>
      <c r="F1453">
        <v>953</v>
      </c>
      <c r="G1453">
        <f t="shared" si="132"/>
        <v>953</v>
      </c>
      <c r="H1453">
        <f t="shared" si="133"/>
        <v>953</v>
      </c>
      <c r="I1453">
        <v>319</v>
      </c>
      <c r="J1453">
        <f t="shared" si="134"/>
        <v>319</v>
      </c>
      <c r="K1453">
        <v>455</v>
      </c>
      <c r="L1453">
        <f t="shared" si="135"/>
        <v>455</v>
      </c>
      <c r="M1453">
        <v>1</v>
      </c>
      <c r="N1453">
        <v>15729</v>
      </c>
      <c r="O1453">
        <f t="shared" si="136"/>
        <v>15729</v>
      </c>
      <c r="P1453">
        <v>3</v>
      </c>
      <c r="Q1453">
        <v>45</v>
      </c>
      <c r="R1453">
        <v>379</v>
      </c>
      <c r="S1453">
        <v>387</v>
      </c>
      <c r="T1453">
        <v>13.2</v>
      </c>
      <c r="U1453">
        <f>VLOOKUP(A1453,vlookup_table[#All],2,)</f>
        <v>2</v>
      </c>
      <c r="V1453">
        <f>VLOOKUP(A1453,vlookup_table[#All],4,FALSE)</f>
        <v>2002</v>
      </c>
      <c r="W1453" t="str">
        <f>IF(LEN(V1453)=4,_xlfn.CONCAT("19",LEFT(V1453,2)),IF(LEN(V1453)=3,_xlfn.CONCAT("190",LEFT(V1453,2)),0))</f>
        <v>1920</v>
      </c>
      <c r="X1453">
        <f>IF(V1453&lt;&gt;0,1997-VALUE(W1453),0)</f>
        <v>77</v>
      </c>
      <c r="Y1453" t="str">
        <f>VLOOKUP(A1453,vlookup_table[#All],5,FALSE)</f>
        <v>S2</v>
      </c>
      <c r="Z1453" t="str">
        <f t="shared" si="137"/>
        <v>Suburban</v>
      </c>
      <c r="AA1453">
        <f>VLOOKUP(A1453,vlookup_table[#All],7,FALSE)</f>
        <v>20</v>
      </c>
    </row>
    <row r="1454" spans="1:27" x14ac:dyDescent="0.3">
      <c r="A1454">
        <v>19623</v>
      </c>
      <c r="B1454" s="1" t="s">
        <v>18</v>
      </c>
      <c r="C1454" s="1" t="str">
        <f>UPPER(LEFT(B1454,2))</f>
        <v>NC</v>
      </c>
      <c r="D1454" s="1" t="s">
        <v>20</v>
      </c>
      <c r="E1454" s="1" t="str">
        <f>UPPER(LEFT(D1454,1))</f>
        <v>F</v>
      </c>
      <c r="F1454">
        <v>1070</v>
      </c>
      <c r="G1454">
        <f t="shared" si="132"/>
        <v>1070</v>
      </c>
      <c r="H1454">
        <f t="shared" si="133"/>
        <v>1070</v>
      </c>
      <c r="I1454">
        <v>384</v>
      </c>
      <c r="J1454">
        <f t="shared" si="134"/>
        <v>384</v>
      </c>
      <c r="K1454">
        <v>476</v>
      </c>
      <c r="L1454">
        <f t="shared" si="135"/>
        <v>476</v>
      </c>
      <c r="M1454">
        <v>24</v>
      </c>
      <c r="N1454">
        <v>17806</v>
      </c>
      <c r="O1454">
        <f t="shared" si="136"/>
        <v>17806</v>
      </c>
      <c r="P1454">
        <v>1</v>
      </c>
      <c r="Q1454">
        <v>67</v>
      </c>
      <c r="R1454">
        <v>420</v>
      </c>
      <c r="S1454">
        <v>435</v>
      </c>
      <c r="T1454">
        <v>6.5333333329999999</v>
      </c>
      <c r="U1454">
        <f>VLOOKUP(A1454,vlookup_table[#All],2,)</f>
        <v>0</v>
      </c>
      <c r="V1454">
        <f>VLOOKUP(A1454,vlookup_table[#All],4,FALSE)</f>
        <v>6201</v>
      </c>
      <c r="W1454" t="str">
        <f>IF(LEN(V1454)=4,_xlfn.CONCAT("19",LEFT(V1454,2)),IF(LEN(V1454)=3,_xlfn.CONCAT("190",LEFT(V1454,2)),0))</f>
        <v>1962</v>
      </c>
      <c r="X1454">
        <f>IF(V1454&lt;&gt;0,1997-VALUE(W1454),0)</f>
        <v>35</v>
      </c>
      <c r="Y1454" t="str">
        <f>VLOOKUP(A1454,vlookup_table[#All],5,FALSE)</f>
        <v>T1</v>
      </c>
      <c r="Z1454" t="str">
        <f t="shared" si="137"/>
        <v>Town</v>
      </c>
      <c r="AA1454">
        <f>VLOOKUP(A1454,vlookup_table[#All],7,FALSE)</f>
        <v>14</v>
      </c>
    </row>
    <row r="1455" spans="1:27" x14ac:dyDescent="0.3">
      <c r="A1455">
        <v>159506</v>
      </c>
      <c r="B1455" s="1" t="s">
        <v>22</v>
      </c>
      <c r="C1455" s="1" t="str">
        <f>UPPER(LEFT(B1455,2))</f>
        <v>CA</v>
      </c>
      <c r="D1455" s="1" t="s">
        <v>14</v>
      </c>
      <c r="E1455" s="1" t="str">
        <f>UPPER(LEFT(D1455,1))</f>
        <v>M</v>
      </c>
      <c r="F1455">
        <v>1029</v>
      </c>
      <c r="G1455">
        <f t="shared" si="132"/>
        <v>1029</v>
      </c>
      <c r="H1455">
        <f t="shared" si="133"/>
        <v>1029</v>
      </c>
      <c r="I1455">
        <v>415</v>
      </c>
      <c r="J1455">
        <f t="shared" si="134"/>
        <v>415</v>
      </c>
      <c r="K1455">
        <v>413</v>
      </c>
      <c r="L1455">
        <f t="shared" si="135"/>
        <v>413</v>
      </c>
      <c r="M1455">
        <v>5</v>
      </c>
      <c r="N1455">
        <v>17789</v>
      </c>
      <c r="O1455">
        <f t="shared" si="136"/>
        <v>17789</v>
      </c>
      <c r="P1455">
        <v>2</v>
      </c>
      <c r="Q1455">
        <v>64</v>
      </c>
      <c r="R1455">
        <v>401</v>
      </c>
      <c r="S1455">
        <v>408</v>
      </c>
      <c r="T1455">
        <v>5.1333333330000004</v>
      </c>
      <c r="U1455">
        <f>VLOOKUP(A1455,vlookup_table[#All],2,)</f>
        <v>1</v>
      </c>
      <c r="V1455">
        <f>VLOOKUP(A1455,vlookup_table[#All],4,FALSE)</f>
        <v>0</v>
      </c>
      <c r="W1455">
        <f>IF(LEN(V1455)=4,_xlfn.CONCAT("19",LEFT(V1455,2)),IF(LEN(V1455)=3,_xlfn.CONCAT("190",LEFT(V1455,2)),0))</f>
        <v>0</v>
      </c>
      <c r="X1455">
        <f>IF(V1455&lt;&gt;0,1997-VALUE(W1455),0)</f>
        <v>0</v>
      </c>
      <c r="Y1455" t="str">
        <f>VLOOKUP(A1455,vlookup_table[#All],5,FALSE)</f>
        <v>R2</v>
      </c>
      <c r="Z1455" t="str">
        <f t="shared" si="137"/>
        <v>Rural</v>
      </c>
      <c r="AA1455">
        <f>VLOOKUP(A1455,vlookup_table[#All],7,FALSE)</f>
        <v>10</v>
      </c>
    </row>
    <row r="1456" spans="1:27" x14ac:dyDescent="0.3">
      <c r="A1456">
        <v>153743</v>
      </c>
      <c r="B1456" s="1" t="s">
        <v>22</v>
      </c>
      <c r="C1456" s="1" t="str">
        <f>UPPER(LEFT(B1456,2))</f>
        <v>CA</v>
      </c>
      <c r="D1456" s="1" t="s">
        <v>14</v>
      </c>
      <c r="E1456" s="1" t="str">
        <f>UPPER(LEFT(D1456,1))</f>
        <v>M</v>
      </c>
      <c r="F1456">
        <v>1325</v>
      </c>
      <c r="G1456">
        <f t="shared" si="132"/>
        <v>1325</v>
      </c>
      <c r="H1456">
        <f t="shared" si="133"/>
        <v>1325</v>
      </c>
      <c r="I1456">
        <v>381</v>
      </c>
      <c r="J1456">
        <f t="shared" si="134"/>
        <v>381</v>
      </c>
      <c r="K1456">
        <v>464</v>
      </c>
      <c r="L1456">
        <f t="shared" si="135"/>
        <v>464</v>
      </c>
      <c r="M1456">
        <v>4</v>
      </c>
      <c r="N1456">
        <v>19380</v>
      </c>
      <c r="O1456">
        <f t="shared" si="136"/>
        <v>19380</v>
      </c>
      <c r="P1456">
        <v>18</v>
      </c>
      <c r="Q1456">
        <v>38</v>
      </c>
      <c r="R1456">
        <v>458</v>
      </c>
      <c r="S1456">
        <v>403</v>
      </c>
      <c r="T1456">
        <v>16.352941179999998</v>
      </c>
      <c r="U1456">
        <f>VLOOKUP(A1456,vlookup_table[#All],2,)</f>
        <v>0</v>
      </c>
      <c r="V1456">
        <f>VLOOKUP(A1456,vlookup_table[#All],4,FALSE)</f>
        <v>5901</v>
      </c>
      <c r="W1456" t="str">
        <f>IF(LEN(V1456)=4,_xlfn.CONCAT("19",LEFT(V1456,2)),IF(LEN(V1456)=3,_xlfn.CONCAT("190",LEFT(V1456,2)),0))</f>
        <v>1959</v>
      </c>
      <c r="X1456">
        <f>IF(V1456&lt;&gt;0,1997-VALUE(W1456),0)</f>
        <v>38</v>
      </c>
      <c r="Y1456" t="str">
        <f>VLOOKUP(A1456,vlookup_table[#All],5,FALSE)</f>
        <v>S1</v>
      </c>
      <c r="Z1456" t="str">
        <f t="shared" si="137"/>
        <v>Suburban</v>
      </c>
      <c r="AA1456">
        <f>VLOOKUP(A1456,vlookup_table[#All],7,FALSE)</f>
        <v>26</v>
      </c>
    </row>
    <row r="1457" spans="1:27" x14ac:dyDescent="0.3">
      <c r="A1457">
        <v>100447</v>
      </c>
      <c r="B1457" s="1" t="s">
        <v>37</v>
      </c>
      <c r="C1457" s="1" t="str">
        <f>UPPER(LEFT(B1457,2))</f>
        <v>MO</v>
      </c>
      <c r="D1457" s="1" t="s">
        <v>17</v>
      </c>
      <c r="E1457" s="1" t="str">
        <f>UPPER(LEFT(D1457,1))</f>
        <v>F</v>
      </c>
      <c r="F1457">
        <v>806</v>
      </c>
      <c r="G1457">
        <f t="shared" si="132"/>
        <v>806</v>
      </c>
      <c r="H1457">
        <f t="shared" si="133"/>
        <v>806</v>
      </c>
      <c r="I1457">
        <v>357</v>
      </c>
      <c r="J1457">
        <f t="shared" si="134"/>
        <v>357</v>
      </c>
      <c r="K1457">
        <v>441</v>
      </c>
      <c r="L1457">
        <f t="shared" si="135"/>
        <v>441</v>
      </c>
      <c r="M1457">
        <v>0</v>
      </c>
      <c r="N1457">
        <v>14575</v>
      </c>
      <c r="O1457">
        <f t="shared" si="136"/>
        <v>14575</v>
      </c>
      <c r="P1457">
        <v>4</v>
      </c>
      <c r="Q1457">
        <v>81</v>
      </c>
      <c r="R1457">
        <v>393</v>
      </c>
      <c r="S1457">
        <v>386</v>
      </c>
      <c r="T1457">
        <v>4</v>
      </c>
      <c r="U1457">
        <f>VLOOKUP(A1457,vlookup_table[#All],2,)</f>
        <v>0</v>
      </c>
      <c r="V1457">
        <f>VLOOKUP(A1457,vlookup_table[#All],4,FALSE)</f>
        <v>5401</v>
      </c>
      <c r="W1457" t="str">
        <f>IF(LEN(V1457)=4,_xlfn.CONCAT("19",LEFT(V1457,2)),IF(LEN(V1457)=3,_xlfn.CONCAT("190",LEFT(V1457,2)),0))</f>
        <v>1954</v>
      </c>
      <c r="X1457">
        <f>IF(V1457&lt;&gt;0,1997-VALUE(W1457),0)</f>
        <v>43</v>
      </c>
      <c r="Y1457" t="str">
        <f>VLOOKUP(A1457,vlookup_table[#All],5,FALSE)</f>
        <v>S2</v>
      </c>
      <c r="Z1457" t="str">
        <f t="shared" si="137"/>
        <v>Suburban</v>
      </c>
      <c r="AA1457">
        <f>VLOOKUP(A1457,vlookup_table[#All],7,FALSE)</f>
        <v>3</v>
      </c>
    </row>
    <row r="1458" spans="1:27" x14ac:dyDescent="0.3">
      <c r="A1458">
        <v>126403</v>
      </c>
      <c r="B1458" s="1" t="s">
        <v>21</v>
      </c>
      <c r="C1458" s="1" t="str">
        <f>UPPER(LEFT(B1458,2))</f>
        <v>TX</v>
      </c>
      <c r="D1458" s="1" t="s">
        <v>17</v>
      </c>
      <c r="E1458" s="1" t="str">
        <f>UPPER(LEFT(D1458,1))</f>
        <v>F</v>
      </c>
      <c r="F1458">
        <v>339</v>
      </c>
      <c r="G1458">
        <f t="shared" si="132"/>
        <v>339</v>
      </c>
      <c r="H1458">
        <f t="shared" si="133"/>
        <v>339</v>
      </c>
      <c r="I1458">
        <v>158</v>
      </c>
      <c r="J1458">
        <f t="shared" si="134"/>
        <v>158</v>
      </c>
      <c r="K1458">
        <v>207</v>
      </c>
      <c r="L1458">
        <f t="shared" si="135"/>
        <v>207</v>
      </c>
      <c r="M1458">
        <v>0</v>
      </c>
      <c r="N1458">
        <v>5445</v>
      </c>
      <c r="O1458">
        <f t="shared" si="136"/>
        <v>5445</v>
      </c>
      <c r="P1458">
        <v>27</v>
      </c>
      <c r="Q1458">
        <v>58</v>
      </c>
      <c r="R1458">
        <v>161</v>
      </c>
      <c r="S1458">
        <v>212</v>
      </c>
      <c r="T1458">
        <v>8.25</v>
      </c>
      <c r="U1458">
        <f>VLOOKUP(A1458,vlookup_table[#All],2,)</f>
        <v>2</v>
      </c>
      <c r="V1458">
        <f>VLOOKUP(A1458,vlookup_table[#All],4,FALSE)</f>
        <v>2403</v>
      </c>
      <c r="W1458" t="str">
        <f>IF(LEN(V1458)=4,_xlfn.CONCAT("19",LEFT(V1458,2)),IF(LEN(V1458)=3,_xlfn.CONCAT("190",LEFT(V1458,2)),0))</f>
        <v>1924</v>
      </c>
      <c r="X1458">
        <f>IF(V1458&lt;&gt;0,1997-VALUE(W1458),0)</f>
        <v>73</v>
      </c>
      <c r="Y1458" t="str">
        <f>VLOOKUP(A1458,vlookup_table[#All],5,FALSE)</f>
        <v>C3</v>
      </c>
      <c r="Z1458" t="str">
        <f t="shared" si="137"/>
        <v>City</v>
      </c>
      <c r="AA1458">
        <f>VLOOKUP(A1458,vlookup_table[#All],7,FALSE)</f>
        <v>10</v>
      </c>
    </row>
    <row r="1459" spans="1:27" x14ac:dyDescent="0.3">
      <c r="A1459">
        <v>77695</v>
      </c>
      <c r="B1459" s="1" t="s">
        <v>36</v>
      </c>
      <c r="C1459" s="1" t="str">
        <f>UPPER(LEFT(B1459,2))</f>
        <v>WI</v>
      </c>
      <c r="D1459" s="1" t="s">
        <v>52</v>
      </c>
      <c r="E1459" s="1" t="str">
        <f>UPPER(LEFT(D1459,1))</f>
        <v>M</v>
      </c>
      <c r="F1459">
        <v>1040</v>
      </c>
      <c r="G1459">
        <f t="shared" si="132"/>
        <v>1040</v>
      </c>
      <c r="H1459">
        <f t="shared" si="133"/>
        <v>1040</v>
      </c>
      <c r="I1459">
        <v>492</v>
      </c>
      <c r="J1459">
        <f t="shared" si="134"/>
        <v>492</v>
      </c>
      <c r="K1459">
        <v>569</v>
      </c>
      <c r="L1459">
        <f t="shared" si="135"/>
        <v>569</v>
      </c>
      <c r="M1459">
        <v>5</v>
      </c>
      <c r="N1459">
        <v>18196</v>
      </c>
      <c r="O1459">
        <f t="shared" si="136"/>
        <v>18196</v>
      </c>
      <c r="P1459">
        <v>2</v>
      </c>
      <c r="Q1459">
        <v>79</v>
      </c>
      <c r="R1459">
        <v>505</v>
      </c>
      <c r="S1459">
        <v>549</v>
      </c>
      <c r="T1459">
        <v>15</v>
      </c>
      <c r="U1459">
        <f>VLOOKUP(A1459,vlookup_table[#All],2,)</f>
        <v>1</v>
      </c>
      <c r="V1459">
        <f>VLOOKUP(A1459,vlookup_table[#All],4,FALSE)</f>
        <v>5801</v>
      </c>
      <c r="W1459" t="str">
        <f>IF(LEN(V1459)=4,_xlfn.CONCAT("19",LEFT(V1459,2)),IF(LEN(V1459)=3,_xlfn.CONCAT("190",LEFT(V1459,2)),0))</f>
        <v>1958</v>
      </c>
      <c r="X1459">
        <f>IF(V1459&lt;&gt;0,1997-VALUE(W1459),0)</f>
        <v>39</v>
      </c>
      <c r="Y1459" t="str">
        <f>VLOOKUP(A1459,vlookup_table[#All],5,FALSE)</f>
        <v>T1</v>
      </c>
      <c r="Z1459" t="str">
        <f t="shared" si="137"/>
        <v>Town</v>
      </c>
      <c r="AA1459">
        <f>VLOOKUP(A1459,vlookup_table[#All],7,FALSE)</f>
        <v>20</v>
      </c>
    </row>
    <row r="1460" spans="1:27" x14ac:dyDescent="0.3">
      <c r="A1460">
        <v>18266</v>
      </c>
      <c r="B1460" s="1" t="s">
        <v>18</v>
      </c>
      <c r="C1460" s="1" t="str">
        <f>UPPER(LEFT(B1460,2))</f>
        <v>NC</v>
      </c>
      <c r="D1460" s="1" t="s">
        <v>14</v>
      </c>
      <c r="E1460" s="1" t="str">
        <f>UPPER(LEFT(D1460,1))</f>
        <v>M</v>
      </c>
      <c r="F1460">
        <v>487</v>
      </c>
      <c r="G1460">
        <f t="shared" si="132"/>
        <v>487</v>
      </c>
      <c r="H1460">
        <f t="shared" si="133"/>
        <v>487</v>
      </c>
      <c r="I1460">
        <v>273</v>
      </c>
      <c r="J1460">
        <f t="shared" si="134"/>
        <v>273</v>
      </c>
      <c r="K1460">
        <v>314</v>
      </c>
      <c r="L1460">
        <f t="shared" si="135"/>
        <v>314</v>
      </c>
      <c r="M1460">
        <v>0</v>
      </c>
      <c r="N1460">
        <v>13272</v>
      </c>
      <c r="O1460">
        <f t="shared" si="136"/>
        <v>13272</v>
      </c>
      <c r="P1460">
        <v>1</v>
      </c>
      <c r="Q1460">
        <v>76</v>
      </c>
      <c r="R1460">
        <v>308</v>
      </c>
      <c r="S1460">
        <v>275</v>
      </c>
      <c r="T1460">
        <v>5</v>
      </c>
      <c r="U1460">
        <f>VLOOKUP(A1460,vlookup_table[#All],2,)</f>
        <v>0</v>
      </c>
      <c r="V1460">
        <f>VLOOKUP(A1460,vlookup_table[#All],4,FALSE)</f>
        <v>2505</v>
      </c>
      <c r="W1460" t="str">
        <f>IF(LEN(V1460)=4,_xlfn.CONCAT("19",LEFT(V1460,2)),IF(LEN(V1460)=3,_xlfn.CONCAT("190",LEFT(V1460,2)),0))</f>
        <v>1925</v>
      </c>
      <c r="X1460">
        <f>IF(V1460&lt;&gt;0,1997-VALUE(W1460),0)</f>
        <v>72</v>
      </c>
      <c r="Y1460" t="str">
        <f>VLOOKUP(A1460,vlookup_table[#All],5,FALSE)</f>
        <v>C3</v>
      </c>
      <c r="Z1460" t="str">
        <f t="shared" si="137"/>
        <v>City</v>
      </c>
      <c r="AA1460">
        <f>VLOOKUP(A1460,vlookup_table[#All],7,FALSE)</f>
        <v>5</v>
      </c>
    </row>
    <row r="1461" spans="1:27" x14ac:dyDescent="0.3">
      <c r="A1461">
        <v>80893</v>
      </c>
      <c r="B1461" s="1" t="s">
        <v>36</v>
      </c>
      <c r="C1461" s="1" t="str">
        <f>UPPER(LEFT(B1461,2))</f>
        <v>WI</v>
      </c>
      <c r="D1461" s="1" t="s">
        <v>52</v>
      </c>
      <c r="E1461" s="1" t="str">
        <f>UPPER(LEFT(D1461,1))</f>
        <v>M</v>
      </c>
      <c r="F1461">
        <v>498</v>
      </c>
      <c r="G1461">
        <f t="shared" si="132"/>
        <v>498</v>
      </c>
      <c r="H1461">
        <f t="shared" si="133"/>
        <v>498</v>
      </c>
      <c r="I1461">
        <v>278</v>
      </c>
      <c r="J1461">
        <f t="shared" si="134"/>
        <v>278</v>
      </c>
      <c r="K1461">
        <v>390</v>
      </c>
      <c r="L1461">
        <f t="shared" si="135"/>
        <v>390</v>
      </c>
      <c r="M1461">
        <v>0</v>
      </c>
      <c r="N1461">
        <v>13894</v>
      </c>
      <c r="O1461">
        <f t="shared" si="136"/>
        <v>13894</v>
      </c>
      <c r="P1461">
        <v>0</v>
      </c>
      <c r="Q1461">
        <v>87</v>
      </c>
      <c r="R1461">
        <v>348</v>
      </c>
      <c r="S1461">
        <v>357</v>
      </c>
      <c r="T1461">
        <v>8.3333333330000006</v>
      </c>
      <c r="U1461">
        <f>VLOOKUP(A1461,vlookup_table[#All],2,)</f>
        <v>1</v>
      </c>
      <c r="V1461">
        <f>VLOOKUP(A1461,vlookup_table[#All],4,FALSE)</f>
        <v>1507</v>
      </c>
      <c r="W1461" t="str">
        <f>IF(LEN(V1461)=4,_xlfn.CONCAT("19",LEFT(V1461,2)),IF(LEN(V1461)=3,_xlfn.CONCAT("190",LEFT(V1461,2)),0))</f>
        <v>1915</v>
      </c>
      <c r="X1461">
        <f>IF(V1461&lt;&gt;0,1997-VALUE(W1461),0)</f>
        <v>82</v>
      </c>
      <c r="Y1461" t="str">
        <f>VLOOKUP(A1461,vlookup_table[#All],5,FALSE)</f>
        <v>T2</v>
      </c>
      <c r="Z1461" t="str">
        <f t="shared" si="137"/>
        <v>Town</v>
      </c>
      <c r="AA1461">
        <f>VLOOKUP(A1461,vlookup_table[#All],7,FALSE)</f>
        <v>25</v>
      </c>
    </row>
    <row r="1462" spans="1:27" x14ac:dyDescent="0.3">
      <c r="A1462">
        <v>169553</v>
      </c>
      <c r="B1462" s="1" t="s">
        <v>22</v>
      </c>
      <c r="C1462" s="1" t="str">
        <f>UPPER(LEFT(B1462,2))</f>
        <v>CA</v>
      </c>
      <c r="D1462" s="1" t="s">
        <v>17</v>
      </c>
      <c r="E1462" s="1" t="str">
        <f>UPPER(LEFT(D1462,1))</f>
        <v>F</v>
      </c>
      <c r="F1462">
        <v>942</v>
      </c>
      <c r="G1462">
        <f t="shared" si="132"/>
        <v>942</v>
      </c>
      <c r="H1462">
        <f t="shared" si="133"/>
        <v>942</v>
      </c>
      <c r="I1462">
        <v>204</v>
      </c>
      <c r="J1462">
        <f t="shared" si="134"/>
        <v>204</v>
      </c>
      <c r="K1462">
        <v>304</v>
      </c>
      <c r="L1462">
        <f t="shared" si="135"/>
        <v>304</v>
      </c>
      <c r="M1462">
        <v>6</v>
      </c>
      <c r="N1462">
        <v>10323</v>
      </c>
      <c r="O1462">
        <f t="shared" si="136"/>
        <v>10323</v>
      </c>
      <c r="P1462">
        <v>14</v>
      </c>
      <c r="Q1462">
        <v>58</v>
      </c>
      <c r="R1462">
        <v>254</v>
      </c>
      <c r="S1462">
        <v>306</v>
      </c>
      <c r="T1462">
        <v>5.6111111109999996</v>
      </c>
      <c r="U1462">
        <f>VLOOKUP(A1462,vlookup_table[#All],2,)</f>
        <v>28</v>
      </c>
      <c r="V1462">
        <f>VLOOKUP(A1462,vlookup_table[#All],4,FALSE)</f>
        <v>5901</v>
      </c>
      <c r="W1462" t="str">
        <f>IF(LEN(V1462)=4,_xlfn.CONCAT("19",LEFT(V1462,2)),IF(LEN(V1462)=3,_xlfn.CONCAT("190",LEFT(V1462,2)),0))</f>
        <v>1959</v>
      </c>
      <c r="X1462">
        <f>IF(V1462&lt;&gt;0,1997-VALUE(W1462),0)</f>
        <v>38</v>
      </c>
      <c r="Y1462" t="str">
        <f>VLOOKUP(A1462,vlookup_table[#All],5,FALSE)</f>
        <v>R2</v>
      </c>
      <c r="Z1462" t="str">
        <f t="shared" si="137"/>
        <v>Rural</v>
      </c>
      <c r="AA1462">
        <f>VLOOKUP(A1462,vlookup_table[#All],7,FALSE)</f>
        <v>10</v>
      </c>
    </row>
    <row r="1463" spans="1:27" x14ac:dyDescent="0.3">
      <c r="A1463">
        <v>30450</v>
      </c>
      <c r="B1463" s="1" t="s">
        <v>40</v>
      </c>
      <c r="C1463" s="1" t="str">
        <f>UPPER(LEFT(B1463,2))</f>
        <v>GA</v>
      </c>
      <c r="D1463" s="1" t="s">
        <v>17</v>
      </c>
      <c r="E1463" s="1" t="str">
        <f>UPPER(LEFT(D1463,1))</f>
        <v>F</v>
      </c>
      <c r="F1463">
        <v>1156</v>
      </c>
      <c r="G1463">
        <f t="shared" si="132"/>
        <v>1156</v>
      </c>
      <c r="H1463">
        <f t="shared" si="133"/>
        <v>1156</v>
      </c>
      <c r="I1463">
        <v>420</v>
      </c>
      <c r="J1463">
        <f t="shared" si="134"/>
        <v>420</v>
      </c>
      <c r="K1463">
        <v>655</v>
      </c>
      <c r="L1463">
        <f t="shared" si="135"/>
        <v>655</v>
      </c>
      <c r="M1463">
        <v>5</v>
      </c>
      <c r="N1463">
        <v>22639</v>
      </c>
      <c r="O1463">
        <f t="shared" si="136"/>
        <v>22639</v>
      </c>
      <c r="P1463">
        <v>1</v>
      </c>
      <c r="Q1463">
        <v>56</v>
      </c>
      <c r="R1463">
        <v>617</v>
      </c>
      <c r="S1463">
        <v>541</v>
      </c>
      <c r="T1463">
        <v>31</v>
      </c>
      <c r="U1463">
        <f>VLOOKUP(A1463,vlookup_table[#All],2,)</f>
        <v>2</v>
      </c>
      <c r="V1463">
        <f>VLOOKUP(A1463,vlookup_table[#All],4,FALSE)</f>
        <v>2407</v>
      </c>
      <c r="W1463" t="str">
        <f>IF(LEN(V1463)=4,_xlfn.CONCAT("19",LEFT(V1463,2)),IF(LEN(V1463)=3,_xlfn.CONCAT("190",LEFT(V1463,2)),0))</f>
        <v>1924</v>
      </c>
      <c r="X1463">
        <f>IF(V1463&lt;&gt;0,1997-VALUE(W1463),0)</f>
        <v>73</v>
      </c>
      <c r="Y1463" t="str">
        <f>VLOOKUP(A1463,vlookup_table[#All],5,FALSE)</f>
        <v>C2</v>
      </c>
      <c r="Z1463" t="str">
        <f t="shared" si="137"/>
        <v>City</v>
      </c>
      <c r="AA1463">
        <f>VLOOKUP(A1463,vlookup_table[#All],7,FALSE)</f>
        <v>50</v>
      </c>
    </row>
    <row r="1464" spans="1:27" x14ac:dyDescent="0.3">
      <c r="A1464">
        <v>98220</v>
      </c>
      <c r="B1464" s="1" t="s">
        <v>16</v>
      </c>
      <c r="C1464" s="1" t="str">
        <f>UPPER(LEFT(B1464,2))</f>
        <v>IL</v>
      </c>
      <c r="D1464" s="1" t="s">
        <v>14</v>
      </c>
      <c r="E1464" s="1" t="str">
        <f>UPPER(LEFT(D1464,1))</f>
        <v>M</v>
      </c>
      <c r="F1464">
        <v>331</v>
      </c>
      <c r="G1464">
        <f t="shared" si="132"/>
        <v>331</v>
      </c>
      <c r="H1464">
        <f t="shared" si="133"/>
        <v>331</v>
      </c>
      <c r="I1464">
        <v>195</v>
      </c>
      <c r="J1464">
        <f t="shared" si="134"/>
        <v>195</v>
      </c>
      <c r="K1464">
        <v>314</v>
      </c>
      <c r="L1464">
        <f t="shared" si="135"/>
        <v>314</v>
      </c>
      <c r="M1464">
        <v>0</v>
      </c>
      <c r="N1464">
        <v>11368</v>
      </c>
      <c r="O1464">
        <f t="shared" si="136"/>
        <v>11368</v>
      </c>
      <c r="P1464">
        <v>0</v>
      </c>
      <c r="Q1464">
        <v>72</v>
      </c>
      <c r="R1464">
        <v>288</v>
      </c>
      <c r="S1464">
        <v>255</v>
      </c>
      <c r="T1464">
        <v>7.5</v>
      </c>
      <c r="U1464">
        <f>VLOOKUP(A1464,vlookup_table[#All],2,)</f>
        <v>0</v>
      </c>
      <c r="V1464">
        <f>VLOOKUP(A1464,vlookup_table[#All],4,FALSE)</f>
        <v>3601</v>
      </c>
      <c r="W1464" t="str">
        <f>IF(LEN(V1464)=4,_xlfn.CONCAT("19",LEFT(V1464,2)),IF(LEN(V1464)=3,_xlfn.CONCAT("190",LEFT(V1464,2)),0))</f>
        <v>1936</v>
      </c>
      <c r="X1464">
        <f>IF(V1464&lt;&gt;0,1997-VALUE(W1464),0)</f>
        <v>61</v>
      </c>
      <c r="Y1464" t="str">
        <f>VLOOKUP(A1464,vlookup_table[#All],5,FALSE)</f>
        <v>R3</v>
      </c>
      <c r="Z1464" t="str">
        <f t="shared" si="137"/>
        <v>Rural</v>
      </c>
      <c r="AA1464">
        <f>VLOOKUP(A1464,vlookup_table[#All],7,FALSE)</f>
        <v>10</v>
      </c>
    </row>
    <row r="1465" spans="1:27" x14ac:dyDescent="0.3">
      <c r="A1465">
        <v>134833</v>
      </c>
      <c r="B1465" s="1" t="s">
        <v>39</v>
      </c>
      <c r="C1465" s="1" t="str">
        <f>UPPER(LEFT(B1465,2))</f>
        <v>UT</v>
      </c>
      <c r="D1465" s="1" t="s">
        <v>14</v>
      </c>
      <c r="E1465" s="1" t="str">
        <f>UPPER(LEFT(D1465,1))</f>
        <v>M</v>
      </c>
      <c r="F1465">
        <v>498</v>
      </c>
      <c r="G1465">
        <f t="shared" si="132"/>
        <v>498</v>
      </c>
      <c r="H1465">
        <f t="shared" si="133"/>
        <v>498</v>
      </c>
      <c r="I1465">
        <v>139</v>
      </c>
      <c r="J1465">
        <f t="shared" si="134"/>
        <v>139</v>
      </c>
      <c r="K1465">
        <v>299</v>
      </c>
      <c r="L1465">
        <f t="shared" si="135"/>
        <v>299</v>
      </c>
      <c r="M1465">
        <v>0</v>
      </c>
      <c r="N1465">
        <v>7461</v>
      </c>
      <c r="O1465">
        <f t="shared" si="136"/>
        <v>7461</v>
      </c>
      <c r="P1465">
        <v>8</v>
      </c>
      <c r="Q1465">
        <v>70</v>
      </c>
      <c r="R1465">
        <v>229</v>
      </c>
      <c r="S1465">
        <v>246</v>
      </c>
      <c r="T1465">
        <v>5.5</v>
      </c>
      <c r="U1465">
        <f>VLOOKUP(A1465,vlookup_table[#All],2,)</f>
        <v>1</v>
      </c>
      <c r="V1465">
        <f>VLOOKUP(A1465,vlookup_table[#All],4,FALSE)</f>
        <v>3901</v>
      </c>
      <c r="W1465" t="str">
        <f>IF(LEN(V1465)=4,_xlfn.CONCAT("19",LEFT(V1465,2)),IF(LEN(V1465)=3,_xlfn.CONCAT("190",LEFT(V1465,2)),0))</f>
        <v>1939</v>
      </c>
      <c r="X1465">
        <f>IF(V1465&lt;&gt;0,1997-VALUE(W1465),0)</f>
        <v>58</v>
      </c>
      <c r="Y1465" t="str">
        <f>VLOOKUP(A1465,vlookup_table[#All],5,FALSE)</f>
        <v>R2</v>
      </c>
      <c r="Z1465" t="str">
        <f t="shared" si="137"/>
        <v>Rural</v>
      </c>
      <c r="AA1465">
        <f>VLOOKUP(A1465,vlookup_table[#All],7,FALSE)</f>
        <v>6</v>
      </c>
    </row>
    <row r="1466" spans="1:27" x14ac:dyDescent="0.3">
      <c r="A1466">
        <v>179014</v>
      </c>
      <c r="B1466" s="1" t="s">
        <v>41</v>
      </c>
      <c r="C1466" s="1" t="str">
        <f>UPPER(LEFT(B1466,2))</f>
        <v>WA</v>
      </c>
      <c r="D1466" s="1" t="s">
        <v>17</v>
      </c>
      <c r="E1466" s="1" t="str">
        <f>UPPER(LEFT(D1466,1))</f>
        <v>F</v>
      </c>
      <c r="F1466">
        <v>904</v>
      </c>
      <c r="G1466">
        <f t="shared" si="132"/>
        <v>904</v>
      </c>
      <c r="H1466">
        <f t="shared" si="133"/>
        <v>904</v>
      </c>
      <c r="I1466">
        <v>296</v>
      </c>
      <c r="J1466">
        <f t="shared" si="134"/>
        <v>296</v>
      </c>
      <c r="K1466">
        <v>407</v>
      </c>
      <c r="L1466">
        <f t="shared" si="135"/>
        <v>407</v>
      </c>
      <c r="M1466">
        <v>2</v>
      </c>
      <c r="N1466">
        <v>17248</v>
      </c>
      <c r="O1466">
        <f t="shared" si="136"/>
        <v>17248</v>
      </c>
      <c r="P1466">
        <v>3</v>
      </c>
      <c r="Q1466">
        <v>46</v>
      </c>
      <c r="R1466">
        <v>372</v>
      </c>
      <c r="S1466">
        <v>330</v>
      </c>
      <c r="T1466">
        <v>13.6</v>
      </c>
      <c r="U1466">
        <f>VLOOKUP(A1466,vlookup_table[#All],2,)</f>
        <v>2</v>
      </c>
      <c r="V1466">
        <f>VLOOKUP(A1466,vlookup_table[#All],4,FALSE)</f>
        <v>1001</v>
      </c>
      <c r="W1466" t="str">
        <f>IF(LEN(V1466)=4,_xlfn.CONCAT("19",LEFT(V1466,2)),IF(LEN(V1466)=3,_xlfn.CONCAT("190",LEFT(V1466,2)),0))</f>
        <v>1910</v>
      </c>
      <c r="X1466">
        <f>IF(V1466&lt;&gt;0,1997-VALUE(W1466),0)</f>
        <v>87</v>
      </c>
      <c r="Y1466" t="str">
        <f>VLOOKUP(A1466,vlookup_table[#All],5,FALSE)</f>
        <v>T1</v>
      </c>
      <c r="Z1466" t="str">
        <f t="shared" si="137"/>
        <v>Town</v>
      </c>
      <c r="AA1466">
        <f>VLOOKUP(A1466,vlookup_table[#All],7,FALSE)</f>
        <v>23</v>
      </c>
    </row>
    <row r="1467" spans="1:27" x14ac:dyDescent="0.3">
      <c r="A1467">
        <v>77023</v>
      </c>
      <c r="B1467" s="1" t="s">
        <v>48</v>
      </c>
      <c r="C1467" s="1" t="str">
        <f>UPPER(LEFT(B1467,2))</f>
        <v>IA</v>
      </c>
      <c r="D1467" s="1" t="s">
        <v>14</v>
      </c>
      <c r="E1467" s="1" t="str">
        <f>UPPER(LEFT(D1467,1))</f>
        <v>M</v>
      </c>
      <c r="F1467">
        <v>324</v>
      </c>
      <c r="G1467">
        <f t="shared" si="132"/>
        <v>324</v>
      </c>
      <c r="H1467">
        <f t="shared" si="133"/>
        <v>324</v>
      </c>
      <c r="I1467">
        <v>146</v>
      </c>
      <c r="J1467">
        <f t="shared" si="134"/>
        <v>146</v>
      </c>
      <c r="K1467">
        <v>202</v>
      </c>
      <c r="L1467">
        <f t="shared" si="135"/>
        <v>202</v>
      </c>
      <c r="M1467">
        <v>0</v>
      </c>
      <c r="N1467">
        <v>8170</v>
      </c>
      <c r="O1467">
        <f t="shared" si="136"/>
        <v>8170</v>
      </c>
      <c r="P1467">
        <v>11</v>
      </c>
      <c r="Q1467">
        <v>47</v>
      </c>
      <c r="R1467">
        <v>192</v>
      </c>
      <c r="S1467">
        <v>186</v>
      </c>
      <c r="T1467">
        <v>12.5</v>
      </c>
      <c r="U1467">
        <f>VLOOKUP(A1467,vlookup_table[#All],2,)</f>
        <v>1</v>
      </c>
      <c r="V1467">
        <f>VLOOKUP(A1467,vlookup_table[#All],4,FALSE)</f>
        <v>4301</v>
      </c>
      <c r="W1467" t="str">
        <f>IF(LEN(V1467)=4,_xlfn.CONCAT("19",LEFT(V1467,2)),IF(LEN(V1467)=3,_xlfn.CONCAT("190",LEFT(V1467,2)),0))</f>
        <v>1943</v>
      </c>
      <c r="X1467">
        <f>IF(V1467&lt;&gt;0,1997-VALUE(W1467),0)</f>
        <v>54</v>
      </c>
      <c r="Y1467" t="str">
        <f>VLOOKUP(A1467,vlookup_table[#All],5,FALSE)</f>
        <v>C3</v>
      </c>
      <c r="Z1467" t="str">
        <f t="shared" si="137"/>
        <v>City</v>
      </c>
      <c r="AA1467">
        <f>VLOOKUP(A1467,vlookup_table[#All],7,FALSE)</f>
        <v>15</v>
      </c>
    </row>
    <row r="1468" spans="1:27" x14ac:dyDescent="0.3">
      <c r="A1468">
        <v>10028</v>
      </c>
      <c r="B1468" s="1" t="s">
        <v>22</v>
      </c>
      <c r="C1468" s="1" t="str">
        <f>UPPER(LEFT(B1468,2))</f>
        <v>CA</v>
      </c>
      <c r="D1468" s="1" t="s">
        <v>14</v>
      </c>
      <c r="E1468" s="1" t="str">
        <f>UPPER(LEFT(D1468,1))</f>
        <v>M</v>
      </c>
      <c r="F1468">
        <v>1771</v>
      </c>
      <c r="G1468">
        <f t="shared" si="132"/>
        <v>1771</v>
      </c>
      <c r="H1468">
        <f t="shared" si="133"/>
        <v>1771</v>
      </c>
      <c r="I1468">
        <v>314</v>
      </c>
      <c r="J1468">
        <f t="shared" si="134"/>
        <v>314</v>
      </c>
      <c r="K1468">
        <v>341</v>
      </c>
      <c r="L1468">
        <f t="shared" si="135"/>
        <v>341</v>
      </c>
      <c r="M1468">
        <v>13</v>
      </c>
      <c r="N1468">
        <v>17567</v>
      </c>
      <c r="O1468">
        <f t="shared" si="136"/>
        <v>17567</v>
      </c>
      <c r="P1468">
        <v>9</v>
      </c>
      <c r="Q1468">
        <v>45</v>
      </c>
      <c r="R1468">
        <v>335</v>
      </c>
      <c r="S1468">
        <v>322</v>
      </c>
      <c r="T1468">
        <v>11.1875</v>
      </c>
      <c r="U1468">
        <f>VLOOKUP(A1468,vlookup_table[#All],2,)</f>
        <v>1</v>
      </c>
      <c r="V1468">
        <f>VLOOKUP(A1468,vlookup_table[#All],4,FALSE)</f>
        <v>0</v>
      </c>
      <c r="W1468">
        <f>IF(LEN(V1468)=4,_xlfn.CONCAT("19",LEFT(V1468,2)),IF(LEN(V1468)=3,_xlfn.CONCAT("190",LEFT(V1468,2)),0))</f>
        <v>0</v>
      </c>
      <c r="X1468">
        <f>IF(V1468&lt;&gt;0,1997-VALUE(W1468),0)</f>
        <v>0</v>
      </c>
      <c r="Y1468" t="str">
        <f>VLOOKUP(A1468,vlookup_table[#All],5,FALSE)</f>
        <v>C2</v>
      </c>
      <c r="Z1468" t="str">
        <f t="shared" si="137"/>
        <v>City</v>
      </c>
      <c r="AA1468">
        <f>VLOOKUP(A1468,vlookup_table[#All],7,FALSE)</f>
        <v>20</v>
      </c>
    </row>
    <row r="1469" spans="1:27" x14ac:dyDescent="0.3">
      <c r="A1469">
        <v>20522</v>
      </c>
      <c r="B1469" s="1" t="s">
        <v>18</v>
      </c>
      <c r="C1469" s="1" t="str">
        <f>UPPER(LEFT(B1469,2))</f>
        <v>NC</v>
      </c>
      <c r="D1469" s="1" t="s">
        <v>14</v>
      </c>
      <c r="E1469" s="1" t="str">
        <f>UPPER(LEFT(D1469,1))</f>
        <v>M</v>
      </c>
      <c r="F1469">
        <v>1203</v>
      </c>
      <c r="G1469">
        <f t="shared" si="132"/>
        <v>1203</v>
      </c>
      <c r="H1469">
        <f t="shared" si="133"/>
        <v>1203</v>
      </c>
      <c r="I1469">
        <v>462</v>
      </c>
      <c r="J1469">
        <f t="shared" si="134"/>
        <v>462</v>
      </c>
      <c r="K1469">
        <v>543</v>
      </c>
      <c r="L1469">
        <f t="shared" si="135"/>
        <v>543</v>
      </c>
      <c r="M1469">
        <v>10</v>
      </c>
      <c r="N1469">
        <v>17989</v>
      </c>
      <c r="O1469">
        <f t="shared" si="136"/>
        <v>17989</v>
      </c>
      <c r="P1469">
        <v>1</v>
      </c>
      <c r="Q1469">
        <v>51</v>
      </c>
      <c r="R1469">
        <v>473</v>
      </c>
      <c r="S1469">
        <v>497</v>
      </c>
      <c r="T1469">
        <v>15</v>
      </c>
      <c r="U1469">
        <f>VLOOKUP(A1469,vlookup_table[#All],2,)</f>
        <v>1</v>
      </c>
      <c r="V1469">
        <f>VLOOKUP(A1469,vlookup_table[#All],4,FALSE)</f>
        <v>5001</v>
      </c>
      <c r="W1469" t="str">
        <f>IF(LEN(V1469)=4,_xlfn.CONCAT("19",LEFT(V1469,2)),IF(LEN(V1469)=3,_xlfn.CONCAT("190",LEFT(V1469,2)),0))</f>
        <v>1950</v>
      </c>
      <c r="X1469">
        <f>IF(V1469&lt;&gt;0,1997-VALUE(W1469),0)</f>
        <v>47</v>
      </c>
      <c r="Y1469" t="str">
        <f>VLOOKUP(A1469,vlookup_table[#All],5,FALSE)</f>
        <v>T1</v>
      </c>
      <c r="Z1469" t="str">
        <f t="shared" si="137"/>
        <v>Town</v>
      </c>
      <c r="AA1469">
        <f>VLOOKUP(A1469,vlookup_table[#All],7,FALSE)</f>
        <v>15</v>
      </c>
    </row>
    <row r="1470" spans="1:27" x14ac:dyDescent="0.3">
      <c r="A1470">
        <v>82065</v>
      </c>
      <c r="B1470" s="1" t="s">
        <v>57</v>
      </c>
      <c r="C1470" s="1" t="str">
        <f>UPPER(LEFT(B1470,2))</f>
        <v>MN</v>
      </c>
      <c r="D1470" s="1" t="s">
        <v>14</v>
      </c>
      <c r="E1470" s="1" t="str">
        <f>UPPER(LEFT(D1470,1))</f>
        <v>M</v>
      </c>
      <c r="F1470">
        <v>737</v>
      </c>
      <c r="G1470">
        <f t="shared" si="132"/>
        <v>737</v>
      </c>
      <c r="H1470">
        <f t="shared" si="133"/>
        <v>737</v>
      </c>
      <c r="I1470">
        <v>506</v>
      </c>
      <c r="J1470">
        <f t="shared" si="134"/>
        <v>506</v>
      </c>
      <c r="K1470">
        <v>469</v>
      </c>
      <c r="L1470">
        <f t="shared" si="135"/>
        <v>469</v>
      </c>
      <c r="M1470">
        <v>0</v>
      </c>
      <c r="N1470">
        <v>13295</v>
      </c>
      <c r="O1470">
        <f t="shared" si="136"/>
        <v>13295</v>
      </c>
      <c r="P1470">
        <v>0</v>
      </c>
      <c r="Q1470">
        <v>83</v>
      </c>
      <c r="R1470">
        <v>504</v>
      </c>
      <c r="S1470">
        <v>472</v>
      </c>
      <c r="T1470">
        <v>8.4545454549999999</v>
      </c>
      <c r="U1470">
        <f>VLOOKUP(A1470,vlookup_table[#All],2,)</f>
        <v>0</v>
      </c>
      <c r="V1470">
        <f>VLOOKUP(A1470,vlookup_table[#All],4,FALSE)</f>
        <v>3601</v>
      </c>
      <c r="W1470" t="str">
        <f>IF(LEN(V1470)=4,_xlfn.CONCAT("19",LEFT(V1470,2)),IF(LEN(V1470)=3,_xlfn.CONCAT("190",LEFT(V1470,2)),0))</f>
        <v>1936</v>
      </c>
      <c r="X1470">
        <f>IF(V1470&lt;&gt;0,1997-VALUE(W1470),0)</f>
        <v>61</v>
      </c>
      <c r="Y1470" t="str">
        <f>VLOOKUP(A1470,vlookup_table[#All],5,FALSE)</f>
        <v>T2</v>
      </c>
      <c r="Z1470" t="str">
        <f t="shared" si="137"/>
        <v>Town</v>
      </c>
      <c r="AA1470">
        <f>VLOOKUP(A1470,vlookup_table[#All],7,FALSE)</f>
        <v>10</v>
      </c>
    </row>
    <row r="1471" spans="1:27" x14ac:dyDescent="0.3">
      <c r="A1471">
        <v>20769</v>
      </c>
      <c r="B1471" s="1" t="s">
        <v>18</v>
      </c>
      <c r="C1471" s="1" t="str">
        <f>UPPER(LEFT(B1471,2))</f>
        <v>NC</v>
      </c>
      <c r="D1471" s="1" t="s">
        <v>14</v>
      </c>
      <c r="E1471" s="1" t="str">
        <f>UPPER(LEFT(D1471,1))</f>
        <v>M</v>
      </c>
      <c r="F1471">
        <v>504</v>
      </c>
      <c r="G1471">
        <f t="shared" si="132"/>
        <v>504</v>
      </c>
      <c r="H1471">
        <f t="shared" si="133"/>
        <v>504</v>
      </c>
      <c r="I1471">
        <v>191</v>
      </c>
      <c r="J1471">
        <f t="shared" si="134"/>
        <v>191</v>
      </c>
      <c r="K1471">
        <v>287</v>
      </c>
      <c r="L1471">
        <f t="shared" si="135"/>
        <v>287</v>
      </c>
      <c r="M1471">
        <v>1</v>
      </c>
      <c r="N1471">
        <v>9564</v>
      </c>
      <c r="O1471">
        <f t="shared" si="136"/>
        <v>9564</v>
      </c>
      <c r="P1471">
        <v>0</v>
      </c>
      <c r="Q1471">
        <v>81</v>
      </c>
      <c r="R1471">
        <v>228</v>
      </c>
      <c r="S1471">
        <v>246</v>
      </c>
      <c r="T1471">
        <v>5</v>
      </c>
      <c r="U1471">
        <f>VLOOKUP(A1471,vlookup_table[#All],2,)</f>
        <v>2</v>
      </c>
      <c r="V1471">
        <f>VLOOKUP(A1471,vlookup_table[#All],4,FALSE)</f>
        <v>4601</v>
      </c>
      <c r="W1471" t="str">
        <f>IF(LEN(V1471)=4,_xlfn.CONCAT("19",LEFT(V1471,2)),IF(LEN(V1471)=3,_xlfn.CONCAT("190",LEFT(V1471,2)),0))</f>
        <v>1946</v>
      </c>
      <c r="X1471">
        <f>IF(V1471&lt;&gt;0,1997-VALUE(W1471),0)</f>
        <v>51</v>
      </c>
      <c r="Y1471" t="str">
        <f>VLOOKUP(A1471,vlookup_table[#All],5,FALSE)</f>
        <v>T2</v>
      </c>
      <c r="Z1471" t="str">
        <f t="shared" si="137"/>
        <v>Town</v>
      </c>
      <c r="AA1471">
        <f>VLOOKUP(A1471,vlookup_table[#All],7,FALSE)</f>
        <v>5</v>
      </c>
    </row>
    <row r="1472" spans="1:27" x14ac:dyDescent="0.3">
      <c r="A1472">
        <v>160970</v>
      </c>
      <c r="B1472" s="1" t="s">
        <v>22</v>
      </c>
      <c r="C1472" s="1" t="str">
        <f>UPPER(LEFT(B1472,2))</f>
        <v>CA</v>
      </c>
      <c r="D1472" s="1" t="s">
        <v>14</v>
      </c>
      <c r="E1472" s="1" t="str">
        <f>UPPER(LEFT(D1472,1))</f>
        <v>M</v>
      </c>
      <c r="F1472">
        <v>931</v>
      </c>
      <c r="G1472">
        <f t="shared" si="132"/>
        <v>931</v>
      </c>
      <c r="H1472">
        <f t="shared" si="133"/>
        <v>931</v>
      </c>
      <c r="I1472">
        <v>307</v>
      </c>
      <c r="J1472">
        <f t="shared" si="134"/>
        <v>307</v>
      </c>
      <c r="K1472">
        <v>343</v>
      </c>
      <c r="L1472">
        <f t="shared" si="135"/>
        <v>343</v>
      </c>
      <c r="M1472">
        <v>2</v>
      </c>
      <c r="N1472">
        <v>12060</v>
      </c>
      <c r="O1472">
        <f t="shared" si="136"/>
        <v>12060</v>
      </c>
      <c r="P1472">
        <v>8</v>
      </c>
      <c r="Q1472">
        <v>50</v>
      </c>
      <c r="R1472">
        <v>318</v>
      </c>
      <c r="S1472">
        <v>332</v>
      </c>
      <c r="T1472">
        <v>5.0909090910000003</v>
      </c>
      <c r="U1472">
        <f>VLOOKUP(A1472,vlookup_table[#All],2,)</f>
        <v>1</v>
      </c>
      <c r="V1472">
        <f>VLOOKUP(A1472,vlookup_table[#All],4,FALSE)</f>
        <v>2111</v>
      </c>
      <c r="W1472" t="str">
        <f>IF(LEN(V1472)=4,_xlfn.CONCAT("19",LEFT(V1472,2)),IF(LEN(V1472)=3,_xlfn.CONCAT("190",LEFT(V1472,2)),0))</f>
        <v>1921</v>
      </c>
      <c r="X1472">
        <f>IF(V1472&lt;&gt;0,1997-VALUE(W1472),0)</f>
        <v>76</v>
      </c>
      <c r="Y1472" t="str">
        <f>VLOOKUP(A1472,vlookup_table[#All],5,FALSE)</f>
        <v>T1</v>
      </c>
      <c r="Z1472" t="str">
        <f t="shared" si="137"/>
        <v>Town</v>
      </c>
      <c r="AA1472">
        <f>VLOOKUP(A1472,vlookup_table[#All],7,FALSE)</f>
        <v>5</v>
      </c>
    </row>
    <row r="1473" spans="1:27" x14ac:dyDescent="0.3">
      <c r="A1473">
        <v>174609</v>
      </c>
      <c r="B1473" s="1" t="s">
        <v>51</v>
      </c>
      <c r="C1473" s="1" t="str">
        <f>UPPER(LEFT(B1473,2))</f>
        <v>OR</v>
      </c>
      <c r="D1473" s="1" t="s">
        <v>17</v>
      </c>
      <c r="E1473" s="1" t="str">
        <f>UPPER(LEFT(D1473,1))</f>
        <v>F</v>
      </c>
      <c r="F1473">
        <v>819</v>
      </c>
      <c r="G1473">
        <f t="shared" si="132"/>
        <v>819</v>
      </c>
      <c r="H1473">
        <f t="shared" si="133"/>
        <v>819</v>
      </c>
      <c r="I1473">
        <v>259</v>
      </c>
      <c r="J1473">
        <f t="shared" si="134"/>
        <v>259</v>
      </c>
      <c r="K1473">
        <v>367</v>
      </c>
      <c r="L1473">
        <f t="shared" si="135"/>
        <v>367</v>
      </c>
      <c r="M1473">
        <v>2</v>
      </c>
      <c r="N1473">
        <v>13539</v>
      </c>
      <c r="O1473">
        <f t="shared" si="136"/>
        <v>13539</v>
      </c>
      <c r="P1473">
        <v>1</v>
      </c>
      <c r="Q1473">
        <v>41</v>
      </c>
      <c r="R1473">
        <v>275</v>
      </c>
      <c r="S1473">
        <v>331</v>
      </c>
      <c r="T1473">
        <v>7.538461539</v>
      </c>
      <c r="U1473">
        <f>VLOOKUP(A1473,vlookup_table[#All],2,)</f>
        <v>0</v>
      </c>
      <c r="V1473">
        <f>VLOOKUP(A1473,vlookup_table[#All],4,FALSE)</f>
        <v>0</v>
      </c>
      <c r="W1473">
        <f>IF(LEN(V1473)=4,_xlfn.CONCAT("19",LEFT(V1473,2)),IF(LEN(V1473)=3,_xlfn.CONCAT("190",LEFT(V1473,2)),0))</f>
        <v>0</v>
      </c>
      <c r="X1473">
        <f>IF(V1473&lt;&gt;0,1997-VALUE(W1473),0)</f>
        <v>0</v>
      </c>
      <c r="Y1473" t="str">
        <f>VLOOKUP(A1473,vlookup_table[#All],5,FALSE)</f>
        <v>T2</v>
      </c>
      <c r="Z1473" t="str">
        <f t="shared" si="137"/>
        <v>Town</v>
      </c>
      <c r="AA1473">
        <f>VLOOKUP(A1473,vlookup_table[#All],7,FALSE)</f>
        <v>10</v>
      </c>
    </row>
    <row r="1474" spans="1:27" x14ac:dyDescent="0.3">
      <c r="A1474">
        <v>127166</v>
      </c>
      <c r="B1474" s="1" t="s">
        <v>21</v>
      </c>
      <c r="C1474" s="1" t="str">
        <f>UPPER(LEFT(B1474,2))</f>
        <v>TX</v>
      </c>
      <c r="D1474" s="1" t="s">
        <v>45</v>
      </c>
      <c r="E1474" s="1" t="str">
        <f>UPPER(LEFT(D1474,1))</f>
        <v>J</v>
      </c>
      <c r="F1474">
        <v>1490</v>
      </c>
      <c r="G1474">
        <f t="shared" ref="G1474:G1537" si="138">IF(LEFT(F1474,1)="A",VALUE(SUBSTITUTE(F1474,"A","")),IF(ISBLANK(F1474),"",IF(F1474=0,"",VALUE(F1474))))</f>
        <v>1490</v>
      </c>
      <c r="H1474">
        <f t="shared" ref="H1474:H1537" si="139">IF(G1474&lt;&gt;"",G1474,AVERAGE(G:G))</f>
        <v>1490</v>
      </c>
      <c r="I1474">
        <v>612</v>
      </c>
      <c r="J1474">
        <f t="shared" ref="J1474:J1537" si="140">IF(I1474&lt;&gt;0,I1474,AVERAGEIF(I:I,"&gt;0"))</f>
        <v>612</v>
      </c>
      <c r="K1474">
        <v>818</v>
      </c>
      <c r="L1474">
        <f t="shared" ref="L1474:L1537" si="141">IF(AND(K1474&lt;&gt;0,K1474&lt;&gt;""),K1474,AVERAGEIF(K:K,"&gt;0"))</f>
        <v>818</v>
      </c>
      <c r="M1474">
        <v>25</v>
      </c>
      <c r="N1474">
        <v>38526</v>
      </c>
      <c r="O1474">
        <f t="shared" ref="O1474:O1537" si="142">IF(AND(N1474&lt;&gt;0,N1474&lt;&gt;""),N1474,AVERAGEIF(N:N,"&gt;0"))</f>
        <v>38526</v>
      </c>
      <c r="P1474">
        <v>7</v>
      </c>
      <c r="Q1474">
        <v>56</v>
      </c>
      <c r="R1474">
        <v>645</v>
      </c>
      <c r="S1474">
        <v>733</v>
      </c>
      <c r="T1474">
        <v>18.47826087</v>
      </c>
      <c r="U1474">
        <f>VLOOKUP(A1474,vlookup_table[#All],2,)</f>
        <v>1002</v>
      </c>
      <c r="V1474">
        <f>VLOOKUP(A1474,vlookup_table[#All],4,FALSE)</f>
        <v>2512</v>
      </c>
      <c r="W1474" t="str">
        <f>IF(LEN(V1474)=4,_xlfn.CONCAT("19",LEFT(V1474,2)),IF(LEN(V1474)=3,_xlfn.CONCAT("190",LEFT(V1474,2)),0))</f>
        <v>1925</v>
      </c>
      <c r="X1474">
        <f>IF(V1474&lt;&gt;0,1997-VALUE(W1474),0)</f>
        <v>72</v>
      </c>
      <c r="Y1474" t="str">
        <f>VLOOKUP(A1474,vlookup_table[#All],5,FALSE)</f>
        <v>S1</v>
      </c>
      <c r="Z1474" t="str">
        <f t="shared" ref="Z1474:Z1537" si="143">IF(LEFT(Y1474,1)="C","City",IF(LEFT(Y1474,1)="T","Town",IF(LEFT(Y1474,1)="S","Suburban",IF(LEFT(Y1474,1)="U","Urban",IF(LEFT(Y1474,1)="R","Rural",0)))))</f>
        <v>Suburban</v>
      </c>
      <c r="AA1474">
        <f>VLOOKUP(A1474,vlookup_table[#All],7,FALSE)</f>
        <v>30</v>
      </c>
    </row>
    <row r="1475" spans="1:27" x14ac:dyDescent="0.3">
      <c r="A1475">
        <v>155967</v>
      </c>
      <c r="B1475" s="1" t="s">
        <v>22</v>
      </c>
      <c r="C1475" s="1" t="str">
        <f>UPPER(LEFT(B1475,2))</f>
        <v>CA</v>
      </c>
      <c r="D1475" s="1" t="s">
        <v>17</v>
      </c>
      <c r="E1475" s="1" t="str">
        <f>UPPER(LEFT(D1475,1))</f>
        <v>F</v>
      </c>
      <c r="F1475">
        <v>2521</v>
      </c>
      <c r="G1475">
        <f t="shared" si="138"/>
        <v>2521</v>
      </c>
      <c r="H1475">
        <f t="shared" si="139"/>
        <v>2521</v>
      </c>
      <c r="I1475">
        <v>412</v>
      </c>
      <c r="J1475">
        <f t="shared" si="140"/>
        <v>412</v>
      </c>
      <c r="K1475">
        <v>516</v>
      </c>
      <c r="L1475">
        <f t="shared" si="141"/>
        <v>516</v>
      </c>
      <c r="M1475">
        <v>63</v>
      </c>
      <c r="N1475">
        <v>13961</v>
      </c>
      <c r="O1475">
        <f t="shared" si="142"/>
        <v>13961</v>
      </c>
      <c r="P1475">
        <v>38</v>
      </c>
      <c r="Q1475">
        <v>45</v>
      </c>
      <c r="R1475">
        <v>424</v>
      </c>
      <c r="S1475">
        <v>512</v>
      </c>
      <c r="T1475">
        <v>5.5555555559999998</v>
      </c>
      <c r="U1475">
        <f>VLOOKUP(A1475,vlookup_table[#All],2,)</f>
        <v>0</v>
      </c>
      <c r="V1475">
        <f>VLOOKUP(A1475,vlookup_table[#All],4,FALSE)</f>
        <v>2001</v>
      </c>
      <c r="W1475" t="str">
        <f>IF(LEN(V1475)=4,_xlfn.CONCAT("19",LEFT(V1475,2)),IF(LEN(V1475)=3,_xlfn.CONCAT("190",LEFT(V1475,2)),0))</f>
        <v>1920</v>
      </c>
      <c r="X1475">
        <f>IF(V1475&lt;&gt;0,1997-VALUE(W1475),0)</f>
        <v>77</v>
      </c>
      <c r="Y1475" t="str">
        <f>VLOOKUP(A1475,vlookup_table[#All],5,FALSE)</f>
        <v>C2</v>
      </c>
      <c r="Z1475" t="str">
        <f t="shared" si="143"/>
        <v>City</v>
      </c>
      <c r="AA1475">
        <f>VLOOKUP(A1475,vlookup_table[#All],7,FALSE)</f>
        <v>5</v>
      </c>
    </row>
    <row r="1476" spans="1:27" x14ac:dyDescent="0.3">
      <c r="A1476">
        <v>14790</v>
      </c>
      <c r="B1476" s="1" t="s">
        <v>22</v>
      </c>
      <c r="C1476" s="1" t="str">
        <f>UPPER(LEFT(B1476,2))</f>
        <v>CA</v>
      </c>
      <c r="D1476" s="1" t="s">
        <v>14</v>
      </c>
      <c r="E1476" s="1" t="str">
        <f>UPPER(LEFT(D1476,1))</f>
        <v>M</v>
      </c>
      <c r="F1476">
        <v>4068</v>
      </c>
      <c r="G1476">
        <f t="shared" si="138"/>
        <v>4068</v>
      </c>
      <c r="H1476">
        <f t="shared" si="139"/>
        <v>4068</v>
      </c>
      <c r="I1476">
        <v>753</v>
      </c>
      <c r="J1476">
        <f t="shared" si="140"/>
        <v>753</v>
      </c>
      <c r="K1476">
        <v>872</v>
      </c>
      <c r="L1476">
        <f t="shared" si="141"/>
        <v>872</v>
      </c>
      <c r="M1476">
        <v>99</v>
      </c>
      <c r="N1476">
        <v>31920</v>
      </c>
      <c r="O1476">
        <f t="shared" si="142"/>
        <v>31920</v>
      </c>
      <c r="P1476">
        <v>20</v>
      </c>
      <c r="Q1476">
        <v>37</v>
      </c>
      <c r="R1476">
        <v>821</v>
      </c>
      <c r="S1476">
        <v>748</v>
      </c>
      <c r="T1476">
        <v>6.4</v>
      </c>
      <c r="U1476">
        <f>VLOOKUP(A1476,vlookup_table[#All],2,)</f>
        <v>1</v>
      </c>
      <c r="V1476">
        <f>VLOOKUP(A1476,vlookup_table[#All],4,FALSE)</f>
        <v>2104</v>
      </c>
      <c r="W1476" t="str">
        <f>IF(LEN(V1476)=4,_xlfn.CONCAT("19",LEFT(V1476,2)),IF(LEN(V1476)=3,_xlfn.CONCAT("190",LEFT(V1476,2)),0))</f>
        <v>1921</v>
      </c>
      <c r="X1476">
        <f>IF(V1476&lt;&gt;0,1997-VALUE(W1476),0)</f>
        <v>76</v>
      </c>
      <c r="Y1476" t="str">
        <f>VLOOKUP(A1476,vlookup_table[#All],5,FALSE)</f>
        <v>U1</v>
      </c>
      <c r="Z1476" t="str">
        <f t="shared" si="143"/>
        <v>Urban</v>
      </c>
      <c r="AA1476">
        <f>VLOOKUP(A1476,vlookup_table[#All],7,FALSE)</f>
        <v>15</v>
      </c>
    </row>
    <row r="1477" spans="1:27" x14ac:dyDescent="0.3">
      <c r="A1477">
        <v>20583</v>
      </c>
      <c r="B1477" s="1" t="s">
        <v>18</v>
      </c>
      <c r="C1477" s="1" t="str">
        <f>UPPER(LEFT(B1477,2))</f>
        <v>NC</v>
      </c>
      <c r="D1477" s="1" t="s">
        <v>20</v>
      </c>
      <c r="E1477" s="1" t="str">
        <f>UPPER(LEFT(D1477,1))</f>
        <v>F</v>
      </c>
      <c r="F1477">
        <v>810</v>
      </c>
      <c r="G1477">
        <f t="shared" si="138"/>
        <v>810</v>
      </c>
      <c r="H1477">
        <f t="shared" si="139"/>
        <v>810</v>
      </c>
      <c r="I1477">
        <v>441</v>
      </c>
      <c r="J1477">
        <f t="shared" si="140"/>
        <v>441</v>
      </c>
      <c r="K1477">
        <v>503</v>
      </c>
      <c r="L1477">
        <f t="shared" si="141"/>
        <v>503</v>
      </c>
      <c r="M1477">
        <v>1</v>
      </c>
      <c r="N1477">
        <v>17642</v>
      </c>
      <c r="O1477">
        <f t="shared" si="142"/>
        <v>17642</v>
      </c>
      <c r="P1477">
        <v>2</v>
      </c>
      <c r="Q1477">
        <v>56</v>
      </c>
      <c r="R1477">
        <v>457</v>
      </c>
      <c r="S1477">
        <v>489</v>
      </c>
      <c r="T1477">
        <v>8.1333333329999995</v>
      </c>
      <c r="U1477">
        <f>VLOOKUP(A1477,vlookup_table[#All],2,)</f>
        <v>28</v>
      </c>
      <c r="V1477">
        <f>VLOOKUP(A1477,vlookup_table[#All],4,FALSE)</f>
        <v>2801</v>
      </c>
      <c r="W1477" t="str">
        <f>IF(LEN(V1477)=4,_xlfn.CONCAT("19",LEFT(V1477,2)),IF(LEN(V1477)=3,_xlfn.CONCAT("190",LEFT(V1477,2)),0))</f>
        <v>1928</v>
      </c>
      <c r="X1477">
        <f>IF(V1477&lt;&gt;0,1997-VALUE(W1477),0)</f>
        <v>69</v>
      </c>
      <c r="Y1477" t="str">
        <f>VLOOKUP(A1477,vlookup_table[#All],5,FALSE)</f>
        <v>C1</v>
      </c>
      <c r="Z1477" t="str">
        <f t="shared" si="143"/>
        <v>City</v>
      </c>
      <c r="AA1477">
        <f>VLOOKUP(A1477,vlookup_table[#All],7,FALSE)</f>
        <v>14</v>
      </c>
    </row>
    <row r="1478" spans="1:27" x14ac:dyDescent="0.3">
      <c r="A1478">
        <v>185934</v>
      </c>
      <c r="B1478" s="1" t="s">
        <v>22</v>
      </c>
      <c r="C1478" s="1" t="str">
        <f>UPPER(LEFT(B1478,2))</f>
        <v>CA</v>
      </c>
      <c r="D1478" s="1" t="s">
        <v>17</v>
      </c>
      <c r="E1478" s="1" t="str">
        <f>UPPER(LEFT(D1478,1))</f>
        <v>F</v>
      </c>
      <c r="F1478">
        <v>1364</v>
      </c>
      <c r="G1478">
        <f t="shared" si="138"/>
        <v>1364</v>
      </c>
      <c r="H1478">
        <f t="shared" si="139"/>
        <v>1364</v>
      </c>
      <c r="I1478">
        <v>244</v>
      </c>
      <c r="J1478">
        <f t="shared" si="140"/>
        <v>244</v>
      </c>
      <c r="K1478">
        <v>308</v>
      </c>
      <c r="L1478">
        <f t="shared" si="141"/>
        <v>308</v>
      </c>
      <c r="M1478">
        <v>15</v>
      </c>
      <c r="N1478">
        <v>6939</v>
      </c>
      <c r="O1478">
        <f t="shared" si="142"/>
        <v>6939</v>
      </c>
      <c r="P1478">
        <v>50</v>
      </c>
      <c r="Q1478">
        <v>43</v>
      </c>
      <c r="R1478">
        <v>255</v>
      </c>
      <c r="S1478">
        <v>296</v>
      </c>
      <c r="T1478">
        <v>18.75</v>
      </c>
      <c r="U1478">
        <f>VLOOKUP(A1478,vlookup_table[#All],2,)</f>
        <v>2</v>
      </c>
      <c r="V1478">
        <f>VLOOKUP(A1478,vlookup_table[#All],4,FALSE)</f>
        <v>0</v>
      </c>
      <c r="W1478">
        <f>IF(LEN(V1478)=4,_xlfn.CONCAT("19",LEFT(V1478,2)),IF(LEN(V1478)=3,_xlfn.CONCAT("190",LEFT(V1478,2)),0))</f>
        <v>0</v>
      </c>
      <c r="X1478">
        <f>IF(V1478&lt;&gt;0,1997-VALUE(W1478),0)</f>
        <v>0</v>
      </c>
      <c r="Y1478" t="str">
        <f>VLOOKUP(A1478,vlookup_table[#All],5,FALSE)</f>
        <v>U4</v>
      </c>
      <c r="Z1478" t="str">
        <f t="shared" si="143"/>
        <v>Urban</v>
      </c>
      <c r="AA1478">
        <f>VLOOKUP(A1478,vlookup_table[#All],7,FALSE)</f>
        <v>25</v>
      </c>
    </row>
    <row r="1479" spans="1:27" x14ac:dyDescent="0.3">
      <c r="A1479">
        <v>109449</v>
      </c>
      <c r="B1479" s="1" t="s">
        <v>50</v>
      </c>
      <c r="C1479" s="1" t="str">
        <f>UPPER(LEFT(B1479,2))</f>
        <v>LA</v>
      </c>
      <c r="D1479" s="1" t="s">
        <v>17</v>
      </c>
      <c r="E1479" s="1" t="str">
        <f>UPPER(LEFT(D1479,1))</f>
        <v>F</v>
      </c>
      <c r="F1479">
        <v>456</v>
      </c>
      <c r="G1479">
        <f t="shared" si="138"/>
        <v>456</v>
      </c>
      <c r="H1479">
        <f t="shared" si="139"/>
        <v>456</v>
      </c>
      <c r="I1479">
        <v>238</v>
      </c>
      <c r="J1479">
        <f t="shared" si="140"/>
        <v>238</v>
      </c>
      <c r="K1479">
        <v>317</v>
      </c>
      <c r="L1479">
        <f t="shared" si="141"/>
        <v>317</v>
      </c>
      <c r="M1479">
        <v>0</v>
      </c>
      <c r="N1479">
        <v>10293</v>
      </c>
      <c r="O1479">
        <f t="shared" si="142"/>
        <v>10293</v>
      </c>
      <c r="P1479">
        <v>1</v>
      </c>
      <c r="Q1479">
        <v>67</v>
      </c>
      <c r="R1479">
        <v>263</v>
      </c>
      <c r="S1479">
        <v>281</v>
      </c>
      <c r="T1479">
        <v>11</v>
      </c>
      <c r="U1479">
        <f>VLOOKUP(A1479,vlookup_table[#All],2,)</f>
        <v>2</v>
      </c>
      <c r="V1479">
        <f>VLOOKUP(A1479,vlookup_table[#All],4,FALSE)</f>
        <v>2211</v>
      </c>
      <c r="W1479" t="str">
        <f>IF(LEN(V1479)=4,_xlfn.CONCAT("19",LEFT(V1479,2)),IF(LEN(V1479)=3,_xlfn.CONCAT("190",LEFT(V1479,2)),0))</f>
        <v>1922</v>
      </c>
      <c r="X1479">
        <f>IF(V1479&lt;&gt;0,1997-VALUE(W1479),0)</f>
        <v>75</v>
      </c>
      <c r="Y1479" t="str">
        <f>VLOOKUP(A1479,vlookup_table[#All],5,FALSE)</f>
        <v>T2</v>
      </c>
      <c r="Z1479" t="str">
        <f t="shared" si="143"/>
        <v>Town</v>
      </c>
      <c r="AA1479">
        <f>VLOOKUP(A1479,vlookup_table[#All],7,FALSE)</f>
        <v>12</v>
      </c>
    </row>
    <row r="1480" spans="1:27" x14ac:dyDescent="0.3">
      <c r="A1480">
        <v>64115</v>
      </c>
      <c r="B1480" s="1" t="s">
        <v>34</v>
      </c>
      <c r="C1480" s="1" t="str">
        <f>UPPER(LEFT(B1480,2))</f>
        <v>IN</v>
      </c>
      <c r="D1480" s="1" t="s">
        <v>14</v>
      </c>
      <c r="E1480" s="1" t="str">
        <f>UPPER(LEFT(D1480,1))</f>
        <v>M</v>
      </c>
      <c r="F1480">
        <v>501</v>
      </c>
      <c r="G1480">
        <f t="shared" si="138"/>
        <v>501</v>
      </c>
      <c r="H1480">
        <f t="shared" si="139"/>
        <v>501</v>
      </c>
      <c r="I1480">
        <v>359</v>
      </c>
      <c r="J1480">
        <f t="shared" si="140"/>
        <v>359</v>
      </c>
      <c r="K1480">
        <v>445</v>
      </c>
      <c r="L1480">
        <f t="shared" si="141"/>
        <v>445</v>
      </c>
      <c r="M1480">
        <v>0</v>
      </c>
      <c r="N1480">
        <v>16856</v>
      </c>
      <c r="O1480">
        <f t="shared" si="142"/>
        <v>16856</v>
      </c>
      <c r="P1480">
        <v>0</v>
      </c>
      <c r="Q1480">
        <v>65</v>
      </c>
      <c r="R1480">
        <v>407</v>
      </c>
      <c r="S1480">
        <v>385</v>
      </c>
      <c r="T1480">
        <v>7.5</v>
      </c>
      <c r="U1480">
        <f>VLOOKUP(A1480,vlookup_table[#All],2,)</f>
        <v>1</v>
      </c>
      <c r="V1480">
        <f>VLOOKUP(A1480,vlookup_table[#All],4,FALSE)</f>
        <v>2506</v>
      </c>
      <c r="W1480" t="str">
        <f>IF(LEN(V1480)=4,_xlfn.CONCAT("19",LEFT(V1480,2)),IF(LEN(V1480)=3,_xlfn.CONCAT("190",LEFT(V1480,2)),0))</f>
        <v>1925</v>
      </c>
      <c r="X1480">
        <f>IF(V1480&lt;&gt;0,1997-VALUE(W1480),0)</f>
        <v>72</v>
      </c>
      <c r="Y1480" t="str">
        <f>VLOOKUP(A1480,vlookup_table[#All],5,FALSE)</f>
        <v>C2</v>
      </c>
      <c r="Z1480" t="str">
        <f t="shared" si="143"/>
        <v>City</v>
      </c>
      <c r="AA1480">
        <f>VLOOKUP(A1480,vlookup_table[#All],7,FALSE)</f>
        <v>15</v>
      </c>
    </row>
    <row r="1481" spans="1:27" x14ac:dyDescent="0.3">
      <c r="A1481">
        <v>154202</v>
      </c>
      <c r="B1481" s="1" t="s">
        <v>22</v>
      </c>
      <c r="C1481" s="1" t="str">
        <f>UPPER(LEFT(B1481,2))</f>
        <v>CA</v>
      </c>
      <c r="D1481" s="1" t="s">
        <v>17</v>
      </c>
      <c r="E1481" s="1" t="str">
        <f>UPPER(LEFT(D1481,1))</f>
        <v>F</v>
      </c>
      <c r="F1481">
        <v>810</v>
      </c>
      <c r="G1481">
        <f t="shared" si="138"/>
        <v>810</v>
      </c>
      <c r="H1481">
        <f t="shared" si="139"/>
        <v>810</v>
      </c>
      <c r="I1481">
        <v>180</v>
      </c>
      <c r="J1481">
        <f t="shared" si="140"/>
        <v>180</v>
      </c>
      <c r="K1481">
        <v>264</v>
      </c>
      <c r="L1481">
        <f t="shared" si="141"/>
        <v>264</v>
      </c>
      <c r="M1481">
        <v>2</v>
      </c>
      <c r="N1481">
        <v>12413</v>
      </c>
      <c r="O1481">
        <f t="shared" si="142"/>
        <v>12413</v>
      </c>
      <c r="P1481">
        <v>15</v>
      </c>
      <c r="Q1481">
        <v>32</v>
      </c>
      <c r="R1481">
        <v>214</v>
      </c>
      <c r="S1481">
        <v>217</v>
      </c>
      <c r="T1481">
        <v>12.83333333</v>
      </c>
      <c r="U1481">
        <f>VLOOKUP(A1481,vlookup_table[#All],2,)</f>
        <v>0</v>
      </c>
      <c r="V1481">
        <f>VLOOKUP(A1481,vlookup_table[#All],4,FALSE)</f>
        <v>0</v>
      </c>
      <c r="W1481">
        <f>IF(LEN(V1481)=4,_xlfn.CONCAT("19",LEFT(V1481,2)),IF(LEN(V1481)=3,_xlfn.CONCAT("190",LEFT(V1481,2)),0))</f>
        <v>0</v>
      </c>
      <c r="X1481">
        <f>IF(V1481&lt;&gt;0,1997-VALUE(W1481),0)</f>
        <v>0</v>
      </c>
      <c r="Y1481" t="str">
        <f>VLOOKUP(A1481,vlookup_table[#All],5,FALSE)</f>
        <v>T2</v>
      </c>
      <c r="Z1481" t="str">
        <f t="shared" si="143"/>
        <v>Town</v>
      </c>
      <c r="AA1481">
        <f>VLOOKUP(A1481,vlookup_table[#All],7,FALSE)</f>
        <v>50</v>
      </c>
    </row>
    <row r="1482" spans="1:27" x14ac:dyDescent="0.3">
      <c r="A1482">
        <v>153001</v>
      </c>
      <c r="B1482" s="1" t="s">
        <v>22</v>
      </c>
      <c r="C1482" s="1" t="str">
        <f>UPPER(LEFT(B1482,2))</f>
        <v>CA</v>
      </c>
      <c r="D1482" s="1" t="s">
        <v>14</v>
      </c>
      <c r="E1482" s="1" t="str">
        <f>UPPER(LEFT(D1482,1))</f>
        <v>M</v>
      </c>
      <c r="F1482">
        <v>1960</v>
      </c>
      <c r="G1482">
        <f t="shared" si="138"/>
        <v>1960</v>
      </c>
      <c r="H1482">
        <f t="shared" si="139"/>
        <v>1960</v>
      </c>
      <c r="I1482">
        <v>265</v>
      </c>
      <c r="J1482">
        <f t="shared" si="140"/>
        <v>265</v>
      </c>
      <c r="K1482">
        <v>469</v>
      </c>
      <c r="L1482">
        <f t="shared" si="141"/>
        <v>469</v>
      </c>
      <c r="M1482">
        <v>46</v>
      </c>
      <c r="N1482">
        <v>17243</v>
      </c>
      <c r="O1482">
        <f t="shared" si="142"/>
        <v>17243</v>
      </c>
      <c r="P1482">
        <v>10</v>
      </c>
      <c r="Q1482">
        <v>33</v>
      </c>
      <c r="R1482">
        <v>321</v>
      </c>
      <c r="S1482">
        <v>362</v>
      </c>
      <c r="T1482">
        <v>6.3</v>
      </c>
      <c r="U1482">
        <f>VLOOKUP(A1482,vlookup_table[#All],2,)</f>
        <v>1</v>
      </c>
      <c r="V1482">
        <f>VLOOKUP(A1482,vlookup_table[#All],4,FALSE)</f>
        <v>5203</v>
      </c>
      <c r="W1482" t="str">
        <f>IF(LEN(V1482)=4,_xlfn.CONCAT("19",LEFT(V1482,2)),IF(LEN(V1482)=3,_xlfn.CONCAT("190",LEFT(V1482,2)),0))</f>
        <v>1952</v>
      </c>
      <c r="X1482">
        <f>IF(V1482&lt;&gt;0,1997-VALUE(W1482),0)</f>
        <v>45</v>
      </c>
      <c r="Y1482" t="str">
        <f>VLOOKUP(A1482,vlookup_table[#All],5,FALSE)</f>
        <v>S2</v>
      </c>
      <c r="Z1482" t="str">
        <f t="shared" si="143"/>
        <v>Suburban</v>
      </c>
      <c r="AA1482">
        <f>VLOOKUP(A1482,vlookup_table[#All],7,FALSE)</f>
        <v>5</v>
      </c>
    </row>
    <row r="1483" spans="1:27" x14ac:dyDescent="0.3">
      <c r="A1483">
        <v>154216</v>
      </c>
      <c r="B1483" s="1" t="s">
        <v>22</v>
      </c>
      <c r="C1483" s="1" t="str">
        <f>UPPER(LEFT(B1483,2))</f>
        <v>CA</v>
      </c>
      <c r="D1483" s="1" t="s">
        <v>17</v>
      </c>
      <c r="E1483" s="1" t="str">
        <f>UPPER(LEFT(D1483,1))</f>
        <v>F</v>
      </c>
      <c r="F1483">
        <v>770</v>
      </c>
      <c r="G1483">
        <f t="shared" si="138"/>
        <v>770</v>
      </c>
      <c r="H1483">
        <f t="shared" si="139"/>
        <v>770</v>
      </c>
      <c r="I1483">
        <v>213</v>
      </c>
      <c r="J1483">
        <f t="shared" si="140"/>
        <v>213</v>
      </c>
      <c r="K1483">
        <v>313</v>
      </c>
      <c r="L1483">
        <f t="shared" si="141"/>
        <v>313</v>
      </c>
      <c r="M1483">
        <v>3</v>
      </c>
      <c r="N1483">
        <v>11794</v>
      </c>
      <c r="O1483">
        <f t="shared" si="142"/>
        <v>11794</v>
      </c>
      <c r="P1483">
        <v>10</v>
      </c>
      <c r="Q1483">
        <v>45</v>
      </c>
      <c r="R1483">
        <v>264</v>
      </c>
      <c r="S1483">
        <v>276</v>
      </c>
      <c r="T1483">
        <v>4.7142857139999998</v>
      </c>
      <c r="U1483">
        <f>VLOOKUP(A1483,vlookup_table[#All],2,)</f>
        <v>2</v>
      </c>
      <c r="V1483">
        <f>VLOOKUP(A1483,vlookup_table[#All],4,FALSE)</f>
        <v>1301</v>
      </c>
      <c r="W1483" t="str">
        <f>IF(LEN(V1483)=4,_xlfn.CONCAT("19",LEFT(V1483,2)),IF(LEN(V1483)=3,_xlfn.CONCAT("190",LEFT(V1483,2)),0))</f>
        <v>1913</v>
      </c>
      <c r="X1483">
        <f>IF(V1483&lt;&gt;0,1997-VALUE(W1483),0)</f>
        <v>84</v>
      </c>
      <c r="Y1483" t="str">
        <f>VLOOKUP(A1483,vlookup_table[#All],5,FALSE)</f>
        <v>T2</v>
      </c>
      <c r="Z1483" t="str">
        <f t="shared" si="143"/>
        <v>Town</v>
      </c>
      <c r="AA1483">
        <f>VLOOKUP(A1483,vlookup_table[#All],7,FALSE)</f>
        <v>13</v>
      </c>
    </row>
    <row r="1484" spans="1:27" x14ac:dyDescent="0.3">
      <c r="A1484">
        <v>174976</v>
      </c>
      <c r="B1484" s="1" t="s">
        <v>51</v>
      </c>
      <c r="C1484" s="1" t="str">
        <f>UPPER(LEFT(B1484,2))</f>
        <v>OR</v>
      </c>
      <c r="D1484" s="1" t="s">
        <v>17</v>
      </c>
      <c r="E1484" s="1" t="str">
        <f>UPPER(LEFT(D1484,1))</f>
        <v>F</v>
      </c>
      <c r="F1484">
        <v>619</v>
      </c>
      <c r="G1484">
        <f t="shared" si="138"/>
        <v>619</v>
      </c>
      <c r="H1484">
        <f t="shared" si="139"/>
        <v>619</v>
      </c>
      <c r="I1484">
        <v>244</v>
      </c>
      <c r="J1484">
        <f t="shared" si="140"/>
        <v>244</v>
      </c>
      <c r="K1484">
        <v>324</v>
      </c>
      <c r="L1484">
        <f t="shared" si="141"/>
        <v>324</v>
      </c>
      <c r="M1484">
        <v>1</v>
      </c>
      <c r="N1484">
        <v>13392</v>
      </c>
      <c r="O1484">
        <f t="shared" si="142"/>
        <v>13392</v>
      </c>
      <c r="P1484">
        <v>1</v>
      </c>
      <c r="Q1484">
        <v>53</v>
      </c>
      <c r="R1484">
        <v>271</v>
      </c>
      <c r="S1484">
        <v>300</v>
      </c>
      <c r="T1484">
        <v>12.25</v>
      </c>
      <c r="U1484">
        <f>VLOOKUP(A1484,vlookup_table[#All],2,)</f>
        <v>0</v>
      </c>
      <c r="V1484">
        <f>VLOOKUP(A1484,vlookup_table[#All],4,FALSE)</f>
        <v>5901</v>
      </c>
      <c r="W1484" t="str">
        <f>IF(LEN(V1484)=4,_xlfn.CONCAT("19",LEFT(V1484,2)),IF(LEN(V1484)=3,_xlfn.CONCAT("190",LEFT(V1484,2)),0))</f>
        <v>1959</v>
      </c>
      <c r="X1484">
        <f>IF(V1484&lt;&gt;0,1997-VALUE(W1484),0)</f>
        <v>38</v>
      </c>
      <c r="Y1484" t="str">
        <f>VLOOKUP(A1484,vlookup_table[#All],5,FALSE)</f>
        <v>R2</v>
      </c>
      <c r="Z1484" t="str">
        <f t="shared" si="143"/>
        <v>Rural</v>
      </c>
      <c r="AA1484">
        <f>VLOOKUP(A1484,vlookup_table[#All],7,FALSE)</f>
        <v>15</v>
      </c>
    </row>
    <row r="1485" spans="1:27" x14ac:dyDescent="0.3">
      <c r="A1485">
        <v>140547</v>
      </c>
      <c r="B1485" s="1" t="s">
        <v>55</v>
      </c>
      <c r="C1485" s="1" t="str">
        <f>UPPER(LEFT(B1485,2))</f>
        <v>NM</v>
      </c>
      <c r="D1485" s="1" t="s">
        <v>14</v>
      </c>
      <c r="E1485" s="1" t="str">
        <f>UPPER(LEFT(D1485,1))</f>
        <v>M</v>
      </c>
      <c r="F1485">
        <v>544</v>
      </c>
      <c r="G1485">
        <f t="shared" si="138"/>
        <v>544</v>
      </c>
      <c r="H1485">
        <f t="shared" si="139"/>
        <v>544</v>
      </c>
      <c r="I1485">
        <v>259</v>
      </c>
      <c r="J1485">
        <f t="shared" si="140"/>
        <v>259</v>
      </c>
      <c r="K1485">
        <v>341</v>
      </c>
      <c r="L1485">
        <f t="shared" si="141"/>
        <v>341</v>
      </c>
      <c r="M1485">
        <v>1</v>
      </c>
      <c r="N1485">
        <v>11638</v>
      </c>
      <c r="O1485">
        <f t="shared" si="142"/>
        <v>11638</v>
      </c>
      <c r="P1485">
        <v>2</v>
      </c>
      <c r="Q1485">
        <v>44</v>
      </c>
      <c r="R1485">
        <v>305</v>
      </c>
      <c r="S1485">
        <v>322</v>
      </c>
      <c r="T1485">
        <v>20</v>
      </c>
      <c r="U1485">
        <f>VLOOKUP(A1485,vlookup_table[#All],2,)</f>
        <v>0</v>
      </c>
      <c r="V1485">
        <f>VLOOKUP(A1485,vlookup_table[#All],4,FALSE)</f>
        <v>0</v>
      </c>
      <c r="W1485">
        <f>IF(LEN(V1485)=4,_xlfn.CONCAT("19",LEFT(V1485,2)),IF(LEN(V1485)=3,_xlfn.CONCAT("190",LEFT(V1485,2)),0))</f>
        <v>0</v>
      </c>
      <c r="X1485">
        <f>IF(V1485&lt;&gt;0,1997-VALUE(W1485),0)</f>
        <v>0</v>
      </c>
      <c r="Y1485" t="str">
        <f>VLOOKUP(A1485,vlookup_table[#All],5,FALSE)</f>
        <v>R2</v>
      </c>
      <c r="Z1485" t="str">
        <f t="shared" si="143"/>
        <v>Rural</v>
      </c>
      <c r="AA1485">
        <f>VLOOKUP(A1485,vlookup_table[#All],7,FALSE)</f>
        <v>20</v>
      </c>
    </row>
    <row r="1486" spans="1:27" x14ac:dyDescent="0.3">
      <c r="A1486">
        <v>169371</v>
      </c>
      <c r="B1486" s="1" t="s">
        <v>22</v>
      </c>
      <c r="C1486" s="1" t="str">
        <f>UPPER(LEFT(B1486,2))</f>
        <v>CA</v>
      </c>
      <c r="D1486" s="1" t="s">
        <v>17</v>
      </c>
      <c r="E1486" s="1" t="str">
        <f>UPPER(LEFT(D1486,1))</f>
        <v>F</v>
      </c>
      <c r="F1486">
        <v>1436</v>
      </c>
      <c r="G1486">
        <f t="shared" si="138"/>
        <v>1436</v>
      </c>
      <c r="H1486">
        <f t="shared" si="139"/>
        <v>1436</v>
      </c>
      <c r="I1486">
        <v>308</v>
      </c>
      <c r="J1486">
        <f t="shared" si="140"/>
        <v>308</v>
      </c>
      <c r="K1486">
        <v>372</v>
      </c>
      <c r="L1486">
        <f t="shared" si="141"/>
        <v>372</v>
      </c>
      <c r="M1486">
        <v>16</v>
      </c>
      <c r="N1486">
        <v>11970</v>
      </c>
      <c r="O1486">
        <f t="shared" si="142"/>
        <v>11970</v>
      </c>
      <c r="P1486">
        <v>7</v>
      </c>
      <c r="Q1486">
        <v>66</v>
      </c>
      <c r="R1486">
        <v>347</v>
      </c>
      <c r="S1486">
        <v>338</v>
      </c>
      <c r="T1486">
        <v>25</v>
      </c>
      <c r="U1486">
        <f>VLOOKUP(A1486,vlookup_table[#All],2,)</f>
        <v>0</v>
      </c>
      <c r="V1486">
        <f>VLOOKUP(A1486,vlookup_table[#All],4,FALSE)</f>
        <v>1601</v>
      </c>
      <c r="W1486" t="str">
        <f>IF(LEN(V1486)=4,_xlfn.CONCAT("19",LEFT(V1486,2)),IF(LEN(V1486)=3,_xlfn.CONCAT("190",LEFT(V1486,2)),0))</f>
        <v>1916</v>
      </c>
      <c r="X1486">
        <f>IF(V1486&lt;&gt;0,1997-VALUE(W1486),0)</f>
        <v>81</v>
      </c>
      <c r="Y1486" t="str">
        <f>VLOOKUP(A1486,vlookup_table[#All],5,FALSE)</f>
        <v>T2</v>
      </c>
      <c r="Z1486" t="str">
        <f t="shared" si="143"/>
        <v>Town</v>
      </c>
      <c r="AA1486">
        <f>VLOOKUP(A1486,vlookup_table[#All],7,FALSE)</f>
        <v>20</v>
      </c>
    </row>
    <row r="1487" spans="1:27" x14ac:dyDescent="0.3">
      <c r="A1487">
        <v>167100</v>
      </c>
      <c r="B1487" s="1" t="s">
        <v>22</v>
      </c>
      <c r="C1487" s="1" t="str">
        <f>UPPER(LEFT(B1487,2))</f>
        <v>CA</v>
      </c>
      <c r="D1487" s="1" t="s">
        <v>14</v>
      </c>
      <c r="E1487" s="1" t="str">
        <f>UPPER(LEFT(D1487,1))</f>
        <v>M</v>
      </c>
      <c r="F1487">
        <v>3223</v>
      </c>
      <c r="G1487">
        <f t="shared" si="138"/>
        <v>3223</v>
      </c>
      <c r="H1487">
        <f t="shared" si="139"/>
        <v>3223</v>
      </c>
      <c r="I1487">
        <v>487</v>
      </c>
      <c r="J1487">
        <f t="shared" si="140"/>
        <v>487</v>
      </c>
      <c r="K1487">
        <v>597</v>
      </c>
      <c r="L1487">
        <f t="shared" si="141"/>
        <v>597</v>
      </c>
      <c r="M1487">
        <v>89</v>
      </c>
      <c r="N1487">
        <v>22177</v>
      </c>
      <c r="O1487">
        <f t="shared" si="142"/>
        <v>22177</v>
      </c>
      <c r="P1487">
        <v>9</v>
      </c>
      <c r="Q1487">
        <v>59</v>
      </c>
      <c r="R1487">
        <v>516</v>
      </c>
      <c r="S1487">
        <v>568</v>
      </c>
      <c r="T1487">
        <v>6.4444444440000002</v>
      </c>
      <c r="U1487">
        <f>VLOOKUP(A1487,vlookup_table[#All],2,)</f>
        <v>0</v>
      </c>
      <c r="V1487">
        <f>VLOOKUP(A1487,vlookup_table[#All],4,FALSE)</f>
        <v>1704</v>
      </c>
      <c r="W1487" t="str">
        <f>IF(LEN(V1487)=4,_xlfn.CONCAT("19",LEFT(V1487,2)),IF(LEN(V1487)=3,_xlfn.CONCAT("190",LEFT(V1487,2)),0))</f>
        <v>1917</v>
      </c>
      <c r="X1487">
        <f>IF(V1487&lt;&gt;0,1997-VALUE(W1487),0)</f>
        <v>80</v>
      </c>
      <c r="Y1487" t="str">
        <f>VLOOKUP(A1487,vlookup_table[#All],5,FALSE)</f>
        <v>S1</v>
      </c>
      <c r="Z1487" t="str">
        <f t="shared" si="143"/>
        <v>Suburban</v>
      </c>
      <c r="AA1487">
        <f>VLOOKUP(A1487,vlookup_table[#All],7,FALSE)</f>
        <v>10</v>
      </c>
    </row>
    <row r="1488" spans="1:27" x14ac:dyDescent="0.3">
      <c r="A1488">
        <v>157295</v>
      </c>
      <c r="B1488" s="1" t="s">
        <v>22</v>
      </c>
      <c r="C1488" s="1" t="str">
        <f>UPPER(LEFT(B1488,2))</f>
        <v>CA</v>
      </c>
      <c r="D1488" s="1" t="s">
        <v>31</v>
      </c>
      <c r="E1488" s="1" t="str">
        <f>UPPER(LEFT(D1488,1))</f>
        <v>U</v>
      </c>
      <c r="F1488">
        <v>5500</v>
      </c>
      <c r="G1488">
        <f t="shared" si="138"/>
        <v>5500</v>
      </c>
      <c r="H1488">
        <f t="shared" si="139"/>
        <v>5500</v>
      </c>
      <c r="I1488">
        <v>365</v>
      </c>
      <c r="J1488">
        <f t="shared" si="140"/>
        <v>365</v>
      </c>
      <c r="K1488">
        <v>614</v>
      </c>
      <c r="L1488">
        <f t="shared" si="141"/>
        <v>614</v>
      </c>
      <c r="M1488">
        <v>99</v>
      </c>
      <c r="N1488">
        <v>31227</v>
      </c>
      <c r="O1488">
        <f t="shared" si="142"/>
        <v>31227</v>
      </c>
      <c r="P1488">
        <v>8</v>
      </c>
      <c r="Q1488">
        <v>50</v>
      </c>
      <c r="R1488">
        <v>424</v>
      </c>
      <c r="S1488">
        <v>456</v>
      </c>
      <c r="T1488">
        <v>11.53846154</v>
      </c>
      <c r="U1488">
        <f>VLOOKUP(A1488,vlookup_table[#All],2,)</f>
        <v>2</v>
      </c>
      <c r="V1488">
        <f>VLOOKUP(A1488,vlookup_table[#All],4,FALSE)</f>
        <v>1501</v>
      </c>
      <c r="W1488" t="str">
        <f>IF(LEN(V1488)=4,_xlfn.CONCAT("19",LEFT(V1488,2)),IF(LEN(V1488)=3,_xlfn.CONCAT("190",LEFT(V1488,2)),0))</f>
        <v>1915</v>
      </c>
      <c r="X1488">
        <f>IF(V1488&lt;&gt;0,1997-VALUE(W1488),0)</f>
        <v>82</v>
      </c>
      <c r="Y1488" t="str">
        <f>VLOOKUP(A1488,vlookup_table[#All],5,FALSE)</f>
        <v>S1</v>
      </c>
      <c r="Z1488" t="str">
        <f t="shared" si="143"/>
        <v>Suburban</v>
      </c>
      <c r="AA1488">
        <f>VLOOKUP(A1488,vlookup_table[#All],7,FALSE)</f>
        <v>35</v>
      </c>
    </row>
    <row r="1489" spans="1:27" x14ac:dyDescent="0.3">
      <c r="A1489">
        <v>19020</v>
      </c>
      <c r="B1489" s="1" t="s">
        <v>18</v>
      </c>
      <c r="C1489" s="1" t="str">
        <f>UPPER(LEFT(B1489,2))</f>
        <v>NC</v>
      </c>
      <c r="D1489" s="1" t="s">
        <v>20</v>
      </c>
      <c r="E1489" s="1" t="str">
        <f>UPPER(LEFT(D1489,1))</f>
        <v>F</v>
      </c>
      <c r="F1489">
        <v>1588</v>
      </c>
      <c r="G1489">
        <f t="shared" si="138"/>
        <v>1588</v>
      </c>
      <c r="H1489">
        <f t="shared" si="139"/>
        <v>1588</v>
      </c>
      <c r="I1489">
        <v>450</v>
      </c>
      <c r="J1489">
        <f t="shared" si="140"/>
        <v>450</v>
      </c>
      <c r="K1489">
        <v>511</v>
      </c>
      <c r="L1489">
        <f t="shared" si="141"/>
        <v>511</v>
      </c>
      <c r="M1489">
        <v>35</v>
      </c>
      <c r="N1489">
        <v>18048</v>
      </c>
      <c r="O1489">
        <f t="shared" si="142"/>
        <v>18048</v>
      </c>
      <c r="P1489">
        <v>0</v>
      </c>
      <c r="Q1489">
        <v>61</v>
      </c>
      <c r="R1489">
        <v>471</v>
      </c>
      <c r="S1489">
        <v>478</v>
      </c>
      <c r="T1489">
        <v>16.2</v>
      </c>
      <c r="U1489">
        <f>VLOOKUP(A1489,vlookup_table[#All],2,)</f>
        <v>2</v>
      </c>
      <c r="V1489">
        <f>VLOOKUP(A1489,vlookup_table[#All],4,FALSE)</f>
        <v>2801</v>
      </c>
      <c r="W1489" t="str">
        <f>IF(LEN(V1489)=4,_xlfn.CONCAT("19",LEFT(V1489,2)),IF(LEN(V1489)=3,_xlfn.CONCAT("190",LEFT(V1489,2)),0))</f>
        <v>1928</v>
      </c>
      <c r="X1489">
        <f>IF(V1489&lt;&gt;0,1997-VALUE(W1489),0)</f>
        <v>69</v>
      </c>
      <c r="Y1489" t="str">
        <f>VLOOKUP(A1489,vlookup_table[#All],5,FALSE)</f>
        <v>T1</v>
      </c>
      <c r="Z1489" t="str">
        <f t="shared" si="143"/>
        <v>Town</v>
      </c>
      <c r="AA1489">
        <f>VLOOKUP(A1489,vlookup_table[#All],7,FALSE)</f>
        <v>19</v>
      </c>
    </row>
    <row r="1490" spans="1:27" x14ac:dyDescent="0.3">
      <c r="A1490">
        <v>105325</v>
      </c>
      <c r="B1490" s="1" t="s">
        <v>28</v>
      </c>
      <c r="C1490" s="1" t="str">
        <f>UPPER(LEFT(B1490,2))</f>
        <v>KS</v>
      </c>
      <c r="D1490" s="1" t="s">
        <v>17</v>
      </c>
      <c r="E1490" s="1" t="str">
        <f>UPPER(LEFT(D1490,1))</f>
        <v>F</v>
      </c>
      <c r="F1490">
        <v>227</v>
      </c>
      <c r="G1490">
        <f t="shared" si="138"/>
        <v>227</v>
      </c>
      <c r="H1490">
        <f t="shared" si="139"/>
        <v>227</v>
      </c>
      <c r="I1490">
        <v>202</v>
      </c>
      <c r="J1490">
        <f t="shared" si="140"/>
        <v>202</v>
      </c>
      <c r="K1490">
        <v>251</v>
      </c>
      <c r="L1490">
        <f t="shared" si="141"/>
        <v>251</v>
      </c>
      <c r="M1490">
        <v>0</v>
      </c>
      <c r="N1490">
        <v>8250</v>
      </c>
      <c r="O1490">
        <f t="shared" si="142"/>
        <v>8250</v>
      </c>
      <c r="P1490">
        <v>0</v>
      </c>
      <c r="Q1490">
        <v>72</v>
      </c>
      <c r="R1490">
        <v>241</v>
      </c>
      <c r="S1490">
        <v>220</v>
      </c>
      <c r="T1490">
        <v>2.4459459460000001</v>
      </c>
      <c r="U1490">
        <f>VLOOKUP(A1490,vlookup_table[#All],2,)</f>
        <v>28</v>
      </c>
      <c r="V1490">
        <f>VLOOKUP(A1490,vlookup_table[#All],4,FALSE)</f>
        <v>0</v>
      </c>
      <c r="W1490">
        <f>IF(LEN(V1490)=4,_xlfn.CONCAT("19",LEFT(V1490,2)),IF(LEN(V1490)=3,_xlfn.CONCAT("190",LEFT(V1490,2)),0))</f>
        <v>0</v>
      </c>
      <c r="X1490">
        <f>IF(V1490&lt;&gt;0,1997-VALUE(W1490),0)</f>
        <v>0</v>
      </c>
      <c r="Y1490" t="str">
        <f>VLOOKUP(A1490,vlookup_table[#All],5,FALSE)</f>
        <v>T2</v>
      </c>
      <c r="Z1490" t="str">
        <f t="shared" si="143"/>
        <v>Town</v>
      </c>
      <c r="AA1490">
        <f>VLOOKUP(A1490,vlookup_table[#All],7,FALSE)</f>
        <v>6</v>
      </c>
    </row>
    <row r="1491" spans="1:27" x14ac:dyDescent="0.3">
      <c r="A1491">
        <v>30117</v>
      </c>
      <c r="B1491" s="1" t="s">
        <v>40</v>
      </c>
      <c r="C1491" s="1" t="str">
        <f>UPPER(LEFT(B1491,2))</f>
        <v>GA</v>
      </c>
      <c r="D1491" s="1" t="s">
        <v>14</v>
      </c>
      <c r="E1491" s="1" t="str">
        <f>UPPER(LEFT(D1491,1))</f>
        <v>M</v>
      </c>
      <c r="F1491">
        <v>679</v>
      </c>
      <c r="G1491">
        <f t="shared" si="138"/>
        <v>679</v>
      </c>
      <c r="H1491">
        <f t="shared" si="139"/>
        <v>679</v>
      </c>
      <c r="I1491">
        <v>350</v>
      </c>
      <c r="J1491">
        <f t="shared" si="140"/>
        <v>350</v>
      </c>
      <c r="K1491">
        <v>402</v>
      </c>
      <c r="L1491">
        <f t="shared" si="141"/>
        <v>402</v>
      </c>
      <c r="M1491">
        <v>0</v>
      </c>
      <c r="N1491">
        <v>11290</v>
      </c>
      <c r="O1491">
        <f t="shared" si="142"/>
        <v>11290</v>
      </c>
      <c r="P1491">
        <v>0</v>
      </c>
      <c r="Q1491">
        <v>87</v>
      </c>
      <c r="R1491">
        <v>374</v>
      </c>
      <c r="S1491">
        <v>377</v>
      </c>
      <c r="T1491">
        <v>13</v>
      </c>
      <c r="U1491">
        <f>VLOOKUP(A1491,vlookup_table[#All],2,)</f>
        <v>1</v>
      </c>
      <c r="V1491">
        <f>VLOOKUP(A1491,vlookup_table[#All],4,FALSE)</f>
        <v>7101</v>
      </c>
      <c r="W1491" t="str">
        <f>IF(LEN(V1491)=4,_xlfn.CONCAT("19",LEFT(V1491,2)),IF(LEN(V1491)=3,_xlfn.CONCAT("190",LEFT(V1491,2)),0))</f>
        <v>1971</v>
      </c>
      <c r="X1491">
        <f>IF(V1491&lt;&gt;0,1997-VALUE(W1491),0)</f>
        <v>26</v>
      </c>
      <c r="Y1491" t="str">
        <f>VLOOKUP(A1491,vlookup_table[#All],5,FALSE)</f>
        <v>T2</v>
      </c>
      <c r="Z1491" t="str">
        <f t="shared" si="143"/>
        <v>Town</v>
      </c>
      <c r="AA1491">
        <f>VLOOKUP(A1491,vlookup_table[#All],7,FALSE)</f>
        <v>16</v>
      </c>
    </row>
    <row r="1492" spans="1:27" x14ac:dyDescent="0.3">
      <c r="A1492">
        <v>121798</v>
      </c>
      <c r="B1492" s="1" t="s">
        <v>21</v>
      </c>
      <c r="C1492" s="1" t="str">
        <f>UPPER(LEFT(B1492,2))</f>
        <v>TX</v>
      </c>
      <c r="D1492" s="1" t="s">
        <v>14</v>
      </c>
      <c r="E1492" s="1" t="str">
        <f>UPPER(LEFT(D1492,1))</f>
        <v>M</v>
      </c>
      <c r="F1492">
        <v>612</v>
      </c>
      <c r="G1492">
        <f t="shared" si="138"/>
        <v>612</v>
      </c>
      <c r="H1492">
        <f t="shared" si="139"/>
        <v>612</v>
      </c>
      <c r="I1492">
        <v>508</v>
      </c>
      <c r="J1492">
        <f t="shared" si="140"/>
        <v>508</v>
      </c>
      <c r="K1492">
        <v>547</v>
      </c>
      <c r="L1492">
        <f t="shared" si="141"/>
        <v>547</v>
      </c>
      <c r="M1492">
        <v>0</v>
      </c>
      <c r="N1492">
        <v>23219</v>
      </c>
      <c r="O1492">
        <f t="shared" si="142"/>
        <v>23219</v>
      </c>
      <c r="P1492">
        <v>18</v>
      </c>
      <c r="Q1492">
        <v>51</v>
      </c>
      <c r="R1492">
        <v>510</v>
      </c>
      <c r="S1492">
        <v>551</v>
      </c>
      <c r="T1492">
        <v>12.33333333</v>
      </c>
      <c r="U1492">
        <f>VLOOKUP(A1492,vlookup_table[#All],2,)</f>
        <v>1</v>
      </c>
      <c r="V1492">
        <f>VLOOKUP(A1492,vlookup_table[#All],4,FALSE)</f>
        <v>3601</v>
      </c>
      <c r="W1492" t="str">
        <f>IF(LEN(V1492)=4,_xlfn.CONCAT("19",LEFT(V1492,2)),IF(LEN(V1492)=3,_xlfn.CONCAT("190",LEFT(V1492,2)),0))</f>
        <v>1936</v>
      </c>
      <c r="X1492">
        <f>IF(V1492&lt;&gt;0,1997-VALUE(W1492),0)</f>
        <v>61</v>
      </c>
      <c r="Y1492" t="str">
        <f>VLOOKUP(A1492,vlookup_table[#All],5,FALSE)</f>
        <v>U1</v>
      </c>
      <c r="Z1492" t="str">
        <f t="shared" si="143"/>
        <v>Urban</v>
      </c>
      <c r="AA1492">
        <f>VLOOKUP(A1492,vlookup_table[#All],7,FALSE)</f>
        <v>15</v>
      </c>
    </row>
    <row r="1493" spans="1:27" x14ac:dyDescent="0.3">
      <c r="A1493">
        <v>86322</v>
      </c>
      <c r="B1493" s="1" t="s">
        <v>53</v>
      </c>
      <c r="C1493" s="1" t="str">
        <f>UPPER(LEFT(B1493,2))</f>
        <v>SD</v>
      </c>
      <c r="D1493" s="1" t="s">
        <v>17</v>
      </c>
      <c r="E1493" s="1" t="str">
        <f>UPPER(LEFT(D1493,1))</f>
        <v>F</v>
      </c>
      <c r="F1493">
        <v>213</v>
      </c>
      <c r="G1493">
        <f t="shared" si="138"/>
        <v>213</v>
      </c>
      <c r="H1493">
        <f t="shared" si="139"/>
        <v>213</v>
      </c>
      <c r="I1493">
        <v>222</v>
      </c>
      <c r="J1493">
        <f t="shared" si="140"/>
        <v>222</v>
      </c>
      <c r="K1493">
        <v>329</v>
      </c>
      <c r="L1493">
        <f t="shared" si="141"/>
        <v>329</v>
      </c>
      <c r="M1493">
        <v>1</v>
      </c>
      <c r="N1493">
        <v>12227</v>
      </c>
      <c r="O1493">
        <f t="shared" si="142"/>
        <v>12227</v>
      </c>
      <c r="P1493">
        <v>1</v>
      </c>
      <c r="Q1493">
        <v>57</v>
      </c>
      <c r="R1493">
        <v>273</v>
      </c>
      <c r="S1493">
        <v>283</v>
      </c>
      <c r="T1493">
        <v>5.125</v>
      </c>
      <c r="U1493">
        <f>VLOOKUP(A1493,vlookup_table[#All],2,)</f>
        <v>0</v>
      </c>
      <c r="V1493">
        <f>VLOOKUP(A1493,vlookup_table[#All],4,FALSE)</f>
        <v>6701</v>
      </c>
      <c r="W1493" t="str">
        <f>IF(LEN(V1493)=4,_xlfn.CONCAT("19",LEFT(V1493,2)),IF(LEN(V1493)=3,_xlfn.CONCAT("190",LEFT(V1493,2)),0))</f>
        <v>1967</v>
      </c>
      <c r="X1493">
        <f>IF(V1493&lt;&gt;0,1997-VALUE(W1493),0)</f>
        <v>30</v>
      </c>
      <c r="Y1493" t="str">
        <f>VLOOKUP(A1493,vlookup_table[#All],5,FALSE)</f>
        <v>T2</v>
      </c>
      <c r="Z1493" t="str">
        <f t="shared" si="143"/>
        <v>Town</v>
      </c>
      <c r="AA1493">
        <f>VLOOKUP(A1493,vlookup_table[#All],7,FALSE)</f>
        <v>5</v>
      </c>
    </row>
    <row r="1494" spans="1:27" x14ac:dyDescent="0.3">
      <c r="A1494">
        <v>56886</v>
      </c>
      <c r="B1494" s="1" t="s">
        <v>58</v>
      </c>
      <c r="C1494" s="1" t="str">
        <f>UPPER(LEFT(B1494,2))</f>
        <v>KY</v>
      </c>
      <c r="D1494" s="1" t="s">
        <v>14</v>
      </c>
      <c r="E1494" s="1" t="str">
        <f>UPPER(LEFT(D1494,1))</f>
        <v>M</v>
      </c>
      <c r="F1494">
        <v>1111</v>
      </c>
      <c r="G1494">
        <f t="shared" si="138"/>
        <v>1111</v>
      </c>
      <c r="H1494">
        <f t="shared" si="139"/>
        <v>1111</v>
      </c>
      <c r="I1494">
        <v>506</v>
      </c>
      <c r="J1494">
        <f t="shared" si="140"/>
        <v>506</v>
      </c>
      <c r="K1494">
        <v>636</v>
      </c>
      <c r="L1494">
        <f t="shared" si="141"/>
        <v>636</v>
      </c>
      <c r="M1494">
        <v>2</v>
      </c>
      <c r="N1494">
        <v>21181</v>
      </c>
      <c r="O1494">
        <f t="shared" si="142"/>
        <v>21181</v>
      </c>
      <c r="P1494">
        <v>4</v>
      </c>
      <c r="Q1494">
        <v>52</v>
      </c>
      <c r="R1494">
        <v>591</v>
      </c>
      <c r="S1494">
        <v>552</v>
      </c>
      <c r="T1494">
        <v>6.6363636359999996</v>
      </c>
      <c r="U1494">
        <f>VLOOKUP(A1494,vlookup_table[#All],2,)</f>
        <v>1</v>
      </c>
      <c r="V1494">
        <f>VLOOKUP(A1494,vlookup_table[#All],4,FALSE)</f>
        <v>2601</v>
      </c>
      <c r="W1494" t="str">
        <f>IF(LEN(V1494)=4,_xlfn.CONCAT("19",LEFT(V1494,2)),IF(LEN(V1494)=3,_xlfn.CONCAT("190",LEFT(V1494,2)),0))</f>
        <v>1926</v>
      </c>
      <c r="X1494">
        <f>IF(V1494&lt;&gt;0,1997-VALUE(W1494),0)</f>
        <v>71</v>
      </c>
      <c r="Y1494" t="str">
        <f>VLOOKUP(A1494,vlookup_table[#All],5,FALSE)</f>
        <v>S1</v>
      </c>
      <c r="Z1494" t="str">
        <f t="shared" si="143"/>
        <v>Suburban</v>
      </c>
      <c r="AA1494">
        <f>VLOOKUP(A1494,vlookup_table[#All],7,FALSE)</f>
        <v>12</v>
      </c>
    </row>
    <row r="1495" spans="1:27" x14ac:dyDescent="0.3">
      <c r="A1495">
        <v>177613</v>
      </c>
      <c r="B1495" s="1" t="s">
        <v>51</v>
      </c>
      <c r="C1495" s="1" t="str">
        <f>UPPER(LEFT(B1495,2))</f>
        <v>OR</v>
      </c>
      <c r="D1495" s="1" t="s">
        <v>14</v>
      </c>
      <c r="E1495" s="1" t="str">
        <f>UPPER(LEFT(D1495,1))</f>
        <v>M</v>
      </c>
      <c r="F1495">
        <v>803</v>
      </c>
      <c r="G1495">
        <f t="shared" si="138"/>
        <v>803</v>
      </c>
      <c r="H1495">
        <f t="shared" si="139"/>
        <v>803</v>
      </c>
      <c r="I1495">
        <v>222</v>
      </c>
      <c r="J1495">
        <f t="shared" si="140"/>
        <v>222</v>
      </c>
      <c r="K1495">
        <v>326</v>
      </c>
      <c r="L1495">
        <f t="shared" si="141"/>
        <v>326</v>
      </c>
      <c r="M1495">
        <v>4</v>
      </c>
      <c r="N1495">
        <v>11846</v>
      </c>
      <c r="O1495">
        <f t="shared" si="142"/>
        <v>11846</v>
      </c>
      <c r="P1495">
        <v>3</v>
      </c>
      <c r="Q1495">
        <v>36</v>
      </c>
      <c r="R1495">
        <v>240</v>
      </c>
      <c r="S1495">
        <v>311</v>
      </c>
      <c r="T1495">
        <v>19.23076923</v>
      </c>
      <c r="U1495">
        <f>VLOOKUP(A1495,vlookup_table[#All],2,)</f>
        <v>0</v>
      </c>
      <c r="V1495">
        <f>VLOOKUP(A1495,vlookup_table[#All],4,FALSE)</f>
        <v>0</v>
      </c>
      <c r="W1495">
        <f>IF(LEN(V1495)=4,_xlfn.CONCAT("19",LEFT(V1495,2)),IF(LEN(V1495)=3,_xlfn.CONCAT("190",LEFT(V1495,2)),0))</f>
        <v>0</v>
      </c>
      <c r="X1495">
        <f>IF(V1495&lt;&gt;0,1997-VALUE(W1495),0)</f>
        <v>0</v>
      </c>
      <c r="Y1495" t="str">
        <f>VLOOKUP(A1495,vlookup_table[#All],5,FALSE)</f>
        <v>R2</v>
      </c>
      <c r="Z1495" t="str">
        <f t="shared" si="143"/>
        <v>Rural</v>
      </c>
      <c r="AA1495">
        <f>VLOOKUP(A1495,vlookup_table[#All],7,FALSE)</f>
        <v>20</v>
      </c>
    </row>
    <row r="1496" spans="1:27" x14ac:dyDescent="0.3">
      <c r="A1496">
        <v>43492</v>
      </c>
      <c r="B1496" s="1" t="s">
        <v>13</v>
      </c>
      <c r="C1496" s="1" t="str">
        <f>UPPER(LEFT(B1496,2))</f>
        <v>FL</v>
      </c>
      <c r="D1496" s="1" t="s">
        <v>17</v>
      </c>
      <c r="E1496" s="1" t="str">
        <f>UPPER(LEFT(D1496,1))</f>
        <v>F</v>
      </c>
      <c r="F1496">
        <v>665</v>
      </c>
      <c r="G1496">
        <f t="shared" si="138"/>
        <v>665</v>
      </c>
      <c r="H1496">
        <f t="shared" si="139"/>
        <v>665</v>
      </c>
      <c r="I1496">
        <v>240</v>
      </c>
      <c r="J1496">
        <f t="shared" si="140"/>
        <v>240</v>
      </c>
      <c r="K1496">
        <v>312</v>
      </c>
      <c r="L1496">
        <f t="shared" si="141"/>
        <v>312</v>
      </c>
      <c r="M1496">
        <v>2</v>
      </c>
      <c r="N1496">
        <v>11939</v>
      </c>
      <c r="O1496">
        <f t="shared" si="142"/>
        <v>11939</v>
      </c>
      <c r="P1496">
        <v>1</v>
      </c>
      <c r="Q1496">
        <v>26</v>
      </c>
      <c r="R1496">
        <v>264</v>
      </c>
      <c r="S1496">
        <v>273</v>
      </c>
      <c r="T1496">
        <v>7</v>
      </c>
      <c r="U1496">
        <f>VLOOKUP(A1496,vlookup_table[#All],2,)</f>
        <v>0</v>
      </c>
      <c r="V1496">
        <f>VLOOKUP(A1496,vlookup_table[#All],4,FALSE)</f>
        <v>0</v>
      </c>
      <c r="W1496">
        <f>IF(LEN(V1496)=4,_xlfn.CONCAT("19",LEFT(V1496,2)),IF(LEN(V1496)=3,_xlfn.CONCAT("190",LEFT(V1496,2)),0))</f>
        <v>0</v>
      </c>
      <c r="X1496">
        <f>IF(V1496&lt;&gt;0,1997-VALUE(W1496),0)</f>
        <v>0</v>
      </c>
      <c r="Y1496" t="str">
        <f>VLOOKUP(A1496,vlookup_table[#All],5,FALSE)</f>
        <v>S2</v>
      </c>
      <c r="Z1496" t="str">
        <f t="shared" si="143"/>
        <v>Suburban</v>
      </c>
      <c r="AA1496">
        <f>VLOOKUP(A1496,vlookup_table[#All],7,FALSE)</f>
        <v>12</v>
      </c>
    </row>
    <row r="1497" spans="1:27" x14ac:dyDescent="0.3">
      <c r="A1497">
        <v>931</v>
      </c>
      <c r="B1497" s="1" t="s">
        <v>51</v>
      </c>
      <c r="C1497" s="1" t="str">
        <f>UPPER(LEFT(B1497,2))</f>
        <v>OR</v>
      </c>
      <c r="D1497" s="1" t="s">
        <v>14</v>
      </c>
      <c r="E1497" s="1" t="str">
        <f>UPPER(LEFT(D1497,1))</f>
        <v>M</v>
      </c>
      <c r="F1497">
        <v>646</v>
      </c>
      <c r="G1497">
        <f t="shared" si="138"/>
        <v>646</v>
      </c>
      <c r="H1497">
        <f t="shared" si="139"/>
        <v>646</v>
      </c>
      <c r="I1497">
        <v>239</v>
      </c>
      <c r="J1497">
        <f t="shared" si="140"/>
        <v>239</v>
      </c>
      <c r="K1497">
        <v>328</v>
      </c>
      <c r="L1497">
        <f t="shared" si="141"/>
        <v>328</v>
      </c>
      <c r="M1497">
        <v>1</v>
      </c>
      <c r="N1497">
        <v>10757</v>
      </c>
      <c r="O1497">
        <f t="shared" si="142"/>
        <v>10757</v>
      </c>
      <c r="P1497">
        <v>6</v>
      </c>
      <c r="Q1497">
        <v>58</v>
      </c>
      <c r="R1497">
        <v>249</v>
      </c>
      <c r="S1497">
        <v>305</v>
      </c>
      <c r="T1497">
        <v>5.0999999999999996</v>
      </c>
      <c r="U1497">
        <f>VLOOKUP(A1497,vlookup_table[#All],2,)</f>
        <v>1002</v>
      </c>
      <c r="V1497">
        <f>VLOOKUP(A1497,vlookup_table[#All],4,FALSE)</f>
        <v>4711</v>
      </c>
      <c r="W1497" t="str">
        <f>IF(LEN(V1497)=4,_xlfn.CONCAT("19",LEFT(V1497,2)),IF(LEN(V1497)=3,_xlfn.CONCAT("190",LEFT(V1497,2)),0))</f>
        <v>1947</v>
      </c>
      <c r="X1497">
        <f>IF(V1497&lt;&gt;0,1997-VALUE(W1497),0)</f>
        <v>50</v>
      </c>
      <c r="Y1497" t="str">
        <f>VLOOKUP(A1497,vlookup_table[#All],5,FALSE)</f>
        <v>R2</v>
      </c>
      <c r="Z1497" t="str">
        <f t="shared" si="143"/>
        <v>Rural</v>
      </c>
      <c r="AA1497">
        <f>VLOOKUP(A1497,vlookup_table[#All],7,FALSE)</f>
        <v>12</v>
      </c>
    </row>
    <row r="1498" spans="1:27" x14ac:dyDescent="0.3">
      <c r="A1498">
        <v>19510</v>
      </c>
      <c r="B1498" s="1" t="s">
        <v>18</v>
      </c>
      <c r="C1498" s="1" t="str">
        <f>UPPER(LEFT(B1498,2))</f>
        <v>NC</v>
      </c>
      <c r="D1498" s="1" t="s">
        <v>14</v>
      </c>
      <c r="E1498" s="1" t="str">
        <f>UPPER(LEFT(D1498,1))</f>
        <v>M</v>
      </c>
      <c r="F1498">
        <v>2441</v>
      </c>
      <c r="G1498">
        <f t="shared" si="138"/>
        <v>2441</v>
      </c>
      <c r="H1498">
        <f t="shared" si="139"/>
        <v>2441</v>
      </c>
      <c r="I1498">
        <v>579</v>
      </c>
      <c r="J1498">
        <f t="shared" si="140"/>
        <v>579</v>
      </c>
      <c r="K1498">
        <v>866</v>
      </c>
      <c r="L1498">
        <f t="shared" si="141"/>
        <v>866</v>
      </c>
      <c r="M1498">
        <v>67</v>
      </c>
      <c r="N1498">
        <v>46160</v>
      </c>
      <c r="O1498">
        <f t="shared" si="142"/>
        <v>46160</v>
      </c>
      <c r="P1498">
        <v>2</v>
      </c>
      <c r="Q1498">
        <v>54</v>
      </c>
      <c r="R1498">
        <v>740</v>
      </c>
      <c r="S1498">
        <v>697</v>
      </c>
      <c r="T1498">
        <v>11</v>
      </c>
      <c r="U1498">
        <f>VLOOKUP(A1498,vlookup_table[#All],2,)</f>
        <v>0</v>
      </c>
      <c r="V1498">
        <f>VLOOKUP(A1498,vlookup_table[#All],4,FALSE)</f>
        <v>2001</v>
      </c>
      <c r="W1498" t="str">
        <f>IF(LEN(V1498)=4,_xlfn.CONCAT("19",LEFT(V1498,2)),IF(LEN(V1498)=3,_xlfn.CONCAT("190",LEFT(V1498,2)),0))</f>
        <v>1920</v>
      </c>
      <c r="X1498">
        <f>IF(V1498&lt;&gt;0,1997-VALUE(W1498),0)</f>
        <v>77</v>
      </c>
      <c r="Y1498" t="str">
        <f>VLOOKUP(A1498,vlookup_table[#All],5,FALSE)</f>
        <v>C1</v>
      </c>
      <c r="Z1498" t="str">
        <f t="shared" si="143"/>
        <v>City</v>
      </c>
      <c r="AA1498">
        <f>VLOOKUP(A1498,vlookup_table[#All],7,FALSE)</f>
        <v>125</v>
      </c>
    </row>
    <row r="1499" spans="1:27" x14ac:dyDescent="0.3">
      <c r="A1499">
        <v>38165</v>
      </c>
      <c r="B1499" s="1" t="s">
        <v>22</v>
      </c>
      <c r="C1499" s="1" t="str">
        <f>UPPER(LEFT(B1499,2))</f>
        <v>CA</v>
      </c>
      <c r="D1499" s="1" t="s">
        <v>17</v>
      </c>
      <c r="E1499" s="1" t="str">
        <f>UPPER(LEFT(D1499,1))</f>
        <v>F</v>
      </c>
      <c r="F1499">
        <v>1985</v>
      </c>
      <c r="G1499">
        <f t="shared" si="138"/>
        <v>1985</v>
      </c>
      <c r="H1499">
        <f t="shared" si="139"/>
        <v>1985</v>
      </c>
      <c r="I1499">
        <v>414</v>
      </c>
      <c r="J1499">
        <f t="shared" si="140"/>
        <v>414</v>
      </c>
      <c r="K1499">
        <v>490</v>
      </c>
      <c r="L1499">
        <f t="shared" si="141"/>
        <v>490</v>
      </c>
      <c r="M1499">
        <v>48</v>
      </c>
      <c r="N1499">
        <v>17181</v>
      </c>
      <c r="O1499">
        <f t="shared" si="142"/>
        <v>17181</v>
      </c>
      <c r="P1499">
        <v>12</v>
      </c>
      <c r="Q1499">
        <v>38</v>
      </c>
      <c r="R1499">
        <v>446</v>
      </c>
      <c r="S1499">
        <v>467</v>
      </c>
      <c r="T1499">
        <v>10.363636359999999</v>
      </c>
      <c r="U1499">
        <f>VLOOKUP(A1499,vlookup_table[#All],2,)</f>
        <v>1002</v>
      </c>
      <c r="V1499">
        <f>VLOOKUP(A1499,vlookup_table[#All],4,FALSE)</f>
        <v>4607</v>
      </c>
      <c r="W1499" t="str">
        <f>IF(LEN(V1499)=4,_xlfn.CONCAT("19",LEFT(V1499,2)),IF(LEN(V1499)=3,_xlfn.CONCAT("190",LEFT(V1499,2)),0))</f>
        <v>1946</v>
      </c>
      <c r="X1499">
        <f>IF(V1499&lt;&gt;0,1997-VALUE(W1499),0)</f>
        <v>51</v>
      </c>
      <c r="Y1499" t="str">
        <f>VLOOKUP(A1499,vlookup_table[#All],5,FALSE)</f>
        <v>U2</v>
      </c>
      <c r="Z1499" t="str">
        <f t="shared" si="143"/>
        <v>Urban</v>
      </c>
      <c r="AA1499">
        <f>VLOOKUP(A1499,vlookup_table[#All],7,FALSE)</f>
        <v>14</v>
      </c>
    </row>
    <row r="1500" spans="1:27" x14ac:dyDescent="0.3">
      <c r="A1500">
        <v>171879</v>
      </c>
      <c r="B1500" s="1" t="s">
        <v>22</v>
      </c>
      <c r="C1500" s="1" t="str">
        <f>UPPER(LEFT(B1500,2))</f>
        <v>CA</v>
      </c>
      <c r="D1500" s="1" t="s">
        <v>17</v>
      </c>
      <c r="E1500" s="1" t="str">
        <f>UPPER(LEFT(D1500,1))</f>
        <v>F</v>
      </c>
      <c r="F1500">
        <v>1016</v>
      </c>
      <c r="G1500">
        <f t="shared" si="138"/>
        <v>1016</v>
      </c>
      <c r="H1500">
        <f t="shared" si="139"/>
        <v>1016</v>
      </c>
      <c r="I1500">
        <v>235</v>
      </c>
      <c r="J1500">
        <f t="shared" si="140"/>
        <v>235</v>
      </c>
      <c r="K1500">
        <v>303</v>
      </c>
      <c r="L1500">
        <f t="shared" si="141"/>
        <v>303</v>
      </c>
      <c r="M1500">
        <v>1</v>
      </c>
      <c r="N1500">
        <v>12496</v>
      </c>
      <c r="O1500">
        <f t="shared" si="142"/>
        <v>12496</v>
      </c>
      <c r="P1500">
        <v>6</v>
      </c>
      <c r="Q1500">
        <v>66</v>
      </c>
      <c r="R1500">
        <v>246</v>
      </c>
      <c r="S1500">
        <v>278</v>
      </c>
      <c r="T1500">
        <v>20</v>
      </c>
      <c r="U1500">
        <f>VLOOKUP(A1500,vlookup_table[#All],2,)</f>
        <v>0</v>
      </c>
      <c r="V1500">
        <f>VLOOKUP(A1500,vlookup_table[#All],4,FALSE)</f>
        <v>0</v>
      </c>
      <c r="W1500">
        <f>IF(LEN(V1500)=4,_xlfn.CONCAT("19",LEFT(V1500,2)),IF(LEN(V1500)=3,_xlfn.CONCAT("190",LEFT(V1500,2)),0))</f>
        <v>0</v>
      </c>
      <c r="X1500">
        <f>IF(V1500&lt;&gt;0,1997-VALUE(W1500),0)</f>
        <v>0</v>
      </c>
      <c r="Y1500" t="str">
        <f>VLOOKUP(A1500,vlookup_table[#All],5,FALSE)</f>
        <v>U3</v>
      </c>
      <c r="Z1500" t="str">
        <f t="shared" si="143"/>
        <v>Urban</v>
      </c>
      <c r="AA1500">
        <f>VLOOKUP(A1500,vlookup_table[#All],7,FALSE)</f>
        <v>20</v>
      </c>
    </row>
    <row r="1501" spans="1:27" x14ac:dyDescent="0.3">
      <c r="A1501">
        <v>135248</v>
      </c>
      <c r="B1501" s="1" t="s">
        <v>65</v>
      </c>
      <c r="C1501" s="1" t="str">
        <f>UPPER(LEFT(B1501,2))</f>
        <v>AR</v>
      </c>
      <c r="D1501" s="1" t="s">
        <v>14</v>
      </c>
      <c r="E1501" s="1" t="str">
        <f>UPPER(LEFT(D1501,1))</f>
        <v>M</v>
      </c>
      <c r="F1501">
        <v>596</v>
      </c>
      <c r="G1501">
        <f t="shared" si="138"/>
        <v>596</v>
      </c>
      <c r="H1501">
        <f t="shared" si="139"/>
        <v>596</v>
      </c>
      <c r="I1501">
        <v>308</v>
      </c>
      <c r="J1501">
        <f t="shared" si="140"/>
        <v>308</v>
      </c>
      <c r="K1501">
        <v>361</v>
      </c>
      <c r="L1501">
        <f t="shared" si="141"/>
        <v>361</v>
      </c>
      <c r="M1501">
        <v>0</v>
      </c>
      <c r="N1501">
        <v>11474</v>
      </c>
      <c r="O1501">
        <f t="shared" si="142"/>
        <v>11474</v>
      </c>
      <c r="P1501">
        <v>2</v>
      </c>
      <c r="Q1501">
        <v>42</v>
      </c>
      <c r="R1501">
        <v>316</v>
      </c>
      <c r="S1501">
        <v>345</v>
      </c>
      <c r="T1501">
        <v>11.81818182</v>
      </c>
      <c r="U1501">
        <f>VLOOKUP(A1501,vlookup_table[#All],2,)</f>
        <v>1</v>
      </c>
      <c r="V1501">
        <f>VLOOKUP(A1501,vlookup_table[#All],4,FALSE)</f>
        <v>1612</v>
      </c>
      <c r="W1501" t="str">
        <f>IF(LEN(V1501)=4,_xlfn.CONCAT("19",LEFT(V1501,2)),IF(LEN(V1501)=3,_xlfn.CONCAT("190",LEFT(V1501,2)),0))</f>
        <v>1916</v>
      </c>
      <c r="X1501">
        <f>IF(V1501&lt;&gt;0,1997-VALUE(W1501),0)</f>
        <v>81</v>
      </c>
      <c r="Y1501" t="str">
        <f>VLOOKUP(A1501,vlookup_table[#All],5,FALSE)</f>
        <v>U2</v>
      </c>
      <c r="Z1501" t="str">
        <f t="shared" si="143"/>
        <v>Urban</v>
      </c>
      <c r="AA1501">
        <f>VLOOKUP(A1501,vlookup_table[#All],7,FALSE)</f>
        <v>20</v>
      </c>
    </row>
    <row r="1502" spans="1:27" x14ac:dyDescent="0.3">
      <c r="A1502">
        <v>187171</v>
      </c>
      <c r="B1502" s="1" t="s">
        <v>65</v>
      </c>
      <c r="C1502" s="1" t="str">
        <f>UPPER(LEFT(B1502,2))</f>
        <v>AR</v>
      </c>
      <c r="D1502" s="1" t="s">
        <v>14</v>
      </c>
      <c r="E1502" s="1" t="str">
        <f>UPPER(LEFT(D1502,1))</f>
        <v>M</v>
      </c>
      <c r="F1502">
        <v>851</v>
      </c>
      <c r="G1502">
        <f t="shared" si="138"/>
        <v>851</v>
      </c>
      <c r="H1502">
        <f t="shared" si="139"/>
        <v>851</v>
      </c>
      <c r="I1502">
        <v>299</v>
      </c>
      <c r="J1502">
        <f t="shared" si="140"/>
        <v>299</v>
      </c>
      <c r="K1502">
        <v>387</v>
      </c>
      <c r="L1502">
        <f t="shared" si="141"/>
        <v>387</v>
      </c>
      <c r="M1502">
        <v>0</v>
      </c>
      <c r="N1502">
        <v>19138</v>
      </c>
      <c r="O1502">
        <f t="shared" si="142"/>
        <v>19138</v>
      </c>
      <c r="P1502">
        <v>9</v>
      </c>
      <c r="Q1502">
        <v>10</v>
      </c>
      <c r="R1502">
        <v>363</v>
      </c>
      <c r="S1502">
        <v>330</v>
      </c>
      <c r="T1502">
        <v>15</v>
      </c>
      <c r="U1502">
        <f>VLOOKUP(A1502,vlookup_table[#All],2,)</f>
        <v>1</v>
      </c>
      <c r="V1502">
        <f>VLOOKUP(A1502,vlookup_table[#All],4,FALSE)</f>
        <v>0</v>
      </c>
      <c r="W1502">
        <f>IF(LEN(V1502)=4,_xlfn.CONCAT("19",LEFT(V1502,2)),IF(LEN(V1502)=3,_xlfn.CONCAT("190",LEFT(V1502,2)),0))</f>
        <v>0</v>
      </c>
      <c r="X1502">
        <f>IF(V1502&lt;&gt;0,1997-VALUE(W1502),0)</f>
        <v>0</v>
      </c>
      <c r="Y1502" t="str">
        <f>VLOOKUP(A1502,vlookup_table[#All],5,FALSE)</f>
        <v>C2</v>
      </c>
      <c r="Z1502" t="str">
        <f t="shared" si="143"/>
        <v>City</v>
      </c>
      <c r="AA1502">
        <f>VLOOKUP(A1502,vlookup_table[#All],7,FALSE)</f>
        <v>15</v>
      </c>
    </row>
    <row r="1503" spans="1:27" x14ac:dyDescent="0.3">
      <c r="A1503">
        <v>77915</v>
      </c>
      <c r="B1503" s="1" t="s">
        <v>36</v>
      </c>
      <c r="C1503" s="1" t="str">
        <f>UPPER(LEFT(B1503,2))</f>
        <v>WI</v>
      </c>
      <c r="D1503" s="1" t="s">
        <v>52</v>
      </c>
      <c r="E1503" s="1" t="str">
        <f>UPPER(LEFT(D1503,1))</f>
        <v>M</v>
      </c>
      <c r="F1503">
        <v>477</v>
      </c>
      <c r="G1503">
        <f t="shared" si="138"/>
        <v>477</v>
      </c>
      <c r="H1503">
        <f t="shared" si="139"/>
        <v>477</v>
      </c>
      <c r="I1503">
        <v>278</v>
      </c>
      <c r="J1503">
        <f t="shared" si="140"/>
        <v>278</v>
      </c>
      <c r="K1503">
        <v>375</v>
      </c>
      <c r="L1503">
        <f t="shared" si="141"/>
        <v>375</v>
      </c>
      <c r="M1503">
        <v>0</v>
      </c>
      <c r="N1503">
        <v>11950</v>
      </c>
      <c r="O1503">
        <f t="shared" si="142"/>
        <v>11950</v>
      </c>
      <c r="P1503">
        <v>7</v>
      </c>
      <c r="Q1503">
        <v>66</v>
      </c>
      <c r="R1503">
        <v>321</v>
      </c>
      <c r="S1503">
        <v>303</v>
      </c>
      <c r="T1503">
        <v>8.5714285710000002</v>
      </c>
      <c r="U1503">
        <f>VLOOKUP(A1503,vlookup_table[#All],2,)</f>
        <v>0</v>
      </c>
      <c r="V1503">
        <f>VLOOKUP(A1503,vlookup_table[#All],4,FALSE)</f>
        <v>2212</v>
      </c>
      <c r="W1503" t="str">
        <f>IF(LEN(V1503)=4,_xlfn.CONCAT("19",LEFT(V1503,2)),IF(LEN(V1503)=3,_xlfn.CONCAT("190",LEFT(V1503,2)),0))</f>
        <v>1922</v>
      </c>
      <c r="X1503">
        <f>IF(V1503&lt;&gt;0,1997-VALUE(W1503),0)</f>
        <v>75</v>
      </c>
      <c r="Y1503" t="str">
        <f>VLOOKUP(A1503,vlookup_table[#All],5,FALSE)</f>
        <v>S3</v>
      </c>
      <c r="Z1503" t="str">
        <f t="shared" si="143"/>
        <v>Suburban</v>
      </c>
      <c r="AA1503">
        <f>VLOOKUP(A1503,vlookup_table[#All],7,FALSE)</f>
        <v>15</v>
      </c>
    </row>
    <row r="1504" spans="1:27" x14ac:dyDescent="0.3">
      <c r="A1504">
        <v>64419</v>
      </c>
      <c r="B1504" s="1" t="s">
        <v>34</v>
      </c>
      <c r="C1504" s="1" t="str">
        <f>UPPER(LEFT(B1504,2))</f>
        <v>IN</v>
      </c>
      <c r="D1504" s="1" t="s">
        <v>14</v>
      </c>
      <c r="E1504" s="1" t="str">
        <f>UPPER(LEFT(D1504,1))</f>
        <v>M</v>
      </c>
      <c r="F1504">
        <v>725</v>
      </c>
      <c r="G1504">
        <f t="shared" si="138"/>
        <v>725</v>
      </c>
      <c r="H1504">
        <f t="shared" si="139"/>
        <v>725</v>
      </c>
      <c r="I1504">
        <v>305</v>
      </c>
      <c r="J1504">
        <f t="shared" si="140"/>
        <v>305</v>
      </c>
      <c r="K1504">
        <v>360</v>
      </c>
      <c r="L1504">
        <f t="shared" si="141"/>
        <v>360</v>
      </c>
      <c r="M1504">
        <v>1</v>
      </c>
      <c r="N1504">
        <v>13264</v>
      </c>
      <c r="O1504">
        <f t="shared" si="142"/>
        <v>13264</v>
      </c>
      <c r="P1504">
        <v>2</v>
      </c>
      <c r="Q1504">
        <v>77</v>
      </c>
      <c r="R1504">
        <v>309</v>
      </c>
      <c r="S1504">
        <v>349</v>
      </c>
      <c r="T1504">
        <v>10.222222220000001</v>
      </c>
      <c r="U1504">
        <f>VLOOKUP(A1504,vlookup_table[#All],2,)</f>
        <v>1</v>
      </c>
      <c r="V1504">
        <f>VLOOKUP(A1504,vlookup_table[#All],4,FALSE)</f>
        <v>0</v>
      </c>
      <c r="W1504">
        <f>IF(LEN(V1504)=4,_xlfn.CONCAT("19",LEFT(V1504,2)),IF(LEN(V1504)=3,_xlfn.CONCAT("190",LEFT(V1504,2)),0))</f>
        <v>0</v>
      </c>
      <c r="X1504">
        <f>IF(V1504&lt;&gt;0,1997-VALUE(W1504),0)</f>
        <v>0</v>
      </c>
      <c r="Y1504" t="str">
        <f>VLOOKUP(A1504,vlookup_table[#All],5,FALSE)</f>
        <v>R2</v>
      </c>
      <c r="Z1504" t="str">
        <f t="shared" si="143"/>
        <v>Rural</v>
      </c>
      <c r="AA1504">
        <f>VLOOKUP(A1504,vlookup_table[#All],7,FALSE)</f>
        <v>14</v>
      </c>
    </row>
    <row r="1505" spans="1:27" x14ac:dyDescent="0.3">
      <c r="A1505">
        <v>51185</v>
      </c>
      <c r="B1505" s="1" t="s">
        <v>54</v>
      </c>
      <c r="C1505" s="1" t="str">
        <f>UPPER(LEFT(B1505,2))</f>
        <v>TN</v>
      </c>
      <c r="D1505" s="1" t="s">
        <v>14</v>
      </c>
      <c r="E1505" s="1" t="str">
        <f>UPPER(LEFT(D1505,1))</f>
        <v>M</v>
      </c>
      <c r="F1505">
        <v>457</v>
      </c>
      <c r="G1505">
        <f t="shared" si="138"/>
        <v>457</v>
      </c>
      <c r="H1505">
        <f t="shared" si="139"/>
        <v>457</v>
      </c>
      <c r="I1505">
        <v>186</v>
      </c>
      <c r="J1505">
        <f t="shared" si="140"/>
        <v>186</v>
      </c>
      <c r="K1505">
        <v>292</v>
      </c>
      <c r="L1505">
        <f t="shared" si="141"/>
        <v>292</v>
      </c>
      <c r="M1505">
        <v>0</v>
      </c>
      <c r="N1505">
        <v>10259</v>
      </c>
      <c r="O1505">
        <f t="shared" si="142"/>
        <v>10259</v>
      </c>
      <c r="P1505">
        <v>0</v>
      </c>
      <c r="Q1505">
        <v>78</v>
      </c>
      <c r="R1505">
        <v>242</v>
      </c>
      <c r="S1505">
        <v>237</v>
      </c>
      <c r="T1505">
        <v>9.3333333330000006</v>
      </c>
      <c r="U1505">
        <f>VLOOKUP(A1505,vlookup_table[#All],2,)</f>
        <v>1</v>
      </c>
      <c r="V1505">
        <f>VLOOKUP(A1505,vlookup_table[#All],4,FALSE)</f>
        <v>0</v>
      </c>
      <c r="W1505">
        <f>IF(LEN(V1505)=4,_xlfn.CONCAT("19",LEFT(V1505,2)),IF(LEN(V1505)=3,_xlfn.CONCAT("190",LEFT(V1505,2)),0))</f>
        <v>0</v>
      </c>
      <c r="X1505">
        <f>IF(V1505&lt;&gt;0,1997-VALUE(W1505),0)</f>
        <v>0</v>
      </c>
      <c r="Y1505" t="str">
        <f>VLOOKUP(A1505,vlookup_table[#All],5,FALSE)</f>
        <v>R2</v>
      </c>
      <c r="Z1505" t="str">
        <f t="shared" si="143"/>
        <v>Rural</v>
      </c>
      <c r="AA1505">
        <f>VLOOKUP(A1505,vlookup_table[#All],7,FALSE)</f>
        <v>10</v>
      </c>
    </row>
    <row r="1506" spans="1:27" x14ac:dyDescent="0.3">
      <c r="A1506">
        <v>79116</v>
      </c>
      <c r="B1506" s="1" t="s">
        <v>36</v>
      </c>
      <c r="C1506" s="1" t="str">
        <f>UPPER(LEFT(B1506,2))</f>
        <v>WI</v>
      </c>
      <c r="D1506" s="1" t="s">
        <v>17</v>
      </c>
      <c r="E1506" s="1" t="str">
        <f>UPPER(LEFT(D1506,1))</f>
        <v>F</v>
      </c>
      <c r="F1506">
        <v>377</v>
      </c>
      <c r="G1506">
        <f t="shared" si="138"/>
        <v>377</v>
      </c>
      <c r="H1506">
        <f t="shared" si="139"/>
        <v>377</v>
      </c>
      <c r="I1506">
        <v>311</v>
      </c>
      <c r="J1506">
        <f t="shared" si="140"/>
        <v>311</v>
      </c>
      <c r="K1506">
        <v>375</v>
      </c>
      <c r="L1506">
        <f t="shared" si="141"/>
        <v>375</v>
      </c>
      <c r="M1506">
        <v>0</v>
      </c>
      <c r="N1506">
        <v>10276</v>
      </c>
      <c r="O1506">
        <f t="shared" si="142"/>
        <v>10276</v>
      </c>
      <c r="P1506">
        <v>4</v>
      </c>
      <c r="Q1506">
        <v>49</v>
      </c>
      <c r="R1506">
        <v>363</v>
      </c>
      <c r="S1506">
        <v>320</v>
      </c>
      <c r="T1506">
        <v>5</v>
      </c>
      <c r="U1506">
        <f>VLOOKUP(A1506,vlookup_table[#All],2,)</f>
        <v>0</v>
      </c>
      <c r="V1506">
        <f>VLOOKUP(A1506,vlookup_table[#All],4,FALSE)</f>
        <v>3601</v>
      </c>
      <c r="W1506" t="str">
        <f>IF(LEN(V1506)=4,_xlfn.CONCAT("19",LEFT(V1506,2)),IF(LEN(V1506)=3,_xlfn.CONCAT("190",LEFT(V1506,2)),0))</f>
        <v>1936</v>
      </c>
      <c r="X1506">
        <f>IF(V1506&lt;&gt;0,1997-VALUE(W1506),0)</f>
        <v>61</v>
      </c>
      <c r="Y1506" t="str">
        <f>VLOOKUP(A1506,vlookup_table[#All],5,FALSE)</f>
        <v>C2</v>
      </c>
      <c r="Z1506" t="str">
        <f t="shared" si="143"/>
        <v>City</v>
      </c>
      <c r="AA1506">
        <f>VLOOKUP(A1506,vlookup_table[#All],7,FALSE)</f>
        <v>10</v>
      </c>
    </row>
    <row r="1507" spans="1:27" x14ac:dyDescent="0.3">
      <c r="A1507">
        <v>68951</v>
      </c>
      <c r="B1507" s="1" t="s">
        <v>30</v>
      </c>
      <c r="C1507" s="1" t="str">
        <f>UPPER(LEFT(B1507,2))</f>
        <v>MI</v>
      </c>
      <c r="D1507" s="1" t="s">
        <v>14</v>
      </c>
      <c r="E1507" s="1" t="str">
        <f>UPPER(LEFT(D1507,1))</f>
        <v>M</v>
      </c>
      <c r="F1507">
        <v>1223</v>
      </c>
      <c r="G1507">
        <f t="shared" si="138"/>
        <v>1223</v>
      </c>
      <c r="H1507">
        <f t="shared" si="139"/>
        <v>1223</v>
      </c>
      <c r="I1507">
        <v>575</v>
      </c>
      <c r="J1507">
        <f t="shared" si="140"/>
        <v>575</v>
      </c>
      <c r="K1507">
        <v>704</v>
      </c>
      <c r="L1507">
        <f t="shared" si="141"/>
        <v>704</v>
      </c>
      <c r="M1507">
        <v>8</v>
      </c>
      <c r="N1507">
        <v>27751</v>
      </c>
      <c r="O1507">
        <f t="shared" si="142"/>
        <v>27751</v>
      </c>
      <c r="P1507">
        <v>4</v>
      </c>
      <c r="Q1507">
        <v>68</v>
      </c>
      <c r="R1507">
        <v>644</v>
      </c>
      <c r="S1507">
        <v>638</v>
      </c>
      <c r="T1507">
        <v>25</v>
      </c>
      <c r="U1507">
        <f>VLOOKUP(A1507,vlookup_table[#All],2,)</f>
        <v>1</v>
      </c>
      <c r="V1507">
        <f>VLOOKUP(A1507,vlookup_table[#All],4,FALSE)</f>
        <v>7107</v>
      </c>
      <c r="W1507" t="str">
        <f>IF(LEN(V1507)=4,_xlfn.CONCAT("19",LEFT(V1507,2)),IF(LEN(V1507)=3,_xlfn.CONCAT("190",LEFT(V1507,2)),0))</f>
        <v>1971</v>
      </c>
      <c r="X1507">
        <f>IF(V1507&lt;&gt;0,1997-VALUE(W1507),0)</f>
        <v>26</v>
      </c>
      <c r="Y1507" t="str">
        <f>VLOOKUP(A1507,vlookup_table[#All],5,FALSE)</f>
        <v>S1</v>
      </c>
      <c r="Z1507" t="str">
        <f t="shared" si="143"/>
        <v>Suburban</v>
      </c>
      <c r="AA1507">
        <f>VLOOKUP(A1507,vlookup_table[#All],7,FALSE)</f>
        <v>25</v>
      </c>
    </row>
    <row r="1508" spans="1:27" x14ac:dyDescent="0.3">
      <c r="A1508">
        <v>50570</v>
      </c>
      <c r="B1508" s="1" t="s">
        <v>54</v>
      </c>
      <c r="C1508" s="1" t="str">
        <f>UPPER(LEFT(B1508,2))</f>
        <v>TN</v>
      </c>
      <c r="D1508" s="1" t="s">
        <v>14</v>
      </c>
      <c r="E1508" s="1" t="str">
        <f>UPPER(LEFT(D1508,1))</f>
        <v>M</v>
      </c>
      <c r="F1508">
        <v>308</v>
      </c>
      <c r="G1508">
        <f t="shared" si="138"/>
        <v>308</v>
      </c>
      <c r="H1508">
        <f t="shared" si="139"/>
        <v>308</v>
      </c>
      <c r="I1508">
        <v>182</v>
      </c>
      <c r="J1508">
        <f t="shared" si="140"/>
        <v>182</v>
      </c>
      <c r="K1508">
        <v>269</v>
      </c>
      <c r="L1508">
        <f t="shared" si="141"/>
        <v>269</v>
      </c>
      <c r="M1508">
        <v>0</v>
      </c>
      <c r="N1508">
        <v>9150</v>
      </c>
      <c r="O1508">
        <f t="shared" si="142"/>
        <v>9150</v>
      </c>
      <c r="P1508">
        <v>0</v>
      </c>
      <c r="Q1508">
        <v>76</v>
      </c>
      <c r="R1508">
        <v>220</v>
      </c>
      <c r="S1508">
        <v>231</v>
      </c>
      <c r="T1508">
        <v>10</v>
      </c>
      <c r="U1508">
        <f>VLOOKUP(A1508,vlookup_table[#All],2,)</f>
        <v>1</v>
      </c>
      <c r="V1508">
        <f>VLOOKUP(A1508,vlookup_table[#All],4,FALSE)</f>
        <v>0</v>
      </c>
      <c r="W1508">
        <f>IF(LEN(V1508)=4,_xlfn.CONCAT("19",LEFT(V1508,2)),IF(LEN(V1508)=3,_xlfn.CONCAT("190",LEFT(V1508,2)),0))</f>
        <v>0</v>
      </c>
      <c r="X1508">
        <f>IF(V1508&lt;&gt;0,1997-VALUE(W1508),0)</f>
        <v>0</v>
      </c>
      <c r="Y1508" t="str">
        <f>VLOOKUP(A1508,vlookup_table[#All],5,FALSE)</f>
        <v>R3</v>
      </c>
      <c r="Z1508" t="str">
        <f t="shared" si="143"/>
        <v>Rural</v>
      </c>
      <c r="AA1508">
        <f>VLOOKUP(A1508,vlookup_table[#All],7,FALSE)</f>
        <v>10</v>
      </c>
    </row>
    <row r="1509" spans="1:27" x14ac:dyDescent="0.3">
      <c r="A1509">
        <v>90775</v>
      </c>
      <c r="B1509" s="1" t="s">
        <v>16</v>
      </c>
      <c r="C1509" s="1" t="str">
        <f>UPPER(LEFT(B1509,2))</f>
        <v>IL</v>
      </c>
      <c r="D1509" s="1" t="s">
        <v>14</v>
      </c>
      <c r="E1509" s="1" t="str">
        <f>UPPER(LEFT(D1509,1))</f>
        <v>M</v>
      </c>
      <c r="F1509">
        <v>1097</v>
      </c>
      <c r="G1509">
        <f t="shared" si="138"/>
        <v>1097</v>
      </c>
      <c r="H1509">
        <f t="shared" si="139"/>
        <v>1097</v>
      </c>
      <c r="I1509">
        <v>312</v>
      </c>
      <c r="J1509">
        <f t="shared" si="140"/>
        <v>312</v>
      </c>
      <c r="K1509">
        <v>473</v>
      </c>
      <c r="L1509">
        <f t="shared" si="141"/>
        <v>473</v>
      </c>
      <c r="M1509">
        <v>3</v>
      </c>
      <c r="N1509">
        <v>16896</v>
      </c>
      <c r="O1509">
        <f t="shared" si="142"/>
        <v>16896</v>
      </c>
      <c r="P1509">
        <v>10</v>
      </c>
      <c r="Q1509">
        <v>79</v>
      </c>
      <c r="R1509">
        <v>463</v>
      </c>
      <c r="S1509">
        <v>371</v>
      </c>
      <c r="T1509">
        <v>10.71428571</v>
      </c>
      <c r="U1509">
        <f>VLOOKUP(A1509,vlookup_table[#All],2,)</f>
        <v>1</v>
      </c>
      <c r="V1509">
        <f>VLOOKUP(A1509,vlookup_table[#All],4,FALSE)</f>
        <v>5103</v>
      </c>
      <c r="W1509" t="str">
        <f>IF(LEN(V1509)=4,_xlfn.CONCAT("19",LEFT(V1509,2)),IF(LEN(V1509)=3,_xlfn.CONCAT("190",LEFT(V1509,2)),0))</f>
        <v>1951</v>
      </c>
      <c r="X1509">
        <f>IF(V1509&lt;&gt;0,1997-VALUE(W1509),0)</f>
        <v>46</v>
      </c>
      <c r="Y1509" t="str">
        <f>VLOOKUP(A1509,vlookup_table[#All],5,FALSE)</f>
        <v>S2</v>
      </c>
      <c r="Z1509" t="str">
        <f t="shared" si="143"/>
        <v>Suburban</v>
      </c>
      <c r="AA1509">
        <f>VLOOKUP(A1509,vlookup_table[#All],7,FALSE)</f>
        <v>17</v>
      </c>
    </row>
    <row r="1510" spans="1:27" x14ac:dyDescent="0.3">
      <c r="A1510">
        <v>186375</v>
      </c>
      <c r="B1510" s="1" t="s">
        <v>51</v>
      </c>
      <c r="C1510" s="1" t="str">
        <f>UPPER(LEFT(B1510,2))</f>
        <v>OR</v>
      </c>
      <c r="D1510" s="1" t="s">
        <v>14</v>
      </c>
      <c r="E1510" s="1" t="str">
        <f>UPPER(LEFT(D1510,1))</f>
        <v>M</v>
      </c>
      <c r="F1510">
        <v>1060</v>
      </c>
      <c r="G1510">
        <f t="shared" si="138"/>
        <v>1060</v>
      </c>
      <c r="H1510">
        <f t="shared" si="139"/>
        <v>1060</v>
      </c>
      <c r="I1510">
        <v>340</v>
      </c>
      <c r="J1510">
        <f t="shared" si="140"/>
        <v>340</v>
      </c>
      <c r="K1510">
        <v>500</v>
      </c>
      <c r="L1510">
        <f t="shared" si="141"/>
        <v>500</v>
      </c>
      <c r="M1510">
        <v>11</v>
      </c>
      <c r="N1510">
        <v>19213</v>
      </c>
      <c r="O1510">
        <f t="shared" si="142"/>
        <v>19213</v>
      </c>
      <c r="P1510">
        <v>5</v>
      </c>
      <c r="Q1510">
        <v>32</v>
      </c>
      <c r="R1510">
        <v>425</v>
      </c>
      <c r="S1510">
        <v>422</v>
      </c>
      <c r="T1510">
        <v>15</v>
      </c>
      <c r="U1510">
        <f>VLOOKUP(A1510,vlookup_table[#All],2,)</f>
        <v>0</v>
      </c>
      <c r="V1510">
        <f>VLOOKUP(A1510,vlookup_table[#All],4,FALSE)</f>
        <v>0</v>
      </c>
      <c r="W1510">
        <f>IF(LEN(V1510)=4,_xlfn.CONCAT("19",LEFT(V1510,2)),IF(LEN(V1510)=3,_xlfn.CONCAT("190",LEFT(V1510,2)),0))</f>
        <v>0</v>
      </c>
      <c r="X1510">
        <f>IF(V1510&lt;&gt;0,1997-VALUE(W1510),0)</f>
        <v>0</v>
      </c>
      <c r="Y1510" t="str">
        <f>VLOOKUP(A1510,vlookup_table[#All],5,FALSE)</f>
        <v>C1</v>
      </c>
      <c r="Z1510" t="str">
        <f t="shared" si="143"/>
        <v>City</v>
      </c>
      <c r="AA1510">
        <f>VLOOKUP(A1510,vlookup_table[#All],7,FALSE)</f>
        <v>10</v>
      </c>
    </row>
    <row r="1511" spans="1:27" x14ac:dyDescent="0.3">
      <c r="A1511">
        <v>90765</v>
      </c>
      <c r="B1511" s="1" t="s">
        <v>16</v>
      </c>
      <c r="C1511" s="1" t="str">
        <f>UPPER(LEFT(B1511,2))</f>
        <v>IL</v>
      </c>
      <c r="D1511" s="1" t="s">
        <v>17</v>
      </c>
      <c r="E1511" s="1" t="str">
        <f>UPPER(LEFT(D1511,1))</f>
        <v>F</v>
      </c>
      <c r="F1511">
        <v>870</v>
      </c>
      <c r="G1511">
        <f t="shared" si="138"/>
        <v>870</v>
      </c>
      <c r="H1511">
        <f t="shared" si="139"/>
        <v>870</v>
      </c>
      <c r="I1511">
        <v>356</v>
      </c>
      <c r="J1511">
        <f t="shared" si="140"/>
        <v>356</v>
      </c>
      <c r="K1511">
        <v>420</v>
      </c>
      <c r="L1511">
        <f t="shared" si="141"/>
        <v>420</v>
      </c>
      <c r="M1511">
        <v>0</v>
      </c>
      <c r="N1511">
        <v>17028</v>
      </c>
      <c r="O1511">
        <f t="shared" si="142"/>
        <v>17028</v>
      </c>
      <c r="P1511">
        <v>20</v>
      </c>
      <c r="Q1511">
        <v>64</v>
      </c>
      <c r="R1511">
        <v>405</v>
      </c>
      <c r="S1511">
        <v>361</v>
      </c>
      <c r="T1511">
        <v>26.666666670000001</v>
      </c>
      <c r="U1511">
        <f>VLOOKUP(A1511,vlookup_table[#All],2,)</f>
        <v>3</v>
      </c>
      <c r="V1511">
        <f>VLOOKUP(A1511,vlookup_table[#All],4,FALSE)</f>
        <v>0</v>
      </c>
      <c r="W1511">
        <f>IF(LEN(V1511)=4,_xlfn.CONCAT("19",LEFT(V1511,2)),IF(LEN(V1511)=3,_xlfn.CONCAT("190",LEFT(V1511,2)),0))</f>
        <v>0</v>
      </c>
      <c r="X1511">
        <f>IF(V1511&lt;&gt;0,1997-VALUE(W1511),0)</f>
        <v>0</v>
      </c>
      <c r="Y1511" t="str">
        <f>VLOOKUP(A1511,vlookup_table[#All],5,FALSE)</f>
        <v>U2</v>
      </c>
      <c r="Z1511" t="str">
        <f t="shared" si="143"/>
        <v>Urban</v>
      </c>
      <c r="AA1511">
        <f>VLOOKUP(A1511,vlookup_table[#All],7,FALSE)</f>
        <v>20</v>
      </c>
    </row>
    <row r="1512" spans="1:27" x14ac:dyDescent="0.3">
      <c r="A1512">
        <v>76128</v>
      </c>
      <c r="B1512" s="1" t="s">
        <v>48</v>
      </c>
      <c r="C1512" s="1" t="str">
        <f>UPPER(LEFT(B1512,2))</f>
        <v>IA</v>
      </c>
      <c r="D1512" s="1" t="s">
        <v>14</v>
      </c>
      <c r="E1512" s="1" t="str">
        <f>UPPER(LEFT(D1512,1))</f>
        <v>M</v>
      </c>
      <c r="F1512">
        <v>543</v>
      </c>
      <c r="G1512">
        <f t="shared" si="138"/>
        <v>543</v>
      </c>
      <c r="H1512">
        <f t="shared" si="139"/>
        <v>543</v>
      </c>
      <c r="I1512">
        <v>271</v>
      </c>
      <c r="J1512">
        <f t="shared" si="140"/>
        <v>271</v>
      </c>
      <c r="K1512">
        <v>387</v>
      </c>
      <c r="L1512">
        <f t="shared" si="141"/>
        <v>387</v>
      </c>
      <c r="M1512">
        <v>0</v>
      </c>
      <c r="N1512">
        <v>12961</v>
      </c>
      <c r="O1512">
        <f t="shared" si="142"/>
        <v>12961</v>
      </c>
      <c r="P1512">
        <v>2</v>
      </c>
      <c r="Q1512">
        <v>83</v>
      </c>
      <c r="R1512">
        <v>349</v>
      </c>
      <c r="S1512">
        <v>339</v>
      </c>
      <c r="T1512">
        <v>4.9642857139999998</v>
      </c>
      <c r="U1512">
        <f>VLOOKUP(A1512,vlookup_table[#All],2,)</f>
        <v>0</v>
      </c>
      <c r="V1512">
        <f>VLOOKUP(A1512,vlookup_table[#All],4,FALSE)</f>
        <v>3201</v>
      </c>
      <c r="W1512" t="str">
        <f>IF(LEN(V1512)=4,_xlfn.CONCAT("19",LEFT(V1512,2)),IF(LEN(V1512)=3,_xlfn.CONCAT("190",LEFT(V1512,2)),0))</f>
        <v>1932</v>
      </c>
      <c r="X1512">
        <f>IF(V1512&lt;&gt;0,1997-VALUE(W1512),0)</f>
        <v>65</v>
      </c>
      <c r="Y1512" t="str">
        <f>VLOOKUP(A1512,vlookup_table[#All],5,FALSE)</f>
        <v>R2</v>
      </c>
      <c r="Z1512" t="str">
        <f t="shared" si="143"/>
        <v>Rural</v>
      </c>
      <c r="AA1512">
        <f>VLOOKUP(A1512,vlookup_table[#All],7,FALSE)</f>
        <v>5</v>
      </c>
    </row>
    <row r="1513" spans="1:27" x14ac:dyDescent="0.3">
      <c r="A1513">
        <v>28082</v>
      </c>
      <c r="B1513" s="1" t="s">
        <v>40</v>
      </c>
      <c r="C1513" s="1" t="str">
        <f>UPPER(LEFT(B1513,2))</f>
        <v>GA</v>
      </c>
      <c r="D1513" s="1"/>
      <c r="E1513" s="1" t="str">
        <f>UPPER(LEFT(D1513,1))</f>
        <v/>
      </c>
      <c r="F1513">
        <v>1063</v>
      </c>
      <c r="G1513">
        <f t="shared" si="138"/>
        <v>1063</v>
      </c>
      <c r="H1513">
        <f t="shared" si="139"/>
        <v>1063</v>
      </c>
      <c r="I1513">
        <v>477</v>
      </c>
      <c r="J1513">
        <f t="shared" si="140"/>
        <v>477</v>
      </c>
      <c r="K1513">
        <v>558</v>
      </c>
      <c r="L1513">
        <f t="shared" si="141"/>
        <v>558</v>
      </c>
      <c r="M1513">
        <v>7</v>
      </c>
      <c r="N1513">
        <v>18253</v>
      </c>
      <c r="O1513">
        <f t="shared" si="142"/>
        <v>18253</v>
      </c>
      <c r="P1513">
        <v>2</v>
      </c>
      <c r="Q1513">
        <v>65</v>
      </c>
      <c r="R1513">
        <v>529</v>
      </c>
      <c r="S1513">
        <v>526</v>
      </c>
      <c r="T1513">
        <v>15</v>
      </c>
      <c r="U1513">
        <f>VLOOKUP(A1513,vlookup_table[#All],2,)</f>
        <v>0</v>
      </c>
      <c r="V1513">
        <f>VLOOKUP(A1513,vlookup_table[#All],4,FALSE)</f>
        <v>0</v>
      </c>
      <c r="W1513">
        <f>IF(LEN(V1513)=4,_xlfn.CONCAT("19",LEFT(V1513,2)),IF(LEN(V1513)=3,_xlfn.CONCAT("190",LEFT(V1513,2)),0))</f>
        <v>0</v>
      </c>
      <c r="X1513">
        <f>IF(V1513&lt;&gt;0,1997-VALUE(W1513),0)</f>
        <v>0</v>
      </c>
      <c r="Y1513" t="str">
        <f>VLOOKUP(A1513,vlookup_table[#All],5,FALSE)</f>
        <v>T2</v>
      </c>
      <c r="Z1513" t="str">
        <f t="shared" si="143"/>
        <v>Town</v>
      </c>
      <c r="AA1513">
        <f>VLOOKUP(A1513,vlookup_table[#All],7,FALSE)</f>
        <v>20</v>
      </c>
    </row>
    <row r="1514" spans="1:27" x14ac:dyDescent="0.3">
      <c r="A1514">
        <v>47869</v>
      </c>
      <c r="B1514" s="1" t="s">
        <v>44</v>
      </c>
      <c r="C1514" s="1" t="str">
        <f>UPPER(LEFT(B1514,2))</f>
        <v>AL</v>
      </c>
      <c r="D1514" s="1" t="s">
        <v>17</v>
      </c>
      <c r="E1514" s="1" t="str">
        <f>UPPER(LEFT(D1514,1))</f>
        <v>F</v>
      </c>
      <c r="F1514">
        <v>402</v>
      </c>
      <c r="G1514">
        <f t="shared" si="138"/>
        <v>402</v>
      </c>
      <c r="H1514">
        <f t="shared" si="139"/>
        <v>402</v>
      </c>
      <c r="I1514">
        <v>186</v>
      </c>
      <c r="J1514">
        <f t="shared" si="140"/>
        <v>186</v>
      </c>
      <c r="K1514">
        <v>287</v>
      </c>
      <c r="L1514">
        <f t="shared" si="141"/>
        <v>287</v>
      </c>
      <c r="M1514">
        <v>0</v>
      </c>
      <c r="N1514">
        <v>10573</v>
      </c>
      <c r="O1514">
        <f t="shared" si="142"/>
        <v>10573</v>
      </c>
      <c r="P1514">
        <v>1</v>
      </c>
      <c r="Q1514">
        <v>71</v>
      </c>
      <c r="R1514">
        <v>240</v>
      </c>
      <c r="S1514">
        <v>230</v>
      </c>
      <c r="T1514">
        <v>37.200000000000003</v>
      </c>
      <c r="U1514">
        <f>VLOOKUP(A1514,vlookup_table[#All],2,)</f>
        <v>2</v>
      </c>
      <c r="V1514">
        <f>VLOOKUP(A1514,vlookup_table[#All],4,FALSE)</f>
        <v>2401</v>
      </c>
      <c r="W1514" t="str">
        <f>IF(LEN(V1514)=4,_xlfn.CONCAT("19",LEFT(V1514,2)),IF(LEN(V1514)=3,_xlfn.CONCAT("190",LEFT(V1514,2)),0))</f>
        <v>1924</v>
      </c>
      <c r="X1514">
        <f>IF(V1514&lt;&gt;0,1997-VALUE(W1514),0)</f>
        <v>73</v>
      </c>
      <c r="Y1514" t="str">
        <f>VLOOKUP(A1514,vlookup_table[#All],5,FALSE)</f>
        <v>C3</v>
      </c>
      <c r="Z1514" t="str">
        <f t="shared" si="143"/>
        <v>City</v>
      </c>
      <c r="AA1514">
        <f>VLOOKUP(A1514,vlookup_table[#All],7,FALSE)</f>
        <v>20</v>
      </c>
    </row>
    <row r="1515" spans="1:27" x14ac:dyDescent="0.3">
      <c r="A1515">
        <v>176740</v>
      </c>
      <c r="B1515" s="1" t="s">
        <v>51</v>
      </c>
      <c r="C1515" s="1" t="str">
        <f>UPPER(LEFT(B1515,2))</f>
        <v>OR</v>
      </c>
      <c r="D1515" s="1" t="s">
        <v>14</v>
      </c>
      <c r="E1515" s="1" t="str">
        <f>UPPER(LEFT(D1515,1))</f>
        <v>M</v>
      </c>
      <c r="F1515">
        <v>770</v>
      </c>
      <c r="G1515">
        <f t="shared" si="138"/>
        <v>770</v>
      </c>
      <c r="H1515">
        <f t="shared" si="139"/>
        <v>770</v>
      </c>
      <c r="I1515">
        <v>228</v>
      </c>
      <c r="J1515">
        <f t="shared" si="140"/>
        <v>228</v>
      </c>
      <c r="K1515">
        <v>318</v>
      </c>
      <c r="L1515">
        <f t="shared" si="141"/>
        <v>318</v>
      </c>
      <c r="M1515">
        <v>3</v>
      </c>
      <c r="N1515">
        <v>12603</v>
      </c>
      <c r="O1515">
        <f t="shared" si="142"/>
        <v>12603</v>
      </c>
      <c r="P1515">
        <v>3</v>
      </c>
      <c r="Q1515">
        <v>47</v>
      </c>
      <c r="R1515">
        <v>282</v>
      </c>
      <c r="S1515">
        <v>272</v>
      </c>
      <c r="T1515">
        <v>20</v>
      </c>
      <c r="U1515">
        <f>VLOOKUP(A1515,vlookup_table[#All],2,)</f>
        <v>1</v>
      </c>
      <c r="V1515">
        <f>VLOOKUP(A1515,vlookup_table[#All],4,FALSE)</f>
        <v>0</v>
      </c>
      <c r="W1515">
        <f>IF(LEN(V1515)=4,_xlfn.CONCAT("19",LEFT(V1515,2)),IF(LEN(V1515)=3,_xlfn.CONCAT("190",LEFT(V1515,2)),0))</f>
        <v>0</v>
      </c>
      <c r="X1515">
        <f>IF(V1515&lt;&gt;0,1997-VALUE(W1515),0)</f>
        <v>0</v>
      </c>
      <c r="Y1515" t="str">
        <f>VLOOKUP(A1515,vlookup_table[#All],5,FALSE)</f>
        <v>C1</v>
      </c>
      <c r="Z1515" t="str">
        <f t="shared" si="143"/>
        <v>City</v>
      </c>
      <c r="AA1515">
        <f>VLOOKUP(A1515,vlookup_table[#All],7,FALSE)</f>
        <v>30</v>
      </c>
    </row>
    <row r="1516" spans="1:27" x14ac:dyDescent="0.3">
      <c r="A1516">
        <v>48487</v>
      </c>
      <c r="B1516" s="1" t="s">
        <v>44</v>
      </c>
      <c r="C1516" s="1" t="str">
        <f>UPPER(LEFT(B1516,2))</f>
        <v>AL</v>
      </c>
      <c r="D1516" s="1" t="s">
        <v>17</v>
      </c>
      <c r="E1516" s="1" t="str">
        <f>UPPER(LEFT(D1516,1))</f>
        <v>F</v>
      </c>
      <c r="F1516">
        <v>364</v>
      </c>
      <c r="G1516">
        <f t="shared" si="138"/>
        <v>364</v>
      </c>
      <c r="H1516">
        <f t="shared" si="139"/>
        <v>364</v>
      </c>
      <c r="I1516">
        <v>170</v>
      </c>
      <c r="J1516">
        <f t="shared" si="140"/>
        <v>170</v>
      </c>
      <c r="K1516">
        <v>277</v>
      </c>
      <c r="L1516">
        <f t="shared" si="141"/>
        <v>277</v>
      </c>
      <c r="M1516">
        <v>0</v>
      </c>
      <c r="N1516">
        <v>8962</v>
      </c>
      <c r="O1516">
        <f t="shared" si="142"/>
        <v>8962</v>
      </c>
      <c r="P1516">
        <v>0</v>
      </c>
      <c r="Q1516">
        <v>92</v>
      </c>
      <c r="R1516">
        <v>231</v>
      </c>
      <c r="S1516">
        <v>221</v>
      </c>
      <c r="T1516">
        <v>10</v>
      </c>
      <c r="U1516">
        <f>VLOOKUP(A1516,vlookup_table[#All],2,)</f>
        <v>0</v>
      </c>
      <c r="V1516">
        <f>VLOOKUP(A1516,vlookup_table[#All],4,FALSE)</f>
        <v>4601</v>
      </c>
      <c r="W1516" t="str">
        <f>IF(LEN(V1516)=4,_xlfn.CONCAT("19",LEFT(V1516,2)),IF(LEN(V1516)=3,_xlfn.CONCAT("190",LEFT(V1516,2)),0))</f>
        <v>1946</v>
      </c>
      <c r="X1516">
        <f>IF(V1516&lt;&gt;0,1997-VALUE(W1516),0)</f>
        <v>51</v>
      </c>
      <c r="Y1516" t="str">
        <f>VLOOKUP(A1516,vlookup_table[#All],5,FALSE)</f>
        <v>R3</v>
      </c>
      <c r="Z1516" t="str">
        <f t="shared" si="143"/>
        <v>Rural</v>
      </c>
      <c r="AA1516">
        <f>VLOOKUP(A1516,vlookup_table[#All],7,FALSE)</f>
        <v>25</v>
      </c>
    </row>
    <row r="1517" spans="1:27" x14ac:dyDescent="0.3">
      <c r="A1517">
        <v>2490</v>
      </c>
      <c r="B1517" s="1" t="s">
        <v>47</v>
      </c>
      <c r="C1517" s="1" t="str">
        <f>UPPER(LEFT(B1517,2))</f>
        <v>SC</v>
      </c>
      <c r="D1517" s="1" t="s">
        <v>14</v>
      </c>
      <c r="E1517" s="1" t="str">
        <f>UPPER(LEFT(D1517,1))</f>
        <v>M</v>
      </c>
      <c r="F1517">
        <v>620</v>
      </c>
      <c r="G1517">
        <f t="shared" si="138"/>
        <v>620</v>
      </c>
      <c r="H1517">
        <f t="shared" si="139"/>
        <v>620</v>
      </c>
      <c r="I1517">
        <v>323</v>
      </c>
      <c r="J1517">
        <f t="shared" si="140"/>
        <v>323</v>
      </c>
      <c r="K1517">
        <v>373</v>
      </c>
      <c r="L1517">
        <f t="shared" si="141"/>
        <v>373</v>
      </c>
      <c r="M1517">
        <v>0</v>
      </c>
      <c r="N1517">
        <v>11492</v>
      </c>
      <c r="O1517">
        <f t="shared" si="142"/>
        <v>11492</v>
      </c>
      <c r="P1517">
        <v>2</v>
      </c>
      <c r="Q1517">
        <v>69</v>
      </c>
      <c r="R1517">
        <v>358</v>
      </c>
      <c r="S1517">
        <v>348</v>
      </c>
      <c r="T1517">
        <v>3.3551612899999999</v>
      </c>
      <c r="U1517">
        <f>VLOOKUP(A1517,vlookup_table[#All],2,)</f>
        <v>0</v>
      </c>
      <c r="V1517">
        <f>VLOOKUP(A1517,vlookup_table[#All],4,FALSE)</f>
        <v>2901</v>
      </c>
      <c r="W1517" t="str">
        <f>IF(LEN(V1517)=4,_xlfn.CONCAT("19",LEFT(V1517,2)),IF(LEN(V1517)=3,_xlfn.CONCAT("190",LEFT(V1517,2)),0))</f>
        <v>1929</v>
      </c>
      <c r="X1517">
        <f>IF(V1517&lt;&gt;0,1997-VALUE(W1517),0)</f>
        <v>68</v>
      </c>
      <c r="Y1517" t="str">
        <f>VLOOKUP(A1517,vlookup_table[#All],5,FALSE)</f>
        <v>T2</v>
      </c>
      <c r="Z1517" t="str">
        <f t="shared" si="143"/>
        <v>Town</v>
      </c>
      <c r="AA1517">
        <f>VLOOKUP(A1517,vlookup_table[#All],7,FALSE)</f>
        <v>3</v>
      </c>
    </row>
    <row r="1518" spans="1:27" x14ac:dyDescent="0.3">
      <c r="A1518">
        <v>41312</v>
      </c>
      <c r="B1518" s="1" t="s">
        <v>13</v>
      </c>
      <c r="C1518" s="1" t="str">
        <f>UPPER(LEFT(B1518,2))</f>
        <v>FL</v>
      </c>
      <c r="D1518" s="1" t="s">
        <v>17</v>
      </c>
      <c r="E1518" s="1" t="str">
        <f>UPPER(LEFT(D1518,1))</f>
        <v>F</v>
      </c>
      <c r="F1518">
        <v>577</v>
      </c>
      <c r="G1518">
        <f t="shared" si="138"/>
        <v>577</v>
      </c>
      <c r="H1518">
        <f t="shared" si="139"/>
        <v>577</v>
      </c>
      <c r="I1518">
        <v>157</v>
      </c>
      <c r="J1518">
        <f t="shared" si="140"/>
        <v>157</v>
      </c>
      <c r="K1518">
        <v>373</v>
      </c>
      <c r="L1518">
        <f t="shared" si="141"/>
        <v>373</v>
      </c>
      <c r="M1518">
        <v>0</v>
      </c>
      <c r="N1518">
        <v>10497</v>
      </c>
      <c r="O1518">
        <f t="shared" si="142"/>
        <v>10497</v>
      </c>
      <c r="P1518">
        <v>8</v>
      </c>
      <c r="Q1518">
        <v>45</v>
      </c>
      <c r="R1518">
        <v>324</v>
      </c>
      <c r="S1518">
        <v>224</v>
      </c>
      <c r="T1518">
        <v>11.09090909</v>
      </c>
      <c r="U1518">
        <f>VLOOKUP(A1518,vlookup_table[#All],2,)</f>
        <v>2</v>
      </c>
      <c r="V1518">
        <f>VLOOKUP(A1518,vlookup_table[#All],4,FALSE)</f>
        <v>2912</v>
      </c>
      <c r="W1518" t="str">
        <f>IF(LEN(V1518)=4,_xlfn.CONCAT("19",LEFT(V1518,2)),IF(LEN(V1518)=3,_xlfn.CONCAT("190",LEFT(V1518,2)),0))</f>
        <v>1929</v>
      </c>
      <c r="X1518">
        <f>IF(V1518&lt;&gt;0,1997-VALUE(W1518),0)</f>
        <v>68</v>
      </c>
      <c r="Y1518" t="str">
        <f>VLOOKUP(A1518,vlookup_table[#All],5,FALSE)</f>
        <v>U3</v>
      </c>
      <c r="Z1518" t="str">
        <f t="shared" si="143"/>
        <v>Urban</v>
      </c>
      <c r="AA1518">
        <f>VLOOKUP(A1518,vlookup_table[#All],7,FALSE)</f>
        <v>23</v>
      </c>
    </row>
    <row r="1519" spans="1:27" x14ac:dyDescent="0.3">
      <c r="A1519">
        <v>17094</v>
      </c>
      <c r="B1519" s="1" t="s">
        <v>18</v>
      </c>
      <c r="C1519" s="1" t="str">
        <f>UPPER(LEFT(B1519,2))</f>
        <v>NC</v>
      </c>
      <c r="D1519" s="1" t="s">
        <v>20</v>
      </c>
      <c r="E1519" s="1" t="str">
        <f>UPPER(LEFT(D1519,1))</f>
        <v>F</v>
      </c>
      <c r="F1519">
        <v>897</v>
      </c>
      <c r="G1519">
        <f t="shared" si="138"/>
        <v>897</v>
      </c>
      <c r="H1519">
        <f t="shared" si="139"/>
        <v>897</v>
      </c>
      <c r="I1519">
        <v>454</v>
      </c>
      <c r="J1519">
        <f t="shared" si="140"/>
        <v>454</v>
      </c>
      <c r="K1519">
        <v>479</v>
      </c>
      <c r="L1519">
        <f t="shared" si="141"/>
        <v>479</v>
      </c>
      <c r="M1519">
        <v>0</v>
      </c>
      <c r="N1519">
        <v>15887</v>
      </c>
      <c r="O1519">
        <f t="shared" si="142"/>
        <v>15887</v>
      </c>
      <c r="P1519">
        <v>1</v>
      </c>
      <c r="Q1519">
        <v>60</v>
      </c>
      <c r="R1519">
        <v>473</v>
      </c>
      <c r="S1519">
        <v>444</v>
      </c>
      <c r="T1519">
        <v>13</v>
      </c>
      <c r="U1519">
        <f>VLOOKUP(A1519,vlookup_table[#All],2,)</f>
        <v>0</v>
      </c>
      <c r="V1519">
        <f>VLOOKUP(A1519,vlookup_table[#All],4,FALSE)</f>
        <v>4001</v>
      </c>
      <c r="W1519" t="str">
        <f>IF(LEN(V1519)=4,_xlfn.CONCAT("19",LEFT(V1519,2)),IF(LEN(V1519)=3,_xlfn.CONCAT("190",LEFT(V1519,2)),0))</f>
        <v>1940</v>
      </c>
      <c r="X1519">
        <f>IF(V1519&lt;&gt;0,1997-VALUE(W1519),0)</f>
        <v>57</v>
      </c>
      <c r="Y1519" t="str">
        <f>VLOOKUP(A1519,vlookup_table[#All],5,FALSE)</f>
        <v>T1</v>
      </c>
      <c r="Z1519" t="str">
        <f t="shared" si="143"/>
        <v>Town</v>
      </c>
      <c r="AA1519">
        <f>VLOOKUP(A1519,vlookup_table[#All],7,FALSE)</f>
        <v>15</v>
      </c>
    </row>
    <row r="1520" spans="1:27" x14ac:dyDescent="0.3">
      <c r="A1520">
        <v>56787</v>
      </c>
      <c r="B1520" s="1" t="s">
        <v>58</v>
      </c>
      <c r="C1520" s="1" t="str">
        <f>UPPER(LEFT(B1520,2))</f>
        <v>KY</v>
      </c>
      <c r="D1520" s="1" t="s">
        <v>14</v>
      </c>
      <c r="E1520" s="1" t="str">
        <f>UPPER(LEFT(D1520,1))</f>
        <v>M</v>
      </c>
      <c r="F1520">
        <v>651</v>
      </c>
      <c r="G1520">
        <f t="shared" si="138"/>
        <v>651</v>
      </c>
      <c r="H1520">
        <f t="shared" si="139"/>
        <v>651</v>
      </c>
      <c r="I1520">
        <v>321</v>
      </c>
      <c r="J1520">
        <f t="shared" si="140"/>
        <v>321</v>
      </c>
      <c r="K1520">
        <v>359</v>
      </c>
      <c r="L1520">
        <f t="shared" si="141"/>
        <v>359</v>
      </c>
      <c r="M1520">
        <v>0</v>
      </c>
      <c r="N1520">
        <v>15114</v>
      </c>
      <c r="O1520">
        <f t="shared" si="142"/>
        <v>15114</v>
      </c>
      <c r="P1520">
        <v>7</v>
      </c>
      <c r="Q1520">
        <v>76</v>
      </c>
      <c r="R1520">
        <v>345</v>
      </c>
      <c r="S1520">
        <v>361</v>
      </c>
      <c r="T1520">
        <v>9.6666666669999994</v>
      </c>
      <c r="U1520">
        <f>VLOOKUP(A1520,vlookup_table[#All],2,)</f>
        <v>1</v>
      </c>
      <c r="V1520">
        <f>VLOOKUP(A1520,vlookup_table[#All],4,FALSE)</f>
        <v>6508</v>
      </c>
      <c r="W1520" t="str">
        <f>IF(LEN(V1520)=4,_xlfn.CONCAT("19",LEFT(V1520,2)),IF(LEN(V1520)=3,_xlfn.CONCAT("190",LEFT(V1520,2)),0))</f>
        <v>1965</v>
      </c>
      <c r="X1520">
        <f>IF(V1520&lt;&gt;0,1997-VALUE(W1520),0)</f>
        <v>32</v>
      </c>
      <c r="Y1520" t="str">
        <f>VLOOKUP(A1520,vlookup_table[#All],5,FALSE)</f>
        <v>S2</v>
      </c>
      <c r="Z1520" t="str">
        <f t="shared" si="143"/>
        <v>Suburban</v>
      </c>
      <c r="AA1520">
        <f>VLOOKUP(A1520,vlookup_table[#All],7,FALSE)</f>
        <v>13</v>
      </c>
    </row>
    <row r="1521" spans="1:27" x14ac:dyDescent="0.3">
      <c r="A1521">
        <v>164167</v>
      </c>
      <c r="B1521" s="1" t="s">
        <v>22</v>
      </c>
      <c r="C1521" s="1" t="str">
        <f>UPPER(LEFT(B1521,2))</f>
        <v>CA</v>
      </c>
      <c r="D1521" s="1" t="s">
        <v>17</v>
      </c>
      <c r="E1521" s="1" t="str">
        <f>UPPER(LEFT(D1521,1))</f>
        <v>F</v>
      </c>
      <c r="F1521">
        <v>2292</v>
      </c>
      <c r="G1521">
        <f t="shared" si="138"/>
        <v>2292</v>
      </c>
      <c r="H1521">
        <f t="shared" si="139"/>
        <v>2292</v>
      </c>
      <c r="I1521">
        <v>642</v>
      </c>
      <c r="J1521">
        <f t="shared" si="140"/>
        <v>642</v>
      </c>
      <c r="K1521">
        <v>710</v>
      </c>
      <c r="L1521">
        <f t="shared" si="141"/>
        <v>710</v>
      </c>
      <c r="M1521">
        <v>70</v>
      </c>
      <c r="N1521">
        <v>22186</v>
      </c>
      <c r="O1521">
        <f t="shared" si="142"/>
        <v>22186</v>
      </c>
      <c r="P1521">
        <v>13</v>
      </c>
      <c r="Q1521">
        <v>52</v>
      </c>
      <c r="R1521">
        <v>670</v>
      </c>
      <c r="S1521">
        <v>680</v>
      </c>
      <c r="T1521">
        <v>6.4</v>
      </c>
      <c r="U1521">
        <f>VLOOKUP(A1521,vlookup_table[#All],2,)</f>
        <v>0</v>
      </c>
      <c r="V1521">
        <f>VLOOKUP(A1521,vlookup_table[#All],4,FALSE)</f>
        <v>5301</v>
      </c>
      <c r="W1521" t="str">
        <f>IF(LEN(V1521)=4,_xlfn.CONCAT("19",LEFT(V1521,2)),IF(LEN(V1521)=3,_xlfn.CONCAT("190",LEFT(V1521,2)),0))</f>
        <v>1953</v>
      </c>
      <c r="X1521">
        <f>IF(V1521&lt;&gt;0,1997-VALUE(W1521),0)</f>
        <v>44</v>
      </c>
      <c r="Y1521" t="str">
        <f>VLOOKUP(A1521,vlookup_table[#All],5,FALSE)</f>
        <v>S1</v>
      </c>
      <c r="Z1521" t="str">
        <f t="shared" si="143"/>
        <v>Suburban</v>
      </c>
      <c r="AA1521">
        <f>VLOOKUP(A1521,vlookup_table[#All],7,FALSE)</f>
        <v>13</v>
      </c>
    </row>
    <row r="1522" spans="1:27" x14ac:dyDescent="0.3">
      <c r="A1522">
        <v>41785</v>
      </c>
      <c r="B1522" s="1" t="s">
        <v>13</v>
      </c>
      <c r="C1522" s="1" t="str">
        <f>UPPER(LEFT(B1522,2))</f>
        <v>FL</v>
      </c>
      <c r="D1522" s="1" t="s">
        <v>17</v>
      </c>
      <c r="E1522" s="1" t="str">
        <f>UPPER(LEFT(D1522,1))</f>
        <v>F</v>
      </c>
      <c r="F1522">
        <v>972</v>
      </c>
      <c r="G1522">
        <f t="shared" si="138"/>
        <v>972</v>
      </c>
      <c r="H1522">
        <f t="shared" si="139"/>
        <v>972</v>
      </c>
      <c r="I1522">
        <v>316</v>
      </c>
      <c r="J1522">
        <f t="shared" si="140"/>
        <v>316</v>
      </c>
      <c r="K1522">
        <v>462</v>
      </c>
      <c r="L1522">
        <f t="shared" si="141"/>
        <v>462</v>
      </c>
      <c r="M1522">
        <v>12</v>
      </c>
      <c r="N1522">
        <v>20831</v>
      </c>
      <c r="O1522">
        <f t="shared" si="142"/>
        <v>20831</v>
      </c>
      <c r="P1522">
        <v>19</v>
      </c>
      <c r="Q1522">
        <v>10</v>
      </c>
      <c r="R1522">
        <v>367</v>
      </c>
      <c r="S1522">
        <v>388</v>
      </c>
      <c r="T1522">
        <v>11.2</v>
      </c>
      <c r="U1522">
        <f>VLOOKUP(A1522,vlookup_table[#All],2,)</f>
        <v>0</v>
      </c>
      <c r="V1522">
        <f>VLOOKUP(A1522,vlookup_table[#All],4,FALSE)</f>
        <v>2811</v>
      </c>
      <c r="W1522" t="str">
        <f>IF(LEN(V1522)=4,_xlfn.CONCAT("19",LEFT(V1522,2)),IF(LEN(V1522)=3,_xlfn.CONCAT("190",LEFT(V1522,2)),0))</f>
        <v>1928</v>
      </c>
      <c r="X1522">
        <f>IF(V1522&lt;&gt;0,1997-VALUE(W1522),0)</f>
        <v>69</v>
      </c>
      <c r="Y1522" t="str">
        <f>VLOOKUP(A1522,vlookup_table[#All],5,FALSE)</f>
        <v>C1</v>
      </c>
      <c r="Z1522" t="str">
        <f t="shared" si="143"/>
        <v>City</v>
      </c>
      <c r="AA1522">
        <f>VLOOKUP(A1522,vlookup_table[#All],7,FALSE)</f>
        <v>17</v>
      </c>
    </row>
    <row r="1523" spans="1:27" x14ac:dyDescent="0.3">
      <c r="A1523">
        <v>126959</v>
      </c>
      <c r="B1523" s="1" t="s">
        <v>21</v>
      </c>
      <c r="C1523" s="1" t="str">
        <f>UPPER(LEFT(B1523,2))</f>
        <v>TX</v>
      </c>
      <c r="D1523" s="1" t="s">
        <v>14</v>
      </c>
      <c r="E1523" s="1" t="str">
        <f>UPPER(LEFT(D1523,1))</f>
        <v>M</v>
      </c>
      <c r="F1523">
        <v>1035</v>
      </c>
      <c r="G1523">
        <f t="shared" si="138"/>
        <v>1035</v>
      </c>
      <c r="H1523">
        <f t="shared" si="139"/>
        <v>1035</v>
      </c>
      <c r="I1523">
        <v>273</v>
      </c>
      <c r="J1523">
        <f t="shared" si="140"/>
        <v>273</v>
      </c>
      <c r="K1523">
        <v>471</v>
      </c>
      <c r="L1523">
        <f t="shared" si="141"/>
        <v>471</v>
      </c>
      <c r="M1523">
        <v>10</v>
      </c>
      <c r="N1523">
        <v>14432</v>
      </c>
      <c r="O1523">
        <f t="shared" si="142"/>
        <v>14432</v>
      </c>
      <c r="P1523">
        <v>3</v>
      </c>
      <c r="Q1523">
        <v>73</v>
      </c>
      <c r="R1523">
        <v>386</v>
      </c>
      <c r="S1523">
        <v>356</v>
      </c>
      <c r="T1523">
        <v>11.42857143</v>
      </c>
      <c r="U1523">
        <f>VLOOKUP(A1523,vlookup_table[#All],2,)</f>
        <v>1</v>
      </c>
      <c r="V1523">
        <f>VLOOKUP(A1523,vlookup_table[#All],4,FALSE)</f>
        <v>5601</v>
      </c>
      <c r="W1523" t="str">
        <f>IF(LEN(V1523)=4,_xlfn.CONCAT("19",LEFT(V1523,2)),IF(LEN(V1523)=3,_xlfn.CONCAT("190",LEFT(V1523,2)),0))</f>
        <v>1956</v>
      </c>
      <c r="X1523">
        <f>IF(V1523&lt;&gt;0,1997-VALUE(W1523),0)</f>
        <v>41</v>
      </c>
      <c r="Y1523" t="str">
        <f>VLOOKUP(A1523,vlookup_table[#All],5,FALSE)</f>
        <v>R1</v>
      </c>
      <c r="Z1523" t="str">
        <f t="shared" si="143"/>
        <v>Rural</v>
      </c>
      <c r="AA1523">
        <f>VLOOKUP(A1523,vlookup_table[#All],7,FALSE)</f>
        <v>15</v>
      </c>
    </row>
    <row r="1524" spans="1:27" x14ac:dyDescent="0.3">
      <c r="A1524">
        <v>29526</v>
      </c>
      <c r="B1524" s="1" t="s">
        <v>40</v>
      </c>
      <c r="C1524" s="1" t="str">
        <f>UPPER(LEFT(B1524,2))</f>
        <v>GA</v>
      </c>
      <c r="D1524" s="1" t="s">
        <v>17</v>
      </c>
      <c r="E1524" s="1" t="str">
        <f>UPPER(LEFT(D1524,1))</f>
        <v>F</v>
      </c>
      <c r="F1524">
        <v>431</v>
      </c>
      <c r="G1524">
        <f t="shared" si="138"/>
        <v>431</v>
      </c>
      <c r="H1524">
        <f t="shared" si="139"/>
        <v>431</v>
      </c>
      <c r="I1524">
        <v>258</v>
      </c>
      <c r="J1524">
        <f t="shared" si="140"/>
        <v>258</v>
      </c>
      <c r="K1524">
        <v>319</v>
      </c>
      <c r="L1524">
        <f t="shared" si="141"/>
        <v>319</v>
      </c>
      <c r="M1524">
        <v>0</v>
      </c>
      <c r="N1524">
        <v>9791</v>
      </c>
      <c r="O1524">
        <f t="shared" si="142"/>
        <v>9791</v>
      </c>
      <c r="P1524">
        <v>0</v>
      </c>
      <c r="Q1524">
        <v>81</v>
      </c>
      <c r="R1524">
        <v>283</v>
      </c>
      <c r="S1524">
        <v>289</v>
      </c>
      <c r="T1524">
        <v>7.25</v>
      </c>
      <c r="U1524">
        <f>VLOOKUP(A1524,vlookup_table[#All],2,)</f>
        <v>28</v>
      </c>
      <c r="V1524">
        <f>VLOOKUP(A1524,vlookup_table[#All],4,FALSE)</f>
        <v>4001</v>
      </c>
      <c r="W1524" t="str">
        <f>IF(LEN(V1524)=4,_xlfn.CONCAT("19",LEFT(V1524,2)),IF(LEN(V1524)=3,_xlfn.CONCAT("190",LEFT(V1524,2)),0))</f>
        <v>1940</v>
      </c>
      <c r="X1524">
        <f>IF(V1524&lt;&gt;0,1997-VALUE(W1524),0)</f>
        <v>57</v>
      </c>
      <c r="Y1524" t="str">
        <f>VLOOKUP(A1524,vlookup_table[#All],5,FALSE)</f>
        <v>R3</v>
      </c>
      <c r="Z1524" t="str">
        <f t="shared" si="143"/>
        <v>Rural</v>
      </c>
      <c r="AA1524">
        <f>VLOOKUP(A1524,vlookup_table[#All],7,FALSE)</f>
        <v>10</v>
      </c>
    </row>
    <row r="1525" spans="1:27" x14ac:dyDescent="0.3">
      <c r="A1525">
        <v>142901</v>
      </c>
      <c r="B1525" s="1" t="s">
        <v>22</v>
      </c>
      <c r="C1525" s="1" t="str">
        <f>UPPER(LEFT(B1525,2))</f>
        <v>CA</v>
      </c>
      <c r="D1525" s="1" t="s">
        <v>17</v>
      </c>
      <c r="E1525" s="1" t="str">
        <f>UPPER(LEFT(D1525,1))</f>
        <v>F</v>
      </c>
      <c r="F1525">
        <v>4947</v>
      </c>
      <c r="G1525">
        <f t="shared" si="138"/>
        <v>4947</v>
      </c>
      <c r="H1525">
        <f t="shared" si="139"/>
        <v>4947</v>
      </c>
      <c r="I1525">
        <v>586</v>
      </c>
      <c r="J1525">
        <f t="shared" si="140"/>
        <v>586</v>
      </c>
      <c r="K1525">
        <v>748</v>
      </c>
      <c r="L1525">
        <f t="shared" si="141"/>
        <v>748</v>
      </c>
      <c r="M1525">
        <v>99</v>
      </c>
      <c r="N1525">
        <v>33685</v>
      </c>
      <c r="O1525">
        <f t="shared" si="142"/>
        <v>33685</v>
      </c>
      <c r="P1525">
        <v>19</v>
      </c>
      <c r="Q1525">
        <v>38</v>
      </c>
      <c r="R1525">
        <v>608</v>
      </c>
      <c r="S1525">
        <v>682</v>
      </c>
      <c r="T1525">
        <v>10</v>
      </c>
      <c r="U1525">
        <f>VLOOKUP(A1525,vlookup_table[#All],2,)</f>
        <v>2</v>
      </c>
      <c r="V1525">
        <f>VLOOKUP(A1525,vlookup_table[#All],4,FALSE)</f>
        <v>2101</v>
      </c>
      <c r="W1525" t="str">
        <f>IF(LEN(V1525)=4,_xlfn.CONCAT("19",LEFT(V1525,2)),IF(LEN(V1525)=3,_xlfn.CONCAT("190",LEFT(V1525,2)),0))</f>
        <v>1921</v>
      </c>
      <c r="X1525">
        <f>IF(V1525&lt;&gt;0,1997-VALUE(W1525),0)</f>
        <v>76</v>
      </c>
      <c r="Y1525" t="str">
        <f>VLOOKUP(A1525,vlookup_table[#All],5,FALSE)</f>
        <v>U1</v>
      </c>
      <c r="Z1525" t="str">
        <f t="shared" si="143"/>
        <v>Urban</v>
      </c>
      <c r="AA1525">
        <f>VLOOKUP(A1525,vlookup_table[#All],7,FALSE)</f>
        <v>10</v>
      </c>
    </row>
    <row r="1526" spans="1:27" x14ac:dyDescent="0.3">
      <c r="A1526">
        <v>105827</v>
      </c>
      <c r="B1526" s="1" t="s">
        <v>28</v>
      </c>
      <c r="C1526" s="1" t="str">
        <f>UPPER(LEFT(B1526,2))</f>
        <v>KS</v>
      </c>
      <c r="D1526" s="1" t="s">
        <v>17</v>
      </c>
      <c r="E1526" s="1" t="str">
        <f>UPPER(LEFT(D1526,1))</f>
        <v>F</v>
      </c>
      <c r="F1526">
        <v>351</v>
      </c>
      <c r="G1526">
        <f t="shared" si="138"/>
        <v>351</v>
      </c>
      <c r="H1526">
        <f t="shared" si="139"/>
        <v>351</v>
      </c>
      <c r="I1526">
        <v>213</v>
      </c>
      <c r="J1526">
        <f t="shared" si="140"/>
        <v>213</v>
      </c>
      <c r="K1526">
        <v>356</v>
      </c>
      <c r="L1526">
        <f t="shared" si="141"/>
        <v>356</v>
      </c>
      <c r="M1526">
        <v>0</v>
      </c>
      <c r="N1526">
        <v>9679</v>
      </c>
      <c r="O1526">
        <f t="shared" si="142"/>
        <v>9679</v>
      </c>
      <c r="P1526">
        <v>2</v>
      </c>
      <c r="Q1526">
        <v>62</v>
      </c>
      <c r="R1526">
        <v>245</v>
      </c>
      <c r="S1526">
        <v>225</v>
      </c>
      <c r="T1526">
        <v>12.89473684</v>
      </c>
      <c r="U1526">
        <f>VLOOKUP(A1526,vlookup_table[#All],2,)</f>
        <v>0</v>
      </c>
      <c r="V1526">
        <f>VLOOKUP(A1526,vlookup_table[#All],4,FALSE)</f>
        <v>5001</v>
      </c>
      <c r="W1526" t="str">
        <f>IF(LEN(V1526)=4,_xlfn.CONCAT("19",LEFT(V1526,2)),IF(LEN(V1526)=3,_xlfn.CONCAT("190",LEFT(V1526,2)),0))</f>
        <v>1950</v>
      </c>
      <c r="X1526">
        <f>IF(V1526&lt;&gt;0,1997-VALUE(W1526),0)</f>
        <v>47</v>
      </c>
      <c r="Y1526" t="str">
        <f>VLOOKUP(A1526,vlookup_table[#All],5,FALSE)</f>
        <v>C3</v>
      </c>
      <c r="Z1526" t="str">
        <f t="shared" si="143"/>
        <v>City</v>
      </c>
      <c r="AA1526">
        <f>VLOOKUP(A1526,vlookup_table[#All],7,FALSE)</f>
        <v>20</v>
      </c>
    </row>
    <row r="1527" spans="1:27" x14ac:dyDescent="0.3">
      <c r="A1527">
        <v>159439</v>
      </c>
      <c r="B1527" s="1" t="s">
        <v>22</v>
      </c>
      <c r="C1527" s="1" t="str">
        <f>UPPER(LEFT(B1527,2))</f>
        <v>CA</v>
      </c>
      <c r="D1527" s="1" t="s">
        <v>14</v>
      </c>
      <c r="E1527" s="1" t="str">
        <f>UPPER(LEFT(D1527,1))</f>
        <v>M</v>
      </c>
      <c r="F1527">
        <v>439</v>
      </c>
      <c r="G1527">
        <f t="shared" si="138"/>
        <v>439</v>
      </c>
      <c r="H1527">
        <f t="shared" si="139"/>
        <v>439</v>
      </c>
      <c r="I1527">
        <v>203</v>
      </c>
      <c r="J1527">
        <f t="shared" si="140"/>
        <v>203</v>
      </c>
      <c r="K1527">
        <v>228</v>
      </c>
      <c r="L1527">
        <f t="shared" si="141"/>
        <v>228</v>
      </c>
      <c r="M1527">
        <v>0</v>
      </c>
      <c r="N1527">
        <v>5774</v>
      </c>
      <c r="O1527">
        <f t="shared" si="142"/>
        <v>5774</v>
      </c>
      <c r="P1527">
        <v>26</v>
      </c>
      <c r="Q1527">
        <v>57</v>
      </c>
      <c r="R1527">
        <v>203</v>
      </c>
      <c r="S1527">
        <v>230</v>
      </c>
      <c r="T1527">
        <v>5.6363636359999996</v>
      </c>
      <c r="U1527">
        <f>VLOOKUP(A1527,vlookup_table[#All],2,)</f>
        <v>1</v>
      </c>
      <c r="V1527">
        <f>VLOOKUP(A1527,vlookup_table[#All],4,FALSE)</f>
        <v>0</v>
      </c>
      <c r="W1527">
        <f>IF(LEN(V1527)=4,_xlfn.CONCAT("19",LEFT(V1527,2)),IF(LEN(V1527)=3,_xlfn.CONCAT("190",LEFT(V1527,2)),0))</f>
        <v>0</v>
      </c>
      <c r="X1527">
        <f>IF(V1527&lt;&gt;0,1997-VALUE(W1527),0)</f>
        <v>0</v>
      </c>
      <c r="Y1527" t="str">
        <f>VLOOKUP(A1527,vlookup_table[#All],5,FALSE)</f>
        <v>R3</v>
      </c>
      <c r="Z1527" t="str">
        <f t="shared" si="143"/>
        <v>Rural</v>
      </c>
      <c r="AA1527">
        <f>VLOOKUP(A1527,vlookup_table[#All],7,FALSE)</f>
        <v>5</v>
      </c>
    </row>
    <row r="1528" spans="1:27" x14ac:dyDescent="0.3">
      <c r="A1528">
        <v>11459</v>
      </c>
      <c r="B1528" s="1" t="s">
        <v>22</v>
      </c>
      <c r="C1528" s="1" t="str">
        <f>UPPER(LEFT(B1528,2))</f>
        <v>CA</v>
      </c>
      <c r="D1528" s="1" t="s">
        <v>14</v>
      </c>
      <c r="E1528" s="1" t="str">
        <f>UPPER(LEFT(D1528,1))</f>
        <v>M</v>
      </c>
      <c r="F1528">
        <v>1967</v>
      </c>
      <c r="G1528">
        <f t="shared" si="138"/>
        <v>1967</v>
      </c>
      <c r="H1528">
        <f t="shared" si="139"/>
        <v>1967</v>
      </c>
      <c r="I1528">
        <v>371</v>
      </c>
      <c r="J1528">
        <f t="shared" si="140"/>
        <v>371</v>
      </c>
      <c r="K1528">
        <v>482</v>
      </c>
      <c r="L1528">
        <f t="shared" si="141"/>
        <v>482</v>
      </c>
      <c r="M1528">
        <v>49</v>
      </c>
      <c r="N1528">
        <v>15962</v>
      </c>
      <c r="O1528">
        <f t="shared" si="142"/>
        <v>15962</v>
      </c>
      <c r="P1528">
        <v>6</v>
      </c>
      <c r="Q1528">
        <v>53</v>
      </c>
      <c r="R1528">
        <v>418</v>
      </c>
      <c r="S1528">
        <v>438</v>
      </c>
      <c r="T1528">
        <v>5.2618518520000004</v>
      </c>
      <c r="U1528">
        <f>VLOOKUP(A1528,vlookup_table[#All],2,)</f>
        <v>1</v>
      </c>
      <c r="V1528">
        <f>VLOOKUP(A1528,vlookup_table[#All],4,FALSE)</f>
        <v>0</v>
      </c>
      <c r="W1528">
        <f>IF(LEN(V1528)=4,_xlfn.CONCAT("19",LEFT(V1528,2)),IF(LEN(V1528)=3,_xlfn.CONCAT("190",LEFT(V1528,2)),0))</f>
        <v>0</v>
      </c>
      <c r="X1528">
        <f>IF(V1528&lt;&gt;0,1997-VALUE(W1528),0)</f>
        <v>0</v>
      </c>
      <c r="Y1528" t="str">
        <f>VLOOKUP(A1528,vlookup_table[#All],5,FALSE)</f>
        <v>T2</v>
      </c>
      <c r="Z1528" t="str">
        <f t="shared" si="143"/>
        <v>Town</v>
      </c>
      <c r="AA1528">
        <f>VLOOKUP(A1528,vlookup_table[#All],7,FALSE)</f>
        <v>7</v>
      </c>
    </row>
    <row r="1529" spans="1:27" x14ac:dyDescent="0.3">
      <c r="A1529">
        <v>129268</v>
      </c>
      <c r="B1529" s="1" t="s">
        <v>49</v>
      </c>
      <c r="C1529" s="1" t="str">
        <f>UPPER(LEFT(B1529,2))</f>
        <v>CO</v>
      </c>
      <c r="D1529" s="1" t="s">
        <v>17</v>
      </c>
      <c r="E1529" s="1" t="str">
        <f>UPPER(LEFT(D1529,1))</f>
        <v>F</v>
      </c>
      <c r="F1529">
        <v>952</v>
      </c>
      <c r="G1529">
        <f t="shared" si="138"/>
        <v>952</v>
      </c>
      <c r="H1529">
        <f t="shared" si="139"/>
        <v>952</v>
      </c>
      <c r="I1529">
        <v>394</v>
      </c>
      <c r="J1529">
        <f t="shared" si="140"/>
        <v>394</v>
      </c>
      <c r="K1529">
        <v>457</v>
      </c>
      <c r="L1529">
        <f t="shared" si="141"/>
        <v>457</v>
      </c>
      <c r="M1529">
        <v>1</v>
      </c>
      <c r="N1529">
        <v>15275</v>
      </c>
      <c r="O1529">
        <f t="shared" si="142"/>
        <v>15275</v>
      </c>
      <c r="P1529">
        <v>1</v>
      </c>
      <c r="Q1529">
        <v>47</v>
      </c>
      <c r="R1529">
        <v>407</v>
      </c>
      <c r="S1529">
        <v>436</v>
      </c>
      <c r="T1529">
        <v>6.1428571429999996</v>
      </c>
      <c r="U1529">
        <f>VLOOKUP(A1529,vlookup_table[#All],2,)</f>
        <v>2</v>
      </c>
      <c r="V1529">
        <f>VLOOKUP(A1529,vlookup_table[#All],4,FALSE)</f>
        <v>3109</v>
      </c>
      <c r="W1529" t="str">
        <f>IF(LEN(V1529)=4,_xlfn.CONCAT("19",LEFT(V1529,2)),IF(LEN(V1529)=3,_xlfn.CONCAT("190",LEFT(V1529,2)),0))</f>
        <v>1931</v>
      </c>
      <c r="X1529">
        <f>IF(V1529&lt;&gt;0,1997-VALUE(W1529),0)</f>
        <v>66</v>
      </c>
      <c r="Y1529" t="str">
        <f>VLOOKUP(A1529,vlookup_table[#All],5,FALSE)</f>
        <v>S1</v>
      </c>
      <c r="Z1529" t="str">
        <f t="shared" si="143"/>
        <v>Suburban</v>
      </c>
      <c r="AA1529">
        <f>VLOOKUP(A1529,vlookup_table[#All],7,FALSE)</f>
        <v>10</v>
      </c>
    </row>
    <row r="1530" spans="1:27" x14ac:dyDescent="0.3">
      <c r="A1530">
        <v>122256</v>
      </c>
      <c r="B1530" s="1" t="s">
        <v>21</v>
      </c>
      <c r="C1530" s="1" t="str">
        <f>UPPER(LEFT(B1530,2))</f>
        <v>TX</v>
      </c>
      <c r="D1530" s="1" t="s">
        <v>17</v>
      </c>
      <c r="E1530" s="1" t="str">
        <f>UPPER(LEFT(D1530,1))</f>
        <v>F</v>
      </c>
      <c r="F1530">
        <v>637</v>
      </c>
      <c r="G1530">
        <f t="shared" si="138"/>
        <v>637</v>
      </c>
      <c r="H1530">
        <f t="shared" si="139"/>
        <v>637</v>
      </c>
      <c r="I1530">
        <v>404</v>
      </c>
      <c r="J1530">
        <f t="shared" si="140"/>
        <v>404</v>
      </c>
      <c r="K1530">
        <v>457</v>
      </c>
      <c r="L1530">
        <f t="shared" si="141"/>
        <v>457</v>
      </c>
      <c r="M1530">
        <v>0</v>
      </c>
      <c r="N1530">
        <v>13216</v>
      </c>
      <c r="O1530">
        <f t="shared" si="142"/>
        <v>13216</v>
      </c>
      <c r="P1530">
        <v>35</v>
      </c>
      <c r="Q1530">
        <v>37</v>
      </c>
      <c r="R1530">
        <v>407</v>
      </c>
      <c r="S1530">
        <v>446</v>
      </c>
      <c r="T1530">
        <v>4.7142857139999998</v>
      </c>
      <c r="U1530">
        <f>VLOOKUP(A1530,vlookup_table[#All],2,)</f>
        <v>0</v>
      </c>
      <c r="V1530">
        <f>VLOOKUP(A1530,vlookup_table[#All],4,FALSE)</f>
        <v>5401</v>
      </c>
      <c r="W1530" t="str">
        <f>IF(LEN(V1530)=4,_xlfn.CONCAT("19",LEFT(V1530,2)),IF(LEN(V1530)=3,_xlfn.CONCAT("190",LEFT(V1530,2)),0))</f>
        <v>1954</v>
      </c>
      <c r="X1530">
        <f>IF(V1530&lt;&gt;0,1997-VALUE(W1530),0)</f>
        <v>43</v>
      </c>
      <c r="Y1530" t="str">
        <f>VLOOKUP(A1530,vlookup_table[#All],5,FALSE)</f>
        <v>U1</v>
      </c>
      <c r="Z1530" t="str">
        <f t="shared" si="143"/>
        <v>Urban</v>
      </c>
      <c r="AA1530">
        <f>VLOOKUP(A1530,vlookup_table[#All],7,FALSE)</f>
        <v>20</v>
      </c>
    </row>
    <row r="1531" spans="1:27" x14ac:dyDescent="0.3">
      <c r="A1531">
        <v>92355</v>
      </c>
      <c r="B1531" s="1" t="s">
        <v>16</v>
      </c>
      <c r="C1531" s="1" t="str">
        <f>UPPER(LEFT(B1531,2))</f>
        <v>IL</v>
      </c>
      <c r="D1531" s="1" t="s">
        <v>14</v>
      </c>
      <c r="E1531" s="1" t="str">
        <f>UPPER(LEFT(D1531,1))</f>
        <v>M</v>
      </c>
      <c r="F1531">
        <v>1413</v>
      </c>
      <c r="G1531">
        <f t="shared" si="138"/>
        <v>1413</v>
      </c>
      <c r="H1531">
        <f t="shared" si="139"/>
        <v>1413</v>
      </c>
      <c r="I1531">
        <v>414</v>
      </c>
      <c r="J1531">
        <f t="shared" si="140"/>
        <v>414</v>
      </c>
      <c r="K1531">
        <v>539</v>
      </c>
      <c r="L1531">
        <f t="shared" si="141"/>
        <v>539</v>
      </c>
      <c r="M1531">
        <v>6</v>
      </c>
      <c r="N1531">
        <v>30680</v>
      </c>
      <c r="O1531">
        <f t="shared" si="142"/>
        <v>30680</v>
      </c>
      <c r="P1531">
        <v>8</v>
      </c>
      <c r="Q1531">
        <v>68</v>
      </c>
      <c r="R1531">
        <v>482</v>
      </c>
      <c r="S1531">
        <v>489</v>
      </c>
      <c r="T1531">
        <v>8</v>
      </c>
      <c r="U1531">
        <f>VLOOKUP(A1531,vlookup_table[#All],2,)</f>
        <v>1</v>
      </c>
      <c r="V1531">
        <f>VLOOKUP(A1531,vlookup_table[#All],4,FALSE)</f>
        <v>2601</v>
      </c>
      <c r="W1531" t="str">
        <f>IF(LEN(V1531)=4,_xlfn.CONCAT("19",LEFT(V1531,2)),IF(LEN(V1531)=3,_xlfn.CONCAT("190",LEFT(V1531,2)),0))</f>
        <v>1926</v>
      </c>
      <c r="X1531">
        <f>IF(V1531&lt;&gt;0,1997-VALUE(W1531),0)</f>
        <v>71</v>
      </c>
      <c r="Y1531" t="str">
        <f>VLOOKUP(A1531,vlookup_table[#All],5,FALSE)</f>
        <v>C1</v>
      </c>
      <c r="Z1531" t="str">
        <f t="shared" si="143"/>
        <v>City</v>
      </c>
      <c r="AA1531">
        <f>VLOOKUP(A1531,vlookup_table[#All],7,FALSE)</f>
        <v>25</v>
      </c>
    </row>
    <row r="1532" spans="1:27" x14ac:dyDescent="0.3">
      <c r="A1532">
        <v>59811</v>
      </c>
      <c r="B1532" s="1" t="s">
        <v>34</v>
      </c>
      <c r="C1532" s="1" t="str">
        <f>UPPER(LEFT(B1532,2))</f>
        <v>IN</v>
      </c>
      <c r="D1532" s="1" t="s">
        <v>17</v>
      </c>
      <c r="E1532" s="1" t="str">
        <f>UPPER(LEFT(D1532,1))</f>
        <v>F</v>
      </c>
      <c r="F1532">
        <v>360</v>
      </c>
      <c r="G1532">
        <f t="shared" si="138"/>
        <v>360</v>
      </c>
      <c r="H1532">
        <f t="shared" si="139"/>
        <v>360</v>
      </c>
      <c r="I1532">
        <v>206</v>
      </c>
      <c r="J1532">
        <f t="shared" si="140"/>
        <v>206</v>
      </c>
      <c r="K1532">
        <v>307</v>
      </c>
      <c r="L1532">
        <f t="shared" si="141"/>
        <v>307</v>
      </c>
      <c r="M1532">
        <v>0</v>
      </c>
      <c r="N1532">
        <v>9936</v>
      </c>
      <c r="O1532">
        <f t="shared" si="142"/>
        <v>9936</v>
      </c>
      <c r="P1532">
        <v>1</v>
      </c>
      <c r="Q1532">
        <v>76</v>
      </c>
      <c r="R1532">
        <v>266</v>
      </c>
      <c r="S1532">
        <v>252</v>
      </c>
      <c r="T1532">
        <v>15.28571429</v>
      </c>
      <c r="U1532">
        <f>VLOOKUP(A1532,vlookup_table[#All],2,)</f>
        <v>0</v>
      </c>
      <c r="V1532">
        <f>VLOOKUP(A1532,vlookup_table[#All],4,FALSE)</f>
        <v>0</v>
      </c>
      <c r="W1532">
        <f>IF(LEN(V1532)=4,_xlfn.CONCAT("19",LEFT(V1532,2)),IF(LEN(V1532)=3,_xlfn.CONCAT("190",LEFT(V1532,2)),0))</f>
        <v>0</v>
      </c>
      <c r="X1532">
        <f>IF(V1532&lt;&gt;0,1997-VALUE(W1532),0)</f>
        <v>0</v>
      </c>
      <c r="Y1532" t="str">
        <f>VLOOKUP(A1532,vlookup_table[#All],5,FALSE)</f>
        <v>T3</v>
      </c>
      <c r="Z1532" t="str">
        <f t="shared" si="143"/>
        <v>Town</v>
      </c>
      <c r="AA1532">
        <f>VLOOKUP(A1532,vlookup_table[#All],7,FALSE)</f>
        <v>5</v>
      </c>
    </row>
    <row r="1533" spans="1:27" x14ac:dyDescent="0.3">
      <c r="A1533">
        <v>173497</v>
      </c>
      <c r="B1533" s="1" t="s">
        <v>38</v>
      </c>
      <c r="C1533" s="1" t="str">
        <f>UPPER(LEFT(B1533,2))</f>
        <v>HI</v>
      </c>
      <c r="D1533" s="1" t="s">
        <v>17</v>
      </c>
      <c r="E1533" s="1" t="str">
        <f>UPPER(LEFT(D1533,1))</f>
        <v>F</v>
      </c>
      <c r="F1533">
        <v>3676</v>
      </c>
      <c r="G1533">
        <f t="shared" si="138"/>
        <v>3676</v>
      </c>
      <c r="H1533">
        <f t="shared" si="139"/>
        <v>3676</v>
      </c>
      <c r="I1533">
        <v>683</v>
      </c>
      <c r="J1533">
        <f t="shared" si="140"/>
        <v>683</v>
      </c>
      <c r="K1533">
        <v>722</v>
      </c>
      <c r="L1533">
        <f t="shared" si="141"/>
        <v>722</v>
      </c>
      <c r="M1533">
        <v>91</v>
      </c>
      <c r="N1533">
        <v>23977</v>
      </c>
      <c r="O1533">
        <f t="shared" si="142"/>
        <v>23977</v>
      </c>
      <c r="P1533">
        <v>6</v>
      </c>
      <c r="Q1533">
        <v>68</v>
      </c>
      <c r="R1533">
        <v>692</v>
      </c>
      <c r="S1533">
        <v>724</v>
      </c>
      <c r="T1533">
        <v>20</v>
      </c>
      <c r="U1533">
        <f>VLOOKUP(A1533,vlookup_table[#All],2,)</f>
        <v>2</v>
      </c>
      <c r="V1533">
        <f>VLOOKUP(A1533,vlookup_table[#All],4,FALSE)</f>
        <v>2801</v>
      </c>
      <c r="W1533" t="str">
        <f>IF(LEN(V1533)=4,_xlfn.CONCAT("19",LEFT(V1533,2)),IF(LEN(V1533)=3,_xlfn.CONCAT("190",LEFT(V1533,2)),0))</f>
        <v>1928</v>
      </c>
      <c r="X1533">
        <f>IF(V1533&lt;&gt;0,1997-VALUE(W1533),0)</f>
        <v>69</v>
      </c>
      <c r="Y1533" t="str">
        <f>VLOOKUP(A1533,vlookup_table[#All],5,FALSE)</f>
        <v>S1</v>
      </c>
      <c r="Z1533" t="str">
        <f t="shared" si="143"/>
        <v>Suburban</v>
      </c>
      <c r="AA1533">
        <f>VLOOKUP(A1533,vlookup_table[#All],7,FALSE)</f>
        <v>5</v>
      </c>
    </row>
    <row r="1534" spans="1:27" x14ac:dyDescent="0.3">
      <c r="A1534">
        <v>177017</v>
      </c>
      <c r="B1534" s="1" t="s">
        <v>51</v>
      </c>
      <c r="C1534" s="1" t="str">
        <f>UPPER(LEFT(B1534,2))</f>
        <v>OR</v>
      </c>
      <c r="D1534" s="1" t="s">
        <v>14</v>
      </c>
      <c r="E1534" s="1" t="str">
        <f>UPPER(LEFT(D1534,1))</f>
        <v>M</v>
      </c>
      <c r="F1534">
        <v>719</v>
      </c>
      <c r="G1534">
        <f t="shared" si="138"/>
        <v>719</v>
      </c>
      <c r="H1534">
        <f t="shared" si="139"/>
        <v>719</v>
      </c>
      <c r="I1534">
        <v>224</v>
      </c>
      <c r="J1534">
        <f t="shared" si="140"/>
        <v>224</v>
      </c>
      <c r="K1534">
        <v>321</v>
      </c>
      <c r="L1534">
        <f t="shared" si="141"/>
        <v>321</v>
      </c>
      <c r="M1534">
        <v>6</v>
      </c>
      <c r="N1534">
        <v>12226</v>
      </c>
      <c r="O1534">
        <f t="shared" si="142"/>
        <v>12226</v>
      </c>
      <c r="P1534">
        <v>3</v>
      </c>
      <c r="Q1534">
        <v>42</v>
      </c>
      <c r="R1534">
        <v>269</v>
      </c>
      <c r="S1534">
        <v>280</v>
      </c>
      <c r="T1534">
        <v>7.6</v>
      </c>
      <c r="U1534">
        <f>VLOOKUP(A1534,vlookup_table[#All],2,)</f>
        <v>1</v>
      </c>
      <c r="V1534">
        <f>VLOOKUP(A1534,vlookup_table[#All],4,FALSE)</f>
        <v>0</v>
      </c>
      <c r="W1534">
        <f>IF(LEN(V1534)=4,_xlfn.CONCAT("19",LEFT(V1534,2)),IF(LEN(V1534)=3,_xlfn.CONCAT("190",LEFT(V1534,2)),0))</f>
        <v>0</v>
      </c>
      <c r="X1534">
        <f>IF(V1534&lt;&gt;0,1997-VALUE(W1534),0)</f>
        <v>0</v>
      </c>
      <c r="Y1534" t="str">
        <f>VLOOKUP(A1534,vlookup_table[#All],5,FALSE)</f>
        <v>R2</v>
      </c>
      <c r="Z1534" t="str">
        <f t="shared" si="143"/>
        <v>Rural</v>
      </c>
      <c r="AA1534">
        <f>VLOOKUP(A1534,vlookup_table[#All],7,FALSE)</f>
        <v>15</v>
      </c>
    </row>
    <row r="1535" spans="1:27" x14ac:dyDescent="0.3">
      <c r="A1535">
        <v>15350</v>
      </c>
      <c r="B1535" s="1" t="s">
        <v>18</v>
      </c>
      <c r="C1535" s="1" t="str">
        <f>UPPER(LEFT(B1535,2))</f>
        <v>NC</v>
      </c>
      <c r="D1535" s="1" t="s">
        <v>20</v>
      </c>
      <c r="E1535" s="1" t="str">
        <f>UPPER(LEFT(D1535,1))</f>
        <v>F</v>
      </c>
      <c r="F1535">
        <v>1071</v>
      </c>
      <c r="G1535">
        <f t="shared" si="138"/>
        <v>1071</v>
      </c>
      <c r="H1535">
        <f t="shared" si="139"/>
        <v>1071</v>
      </c>
      <c r="I1535">
        <v>357</v>
      </c>
      <c r="J1535">
        <f t="shared" si="140"/>
        <v>357</v>
      </c>
      <c r="K1535">
        <v>575</v>
      </c>
      <c r="L1535">
        <f t="shared" si="141"/>
        <v>575</v>
      </c>
      <c r="M1535">
        <v>18</v>
      </c>
      <c r="N1535">
        <v>23527</v>
      </c>
      <c r="O1535">
        <f t="shared" si="142"/>
        <v>23527</v>
      </c>
      <c r="P1535">
        <v>5</v>
      </c>
      <c r="Q1535">
        <v>55</v>
      </c>
      <c r="R1535">
        <v>494</v>
      </c>
      <c r="S1535">
        <v>490</v>
      </c>
      <c r="T1535">
        <v>17.5</v>
      </c>
      <c r="U1535">
        <f>VLOOKUP(A1535,vlookup_table[#All],2,)</f>
        <v>28</v>
      </c>
      <c r="V1535">
        <f>VLOOKUP(A1535,vlookup_table[#All],4,FALSE)</f>
        <v>2701</v>
      </c>
      <c r="W1535" t="str">
        <f>IF(LEN(V1535)=4,_xlfn.CONCAT("19",LEFT(V1535,2)),IF(LEN(V1535)=3,_xlfn.CONCAT("190",LEFT(V1535,2)),0))</f>
        <v>1927</v>
      </c>
      <c r="X1535">
        <f>IF(V1535&lt;&gt;0,1997-VALUE(W1535),0)</f>
        <v>70</v>
      </c>
      <c r="Y1535" t="str">
        <f>VLOOKUP(A1535,vlookup_table[#All],5,FALSE)</f>
        <v>C1</v>
      </c>
      <c r="Z1535" t="str">
        <f t="shared" si="143"/>
        <v>City</v>
      </c>
      <c r="AA1535">
        <f>VLOOKUP(A1535,vlookup_table[#All],7,FALSE)</f>
        <v>15</v>
      </c>
    </row>
    <row r="1536" spans="1:27" x14ac:dyDescent="0.3">
      <c r="A1536">
        <v>4629</v>
      </c>
      <c r="B1536" s="1" t="s">
        <v>49</v>
      </c>
      <c r="C1536" s="1" t="str">
        <f>UPPER(LEFT(B1536,2))</f>
        <v>CO</v>
      </c>
      <c r="D1536" s="1" t="s">
        <v>14</v>
      </c>
      <c r="E1536" s="1" t="str">
        <f>UPPER(LEFT(D1536,1))</f>
        <v>M</v>
      </c>
      <c r="F1536">
        <v>1460</v>
      </c>
      <c r="G1536">
        <f t="shared" si="138"/>
        <v>1460</v>
      </c>
      <c r="H1536">
        <f t="shared" si="139"/>
        <v>1460</v>
      </c>
      <c r="I1536">
        <v>551</v>
      </c>
      <c r="J1536">
        <f t="shared" si="140"/>
        <v>551</v>
      </c>
      <c r="K1536">
        <v>668</v>
      </c>
      <c r="L1536">
        <f t="shared" si="141"/>
        <v>668</v>
      </c>
      <c r="M1536">
        <v>12</v>
      </c>
      <c r="N1536">
        <v>21916</v>
      </c>
      <c r="O1536">
        <f t="shared" si="142"/>
        <v>21916</v>
      </c>
      <c r="P1536">
        <v>3</v>
      </c>
      <c r="Q1536">
        <v>36</v>
      </c>
      <c r="R1536">
        <v>565</v>
      </c>
      <c r="S1536">
        <v>641</v>
      </c>
      <c r="T1536">
        <v>7.1029411769999999</v>
      </c>
      <c r="U1536">
        <f>VLOOKUP(A1536,vlookup_table[#All],2,)</f>
        <v>1</v>
      </c>
      <c r="V1536">
        <f>VLOOKUP(A1536,vlookup_table[#All],4,FALSE)</f>
        <v>2302</v>
      </c>
      <c r="W1536" t="str">
        <f>IF(LEN(V1536)=4,_xlfn.CONCAT("19",LEFT(V1536,2)),IF(LEN(V1536)=3,_xlfn.CONCAT("190",LEFT(V1536,2)),0))</f>
        <v>1923</v>
      </c>
      <c r="X1536">
        <f>IF(V1536&lt;&gt;0,1997-VALUE(W1536),0)</f>
        <v>74</v>
      </c>
      <c r="Y1536" t="str">
        <f>VLOOKUP(A1536,vlookup_table[#All],5,FALSE)</f>
        <v>C1</v>
      </c>
      <c r="Z1536" t="str">
        <f t="shared" si="143"/>
        <v>City</v>
      </c>
      <c r="AA1536">
        <f>VLOOKUP(A1536,vlookup_table[#All],7,FALSE)</f>
        <v>15</v>
      </c>
    </row>
    <row r="1537" spans="1:27" x14ac:dyDescent="0.3">
      <c r="A1537">
        <v>162598</v>
      </c>
      <c r="B1537" s="1" t="s">
        <v>22</v>
      </c>
      <c r="C1537" s="1" t="str">
        <f>UPPER(LEFT(B1537,2))</f>
        <v>CA</v>
      </c>
      <c r="D1537" s="1" t="s">
        <v>17</v>
      </c>
      <c r="E1537" s="1" t="str">
        <f>UPPER(LEFT(D1537,1))</f>
        <v>F</v>
      </c>
      <c r="F1537">
        <v>2766</v>
      </c>
      <c r="G1537">
        <f t="shared" si="138"/>
        <v>2766</v>
      </c>
      <c r="H1537">
        <f t="shared" si="139"/>
        <v>2766</v>
      </c>
      <c r="I1537">
        <v>362</v>
      </c>
      <c r="J1537">
        <f t="shared" si="140"/>
        <v>362</v>
      </c>
      <c r="K1537">
        <v>439</v>
      </c>
      <c r="L1537">
        <f t="shared" si="141"/>
        <v>439</v>
      </c>
      <c r="M1537">
        <v>84</v>
      </c>
      <c r="N1537">
        <v>17063</v>
      </c>
      <c r="O1537">
        <f t="shared" si="142"/>
        <v>17063</v>
      </c>
      <c r="P1537">
        <v>24</v>
      </c>
      <c r="Q1537">
        <v>53</v>
      </c>
      <c r="R1537">
        <v>433</v>
      </c>
      <c r="S1537">
        <v>398</v>
      </c>
      <c r="T1537">
        <v>13</v>
      </c>
      <c r="U1537">
        <f>VLOOKUP(A1537,vlookup_table[#All],2,)</f>
        <v>2</v>
      </c>
      <c r="V1537">
        <f>VLOOKUP(A1537,vlookup_table[#All],4,FALSE)</f>
        <v>2001</v>
      </c>
      <c r="W1537" t="str">
        <f>IF(LEN(V1537)=4,_xlfn.CONCAT("19",LEFT(V1537,2)),IF(LEN(V1537)=3,_xlfn.CONCAT("190",LEFT(V1537,2)),0))</f>
        <v>1920</v>
      </c>
      <c r="X1537">
        <f>IF(V1537&lt;&gt;0,1997-VALUE(W1537),0)</f>
        <v>77</v>
      </c>
      <c r="Y1537" t="str">
        <f>VLOOKUP(A1537,vlookup_table[#All],5,FALSE)</f>
        <v>S1</v>
      </c>
      <c r="Z1537" t="str">
        <f t="shared" si="143"/>
        <v>Suburban</v>
      </c>
      <c r="AA1537">
        <f>VLOOKUP(A1537,vlookup_table[#All],7,FALSE)</f>
        <v>20</v>
      </c>
    </row>
    <row r="1538" spans="1:27" x14ac:dyDescent="0.3">
      <c r="A1538">
        <v>178949</v>
      </c>
      <c r="B1538" s="1" t="s">
        <v>41</v>
      </c>
      <c r="C1538" s="1" t="str">
        <f>UPPER(LEFT(B1538,2))</f>
        <v>WA</v>
      </c>
      <c r="D1538" s="1" t="s">
        <v>52</v>
      </c>
      <c r="E1538" s="1" t="str">
        <f>UPPER(LEFT(D1538,1))</f>
        <v>M</v>
      </c>
      <c r="F1538">
        <v>3442</v>
      </c>
      <c r="G1538">
        <f t="shared" ref="G1538:G1601" si="144">IF(LEFT(F1538,1)="A",VALUE(SUBSTITUTE(F1538,"A","")),IF(ISBLANK(F1538),"",IF(F1538=0,"",VALUE(F1538))))</f>
        <v>3442</v>
      </c>
      <c r="H1538">
        <f t="shared" ref="H1538:H1601" si="145">IF(G1538&lt;&gt;"",G1538,AVERAGE(G:G))</f>
        <v>3442</v>
      </c>
      <c r="I1538">
        <v>658</v>
      </c>
      <c r="J1538">
        <f t="shared" ref="J1538:J1601" si="146">IF(I1538&lt;&gt;0,I1538,AVERAGEIF(I:I,"&gt;0"))</f>
        <v>658</v>
      </c>
      <c r="K1538">
        <v>793</v>
      </c>
      <c r="L1538">
        <f t="shared" ref="L1538:L1601" si="147">IF(AND(K1538&lt;&gt;0,K1538&lt;&gt;""),K1538,AVERAGEIF(K:K,"&gt;0"))</f>
        <v>793</v>
      </c>
      <c r="M1538">
        <v>77</v>
      </c>
      <c r="N1538">
        <v>28222</v>
      </c>
      <c r="O1538">
        <f t="shared" ref="O1538:O1601" si="148">IF(AND(N1538&lt;&gt;0,N1538&lt;&gt;""),N1538,AVERAGEIF(N:N,"&gt;0"))</f>
        <v>28222</v>
      </c>
      <c r="P1538">
        <v>10</v>
      </c>
      <c r="Q1538">
        <v>46</v>
      </c>
      <c r="R1538">
        <v>671</v>
      </c>
      <c r="S1538">
        <v>749</v>
      </c>
      <c r="T1538">
        <v>10</v>
      </c>
      <c r="U1538">
        <f>VLOOKUP(A1538,vlookup_table[#All],2,)</f>
        <v>1</v>
      </c>
      <c r="V1538">
        <f>VLOOKUP(A1538,vlookup_table[#All],4,FALSE)</f>
        <v>3901</v>
      </c>
      <c r="W1538" t="str">
        <f>IF(LEN(V1538)=4,_xlfn.CONCAT("19",LEFT(V1538,2)),IF(LEN(V1538)=3,_xlfn.CONCAT("190",LEFT(V1538,2)),0))</f>
        <v>1939</v>
      </c>
      <c r="X1538">
        <f>IF(V1538&lt;&gt;0,1997-VALUE(W1538),0)</f>
        <v>58</v>
      </c>
      <c r="Y1538" t="str">
        <f>VLOOKUP(A1538,vlookup_table[#All],5,FALSE)</f>
        <v>S1</v>
      </c>
      <c r="Z1538" t="str">
        <f t="shared" ref="Z1538:Z1601" si="149">IF(LEFT(Y1538,1)="C","City",IF(LEFT(Y1538,1)="T","Town",IF(LEFT(Y1538,1)="S","Suburban",IF(LEFT(Y1538,1)="U","Urban",IF(LEFT(Y1538,1)="R","Rural",0)))))</f>
        <v>Suburban</v>
      </c>
      <c r="AA1538">
        <f>VLOOKUP(A1538,vlookup_table[#All],7,FALSE)</f>
        <v>15</v>
      </c>
    </row>
    <row r="1539" spans="1:27" x14ac:dyDescent="0.3">
      <c r="A1539">
        <v>189880</v>
      </c>
      <c r="B1539" s="1" t="s">
        <v>57</v>
      </c>
      <c r="C1539" s="1" t="str">
        <f>UPPER(LEFT(B1539,2))</f>
        <v>MN</v>
      </c>
      <c r="D1539" s="1" t="s">
        <v>17</v>
      </c>
      <c r="E1539" s="1" t="str">
        <f>UPPER(LEFT(D1539,1))</f>
        <v>F</v>
      </c>
      <c r="F1539">
        <v>528</v>
      </c>
      <c r="G1539">
        <f t="shared" si="144"/>
        <v>528</v>
      </c>
      <c r="H1539">
        <f t="shared" si="145"/>
        <v>528</v>
      </c>
      <c r="I1539">
        <v>204</v>
      </c>
      <c r="J1539">
        <f t="shared" si="146"/>
        <v>204</v>
      </c>
      <c r="K1539">
        <v>335</v>
      </c>
      <c r="L1539">
        <f t="shared" si="147"/>
        <v>335</v>
      </c>
      <c r="M1539">
        <v>0</v>
      </c>
      <c r="N1539">
        <v>11183</v>
      </c>
      <c r="O1539">
        <f t="shared" si="148"/>
        <v>11183</v>
      </c>
      <c r="P1539">
        <v>2</v>
      </c>
      <c r="Q1539">
        <v>69</v>
      </c>
      <c r="R1539">
        <v>271</v>
      </c>
      <c r="S1539">
        <v>243</v>
      </c>
      <c r="T1539">
        <v>8.3333333330000006</v>
      </c>
      <c r="U1539">
        <f>VLOOKUP(A1539,vlookup_table[#All],2,)</f>
        <v>2</v>
      </c>
      <c r="V1539">
        <f>VLOOKUP(A1539,vlookup_table[#All],4,FALSE)</f>
        <v>1801</v>
      </c>
      <c r="W1539" t="str">
        <f>IF(LEN(V1539)=4,_xlfn.CONCAT("19",LEFT(V1539,2)),IF(LEN(V1539)=3,_xlfn.CONCAT("190",LEFT(V1539,2)),0))</f>
        <v>1918</v>
      </c>
      <c r="X1539">
        <f>IF(V1539&lt;&gt;0,1997-VALUE(W1539),0)</f>
        <v>79</v>
      </c>
      <c r="Y1539" t="str">
        <f>VLOOKUP(A1539,vlookup_table[#All],5,FALSE)</f>
        <v>T2</v>
      </c>
      <c r="Z1539" t="str">
        <f t="shared" si="149"/>
        <v>Town</v>
      </c>
      <c r="AA1539">
        <f>VLOOKUP(A1539,vlookup_table[#All],7,FALSE)</f>
        <v>10</v>
      </c>
    </row>
    <row r="1540" spans="1:27" x14ac:dyDescent="0.3">
      <c r="A1540">
        <v>132031</v>
      </c>
      <c r="B1540" s="1" t="s">
        <v>55</v>
      </c>
      <c r="C1540" s="1" t="str">
        <f>UPPER(LEFT(B1540,2))</f>
        <v>NM</v>
      </c>
      <c r="D1540" s="1" t="s">
        <v>14</v>
      </c>
      <c r="E1540" s="1" t="str">
        <f>UPPER(LEFT(D1540,1))</f>
        <v>M</v>
      </c>
      <c r="F1540">
        <v>1345</v>
      </c>
      <c r="G1540">
        <f t="shared" si="144"/>
        <v>1345</v>
      </c>
      <c r="H1540">
        <f t="shared" si="145"/>
        <v>1345</v>
      </c>
      <c r="I1540">
        <v>609</v>
      </c>
      <c r="J1540">
        <f t="shared" si="146"/>
        <v>609</v>
      </c>
      <c r="K1540">
        <v>678</v>
      </c>
      <c r="L1540">
        <f t="shared" si="147"/>
        <v>678</v>
      </c>
      <c r="M1540">
        <v>3</v>
      </c>
      <c r="N1540">
        <v>29493</v>
      </c>
      <c r="O1540">
        <f t="shared" si="148"/>
        <v>29493</v>
      </c>
      <c r="P1540">
        <v>3</v>
      </c>
      <c r="Q1540">
        <v>18</v>
      </c>
      <c r="R1540">
        <v>635</v>
      </c>
      <c r="S1540">
        <v>629</v>
      </c>
      <c r="T1540">
        <v>11</v>
      </c>
      <c r="U1540">
        <f>VLOOKUP(A1540,vlookup_table[#All],2,)</f>
        <v>1</v>
      </c>
      <c r="V1540">
        <f>VLOOKUP(A1540,vlookup_table[#All],4,FALSE)</f>
        <v>2301</v>
      </c>
      <c r="W1540" t="str">
        <f>IF(LEN(V1540)=4,_xlfn.CONCAT("19",LEFT(V1540,2)),IF(LEN(V1540)=3,_xlfn.CONCAT("190",LEFT(V1540,2)),0))</f>
        <v>1923</v>
      </c>
      <c r="X1540">
        <f>IF(V1540&lt;&gt;0,1997-VALUE(W1540),0)</f>
        <v>74</v>
      </c>
      <c r="Y1540" t="str">
        <f>VLOOKUP(A1540,vlookup_table[#All],5,FALSE)</f>
        <v>R2</v>
      </c>
      <c r="Z1540" t="str">
        <f t="shared" si="149"/>
        <v>Rural</v>
      </c>
      <c r="AA1540">
        <f>VLOOKUP(A1540,vlookup_table[#All],7,FALSE)</f>
        <v>23</v>
      </c>
    </row>
    <row r="1541" spans="1:27" x14ac:dyDescent="0.3">
      <c r="A1541">
        <v>38111</v>
      </c>
      <c r="B1541" s="1" t="s">
        <v>13</v>
      </c>
      <c r="C1541" s="1" t="str">
        <f>UPPER(LEFT(B1541,2))</f>
        <v>FL</v>
      </c>
      <c r="D1541" s="1" t="s">
        <v>14</v>
      </c>
      <c r="E1541" s="1" t="str">
        <f>UPPER(LEFT(D1541,1))</f>
        <v>M</v>
      </c>
      <c r="F1541">
        <v>747</v>
      </c>
      <c r="G1541">
        <f t="shared" si="144"/>
        <v>747</v>
      </c>
      <c r="H1541">
        <f t="shared" si="145"/>
        <v>747</v>
      </c>
      <c r="I1541">
        <v>380</v>
      </c>
      <c r="J1541">
        <f t="shared" si="146"/>
        <v>380</v>
      </c>
      <c r="K1541">
        <v>376</v>
      </c>
      <c r="L1541">
        <f t="shared" si="147"/>
        <v>376</v>
      </c>
      <c r="M1541">
        <v>0</v>
      </c>
      <c r="N1541">
        <v>17585</v>
      </c>
      <c r="O1541">
        <f t="shared" si="148"/>
        <v>17585</v>
      </c>
      <c r="P1541">
        <v>29</v>
      </c>
      <c r="Q1541">
        <v>25</v>
      </c>
      <c r="R1541">
        <v>385</v>
      </c>
      <c r="S1541">
        <v>398</v>
      </c>
      <c r="T1541">
        <v>4.7222222220000001</v>
      </c>
      <c r="U1541">
        <f>VLOOKUP(A1541,vlookup_table[#All],2,)</f>
        <v>1</v>
      </c>
      <c r="V1541">
        <f>VLOOKUP(A1541,vlookup_table[#All],4,FALSE)</f>
        <v>1311</v>
      </c>
      <c r="W1541" t="str">
        <f>IF(LEN(V1541)=4,_xlfn.CONCAT("19",LEFT(V1541,2)),IF(LEN(V1541)=3,_xlfn.CONCAT("190",LEFT(V1541,2)),0))</f>
        <v>1913</v>
      </c>
      <c r="X1541">
        <f>IF(V1541&lt;&gt;0,1997-VALUE(W1541),0)</f>
        <v>84</v>
      </c>
      <c r="Y1541" t="str">
        <f>VLOOKUP(A1541,vlookup_table[#All],5,FALSE)</f>
        <v>C1</v>
      </c>
      <c r="Z1541" t="str">
        <f t="shared" si="149"/>
        <v>City</v>
      </c>
      <c r="AA1541">
        <f>VLOOKUP(A1541,vlookup_table[#All],7,FALSE)</f>
        <v>7</v>
      </c>
    </row>
    <row r="1542" spans="1:27" x14ac:dyDescent="0.3">
      <c r="A1542">
        <v>21375</v>
      </c>
      <c r="B1542" s="1" t="s">
        <v>18</v>
      </c>
      <c r="C1542" s="1" t="str">
        <f>UPPER(LEFT(B1542,2))</f>
        <v>NC</v>
      </c>
      <c r="D1542" s="1" t="s">
        <v>20</v>
      </c>
      <c r="E1542" s="1" t="str">
        <f>UPPER(LEFT(D1542,1))</f>
        <v>F</v>
      </c>
      <c r="F1542">
        <v>498</v>
      </c>
      <c r="G1542">
        <f t="shared" si="144"/>
        <v>498</v>
      </c>
      <c r="H1542">
        <f t="shared" si="145"/>
        <v>498</v>
      </c>
      <c r="I1542">
        <v>243</v>
      </c>
      <c r="J1542">
        <f t="shared" si="146"/>
        <v>243</v>
      </c>
      <c r="K1542">
        <v>326</v>
      </c>
      <c r="L1542">
        <f t="shared" si="147"/>
        <v>326</v>
      </c>
      <c r="M1542">
        <v>1</v>
      </c>
      <c r="N1542">
        <v>11462</v>
      </c>
      <c r="O1542">
        <f t="shared" si="148"/>
        <v>11462</v>
      </c>
      <c r="P1542">
        <v>0</v>
      </c>
      <c r="Q1542">
        <v>86</v>
      </c>
      <c r="R1542">
        <v>284</v>
      </c>
      <c r="S1542">
        <v>285</v>
      </c>
      <c r="T1542">
        <v>20</v>
      </c>
      <c r="U1542">
        <f>VLOOKUP(A1542,vlookup_table[#All],2,)</f>
        <v>0</v>
      </c>
      <c r="V1542">
        <f>VLOOKUP(A1542,vlookup_table[#All],4,FALSE)</f>
        <v>5401</v>
      </c>
      <c r="W1542" t="str">
        <f>IF(LEN(V1542)=4,_xlfn.CONCAT("19",LEFT(V1542,2)),IF(LEN(V1542)=3,_xlfn.CONCAT("190",LEFT(V1542,2)),0))</f>
        <v>1954</v>
      </c>
      <c r="X1542">
        <f>IF(V1542&lt;&gt;0,1997-VALUE(W1542),0)</f>
        <v>43</v>
      </c>
      <c r="Y1542" t="str">
        <f>VLOOKUP(A1542,vlookup_table[#All],5,FALSE)</f>
        <v>T2</v>
      </c>
      <c r="Z1542" t="str">
        <f t="shared" si="149"/>
        <v>Town</v>
      </c>
      <c r="AA1542">
        <f>VLOOKUP(A1542,vlookup_table[#All],7,FALSE)</f>
        <v>25</v>
      </c>
    </row>
    <row r="1543" spans="1:27" x14ac:dyDescent="0.3">
      <c r="A1543">
        <v>31735</v>
      </c>
      <c r="B1543" s="1" t="s">
        <v>13</v>
      </c>
      <c r="C1543" s="1" t="str">
        <f>UPPER(LEFT(B1543,2))</f>
        <v>FL</v>
      </c>
      <c r="D1543" s="1" t="s">
        <v>17</v>
      </c>
      <c r="E1543" s="1" t="str">
        <f>UPPER(LEFT(D1543,1))</f>
        <v>F</v>
      </c>
      <c r="F1543">
        <v>881</v>
      </c>
      <c r="G1543">
        <f t="shared" si="144"/>
        <v>881</v>
      </c>
      <c r="H1543">
        <f t="shared" si="145"/>
        <v>881</v>
      </c>
      <c r="I1543">
        <v>355</v>
      </c>
      <c r="J1543">
        <f t="shared" si="146"/>
        <v>355</v>
      </c>
      <c r="K1543">
        <v>496</v>
      </c>
      <c r="L1543">
        <f t="shared" si="147"/>
        <v>496</v>
      </c>
      <c r="M1543">
        <v>5</v>
      </c>
      <c r="N1543">
        <v>17641</v>
      </c>
      <c r="O1543">
        <f t="shared" si="148"/>
        <v>17641</v>
      </c>
      <c r="P1543">
        <v>3</v>
      </c>
      <c r="Q1543">
        <v>27</v>
      </c>
      <c r="R1543">
        <v>464</v>
      </c>
      <c r="S1543">
        <v>388</v>
      </c>
      <c r="T1543">
        <v>11</v>
      </c>
      <c r="U1543">
        <f>VLOOKUP(A1543,vlookup_table[#All],2,)</f>
        <v>28</v>
      </c>
      <c r="V1543">
        <f>VLOOKUP(A1543,vlookup_table[#All],4,FALSE)</f>
        <v>0</v>
      </c>
      <c r="W1543">
        <f>IF(LEN(V1543)=4,_xlfn.CONCAT("19",LEFT(V1543,2)),IF(LEN(V1543)=3,_xlfn.CONCAT("190",LEFT(V1543,2)),0))</f>
        <v>0</v>
      </c>
      <c r="X1543">
        <f>IF(V1543&lt;&gt;0,1997-VALUE(W1543),0)</f>
        <v>0</v>
      </c>
      <c r="Y1543" t="str">
        <f>VLOOKUP(A1543,vlookup_table[#All],5,FALSE)</f>
        <v>T1</v>
      </c>
      <c r="Z1543" t="str">
        <f t="shared" si="149"/>
        <v>Town</v>
      </c>
      <c r="AA1543">
        <f>VLOOKUP(A1543,vlookup_table[#All],7,FALSE)</f>
        <v>19</v>
      </c>
    </row>
    <row r="1544" spans="1:27" x14ac:dyDescent="0.3">
      <c r="A1544">
        <v>132456</v>
      </c>
      <c r="B1544" s="1" t="s">
        <v>49</v>
      </c>
      <c r="C1544" s="1" t="str">
        <f>UPPER(LEFT(B1544,2))</f>
        <v>CO</v>
      </c>
      <c r="D1544" s="1" t="s">
        <v>17</v>
      </c>
      <c r="E1544" s="1" t="str">
        <f>UPPER(LEFT(D1544,1))</f>
        <v>F</v>
      </c>
      <c r="F1544">
        <v>957</v>
      </c>
      <c r="G1544">
        <f t="shared" si="144"/>
        <v>957</v>
      </c>
      <c r="H1544">
        <f t="shared" si="145"/>
        <v>957</v>
      </c>
      <c r="I1544">
        <v>319</v>
      </c>
      <c r="J1544">
        <f t="shared" si="146"/>
        <v>319</v>
      </c>
      <c r="K1544">
        <v>400</v>
      </c>
      <c r="L1544">
        <f t="shared" si="147"/>
        <v>400</v>
      </c>
      <c r="M1544">
        <v>9</v>
      </c>
      <c r="N1544">
        <v>13186</v>
      </c>
      <c r="O1544">
        <f t="shared" si="148"/>
        <v>13186</v>
      </c>
      <c r="P1544">
        <v>3</v>
      </c>
      <c r="Q1544">
        <v>49</v>
      </c>
      <c r="R1544">
        <v>360</v>
      </c>
      <c r="S1544">
        <v>365</v>
      </c>
      <c r="T1544">
        <v>5</v>
      </c>
      <c r="U1544">
        <f>VLOOKUP(A1544,vlookup_table[#All],2,)</f>
        <v>2</v>
      </c>
      <c r="V1544">
        <f>VLOOKUP(A1544,vlookup_table[#All],4,FALSE)</f>
        <v>2201</v>
      </c>
      <c r="W1544" t="str">
        <f>IF(LEN(V1544)=4,_xlfn.CONCAT("19",LEFT(V1544,2)),IF(LEN(V1544)=3,_xlfn.CONCAT("190",LEFT(V1544,2)),0))</f>
        <v>1922</v>
      </c>
      <c r="X1544">
        <f>IF(V1544&lt;&gt;0,1997-VALUE(W1544),0)</f>
        <v>75</v>
      </c>
      <c r="Y1544" t="str">
        <f>VLOOKUP(A1544,vlookup_table[#All],5,FALSE)</f>
        <v>R1</v>
      </c>
      <c r="Z1544" t="str">
        <f t="shared" si="149"/>
        <v>Rural</v>
      </c>
      <c r="AA1544">
        <f>VLOOKUP(A1544,vlookup_table[#All],7,FALSE)</f>
        <v>7</v>
      </c>
    </row>
    <row r="1545" spans="1:27" x14ac:dyDescent="0.3">
      <c r="A1545">
        <v>121165</v>
      </c>
      <c r="B1545" s="1" t="s">
        <v>21</v>
      </c>
      <c r="C1545" s="1" t="str">
        <f>UPPER(LEFT(B1545,2))</f>
        <v>TX</v>
      </c>
      <c r="D1545" s="1" t="s">
        <v>14</v>
      </c>
      <c r="E1545" s="1" t="str">
        <f>UPPER(LEFT(D1545,1))</f>
        <v>M</v>
      </c>
      <c r="F1545">
        <v>920</v>
      </c>
      <c r="G1545">
        <f t="shared" si="144"/>
        <v>920</v>
      </c>
      <c r="H1545">
        <f t="shared" si="145"/>
        <v>920</v>
      </c>
      <c r="I1545">
        <v>160</v>
      </c>
      <c r="J1545">
        <f t="shared" si="146"/>
        <v>160</v>
      </c>
      <c r="K1545">
        <v>633</v>
      </c>
      <c r="L1545">
        <f t="shared" si="147"/>
        <v>633</v>
      </c>
      <c r="M1545">
        <v>8</v>
      </c>
      <c r="N1545">
        <v>20828</v>
      </c>
      <c r="O1545">
        <f t="shared" si="148"/>
        <v>20828</v>
      </c>
      <c r="P1545">
        <v>12</v>
      </c>
      <c r="Q1545">
        <v>43</v>
      </c>
      <c r="R1545">
        <v>753</v>
      </c>
      <c r="S1545">
        <v>348</v>
      </c>
      <c r="T1545">
        <v>15</v>
      </c>
      <c r="U1545">
        <f>VLOOKUP(A1545,vlookup_table[#All],2,)</f>
        <v>1</v>
      </c>
      <c r="V1545">
        <f>VLOOKUP(A1545,vlookup_table[#All],4,FALSE)</f>
        <v>6601</v>
      </c>
      <c r="W1545" t="str">
        <f>IF(LEN(V1545)=4,_xlfn.CONCAT("19",LEFT(V1545,2)),IF(LEN(V1545)=3,_xlfn.CONCAT("190",LEFT(V1545,2)),0))</f>
        <v>1966</v>
      </c>
      <c r="X1545">
        <f>IF(V1545&lt;&gt;0,1997-VALUE(W1545),0)</f>
        <v>31</v>
      </c>
      <c r="Y1545" t="str">
        <f>VLOOKUP(A1545,vlookup_table[#All],5,FALSE)</f>
        <v>U1</v>
      </c>
      <c r="Z1545" t="str">
        <f t="shared" si="149"/>
        <v>Urban</v>
      </c>
      <c r="AA1545">
        <f>VLOOKUP(A1545,vlookup_table[#All],7,FALSE)</f>
        <v>10</v>
      </c>
    </row>
    <row r="1546" spans="1:27" x14ac:dyDescent="0.3">
      <c r="A1546">
        <v>175226</v>
      </c>
      <c r="B1546" s="1" t="s">
        <v>51</v>
      </c>
      <c r="C1546" s="1" t="str">
        <f>UPPER(LEFT(B1546,2))</f>
        <v>OR</v>
      </c>
      <c r="D1546" s="1" t="s">
        <v>14</v>
      </c>
      <c r="E1546" s="1" t="str">
        <f>UPPER(LEFT(D1546,1))</f>
        <v>M</v>
      </c>
      <c r="F1546">
        <v>693</v>
      </c>
      <c r="G1546">
        <f t="shared" si="144"/>
        <v>693</v>
      </c>
      <c r="H1546">
        <f t="shared" si="145"/>
        <v>693</v>
      </c>
      <c r="I1546">
        <v>213</v>
      </c>
      <c r="J1546">
        <f t="shared" si="146"/>
        <v>213</v>
      </c>
      <c r="K1546">
        <v>259</v>
      </c>
      <c r="L1546">
        <f t="shared" si="147"/>
        <v>259</v>
      </c>
      <c r="M1546">
        <v>2</v>
      </c>
      <c r="N1546">
        <v>10095</v>
      </c>
      <c r="O1546">
        <f t="shared" si="148"/>
        <v>10095</v>
      </c>
      <c r="P1546">
        <v>0</v>
      </c>
      <c r="Q1546">
        <v>61</v>
      </c>
      <c r="R1546">
        <v>248</v>
      </c>
      <c r="S1546">
        <v>232</v>
      </c>
      <c r="T1546">
        <v>7.25</v>
      </c>
      <c r="U1546">
        <f>VLOOKUP(A1546,vlookup_table[#All],2,)</f>
        <v>1</v>
      </c>
      <c r="V1546">
        <f>VLOOKUP(A1546,vlookup_table[#All],4,FALSE)</f>
        <v>1809</v>
      </c>
      <c r="W1546" t="str">
        <f>IF(LEN(V1546)=4,_xlfn.CONCAT("19",LEFT(V1546,2)),IF(LEN(V1546)=3,_xlfn.CONCAT("190",LEFT(V1546,2)),0))</f>
        <v>1918</v>
      </c>
      <c r="X1546">
        <f>IF(V1546&lt;&gt;0,1997-VALUE(W1546),0)</f>
        <v>79</v>
      </c>
      <c r="Y1546" t="str">
        <f>VLOOKUP(A1546,vlookup_table[#All],5,FALSE)</f>
        <v>R2</v>
      </c>
      <c r="Z1546" t="str">
        <f t="shared" si="149"/>
        <v>Rural</v>
      </c>
      <c r="AA1546">
        <f>VLOOKUP(A1546,vlookup_table[#All],7,FALSE)</f>
        <v>11</v>
      </c>
    </row>
    <row r="1547" spans="1:27" x14ac:dyDescent="0.3">
      <c r="A1547">
        <v>190534</v>
      </c>
      <c r="B1547" s="1" t="s">
        <v>22</v>
      </c>
      <c r="C1547" s="1" t="str">
        <f>UPPER(LEFT(B1547,2))</f>
        <v>CA</v>
      </c>
      <c r="D1547" s="1" t="s">
        <v>17</v>
      </c>
      <c r="E1547" s="1" t="str">
        <f>UPPER(LEFT(D1547,1))</f>
        <v>F</v>
      </c>
      <c r="F1547">
        <v>1922</v>
      </c>
      <c r="G1547">
        <f t="shared" si="144"/>
        <v>1922</v>
      </c>
      <c r="H1547">
        <f t="shared" si="145"/>
        <v>1922</v>
      </c>
      <c r="I1547">
        <v>284</v>
      </c>
      <c r="J1547">
        <f t="shared" si="146"/>
        <v>284</v>
      </c>
      <c r="K1547">
        <v>332</v>
      </c>
      <c r="L1547">
        <f t="shared" si="147"/>
        <v>332</v>
      </c>
      <c r="M1547">
        <v>44</v>
      </c>
      <c r="N1547">
        <v>9661</v>
      </c>
      <c r="O1547">
        <f t="shared" si="148"/>
        <v>9661</v>
      </c>
      <c r="P1547">
        <v>35</v>
      </c>
      <c r="Q1547">
        <v>45</v>
      </c>
      <c r="R1547">
        <v>307</v>
      </c>
      <c r="S1547">
        <v>300</v>
      </c>
      <c r="T1547">
        <v>5.5454545450000001</v>
      </c>
      <c r="U1547">
        <f>VLOOKUP(A1547,vlookup_table[#All],2,)</f>
        <v>0</v>
      </c>
      <c r="V1547">
        <f>VLOOKUP(A1547,vlookup_table[#All],4,FALSE)</f>
        <v>501</v>
      </c>
      <c r="W1547" t="str">
        <f>IF(LEN(V1547)=4,_xlfn.CONCAT("19",LEFT(V1547,2)),IF(LEN(V1547)=3,_xlfn.CONCAT("190",LEFT(V1547,2)),0))</f>
        <v>19050</v>
      </c>
      <c r="X1547">
        <f>IF(V1547&lt;&gt;0,1997-VALUE(W1547),0)</f>
        <v>-17053</v>
      </c>
      <c r="Y1547" t="str">
        <f>VLOOKUP(A1547,vlookup_table[#All],5,FALSE)</f>
        <v>U3</v>
      </c>
      <c r="Z1547" t="str">
        <f t="shared" si="149"/>
        <v>Urban</v>
      </c>
      <c r="AA1547">
        <f>VLOOKUP(A1547,vlookup_table[#All],7,FALSE)</f>
        <v>6</v>
      </c>
    </row>
    <row r="1548" spans="1:27" x14ac:dyDescent="0.3">
      <c r="A1548">
        <v>33383</v>
      </c>
      <c r="B1548" s="1" t="s">
        <v>13</v>
      </c>
      <c r="C1548" s="1" t="str">
        <f>UPPER(LEFT(B1548,2))</f>
        <v>FL</v>
      </c>
      <c r="D1548" s="1" t="s">
        <v>17</v>
      </c>
      <c r="E1548" s="1" t="str">
        <f>UPPER(LEFT(D1548,1))</f>
        <v>F</v>
      </c>
      <c r="F1548">
        <v>1473</v>
      </c>
      <c r="G1548">
        <f t="shared" si="144"/>
        <v>1473</v>
      </c>
      <c r="H1548">
        <f t="shared" si="145"/>
        <v>1473</v>
      </c>
      <c r="I1548">
        <v>611</v>
      </c>
      <c r="J1548">
        <f t="shared" si="146"/>
        <v>611</v>
      </c>
      <c r="K1548">
        <v>688</v>
      </c>
      <c r="L1548">
        <f t="shared" si="147"/>
        <v>688</v>
      </c>
      <c r="M1548">
        <v>17</v>
      </c>
      <c r="N1548">
        <v>26812</v>
      </c>
      <c r="O1548">
        <f t="shared" si="148"/>
        <v>26812</v>
      </c>
      <c r="P1548">
        <v>10</v>
      </c>
      <c r="Q1548">
        <v>28</v>
      </c>
      <c r="R1548">
        <v>647</v>
      </c>
      <c r="S1548">
        <v>649</v>
      </c>
      <c r="T1548">
        <v>7.3333333329999997</v>
      </c>
      <c r="U1548">
        <f>VLOOKUP(A1548,vlookup_table[#All],2,)</f>
        <v>28</v>
      </c>
      <c r="V1548">
        <f>VLOOKUP(A1548,vlookup_table[#All],4,FALSE)</f>
        <v>0</v>
      </c>
      <c r="W1548">
        <f>IF(LEN(V1548)=4,_xlfn.CONCAT("19",LEFT(V1548,2)),IF(LEN(V1548)=3,_xlfn.CONCAT("190",LEFT(V1548,2)),0))</f>
        <v>0</v>
      </c>
      <c r="X1548">
        <f>IF(V1548&lt;&gt;0,1997-VALUE(W1548),0)</f>
        <v>0</v>
      </c>
      <c r="Y1548" t="str">
        <f>VLOOKUP(A1548,vlookup_table[#All],5,FALSE)</f>
        <v>T1</v>
      </c>
      <c r="Z1548" t="str">
        <f t="shared" si="149"/>
        <v>Town</v>
      </c>
      <c r="AA1548">
        <f>VLOOKUP(A1548,vlookup_table[#All],7,FALSE)</f>
        <v>11</v>
      </c>
    </row>
    <row r="1549" spans="1:27" x14ac:dyDescent="0.3">
      <c r="A1549">
        <v>64261</v>
      </c>
      <c r="B1549" s="1" t="s">
        <v>34</v>
      </c>
      <c r="C1549" s="1" t="str">
        <f>UPPER(LEFT(B1549,2))</f>
        <v>IN</v>
      </c>
      <c r="D1549" s="1" t="s">
        <v>17</v>
      </c>
      <c r="E1549" s="1" t="str">
        <f>UPPER(LEFT(D1549,1))</f>
        <v>F</v>
      </c>
      <c r="F1549">
        <v>369</v>
      </c>
      <c r="G1549">
        <f t="shared" si="144"/>
        <v>369</v>
      </c>
      <c r="H1549">
        <f t="shared" si="145"/>
        <v>369</v>
      </c>
      <c r="I1549">
        <v>251</v>
      </c>
      <c r="J1549">
        <f t="shared" si="146"/>
        <v>251</v>
      </c>
      <c r="K1549">
        <v>346</v>
      </c>
      <c r="L1549">
        <f t="shared" si="147"/>
        <v>346</v>
      </c>
      <c r="M1549">
        <v>0</v>
      </c>
      <c r="N1549">
        <v>11275</v>
      </c>
      <c r="O1549">
        <f t="shared" si="148"/>
        <v>11275</v>
      </c>
      <c r="P1549">
        <v>1</v>
      </c>
      <c r="Q1549">
        <v>88</v>
      </c>
      <c r="R1549">
        <v>305</v>
      </c>
      <c r="S1549">
        <v>295</v>
      </c>
      <c r="T1549">
        <v>5.625</v>
      </c>
      <c r="U1549">
        <f>VLOOKUP(A1549,vlookup_table[#All],2,)</f>
        <v>2</v>
      </c>
      <c r="V1549">
        <f>VLOOKUP(A1549,vlookup_table[#All],4,FALSE)</f>
        <v>0</v>
      </c>
      <c r="W1549">
        <f>IF(LEN(V1549)=4,_xlfn.CONCAT("19",LEFT(V1549,2)),IF(LEN(V1549)=3,_xlfn.CONCAT("190",LEFT(V1549,2)),0))</f>
        <v>0</v>
      </c>
      <c r="X1549">
        <f>IF(V1549&lt;&gt;0,1997-VALUE(W1549),0)</f>
        <v>0</v>
      </c>
      <c r="Y1549" t="str">
        <f>VLOOKUP(A1549,vlookup_table[#All],5,FALSE)</f>
        <v>T2</v>
      </c>
      <c r="Z1549" t="str">
        <f t="shared" si="149"/>
        <v>Town</v>
      </c>
      <c r="AA1549">
        <f>VLOOKUP(A1549,vlookup_table[#All],7,FALSE)</f>
        <v>10</v>
      </c>
    </row>
    <row r="1550" spans="1:27" x14ac:dyDescent="0.3">
      <c r="A1550">
        <v>106854</v>
      </c>
      <c r="B1550" s="1" t="s">
        <v>49</v>
      </c>
      <c r="C1550" s="1" t="str">
        <f>UPPER(LEFT(B1550,2))</f>
        <v>CO</v>
      </c>
      <c r="D1550" s="1" t="s">
        <v>17</v>
      </c>
      <c r="E1550" s="1" t="str">
        <f>UPPER(LEFT(D1550,1))</f>
        <v>F</v>
      </c>
      <c r="F1550">
        <v>1070</v>
      </c>
      <c r="G1550">
        <f t="shared" si="144"/>
        <v>1070</v>
      </c>
      <c r="H1550">
        <f t="shared" si="145"/>
        <v>1070</v>
      </c>
      <c r="I1550">
        <v>505</v>
      </c>
      <c r="J1550">
        <f t="shared" si="146"/>
        <v>505</v>
      </c>
      <c r="K1550">
        <v>518</v>
      </c>
      <c r="L1550">
        <f t="shared" si="147"/>
        <v>518</v>
      </c>
      <c r="M1550">
        <v>0</v>
      </c>
      <c r="N1550">
        <v>16105</v>
      </c>
      <c r="O1550">
        <f t="shared" si="148"/>
        <v>16105</v>
      </c>
      <c r="P1550">
        <v>1</v>
      </c>
      <c r="Q1550">
        <v>34</v>
      </c>
      <c r="R1550">
        <v>510</v>
      </c>
      <c r="S1550">
        <v>529</v>
      </c>
      <c r="T1550">
        <v>7.5833333329999997</v>
      </c>
      <c r="U1550">
        <f>VLOOKUP(A1550,vlookup_table[#All],2,)</f>
        <v>2</v>
      </c>
      <c r="V1550">
        <f>VLOOKUP(A1550,vlookup_table[#All],4,FALSE)</f>
        <v>0</v>
      </c>
      <c r="W1550">
        <f>IF(LEN(V1550)=4,_xlfn.CONCAT("19",LEFT(V1550,2)),IF(LEN(V1550)=3,_xlfn.CONCAT("190",LEFT(V1550,2)),0))</f>
        <v>0</v>
      </c>
      <c r="X1550">
        <f>IF(V1550&lt;&gt;0,1997-VALUE(W1550),0)</f>
        <v>0</v>
      </c>
      <c r="Y1550" t="str">
        <f>VLOOKUP(A1550,vlookup_table[#All],5,FALSE)</f>
        <v>T1</v>
      </c>
      <c r="Z1550" t="str">
        <f t="shared" si="149"/>
        <v>Town</v>
      </c>
      <c r="AA1550">
        <f>VLOOKUP(A1550,vlookup_table[#All],7,FALSE)</f>
        <v>8</v>
      </c>
    </row>
    <row r="1551" spans="1:27" x14ac:dyDescent="0.3">
      <c r="A1551">
        <v>115676</v>
      </c>
      <c r="B1551" s="1" t="s">
        <v>21</v>
      </c>
      <c r="C1551" s="1" t="str">
        <f>UPPER(LEFT(B1551,2))</f>
        <v>TX</v>
      </c>
      <c r="D1551" s="1"/>
      <c r="E1551" s="1" t="str">
        <f>UPPER(LEFT(D1551,1))</f>
        <v/>
      </c>
      <c r="F1551">
        <v>340</v>
      </c>
      <c r="G1551">
        <f t="shared" si="144"/>
        <v>340</v>
      </c>
      <c r="H1551">
        <f t="shared" si="145"/>
        <v>340</v>
      </c>
      <c r="I1551">
        <v>191</v>
      </c>
      <c r="J1551">
        <f t="shared" si="146"/>
        <v>191</v>
      </c>
      <c r="K1551">
        <v>237</v>
      </c>
      <c r="L1551">
        <f t="shared" si="147"/>
        <v>237</v>
      </c>
      <c r="M1551">
        <v>0</v>
      </c>
      <c r="N1551">
        <v>7393</v>
      </c>
      <c r="O1551">
        <f t="shared" si="148"/>
        <v>7393</v>
      </c>
      <c r="P1551">
        <v>1</v>
      </c>
      <c r="Q1551">
        <v>57</v>
      </c>
      <c r="R1551">
        <v>221</v>
      </c>
      <c r="S1551">
        <v>208</v>
      </c>
      <c r="T1551">
        <v>14.222222220000001</v>
      </c>
      <c r="U1551">
        <f>VLOOKUP(A1551,vlookup_table[#All],2,)</f>
        <v>4</v>
      </c>
      <c r="V1551">
        <f>VLOOKUP(A1551,vlookup_table[#All],4,FALSE)</f>
        <v>0</v>
      </c>
      <c r="W1551">
        <f>IF(LEN(V1551)=4,_xlfn.CONCAT("19",LEFT(V1551,2)),IF(LEN(V1551)=3,_xlfn.CONCAT("190",LEFT(V1551,2)),0))</f>
        <v>0</v>
      </c>
      <c r="X1551">
        <f>IF(V1551&lt;&gt;0,1997-VALUE(W1551),0)</f>
        <v>0</v>
      </c>
      <c r="Y1551" t="str">
        <f>VLOOKUP(A1551,vlookup_table[#All],5,FALSE)</f>
        <v>T2</v>
      </c>
      <c r="Z1551" t="str">
        <f t="shared" si="149"/>
        <v>Town</v>
      </c>
      <c r="AA1551">
        <f>VLOOKUP(A1551,vlookup_table[#All],7,FALSE)</f>
        <v>20</v>
      </c>
    </row>
    <row r="1552" spans="1:27" x14ac:dyDescent="0.3">
      <c r="A1552">
        <v>60195</v>
      </c>
      <c r="B1552" s="1" t="s">
        <v>34</v>
      </c>
      <c r="C1552" s="1" t="str">
        <f>UPPER(LEFT(B1552,2))</f>
        <v>IN</v>
      </c>
      <c r="D1552" s="1" t="s">
        <v>17</v>
      </c>
      <c r="E1552" s="1" t="str">
        <f>UPPER(LEFT(D1552,1))</f>
        <v>F</v>
      </c>
      <c r="F1552">
        <v>684</v>
      </c>
      <c r="G1552">
        <f t="shared" si="144"/>
        <v>684</v>
      </c>
      <c r="H1552">
        <f t="shared" si="145"/>
        <v>684</v>
      </c>
      <c r="I1552">
        <v>272</v>
      </c>
      <c r="J1552">
        <f t="shared" si="146"/>
        <v>272</v>
      </c>
      <c r="K1552">
        <v>357</v>
      </c>
      <c r="L1552">
        <f t="shared" si="147"/>
        <v>357</v>
      </c>
      <c r="M1552">
        <v>1</v>
      </c>
      <c r="N1552">
        <v>14675</v>
      </c>
      <c r="O1552">
        <f t="shared" si="148"/>
        <v>14675</v>
      </c>
      <c r="P1552">
        <v>2</v>
      </c>
      <c r="Q1552">
        <v>74</v>
      </c>
      <c r="R1552">
        <v>321</v>
      </c>
      <c r="S1552">
        <v>298</v>
      </c>
      <c r="T1552">
        <v>13.5</v>
      </c>
      <c r="U1552">
        <f>VLOOKUP(A1552,vlookup_table[#All],2,)</f>
        <v>0</v>
      </c>
      <c r="V1552">
        <f>VLOOKUP(A1552,vlookup_table[#All],4,FALSE)</f>
        <v>5501</v>
      </c>
      <c r="W1552" t="str">
        <f>IF(LEN(V1552)=4,_xlfn.CONCAT("19",LEFT(V1552,2)),IF(LEN(V1552)=3,_xlfn.CONCAT("190",LEFT(V1552,2)),0))</f>
        <v>1955</v>
      </c>
      <c r="X1552">
        <f>IF(V1552&lt;&gt;0,1997-VALUE(W1552),0)</f>
        <v>42</v>
      </c>
      <c r="Y1552" t="str">
        <f>VLOOKUP(A1552,vlookup_table[#All],5,FALSE)</f>
        <v>S1</v>
      </c>
      <c r="Z1552" t="str">
        <f t="shared" si="149"/>
        <v>Suburban</v>
      </c>
      <c r="AA1552">
        <f>VLOOKUP(A1552,vlookup_table[#All],7,FALSE)</f>
        <v>25</v>
      </c>
    </row>
    <row r="1553" spans="1:27" x14ac:dyDescent="0.3">
      <c r="A1553">
        <v>6308</v>
      </c>
      <c r="B1553" s="1" t="s">
        <v>47</v>
      </c>
      <c r="C1553" s="1" t="str">
        <f>UPPER(LEFT(B1553,2))</f>
        <v>SC</v>
      </c>
      <c r="D1553" s="1" t="s">
        <v>14</v>
      </c>
      <c r="E1553" s="1" t="str">
        <f>UPPER(LEFT(D1553,1))</f>
        <v>M</v>
      </c>
      <c r="F1553">
        <v>454</v>
      </c>
      <c r="G1553">
        <f t="shared" si="144"/>
        <v>454</v>
      </c>
      <c r="H1553">
        <f t="shared" si="145"/>
        <v>454</v>
      </c>
      <c r="I1553">
        <v>244</v>
      </c>
      <c r="J1553">
        <f t="shared" si="146"/>
        <v>244</v>
      </c>
      <c r="K1553">
        <v>320</v>
      </c>
      <c r="L1553">
        <f t="shared" si="147"/>
        <v>320</v>
      </c>
      <c r="M1553">
        <v>0</v>
      </c>
      <c r="N1553">
        <v>10904</v>
      </c>
      <c r="O1553">
        <f t="shared" si="148"/>
        <v>10904</v>
      </c>
      <c r="P1553">
        <v>1</v>
      </c>
      <c r="Q1553">
        <v>85</v>
      </c>
      <c r="R1553">
        <v>285</v>
      </c>
      <c r="S1553">
        <v>280</v>
      </c>
      <c r="T1553">
        <v>10.777777779999999</v>
      </c>
      <c r="U1553">
        <f>VLOOKUP(A1553,vlookup_table[#All],2,)</f>
        <v>0</v>
      </c>
      <c r="V1553">
        <f>VLOOKUP(A1553,vlookup_table[#All],4,FALSE)</f>
        <v>1803</v>
      </c>
      <c r="W1553" t="str">
        <f>IF(LEN(V1553)=4,_xlfn.CONCAT("19",LEFT(V1553,2)),IF(LEN(V1553)=3,_xlfn.CONCAT("190",LEFT(V1553,2)),0))</f>
        <v>1918</v>
      </c>
      <c r="X1553">
        <f>IF(V1553&lt;&gt;0,1997-VALUE(W1553),0)</f>
        <v>79</v>
      </c>
      <c r="Y1553" t="str">
        <f>VLOOKUP(A1553,vlookup_table[#All],5,FALSE)</f>
        <v>R2</v>
      </c>
      <c r="Z1553" t="str">
        <f t="shared" si="149"/>
        <v>Rural</v>
      </c>
      <c r="AA1553">
        <f>VLOOKUP(A1553,vlookup_table[#All],7,FALSE)</f>
        <v>12</v>
      </c>
    </row>
    <row r="1554" spans="1:27" x14ac:dyDescent="0.3">
      <c r="A1554">
        <v>93883</v>
      </c>
      <c r="B1554" s="1" t="s">
        <v>16</v>
      </c>
      <c r="C1554" s="1" t="str">
        <f>UPPER(LEFT(B1554,2))</f>
        <v>IL</v>
      </c>
      <c r="D1554" s="1" t="s">
        <v>14</v>
      </c>
      <c r="E1554" s="1" t="str">
        <f>UPPER(LEFT(D1554,1))</f>
        <v>M</v>
      </c>
      <c r="F1554">
        <v>574</v>
      </c>
      <c r="G1554">
        <f t="shared" si="144"/>
        <v>574</v>
      </c>
      <c r="H1554">
        <f t="shared" si="145"/>
        <v>574</v>
      </c>
      <c r="I1554">
        <v>289</v>
      </c>
      <c r="J1554">
        <f t="shared" si="146"/>
        <v>289</v>
      </c>
      <c r="K1554">
        <v>363</v>
      </c>
      <c r="L1554">
        <f t="shared" si="147"/>
        <v>363</v>
      </c>
      <c r="M1554">
        <v>0</v>
      </c>
      <c r="N1554">
        <v>11250</v>
      </c>
      <c r="O1554">
        <f t="shared" si="148"/>
        <v>11250</v>
      </c>
      <c r="P1554">
        <v>25</v>
      </c>
      <c r="Q1554">
        <v>69</v>
      </c>
      <c r="R1554">
        <v>318</v>
      </c>
      <c r="S1554">
        <v>315</v>
      </c>
      <c r="T1554">
        <v>3.5555555559999998</v>
      </c>
      <c r="U1554">
        <f>VLOOKUP(A1554,vlookup_table[#All],2,)</f>
        <v>0</v>
      </c>
      <c r="V1554">
        <f>VLOOKUP(A1554,vlookup_table[#All],4,FALSE)</f>
        <v>4601</v>
      </c>
      <c r="W1554" t="str">
        <f>IF(LEN(V1554)=4,_xlfn.CONCAT("19",LEFT(V1554,2)),IF(LEN(V1554)=3,_xlfn.CONCAT("190",LEFT(V1554,2)),0))</f>
        <v>1946</v>
      </c>
      <c r="X1554">
        <f>IF(V1554&lt;&gt;0,1997-VALUE(W1554),0)</f>
        <v>51</v>
      </c>
      <c r="Y1554" t="str">
        <f>VLOOKUP(A1554,vlookup_table[#All],5,FALSE)</f>
        <v>U3</v>
      </c>
      <c r="Z1554" t="str">
        <f t="shared" si="149"/>
        <v>Urban</v>
      </c>
      <c r="AA1554">
        <f>VLOOKUP(A1554,vlookup_table[#All],7,FALSE)</f>
        <v>4</v>
      </c>
    </row>
    <row r="1555" spans="1:27" x14ac:dyDescent="0.3">
      <c r="A1555">
        <v>38812</v>
      </c>
      <c r="B1555" s="1" t="s">
        <v>13</v>
      </c>
      <c r="C1555" s="1" t="str">
        <f>UPPER(LEFT(B1555,2))</f>
        <v>FL</v>
      </c>
      <c r="D1555" s="1" t="s">
        <v>17</v>
      </c>
      <c r="E1555" s="1" t="str">
        <f>UPPER(LEFT(D1555,1))</f>
        <v>F</v>
      </c>
      <c r="F1555">
        <v>3772</v>
      </c>
      <c r="G1555">
        <f t="shared" si="144"/>
        <v>3772</v>
      </c>
      <c r="H1555">
        <f t="shared" si="145"/>
        <v>3772</v>
      </c>
      <c r="I1555">
        <v>515</v>
      </c>
      <c r="J1555">
        <f t="shared" si="146"/>
        <v>515</v>
      </c>
      <c r="K1555">
        <v>791</v>
      </c>
      <c r="L1555">
        <f t="shared" si="147"/>
        <v>791</v>
      </c>
      <c r="M1555">
        <v>87</v>
      </c>
      <c r="N1555">
        <v>46740</v>
      </c>
      <c r="O1555">
        <f t="shared" si="148"/>
        <v>46740</v>
      </c>
      <c r="P1555">
        <v>17</v>
      </c>
      <c r="Q1555">
        <v>16</v>
      </c>
      <c r="R1555">
        <v>661</v>
      </c>
      <c r="S1555">
        <v>647</v>
      </c>
      <c r="T1555">
        <v>14.33333333</v>
      </c>
      <c r="U1555">
        <f>VLOOKUP(A1555,vlookup_table[#All],2,)</f>
        <v>2</v>
      </c>
      <c r="V1555">
        <f>VLOOKUP(A1555,vlookup_table[#All],4,FALSE)</f>
        <v>2310</v>
      </c>
      <c r="W1555" t="str">
        <f>IF(LEN(V1555)=4,_xlfn.CONCAT("19",LEFT(V1555,2)),IF(LEN(V1555)=3,_xlfn.CONCAT("190",LEFT(V1555,2)),0))</f>
        <v>1923</v>
      </c>
      <c r="X1555">
        <f>IF(V1555&lt;&gt;0,1997-VALUE(W1555),0)</f>
        <v>74</v>
      </c>
      <c r="Y1555" t="str">
        <f>VLOOKUP(A1555,vlookup_table[#All],5,FALSE)</f>
        <v>U1</v>
      </c>
      <c r="Z1555" t="str">
        <f t="shared" si="149"/>
        <v>Urban</v>
      </c>
      <c r="AA1555">
        <f>VLOOKUP(A1555,vlookup_table[#All],7,FALSE)</f>
        <v>17</v>
      </c>
    </row>
    <row r="1556" spans="1:27" x14ac:dyDescent="0.3">
      <c r="A1556">
        <v>15219</v>
      </c>
      <c r="B1556" s="1" t="s">
        <v>18</v>
      </c>
      <c r="C1556" s="1" t="str">
        <f>UPPER(LEFT(B1556,2))</f>
        <v>NC</v>
      </c>
      <c r="D1556" s="1" t="s">
        <v>20</v>
      </c>
      <c r="E1556" s="1" t="str">
        <f>UPPER(LEFT(D1556,1))</f>
        <v>F</v>
      </c>
      <c r="F1556">
        <v>730</v>
      </c>
      <c r="G1556">
        <f t="shared" si="144"/>
        <v>730</v>
      </c>
      <c r="H1556">
        <f t="shared" si="145"/>
        <v>730</v>
      </c>
      <c r="I1556">
        <v>309</v>
      </c>
      <c r="J1556">
        <f t="shared" si="146"/>
        <v>309</v>
      </c>
      <c r="K1556">
        <v>419</v>
      </c>
      <c r="L1556">
        <f t="shared" si="147"/>
        <v>419</v>
      </c>
      <c r="M1556">
        <v>1</v>
      </c>
      <c r="N1556">
        <v>14673</v>
      </c>
      <c r="O1556">
        <f t="shared" si="148"/>
        <v>14673</v>
      </c>
      <c r="P1556">
        <v>1</v>
      </c>
      <c r="Q1556">
        <v>75</v>
      </c>
      <c r="R1556">
        <v>374</v>
      </c>
      <c r="S1556">
        <v>365</v>
      </c>
      <c r="T1556">
        <v>25</v>
      </c>
      <c r="U1556">
        <f>VLOOKUP(A1556,vlookup_table[#All],2,)</f>
        <v>0</v>
      </c>
      <c r="V1556">
        <f>VLOOKUP(A1556,vlookup_table[#All],4,FALSE)</f>
        <v>0</v>
      </c>
      <c r="W1556">
        <f>IF(LEN(V1556)=4,_xlfn.CONCAT("19",LEFT(V1556,2)),IF(LEN(V1556)=3,_xlfn.CONCAT("190",LEFT(V1556,2)),0))</f>
        <v>0</v>
      </c>
      <c r="X1556">
        <f>IF(V1556&lt;&gt;0,1997-VALUE(W1556),0)</f>
        <v>0</v>
      </c>
      <c r="Y1556" t="str">
        <f>VLOOKUP(A1556,vlookup_table[#All],5,FALSE)</f>
        <v>T2</v>
      </c>
      <c r="Z1556" t="str">
        <f t="shared" si="149"/>
        <v>Town</v>
      </c>
      <c r="AA1556">
        <f>VLOOKUP(A1556,vlookup_table[#All],7,FALSE)</f>
        <v>25</v>
      </c>
    </row>
    <row r="1557" spans="1:27" x14ac:dyDescent="0.3">
      <c r="A1557">
        <v>76442</v>
      </c>
      <c r="B1557" s="1" t="s">
        <v>48</v>
      </c>
      <c r="C1557" s="1" t="str">
        <f>UPPER(LEFT(B1557,2))</f>
        <v>IA</v>
      </c>
      <c r="D1557" s="1" t="s">
        <v>14</v>
      </c>
      <c r="E1557" s="1" t="str">
        <f>UPPER(LEFT(D1557,1))</f>
        <v>M</v>
      </c>
      <c r="F1557">
        <v>588</v>
      </c>
      <c r="G1557">
        <f t="shared" si="144"/>
        <v>588</v>
      </c>
      <c r="H1557">
        <f t="shared" si="145"/>
        <v>588</v>
      </c>
      <c r="I1557">
        <v>332</v>
      </c>
      <c r="J1557">
        <f t="shared" si="146"/>
        <v>332</v>
      </c>
      <c r="K1557">
        <v>405</v>
      </c>
      <c r="L1557">
        <f t="shared" si="147"/>
        <v>405</v>
      </c>
      <c r="M1557">
        <v>0</v>
      </c>
      <c r="N1557">
        <v>11164</v>
      </c>
      <c r="O1557">
        <f t="shared" si="148"/>
        <v>11164</v>
      </c>
      <c r="P1557">
        <v>1</v>
      </c>
      <c r="Q1557">
        <v>67</v>
      </c>
      <c r="R1557">
        <v>380</v>
      </c>
      <c r="S1557">
        <v>354</v>
      </c>
      <c r="T1557">
        <v>4</v>
      </c>
      <c r="U1557">
        <f>VLOOKUP(A1557,vlookup_table[#All],2,)</f>
        <v>1</v>
      </c>
      <c r="V1557">
        <f>VLOOKUP(A1557,vlookup_table[#All],4,FALSE)</f>
        <v>3801</v>
      </c>
      <c r="W1557" t="str">
        <f>IF(LEN(V1557)=4,_xlfn.CONCAT("19",LEFT(V1557,2)),IF(LEN(V1557)=3,_xlfn.CONCAT("190",LEFT(V1557,2)),0))</f>
        <v>1938</v>
      </c>
      <c r="X1557">
        <f>IF(V1557&lt;&gt;0,1997-VALUE(W1557),0)</f>
        <v>59</v>
      </c>
      <c r="Y1557" t="str">
        <f>VLOOKUP(A1557,vlookup_table[#All],5,FALSE)</f>
        <v>R2</v>
      </c>
      <c r="Z1557" t="str">
        <f t="shared" si="149"/>
        <v>Rural</v>
      </c>
      <c r="AA1557">
        <f>VLOOKUP(A1557,vlookup_table[#All],7,FALSE)</f>
        <v>5</v>
      </c>
    </row>
    <row r="1558" spans="1:27" x14ac:dyDescent="0.3">
      <c r="A1558">
        <v>175659</v>
      </c>
      <c r="B1558" s="1" t="s">
        <v>51</v>
      </c>
      <c r="C1558" s="1" t="str">
        <f>UPPER(LEFT(B1558,2))</f>
        <v>OR</v>
      </c>
      <c r="D1558" s="1" t="s">
        <v>17</v>
      </c>
      <c r="E1558" s="1" t="str">
        <f>UPPER(LEFT(D1558,1))</f>
        <v>F</v>
      </c>
      <c r="F1558">
        <v>1465</v>
      </c>
      <c r="G1558">
        <f t="shared" si="144"/>
        <v>1465</v>
      </c>
      <c r="H1558">
        <f t="shared" si="145"/>
        <v>1465</v>
      </c>
      <c r="I1558">
        <v>514</v>
      </c>
      <c r="J1558">
        <f t="shared" si="146"/>
        <v>514</v>
      </c>
      <c r="K1558">
        <v>720</v>
      </c>
      <c r="L1558">
        <f t="shared" si="147"/>
        <v>720</v>
      </c>
      <c r="M1558">
        <v>25</v>
      </c>
      <c r="N1558">
        <v>27151</v>
      </c>
      <c r="O1558">
        <f t="shared" si="148"/>
        <v>27151</v>
      </c>
      <c r="P1558">
        <v>9</v>
      </c>
      <c r="Q1558">
        <v>33</v>
      </c>
      <c r="R1558">
        <v>638</v>
      </c>
      <c r="S1558">
        <v>589</v>
      </c>
      <c r="T1558">
        <v>7.8181818180000002</v>
      </c>
      <c r="U1558">
        <f>VLOOKUP(A1558,vlookup_table[#All],2,)</f>
        <v>2</v>
      </c>
      <c r="V1558">
        <f>VLOOKUP(A1558,vlookup_table[#All],4,FALSE)</f>
        <v>1504</v>
      </c>
      <c r="W1558" t="str">
        <f>IF(LEN(V1558)=4,_xlfn.CONCAT("19",LEFT(V1558,2)),IF(LEN(V1558)=3,_xlfn.CONCAT("190",LEFT(V1558,2)),0))</f>
        <v>1915</v>
      </c>
      <c r="X1558">
        <f>IF(V1558&lt;&gt;0,1997-VALUE(W1558),0)</f>
        <v>82</v>
      </c>
      <c r="Y1558" t="str">
        <f>VLOOKUP(A1558,vlookup_table[#All],5,FALSE)</f>
        <v>S1</v>
      </c>
      <c r="Z1558" t="str">
        <f t="shared" si="149"/>
        <v>Suburban</v>
      </c>
      <c r="AA1558">
        <f>VLOOKUP(A1558,vlookup_table[#All],7,FALSE)</f>
        <v>10</v>
      </c>
    </row>
    <row r="1559" spans="1:27" x14ac:dyDescent="0.3">
      <c r="A1559">
        <v>21859</v>
      </c>
      <c r="B1559" s="1" t="s">
        <v>18</v>
      </c>
      <c r="C1559" s="1" t="str">
        <f>UPPER(LEFT(B1559,2))</f>
        <v>NC</v>
      </c>
      <c r="D1559" s="1" t="s">
        <v>20</v>
      </c>
      <c r="E1559" s="1" t="str">
        <f>UPPER(LEFT(D1559,1))</f>
        <v>F</v>
      </c>
      <c r="F1559">
        <v>824</v>
      </c>
      <c r="G1559">
        <f t="shared" si="144"/>
        <v>824</v>
      </c>
      <c r="H1559">
        <f t="shared" si="145"/>
        <v>824</v>
      </c>
      <c r="I1559">
        <v>285</v>
      </c>
      <c r="J1559">
        <f t="shared" si="146"/>
        <v>285</v>
      </c>
      <c r="K1559">
        <v>356</v>
      </c>
      <c r="L1559">
        <f t="shared" si="147"/>
        <v>356</v>
      </c>
      <c r="M1559">
        <v>3</v>
      </c>
      <c r="N1559">
        <v>13339</v>
      </c>
      <c r="O1559">
        <f t="shared" si="148"/>
        <v>13339</v>
      </c>
      <c r="P1559">
        <v>2</v>
      </c>
      <c r="Q1559">
        <v>59</v>
      </c>
      <c r="R1559">
        <v>305</v>
      </c>
      <c r="S1559">
        <v>333</v>
      </c>
      <c r="T1559">
        <v>9.9090909089999997</v>
      </c>
      <c r="U1559">
        <f>VLOOKUP(A1559,vlookup_table[#All],2,)</f>
        <v>0</v>
      </c>
      <c r="V1559">
        <f>VLOOKUP(A1559,vlookup_table[#All],4,FALSE)</f>
        <v>3901</v>
      </c>
      <c r="W1559" t="str">
        <f>IF(LEN(V1559)=4,_xlfn.CONCAT("19",LEFT(V1559,2)),IF(LEN(V1559)=3,_xlfn.CONCAT("190",LEFT(V1559,2)),0))</f>
        <v>1939</v>
      </c>
      <c r="X1559">
        <f>IF(V1559&lt;&gt;0,1997-VALUE(W1559),0)</f>
        <v>58</v>
      </c>
      <c r="Y1559" t="str">
        <f>VLOOKUP(A1559,vlookup_table[#All],5,FALSE)</f>
        <v>R2</v>
      </c>
      <c r="Z1559" t="str">
        <f t="shared" si="149"/>
        <v>Rural</v>
      </c>
      <c r="AA1559">
        <f>VLOOKUP(A1559,vlookup_table[#All],7,FALSE)</f>
        <v>10</v>
      </c>
    </row>
    <row r="1560" spans="1:27" x14ac:dyDescent="0.3">
      <c r="A1560">
        <v>32892</v>
      </c>
      <c r="B1560" s="1" t="s">
        <v>13</v>
      </c>
      <c r="C1560" s="1" t="str">
        <f>UPPER(LEFT(B1560,2))</f>
        <v>FL</v>
      </c>
      <c r="D1560" s="1" t="s">
        <v>14</v>
      </c>
      <c r="E1560" s="1" t="str">
        <f>UPPER(LEFT(D1560,1))</f>
        <v>M</v>
      </c>
      <c r="F1560">
        <v>852</v>
      </c>
      <c r="G1560">
        <f t="shared" si="144"/>
        <v>852</v>
      </c>
      <c r="H1560">
        <f t="shared" si="145"/>
        <v>852</v>
      </c>
      <c r="I1560">
        <v>443</v>
      </c>
      <c r="J1560">
        <f t="shared" si="146"/>
        <v>443</v>
      </c>
      <c r="K1560">
        <v>497</v>
      </c>
      <c r="L1560">
        <f t="shared" si="147"/>
        <v>497</v>
      </c>
      <c r="M1560">
        <v>1</v>
      </c>
      <c r="N1560">
        <v>16681</v>
      </c>
      <c r="O1560">
        <f t="shared" si="148"/>
        <v>16681</v>
      </c>
      <c r="P1560">
        <v>2</v>
      </c>
      <c r="Q1560">
        <v>41</v>
      </c>
      <c r="R1560">
        <v>446</v>
      </c>
      <c r="S1560">
        <v>480</v>
      </c>
      <c r="T1560">
        <v>10.19047619</v>
      </c>
      <c r="U1560">
        <f>VLOOKUP(A1560,vlookup_table[#All],2,)</f>
        <v>0</v>
      </c>
      <c r="V1560">
        <f>VLOOKUP(A1560,vlookup_table[#All],4,FALSE)</f>
        <v>5010</v>
      </c>
      <c r="W1560" t="str">
        <f>IF(LEN(V1560)=4,_xlfn.CONCAT("19",LEFT(V1560,2)),IF(LEN(V1560)=3,_xlfn.CONCAT("190",LEFT(V1560,2)),0))</f>
        <v>1950</v>
      </c>
      <c r="X1560">
        <f>IF(V1560&lt;&gt;0,1997-VALUE(W1560),0)</f>
        <v>47</v>
      </c>
      <c r="Y1560" t="str">
        <f>VLOOKUP(A1560,vlookup_table[#All],5,FALSE)</f>
        <v>S1</v>
      </c>
      <c r="Z1560" t="str">
        <f t="shared" si="149"/>
        <v>Suburban</v>
      </c>
      <c r="AA1560">
        <f>VLOOKUP(A1560,vlookup_table[#All],7,FALSE)</f>
        <v>10</v>
      </c>
    </row>
    <row r="1561" spans="1:27" x14ac:dyDescent="0.3">
      <c r="A1561">
        <v>65740</v>
      </c>
      <c r="B1561" s="1" t="s">
        <v>30</v>
      </c>
      <c r="C1561" s="1" t="str">
        <f>UPPER(LEFT(B1561,2))</f>
        <v>MI</v>
      </c>
      <c r="D1561" s="1" t="s">
        <v>17</v>
      </c>
      <c r="E1561" s="1" t="str">
        <f>UPPER(LEFT(D1561,1))</f>
        <v>F</v>
      </c>
      <c r="F1561">
        <v>777</v>
      </c>
      <c r="G1561">
        <f t="shared" si="144"/>
        <v>777</v>
      </c>
      <c r="H1561">
        <f t="shared" si="145"/>
        <v>777</v>
      </c>
      <c r="I1561">
        <v>444</v>
      </c>
      <c r="J1561">
        <f t="shared" si="146"/>
        <v>444</v>
      </c>
      <c r="K1561">
        <v>511</v>
      </c>
      <c r="L1561">
        <f t="shared" si="147"/>
        <v>511</v>
      </c>
      <c r="M1561">
        <v>0</v>
      </c>
      <c r="N1561">
        <v>16822</v>
      </c>
      <c r="O1561">
        <f t="shared" si="148"/>
        <v>16822</v>
      </c>
      <c r="P1561">
        <v>6</v>
      </c>
      <c r="Q1561">
        <v>81</v>
      </c>
      <c r="R1561">
        <v>485</v>
      </c>
      <c r="S1561">
        <v>476</v>
      </c>
      <c r="T1561">
        <v>9.3000000000000007</v>
      </c>
      <c r="U1561">
        <f>VLOOKUP(A1561,vlookup_table[#All],2,)</f>
        <v>0</v>
      </c>
      <c r="V1561">
        <f>VLOOKUP(A1561,vlookup_table[#All],4,FALSE)</f>
        <v>6901</v>
      </c>
      <c r="W1561" t="str">
        <f>IF(LEN(V1561)=4,_xlfn.CONCAT("19",LEFT(V1561,2)),IF(LEN(V1561)=3,_xlfn.CONCAT("190",LEFT(V1561,2)),0))</f>
        <v>1969</v>
      </c>
      <c r="X1561">
        <f>IF(V1561&lt;&gt;0,1997-VALUE(W1561),0)</f>
        <v>28</v>
      </c>
      <c r="Y1561" t="str">
        <f>VLOOKUP(A1561,vlookup_table[#All],5,FALSE)</f>
        <v>S2</v>
      </c>
      <c r="Z1561" t="str">
        <f t="shared" si="149"/>
        <v>Suburban</v>
      </c>
      <c r="AA1561">
        <f>VLOOKUP(A1561,vlookup_table[#All],7,FALSE)</f>
        <v>12</v>
      </c>
    </row>
    <row r="1562" spans="1:27" x14ac:dyDescent="0.3">
      <c r="A1562">
        <v>117264</v>
      </c>
      <c r="B1562" s="1" t="s">
        <v>21</v>
      </c>
      <c r="C1562" s="1" t="str">
        <f>UPPER(LEFT(B1562,2))</f>
        <v>TX</v>
      </c>
      <c r="D1562" s="1" t="s">
        <v>17</v>
      </c>
      <c r="E1562" s="1" t="str">
        <f>UPPER(LEFT(D1562,1))</f>
        <v>F</v>
      </c>
      <c r="F1562">
        <v>532</v>
      </c>
      <c r="G1562">
        <f t="shared" si="144"/>
        <v>532</v>
      </c>
      <c r="H1562">
        <f t="shared" si="145"/>
        <v>532</v>
      </c>
      <c r="I1562">
        <v>237</v>
      </c>
      <c r="J1562">
        <f t="shared" si="146"/>
        <v>237</v>
      </c>
      <c r="K1562">
        <v>396</v>
      </c>
      <c r="L1562">
        <f t="shared" si="147"/>
        <v>396</v>
      </c>
      <c r="M1562">
        <v>0</v>
      </c>
      <c r="N1562">
        <v>11962</v>
      </c>
      <c r="O1562">
        <f t="shared" si="148"/>
        <v>11962</v>
      </c>
      <c r="P1562">
        <v>5</v>
      </c>
      <c r="Q1562">
        <v>65</v>
      </c>
      <c r="R1562">
        <v>404</v>
      </c>
      <c r="S1562">
        <v>297</v>
      </c>
      <c r="T1562">
        <v>12</v>
      </c>
      <c r="U1562">
        <f>VLOOKUP(A1562,vlookup_table[#All],2,)</f>
        <v>2</v>
      </c>
      <c r="V1562">
        <f>VLOOKUP(A1562,vlookup_table[#All],4,FALSE)</f>
        <v>5208</v>
      </c>
      <c r="W1562" t="str">
        <f>IF(LEN(V1562)=4,_xlfn.CONCAT("19",LEFT(V1562,2)),IF(LEN(V1562)=3,_xlfn.CONCAT("190",LEFT(V1562,2)),0))</f>
        <v>1952</v>
      </c>
      <c r="X1562">
        <f>IF(V1562&lt;&gt;0,1997-VALUE(W1562),0)</f>
        <v>45</v>
      </c>
      <c r="Y1562" t="str">
        <f>VLOOKUP(A1562,vlookup_table[#All],5,FALSE)</f>
        <v>U3</v>
      </c>
      <c r="Z1562" t="str">
        <f t="shared" si="149"/>
        <v>Urban</v>
      </c>
      <c r="AA1562">
        <f>VLOOKUP(A1562,vlookup_table[#All],7,FALSE)</f>
        <v>17</v>
      </c>
    </row>
    <row r="1563" spans="1:27" x14ac:dyDescent="0.3">
      <c r="A1563">
        <v>156344</v>
      </c>
      <c r="B1563" s="1" t="s">
        <v>22</v>
      </c>
      <c r="C1563" s="1" t="str">
        <f>UPPER(LEFT(B1563,2))</f>
        <v>CA</v>
      </c>
      <c r="D1563" s="1" t="s">
        <v>14</v>
      </c>
      <c r="E1563" s="1" t="str">
        <f>UPPER(LEFT(D1563,1))</f>
        <v>M</v>
      </c>
      <c r="F1563">
        <v>2917</v>
      </c>
      <c r="G1563">
        <f t="shared" si="144"/>
        <v>2917</v>
      </c>
      <c r="H1563">
        <f t="shared" si="145"/>
        <v>2917</v>
      </c>
      <c r="I1563">
        <v>625</v>
      </c>
      <c r="J1563">
        <f t="shared" si="146"/>
        <v>625</v>
      </c>
      <c r="K1563">
        <v>709</v>
      </c>
      <c r="L1563">
        <f t="shared" si="147"/>
        <v>709</v>
      </c>
      <c r="M1563">
        <v>93</v>
      </c>
      <c r="N1563">
        <v>23064</v>
      </c>
      <c r="O1563">
        <f t="shared" si="148"/>
        <v>23064</v>
      </c>
      <c r="P1563">
        <v>13</v>
      </c>
      <c r="Q1563">
        <v>53</v>
      </c>
      <c r="R1563">
        <v>613</v>
      </c>
      <c r="S1563">
        <v>712</v>
      </c>
      <c r="T1563">
        <v>10.09090909</v>
      </c>
      <c r="U1563">
        <f>VLOOKUP(A1563,vlookup_table[#All],2,)</f>
        <v>1</v>
      </c>
      <c r="V1563">
        <f>VLOOKUP(A1563,vlookup_table[#All],4,FALSE)</f>
        <v>0</v>
      </c>
      <c r="W1563">
        <f>IF(LEN(V1563)=4,_xlfn.CONCAT("19",LEFT(V1563,2)),IF(LEN(V1563)=3,_xlfn.CONCAT("190",LEFT(V1563,2)),0))</f>
        <v>0</v>
      </c>
      <c r="X1563">
        <f>IF(V1563&lt;&gt;0,1997-VALUE(W1563),0)</f>
        <v>0</v>
      </c>
      <c r="Y1563" t="str">
        <f>VLOOKUP(A1563,vlookup_table[#All],5,FALSE)</f>
        <v>S1</v>
      </c>
      <c r="Z1563" t="str">
        <f t="shared" si="149"/>
        <v>Suburban</v>
      </c>
      <c r="AA1563">
        <f>VLOOKUP(A1563,vlookup_table[#All],7,FALSE)</f>
        <v>10</v>
      </c>
    </row>
    <row r="1564" spans="1:27" x14ac:dyDescent="0.3">
      <c r="A1564">
        <v>152816</v>
      </c>
      <c r="B1564" s="1" t="s">
        <v>22</v>
      </c>
      <c r="C1564" s="1" t="str">
        <f>UPPER(LEFT(B1564,2))</f>
        <v>CA</v>
      </c>
      <c r="D1564" s="1" t="s">
        <v>17</v>
      </c>
      <c r="E1564" s="1" t="str">
        <f>UPPER(LEFT(D1564,1))</f>
        <v>F</v>
      </c>
      <c r="F1564">
        <v>1990</v>
      </c>
      <c r="G1564">
        <f t="shared" si="144"/>
        <v>1990</v>
      </c>
      <c r="H1564">
        <f t="shared" si="145"/>
        <v>1990</v>
      </c>
      <c r="I1564">
        <v>301</v>
      </c>
      <c r="J1564">
        <f t="shared" si="146"/>
        <v>301</v>
      </c>
      <c r="K1564">
        <v>395</v>
      </c>
      <c r="L1564">
        <f t="shared" si="147"/>
        <v>395</v>
      </c>
      <c r="M1564">
        <v>49</v>
      </c>
      <c r="N1564">
        <v>14403</v>
      </c>
      <c r="O1564">
        <f t="shared" si="148"/>
        <v>14403</v>
      </c>
      <c r="P1564">
        <v>12</v>
      </c>
      <c r="Q1564">
        <v>53</v>
      </c>
      <c r="R1564">
        <v>326</v>
      </c>
      <c r="S1564">
        <v>389</v>
      </c>
      <c r="T1564">
        <v>15</v>
      </c>
      <c r="U1564">
        <f>VLOOKUP(A1564,vlookup_table[#All],2,)</f>
        <v>2</v>
      </c>
      <c r="V1564">
        <f>VLOOKUP(A1564,vlookup_table[#All],4,FALSE)</f>
        <v>3201</v>
      </c>
      <c r="W1564" t="str">
        <f>IF(LEN(V1564)=4,_xlfn.CONCAT("19",LEFT(V1564,2)),IF(LEN(V1564)=3,_xlfn.CONCAT("190",LEFT(V1564,2)),0))</f>
        <v>1932</v>
      </c>
      <c r="X1564">
        <f>IF(V1564&lt;&gt;0,1997-VALUE(W1564),0)</f>
        <v>65</v>
      </c>
      <c r="Y1564" t="str">
        <f>VLOOKUP(A1564,vlookup_table[#All],5,FALSE)</f>
        <v>S2</v>
      </c>
      <c r="Z1564" t="str">
        <f t="shared" si="149"/>
        <v>Suburban</v>
      </c>
      <c r="AA1564">
        <f>VLOOKUP(A1564,vlookup_table[#All],7,FALSE)</f>
        <v>35</v>
      </c>
    </row>
    <row r="1565" spans="1:27" x14ac:dyDescent="0.3">
      <c r="A1565">
        <v>133042</v>
      </c>
      <c r="B1565" s="1" t="s">
        <v>42</v>
      </c>
      <c r="C1565" s="1" t="str">
        <f>UPPER(LEFT(B1565,2))</f>
        <v>ID</v>
      </c>
      <c r="D1565" s="1" t="s">
        <v>14</v>
      </c>
      <c r="E1565" s="1" t="str">
        <f>UPPER(LEFT(D1565,1))</f>
        <v>M</v>
      </c>
      <c r="F1565">
        <v>427</v>
      </c>
      <c r="G1565">
        <f t="shared" si="144"/>
        <v>427</v>
      </c>
      <c r="H1565">
        <f t="shared" si="145"/>
        <v>427</v>
      </c>
      <c r="I1565">
        <v>231</v>
      </c>
      <c r="J1565">
        <f t="shared" si="146"/>
        <v>231</v>
      </c>
      <c r="K1565">
        <v>341</v>
      </c>
      <c r="L1565">
        <f t="shared" si="147"/>
        <v>341</v>
      </c>
      <c r="M1565">
        <v>0</v>
      </c>
      <c r="N1565">
        <v>10388</v>
      </c>
      <c r="O1565">
        <f t="shared" si="148"/>
        <v>10388</v>
      </c>
      <c r="P1565">
        <v>6</v>
      </c>
      <c r="Q1565">
        <v>71</v>
      </c>
      <c r="R1565">
        <v>290</v>
      </c>
      <c r="S1565">
        <v>290</v>
      </c>
      <c r="T1565">
        <v>27.5</v>
      </c>
      <c r="U1565">
        <f>VLOOKUP(A1565,vlookup_table[#All],2,)</f>
        <v>1</v>
      </c>
      <c r="V1565">
        <f>VLOOKUP(A1565,vlookup_table[#All],4,FALSE)</f>
        <v>1301</v>
      </c>
      <c r="W1565" t="str">
        <f>IF(LEN(V1565)=4,_xlfn.CONCAT("19",LEFT(V1565,2)),IF(LEN(V1565)=3,_xlfn.CONCAT("190",LEFT(V1565,2)),0))</f>
        <v>1913</v>
      </c>
      <c r="X1565">
        <f>IF(V1565&lt;&gt;0,1997-VALUE(W1565),0)</f>
        <v>84</v>
      </c>
      <c r="Y1565" t="str">
        <f>VLOOKUP(A1565,vlookup_table[#All],5,FALSE)</f>
        <v>R3</v>
      </c>
      <c r="Z1565" t="str">
        <f t="shared" si="149"/>
        <v>Rural</v>
      </c>
      <c r="AA1565">
        <f>VLOOKUP(A1565,vlookup_table[#All],7,FALSE)</f>
        <v>40</v>
      </c>
    </row>
    <row r="1566" spans="1:27" x14ac:dyDescent="0.3">
      <c r="A1566">
        <v>9063</v>
      </c>
      <c r="B1566" s="1" t="s">
        <v>65</v>
      </c>
      <c r="C1566" s="1" t="str">
        <f>UPPER(LEFT(B1566,2))</f>
        <v>AR</v>
      </c>
      <c r="D1566" s="1" t="s">
        <v>14</v>
      </c>
      <c r="E1566" s="1" t="str">
        <f>UPPER(LEFT(D1566,1))</f>
        <v>M</v>
      </c>
      <c r="F1566">
        <v>844</v>
      </c>
      <c r="G1566">
        <f t="shared" si="144"/>
        <v>844</v>
      </c>
      <c r="H1566">
        <f t="shared" si="145"/>
        <v>844</v>
      </c>
      <c r="I1566">
        <v>293</v>
      </c>
      <c r="J1566">
        <f t="shared" si="146"/>
        <v>293</v>
      </c>
      <c r="K1566">
        <v>390</v>
      </c>
      <c r="L1566">
        <f t="shared" si="147"/>
        <v>390</v>
      </c>
      <c r="M1566">
        <v>0</v>
      </c>
      <c r="N1566">
        <v>19809</v>
      </c>
      <c r="O1566">
        <f t="shared" si="148"/>
        <v>19809</v>
      </c>
      <c r="P1566">
        <v>7</v>
      </c>
      <c r="Q1566">
        <v>1</v>
      </c>
      <c r="R1566">
        <v>336</v>
      </c>
      <c r="S1566">
        <v>333</v>
      </c>
      <c r="T1566">
        <v>9.8666666670000005</v>
      </c>
      <c r="U1566">
        <f>VLOOKUP(A1566,vlookup_table[#All],2,)</f>
        <v>1</v>
      </c>
      <c r="V1566">
        <f>VLOOKUP(A1566,vlookup_table[#All],4,FALSE)</f>
        <v>1601</v>
      </c>
      <c r="W1566" t="str">
        <f>IF(LEN(V1566)=4,_xlfn.CONCAT("19",LEFT(V1566,2)),IF(LEN(V1566)=3,_xlfn.CONCAT("190",LEFT(V1566,2)),0))</f>
        <v>1916</v>
      </c>
      <c r="X1566">
        <f>IF(V1566&lt;&gt;0,1997-VALUE(W1566),0)</f>
        <v>81</v>
      </c>
      <c r="Y1566" t="str">
        <f>VLOOKUP(A1566,vlookup_table[#All],5,FALSE)</f>
        <v/>
      </c>
      <c r="Z1566">
        <f t="shared" si="149"/>
        <v>0</v>
      </c>
      <c r="AA1566">
        <f>VLOOKUP(A1566,vlookup_table[#All],7,FALSE)</f>
        <v>10</v>
      </c>
    </row>
    <row r="1567" spans="1:27" x14ac:dyDescent="0.3">
      <c r="A1567">
        <v>127527</v>
      </c>
      <c r="B1567" s="1" t="s">
        <v>21</v>
      </c>
      <c r="C1567" s="1" t="str">
        <f>UPPER(LEFT(B1567,2))</f>
        <v>TX</v>
      </c>
      <c r="D1567" s="1" t="s">
        <v>14</v>
      </c>
      <c r="E1567" s="1" t="str">
        <f>UPPER(LEFT(D1567,1))</f>
        <v>M</v>
      </c>
      <c r="F1567">
        <v>822</v>
      </c>
      <c r="G1567">
        <f t="shared" si="144"/>
        <v>822</v>
      </c>
      <c r="H1567">
        <f t="shared" si="145"/>
        <v>822</v>
      </c>
      <c r="I1567">
        <v>228</v>
      </c>
      <c r="J1567">
        <f t="shared" si="146"/>
        <v>228</v>
      </c>
      <c r="K1567">
        <v>385</v>
      </c>
      <c r="L1567">
        <f t="shared" si="147"/>
        <v>385</v>
      </c>
      <c r="M1567">
        <v>2</v>
      </c>
      <c r="N1567">
        <v>11594</v>
      </c>
      <c r="O1567">
        <f t="shared" si="148"/>
        <v>11594</v>
      </c>
      <c r="P1567">
        <v>9</v>
      </c>
      <c r="Q1567">
        <v>72</v>
      </c>
      <c r="R1567">
        <v>322</v>
      </c>
      <c r="S1567">
        <v>321</v>
      </c>
      <c r="T1567">
        <v>10.75</v>
      </c>
      <c r="U1567">
        <f>VLOOKUP(A1567,vlookup_table[#All],2,)</f>
        <v>1002</v>
      </c>
      <c r="V1567">
        <f>VLOOKUP(A1567,vlookup_table[#All],4,FALSE)</f>
        <v>6002</v>
      </c>
      <c r="W1567" t="str">
        <f>IF(LEN(V1567)=4,_xlfn.CONCAT("19",LEFT(V1567,2)),IF(LEN(V1567)=3,_xlfn.CONCAT("190",LEFT(V1567,2)),0))</f>
        <v>1960</v>
      </c>
      <c r="X1567">
        <f>IF(V1567&lt;&gt;0,1997-VALUE(W1567),0)</f>
        <v>37</v>
      </c>
      <c r="Y1567" t="str">
        <f>VLOOKUP(A1567,vlookup_table[#All],5,FALSE)</f>
        <v>R1</v>
      </c>
      <c r="Z1567" t="str">
        <f t="shared" si="149"/>
        <v>Rural</v>
      </c>
      <c r="AA1567">
        <f>VLOOKUP(A1567,vlookup_table[#All],7,FALSE)</f>
        <v>12</v>
      </c>
    </row>
    <row r="1568" spans="1:27" x14ac:dyDescent="0.3">
      <c r="A1568">
        <v>24940</v>
      </c>
      <c r="B1568" s="1" t="s">
        <v>47</v>
      </c>
      <c r="C1568" s="1" t="str">
        <f>UPPER(LEFT(B1568,2))</f>
        <v>SC</v>
      </c>
      <c r="D1568" s="1" t="s">
        <v>17</v>
      </c>
      <c r="E1568" s="1" t="str">
        <f>UPPER(LEFT(D1568,1))</f>
        <v>F</v>
      </c>
      <c r="F1568">
        <v>761</v>
      </c>
      <c r="G1568">
        <f t="shared" si="144"/>
        <v>761</v>
      </c>
      <c r="H1568">
        <f t="shared" si="145"/>
        <v>761</v>
      </c>
      <c r="I1568">
        <v>396</v>
      </c>
      <c r="J1568">
        <f t="shared" si="146"/>
        <v>396</v>
      </c>
      <c r="K1568">
        <v>464</v>
      </c>
      <c r="L1568">
        <f t="shared" si="147"/>
        <v>464</v>
      </c>
      <c r="M1568">
        <v>2</v>
      </c>
      <c r="N1568">
        <v>15429</v>
      </c>
      <c r="O1568">
        <f t="shared" si="148"/>
        <v>15429</v>
      </c>
      <c r="P1568">
        <v>2</v>
      </c>
      <c r="Q1568">
        <v>62</v>
      </c>
      <c r="R1568">
        <v>422</v>
      </c>
      <c r="S1568">
        <v>425</v>
      </c>
      <c r="T1568">
        <v>6.4666666670000001</v>
      </c>
      <c r="U1568">
        <f>VLOOKUP(A1568,vlookup_table[#All],2,)</f>
        <v>0</v>
      </c>
      <c r="V1568">
        <f>VLOOKUP(A1568,vlookup_table[#All],4,FALSE)</f>
        <v>0</v>
      </c>
      <c r="W1568">
        <f>IF(LEN(V1568)=4,_xlfn.CONCAT("19",LEFT(V1568,2)),IF(LEN(V1568)=3,_xlfn.CONCAT("190",LEFT(V1568,2)),0))</f>
        <v>0</v>
      </c>
      <c r="X1568">
        <f>IF(V1568&lt;&gt;0,1997-VALUE(W1568),0)</f>
        <v>0</v>
      </c>
      <c r="Y1568" t="str">
        <f>VLOOKUP(A1568,vlookup_table[#All],5,FALSE)</f>
        <v>T1</v>
      </c>
      <c r="Z1568" t="str">
        <f t="shared" si="149"/>
        <v>Town</v>
      </c>
      <c r="AA1568">
        <f>VLOOKUP(A1568,vlookup_table[#All],7,FALSE)</f>
        <v>15</v>
      </c>
    </row>
    <row r="1569" spans="1:27" x14ac:dyDescent="0.3">
      <c r="A1569">
        <v>40520</v>
      </c>
      <c r="B1569" s="1" t="s">
        <v>13</v>
      </c>
      <c r="C1569" s="1" t="str">
        <f>UPPER(LEFT(B1569,2))</f>
        <v>FL</v>
      </c>
      <c r="D1569" s="1" t="s">
        <v>17</v>
      </c>
      <c r="E1569" s="1" t="str">
        <f>UPPER(LEFT(D1569,1))</f>
        <v>F</v>
      </c>
      <c r="F1569">
        <v>965</v>
      </c>
      <c r="G1569">
        <f t="shared" si="144"/>
        <v>965</v>
      </c>
      <c r="H1569">
        <f t="shared" si="145"/>
        <v>965</v>
      </c>
      <c r="I1569">
        <v>356</v>
      </c>
      <c r="J1569">
        <f t="shared" si="146"/>
        <v>356</v>
      </c>
      <c r="K1569">
        <v>495</v>
      </c>
      <c r="L1569">
        <f t="shared" si="147"/>
        <v>495</v>
      </c>
      <c r="M1569">
        <v>7</v>
      </c>
      <c r="N1569">
        <v>19633</v>
      </c>
      <c r="O1569">
        <f t="shared" si="148"/>
        <v>19633</v>
      </c>
      <c r="P1569">
        <v>8</v>
      </c>
      <c r="Q1569">
        <v>24</v>
      </c>
      <c r="R1569">
        <v>453</v>
      </c>
      <c r="S1569">
        <v>426</v>
      </c>
      <c r="T1569">
        <v>9.538461539</v>
      </c>
      <c r="U1569">
        <f>VLOOKUP(A1569,vlookup_table[#All],2,)</f>
        <v>0</v>
      </c>
      <c r="V1569">
        <f>VLOOKUP(A1569,vlookup_table[#All],4,FALSE)</f>
        <v>1012</v>
      </c>
      <c r="W1569" t="str">
        <f>IF(LEN(V1569)=4,_xlfn.CONCAT("19",LEFT(V1569,2)),IF(LEN(V1569)=3,_xlfn.CONCAT("190",LEFT(V1569,2)),0))</f>
        <v>1910</v>
      </c>
      <c r="X1569">
        <f>IF(V1569&lt;&gt;0,1997-VALUE(W1569),0)</f>
        <v>87</v>
      </c>
      <c r="Y1569" t="str">
        <f>VLOOKUP(A1569,vlookup_table[#All],5,FALSE)</f>
        <v>S1</v>
      </c>
      <c r="Z1569" t="str">
        <f t="shared" si="149"/>
        <v>Suburban</v>
      </c>
      <c r="AA1569">
        <f>VLOOKUP(A1569,vlookup_table[#All],7,FALSE)</f>
        <v>10</v>
      </c>
    </row>
    <row r="1570" spans="1:27" x14ac:dyDescent="0.3">
      <c r="A1570">
        <v>101263</v>
      </c>
      <c r="B1570" s="1" t="s">
        <v>37</v>
      </c>
      <c r="C1570" s="1" t="str">
        <f>UPPER(LEFT(B1570,2))</f>
        <v>MO</v>
      </c>
      <c r="D1570" s="1" t="s">
        <v>17</v>
      </c>
      <c r="E1570" s="1" t="str">
        <f>UPPER(LEFT(D1570,1))</f>
        <v>F</v>
      </c>
      <c r="F1570">
        <v>150</v>
      </c>
      <c r="G1570">
        <f t="shared" si="144"/>
        <v>150</v>
      </c>
      <c r="H1570">
        <f t="shared" si="145"/>
        <v>150</v>
      </c>
      <c r="I1570">
        <v>162</v>
      </c>
      <c r="J1570">
        <f t="shared" si="146"/>
        <v>162</v>
      </c>
      <c r="K1570">
        <v>239</v>
      </c>
      <c r="L1570">
        <f t="shared" si="147"/>
        <v>239</v>
      </c>
      <c r="M1570">
        <v>0</v>
      </c>
      <c r="N1570">
        <v>8299</v>
      </c>
      <c r="O1570">
        <f t="shared" si="148"/>
        <v>8299</v>
      </c>
      <c r="P1570">
        <v>1</v>
      </c>
      <c r="Q1570">
        <v>85</v>
      </c>
      <c r="R1570">
        <v>197</v>
      </c>
      <c r="S1570">
        <v>198</v>
      </c>
      <c r="T1570">
        <v>6.3333333329999997</v>
      </c>
      <c r="U1570">
        <f>VLOOKUP(A1570,vlookup_table[#All],2,)</f>
        <v>28</v>
      </c>
      <c r="V1570">
        <f>VLOOKUP(A1570,vlookup_table[#All],4,FALSE)</f>
        <v>1601</v>
      </c>
      <c r="W1570" t="str">
        <f>IF(LEN(V1570)=4,_xlfn.CONCAT("19",LEFT(V1570,2)),IF(LEN(V1570)=3,_xlfn.CONCAT("190",LEFT(V1570,2)),0))</f>
        <v>1916</v>
      </c>
      <c r="X1570">
        <f>IF(V1570&lt;&gt;0,1997-VALUE(W1570),0)</f>
        <v>81</v>
      </c>
      <c r="Y1570" t="str">
        <f>VLOOKUP(A1570,vlookup_table[#All],5,FALSE)</f>
        <v>R3</v>
      </c>
      <c r="Z1570" t="str">
        <f t="shared" si="149"/>
        <v>Rural</v>
      </c>
      <c r="AA1570">
        <f>VLOOKUP(A1570,vlookup_table[#All],7,FALSE)</f>
        <v>10</v>
      </c>
    </row>
    <row r="1571" spans="1:27" x14ac:dyDescent="0.3">
      <c r="A1571">
        <v>130185</v>
      </c>
      <c r="B1571" s="1" t="s">
        <v>49</v>
      </c>
      <c r="C1571" s="1" t="str">
        <f>UPPER(LEFT(B1571,2))</f>
        <v>CO</v>
      </c>
      <c r="D1571" s="1" t="s">
        <v>17</v>
      </c>
      <c r="E1571" s="1" t="str">
        <f>UPPER(LEFT(D1571,1))</f>
        <v>F</v>
      </c>
      <c r="F1571">
        <v>607</v>
      </c>
      <c r="G1571">
        <f t="shared" si="144"/>
        <v>607</v>
      </c>
      <c r="H1571">
        <f t="shared" si="145"/>
        <v>607</v>
      </c>
      <c r="I1571">
        <v>239</v>
      </c>
      <c r="J1571">
        <f t="shared" si="146"/>
        <v>239</v>
      </c>
      <c r="K1571">
        <v>279</v>
      </c>
      <c r="L1571">
        <f t="shared" si="147"/>
        <v>279</v>
      </c>
      <c r="M1571">
        <v>0</v>
      </c>
      <c r="N1571">
        <v>10199</v>
      </c>
      <c r="O1571">
        <f t="shared" si="148"/>
        <v>10199</v>
      </c>
      <c r="P1571">
        <v>5</v>
      </c>
      <c r="Q1571">
        <v>57</v>
      </c>
      <c r="R1571">
        <v>260</v>
      </c>
      <c r="S1571">
        <v>256</v>
      </c>
      <c r="T1571">
        <v>3.6</v>
      </c>
      <c r="U1571">
        <f>VLOOKUP(A1571,vlookup_table[#All],2,)</f>
        <v>2</v>
      </c>
      <c r="V1571">
        <f>VLOOKUP(A1571,vlookup_table[#All],4,FALSE)</f>
        <v>1601</v>
      </c>
      <c r="W1571" t="str">
        <f>IF(LEN(V1571)=4,_xlfn.CONCAT("19",LEFT(V1571,2)),IF(LEN(V1571)=3,_xlfn.CONCAT("190",LEFT(V1571,2)),0))</f>
        <v>1916</v>
      </c>
      <c r="X1571">
        <f>IF(V1571&lt;&gt;0,1997-VALUE(W1571),0)</f>
        <v>81</v>
      </c>
      <c r="Y1571" t="str">
        <f>VLOOKUP(A1571,vlookup_table[#All],5,FALSE)</f>
        <v>U3</v>
      </c>
      <c r="Z1571" t="str">
        <f t="shared" si="149"/>
        <v>Urban</v>
      </c>
      <c r="AA1571">
        <f>VLOOKUP(A1571,vlookup_table[#All],7,FALSE)</f>
        <v>3</v>
      </c>
    </row>
    <row r="1572" spans="1:27" x14ac:dyDescent="0.3">
      <c r="A1572">
        <v>84599</v>
      </c>
      <c r="B1572" s="1" t="s">
        <v>57</v>
      </c>
      <c r="C1572" s="1" t="str">
        <f>UPPER(LEFT(B1572,2))</f>
        <v>MN</v>
      </c>
      <c r="D1572" s="1" t="s">
        <v>17</v>
      </c>
      <c r="E1572" s="1" t="str">
        <f>UPPER(LEFT(D1572,1))</f>
        <v>F</v>
      </c>
      <c r="F1572">
        <v>760</v>
      </c>
      <c r="G1572">
        <f t="shared" si="144"/>
        <v>760</v>
      </c>
      <c r="H1572">
        <f t="shared" si="145"/>
        <v>760</v>
      </c>
      <c r="I1572">
        <v>469</v>
      </c>
      <c r="J1572">
        <f t="shared" si="146"/>
        <v>469</v>
      </c>
      <c r="K1572">
        <v>544</v>
      </c>
      <c r="L1572">
        <f t="shared" si="147"/>
        <v>544</v>
      </c>
      <c r="M1572">
        <v>0</v>
      </c>
      <c r="N1572">
        <v>17948</v>
      </c>
      <c r="O1572">
        <f t="shared" si="148"/>
        <v>17948</v>
      </c>
      <c r="P1572">
        <v>0</v>
      </c>
      <c r="Q1572">
        <v>66</v>
      </c>
      <c r="R1572">
        <v>505</v>
      </c>
      <c r="S1572">
        <v>492</v>
      </c>
      <c r="T1572">
        <v>7.8</v>
      </c>
      <c r="U1572">
        <f>VLOOKUP(A1572,vlookup_table[#All],2,)</f>
        <v>28</v>
      </c>
      <c r="V1572">
        <f>VLOOKUP(A1572,vlookup_table[#All],4,FALSE)</f>
        <v>5801</v>
      </c>
      <c r="W1572" t="str">
        <f>IF(LEN(V1572)=4,_xlfn.CONCAT("19",LEFT(V1572,2)),IF(LEN(V1572)=3,_xlfn.CONCAT("190",LEFT(V1572,2)),0))</f>
        <v>1958</v>
      </c>
      <c r="X1572">
        <f>IF(V1572&lt;&gt;0,1997-VALUE(W1572),0)</f>
        <v>39</v>
      </c>
      <c r="Y1572" t="str">
        <f>VLOOKUP(A1572,vlookup_table[#All],5,FALSE)</f>
        <v>C2</v>
      </c>
      <c r="Z1572" t="str">
        <f t="shared" si="149"/>
        <v>City</v>
      </c>
      <c r="AA1572">
        <f>VLOOKUP(A1572,vlookup_table[#All],7,FALSE)</f>
        <v>11</v>
      </c>
    </row>
    <row r="1573" spans="1:27" x14ac:dyDescent="0.3">
      <c r="A1573">
        <v>95208</v>
      </c>
      <c r="B1573" s="1" t="s">
        <v>16</v>
      </c>
      <c r="C1573" s="1" t="str">
        <f>UPPER(LEFT(B1573,2))</f>
        <v>IL</v>
      </c>
      <c r="D1573" s="1" t="s">
        <v>17</v>
      </c>
      <c r="E1573" s="1" t="str">
        <f>UPPER(LEFT(D1573,1))</f>
        <v>F</v>
      </c>
      <c r="F1573">
        <v>445</v>
      </c>
      <c r="G1573">
        <f t="shared" si="144"/>
        <v>445</v>
      </c>
      <c r="H1573">
        <f t="shared" si="145"/>
        <v>445</v>
      </c>
      <c r="I1573">
        <v>234</v>
      </c>
      <c r="J1573">
        <f t="shared" si="146"/>
        <v>234</v>
      </c>
      <c r="K1573">
        <v>306</v>
      </c>
      <c r="L1573">
        <f t="shared" si="147"/>
        <v>306</v>
      </c>
      <c r="M1573">
        <v>0</v>
      </c>
      <c r="N1573">
        <v>10475</v>
      </c>
      <c r="O1573">
        <f t="shared" si="148"/>
        <v>10475</v>
      </c>
      <c r="P1573">
        <v>1</v>
      </c>
      <c r="Q1573">
        <v>84</v>
      </c>
      <c r="R1573">
        <v>253</v>
      </c>
      <c r="S1573">
        <v>270</v>
      </c>
      <c r="T1573">
        <v>8.9</v>
      </c>
      <c r="U1573">
        <f>VLOOKUP(A1573,vlookup_table[#All],2,)</f>
        <v>0</v>
      </c>
      <c r="V1573">
        <f>VLOOKUP(A1573,vlookup_table[#All],4,FALSE)</f>
        <v>2312</v>
      </c>
      <c r="W1573" t="str">
        <f>IF(LEN(V1573)=4,_xlfn.CONCAT("19",LEFT(V1573,2)),IF(LEN(V1573)=3,_xlfn.CONCAT("190",LEFT(V1573,2)),0))</f>
        <v>1923</v>
      </c>
      <c r="X1573">
        <f>IF(V1573&lt;&gt;0,1997-VALUE(W1573),0)</f>
        <v>74</v>
      </c>
      <c r="Y1573" t="str">
        <f>VLOOKUP(A1573,vlookup_table[#All],5,FALSE)</f>
        <v>R2</v>
      </c>
      <c r="Z1573" t="str">
        <f t="shared" si="149"/>
        <v>Rural</v>
      </c>
      <c r="AA1573">
        <f>VLOOKUP(A1573,vlookup_table[#All],7,FALSE)</f>
        <v>10</v>
      </c>
    </row>
    <row r="1574" spans="1:27" x14ac:dyDescent="0.3">
      <c r="A1574">
        <v>129822</v>
      </c>
      <c r="B1574" s="1" t="s">
        <v>49</v>
      </c>
      <c r="C1574" s="1" t="str">
        <f>UPPER(LEFT(B1574,2))</f>
        <v>CO</v>
      </c>
      <c r="D1574" s="1" t="s">
        <v>17</v>
      </c>
      <c r="E1574" s="1" t="str">
        <f>UPPER(LEFT(D1574,1))</f>
        <v>F</v>
      </c>
      <c r="F1574">
        <v>1331</v>
      </c>
      <c r="G1574">
        <f t="shared" si="144"/>
        <v>1331</v>
      </c>
      <c r="H1574">
        <f t="shared" si="145"/>
        <v>1331</v>
      </c>
      <c r="I1574">
        <v>503</v>
      </c>
      <c r="J1574">
        <f t="shared" si="146"/>
        <v>503</v>
      </c>
      <c r="K1574">
        <v>635</v>
      </c>
      <c r="L1574">
        <f t="shared" si="147"/>
        <v>635</v>
      </c>
      <c r="M1574">
        <v>13</v>
      </c>
      <c r="N1574">
        <v>22045</v>
      </c>
      <c r="O1574">
        <f t="shared" si="148"/>
        <v>22045</v>
      </c>
      <c r="P1574">
        <v>7</v>
      </c>
      <c r="Q1574">
        <v>26</v>
      </c>
      <c r="R1574">
        <v>579</v>
      </c>
      <c r="S1574">
        <v>561</v>
      </c>
      <c r="T1574">
        <v>12.2</v>
      </c>
      <c r="U1574">
        <f>VLOOKUP(A1574,vlookup_table[#All],2,)</f>
        <v>28</v>
      </c>
      <c r="V1574">
        <f>VLOOKUP(A1574,vlookup_table[#All],4,FALSE)</f>
        <v>4701</v>
      </c>
      <c r="W1574" t="str">
        <f>IF(LEN(V1574)=4,_xlfn.CONCAT("19",LEFT(V1574,2)),IF(LEN(V1574)=3,_xlfn.CONCAT("190",LEFT(V1574,2)),0))</f>
        <v>1947</v>
      </c>
      <c r="X1574">
        <f>IF(V1574&lt;&gt;0,1997-VALUE(W1574),0)</f>
        <v>50</v>
      </c>
      <c r="Y1574" t="str">
        <f>VLOOKUP(A1574,vlookup_table[#All],5,FALSE)</f>
        <v>S1</v>
      </c>
      <c r="Z1574" t="str">
        <f t="shared" si="149"/>
        <v>Suburban</v>
      </c>
      <c r="AA1574">
        <f>VLOOKUP(A1574,vlookup_table[#All],7,FALSE)</f>
        <v>20</v>
      </c>
    </row>
    <row r="1575" spans="1:27" x14ac:dyDescent="0.3">
      <c r="A1575">
        <v>97026</v>
      </c>
      <c r="B1575" s="1" t="s">
        <v>16</v>
      </c>
      <c r="C1575" s="1" t="str">
        <f>UPPER(LEFT(B1575,2))</f>
        <v>IL</v>
      </c>
      <c r="D1575" s="1" t="s">
        <v>17</v>
      </c>
      <c r="E1575" s="1" t="str">
        <f>UPPER(LEFT(D1575,1))</f>
        <v>F</v>
      </c>
      <c r="F1575">
        <v>598</v>
      </c>
      <c r="G1575">
        <f t="shared" si="144"/>
        <v>598</v>
      </c>
      <c r="H1575">
        <f t="shared" si="145"/>
        <v>598</v>
      </c>
      <c r="I1575">
        <v>371</v>
      </c>
      <c r="J1575">
        <f t="shared" si="146"/>
        <v>371</v>
      </c>
      <c r="K1575">
        <v>487</v>
      </c>
      <c r="L1575">
        <f t="shared" si="147"/>
        <v>487</v>
      </c>
      <c r="M1575">
        <v>0</v>
      </c>
      <c r="N1575">
        <v>16242</v>
      </c>
      <c r="O1575">
        <f t="shared" si="148"/>
        <v>16242</v>
      </c>
      <c r="P1575">
        <v>2</v>
      </c>
      <c r="Q1575">
        <v>73</v>
      </c>
      <c r="R1575">
        <v>453</v>
      </c>
      <c r="S1575">
        <v>419</v>
      </c>
      <c r="T1575">
        <v>11.5</v>
      </c>
      <c r="U1575">
        <f>VLOOKUP(A1575,vlookup_table[#All],2,)</f>
        <v>0</v>
      </c>
      <c r="V1575">
        <f>VLOOKUP(A1575,vlookup_table[#All],4,FALSE)</f>
        <v>4701</v>
      </c>
      <c r="W1575" t="str">
        <f>IF(LEN(V1575)=4,_xlfn.CONCAT("19",LEFT(V1575,2)),IF(LEN(V1575)=3,_xlfn.CONCAT("190",LEFT(V1575,2)),0))</f>
        <v>1947</v>
      </c>
      <c r="X1575">
        <f>IF(V1575&lt;&gt;0,1997-VALUE(W1575),0)</f>
        <v>50</v>
      </c>
      <c r="Y1575" t="str">
        <f>VLOOKUP(A1575,vlookup_table[#All],5,FALSE)</f>
        <v>C1</v>
      </c>
      <c r="Z1575" t="str">
        <f t="shared" si="149"/>
        <v>City</v>
      </c>
      <c r="AA1575">
        <f>VLOOKUP(A1575,vlookup_table[#All],7,FALSE)</f>
        <v>10</v>
      </c>
    </row>
    <row r="1576" spans="1:27" x14ac:dyDescent="0.3">
      <c r="A1576">
        <v>165378</v>
      </c>
      <c r="B1576" s="1" t="s">
        <v>22</v>
      </c>
      <c r="C1576" s="1" t="str">
        <f>UPPER(LEFT(B1576,2))</f>
        <v>CA</v>
      </c>
      <c r="D1576" s="1" t="s">
        <v>17</v>
      </c>
      <c r="E1576" s="1" t="str">
        <f>UPPER(LEFT(D1576,1))</f>
        <v>F</v>
      </c>
      <c r="F1576">
        <v>3997</v>
      </c>
      <c r="G1576">
        <f t="shared" si="144"/>
        <v>3997</v>
      </c>
      <c r="H1576">
        <f t="shared" si="145"/>
        <v>3997</v>
      </c>
      <c r="I1576">
        <v>896</v>
      </c>
      <c r="J1576">
        <f t="shared" si="146"/>
        <v>896</v>
      </c>
      <c r="K1576">
        <v>945</v>
      </c>
      <c r="L1576">
        <f t="shared" si="147"/>
        <v>945</v>
      </c>
      <c r="M1576">
        <v>97</v>
      </c>
      <c r="N1576">
        <v>41664</v>
      </c>
      <c r="O1576">
        <f t="shared" si="148"/>
        <v>41664</v>
      </c>
      <c r="P1576">
        <v>16</v>
      </c>
      <c r="Q1576">
        <v>49</v>
      </c>
      <c r="R1576">
        <v>915</v>
      </c>
      <c r="S1576">
        <v>919</v>
      </c>
      <c r="T1576">
        <v>10.625</v>
      </c>
      <c r="U1576">
        <f>VLOOKUP(A1576,vlookup_table[#All],2,)</f>
        <v>0</v>
      </c>
      <c r="V1576">
        <f>VLOOKUP(A1576,vlookup_table[#All],4,FALSE)</f>
        <v>6006</v>
      </c>
      <c r="W1576" t="str">
        <f>IF(LEN(V1576)=4,_xlfn.CONCAT("19",LEFT(V1576,2)),IF(LEN(V1576)=3,_xlfn.CONCAT("190",LEFT(V1576,2)),0))</f>
        <v>1960</v>
      </c>
      <c r="X1576">
        <f>IF(V1576&lt;&gt;0,1997-VALUE(W1576),0)</f>
        <v>37</v>
      </c>
      <c r="Y1576" t="str">
        <f>VLOOKUP(A1576,vlookup_table[#All],5,FALSE)</f>
        <v>S1</v>
      </c>
      <c r="Z1576" t="str">
        <f t="shared" si="149"/>
        <v>Suburban</v>
      </c>
      <c r="AA1576">
        <f>VLOOKUP(A1576,vlookup_table[#All],7,FALSE)</f>
        <v>23</v>
      </c>
    </row>
    <row r="1577" spans="1:27" x14ac:dyDescent="0.3">
      <c r="A1577">
        <v>160196</v>
      </c>
      <c r="B1577" s="1" t="s">
        <v>22</v>
      </c>
      <c r="C1577" s="1" t="str">
        <f>UPPER(LEFT(B1577,2))</f>
        <v>CA</v>
      </c>
      <c r="D1577" s="1" t="s">
        <v>17</v>
      </c>
      <c r="E1577" s="1" t="str">
        <f>UPPER(LEFT(D1577,1))</f>
        <v>F</v>
      </c>
      <c r="F1577">
        <v>3461</v>
      </c>
      <c r="G1577">
        <f t="shared" si="144"/>
        <v>3461</v>
      </c>
      <c r="H1577">
        <f t="shared" si="145"/>
        <v>3461</v>
      </c>
      <c r="I1577">
        <v>404</v>
      </c>
      <c r="J1577">
        <f t="shared" si="146"/>
        <v>404</v>
      </c>
      <c r="K1577">
        <v>514</v>
      </c>
      <c r="L1577">
        <f t="shared" si="147"/>
        <v>514</v>
      </c>
      <c r="M1577">
        <v>90</v>
      </c>
      <c r="N1577">
        <v>17618</v>
      </c>
      <c r="O1577">
        <f t="shared" si="148"/>
        <v>17618</v>
      </c>
      <c r="P1577">
        <v>3</v>
      </c>
      <c r="Q1577">
        <v>67</v>
      </c>
      <c r="R1577">
        <v>423</v>
      </c>
      <c r="S1577">
        <v>479</v>
      </c>
      <c r="T1577">
        <v>6.153846154</v>
      </c>
      <c r="U1577">
        <f>VLOOKUP(A1577,vlookup_table[#All],2,)</f>
        <v>0</v>
      </c>
      <c r="V1577">
        <f>VLOOKUP(A1577,vlookup_table[#All],4,FALSE)</f>
        <v>5101</v>
      </c>
      <c r="W1577" t="str">
        <f>IF(LEN(V1577)=4,_xlfn.CONCAT("19",LEFT(V1577,2)),IF(LEN(V1577)=3,_xlfn.CONCAT("190",LEFT(V1577,2)),0))</f>
        <v>1951</v>
      </c>
      <c r="X1577">
        <f>IF(V1577&lt;&gt;0,1997-VALUE(W1577),0)</f>
        <v>46</v>
      </c>
      <c r="Y1577" t="str">
        <f>VLOOKUP(A1577,vlookup_table[#All],5,FALSE)</f>
        <v>T1</v>
      </c>
      <c r="Z1577" t="str">
        <f t="shared" si="149"/>
        <v>Town</v>
      </c>
      <c r="AA1577">
        <f>VLOOKUP(A1577,vlookup_table[#All],7,FALSE)</f>
        <v>10</v>
      </c>
    </row>
    <row r="1578" spans="1:27" x14ac:dyDescent="0.3">
      <c r="A1578">
        <v>57052</v>
      </c>
      <c r="B1578" s="1" t="s">
        <v>58</v>
      </c>
      <c r="C1578" s="1" t="str">
        <f>UPPER(LEFT(B1578,2))</f>
        <v>KY</v>
      </c>
      <c r="D1578" s="1" t="s">
        <v>31</v>
      </c>
      <c r="E1578" s="1" t="str">
        <f>UPPER(LEFT(D1578,1))</f>
        <v>U</v>
      </c>
      <c r="F1578">
        <v>683</v>
      </c>
      <c r="G1578">
        <f t="shared" si="144"/>
        <v>683</v>
      </c>
      <c r="H1578">
        <f t="shared" si="145"/>
        <v>683</v>
      </c>
      <c r="I1578">
        <v>267</v>
      </c>
      <c r="J1578">
        <f t="shared" si="146"/>
        <v>267</v>
      </c>
      <c r="K1578">
        <v>362</v>
      </c>
      <c r="L1578">
        <f t="shared" si="147"/>
        <v>362</v>
      </c>
      <c r="M1578">
        <v>2</v>
      </c>
      <c r="N1578">
        <v>11879</v>
      </c>
      <c r="O1578">
        <f t="shared" si="148"/>
        <v>11879</v>
      </c>
      <c r="P1578">
        <v>1</v>
      </c>
      <c r="Q1578">
        <v>84</v>
      </c>
      <c r="R1578">
        <v>309</v>
      </c>
      <c r="S1578">
        <v>325</v>
      </c>
      <c r="T1578">
        <v>16.571428569999998</v>
      </c>
      <c r="U1578">
        <f>VLOOKUP(A1578,vlookup_table[#All],2,)</f>
        <v>0</v>
      </c>
      <c r="V1578">
        <f>VLOOKUP(A1578,vlookup_table[#All],4,FALSE)</f>
        <v>4701</v>
      </c>
      <c r="W1578" t="str">
        <f>IF(LEN(V1578)=4,_xlfn.CONCAT("19",LEFT(V1578,2)),IF(LEN(V1578)=3,_xlfn.CONCAT("190",LEFT(V1578,2)),0))</f>
        <v>1947</v>
      </c>
      <c r="X1578">
        <f>IF(V1578&lt;&gt;0,1997-VALUE(W1578),0)</f>
        <v>50</v>
      </c>
      <c r="Y1578" t="str">
        <f>VLOOKUP(A1578,vlookup_table[#All],5,FALSE)</f>
        <v>R2</v>
      </c>
      <c r="Z1578" t="str">
        <f t="shared" si="149"/>
        <v>Rural</v>
      </c>
      <c r="AA1578">
        <f>VLOOKUP(A1578,vlookup_table[#All],7,FALSE)</f>
        <v>29</v>
      </c>
    </row>
    <row r="1579" spans="1:27" x14ac:dyDescent="0.3">
      <c r="A1579">
        <v>144577</v>
      </c>
      <c r="B1579" s="1" t="s">
        <v>22</v>
      </c>
      <c r="C1579" s="1" t="str">
        <f>UPPER(LEFT(B1579,2))</f>
        <v>CA</v>
      </c>
      <c r="D1579" s="1" t="s">
        <v>14</v>
      </c>
      <c r="E1579" s="1" t="str">
        <f>UPPER(LEFT(D1579,1))</f>
        <v>M</v>
      </c>
      <c r="F1579">
        <v>5739</v>
      </c>
      <c r="G1579">
        <f t="shared" si="144"/>
        <v>5739</v>
      </c>
      <c r="H1579">
        <f t="shared" si="145"/>
        <v>5739</v>
      </c>
      <c r="I1579">
        <v>634</v>
      </c>
      <c r="J1579">
        <f t="shared" si="146"/>
        <v>634</v>
      </c>
      <c r="K1579">
        <v>810</v>
      </c>
      <c r="L1579">
        <f t="shared" si="147"/>
        <v>810</v>
      </c>
      <c r="M1579">
        <v>97</v>
      </c>
      <c r="N1579">
        <v>45680</v>
      </c>
      <c r="O1579">
        <f t="shared" si="148"/>
        <v>45680</v>
      </c>
      <c r="P1579">
        <v>8</v>
      </c>
      <c r="Q1579">
        <v>45</v>
      </c>
      <c r="R1579">
        <v>670</v>
      </c>
      <c r="S1579">
        <v>792</v>
      </c>
      <c r="T1579">
        <v>9.2857142859999993</v>
      </c>
      <c r="U1579">
        <f>VLOOKUP(A1579,vlookup_table[#All],2,)</f>
        <v>1</v>
      </c>
      <c r="V1579">
        <f>VLOOKUP(A1579,vlookup_table[#All],4,FALSE)</f>
        <v>1603</v>
      </c>
      <c r="W1579" t="str">
        <f>IF(LEN(V1579)=4,_xlfn.CONCAT("19",LEFT(V1579,2)),IF(LEN(V1579)=3,_xlfn.CONCAT("190",LEFT(V1579,2)),0))</f>
        <v>1916</v>
      </c>
      <c r="X1579">
        <f>IF(V1579&lt;&gt;0,1997-VALUE(W1579),0)</f>
        <v>81</v>
      </c>
      <c r="Y1579" t="str">
        <f>VLOOKUP(A1579,vlookup_table[#All],5,FALSE)</f>
        <v>U1</v>
      </c>
      <c r="Z1579" t="str">
        <f t="shared" si="149"/>
        <v>Urban</v>
      </c>
      <c r="AA1579">
        <f>VLOOKUP(A1579,vlookup_table[#All],7,FALSE)</f>
        <v>15</v>
      </c>
    </row>
    <row r="1580" spans="1:27" x14ac:dyDescent="0.3">
      <c r="A1580">
        <v>103591</v>
      </c>
      <c r="B1580" s="1" t="s">
        <v>37</v>
      </c>
      <c r="C1580" s="1" t="str">
        <f>UPPER(LEFT(B1580,2))</f>
        <v>MO</v>
      </c>
      <c r="D1580" s="1" t="s">
        <v>14</v>
      </c>
      <c r="E1580" s="1" t="str">
        <f>UPPER(LEFT(D1580,1))</f>
        <v>M</v>
      </c>
      <c r="F1580">
        <v>150</v>
      </c>
      <c r="G1580">
        <f t="shared" si="144"/>
        <v>150</v>
      </c>
      <c r="H1580">
        <f t="shared" si="145"/>
        <v>150</v>
      </c>
      <c r="I1580">
        <v>202</v>
      </c>
      <c r="J1580">
        <f t="shared" si="146"/>
        <v>202</v>
      </c>
      <c r="K1580">
        <v>258</v>
      </c>
      <c r="L1580">
        <f t="shared" si="147"/>
        <v>258</v>
      </c>
      <c r="M1580">
        <v>0</v>
      </c>
      <c r="N1580">
        <v>8084</v>
      </c>
      <c r="O1580">
        <f t="shared" si="148"/>
        <v>8084</v>
      </c>
      <c r="P1580">
        <v>1</v>
      </c>
      <c r="Q1580">
        <v>90</v>
      </c>
      <c r="R1580">
        <v>251</v>
      </c>
      <c r="S1580">
        <v>223</v>
      </c>
      <c r="T1580">
        <v>6.1</v>
      </c>
      <c r="U1580">
        <f>VLOOKUP(A1580,vlookup_table[#All],2,)</f>
        <v>39002</v>
      </c>
      <c r="V1580">
        <f>VLOOKUP(A1580,vlookup_table[#All],4,FALSE)</f>
        <v>0</v>
      </c>
      <c r="W1580">
        <f>IF(LEN(V1580)=4,_xlfn.CONCAT("19",LEFT(V1580,2)),IF(LEN(V1580)=3,_xlfn.CONCAT("190",LEFT(V1580,2)),0))</f>
        <v>0</v>
      </c>
      <c r="X1580">
        <f>IF(V1580&lt;&gt;0,1997-VALUE(W1580),0)</f>
        <v>0</v>
      </c>
      <c r="Y1580" t="str">
        <f>VLOOKUP(A1580,vlookup_table[#All],5,FALSE)</f>
        <v>R2</v>
      </c>
      <c r="Z1580" t="str">
        <f t="shared" si="149"/>
        <v>Rural</v>
      </c>
      <c r="AA1580">
        <f>VLOOKUP(A1580,vlookup_table[#All],7,FALSE)</f>
        <v>3</v>
      </c>
    </row>
    <row r="1581" spans="1:27" x14ac:dyDescent="0.3">
      <c r="A1581">
        <v>111708</v>
      </c>
      <c r="B1581" s="1" t="s">
        <v>33</v>
      </c>
      <c r="C1581" s="1" t="str">
        <f>UPPER(LEFT(B1581,2))</f>
        <v>AR</v>
      </c>
      <c r="D1581" s="1" t="s">
        <v>61</v>
      </c>
      <c r="E1581" s="1" t="str">
        <f>UPPER(LEFT(D1581,1))</f>
        <v>F</v>
      </c>
      <c r="F1581">
        <v>502</v>
      </c>
      <c r="G1581">
        <f t="shared" si="144"/>
        <v>502</v>
      </c>
      <c r="H1581">
        <f t="shared" si="145"/>
        <v>502</v>
      </c>
      <c r="I1581">
        <v>247</v>
      </c>
      <c r="J1581">
        <f t="shared" si="146"/>
        <v>247</v>
      </c>
      <c r="K1581">
        <v>336</v>
      </c>
      <c r="L1581">
        <f t="shared" si="147"/>
        <v>336</v>
      </c>
      <c r="M1581">
        <v>0</v>
      </c>
      <c r="N1581">
        <v>11053</v>
      </c>
      <c r="O1581">
        <f t="shared" si="148"/>
        <v>11053</v>
      </c>
      <c r="P1581">
        <v>2</v>
      </c>
      <c r="Q1581">
        <v>75</v>
      </c>
      <c r="R1581">
        <v>298</v>
      </c>
      <c r="S1581">
        <v>292</v>
      </c>
      <c r="T1581">
        <v>9</v>
      </c>
      <c r="U1581">
        <f>VLOOKUP(A1581,vlookup_table[#All],2,)</f>
        <v>0</v>
      </c>
      <c r="V1581">
        <f>VLOOKUP(A1581,vlookup_table[#All],4,FALSE)</f>
        <v>0</v>
      </c>
      <c r="W1581">
        <f>IF(LEN(V1581)=4,_xlfn.CONCAT("19",LEFT(V1581,2)),IF(LEN(V1581)=3,_xlfn.CONCAT("190",LEFT(V1581,2)),0))</f>
        <v>0</v>
      </c>
      <c r="X1581">
        <f>IF(V1581&lt;&gt;0,1997-VALUE(W1581),0)</f>
        <v>0</v>
      </c>
      <c r="Y1581" t="str">
        <f>VLOOKUP(A1581,vlookup_table[#All],5,FALSE)</f>
        <v>S1</v>
      </c>
      <c r="Z1581" t="str">
        <f t="shared" si="149"/>
        <v>Suburban</v>
      </c>
      <c r="AA1581">
        <f>VLOOKUP(A1581,vlookup_table[#All],7,FALSE)</f>
        <v>15</v>
      </c>
    </row>
    <row r="1582" spans="1:27" x14ac:dyDescent="0.3">
      <c r="A1582">
        <v>89030</v>
      </c>
      <c r="B1582" s="1" t="s">
        <v>16</v>
      </c>
      <c r="C1582" s="1" t="str">
        <f>UPPER(LEFT(B1582,2))</f>
        <v>IL</v>
      </c>
      <c r="D1582" s="1" t="s">
        <v>17</v>
      </c>
      <c r="E1582" s="1" t="str">
        <f>UPPER(LEFT(D1582,1))</f>
        <v>F</v>
      </c>
      <c r="F1582">
        <v>539</v>
      </c>
      <c r="G1582">
        <f t="shared" si="144"/>
        <v>539</v>
      </c>
      <c r="H1582">
        <f t="shared" si="145"/>
        <v>539</v>
      </c>
      <c r="I1582">
        <v>268</v>
      </c>
      <c r="J1582">
        <f t="shared" si="146"/>
        <v>268</v>
      </c>
      <c r="K1582">
        <v>384</v>
      </c>
      <c r="L1582">
        <f t="shared" si="147"/>
        <v>384</v>
      </c>
      <c r="M1582">
        <v>0</v>
      </c>
      <c r="N1582">
        <v>10905</v>
      </c>
      <c r="O1582">
        <f t="shared" si="148"/>
        <v>10905</v>
      </c>
      <c r="P1582">
        <v>15</v>
      </c>
      <c r="Q1582">
        <v>45</v>
      </c>
      <c r="R1582">
        <v>303</v>
      </c>
      <c r="S1582">
        <v>377</v>
      </c>
      <c r="T1582">
        <v>5.625</v>
      </c>
      <c r="U1582">
        <f>VLOOKUP(A1582,vlookup_table[#All],2,)</f>
        <v>0</v>
      </c>
      <c r="V1582">
        <f>VLOOKUP(A1582,vlookup_table[#All],4,FALSE)</f>
        <v>2501</v>
      </c>
      <c r="W1582" t="str">
        <f>IF(LEN(V1582)=4,_xlfn.CONCAT("19",LEFT(V1582,2)),IF(LEN(V1582)=3,_xlfn.CONCAT("190",LEFT(V1582,2)),0))</f>
        <v>1925</v>
      </c>
      <c r="X1582">
        <f>IF(V1582&lt;&gt;0,1997-VALUE(W1582),0)</f>
        <v>72</v>
      </c>
      <c r="Y1582" t="str">
        <f>VLOOKUP(A1582,vlookup_table[#All],5,FALSE)</f>
        <v>U3</v>
      </c>
      <c r="Z1582" t="str">
        <f t="shared" si="149"/>
        <v>Urban</v>
      </c>
      <c r="AA1582">
        <f>VLOOKUP(A1582,vlookup_table[#All],7,FALSE)</f>
        <v>11</v>
      </c>
    </row>
    <row r="1583" spans="1:27" x14ac:dyDescent="0.3">
      <c r="A1583">
        <v>169678</v>
      </c>
      <c r="B1583" s="1" t="s">
        <v>22</v>
      </c>
      <c r="C1583" s="1" t="str">
        <f>UPPER(LEFT(B1583,2))</f>
        <v>CA</v>
      </c>
      <c r="D1583" s="1" t="s">
        <v>17</v>
      </c>
      <c r="E1583" s="1" t="str">
        <f>UPPER(LEFT(D1583,1))</f>
        <v>F</v>
      </c>
      <c r="F1583">
        <v>1856</v>
      </c>
      <c r="G1583">
        <f t="shared" si="144"/>
        <v>1856</v>
      </c>
      <c r="H1583">
        <f t="shared" si="145"/>
        <v>1856</v>
      </c>
      <c r="I1583">
        <v>504</v>
      </c>
      <c r="J1583">
        <f t="shared" si="146"/>
        <v>504</v>
      </c>
      <c r="K1583">
        <v>536</v>
      </c>
      <c r="L1583">
        <f t="shared" si="147"/>
        <v>536</v>
      </c>
      <c r="M1583">
        <v>33</v>
      </c>
      <c r="N1583">
        <v>17132</v>
      </c>
      <c r="O1583">
        <f t="shared" si="148"/>
        <v>17132</v>
      </c>
      <c r="P1583">
        <v>6</v>
      </c>
      <c r="Q1583">
        <v>63</v>
      </c>
      <c r="R1583">
        <v>523</v>
      </c>
      <c r="S1583">
        <v>516</v>
      </c>
      <c r="T1583">
        <v>13</v>
      </c>
      <c r="U1583">
        <f>VLOOKUP(A1583,vlookup_table[#All],2,)</f>
        <v>0</v>
      </c>
      <c r="V1583">
        <f>VLOOKUP(A1583,vlookup_table[#All],4,FALSE)</f>
        <v>2401</v>
      </c>
      <c r="W1583" t="str">
        <f>IF(LEN(V1583)=4,_xlfn.CONCAT("19",LEFT(V1583,2)),IF(LEN(V1583)=3,_xlfn.CONCAT("190",LEFT(V1583,2)),0))</f>
        <v>1924</v>
      </c>
      <c r="X1583">
        <f>IF(V1583&lt;&gt;0,1997-VALUE(W1583),0)</f>
        <v>73</v>
      </c>
      <c r="Y1583" t="str">
        <f>VLOOKUP(A1583,vlookup_table[#All],5,FALSE)</f>
        <v>S1</v>
      </c>
      <c r="Z1583" t="str">
        <f t="shared" si="149"/>
        <v>Suburban</v>
      </c>
      <c r="AA1583">
        <f>VLOOKUP(A1583,vlookup_table[#All],7,FALSE)</f>
        <v>20</v>
      </c>
    </row>
    <row r="1584" spans="1:27" x14ac:dyDescent="0.3">
      <c r="A1584">
        <v>95831</v>
      </c>
      <c r="B1584" s="1" t="s">
        <v>16</v>
      </c>
      <c r="C1584" s="1" t="str">
        <f>UPPER(LEFT(B1584,2))</f>
        <v>IL</v>
      </c>
      <c r="D1584" s="1" t="s">
        <v>14</v>
      </c>
      <c r="E1584" s="1" t="str">
        <f>UPPER(LEFT(D1584,1))</f>
        <v>M</v>
      </c>
      <c r="F1584">
        <v>301</v>
      </c>
      <c r="G1584">
        <f t="shared" si="144"/>
        <v>301</v>
      </c>
      <c r="H1584">
        <f t="shared" si="145"/>
        <v>301</v>
      </c>
      <c r="I1584">
        <v>238</v>
      </c>
      <c r="J1584">
        <f t="shared" si="146"/>
        <v>238</v>
      </c>
      <c r="K1584">
        <v>347</v>
      </c>
      <c r="L1584">
        <f t="shared" si="147"/>
        <v>347</v>
      </c>
      <c r="M1584">
        <v>0</v>
      </c>
      <c r="N1584">
        <v>12366</v>
      </c>
      <c r="O1584">
        <f t="shared" si="148"/>
        <v>12366</v>
      </c>
      <c r="P1584">
        <v>0</v>
      </c>
      <c r="Q1584">
        <v>80</v>
      </c>
      <c r="R1584">
        <v>354</v>
      </c>
      <c r="S1584">
        <v>267</v>
      </c>
      <c r="T1584">
        <v>10.5</v>
      </c>
      <c r="U1584">
        <f>VLOOKUP(A1584,vlookup_table[#All],2,)</f>
        <v>1</v>
      </c>
      <c r="V1584">
        <f>VLOOKUP(A1584,vlookup_table[#All],4,FALSE)</f>
        <v>2701</v>
      </c>
      <c r="W1584" t="str">
        <f>IF(LEN(V1584)=4,_xlfn.CONCAT("19",LEFT(V1584,2)),IF(LEN(V1584)=3,_xlfn.CONCAT("190",LEFT(V1584,2)),0))</f>
        <v>1927</v>
      </c>
      <c r="X1584">
        <f>IF(V1584&lt;&gt;0,1997-VALUE(W1584),0)</f>
        <v>70</v>
      </c>
      <c r="Y1584" t="str">
        <f>VLOOKUP(A1584,vlookup_table[#All],5,FALSE)</f>
        <v>R2</v>
      </c>
      <c r="Z1584" t="str">
        <f t="shared" si="149"/>
        <v>Rural</v>
      </c>
      <c r="AA1584">
        <f>VLOOKUP(A1584,vlookup_table[#All],7,FALSE)</f>
        <v>10</v>
      </c>
    </row>
    <row r="1585" spans="1:27" x14ac:dyDescent="0.3">
      <c r="A1585">
        <v>48047</v>
      </c>
      <c r="B1585" s="1" t="s">
        <v>44</v>
      </c>
      <c r="C1585" s="1" t="str">
        <f>UPPER(LEFT(B1585,2))</f>
        <v>AL</v>
      </c>
      <c r="D1585" s="1" t="s">
        <v>17</v>
      </c>
      <c r="E1585" s="1" t="str">
        <f>UPPER(LEFT(D1585,1))</f>
        <v>F</v>
      </c>
      <c r="F1585">
        <v>1075</v>
      </c>
      <c r="G1585">
        <f t="shared" si="144"/>
        <v>1075</v>
      </c>
      <c r="H1585">
        <f t="shared" si="145"/>
        <v>1075</v>
      </c>
      <c r="I1585">
        <v>511</v>
      </c>
      <c r="J1585">
        <f t="shared" si="146"/>
        <v>511</v>
      </c>
      <c r="K1585">
        <v>590</v>
      </c>
      <c r="L1585">
        <f t="shared" si="147"/>
        <v>590</v>
      </c>
      <c r="M1585">
        <v>6</v>
      </c>
      <c r="N1585">
        <v>20216</v>
      </c>
      <c r="O1585">
        <f t="shared" si="148"/>
        <v>20216</v>
      </c>
      <c r="P1585">
        <v>4</v>
      </c>
      <c r="Q1585">
        <v>41</v>
      </c>
      <c r="R1585">
        <v>556</v>
      </c>
      <c r="S1585">
        <v>552</v>
      </c>
      <c r="T1585">
        <v>5.8</v>
      </c>
      <c r="U1585">
        <f>VLOOKUP(A1585,vlookup_table[#All],2,)</f>
        <v>0</v>
      </c>
      <c r="V1585">
        <f>VLOOKUP(A1585,vlookup_table[#All],4,FALSE)</f>
        <v>0</v>
      </c>
      <c r="W1585">
        <f>IF(LEN(V1585)=4,_xlfn.CONCAT("19",LEFT(V1585,2)),IF(LEN(V1585)=3,_xlfn.CONCAT("190",LEFT(V1585,2)),0))</f>
        <v>0</v>
      </c>
      <c r="X1585">
        <f>IF(V1585&lt;&gt;0,1997-VALUE(W1585),0)</f>
        <v>0</v>
      </c>
      <c r="Y1585" t="str">
        <f>VLOOKUP(A1585,vlookup_table[#All],5,FALSE)</f>
        <v>T1</v>
      </c>
      <c r="Z1585" t="str">
        <f t="shared" si="149"/>
        <v>Town</v>
      </c>
      <c r="AA1585">
        <f>VLOOKUP(A1585,vlookup_table[#All],7,FALSE)</f>
        <v>6</v>
      </c>
    </row>
    <row r="1586" spans="1:27" x14ac:dyDescent="0.3">
      <c r="A1586">
        <v>156378</v>
      </c>
      <c r="B1586" s="1" t="s">
        <v>22</v>
      </c>
      <c r="C1586" s="1" t="str">
        <f>UPPER(LEFT(B1586,2))</f>
        <v>CA</v>
      </c>
      <c r="D1586" s="1" t="s">
        <v>17</v>
      </c>
      <c r="E1586" s="1" t="str">
        <f>UPPER(LEFT(D1586,1))</f>
        <v>F</v>
      </c>
      <c r="F1586">
        <v>5000</v>
      </c>
      <c r="G1586">
        <f t="shared" si="144"/>
        <v>5000</v>
      </c>
      <c r="H1586">
        <f t="shared" si="145"/>
        <v>5000</v>
      </c>
      <c r="I1586">
        <v>738</v>
      </c>
      <c r="J1586">
        <f t="shared" si="146"/>
        <v>738</v>
      </c>
      <c r="K1586">
        <v>959</v>
      </c>
      <c r="L1586">
        <f t="shared" si="147"/>
        <v>959</v>
      </c>
      <c r="M1586">
        <v>99</v>
      </c>
      <c r="N1586">
        <v>50907</v>
      </c>
      <c r="O1586">
        <f t="shared" si="148"/>
        <v>50907</v>
      </c>
      <c r="P1586">
        <v>9</v>
      </c>
      <c r="Q1586">
        <v>48</v>
      </c>
      <c r="R1586">
        <v>963</v>
      </c>
      <c r="S1586">
        <v>797</v>
      </c>
      <c r="T1586">
        <v>11</v>
      </c>
      <c r="U1586">
        <f>VLOOKUP(A1586,vlookup_table[#All],2,)</f>
        <v>0</v>
      </c>
      <c r="V1586">
        <f>VLOOKUP(A1586,vlookup_table[#All],4,FALSE)</f>
        <v>2807</v>
      </c>
      <c r="W1586" t="str">
        <f>IF(LEN(V1586)=4,_xlfn.CONCAT("19",LEFT(V1586,2)),IF(LEN(V1586)=3,_xlfn.CONCAT("190",LEFT(V1586,2)),0))</f>
        <v>1928</v>
      </c>
      <c r="X1586">
        <f>IF(V1586&lt;&gt;0,1997-VALUE(W1586),0)</f>
        <v>69</v>
      </c>
      <c r="Y1586" t="str">
        <f>VLOOKUP(A1586,vlookup_table[#All],5,FALSE)</f>
        <v>S1</v>
      </c>
      <c r="Z1586" t="str">
        <f t="shared" si="149"/>
        <v>Suburban</v>
      </c>
      <c r="AA1586">
        <f>VLOOKUP(A1586,vlookup_table[#All],7,FALSE)</f>
        <v>13</v>
      </c>
    </row>
    <row r="1587" spans="1:27" x14ac:dyDescent="0.3">
      <c r="A1587">
        <v>58130</v>
      </c>
      <c r="B1587" s="1" t="s">
        <v>58</v>
      </c>
      <c r="C1587" s="1" t="str">
        <f>UPPER(LEFT(B1587,2))</f>
        <v>KY</v>
      </c>
      <c r="D1587" s="1" t="s">
        <v>17</v>
      </c>
      <c r="E1587" s="1" t="str">
        <f>UPPER(LEFT(D1587,1))</f>
        <v>F</v>
      </c>
      <c r="F1587">
        <v>283</v>
      </c>
      <c r="G1587">
        <f t="shared" si="144"/>
        <v>283</v>
      </c>
      <c r="H1587">
        <f t="shared" si="145"/>
        <v>283</v>
      </c>
      <c r="I1587">
        <v>149</v>
      </c>
      <c r="J1587">
        <f t="shared" si="146"/>
        <v>149</v>
      </c>
      <c r="K1587">
        <v>227</v>
      </c>
      <c r="L1587">
        <f t="shared" si="147"/>
        <v>227</v>
      </c>
      <c r="M1587">
        <v>0</v>
      </c>
      <c r="N1587">
        <v>7466</v>
      </c>
      <c r="O1587">
        <f t="shared" si="148"/>
        <v>7466</v>
      </c>
      <c r="P1587">
        <v>0</v>
      </c>
      <c r="Q1587">
        <v>73</v>
      </c>
      <c r="R1587">
        <v>168</v>
      </c>
      <c r="S1587">
        <v>207</v>
      </c>
      <c r="T1587">
        <v>5.1111111109999996</v>
      </c>
      <c r="U1587">
        <f>VLOOKUP(A1587,vlookup_table[#All],2,)</f>
        <v>0</v>
      </c>
      <c r="V1587">
        <f>VLOOKUP(A1587,vlookup_table[#All],4,FALSE)</f>
        <v>0</v>
      </c>
      <c r="W1587">
        <f>IF(LEN(V1587)=4,_xlfn.CONCAT("19",LEFT(V1587,2)),IF(LEN(V1587)=3,_xlfn.CONCAT("190",LEFT(V1587,2)),0))</f>
        <v>0</v>
      </c>
      <c r="X1587">
        <f>IF(V1587&lt;&gt;0,1997-VALUE(W1587),0)</f>
        <v>0</v>
      </c>
      <c r="Y1587" t="str">
        <f>VLOOKUP(A1587,vlookup_table[#All],5,FALSE)</f>
        <v>R3</v>
      </c>
      <c r="Z1587" t="str">
        <f t="shared" si="149"/>
        <v>Rural</v>
      </c>
      <c r="AA1587">
        <f>VLOOKUP(A1587,vlookup_table[#All],7,FALSE)</f>
        <v>7</v>
      </c>
    </row>
    <row r="1588" spans="1:27" x14ac:dyDescent="0.3">
      <c r="A1588">
        <v>111459</v>
      </c>
      <c r="B1588" s="1" t="s">
        <v>33</v>
      </c>
      <c r="C1588" s="1" t="str">
        <f>UPPER(LEFT(B1588,2))</f>
        <v>AR</v>
      </c>
      <c r="D1588" s="1" t="s">
        <v>61</v>
      </c>
      <c r="E1588" s="1" t="str">
        <f>UPPER(LEFT(D1588,1))</f>
        <v>F</v>
      </c>
      <c r="F1588">
        <v>1054</v>
      </c>
      <c r="G1588">
        <f t="shared" si="144"/>
        <v>1054</v>
      </c>
      <c r="H1588">
        <f t="shared" si="145"/>
        <v>1054</v>
      </c>
      <c r="I1588">
        <v>584</v>
      </c>
      <c r="J1588">
        <f t="shared" si="146"/>
        <v>584</v>
      </c>
      <c r="K1588">
        <v>726</v>
      </c>
      <c r="L1588">
        <f t="shared" si="147"/>
        <v>726</v>
      </c>
      <c r="M1588">
        <v>11</v>
      </c>
      <c r="N1588">
        <v>26074</v>
      </c>
      <c r="O1588">
        <f t="shared" si="148"/>
        <v>26074</v>
      </c>
      <c r="P1588">
        <v>2</v>
      </c>
      <c r="Q1588">
        <v>63</v>
      </c>
      <c r="R1588">
        <v>644</v>
      </c>
      <c r="S1588">
        <v>652</v>
      </c>
      <c r="T1588">
        <v>13.53846154</v>
      </c>
      <c r="U1588">
        <f>VLOOKUP(A1588,vlookup_table[#All],2,)</f>
        <v>28</v>
      </c>
      <c r="V1588">
        <f>VLOOKUP(A1588,vlookup_table[#All],4,FALSE)</f>
        <v>5801</v>
      </c>
      <c r="W1588" t="str">
        <f>IF(LEN(V1588)=4,_xlfn.CONCAT("19",LEFT(V1588,2)),IF(LEN(V1588)=3,_xlfn.CONCAT("190",LEFT(V1588,2)),0))</f>
        <v>1958</v>
      </c>
      <c r="X1588">
        <f>IF(V1588&lt;&gt;0,1997-VALUE(W1588),0)</f>
        <v>39</v>
      </c>
      <c r="Y1588" t="str">
        <f>VLOOKUP(A1588,vlookup_table[#All],5,FALSE)</f>
        <v>C1</v>
      </c>
      <c r="Z1588" t="str">
        <f t="shared" si="149"/>
        <v>City</v>
      </c>
      <c r="AA1588">
        <f>VLOOKUP(A1588,vlookup_table[#All],7,FALSE)</f>
        <v>20</v>
      </c>
    </row>
    <row r="1589" spans="1:27" x14ac:dyDescent="0.3">
      <c r="A1589">
        <v>77574</v>
      </c>
      <c r="B1589" s="1" t="s">
        <v>36</v>
      </c>
      <c r="C1589" s="1" t="str">
        <f>UPPER(LEFT(B1589,2))</f>
        <v>WI</v>
      </c>
      <c r="D1589" s="1" t="s">
        <v>17</v>
      </c>
      <c r="E1589" s="1" t="str">
        <f>UPPER(LEFT(D1589,1))</f>
        <v>F</v>
      </c>
      <c r="F1589">
        <v>1260</v>
      </c>
      <c r="G1589">
        <f t="shared" si="144"/>
        <v>1260</v>
      </c>
      <c r="H1589">
        <f t="shared" si="145"/>
        <v>1260</v>
      </c>
      <c r="I1589">
        <v>252</v>
      </c>
      <c r="J1589">
        <f t="shared" si="146"/>
        <v>252</v>
      </c>
      <c r="K1589">
        <v>404</v>
      </c>
      <c r="L1589">
        <f t="shared" si="147"/>
        <v>404</v>
      </c>
      <c r="M1589">
        <v>24</v>
      </c>
      <c r="N1589">
        <v>17617</v>
      </c>
      <c r="O1589">
        <f t="shared" si="148"/>
        <v>17617</v>
      </c>
      <c r="P1589">
        <v>6</v>
      </c>
      <c r="Q1589">
        <v>79</v>
      </c>
      <c r="R1589">
        <v>357</v>
      </c>
      <c r="S1589">
        <v>309</v>
      </c>
      <c r="T1589">
        <v>4.8571428570000004</v>
      </c>
      <c r="U1589">
        <f>VLOOKUP(A1589,vlookup_table[#All],2,)</f>
        <v>2</v>
      </c>
      <c r="V1589">
        <f>VLOOKUP(A1589,vlookup_table[#All],4,FALSE)</f>
        <v>2301</v>
      </c>
      <c r="W1589" t="str">
        <f>IF(LEN(V1589)=4,_xlfn.CONCAT("19",LEFT(V1589,2)),IF(LEN(V1589)=3,_xlfn.CONCAT("190",LEFT(V1589,2)),0))</f>
        <v>1923</v>
      </c>
      <c r="X1589">
        <f>IF(V1589&lt;&gt;0,1997-VALUE(W1589),0)</f>
        <v>74</v>
      </c>
      <c r="Y1589" t="str">
        <f>VLOOKUP(A1589,vlookup_table[#All],5,FALSE)</f>
        <v>C2</v>
      </c>
      <c r="Z1589" t="str">
        <f t="shared" si="149"/>
        <v>City</v>
      </c>
      <c r="AA1589">
        <f>VLOOKUP(A1589,vlookup_table[#All],7,FALSE)</f>
        <v>5</v>
      </c>
    </row>
    <row r="1590" spans="1:27" x14ac:dyDescent="0.3">
      <c r="A1590">
        <v>157536</v>
      </c>
      <c r="B1590" s="1" t="s">
        <v>22</v>
      </c>
      <c r="C1590" s="1" t="str">
        <f>UPPER(LEFT(B1590,2))</f>
        <v>CA</v>
      </c>
      <c r="D1590" s="1" t="s">
        <v>17</v>
      </c>
      <c r="E1590" s="1" t="str">
        <f>UPPER(LEFT(D1590,1))</f>
        <v>F</v>
      </c>
      <c r="F1590">
        <v>3009</v>
      </c>
      <c r="G1590">
        <f t="shared" si="144"/>
        <v>3009</v>
      </c>
      <c r="H1590">
        <f t="shared" si="145"/>
        <v>3009</v>
      </c>
      <c r="I1590">
        <v>411</v>
      </c>
      <c r="J1590">
        <f t="shared" si="146"/>
        <v>411</v>
      </c>
      <c r="K1590">
        <v>546</v>
      </c>
      <c r="L1590">
        <f t="shared" si="147"/>
        <v>546</v>
      </c>
      <c r="M1590">
        <v>85</v>
      </c>
      <c r="N1590">
        <v>20728</v>
      </c>
      <c r="O1590">
        <f t="shared" si="148"/>
        <v>20728</v>
      </c>
      <c r="P1590">
        <v>12</v>
      </c>
      <c r="Q1590">
        <v>39</v>
      </c>
      <c r="R1590">
        <v>455</v>
      </c>
      <c r="S1590">
        <v>493</v>
      </c>
      <c r="T1590">
        <v>12.5</v>
      </c>
      <c r="U1590">
        <f>VLOOKUP(A1590,vlookup_table[#All],2,)</f>
        <v>2</v>
      </c>
      <c r="V1590">
        <f>VLOOKUP(A1590,vlookup_table[#All],4,FALSE)</f>
        <v>1901</v>
      </c>
      <c r="W1590" t="str">
        <f>IF(LEN(V1590)=4,_xlfn.CONCAT("19",LEFT(V1590,2)),IF(LEN(V1590)=3,_xlfn.CONCAT("190",LEFT(V1590,2)),0))</f>
        <v>1919</v>
      </c>
      <c r="X1590">
        <f>IF(V1590&lt;&gt;0,1997-VALUE(W1590),0)</f>
        <v>78</v>
      </c>
      <c r="Y1590" t="str">
        <f>VLOOKUP(A1590,vlookup_table[#All],5,FALSE)</f>
        <v>C2</v>
      </c>
      <c r="Z1590" t="str">
        <f t="shared" si="149"/>
        <v>City</v>
      </c>
      <c r="AA1590">
        <f>VLOOKUP(A1590,vlookup_table[#All],7,FALSE)</f>
        <v>17</v>
      </c>
    </row>
    <row r="1591" spans="1:27" x14ac:dyDescent="0.3">
      <c r="A1591">
        <v>86270</v>
      </c>
      <c r="B1591" s="1" t="s">
        <v>53</v>
      </c>
      <c r="C1591" s="1" t="str">
        <f>UPPER(LEFT(B1591,2))</f>
        <v>SD</v>
      </c>
      <c r="D1591" s="1" t="s">
        <v>14</v>
      </c>
      <c r="E1591" s="1" t="str">
        <f>UPPER(LEFT(D1591,1))</f>
        <v>M</v>
      </c>
      <c r="F1591">
        <v>462</v>
      </c>
      <c r="G1591">
        <f t="shared" si="144"/>
        <v>462</v>
      </c>
      <c r="H1591">
        <f t="shared" si="145"/>
        <v>462</v>
      </c>
      <c r="I1591">
        <v>224</v>
      </c>
      <c r="J1591">
        <f t="shared" si="146"/>
        <v>224</v>
      </c>
      <c r="K1591">
        <v>253</v>
      </c>
      <c r="L1591">
        <f t="shared" si="147"/>
        <v>253</v>
      </c>
      <c r="M1591">
        <v>0</v>
      </c>
      <c r="N1591">
        <v>8866</v>
      </c>
      <c r="O1591">
        <f t="shared" si="148"/>
        <v>8866</v>
      </c>
      <c r="P1591">
        <v>1</v>
      </c>
      <c r="Q1591">
        <v>55</v>
      </c>
      <c r="R1591">
        <v>264</v>
      </c>
      <c r="S1591">
        <v>248</v>
      </c>
      <c r="T1591">
        <v>8</v>
      </c>
      <c r="U1591">
        <f>VLOOKUP(A1591,vlookup_table[#All],2,)</f>
        <v>2</v>
      </c>
      <c r="V1591">
        <f>VLOOKUP(A1591,vlookup_table[#All],4,FALSE)</f>
        <v>5501</v>
      </c>
      <c r="W1591" t="str">
        <f>IF(LEN(V1591)=4,_xlfn.CONCAT("19",LEFT(V1591,2)),IF(LEN(V1591)=3,_xlfn.CONCAT("190",LEFT(V1591,2)),0))</f>
        <v>1955</v>
      </c>
      <c r="X1591">
        <f>IF(V1591&lt;&gt;0,1997-VALUE(W1591),0)</f>
        <v>42</v>
      </c>
      <c r="Y1591" t="str">
        <f>VLOOKUP(A1591,vlookup_table[#All],5,FALSE)</f>
        <v>C2</v>
      </c>
      <c r="Z1591" t="str">
        <f t="shared" si="149"/>
        <v>City</v>
      </c>
      <c r="AA1591">
        <f>VLOOKUP(A1591,vlookup_table[#All],7,FALSE)</f>
        <v>16</v>
      </c>
    </row>
    <row r="1592" spans="1:27" x14ac:dyDescent="0.3">
      <c r="A1592">
        <v>71882</v>
      </c>
      <c r="B1592" s="1" t="s">
        <v>30</v>
      </c>
      <c r="C1592" s="1" t="str">
        <f>UPPER(LEFT(B1592,2))</f>
        <v>MI</v>
      </c>
      <c r="D1592" s="1" t="s">
        <v>17</v>
      </c>
      <c r="E1592" s="1" t="str">
        <f>UPPER(LEFT(D1592,1))</f>
        <v>F</v>
      </c>
      <c r="F1592">
        <v>574</v>
      </c>
      <c r="G1592">
        <f t="shared" si="144"/>
        <v>574</v>
      </c>
      <c r="H1592">
        <f t="shared" si="145"/>
        <v>574</v>
      </c>
      <c r="I1592">
        <v>299</v>
      </c>
      <c r="J1592">
        <f t="shared" si="146"/>
        <v>299</v>
      </c>
      <c r="K1592">
        <v>420</v>
      </c>
      <c r="L1592">
        <f t="shared" si="147"/>
        <v>420</v>
      </c>
      <c r="M1592">
        <v>0</v>
      </c>
      <c r="N1592">
        <v>17296</v>
      </c>
      <c r="O1592">
        <f t="shared" si="148"/>
        <v>17296</v>
      </c>
      <c r="P1592">
        <v>3</v>
      </c>
      <c r="Q1592">
        <v>72</v>
      </c>
      <c r="R1592">
        <v>363</v>
      </c>
      <c r="S1592">
        <v>360</v>
      </c>
      <c r="T1592">
        <v>6.1666666670000003</v>
      </c>
      <c r="U1592">
        <f>VLOOKUP(A1592,vlookup_table[#All],2,)</f>
        <v>0</v>
      </c>
      <c r="V1592">
        <f>VLOOKUP(A1592,vlookup_table[#All],4,FALSE)</f>
        <v>0</v>
      </c>
      <c r="W1592">
        <f>IF(LEN(V1592)=4,_xlfn.CONCAT("19",LEFT(V1592,2)),IF(LEN(V1592)=3,_xlfn.CONCAT("190",LEFT(V1592,2)),0))</f>
        <v>0</v>
      </c>
      <c r="X1592">
        <f>IF(V1592&lt;&gt;0,1997-VALUE(W1592),0)</f>
        <v>0</v>
      </c>
      <c r="Y1592" t="str">
        <f>VLOOKUP(A1592,vlookup_table[#All],5,FALSE)</f>
        <v>C2</v>
      </c>
      <c r="Z1592" t="str">
        <f t="shared" si="149"/>
        <v>City</v>
      </c>
      <c r="AA1592">
        <f>VLOOKUP(A1592,vlookup_table[#All],7,FALSE)</f>
        <v>14</v>
      </c>
    </row>
    <row r="1593" spans="1:27" x14ac:dyDescent="0.3">
      <c r="A1593">
        <v>53213</v>
      </c>
      <c r="B1593" s="1" t="s">
        <v>54</v>
      </c>
      <c r="C1593" s="1" t="str">
        <f>UPPER(LEFT(B1593,2))</f>
        <v>TN</v>
      </c>
      <c r="D1593" s="1" t="s">
        <v>17</v>
      </c>
      <c r="E1593" s="1" t="str">
        <f>UPPER(LEFT(D1593,1))</f>
        <v>F</v>
      </c>
      <c r="F1593">
        <v>402</v>
      </c>
      <c r="G1593">
        <f t="shared" si="144"/>
        <v>402</v>
      </c>
      <c r="H1593">
        <f t="shared" si="145"/>
        <v>402</v>
      </c>
      <c r="I1593">
        <v>194</v>
      </c>
      <c r="J1593">
        <f t="shared" si="146"/>
        <v>194</v>
      </c>
      <c r="K1593">
        <v>267</v>
      </c>
      <c r="L1593">
        <f t="shared" si="147"/>
        <v>267</v>
      </c>
      <c r="M1593">
        <v>0</v>
      </c>
      <c r="N1593">
        <v>8742</v>
      </c>
      <c r="O1593">
        <f t="shared" si="148"/>
        <v>8742</v>
      </c>
      <c r="P1593">
        <v>0</v>
      </c>
      <c r="Q1593">
        <v>84</v>
      </c>
      <c r="R1593">
        <v>229</v>
      </c>
      <c r="S1593">
        <v>234</v>
      </c>
      <c r="T1593">
        <v>12</v>
      </c>
      <c r="U1593">
        <f>VLOOKUP(A1593,vlookup_table[#All],2,)</f>
        <v>0</v>
      </c>
      <c r="V1593">
        <f>VLOOKUP(A1593,vlookup_table[#All],4,FALSE)</f>
        <v>4401</v>
      </c>
      <c r="W1593" t="str">
        <f>IF(LEN(V1593)=4,_xlfn.CONCAT("19",LEFT(V1593,2)),IF(LEN(V1593)=3,_xlfn.CONCAT("190",LEFT(V1593,2)),0))</f>
        <v>1944</v>
      </c>
      <c r="X1593">
        <f>IF(V1593&lt;&gt;0,1997-VALUE(W1593),0)</f>
        <v>53</v>
      </c>
      <c r="Y1593" t="str">
        <f>VLOOKUP(A1593,vlookup_table[#All],5,FALSE)</f>
        <v>R3</v>
      </c>
      <c r="Z1593" t="str">
        <f t="shared" si="149"/>
        <v>Rural</v>
      </c>
      <c r="AA1593">
        <f>VLOOKUP(A1593,vlookup_table[#All],7,FALSE)</f>
        <v>15</v>
      </c>
    </row>
    <row r="1594" spans="1:27" x14ac:dyDescent="0.3">
      <c r="A1594">
        <v>121292</v>
      </c>
      <c r="B1594" s="1" t="s">
        <v>21</v>
      </c>
      <c r="C1594" s="1" t="str">
        <f>UPPER(LEFT(B1594,2))</f>
        <v>TX</v>
      </c>
      <c r="D1594" s="1" t="s">
        <v>17</v>
      </c>
      <c r="E1594" s="1" t="str">
        <f>UPPER(LEFT(D1594,1))</f>
        <v>F</v>
      </c>
      <c r="F1594">
        <v>557</v>
      </c>
      <c r="G1594">
        <f t="shared" si="144"/>
        <v>557</v>
      </c>
      <c r="H1594">
        <f t="shared" si="145"/>
        <v>557</v>
      </c>
      <c r="I1594">
        <v>211</v>
      </c>
      <c r="J1594">
        <f t="shared" si="146"/>
        <v>211</v>
      </c>
      <c r="K1594">
        <v>205</v>
      </c>
      <c r="L1594">
        <f t="shared" si="147"/>
        <v>205</v>
      </c>
      <c r="M1594">
        <v>0</v>
      </c>
      <c r="N1594">
        <v>5550</v>
      </c>
      <c r="O1594">
        <f t="shared" si="148"/>
        <v>5550</v>
      </c>
      <c r="P1594">
        <v>30</v>
      </c>
      <c r="Q1594">
        <v>60</v>
      </c>
      <c r="R1594">
        <v>188</v>
      </c>
      <c r="S1594">
        <v>221</v>
      </c>
      <c r="T1594">
        <v>13</v>
      </c>
      <c r="U1594">
        <f>VLOOKUP(A1594,vlookup_table[#All],2,)</f>
        <v>3</v>
      </c>
      <c r="V1594">
        <f>VLOOKUP(A1594,vlookup_table[#All],4,FALSE)</f>
        <v>0</v>
      </c>
      <c r="W1594">
        <f>IF(LEN(V1594)=4,_xlfn.CONCAT("19",LEFT(V1594,2)),IF(LEN(V1594)=3,_xlfn.CONCAT("190",LEFT(V1594,2)),0))</f>
        <v>0</v>
      </c>
      <c r="X1594">
        <f>IF(V1594&lt;&gt;0,1997-VALUE(W1594),0)</f>
        <v>0</v>
      </c>
      <c r="Y1594" t="str">
        <f>VLOOKUP(A1594,vlookup_table[#All],5,FALSE)</f>
        <v>U3</v>
      </c>
      <c r="Z1594" t="str">
        <f t="shared" si="149"/>
        <v>Urban</v>
      </c>
      <c r="AA1594">
        <f>VLOOKUP(A1594,vlookup_table[#All],7,FALSE)</f>
        <v>16</v>
      </c>
    </row>
    <row r="1595" spans="1:27" x14ac:dyDescent="0.3">
      <c r="A1595">
        <v>101614</v>
      </c>
      <c r="B1595" s="1" t="s">
        <v>37</v>
      </c>
      <c r="C1595" s="1" t="str">
        <f>UPPER(LEFT(B1595,2))</f>
        <v>MO</v>
      </c>
      <c r="D1595" s="1" t="s">
        <v>17</v>
      </c>
      <c r="E1595" s="1" t="str">
        <f>UPPER(LEFT(D1595,1))</f>
        <v>F</v>
      </c>
      <c r="F1595">
        <v>320</v>
      </c>
      <c r="G1595">
        <f t="shared" si="144"/>
        <v>320</v>
      </c>
      <c r="H1595">
        <f t="shared" si="145"/>
        <v>320</v>
      </c>
      <c r="I1595">
        <v>148</v>
      </c>
      <c r="J1595">
        <f t="shared" si="146"/>
        <v>148</v>
      </c>
      <c r="K1595">
        <v>233</v>
      </c>
      <c r="L1595">
        <f t="shared" si="147"/>
        <v>233</v>
      </c>
      <c r="M1595">
        <v>0</v>
      </c>
      <c r="N1595">
        <v>9379</v>
      </c>
      <c r="O1595">
        <f t="shared" si="148"/>
        <v>9379</v>
      </c>
      <c r="P1595">
        <v>0</v>
      </c>
      <c r="Q1595">
        <v>78</v>
      </c>
      <c r="R1595">
        <v>183</v>
      </c>
      <c r="S1595">
        <v>202</v>
      </c>
      <c r="T1595">
        <v>13.33333333</v>
      </c>
      <c r="U1595">
        <f>VLOOKUP(A1595,vlookup_table[#All],2,)</f>
        <v>0</v>
      </c>
      <c r="V1595">
        <f>VLOOKUP(A1595,vlookup_table[#All],4,FALSE)</f>
        <v>4401</v>
      </c>
      <c r="W1595" t="str">
        <f>IF(LEN(V1595)=4,_xlfn.CONCAT("19",LEFT(V1595,2)),IF(LEN(V1595)=3,_xlfn.CONCAT("190",LEFT(V1595,2)),0))</f>
        <v>1944</v>
      </c>
      <c r="X1595">
        <f>IF(V1595&lt;&gt;0,1997-VALUE(W1595),0)</f>
        <v>53</v>
      </c>
      <c r="Y1595" t="str">
        <f>VLOOKUP(A1595,vlookup_table[#All],5,FALSE)</f>
        <v>R2</v>
      </c>
      <c r="Z1595" t="str">
        <f t="shared" si="149"/>
        <v>Rural</v>
      </c>
      <c r="AA1595">
        <f>VLOOKUP(A1595,vlookup_table[#All],7,FALSE)</f>
        <v>21</v>
      </c>
    </row>
    <row r="1596" spans="1:27" x14ac:dyDescent="0.3">
      <c r="A1596">
        <v>161479</v>
      </c>
      <c r="B1596" s="1" t="s">
        <v>51</v>
      </c>
      <c r="C1596" s="1" t="str">
        <f>UPPER(LEFT(B1596,2))</f>
        <v>OR</v>
      </c>
      <c r="D1596" s="1" t="s">
        <v>17</v>
      </c>
      <c r="E1596" s="1" t="str">
        <f>UPPER(LEFT(D1596,1))</f>
        <v>F</v>
      </c>
      <c r="F1596">
        <v>758</v>
      </c>
      <c r="G1596">
        <f t="shared" si="144"/>
        <v>758</v>
      </c>
      <c r="H1596">
        <f t="shared" si="145"/>
        <v>758</v>
      </c>
      <c r="I1596">
        <v>407</v>
      </c>
      <c r="J1596">
        <f t="shared" si="146"/>
        <v>407</v>
      </c>
      <c r="K1596">
        <v>457</v>
      </c>
      <c r="L1596">
        <f t="shared" si="147"/>
        <v>457</v>
      </c>
      <c r="M1596">
        <v>0</v>
      </c>
      <c r="N1596">
        <v>17576</v>
      </c>
      <c r="O1596">
        <f t="shared" si="148"/>
        <v>17576</v>
      </c>
      <c r="P1596">
        <v>4</v>
      </c>
      <c r="Q1596">
        <v>53</v>
      </c>
      <c r="R1596">
        <v>409</v>
      </c>
      <c r="S1596">
        <v>455</v>
      </c>
      <c r="T1596">
        <v>7.4545454549999999</v>
      </c>
      <c r="U1596">
        <f>VLOOKUP(A1596,vlookup_table[#All],2,)</f>
        <v>2</v>
      </c>
      <c r="V1596">
        <f>VLOOKUP(A1596,vlookup_table[#All],4,FALSE)</f>
        <v>2101</v>
      </c>
      <c r="W1596" t="str">
        <f>IF(LEN(V1596)=4,_xlfn.CONCAT("19",LEFT(V1596,2)),IF(LEN(V1596)=3,_xlfn.CONCAT("190",LEFT(V1596,2)),0))</f>
        <v>1921</v>
      </c>
      <c r="X1596">
        <f>IF(V1596&lt;&gt;0,1997-VALUE(W1596),0)</f>
        <v>76</v>
      </c>
      <c r="Y1596" t="str">
        <f>VLOOKUP(A1596,vlookup_table[#All],5,FALSE)</f>
        <v>S2</v>
      </c>
      <c r="Z1596" t="str">
        <f t="shared" si="149"/>
        <v>Suburban</v>
      </c>
      <c r="AA1596">
        <f>VLOOKUP(A1596,vlookup_table[#All],7,FALSE)</f>
        <v>11</v>
      </c>
    </row>
    <row r="1597" spans="1:27" x14ac:dyDescent="0.3">
      <c r="A1597">
        <v>74183</v>
      </c>
      <c r="B1597" s="1" t="s">
        <v>30</v>
      </c>
      <c r="C1597" s="1" t="str">
        <f>UPPER(LEFT(B1597,2))</f>
        <v>MI</v>
      </c>
      <c r="D1597" s="1" t="s">
        <v>17</v>
      </c>
      <c r="E1597" s="1" t="str">
        <f>UPPER(LEFT(D1597,1))</f>
        <v>F</v>
      </c>
      <c r="F1597">
        <v>836</v>
      </c>
      <c r="G1597">
        <f t="shared" si="144"/>
        <v>836</v>
      </c>
      <c r="H1597">
        <f t="shared" si="145"/>
        <v>836</v>
      </c>
      <c r="I1597">
        <v>332</v>
      </c>
      <c r="J1597">
        <f t="shared" si="146"/>
        <v>332</v>
      </c>
      <c r="K1597">
        <v>425</v>
      </c>
      <c r="L1597">
        <f t="shared" si="147"/>
        <v>425</v>
      </c>
      <c r="M1597">
        <v>15</v>
      </c>
      <c r="N1597">
        <v>13813</v>
      </c>
      <c r="O1597">
        <f t="shared" si="148"/>
        <v>13813</v>
      </c>
      <c r="P1597">
        <v>3</v>
      </c>
      <c r="Q1597">
        <v>74</v>
      </c>
      <c r="R1597">
        <v>354</v>
      </c>
      <c r="S1597">
        <v>380</v>
      </c>
      <c r="T1597">
        <v>4.4761904760000002</v>
      </c>
      <c r="U1597">
        <f>VLOOKUP(A1597,vlookup_table[#All],2,)</f>
        <v>2</v>
      </c>
      <c r="V1597">
        <f>VLOOKUP(A1597,vlookup_table[#All],4,FALSE)</f>
        <v>0</v>
      </c>
      <c r="W1597">
        <f>IF(LEN(V1597)=4,_xlfn.CONCAT("19",LEFT(V1597,2)),IF(LEN(V1597)=3,_xlfn.CONCAT("190",LEFT(V1597,2)),0))</f>
        <v>0</v>
      </c>
      <c r="X1597">
        <f>IF(V1597&lt;&gt;0,1997-VALUE(W1597),0)</f>
        <v>0</v>
      </c>
      <c r="Y1597" t="str">
        <f>VLOOKUP(A1597,vlookup_table[#All],5,FALSE)</f>
        <v/>
      </c>
      <c r="Z1597">
        <f t="shared" si="149"/>
        <v>0</v>
      </c>
      <c r="AA1597">
        <f>VLOOKUP(A1597,vlookup_table[#All],7,FALSE)</f>
        <v>5</v>
      </c>
    </row>
    <row r="1598" spans="1:27" x14ac:dyDescent="0.3">
      <c r="A1598">
        <v>53611</v>
      </c>
      <c r="B1598" s="1" t="s">
        <v>54</v>
      </c>
      <c r="C1598" s="1" t="str">
        <f>UPPER(LEFT(B1598,2))</f>
        <v>TN</v>
      </c>
      <c r="D1598" s="1" t="s">
        <v>17</v>
      </c>
      <c r="E1598" s="1" t="str">
        <f>UPPER(LEFT(D1598,1))</f>
        <v>F</v>
      </c>
      <c r="F1598">
        <v>468</v>
      </c>
      <c r="G1598">
        <f t="shared" si="144"/>
        <v>468</v>
      </c>
      <c r="H1598">
        <f t="shared" si="145"/>
        <v>468</v>
      </c>
      <c r="I1598">
        <v>245</v>
      </c>
      <c r="J1598">
        <f t="shared" si="146"/>
        <v>245</v>
      </c>
      <c r="K1598">
        <v>315</v>
      </c>
      <c r="L1598">
        <f t="shared" si="147"/>
        <v>315</v>
      </c>
      <c r="M1598">
        <v>0</v>
      </c>
      <c r="N1598">
        <v>11358</v>
      </c>
      <c r="O1598">
        <f t="shared" si="148"/>
        <v>11358</v>
      </c>
      <c r="P1598">
        <v>0</v>
      </c>
      <c r="Q1598">
        <v>66</v>
      </c>
      <c r="R1598">
        <v>308</v>
      </c>
      <c r="S1598">
        <v>294</v>
      </c>
      <c r="T1598">
        <v>8</v>
      </c>
      <c r="U1598">
        <f>VLOOKUP(A1598,vlookup_table[#All],2,)</f>
        <v>28</v>
      </c>
      <c r="V1598">
        <f>VLOOKUP(A1598,vlookup_table[#All],4,FALSE)</f>
        <v>5401</v>
      </c>
      <c r="W1598" t="str">
        <f>IF(LEN(V1598)=4,_xlfn.CONCAT("19",LEFT(V1598,2)),IF(LEN(V1598)=3,_xlfn.CONCAT("190",LEFT(V1598,2)),0))</f>
        <v>1954</v>
      </c>
      <c r="X1598">
        <f>IF(V1598&lt;&gt;0,1997-VALUE(W1598),0)</f>
        <v>43</v>
      </c>
      <c r="Y1598" t="str">
        <f>VLOOKUP(A1598,vlookup_table[#All],5,FALSE)</f>
        <v>S3</v>
      </c>
      <c r="Z1598" t="str">
        <f t="shared" si="149"/>
        <v>Suburban</v>
      </c>
      <c r="AA1598">
        <f>VLOOKUP(A1598,vlookup_table[#All],7,FALSE)</f>
        <v>1825</v>
      </c>
    </row>
    <row r="1599" spans="1:27" x14ac:dyDescent="0.3">
      <c r="A1599">
        <v>143610</v>
      </c>
      <c r="B1599" s="1" t="s">
        <v>22</v>
      </c>
      <c r="C1599" s="1" t="str">
        <f>UPPER(LEFT(B1599,2))</f>
        <v>CA</v>
      </c>
      <c r="D1599" s="1" t="s">
        <v>17</v>
      </c>
      <c r="E1599" s="1" t="str">
        <f>UPPER(LEFT(D1599,1))</f>
        <v>F</v>
      </c>
      <c r="F1599">
        <v>5000</v>
      </c>
      <c r="G1599">
        <f t="shared" si="144"/>
        <v>5000</v>
      </c>
      <c r="H1599">
        <f t="shared" si="145"/>
        <v>5000</v>
      </c>
      <c r="I1599">
        <v>569</v>
      </c>
      <c r="J1599">
        <f t="shared" si="146"/>
        <v>569</v>
      </c>
      <c r="K1599">
        <v>932</v>
      </c>
      <c r="L1599">
        <f t="shared" si="147"/>
        <v>932</v>
      </c>
      <c r="M1599">
        <v>99</v>
      </c>
      <c r="N1599">
        <v>52576</v>
      </c>
      <c r="O1599">
        <f t="shared" si="148"/>
        <v>52576</v>
      </c>
      <c r="P1599">
        <v>21</v>
      </c>
      <c r="Q1599">
        <v>34</v>
      </c>
      <c r="R1599">
        <v>936</v>
      </c>
      <c r="S1599">
        <v>712</v>
      </c>
      <c r="T1599">
        <v>15</v>
      </c>
      <c r="U1599">
        <f>VLOOKUP(A1599,vlookup_table[#All],2,)</f>
        <v>0</v>
      </c>
      <c r="V1599">
        <f>VLOOKUP(A1599,vlookup_table[#All],4,FALSE)</f>
        <v>0</v>
      </c>
      <c r="W1599">
        <f>IF(LEN(V1599)=4,_xlfn.CONCAT("19",LEFT(V1599,2)),IF(LEN(V1599)=3,_xlfn.CONCAT("190",LEFT(V1599,2)),0))</f>
        <v>0</v>
      </c>
      <c r="X1599">
        <f>IF(V1599&lt;&gt;0,1997-VALUE(W1599),0)</f>
        <v>0</v>
      </c>
      <c r="Y1599" t="str">
        <f>VLOOKUP(A1599,vlookup_table[#All],5,FALSE)</f>
        <v>U1</v>
      </c>
      <c r="Z1599" t="str">
        <f t="shared" si="149"/>
        <v>Urban</v>
      </c>
      <c r="AA1599">
        <f>VLOOKUP(A1599,vlookup_table[#All],7,FALSE)</f>
        <v>525</v>
      </c>
    </row>
    <row r="1600" spans="1:27" x14ac:dyDescent="0.3">
      <c r="A1600">
        <v>158534</v>
      </c>
      <c r="B1600" s="1" t="s">
        <v>22</v>
      </c>
      <c r="C1600" s="1" t="str">
        <f>UPPER(LEFT(B1600,2))</f>
        <v>CA</v>
      </c>
      <c r="D1600" s="1" t="s">
        <v>17</v>
      </c>
      <c r="E1600" s="1" t="str">
        <f>UPPER(LEFT(D1600,1))</f>
        <v>F</v>
      </c>
      <c r="F1600">
        <v>2541</v>
      </c>
      <c r="G1600">
        <f t="shared" si="144"/>
        <v>2541</v>
      </c>
      <c r="H1600">
        <f t="shared" si="145"/>
        <v>2541</v>
      </c>
      <c r="I1600">
        <v>423</v>
      </c>
      <c r="J1600">
        <f t="shared" si="146"/>
        <v>423</v>
      </c>
      <c r="K1600">
        <v>528</v>
      </c>
      <c r="L1600">
        <f t="shared" si="147"/>
        <v>528</v>
      </c>
      <c r="M1600">
        <v>75</v>
      </c>
      <c r="N1600">
        <v>19220</v>
      </c>
      <c r="O1600">
        <f t="shared" si="148"/>
        <v>19220</v>
      </c>
      <c r="P1600">
        <v>16</v>
      </c>
      <c r="Q1600">
        <v>48</v>
      </c>
      <c r="R1600">
        <v>486</v>
      </c>
      <c r="S1600">
        <v>454</v>
      </c>
      <c r="T1600">
        <v>24.285714290000001</v>
      </c>
      <c r="U1600">
        <f>VLOOKUP(A1600,vlookup_table[#All],2,)</f>
        <v>0</v>
      </c>
      <c r="V1600">
        <f>VLOOKUP(A1600,vlookup_table[#All],4,FALSE)</f>
        <v>4801</v>
      </c>
      <c r="W1600" t="str">
        <f>IF(LEN(V1600)=4,_xlfn.CONCAT("19",LEFT(V1600,2)),IF(LEN(V1600)=3,_xlfn.CONCAT("190",LEFT(V1600,2)),0))</f>
        <v>1948</v>
      </c>
      <c r="X1600">
        <f>IF(V1600&lt;&gt;0,1997-VALUE(W1600),0)</f>
        <v>49</v>
      </c>
      <c r="Y1600" t="str">
        <f>VLOOKUP(A1600,vlookup_table[#All],5,FALSE)</f>
        <v>S1</v>
      </c>
      <c r="Z1600" t="str">
        <f t="shared" si="149"/>
        <v>Suburban</v>
      </c>
      <c r="AA1600">
        <f>VLOOKUP(A1600,vlookup_table[#All],7,FALSE)</f>
        <v>25</v>
      </c>
    </row>
    <row r="1601" spans="1:27" x14ac:dyDescent="0.3">
      <c r="A1601">
        <v>66265</v>
      </c>
      <c r="B1601" s="1" t="s">
        <v>30</v>
      </c>
      <c r="C1601" s="1" t="str">
        <f>UPPER(LEFT(B1601,2))</f>
        <v>MI</v>
      </c>
      <c r="D1601" s="1" t="s">
        <v>14</v>
      </c>
      <c r="E1601" s="1" t="str">
        <f>UPPER(LEFT(D1601,1))</f>
        <v>M</v>
      </c>
      <c r="F1601">
        <v>497</v>
      </c>
      <c r="G1601">
        <f t="shared" si="144"/>
        <v>497</v>
      </c>
      <c r="H1601">
        <f t="shared" si="145"/>
        <v>497</v>
      </c>
      <c r="I1601">
        <v>362</v>
      </c>
      <c r="J1601">
        <f t="shared" si="146"/>
        <v>362</v>
      </c>
      <c r="K1601">
        <v>421</v>
      </c>
      <c r="L1601">
        <f t="shared" si="147"/>
        <v>421</v>
      </c>
      <c r="M1601">
        <v>0</v>
      </c>
      <c r="N1601">
        <v>13649</v>
      </c>
      <c r="O1601">
        <f t="shared" si="148"/>
        <v>13649</v>
      </c>
      <c r="P1601">
        <v>7</v>
      </c>
      <c r="Q1601">
        <v>79</v>
      </c>
      <c r="R1601">
        <v>452</v>
      </c>
      <c r="S1601">
        <v>384</v>
      </c>
      <c r="T1601">
        <v>20.416666670000001</v>
      </c>
      <c r="U1601">
        <f>VLOOKUP(A1601,vlookup_table[#All],2,)</f>
        <v>1</v>
      </c>
      <c r="V1601">
        <f>VLOOKUP(A1601,vlookup_table[#All],4,FALSE)</f>
        <v>4511</v>
      </c>
      <c r="W1601" t="str">
        <f>IF(LEN(V1601)=4,_xlfn.CONCAT("19",LEFT(V1601,2)),IF(LEN(V1601)=3,_xlfn.CONCAT("190",LEFT(V1601,2)),0))</f>
        <v>1945</v>
      </c>
      <c r="X1601">
        <f>IF(V1601&lt;&gt;0,1997-VALUE(W1601),0)</f>
        <v>52</v>
      </c>
      <c r="Y1601" t="str">
        <f>VLOOKUP(A1601,vlookup_table[#All],5,FALSE)</f>
        <v>S3</v>
      </c>
      <c r="Z1601" t="str">
        <f t="shared" si="149"/>
        <v>Suburban</v>
      </c>
      <c r="AA1601">
        <f>VLOOKUP(A1601,vlookup_table[#All],7,FALSE)</f>
        <v>40</v>
      </c>
    </row>
    <row r="1602" spans="1:27" x14ac:dyDescent="0.3">
      <c r="A1602">
        <v>141468</v>
      </c>
      <c r="B1602" s="1" t="s">
        <v>24</v>
      </c>
      <c r="C1602" s="1" t="str">
        <f>UPPER(LEFT(B1602,2))</f>
        <v>NV</v>
      </c>
      <c r="D1602" s="1" t="s">
        <v>14</v>
      </c>
      <c r="E1602" s="1" t="str">
        <f>UPPER(LEFT(D1602,1))</f>
        <v>M</v>
      </c>
      <c r="F1602">
        <v>1003</v>
      </c>
      <c r="G1602">
        <f t="shared" ref="G1602:G1665" si="150">IF(LEFT(F1602,1)="A",VALUE(SUBSTITUTE(F1602,"A","")),IF(ISBLANK(F1602),"",IF(F1602=0,"",VALUE(F1602))))</f>
        <v>1003</v>
      </c>
      <c r="H1602">
        <f t="shared" ref="H1602:H1665" si="151">IF(G1602&lt;&gt;"",G1602,AVERAGE(G:G))</f>
        <v>1003</v>
      </c>
      <c r="I1602">
        <v>258</v>
      </c>
      <c r="J1602">
        <f t="shared" ref="J1602:J1665" si="152">IF(I1602&lt;&gt;0,I1602,AVERAGEIF(I:I,"&gt;0"))</f>
        <v>258</v>
      </c>
      <c r="K1602">
        <v>386</v>
      </c>
      <c r="L1602">
        <f t="shared" ref="L1602:L1665" si="153">IF(AND(K1602&lt;&gt;0,K1602&lt;&gt;""),K1602,AVERAGEIF(K:K,"&gt;0"))</f>
        <v>386</v>
      </c>
      <c r="M1602">
        <v>5</v>
      </c>
      <c r="N1602">
        <v>15748</v>
      </c>
      <c r="O1602">
        <f t="shared" ref="O1602:O1665" si="154">IF(AND(N1602&lt;&gt;0,N1602&lt;&gt;""),N1602,AVERAGEIF(N:N,"&gt;0"))</f>
        <v>15748</v>
      </c>
      <c r="P1602">
        <v>12</v>
      </c>
      <c r="Q1602">
        <v>13</v>
      </c>
      <c r="R1602">
        <v>322</v>
      </c>
      <c r="S1602">
        <v>318</v>
      </c>
      <c r="T1602">
        <v>25</v>
      </c>
      <c r="U1602">
        <f>VLOOKUP(A1602,vlookup_table[#All],2,)</f>
        <v>0</v>
      </c>
      <c r="V1602">
        <f>VLOOKUP(A1602,vlookup_table[#All],4,FALSE)</f>
        <v>1801</v>
      </c>
      <c r="W1602" t="str">
        <f>IF(LEN(V1602)=4,_xlfn.CONCAT("19",LEFT(V1602,2)),IF(LEN(V1602)=3,_xlfn.CONCAT("190",LEFT(V1602,2)),0))</f>
        <v>1918</v>
      </c>
      <c r="X1602">
        <f>IF(V1602&lt;&gt;0,1997-VALUE(W1602),0)</f>
        <v>79</v>
      </c>
      <c r="Y1602" t="str">
        <f>VLOOKUP(A1602,vlookup_table[#All],5,FALSE)</f>
        <v>S2</v>
      </c>
      <c r="Z1602" t="str">
        <f t="shared" ref="Z1602:Z1665" si="155">IF(LEFT(Y1602,1)="C","City",IF(LEFT(Y1602,1)="T","Town",IF(LEFT(Y1602,1)="S","Suburban",IF(LEFT(Y1602,1)="U","Urban",IF(LEFT(Y1602,1)="R","Rural",0)))))</f>
        <v>Suburban</v>
      </c>
      <c r="AA1602">
        <f>VLOOKUP(A1602,vlookup_table[#All],7,FALSE)</f>
        <v>25</v>
      </c>
    </row>
    <row r="1603" spans="1:27" x14ac:dyDescent="0.3">
      <c r="A1603">
        <v>121683</v>
      </c>
      <c r="B1603" s="1" t="s">
        <v>21</v>
      </c>
      <c r="C1603" s="1" t="str">
        <f>UPPER(LEFT(B1603,2))</f>
        <v>TX</v>
      </c>
      <c r="D1603" s="1" t="s">
        <v>14</v>
      </c>
      <c r="E1603" s="1" t="str">
        <f>UPPER(LEFT(D1603,1))</f>
        <v>M</v>
      </c>
      <c r="F1603">
        <v>770</v>
      </c>
      <c r="G1603">
        <f t="shared" si="150"/>
        <v>770</v>
      </c>
      <c r="H1603">
        <f t="shared" si="151"/>
        <v>770</v>
      </c>
      <c r="I1603">
        <v>477</v>
      </c>
      <c r="J1603">
        <f t="shared" si="152"/>
        <v>477</v>
      </c>
      <c r="K1603">
        <v>578</v>
      </c>
      <c r="L1603">
        <f t="shared" si="153"/>
        <v>578</v>
      </c>
      <c r="M1603">
        <v>0</v>
      </c>
      <c r="N1603">
        <v>19810</v>
      </c>
      <c r="O1603">
        <f t="shared" si="154"/>
        <v>19810</v>
      </c>
      <c r="P1603">
        <v>8</v>
      </c>
      <c r="Q1603">
        <v>54</v>
      </c>
      <c r="R1603">
        <v>522</v>
      </c>
      <c r="S1603">
        <v>522</v>
      </c>
      <c r="T1603">
        <v>20</v>
      </c>
      <c r="U1603">
        <f>VLOOKUP(A1603,vlookup_table[#All],2,)</f>
        <v>1</v>
      </c>
      <c r="V1603">
        <f>VLOOKUP(A1603,vlookup_table[#All],4,FALSE)</f>
        <v>5101</v>
      </c>
      <c r="W1603" t="str">
        <f>IF(LEN(V1603)=4,_xlfn.CONCAT("19",LEFT(V1603,2)),IF(LEN(V1603)=3,_xlfn.CONCAT("190",LEFT(V1603,2)),0))</f>
        <v>1951</v>
      </c>
      <c r="X1603">
        <f>IF(V1603&lt;&gt;0,1997-VALUE(W1603),0)</f>
        <v>46</v>
      </c>
      <c r="Y1603" t="str">
        <f>VLOOKUP(A1603,vlookup_table[#All],5,FALSE)</f>
        <v>S1</v>
      </c>
      <c r="Z1603" t="str">
        <f t="shared" si="155"/>
        <v>Suburban</v>
      </c>
      <c r="AA1603">
        <f>VLOOKUP(A1603,vlookup_table[#All],7,FALSE)</f>
        <v>10</v>
      </c>
    </row>
    <row r="1604" spans="1:27" x14ac:dyDescent="0.3">
      <c r="A1604">
        <v>130239</v>
      </c>
      <c r="B1604" s="1" t="s">
        <v>49</v>
      </c>
      <c r="C1604" s="1" t="str">
        <f>UPPER(LEFT(B1604,2))</f>
        <v>CO</v>
      </c>
      <c r="D1604" s="1" t="s">
        <v>14</v>
      </c>
      <c r="E1604" s="1" t="str">
        <f>UPPER(LEFT(D1604,1))</f>
        <v>M</v>
      </c>
      <c r="F1604">
        <v>739</v>
      </c>
      <c r="G1604">
        <f t="shared" si="150"/>
        <v>739</v>
      </c>
      <c r="H1604">
        <f t="shared" si="151"/>
        <v>739</v>
      </c>
      <c r="I1604">
        <v>369</v>
      </c>
      <c r="J1604">
        <f t="shared" si="152"/>
        <v>369</v>
      </c>
      <c r="K1604">
        <v>428</v>
      </c>
      <c r="L1604">
        <f t="shared" si="153"/>
        <v>428</v>
      </c>
      <c r="M1604">
        <v>0</v>
      </c>
      <c r="N1604">
        <v>14453</v>
      </c>
      <c r="O1604">
        <f t="shared" si="154"/>
        <v>14453</v>
      </c>
      <c r="P1604">
        <v>3</v>
      </c>
      <c r="Q1604">
        <v>53</v>
      </c>
      <c r="R1604">
        <v>368</v>
      </c>
      <c r="S1604">
        <v>419</v>
      </c>
      <c r="T1604">
        <v>20</v>
      </c>
      <c r="U1604">
        <f>VLOOKUP(A1604,vlookup_table[#All],2,)</f>
        <v>0</v>
      </c>
      <c r="V1604">
        <f>VLOOKUP(A1604,vlookup_table[#All],4,FALSE)</f>
        <v>5601</v>
      </c>
      <c r="W1604" t="str">
        <f>IF(LEN(V1604)=4,_xlfn.CONCAT("19",LEFT(V1604,2)),IF(LEN(V1604)=3,_xlfn.CONCAT("190",LEFT(V1604,2)),0))</f>
        <v>1956</v>
      </c>
      <c r="X1604">
        <f>IF(V1604&lt;&gt;0,1997-VALUE(W1604),0)</f>
        <v>41</v>
      </c>
      <c r="Y1604" t="str">
        <f>VLOOKUP(A1604,vlookup_table[#All],5,FALSE)</f>
        <v>S2</v>
      </c>
      <c r="Z1604" t="str">
        <f t="shared" si="155"/>
        <v>Suburban</v>
      </c>
      <c r="AA1604">
        <f>VLOOKUP(A1604,vlookup_table[#All],7,FALSE)</f>
        <v>20</v>
      </c>
    </row>
    <row r="1605" spans="1:27" x14ac:dyDescent="0.3">
      <c r="A1605">
        <v>987</v>
      </c>
      <c r="B1605" s="1" t="s">
        <v>40</v>
      </c>
      <c r="C1605" s="1" t="str">
        <f>UPPER(LEFT(B1605,2))</f>
        <v>GA</v>
      </c>
      <c r="D1605" s="1" t="s">
        <v>17</v>
      </c>
      <c r="E1605" s="1" t="str">
        <f>UPPER(LEFT(D1605,1))</f>
        <v>F</v>
      </c>
      <c r="F1605">
        <v>2140</v>
      </c>
      <c r="G1605">
        <f t="shared" si="150"/>
        <v>2140</v>
      </c>
      <c r="H1605">
        <f t="shared" si="151"/>
        <v>2140</v>
      </c>
      <c r="I1605">
        <v>773</v>
      </c>
      <c r="J1605">
        <f t="shared" si="152"/>
        <v>773</v>
      </c>
      <c r="K1605">
        <v>850</v>
      </c>
      <c r="L1605">
        <f t="shared" si="153"/>
        <v>850</v>
      </c>
      <c r="M1605">
        <v>59</v>
      </c>
      <c r="N1605">
        <v>33069</v>
      </c>
      <c r="O1605">
        <f t="shared" si="154"/>
        <v>33069</v>
      </c>
      <c r="P1605">
        <v>1</v>
      </c>
      <c r="Q1605">
        <v>48</v>
      </c>
      <c r="R1605">
        <v>789</v>
      </c>
      <c r="S1605">
        <v>816</v>
      </c>
      <c r="T1605">
        <v>3.7619047619999999</v>
      </c>
      <c r="U1605">
        <f>VLOOKUP(A1605,vlookup_table[#All],2,)</f>
        <v>0</v>
      </c>
      <c r="V1605">
        <f>VLOOKUP(A1605,vlookup_table[#All],4,FALSE)</f>
        <v>4301</v>
      </c>
      <c r="W1605" t="str">
        <f>IF(LEN(V1605)=4,_xlfn.CONCAT("19",LEFT(V1605,2)),IF(LEN(V1605)=3,_xlfn.CONCAT("190",LEFT(V1605,2)),0))</f>
        <v>1943</v>
      </c>
      <c r="X1605">
        <f>IF(V1605&lt;&gt;0,1997-VALUE(W1605),0)</f>
        <v>54</v>
      </c>
      <c r="Y1605" t="str">
        <f>VLOOKUP(A1605,vlookup_table[#All],5,FALSE)</f>
        <v>S1</v>
      </c>
      <c r="Z1605" t="str">
        <f t="shared" si="155"/>
        <v>Suburban</v>
      </c>
      <c r="AA1605">
        <f>VLOOKUP(A1605,vlookup_table[#All],7,FALSE)</f>
        <v>3</v>
      </c>
    </row>
    <row r="1606" spans="1:27" x14ac:dyDescent="0.3">
      <c r="A1606">
        <v>76585</v>
      </c>
      <c r="B1606" s="1" t="s">
        <v>48</v>
      </c>
      <c r="C1606" s="1" t="str">
        <f>UPPER(LEFT(B1606,2))</f>
        <v>IA</v>
      </c>
      <c r="D1606" s="1" t="s">
        <v>17</v>
      </c>
      <c r="E1606" s="1" t="str">
        <f>UPPER(LEFT(D1606,1))</f>
        <v>F</v>
      </c>
      <c r="F1606">
        <v>1282</v>
      </c>
      <c r="G1606">
        <f t="shared" si="150"/>
        <v>1282</v>
      </c>
      <c r="H1606">
        <f t="shared" si="151"/>
        <v>1282</v>
      </c>
      <c r="I1606">
        <v>550</v>
      </c>
      <c r="J1606">
        <f t="shared" si="152"/>
        <v>550</v>
      </c>
      <c r="K1606">
        <v>703</v>
      </c>
      <c r="L1606">
        <f t="shared" si="153"/>
        <v>703</v>
      </c>
      <c r="M1606">
        <v>15</v>
      </c>
      <c r="N1606">
        <v>26007</v>
      </c>
      <c r="O1606">
        <f t="shared" si="154"/>
        <v>26007</v>
      </c>
      <c r="P1606">
        <v>2</v>
      </c>
      <c r="Q1606">
        <v>66</v>
      </c>
      <c r="R1606">
        <v>637</v>
      </c>
      <c r="S1606">
        <v>607</v>
      </c>
      <c r="T1606">
        <v>4.8571428570000004</v>
      </c>
      <c r="U1606">
        <f>VLOOKUP(A1606,vlookup_table[#All],2,)</f>
        <v>0</v>
      </c>
      <c r="V1606">
        <f>VLOOKUP(A1606,vlookup_table[#All],4,FALSE)</f>
        <v>3110</v>
      </c>
      <c r="W1606" t="str">
        <f>IF(LEN(V1606)=4,_xlfn.CONCAT("19",LEFT(V1606,2)),IF(LEN(V1606)=3,_xlfn.CONCAT("190",LEFT(V1606,2)),0))</f>
        <v>1931</v>
      </c>
      <c r="X1606">
        <f>IF(V1606&lt;&gt;0,1997-VALUE(W1606),0)</f>
        <v>66</v>
      </c>
      <c r="Y1606" t="str">
        <f>VLOOKUP(A1606,vlookup_table[#All],5,FALSE)</f>
        <v>C1</v>
      </c>
      <c r="Z1606" t="str">
        <f t="shared" si="155"/>
        <v>City</v>
      </c>
      <c r="AA1606">
        <f>VLOOKUP(A1606,vlookup_table[#All],7,FALSE)</f>
        <v>5</v>
      </c>
    </row>
    <row r="1607" spans="1:27" x14ac:dyDescent="0.3">
      <c r="A1607">
        <v>155240</v>
      </c>
      <c r="B1607" s="1" t="s">
        <v>22</v>
      </c>
      <c r="C1607" s="1" t="str">
        <f>UPPER(LEFT(B1607,2))</f>
        <v>CA</v>
      </c>
      <c r="D1607" s="1" t="s">
        <v>17</v>
      </c>
      <c r="E1607" s="1" t="str">
        <f>UPPER(LEFT(D1607,1))</f>
        <v>F</v>
      </c>
      <c r="F1607">
        <v>1167</v>
      </c>
      <c r="G1607">
        <f t="shared" si="150"/>
        <v>1167</v>
      </c>
      <c r="H1607">
        <f t="shared" si="151"/>
        <v>1167</v>
      </c>
      <c r="I1607">
        <v>211</v>
      </c>
      <c r="J1607">
        <f t="shared" si="152"/>
        <v>211</v>
      </c>
      <c r="K1607">
        <v>406</v>
      </c>
      <c r="L1607">
        <f t="shared" si="153"/>
        <v>406</v>
      </c>
      <c r="M1607">
        <v>4</v>
      </c>
      <c r="N1607">
        <v>16425</v>
      </c>
      <c r="O1607">
        <f t="shared" si="154"/>
        <v>16425</v>
      </c>
      <c r="P1607">
        <v>6</v>
      </c>
      <c r="Q1607">
        <v>21</v>
      </c>
      <c r="R1607">
        <v>272</v>
      </c>
      <c r="S1607">
        <v>329</v>
      </c>
      <c r="T1607">
        <v>11.14285714</v>
      </c>
      <c r="U1607">
        <f>VLOOKUP(A1607,vlookup_table[#All],2,)</f>
        <v>28</v>
      </c>
      <c r="V1607">
        <f>VLOOKUP(A1607,vlookup_table[#All],4,FALSE)</f>
        <v>2201</v>
      </c>
      <c r="W1607" t="str">
        <f>IF(LEN(V1607)=4,_xlfn.CONCAT("19",LEFT(V1607,2)),IF(LEN(V1607)=3,_xlfn.CONCAT("190",LEFT(V1607,2)),0))</f>
        <v>1922</v>
      </c>
      <c r="X1607">
        <f>IF(V1607&lt;&gt;0,1997-VALUE(W1607),0)</f>
        <v>75</v>
      </c>
      <c r="Y1607" t="str">
        <f>VLOOKUP(A1607,vlookup_table[#All],5,FALSE)</f>
        <v>C2</v>
      </c>
      <c r="Z1607" t="str">
        <f t="shared" si="155"/>
        <v>City</v>
      </c>
      <c r="AA1607">
        <f>VLOOKUP(A1607,vlookup_table[#All],7,FALSE)</f>
        <v>15</v>
      </c>
    </row>
    <row r="1608" spans="1:27" x14ac:dyDescent="0.3">
      <c r="A1608">
        <v>147841</v>
      </c>
      <c r="B1608" s="1" t="s">
        <v>22</v>
      </c>
      <c r="C1608" s="1" t="str">
        <f>UPPER(LEFT(B1608,2))</f>
        <v>CA</v>
      </c>
      <c r="D1608" s="1" t="s">
        <v>17</v>
      </c>
      <c r="E1608" s="1" t="str">
        <f>UPPER(LEFT(D1608,1))</f>
        <v>F</v>
      </c>
      <c r="F1608">
        <v>5626</v>
      </c>
      <c r="G1608">
        <f t="shared" si="150"/>
        <v>5626</v>
      </c>
      <c r="H1608">
        <f t="shared" si="151"/>
        <v>5626</v>
      </c>
      <c r="I1608">
        <v>1023</v>
      </c>
      <c r="J1608">
        <f t="shared" si="152"/>
        <v>1023</v>
      </c>
      <c r="K1608">
        <v>1051</v>
      </c>
      <c r="L1608">
        <f t="shared" si="153"/>
        <v>1051</v>
      </c>
      <c r="M1608">
        <v>98</v>
      </c>
      <c r="N1608">
        <v>62324</v>
      </c>
      <c r="O1608">
        <f t="shared" si="154"/>
        <v>62324</v>
      </c>
      <c r="P1608">
        <v>20</v>
      </c>
      <c r="Q1608">
        <v>40</v>
      </c>
      <c r="R1608">
        <v>1109</v>
      </c>
      <c r="S1608">
        <v>969</v>
      </c>
      <c r="T1608">
        <v>30.75</v>
      </c>
      <c r="U1608">
        <f>VLOOKUP(A1608,vlookup_table[#All],2,)</f>
        <v>0</v>
      </c>
      <c r="V1608">
        <f>VLOOKUP(A1608,vlookup_table[#All],4,FALSE)</f>
        <v>1706</v>
      </c>
      <c r="W1608" t="str">
        <f>IF(LEN(V1608)=4,_xlfn.CONCAT("19",LEFT(V1608,2)),IF(LEN(V1608)=3,_xlfn.CONCAT("190",LEFT(V1608,2)),0))</f>
        <v>1917</v>
      </c>
      <c r="X1608">
        <f>IF(V1608&lt;&gt;0,1997-VALUE(W1608),0)</f>
        <v>80</v>
      </c>
      <c r="Y1608" t="str">
        <f>VLOOKUP(A1608,vlookup_table[#All],5,FALSE)</f>
        <v>S1</v>
      </c>
      <c r="Z1608" t="str">
        <f t="shared" si="155"/>
        <v>Suburban</v>
      </c>
      <c r="AA1608">
        <f>VLOOKUP(A1608,vlookup_table[#All],7,FALSE)</f>
        <v>100</v>
      </c>
    </row>
    <row r="1609" spans="1:27" x14ac:dyDescent="0.3">
      <c r="A1609">
        <v>140481</v>
      </c>
      <c r="B1609" s="1" t="s">
        <v>55</v>
      </c>
      <c r="C1609" s="1" t="str">
        <f>UPPER(LEFT(B1609,2))</f>
        <v>NM</v>
      </c>
      <c r="D1609" s="1" t="s">
        <v>17</v>
      </c>
      <c r="E1609" s="1" t="str">
        <f>UPPER(LEFT(D1609,1))</f>
        <v>F</v>
      </c>
      <c r="F1609">
        <v>636</v>
      </c>
      <c r="G1609">
        <f t="shared" si="150"/>
        <v>636</v>
      </c>
      <c r="H1609">
        <f t="shared" si="151"/>
        <v>636</v>
      </c>
      <c r="I1609">
        <v>281</v>
      </c>
      <c r="J1609">
        <f t="shared" si="152"/>
        <v>281</v>
      </c>
      <c r="K1609">
        <v>341</v>
      </c>
      <c r="L1609">
        <f t="shared" si="153"/>
        <v>341</v>
      </c>
      <c r="M1609">
        <v>1</v>
      </c>
      <c r="N1609">
        <v>11957</v>
      </c>
      <c r="O1609">
        <f t="shared" si="154"/>
        <v>11957</v>
      </c>
      <c r="P1609">
        <v>4</v>
      </c>
      <c r="Q1609">
        <v>47</v>
      </c>
      <c r="R1609">
        <v>311</v>
      </c>
      <c r="S1609">
        <v>295</v>
      </c>
      <c r="T1609">
        <v>8.75</v>
      </c>
      <c r="U1609">
        <f>VLOOKUP(A1609,vlookup_table[#All],2,)</f>
        <v>2</v>
      </c>
      <c r="V1609">
        <f>VLOOKUP(A1609,vlookup_table[#All],4,FALSE)</f>
        <v>5201</v>
      </c>
      <c r="W1609" t="str">
        <f>IF(LEN(V1609)=4,_xlfn.CONCAT("19",LEFT(V1609,2)),IF(LEN(V1609)=3,_xlfn.CONCAT("190",LEFT(V1609,2)),0))</f>
        <v>1952</v>
      </c>
      <c r="X1609">
        <f>IF(V1609&lt;&gt;0,1997-VALUE(W1609),0)</f>
        <v>45</v>
      </c>
      <c r="Y1609" t="str">
        <f>VLOOKUP(A1609,vlookup_table[#All],5,FALSE)</f>
        <v>T3</v>
      </c>
      <c r="Z1609" t="str">
        <f t="shared" si="155"/>
        <v>Town</v>
      </c>
      <c r="AA1609">
        <f>VLOOKUP(A1609,vlookup_table[#All],7,FALSE)</f>
        <v>20</v>
      </c>
    </row>
    <row r="1610" spans="1:27" x14ac:dyDescent="0.3">
      <c r="A1610">
        <v>159034</v>
      </c>
      <c r="B1610" s="1" t="s">
        <v>22</v>
      </c>
      <c r="C1610" s="1" t="str">
        <f>UPPER(LEFT(B1610,2))</f>
        <v>CA</v>
      </c>
      <c r="D1610" s="1" t="s">
        <v>14</v>
      </c>
      <c r="E1610" s="1" t="str">
        <f>UPPER(LEFT(D1610,1))</f>
        <v>M</v>
      </c>
      <c r="F1610">
        <v>1834</v>
      </c>
      <c r="G1610">
        <f t="shared" si="150"/>
        <v>1834</v>
      </c>
      <c r="H1610">
        <f t="shared" si="151"/>
        <v>1834</v>
      </c>
      <c r="I1610">
        <v>442</v>
      </c>
      <c r="J1610">
        <f t="shared" si="152"/>
        <v>442</v>
      </c>
      <c r="K1610">
        <v>420</v>
      </c>
      <c r="L1610">
        <f t="shared" si="153"/>
        <v>420</v>
      </c>
      <c r="M1610">
        <v>23</v>
      </c>
      <c r="N1610">
        <v>11448</v>
      </c>
      <c r="O1610">
        <f t="shared" si="154"/>
        <v>11448</v>
      </c>
      <c r="P1610">
        <v>20</v>
      </c>
      <c r="Q1610">
        <v>46</v>
      </c>
      <c r="R1610">
        <v>371</v>
      </c>
      <c r="S1610">
        <v>441</v>
      </c>
      <c r="T1610">
        <v>14.8</v>
      </c>
      <c r="U1610">
        <f>VLOOKUP(A1610,vlookup_table[#All],2,)</f>
        <v>1</v>
      </c>
      <c r="V1610">
        <f>VLOOKUP(A1610,vlookup_table[#All],4,FALSE)</f>
        <v>1601</v>
      </c>
      <c r="W1610" t="str">
        <f>IF(LEN(V1610)=4,_xlfn.CONCAT("19",LEFT(V1610,2)),IF(LEN(V1610)=3,_xlfn.CONCAT("190",LEFT(V1610,2)),0))</f>
        <v>1916</v>
      </c>
      <c r="X1610">
        <f>IF(V1610&lt;&gt;0,1997-VALUE(W1610),0)</f>
        <v>81</v>
      </c>
      <c r="Y1610" t="str">
        <f>VLOOKUP(A1610,vlookup_table[#All],5,FALSE)</f>
        <v>U2</v>
      </c>
      <c r="Z1610" t="str">
        <f t="shared" si="155"/>
        <v>Urban</v>
      </c>
      <c r="AA1610">
        <f>VLOOKUP(A1610,vlookup_table[#All],7,FALSE)</f>
        <v>21</v>
      </c>
    </row>
    <row r="1611" spans="1:27" x14ac:dyDescent="0.3">
      <c r="A1611">
        <v>3933</v>
      </c>
      <c r="B1611" s="1" t="s">
        <v>16</v>
      </c>
      <c r="C1611" s="1" t="str">
        <f>UPPER(LEFT(B1611,2))</f>
        <v>IL</v>
      </c>
      <c r="D1611" s="1" t="s">
        <v>14</v>
      </c>
      <c r="E1611" s="1" t="str">
        <f>UPPER(LEFT(D1611,1))</f>
        <v>M</v>
      </c>
      <c r="F1611">
        <v>912</v>
      </c>
      <c r="G1611">
        <f t="shared" si="150"/>
        <v>912</v>
      </c>
      <c r="H1611">
        <f t="shared" si="151"/>
        <v>912</v>
      </c>
      <c r="I1611">
        <v>334</v>
      </c>
      <c r="J1611">
        <f t="shared" si="152"/>
        <v>334</v>
      </c>
      <c r="K1611">
        <v>453</v>
      </c>
      <c r="L1611">
        <f t="shared" si="153"/>
        <v>453</v>
      </c>
      <c r="M1611">
        <v>0</v>
      </c>
      <c r="N1611">
        <v>14883</v>
      </c>
      <c r="O1611">
        <f t="shared" si="154"/>
        <v>14883</v>
      </c>
      <c r="P1611">
        <v>18</v>
      </c>
      <c r="Q1611">
        <v>78</v>
      </c>
      <c r="R1611">
        <v>393</v>
      </c>
      <c r="S1611">
        <v>375</v>
      </c>
      <c r="T1611">
        <v>8.5625</v>
      </c>
      <c r="U1611">
        <f>VLOOKUP(A1611,vlookup_table[#All],2,)</f>
        <v>1</v>
      </c>
      <c r="V1611">
        <f>VLOOKUP(A1611,vlookup_table[#All],4,FALSE)</f>
        <v>6606</v>
      </c>
      <c r="W1611" t="str">
        <f>IF(LEN(V1611)=4,_xlfn.CONCAT("19",LEFT(V1611,2)),IF(LEN(V1611)=3,_xlfn.CONCAT("190",LEFT(V1611,2)),0))</f>
        <v>1966</v>
      </c>
      <c r="X1611">
        <f>IF(V1611&lt;&gt;0,1997-VALUE(W1611),0)</f>
        <v>31</v>
      </c>
      <c r="Y1611" t="str">
        <f>VLOOKUP(A1611,vlookup_table[#All],5,FALSE)</f>
        <v>U2</v>
      </c>
      <c r="Z1611" t="str">
        <f t="shared" si="155"/>
        <v>Urban</v>
      </c>
      <c r="AA1611">
        <f>VLOOKUP(A1611,vlookup_table[#All],7,FALSE)</f>
        <v>20</v>
      </c>
    </row>
    <row r="1612" spans="1:27" x14ac:dyDescent="0.3">
      <c r="A1612">
        <v>167138</v>
      </c>
      <c r="B1612" s="1" t="s">
        <v>22</v>
      </c>
      <c r="C1612" s="1" t="str">
        <f>UPPER(LEFT(B1612,2))</f>
        <v>CA</v>
      </c>
      <c r="D1612" s="1" t="s">
        <v>17</v>
      </c>
      <c r="E1612" s="1" t="str">
        <f>UPPER(LEFT(D1612,1))</f>
        <v>F</v>
      </c>
      <c r="F1612">
        <v>2125</v>
      </c>
      <c r="G1612">
        <f t="shared" si="150"/>
        <v>2125</v>
      </c>
      <c r="H1612">
        <f t="shared" si="151"/>
        <v>2125</v>
      </c>
      <c r="I1612">
        <v>375</v>
      </c>
      <c r="J1612">
        <f t="shared" si="152"/>
        <v>375</v>
      </c>
      <c r="K1612">
        <v>468</v>
      </c>
      <c r="L1612">
        <f t="shared" si="153"/>
        <v>468</v>
      </c>
      <c r="M1612">
        <v>58</v>
      </c>
      <c r="N1612">
        <v>21196</v>
      </c>
      <c r="O1612">
        <f t="shared" si="154"/>
        <v>21196</v>
      </c>
      <c r="P1612">
        <v>9</v>
      </c>
      <c r="Q1612">
        <v>57</v>
      </c>
      <c r="R1612">
        <v>399</v>
      </c>
      <c r="S1612">
        <v>411</v>
      </c>
      <c r="T1612">
        <v>20</v>
      </c>
      <c r="U1612">
        <f>VLOOKUP(A1612,vlookup_table[#All],2,)</f>
        <v>0</v>
      </c>
      <c r="V1612">
        <f>VLOOKUP(A1612,vlookup_table[#All],4,FALSE)</f>
        <v>5301</v>
      </c>
      <c r="W1612" t="str">
        <f>IF(LEN(V1612)=4,_xlfn.CONCAT("19",LEFT(V1612,2)),IF(LEN(V1612)=3,_xlfn.CONCAT("190",LEFT(V1612,2)),0))</f>
        <v>1953</v>
      </c>
      <c r="X1612">
        <f>IF(V1612&lt;&gt;0,1997-VALUE(W1612),0)</f>
        <v>44</v>
      </c>
      <c r="Y1612" t="str">
        <f>VLOOKUP(A1612,vlookup_table[#All],5,FALSE)</f>
        <v>U1</v>
      </c>
      <c r="Z1612" t="str">
        <f t="shared" si="155"/>
        <v>Urban</v>
      </c>
      <c r="AA1612">
        <f>VLOOKUP(A1612,vlookup_table[#All],7,FALSE)</f>
        <v>30</v>
      </c>
    </row>
    <row r="1613" spans="1:27" x14ac:dyDescent="0.3">
      <c r="A1613">
        <v>100900</v>
      </c>
      <c r="B1613" s="1" t="s">
        <v>37</v>
      </c>
      <c r="C1613" s="1" t="str">
        <f>UPPER(LEFT(B1613,2))</f>
        <v>MO</v>
      </c>
      <c r="D1613" s="1" t="s">
        <v>17</v>
      </c>
      <c r="E1613" s="1" t="str">
        <f>UPPER(LEFT(D1613,1))</f>
        <v>F</v>
      </c>
      <c r="F1613">
        <v>1180</v>
      </c>
      <c r="G1613">
        <f t="shared" si="150"/>
        <v>1180</v>
      </c>
      <c r="H1613">
        <f t="shared" si="151"/>
        <v>1180</v>
      </c>
      <c r="I1613">
        <v>513</v>
      </c>
      <c r="J1613">
        <f t="shared" si="152"/>
        <v>513</v>
      </c>
      <c r="K1613">
        <v>607</v>
      </c>
      <c r="L1613">
        <f t="shared" si="153"/>
        <v>607</v>
      </c>
      <c r="M1613">
        <v>7</v>
      </c>
      <c r="N1613">
        <v>19444</v>
      </c>
      <c r="O1613">
        <f t="shared" si="154"/>
        <v>19444</v>
      </c>
      <c r="P1613">
        <v>4</v>
      </c>
      <c r="Q1613">
        <v>55</v>
      </c>
      <c r="R1613">
        <v>548</v>
      </c>
      <c r="S1613">
        <v>554</v>
      </c>
      <c r="T1613">
        <v>5.5</v>
      </c>
      <c r="U1613">
        <f>VLOOKUP(A1613,vlookup_table[#All],2,)</f>
        <v>2</v>
      </c>
      <c r="V1613">
        <f>VLOOKUP(A1613,vlookup_table[#All],4,FALSE)</f>
        <v>0</v>
      </c>
      <c r="W1613">
        <f>IF(LEN(V1613)=4,_xlfn.CONCAT("19",LEFT(V1613,2)),IF(LEN(V1613)=3,_xlfn.CONCAT("190",LEFT(V1613,2)),0))</f>
        <v>0</v>
      </c>
      <c r="X1613">
        <f>IF(V1613&lt;&gt;0,1997-VALUE(W1613),0)</f>
        <v>0</v>
      </c>
      <c r="Y1613" t="str">
        <f>VLOOKUP(A1613,vlookup_table[#All],5,FALSE)</f>
        <v>C1</v>
      </c>
      <c r="Z1613" t="str">
        <f t="shared" si="155"/>
        <v>City</v>
      </c>
      <c r="AA1613">
        <f>VLOOKUP(A1613,vlookup_table[#All],7,FALSE)</f>
        <v>5</v>
      </c>
    </row>
    <row r="1614" spans="1:27" x14ac:dyDescent="0.3">
      <c r="A1614">
        <v>161634</v>
      </c>
      <c r="B1614" s="1" t="s">
        <v>22</v>
      </c>
      <c r="C1614" s="1" t="str">
        <f>UPPER(LEFT(B1614,2))</f>
        <v>CA</v>
      </c>
      <c r="D1614" s="1" t="s">
        <v>17</v>
      </c>
      <c r="E1614" s="1" t="str">
        <f>UPPER(LEFT(D1614,1))</f>
        <v>F</v>
      </c>
      <c r="F1614">
        <v>669</v>
      </c>
      <c r="G1614">
        <f t="shared" si="150"/>
        <v>669</v>
      </c>
      <c r="H1614">
        <f t="shared" si="151"/>
        <v>669</v>
      </c>
      <c r="I1614">
        <v>190</v>
      </c>
      <c r="J1614">
        <f t="shared" si="152"/>
        <v>190</v>
      </c>
      <c r="K1614">
        <v>226</v>
      </c>
      <c r="L1614">
        <f t="shared" si="153"/>
        <v>226</v>
      </c>
      <c r="M1614">
        <v>0</v>
      </c>
      <c r="N1614">
        <v>7245</v>
      </c>
      <c r="O1614">
        <f t="shared" si="154"/>
        <v>7245</v>
      </c>
      <c r="P1614">
        <v>28</v>
      </c>
      <c r="Q1614">
        <v>50</v>
      </c>
      <c r="R1614">
        <v>198</v>
      </c>
      <c r="S1614">
        <v>214</v>
      </c>
      <c r="T1614">
        <v>8.4</v>
      </c>
      <c r="U1614">
        <f>VLOOKUP(A1614,vlookup_table[#All],2,)</f>
        <v>28</v>
      </c>
      <c r="V1614">
        <f>VLOOKUP(A1614,vlookup_table[#All],4,FALSE)</f>
        <v>6302</v>
      </c>
      <c r="W1614" t="str">
        <f>IF(LEN(V1614)=4,_xlfn.CONCAT("19",LEFT(V1614,2)),IF(LEN(V1614)=3,_xlfn.CONCAT("190",LEFT(V1614,2)),0))</f>
        <v>1963</v>
      </c>
      <c r="X1614">
        <f>IF(V1614&lt;&gt;0,1997-VALUE(W1614),0)</f>
        <v>34</v>
      </c>
      <c r="Y1614" t="str">
        <f>VLOOKUP(A1614,vlookup_table[#All],5,FALSE)</f>
        <v>C2</v>
      </c>
      <c r="Z1614" t="str">
        <f t="shared" si="155"/>
        <v>City</v>
      </c>
      <c r="AA1614">
        <f>VLOOKUP(A1614,vlookup_table[#All],7,FALSE)</f>
        <v>15</v>
      </c>
    </row>
    <row r="1615" spans="1:27" x14ac:dyDescent="0.3">
      <c r="A1615">
        <v>162945</v>
      </c>
      <c r="B1615" s="1" t="s">
        <v>22</v>
      </c>
      <c r="C1615" s="1" t="str">
        <f>UPPER(LEFT(B1615,2))</f>
        <v>CA</v>
      </c>
      <c r="D1615" s="1" t="s">
        <v>17</v>
      </c>
      <c r="E1615" s="1" t="str">
        <f>UPPER(LEFT(D1615,1))</f>
        <v>F</v>
      </c>
      <c r="F1615">
        <v>0</v>
      </c>
      <c r="G1615" t="str">
        <f t="shared" si="150"/>
        <v/>
      </c>
      <c r="H1615">
        <f t="shared" si="151"/>
        <v>1167.273896595208</v>
      </c>
      <c r="I1615">
        <v>132</v>
      </c>
      <c r="J1615">
        <f t="shared" si="152"/>
        <v>132</v>
      </c>
      <c r="K1615">
        <v>186</v>
      </c>
      <c r="L1615">
        <f t="shared" si="153"/>
        <v>186</v>
      </c>
      <c r="M1615">
        <v>0</v>
      </c>
      <c r="N1615">
        <v>9308</v>
      </c>
      <c r="O1615">
        <f t="shared" si="154"/>
        <v>9308</v>
      </c>
      <c r="P1615">
        <v>46</v>
      </c>
      <c r="Q1615">
        <v>21</v>
      </c>
      <c r="R1615">
        <v>147</v>
      </c>
      <c r="S1615">
        <v>178</v>
      </c>
      <c r="T1615">
        <v>4.5</v>
      </c>
      <c r="U1615">
        <f>VLOOKUP(A1615,vlookup_table[#All],2,)</f>
        <v>0</v>
      </c>
      <c r="V1615">
        <f>VLOOKUP(A1615,vlookup_table[#All],4,FALSE)</f>
        <v>1201</v>
      </c>
      <c r="W1615" t="str">
        <f>IF(LEN(V1615)=4,_xlfn.CONCAT("19",LEFT(V1615,2)),IF(LEN(V1615)=3,_xlfn.CONCAT("190",LEFT(V1615,2)),0))</f>
        <v>1912</v>
      </c>
      <c r="X1615">
        <f>IF(V1615&lt;&gt;0,1997-VALUE(W1615),0)</f>
        <v>85</v>
      </c>
      <c r="Y1615" t="str">
        <f>VLOOKUP(A1615,vlookup_table[#All],5,FALSE)</f>
        <v>U4</v>
      </c>
      <c r="Z1615" t="str">
        <f t="shared" si="155"/>
        <v>Urban</v>
      </c>
      <c r="AA1615">
        <f>VLOOKUP(A1615,vlookup_table[#All],7,FALSE)</f>
        <v>5</v>
      </c>
    </row>
    <row r="1616" spans="1:27" x14ac:dyDescent="0.3">
      <c r="A1616">
        <v>12626</v>
      </c>
      <c r="B1616" s="1" t="s">
        <v>40</v>
      </c>
      <c r="C1616" s="1" t="str">
        <f>UPPER(LEFT(B1616,2))</f>
        <v>GA</v>
      </c>
      <c r="D1616" s="1" t="s">
        <v>17</v>
      </c>
      <c r="E1616" s="1" t="str">
        <f>UPPER(LEFT(D1616,1))</f>
        <v>F</v>
      </c>
      <c r="F1616">
        <v>533</v>
      </c>
      <c r="G1616">
        <f t="shared" si="150"/>
        <v>533</v>
      </c>
      <c r="H1616">
        <f t="shared" si="151"/>
        <v>533</v>
      </c>
      <c r="I1616">
        <v>301</v>
      </c>
      <c r="J1616">
        <f t="shared" si="152"/>
        <v>301</v>
      </c>
      <c r="K1616">
        <v>386</v>
      </c>
      <c r="L1616">
        <f t="shared" si="153"/>
        <v>386</v>
      </c>
      <c r="M1616">
        <v>0</v>
      </c>
      <c r="N1616">
        <v>11562</v>
      </c>
      <c r="O1616">
        <f t="shared" si="154"/>
        <v>11562</v>
      </c>
      <c r="P1616">
        <v>5</v>
      </c>
      <c r="Q1616">
        <v>48</v>
      </c>
      <c r="R1616">
        <v>349</v>
      </c>
      <c r="S1616">
        <v>339</v>
      </c>
      <c r="T1616">
        <v>8.1999999999999993</v>
      </c>
      <c r="U1616">
        <f>VLOOKUP(A1616,vlookup_table[#All],2,)</f>
        <v>2</v>
      </c>
      <c r="V1616">
        <f>VLOOKUP(A1616,vlookup_table[#All],4,FALSE)</f>
        <v>0</v>
      </c>
      <c r="W1616">
        <f>IF(LEN(V1616)=4,_xlfn.CONCAT("19",LEFT(V1616,2)),IF(LEN(V1616)=3,_xlfn.CONCAT("190",LEFT(V1616,2)),0))</f>
        <v>0</v>
      </c>
      <c r="X1616">
        <f>IF(V1616&lt;&gt;0,1997-VALUE(W1616),0)</f>
        <v>0</v>
      </c>
      <c r="Y1616" t="str">
        <f>VLOOKUP(A1616,vlookup_table[#All],5,FALSE)</f>
        <v>R2</v>
      </c>
      <c r="Z1616" t="str">
        <f t="shared" si="155"/>
        <v>Rural</v>
      </c>
      <c r="AA1616">
        <f>VLOOKUP(A1616,vlookup_table[#All],7,FALSE)</f>
        <v>9</v>
      </c>
    </row>
    <row r="1617" spans="1:27" x14ac:dyDescent="0.3">
      <c r="A1617">
        <v>134005</v>
      </c>
      <c r="B1617" s="1" t="s">
        <v>39</v>
      </c>
      <c r="C1617" s="1" t="str">
        <f>UPPER(LEFT(B1617,2))</f>
        <v>UT</v>
      </c>
      <c r="D1617" s="1" t="s">
        <v>14</v>
      </c>
      <c r="E1617" s="1" t="str">
        <f>UPPER(LEFT(D1617,1))</f>
        <v>M</v>
      </c>
      <c r="F1617">
        <v>582</v>
      </c>
      <c r="G1617">
        <f t="shared" si="150"/>
        <v>582</v>
      </c>
      <c r="H1617">
        <f t="shared" si="151"/>
        <v>582</v>
      </c>
      <c r="I1617">
        <v>361</v>
      </c>
      <c r="J1617">
        <f t="shared" si="152"/>
        <v>361</v>
      </c>
      <c r="K1617">
        <v>392</v>
      </c>
      <c r="L1617">
        <f t="shared" si="153"/>
        <v>392</v>
      </c>
      <c r="M1617">
        <v>0</v>
      </c>
      <c r="N1617">
        <v>12270</v>
      </c>
      <c r="O1617">
        <f t="shared" si="154"/>
        <v>12270</v>
      </c>
      <c r="P1617">
        <v>0</v>
      </c>
      <c r="Q1617">
        <v>62</v>
      </c>
      <c r="R1617">
        <v>368</v>
      </c>
      <c r="S1617">
        <v>385</v>
      </c>
      <c r="T1617">
        <v>9.6666666669999994</v>
      </c>
      <c r="U1617">
        <f>VLOOKUP(A1617,vlookup_table[#All],2,)</f>
        <v>13</v>
      </c>
      <c r="V1617">
        <f>VLOOKUP(A1617,vlookup_table[#All],4,FALSE)</f>
        <v>1409</v>
      </c>
      <c r="W1617" t="str">
        <f>IF(LEN(V1617)=4,_xlfn.CONCAT("19",LEFT(V1617,2)),IF(LEN(V1617)=3,_xlfn.CONCAT("190",LEFT(V1617,2)),0))</f>
        <v>1914</v>
      </c>
      <c r="X1617">
        <f>IF(V1617&lt;&gt;0,1997-VALUE(W1617),0)</f>
        <v>83</v>
      </c>
      <c r="Y1617" t="str">
        <f>VLOOKUP(A1617,vlookup_table[#All],5,FALSE)</f>
        <v>C2</v>
      </c>
      <c r="Z1617" t="str">
        <f t="shared" si="155"/>
        <v>City</v>
      </c>
      <c r="AA1617">
        <f>VLOOKUP(A1617,vlookup_table[#All],7,FALSE)</f>
        <v>10</v>
      </c>
    </row>
    <row r="1618" spans="1:27" x14ac:dyDescent="0.3">
      <c r="A1618">
        <v>176948</v>
      </c>
      <c r="B1618" s="1" t="s">
        <v>51</v>
      </c>
      <c r="C1618" s="1" t="str">
        <f>UPPER(LEFT(B1618,2))</f>
        <v>OR</v>
      </c>
      <c r="D1618" s="1" t="s">
        <v>14</v>
      </c>
      <c r="E1618" s="1" t="str">
        <f>UPPER(LEFT(D1618,1))</f>
        <v>M</v>
      </c>
      <c r="F1618">
        <v>480</v>
      </c>
      <c r="G1618">
        <f t="shared" si="150"/>
        <v>480</v>
      </c>
      <c r="H1618">
        <f t="shared" si="151"/>
        <v>480</v>
      </c>
      <c r="I1618">
        <v>203</v>
      </c>
      <c r="J1618">
        <f t="shared" si="152"/>
        <v>203</v>
      </c>
      <c r="K1618">
        <v>237</v>
      </c>
      <c r="L1618">
        <f t="shared" si="153"/>
        <v>237</v>
      </c>
      <c r="M1618">
        <v>1</v>
      </c>
      <c r="N1618">
        <v>8973</v>
      </c>
      <c r="O1618">
        <f t="shared" si="154"/>
        <v>8973</v>
      </c>
      <c r="P1618">
        <v>2</v>
      </c>
      <c r="Q1618">
        <v>50</v>
      </c>
      <c r="R1618">
        <v>217</v>
      </c>
      <c r="S1618">
        <v>202</v>
      </c>
      <c r="T1618">
        <v>17.333333329999999</v>
      </c>
      <c r="U1618">
        <f>VLOOKUP(A1618,vlookup_table[#All],2,)</f>
        <v>1</v>
      </c>
      <c r="V1618">
        <f>VLOOKUP(A1618,vlookup_table[#All],4,FALSE)</f>
        <v>2401</v>
      </c>
      <c r="W1618" t="str">
        <f>IF(LEN(V1618)=4,_xlfn.CONCAT("19",LEFT(V1618,2)),IF(LEN(V1618)=3,_xlfn.CONCAT("190",LEFT(V1618,2)),0))</f>
        <v>1924</v>
      </c>
      <c r="X1618">
        <f>IF(V1618&lt;&gt;0,1997-VALUE(W1618),0)</f>
        <v>73</v>
      </c>
      <c r="Y1618" t="str">
        <f>VLOOKUP(A1618,vlookup_table[#All],5,FALSE)</f>
        <v>T2</v>
      </c>
      <c r="Z1618" t="str">
        <f t="shared" si="155"/>
        <v>Town</v>
      </c>
      <c r="AA1618">
        <f>VLOOKUP(A1618,vlookup_table[#All],7,FALSE)</f>
        <v>20</v>
      </c>
    </row>
    <row r="1619" spans="1:27" x14ac:dyDescent="0.3">
      <c r="A1619">
        <v>123270</v>
      </c>
      <c r="B1619" s="1" t="s">
        <v>21</v>
      </c>
      <c r="C1619" s="1" t="str">
        <f>UPPER(LEFT(B1619,2))</f>
        <v>TX</v>
      </c>
      <c r="D1619" s="1" t="s">
        <v>14</v>
      </c>
      <c r="E1619" s="1" t="str">
        <f>UPPER(LEFT(D1619,1))</f>
        <v>M</v>
      </c>
      <c r="F1619">
        <v>435</v>
      </c>
      <c r="G1619">
        <f t="shared" si="150"/>
        <v>435</v>
      </c>
      <c r="H1619">
        <f t="shared" si="151"/>
        <v>435</v>
      </c>
      <c r="I1619">
        <v>174</v>
      </c>
      <c r="J1619">
        <f t="shared" si="152"/>
        <v>174</v>
      </c>
      <c r="K1619">
        <v>289</v>
      </c>
      <c r="L1619">
        <f t="shared" si="153"/>
        <v>289</v>
      </c>
      <c r="M1619">
        <v>1</v>
      </c>
      <c r="N1619">
        <v>7881</v>
      </c>
      <c r="O1619">
        <f t="shared" si="154"/>
        <v>7881</v>
      </c>
      <c r="P1619">
        <v>24</v>
      </c>
      <c r="Q1619">
        <v>63</v>
      </c>
      <c r="R1619">
        <v>209</v>
      </c>
      <c r="S1619">
        <v>256</v>
      </c>
      <c r="T1619">
        <v>12.83333333</v>
      </c>
      <c r="U1619">
        <f>VLOOKUP(A1619,vlookup_table[#All],2,)</f>
        <v>0</v>
      </c>
      <c r="V1619">
        <f>VLOOKUP(A1619,vlookup_table[#All],4,FALSE)</f>
        <v>3508</v>
      </c>
      <c r="W1619" t="str">
        <f>IF(LEN(V1619)=4,_xlfn.CONCAT("19",LEFT(V1619,2)),IF(LEN(V1619)=3,_xlfn.CONCAT("190",LEFT(V1619,2)),0))</f>
        <v>1935</v>
      </c>
      <c r="X1619">
        <f>IF(V1619&lt;&gt;0,1997-VALUE(W1619),0)</f>
        <v>62</v>
      </c>
      <c r="Y1619" t="str">
        <f>VLOOKUP(A1619,vlookup_table[#All],5,FALSE)</f>
        <v>C3</v>
      </c>
      <c r="Z1619" t="str">
        <f t="shared" si="155"/>
        <v>City</v>
      </c>
      <c r="AA1619">
        <f>VLOOKUP(A1619,vlookup_table[#All],7,FALSE)</f>
        <v>10</v>
      </c>
    </row>
    <row r="1620" spans="1:27" x14ac:dyDescent="0.3">
      <c r="A1620">
        <v>133884</v>
      </c>
      <c r="B1620" s="1" t="s">
        <v>42</v>
      </c>
      <c r="C1620" s="1" t="str">
        <f>UPPER(LEFT(B1620,2))</f>
        <v>ID</v>
      </c>
      <c r="D1620" s="1" t="s">
        <v>17</v>
      </c>
      <c r="E1620" s="1" t="str">
        <f>UPPER(LEFT(D1620,1))</f>
        <v>F</v>
      </c>
      <c r="F1620">
        <v>609</v>
      </c>
      <c r="G1620">
        <f t="shared" si="150"/>
        <v>609</v>
      </c>
      <c r="H1620">
        <f t="shared" si="151"/>
        <v>609</v>
      </c>
      <c r="I1620">
        <v>250</v>
      </c>
      <c r="J1620">
        <f t="shared" si="152"/>
        <v>250</v>
      </c>
      <c r="K1620">
        <v>323</v>
      </c>
      <c r="L1620">
        <f t="shared" si="153"/>
        <v>323</v>
      </c>
      <c r="M1620">
        <v>1</v>
      </c>
      <c r="N1620">
        <v>10580</v>
      </c>
      <c r="O1620">
        <f t="shared" si="154"/>
        <v>10580</v>
      </c>
      <c r="P1620">
        <v>1</v>
      </c>
      <c r="Q1620">
        <v>34</v>
      </c>
      <c r="R1620">
        <v>291</v>
      </c>
      <c r="S1620">
        <v>290</v>
      </c>
      <c r="T1620">
        <v>3.9085714290000002</v>
      </c>
      <c r="U1620">
        <f>VLOOKUP(A1620,vlookup_table[#All],2,)</f>
        <v>0</v>
      </c>
      <c r="V1620">
        <f>VLOOKUP(A1620,vlookup_table[#All],4,FALSE)</f>
        <v>0</v>
      </c>
      <c r="W1620">
        <f>IF(LEN(V1620)=4,_xlfn.CONCAT("19",LEFT(V1620,2)),IF(LEN(V1620)=3,_xlfn.CONCAT("190",LEFT(V1620,2)),0))</f>
        <v>0</v>
      </c>
      <c r="X1620">
        <f>IF(V1620&lt;&gt;0,1997-VALUE(W1620),0)</f>
        <v>0</v>
      </c>
      <c r="Y1620" t="str">
        <f>VLOOKUP(A1620,vlookup_table[#All],5,FALSE)</f>
        <v>T2</v>
      </c>
      <c r="Z1620" t="str">
        <f t="shared" si="155"/>
        <v>Town</v>
      </c>
      <c r="AA1620">
        <f>VLOOKUP(A1620,vlookup_table[#All],7,FALSE)</f>
        <v>50</v>
      </c>
    </row>
    <row r="1621" spans="1:27" x14ac:dyDescent="0.3">
      <c r="A1621">
        <v>21815</v>
      </c>
      <c r="B1621" s="1" t="s">
        <v>18</v>
      </c>
      <c r="C1621" s="1" t="str">
        <f>UPPER(LEFT(B1621,2))</f>
        <v>NC</v>
      </c>
      <c r="D1621" s="1" t="s">
        <v>20</v>
      </c>
      <c r="E1621" s="1" t="str">
        <f>UPPER(LEFT(D1621,1))</f>
        <v>F</v>
      </c>
      <c r="F1621">
        <v>548</v>
      </c>
      <c r="G1621">
        <f t="shared" si="150"/>
        <v>548</v>
      </c>
      <c r="H1621">
        <f t="shared" si="151"/>
        <v>548</v>
      </c>
      <c r="I1621">
        <v>213</v>
      </c>
      <c r="J1621">
        <f t="shared" si="152"/>
        <v>213</v>
      </c>
      <c r="K1621">
        <v>317</v>
      </c>
      <c r="L1621">
        <f t="shared" si="153"/>
        <v>317</v>
      </c>
      <c r="M1621">
        <v>0</v>
      </c>
      <c r="N1621">
        <v>11564</v>
      </c>
      <c r="O1621">
        <f t="shared" si="154"/>
        <v>11564</v>
      </c>
      <c r="P1621">
        <v>1</v>
      </c>
      <c r="Q1621">
        <v>86</v>
      </c>
      <c r="R1621">
        <v>307</v>
      </c>
      <c r="S1621">
        <v>256</v>
      </c>
      <c r="T1621">
        <v>5.8</v>
      </c>
      <c r="U1621">
        <f>VLOOKUP(A1621,vlookup_table[#All],2,)</f>
        <v>0</v>
      </c>
      <c r="V1621">
        <f>VLOOKUP(A1621,vlookup_table[#All],4,FALSE)</f>
        <v>7101</v>
      </c>
      <c r="W1621" t="str">
        <f>IF(LEN(V1621)=4,_xlfn.CONCAT("19",LEFT(V1621,2)),IF(LEN(V1621)=3,_xlfn.CONCAT("190",LEFT(V1621,2)),0))</f>
        <v>1971</v>
      </c>
      <c r="X1621">
        <f>IF(V1621&lt;&gt;0,1997-VALUE(W1621),0)</f>
        <v>26</v>
      </c>
      <c r="Y1621" t="str">
        <f>VLOOKUP(A1621,vlookup_table[#All],5,FALSE)</f>
        <v>T2</v>
      </c>
      <c r="Z1621" t="str">
        <f t="shared" si="155"/>
        <v>Town</v>
      </c>
      <c r="AA1621">
        <f>VLOOKUP(A1621,vlookup_table[#All],7,FALSE)</f>
        <v>5</v>
      </c>
    </row>
    <row r="1622" spans="1:27" x14ac:dyDescent="0.3">
      <c r="A1622">
        <v>56700</v>
      </c>
      <c r="B1622" s="1" t="s">
        <v>58</v>
      </c>
      <c r="C1622" s="1" t="str">
        <f>UPPER(LEFT(B1622,2))</f>
        <v>KY</v>
      </c>
      <c r="D1622" s="1" t="s">
        <v>14</v>
      </c>
      <c r="E1622" s="1" t="str">
        <f>UPPER(LEFT(D1622,1))</f>
        <v>M</v>
      </c>
      <c r="F1622">
        <v>447</v>
      </c>
      <c r="G1622">
        <f t="shared" si="150"/>
        <v>447</v>
      </c>
      <c r="H1622">
        <f t="shared" si="151"/>
        <v>447</v>
      </c>
      <c r="I1622">
        <v>214</v>
      </c>
      <c r="J1622">
        <f t="shared" si="152"/>
        <v>214</v>
      </c>
      <c r="K1622">
        <v>314</v>
      </c>
      <c r="L1622">
        <f t="shared" si="153"/>
        <v>314</v>
      </c>
      <c r="M1622">
        <v>0</v>
      </c>
      <c r="N1622">
        <v>12305</v>
      </c>
      <c r="O1622">
        <f t="shared" si="154"/>
        <v>12305</v>
      </c>
      <c r="P1622">
        <v>1</v>
      </c>
      <c r="Q1622">
        <v>88</v>
      </c>
      <c r="R1622">
        <v>280</v>
      </c>
      <c r="S1622">
        <v>265</v>
      </c>
      <c r="T1622">
        <v>12.33333333</v>
      </c>
      <c r="U1622">
        <f>VLOOKUP(A1622,vlookup_table[#All],2,)</f>
        <v>1</v>
      </c>
      <c r="V1622">
        <f>VLOOKUP(A1622,vlookup_table[#All],4,FALSE)</f>
        <v>0</v>
      </c>
      <c r="W1622">
        <f>IF(LEN(V1622)=4,_xlfn.CONCAT("19",LEFT(V1622,2)),IF(LEN(V1622)=3,_xlfn.CONCAT("190",LEFT(V1622,2)),0))</f>
        <v>0</v>
      </c>
      <c r="X1622">
        <f>IF(V1622&lt;&gt;0,1997-VALUE(W1622),0)</f>
        <v>0</v>
      </c>
      <c r="Y1622" t="str">
        <f>VLOOKUP(A1622,vlookup_table[#All],5,FALSE)</f>
        <v>C3</v>
      </c>
      <c r="Z1622" t="str">
        <f t="shared" si="155"/>
        <v>City</v>
      </c>
      <c r="AA1622">
        <f>VLOOKUP(A1622,vlookup_table[#All],7,FALSE)</f>
        <v>20</v>
      </c>
    </row>
    <row r="1623" spans="1:27" x14ac:dyDescent="0.3">
      <c r="A1623">
        <v>41920</v>
      </c>
      <c r="B1623" s="1" t="s">
        <v>13</v>
      </c>
      <c r="C1623" s="1" t="str">
        <f>UPPER(LEFT(B1623,2))</f>
        <v>FL</v>
      </c>
      <c r="D1623" s="1" t="s">
        <v>14</v>
      </c>
      <c r="E1623" s="1" t="str">
        <f>UPPER(LEFT(D1623,1))</f>
        <v>M</v>
      </c>
      <c r="F1623">
        <v>467</v>
      </c>
      <c r="G1623">
        <f t="shared" si="150"/>
        <v>467</v>
      </c>
      <c r="H1623">
        <f t="shared" si="151"/>
        <v>467</v>
      </c>
      <c r="I1623">
        <v>192</v>
      </c>
      <c r="J1623">
        <f t="shared" si="152"/>
        <v>192</v>
      </c>
      <c r="K1623">
        <v>323</v>
      </c>
      <c r="L1623">
        <f t="shared" si="153"/>
        <v>323</v>
      </c>
      <c r="M1623">
        <v>0</v>
      </c>
      <c r="N1623">
        <v>10376</v>
      </c>
      <c r="O1623">
        <f t="shared" si="154"/>
        <v>10376</v>
      </c>
      <c r="P1623">
        <v>6</v>
      </c>
      <c r="Q1623">
        <v>33</v>
      </c>
      <c r="R1623">
        <v>261</v>
      </c>
      <c r="S1623">
        <v>261</v>
      </c>
      <c r="T1623">
        <v>15</v>
      </c>
      <c r="U1623">
        <f>VLOOKUP(A1623,vlookup_table[#All],2,)</f>
        <v>0</v>
      </c>
      <c r="V1623">
        <f>VLOOKUP(A1623,vlookup_table[#All],4,FALSE)</f>
        <v>4201</v>
      </c>
      <c r="W1623" t="str">
        <f>IF(LEN(V1623)=4,_xlfn.CONCAT("19",LEFT(V1623,2)),IF(LEN(V1623)=3,_xlfn.CONCAT("190",LEFT(V1623,2)),0))</f>
        <v>1942</v>
      </c>
      <c r="X1623">
        <f>IF(V1623&lt;&gt;0,1997-VALUE(W1623),0)</f>
        <v>55</v>
      </c>
      <c r="Y1623" t="str">
        <f>VLOOKUP(A1623,vlookup_table[#All],5,FALSE)</f>
        <v>U4</v>
      </c>
      <c r="Z1623" t="str">
        <f t="shared" si="155"/>
        <v>Urban</v>
      </c>
      <c r="AA1623">
        <f>VLOOKUP(A1623,vlookup_table[#All],7,FALSE)</f>
        <v>15</v>
      </c>
    </row>
    <row r="1624" spans="1:27" x14ac:dyDescent="0.3">
      <c r="A1624">
        <v>68440</v>
      </c>
      <c r="B1624" s="1" t="s">
        <v>30</v>
      </c>
      <c r="C1624" s="1" t="str">
        <f>UPPER(LEFT(B1624,2))</f>
        <v>MI</v>
      </c>
      <c r="D1624" s="1" t="s">
        <v>14</v>
      </c>
      <c r="E1624" s="1" t="str">
        <f>UPPER(LEFT(D1624,1))</f>
        <v>M</v>
      </c>
      <c r="F1624">
        <v>327</v>
      </c>
      <c r="G1624">
        <f t="shared" si="150"/>
        <v>327</v>
      </c>
      <c r="H1624">
        <f t="shared" si="151"/>
        <v>327</v>
      </c>
      <c r="I1624">
        <v>232</v>
      </c>
      <c r="J1624">
        <f t="shared" si="152"/>
        <v>232</v>
      </c>
      <c r="K1624">
        <v>325</v>
      </c>
      <c r="L1624">
        <f t="shared" si="153"/>
        <v>325</v>
      </c>
      <c r="M1624">
        <v>0</v>
      </c>
      <c r="N1624">
        <v>12587</v>
      </c>
      <c r="O1624">
        <f t="shared" si="154"/>
        <v>12587</v>
      </c>
      <c r="P1624">
        <v>1</v>
      </c>
      <c r="Q1624">
        <v>48</v>
      </c>
      <c r="R1624">
        <v>256</v>
      </c>
      <c r="S1624">
        <v>284</v>
      </c>
      <c r="T1624">
        <v>13.66666667</v>
      </c>
      <c r="U1624">
        <f>VLOOKUP(A1624,vlookup_table[#All],2,)</f>
        <v>2</v>
      </c>
      <c r="V1624">
        <f>VLOOKUP(A1624,vlookup_table[#All],4,FALSE)</f>
        <v>3101</v>
      </c>
      <c r="W1624" t="str">
        <f>IF(LEN(V1624)=4,_xlfn.CONCAT("19",LEFT(V1624,2)),IF(LEN(V1624)=3,_xlfn.CONCAT("190",LEFT(V1624,2)),0))</f>
        <v>1931</v>
      </c>
      <c r="X1624">
        <f>IF(V1624&lt;&gt;0,1997-VALUE(W1624),0)</f>
        <v>66</v>
      </c>
      <c r="Y1624" t="str">
        <f>VLOOKUP(A1624,vlookup_table[#All],5,FALSE)</f>
        <v>U4</v>
      </c>
      <c r="Z1624" t="str">
        <f t="shared" si="155"/>
        <v>Urban</v>
      </c>
      <c r="AA1624">
        <f>VLOOKUP(A1624,vlookup_table[#All],7,FALSE)</f>
        <v>15</v>
      </c>
    </row>
    <row r="1625" spans="1:27" x14ac:dyDescent="0.3">
      <c r="A1625">
        <v>8013</v>
      </c>
      <c r="B1625" s="1" t="s">
        <v>16</v>
      </c>
      <c r="C1625" s="1" t="str">
        <f>UPPER(LEFT(B1625,2))</f>
        <v>IL</v>
      </c>
      <c r="D1625" s="1" t="s">
        <v>17</v>
      </c>
      <c r="E1625" s="1" t="str">
        <f>UPPER(LEFT(D1625,1))</f>
        <v>F</v>
      </c>
      <c r="F1625">
        <v>890</v>
      </c>
      <c r="G1625">
        <f t="shared" si="150"/>
        <v>890</v>
      </c>
      <c r="H1625">
        <f t="shared" si="151"/>
        <v>890</v>
      </c>
      <c r="I1625">
        <v>437</v>
      </c>
      <c r="J1625">
        <f t="shared" si="152"/>
        <v>437</v>
      </c>
      <c r="K1625">
        <v>455</v>
      </c>
      <c r="L1625">
        <f t="shared" si="153"/>
        <v>455</v>
      </c>
      <c r="M1625">
        <v>5</v>
      </c>
      <c r="N1625">
        <v>20927</v>
      </c>
      <c r="O1625">
        <f t="shared" si="154"/>
        <v>20927</v>
      </c>
      <c r="P1625">
        <v>13</v>
      </c>
      <c r="Q1625">
        <v>63</v>
      </c>
      <c r="R1625">
        <v>426</v>
      </c>
      <c r="S1625">
        <v>459</v>
      </c>
      <c r="T1625">
        <v>8.2857142859999993</v>
      </c>
      <c r="U1625">
        <f>VLOOKUP(A1625,vlookup_table[#All],2,)</f>
        <v>0</v>
      </c>
      <c r="V1625">
        <f>VLOOKUP(A1625,vlookup_table[#All],4,FALSE)</f>
        <v>3701</v>
      </c>
      <c r="W1625" t="str">
        <f>IF(LEN(V1625)=4,_xlfn.CONCAT("19",LEFT(V1625,2)),IF(LEN(V1625)=3,_xlfn.CONCAT("190",LEFT(V1625,2)),0))</f>
        <v>1937</v>
      </c>
      <c r="X1625">
        <f>IF(V1625&lt;&gt;0,1997-VALUE(W1625),0)</f>
        <v>60</v>
      </c>
      <c r="Y1625" t="str">
        <f>VLOOKUP(A1625,vlookup_table[#All],5,FALSE)</f>
        <v>S1</v>
      </c>
      <c r="Z1625" t="str">
        <f t="shared" si="155"/>
        <v>Suburban</v>
      </c>
      <c r="AA1625">
        <f>VLOOKUP(A1625,vlookup_table[#All],7,FALSE)</f>
        <v>10</v>
      </c>
    </row>
    <row r="1626" spans="1:27" x14ac:dyDescent="0.3">
      <c r="A1626">
        <v>12801</v>
      </c>
      <c r="B1626" s="1" t="s">
        <v>22</v>
      </c>
      <c r="C1626" s="1" t="str">
        <f>UPPER(LEFT(B1626,2))</f>
        <v>CA</v>
      </c>
      <c r="D1626" s="1" t="s">
        <v>17</v>
      </c>
      <c r="E1626" s="1" t="str">
        <f>UPPER(LEFT(D1626,1))</f>
        <v>F</v>
      </c>
      <c r="F1626">
        <v>2947</v>
      </c>
      <c r="G1626">
        <f t="shared" si="150"/>
        <v>2947</v>
      </c>
      <c r="H1626">
        <f t="shared" si="151"/>
        <v>2947</v>
      </c>
      <c r="I1626">
        <v>564</v>
      </c>
      <c r="J1626">
        <f t="shared" si="152"/>
        <v>564</v>
      </c>
      <c r="K1626">
        <v>754</v>
      </c>
      <c r="L1626">
        <f t="shared" si="153"/>
        <v>754</v>
      </c>
      <c r="M1626">
        <v>86</v>
      </c>
      <c r="N1626">
        <v>44438</v>
      </c>
      <c r="O1626">
        <f t="shared" si="154"/>
        <v>44438</v>
      </c>
      <c r="P1626">
        <v>9</v>
      </c>
      <c r="Q1626">
        <v>28</v>
      </c>
      <c r="R1626">
        <v>658</v>
      </c>
      <c r="S1626">
        <v>665</v>
      </c>
      <c r="T1626">
        <v>15</v>
      </c>
      <c r="U1626">
        <f>VLOOKUP(A1626,vlookup_table[#All],2,)</f>
        <v>28</v>
      </c>
      <c r="V1626">
        <f>VLOOKUP(A1626,vlookup_table[#All],4,FALSE)</f>
        <v>2001</v>
      </c>
      <c r="W1626" t="str">
        <f>IF(LEN(V1626)=4,_xlfn.CONCAT("19",LEFT(V1626,2)),IF(LEN(V1626)=3,_xlfn.CONCAT("190",LEFT(V1626,2)),0))</f>
        <v>1920</v>
      </c>
      <c r="X1626">
        <f>IF(V1626&lt;&gt;0,1997-VALUE(W1626),0)</f>
        <v>77</v>
      </c>
      <c r="Y1626" t="str">
        <f>VLOOKUP(A1626,vlookup_table[#All],5,FALSE)</f>
        <v>S1</v>
      </c>
      <c r="Z1626" t="str">
        <f t="shared" si="155"/>
        <v>Suburban</v>
      </c>
      <c r="AA1626">
        <f>VLOOKUP(A1626,vlookup_table[#All],7,FALSE)</f>
        <v>15</v>
      </c>
    </row>
    <row r="1627" spans="1:27" x14ac:dyDescent="0.3">
      <c r="A1627">
        <v>36495</v>
      </c>
      <c r="B1627" s="1" t="s">
        <v>13</v>
      </c>
      <c r="C1627" s="1" t="str">
        <f>UPPER(LEFT(B1627,2))</f>
        <v>FL</v>
      </c>
      <c r="D1627" s="1" t="s">
        <v>17</v>
      </c>
      <c r="E1627" s="1" t="str">
        <f>UPPER(LEFT(D1627,1))</f>
        <v>F</v>
      </c>
      <c r="F1627">
        <v>679</v>
      </c>
      <c r="G1627">
        <f t="shared" si="150"/>
        <v>679</v>
      </c>
      <c r="H1627">
        <f t="shared" si="151"/>
        <v>679</v>
      </c>
      <c r="I1627">
        <v>192</v>
      </c>
      <c r="J1627">
        <f t="shared" si="152"/>
        <v>192</v>
      </c>
      <c r="K1627">
        <v>321</v>
      </c>
      <c r="L1627">
        <f t="shared" si="153"/>
        <v>321</v>
      </c>
      <c r="M1627">
        <v>0</v>
      </c>
      <c r="N1627">
        <v>13762</v>
      </c>
      <c r="O1627">
        <f t="shared" si="154"/>
        <v>13762</v>
      </c>
      <c r="P1627">
        <v>28</v>
      </c>
      <c r="Q1627">
        <v>11</v>
      </c>
      <c r="R1627">
        <v>238</v>
      </c>
      <c r="S1627">
        <v>242</v>
      </c>
      <c r="T1627">
        <v>7.4285714289999998</v>
      </c>
      <c r="U1627">
        <f>VLOOKUP(A1627,vlookup_table[#All],2,)</f>
        <v>0</v>
      </c>
      <c r="V1627">
        <f>VLOOKUP(A1627,vlookup_table[#All],4,FALSE)</f>
        <v>401</v>
      </c>
      <c r="W1627" t="str">
        <f>IF(LEN(V1627)=4,_xlfn.CONCAT("19",LEFT(V1627,2)),IF(LEN(V1627)=3,_xlfn.CONCAT("190",LEFT(V1627,2)),0))</f>
        <v>19040</v>
      </c>
      <c r="X1627">
        <f>IF(V1627&lt;&gt;0,1997-VALUE(W1627),0)</f>
        <v>-17043</v>
      </c>
      <c r="Y1627" t="str">
        <f>VLOOKUP(A1627,vlookup_table[#All],5,FALSE)</f>
        <v>U3</v>
      </c>
      <c r="Z1627" t="str">
        <f t="shared" si="155"/>
        <v>Urban</v>
      </c>
      <c r="AA1627">
        <f>VLOOKUP(A1627,vlookup_table[#All],7,FALSE)</f>
        <v>10</v>
      </c>
    </row>
    <row r="1628" spans="1:27" x14ac:dyDescent="0.3">
      <c r="A1628">
        <v>151730</v>
      </c>
      <c r="B1628" s="1" t="s">
        <v>22</v>
      </c>
      <c r="C1628" s="1" t="str">
        <f>UPPER(LEFT(B1628,2))</f>
        <v>CA</v>
      </c>
      <c r="D1628" s="1" t="s">
        <v>17</v>
      </c>
      <c r="E1628" s="1" t="str">
        <f>UPPER(LEFT(D1628,1))</f>
        <v>F</v>
      </c>
      <c r="F1628">
        <v>1522</v>
      </c>
      <c r="G1628">
        <f t="shared" si="150"/>
        <v>1522</v>
      </c>
      <c r="H1628">
        <f t="shared" si="151"/>
        <v>1522</v>
      </c>
      <c r="I1628">
        <v>374</v>
      </c>
      <c r="J1628">
        <f t="shared" si="152"/>
        <v>374</v>
      </c>
      <c r="K1628">
        <v>537</v>
      </c>
      <c r="L1628">
        <f t="shared" si="153"/>
        <v>537</v>
      </c>
      <c r="M1628">
        <v>9</v>
      </c>
      <c r="N1628">
        <v>20172</v>
      </c>
      <c r="O1628">
        <f t="shared" si="154"/>
        <v>20172</v>
      </c>
      <c r="P1628">
        <v>3</v>
      </c>
      <c r="Q1628">
        <v>42</v>
      </c>
      <c r="R1628">
        <v>485</v>
      </c>
      <c r="S1628">
        <v>453</v>
      </c>
      <c r="T1628">
        <v>5</v>
      </c>
      <c r="U1628">
        <f>VLOOKUP(A1628,vlookup_table[#All],2,)</f>
        <v>0</v>
      </c>
      <c r="V1628">
        <f>VLOOKUP(A1628,vlookup_table[#All],4,FALSE)</f>
        <v>0</v>
      </c>
      <c r="W1628">
        <f>IF(LEN(V1628)=4,_xlfn.CONCAT("19",LEFT(V1628,2)),IF(LEN(V1628)=3,_xlfn.CONCAT("190",LEFT(V1628,2)),0))</f>
        <v>0</v>
      </c>
      <c r="X1628">
        <f>IF(V1628&lt;&gt;0,1997-VALUE(W1628),0)</f>
        <v>0</v>
      </c>
      <c r="Y1628" t="str">
        <f>VLOOKUP(A1628,vlookup_table[#All],5,FALSE)</f>
        <v>U2</v>
      </c>
      <c r="Z1628" t="str">
        <f t="shared" si="155"/>
        <v>Urban</v>
      </c>
      <c r="AA1628">
        <f>VLOOKUP(A1628,vlookup_table[#All],7,FALSE)</f>
        <v>5</v>
      </c>
    </row>
    <row r="1629" spans="1:27" x14ac:dyDescent="0.3">
      <c r="A1629">
        <v>89174</v>
      </c>
      <c r="B1629" s="1" t="s">
        <v>16</v>
      </c>
      <c r="C1629" s="1" t="str">
        <f>UPPER(LEFT(B1629,2))</f>
        <v>IL</v>
      </c>
      <c r="D1629" s="1" t="s">
        <v>14</v>
      </c>
      <c r="E1629" s="1" t="str">
        <f>UPPER(LEFT(D1629,1))</f>
        <v>M</v>
      </c>
      <c r="F1629">
        <v>5324</v>
      </c>
      <c r="G1629">
        <f t="shared" si="150"/>
        <v>5324</v>
      </c>
      <c r="H1629">
        <f t="shared" si="151"/>
        <v>5324</v>
      </c>
      <c r="I1629">
        <v>1159</v>
      </c>
      <c r="J1629">
        <f t="shared" si="152"/>
        <v>1159</v>
      </c>
      <c r="K1629">
        <v>1217</v>
      </c>
      <c r="L1629">
        <f t="shared" si="153"/>
        <v>1217</v>
      </c>
      <c r="M1629">
        <v>95</v>
      </c>
      <c r="N1629">
        <v>95913</v>
      </c>
      <c r="O1629">
        <f t="shared" si="154"/>
        <v>95913</v>
      </c>
      <c r="P1629">
        <v>12</v>
      </c>
      <c r="Q1629">
        <v>45</v>
      </c>
      <c r="R1629">
        <v>1500</v>
      </c>
      <c r="S1629">
        <v>1053</v>
      </c>
      <c r="T1629">
        <v>22.25</v>
      </c>
      <c r="U1629">
        <f>VLOOKUP(A1629,vlookup_table[#All],2,)</f>
        <v>1</v>
      </c>
      <c r="V1629">
        <f>VLOOKUP(A1629,vlookup_table[#All],4,FALSE)</f>
        <v>805</v>
      </c>
      <c r="W1629" t="str">
        <f>IF(LEN(V1629)=4,_xlfn.CONCAT("19",LEFT(V1629,2)),IF(LEN(V1629)=3,_xlfn.CONCAT("190",LEFT(V1629,2)),0))</f>
        <v>19080</v>
      </c>
      <c r="X1629">
        <f>IF(V1629&lt;&gt;0,1997-VALUE(W1629),0)</f>
        <v>-17083</v>
      </c>
      <c r="Y1629" t="str">
        <f>VLOOKUP(A1629,vlookup_table[#All],5,FALSE)</f>
        <v>S1</v>
      </c>
      <c r="Z1629" t="str">
        <f t="shared" si="155"/>
        <v>Suburban</v>
      </c>
      <c r="AA1629">
        <f>VLOOKUP(A1629,vlookup_table[#All],7,FALSE)</f>
        <v>20</v>
      </c>
    </row>
    <row r="1630" spans="1:27" x14ac:dyDescent="0.3">
      <c r="A1630">
        <v>5123</v>
      </c>
      <c r="B1630" s="1" t="s">
        <v>22</v>
      </c>
      <c r="C1630" s="1" t="str">
        <f>UPPER(LEFT(B1630,2))</f>
        <v>CA</v>
      </c>
      <c r="D1630" s="1" t="s">
        <v>17</v>
      </c>
      <c r="E1630" s="1" t="str">
        <f>UPPER(LEFT(D1630,1))</f>
        <v>F</v>
      </c>
      <c r="F1630">
        <v>1878</v>
      </c>
      <c r="G1630">
        <f t="shared" si="150"/>
        <v>1878</v>
      </c>
      <c r="H1630">
        <f t="shared" si="151"/>
        <v>1878</v>
      </c>
      <c r="I1630">
        <v>351</v>
      </c>
      <c r="J1630">
        <f t="shared" si="152"/>
        <v>351</v>
      </c>
      <c r="K1630">
        <v>475</v>
      </c>
      <c r="L1630">
        <f t="shared" si="153"/>
        <v>475</v>
      </c>
      <c r="M1630">
        <v>45</v>
      </c>
      <c r="N1630">
        <v>15262</v>
      </c>
      <c r="O1630">
        <f t="shared" si="154"/>
        <v>15262</v>
      </c>
      <c r="P1630">
        <v>9</v>
      </c>
      <c r="Q1630">
        <v>62</v>
      </c>
      <c r="R1630">
        <v>439</v>
      </c>
      <c r="S1630">
        <v>389</v>
      </c>
      <c r="T1630">
        <v>5.3</v>
      </c>
      <c r="U1630">
        <f>VLOOKUP(A1630,vlookup_table[#All],2,)</f>
        <v>2</v>
      </c>
      <c r="V1630">
        <f>VLOOKUP(A1630,vlookup_table[#All],4,FALSE)</f>
        <v>0</v>
      </c>
      <c r="W1630">
        <f>IF(LEN(V1630)=4,_xlfn.CONCAT("19",LEFT(V1630,2)),IF(LEN(V1630)=3,_xlfn.CONCAT("190",LEFT(V1630,2)),0))</f>
        <v>0</v>
      </c>
      <c r="X1630">
        <f>IF(V1630&lt;&gt;0,1997-VALUE(W1630),0)</f>
        <v>0</v>
      </c>
      <c r="Y1630" t="str">
        <f>VLOOKUP(A1630,vlookup_table[#All],5,FALSE)</f>
        <v>T2</v>
      </c>
      <c r="Z1630" t="str">
        <f t="shared" si="155"/>
        <v>Town</v>
      </c>
      <c r="AA1630">
        <f>VLOOKUP(A1630,vlookup_table[#All],7,FALSE)</f>
        <v>6</v>
      </c>
    </row>
    <row r="1631" spans="1:27" x14ac:dyDescent="0.3">
      <c r="A1631">
        <v>3931</v>
      </c>
      <c r="B1631" s="1" t="s">
        <v>34</v>
      </c>
      <c r="C1631" s="1" t="str">
        <f>UPPER(LEFT(B1631,2))</f>
        <v>IN</v>
      </c>
      <c r="D1631" s="1" t="s">
        <v>17</v>
      </c>
      <c r="E1631" s="1" t="str">
        <f>UPPER(LEFT(D1631,1))</f>
        <v>F</v>
      </c>
      <c r="F1631">
        <v>529</v>
      </c>
      <c r="G1631">
        <f t="shared" si="150"/>
        <v>529</v>
      </c>
      <c r="H1631">
        <f t="shared" si="151"/>
        <v>529</v>
      </c>
      <c r="I1631">
        <v>277</v>
      </c>
      <c r="J1631">
        <f t="shared" si="152"/>
        <v>277</v>
      </c>
      <c r="K1631">
        <v>397</v>
      </c>
      <c r="L1631">
        <f t="shared" si="153"/>
        <v>397</v>
      </c>
      <c r="M1631">
        <v>0</v>
      </c>
      <c r="N1631">
        <v>12618</v>
      </c>
      <c r="O1631">
        <f t="shared" si="154"/>
        <v>12618</v>
      </c>
      <c r="P1631">
        <v>2</v>
      </c>
      <c r="Q1631">
        <v>71</v>
      </c>
      <c r="R1631">
        <v>360</v>
      </c>
      <c r="S1631">
        <v>345</v>
      </c>
      <c r="T1631">
        <v>17.5</v>
      </c>
      <c r="U1631">
        <f>VLOOKUP(A1631,vlookup_table[#All],2,)</f>
        <v>2</v>
      </c>
      <c r="V1631">
        <f>VLOOKUP(A1631,vlookup_table[#All],4,FALSE)</f>
        <v>0</v>
      </c>
      <c r="W1631">
        <f>IF(LEN(V1631)=4,_xlfn.CONCAT("19",LEFT(V1631,2)),IF(LEN(V1631)=3,_xlfn.CONCAT("190",LEFT(V1631,2)),0))</f>
        <v>0</v>
      </c>
      <c r="X1631">
        <f>IF(V1631&lt;&gt;0,1997-VALUE(W1631),0)</f>
        <v>0</v>
      </c>
      <c r="Y1631" t="str">
        <f>VLOOKUP(A1631,vlookup_table[#All],5,FALSE)</f>
        <v>C2</v>
      </c>
      <c r="Z1631" t="str">
        <f t="shared" si="155"/>
        <v>City</v>
      </c>
      <c r="AA1631">
        <f>VLOOKUP(A1631,vlookup_table[#All],7,FALSE)</f>
        <v>10</v>
      </c>
    </row>
    <row r="1632" spans="1:27" x14ac:dyDescent="0.3">
      <c r="A1632">
        <v>8330</v>
      </c>
      <c r="B1632" s="1" t="s">
        <v>13</v>
      </c>
      <c r="C1632" s="1" t="str">
        <f>UPPER(LEFT(B1632,2))</f>
        <v>FL</v>
      </c>
      <c r="D1632" s="1" t="s">
        <v>17</v>
      </c>
      <c r="E1632" s="1" t="str">
        <f>UPPER(LEFT(D1632,1))</f>
        <v>F</v>
      </c>
      <c r="F1632">
        <v>742</v>
      </c>
      <c r="G1632">
        <f t="shared" si="150"/>
        <v>742</v>
      </c>
      <c r="H1632">
        <f t="shared" si="151"/>
        <v>742</v>
      </c>
      <c r="I1632">
        <v>239</v>
      </c>
      <c r="J1632">
        <f t="shared" si="152"/>
        <v>239</v>
      </c>
      <c r="K1632">
        <v>356</v>
      </c>
      <c r="L1632">
        <f t="shared" si="153"/>
        <v>356</v>
      </c>
      <c r="M1632">
        <v>9</v>
      </c>
      <c r="N1632">
        <v>18464</v>
      </c>
      <c r="O1632">
        <f t="shared" si="154"/>
        <v>18464</v>
      </c>
      <c r="P1632">
        <v>10</v>
      </c>
      <c r="Q1632">
        <v>0</v>
      </c>
      <c r="R1632">
        <v>293</v>
      </c>
      <c r="S1632">
        <v>290</v>
      </c>
      <c r="T1632">
        <v>5.7272727269999999</v>
      </c>
      <c r="U1632">
        <f>VLOOKUP(A1632,vlookup_table[#All],2,)</f>
        <v>28</v>
      </c>
      <c r="V1632">
        <f>VLOOKUP(A1632,vlookup_table[#All],4,FALSE)</f>
        <v>2501</v>
      </c>
      <c r="W1632" t="str">
        <f>IF(LEN(V1632)=4,_xlfn.CONCAT("19",LEFT(V1632,2)),IF(LEN(V1632)=3,_xlfn.CONCAT("190",LEFT(V1632,2)),0))</f>
        <v>1925</v>
      </c>
      <c r="X1632">
        <f>IF(V1632&lt;&gt;0,1997-VALUE(W1632),0)</f>
        <v>72</v>
      </c>
      <c r="Y1632" t="str">
        <f>VLOOKUP(A1632,vlookup_table[#All],5,FALSE)</f>
        <v>C2</v>
      </c>
      <c r="Z1632" t="str">
        <f t="shared" si="155"/>
        <v>City</v>
      </c>
      <c r="AA1632">
        <f>VLOOKUP(A1632,vlookup_table[#All],7,FALSE)</f>
        <v>5</v>
      </c>
    </row>
    <row r="1633" spans="1:27" x14ac:dyDescent="0.3">
      <c r="A1633">
        <v>113354</v>
      </c>
      <c r="B1633" s="1" t="s">
        <v>32</v>
      </c>
      <c r="C1633" s="1" t="str">
        <f>UPPER(LEFT(B1633,2))</f>
        <v>OK</v>
      </c>
      <c r="D1633" s="1" t="s">
        <v>17</v>
      </c>
      <c r="E1633" s="1" t="str">
        <f>UPPER(LEFT(D1633,1))</f>
        <v>F</v>
      </c>
      <c r="F1633">
        <v>466</v>
      </c>
      <c r="G1633">
        <f t="shared" si="150"/>
        <v>466</v>
      </c>
      <c r="H1633">
        <f t="shared" si="151"/>
        <v>466</v>
      </c>
      <c r="I1633">
        <v>332</v>
      </c>
      <c r="J1633">
        <f t="shared" si="152"/>
        <v>332</v>
      </c>
      <c r="K1633">
        <v>399</v>
      </c>
      <c r="L1633">
        <f t="shared" si="153"/>
        <v>399</v>
      </c>
      <c r="M1633">
        <v>0</v>
      </c>
      <c r="N1633">
        <v>12452</v>
      </c>
      <c r="O1633">
        <f t="shared" si="154"/>
        <v>12452</v>
      </c>
      <c r="P1633">
        <v>5</v>
      </c>
      <c r="Q1633">
        <v>69</v>
      </c>
      <c r="R1633">
        <v>368</v>
      </c>
      <c r="S1633">
        <v>368</v>
      </c>
      <c r="T1633">
        <v>10.878787880000001</v>
      </c>
      <c r="U1633">
        <f>VLOOKUP(A1633,vlookup_table[#All],2,)</f>
        <v>0</v>
      </c>
      <c r="V1633">
        <f>VLOOKUP(A1633,vlookup_table[#All],4,FALSE)</f>
        <v>5501</v>
      </c>
      <c r="W1633" t="str">
        <f>IF(LEN(V1633)=4,_xlfn.CONCAT("19",LEFT(V1633,2)),IF(LEN(V1633)=3,_xlfn.CONCAT("190",LEFT(V1633,2)),0))</f>
        <v>1955</v>
      </c>
      <c r="X1633">
        <f>IF(V1633&lt;&gt;0,1997-VALUE(W1633),0)</f>
        <v>42</v>
      </c>
      <c r="Y1633" t="str">
        <f>VLOOKUP(A1633,vlookup_table[#All],5,FALSE)</f>
        <v>S2</v>
      </c>
      <c r="Z1633" t="str">
        <f t="shared" si="155"/>
        <v>Suburban</v>
      </c>
      <c r="AA1633">
        <f>VLOOKUP(A1633,vlookup_table[#All],7,FALSE)</f>
        <v>20</v>
      </c>
    </row>
    <row r="1634" spans="1:27" x14ac:dyDescent="0.3">
      <c r="A1634">
        <v>164296</v>
      </c>
      <c r="B1634" s="1" t="s">
        <v>22</v>
      </c>
      <c r="C1634" s="1" t="str">
        <f>UPPER(LEFT(B1634,2))</f>
        <v>CA</v>
      </c>
      <c r="D1634" s="1" t="s">
        <v>17</v>
      </c>
      <c r="E1634" s="1" t="str">
        <f>UPPER(LEFT(D1634,1))</f>
        <v>F</v>
      </c>
      <c r="F1634">
        <v>911</v>
      </c>
      <c r="G1634">
        <f t="shared" si="150"/>
        <v>911</v>
      </c>
      <c r="H1634">
        <f t="shared" si="151"/>
        <v>911</v>
      </c>
      <c r="I1634">
        <v>325</v>
      </c>
      <c r="J1634">
        <f t="shared" si="152"/>
        <v>325</v>
      </c>
      <c r="K1634">
        <v>384</v>
      </c>
      <c r="L1634">
        <f t="shared" si="153"/>
        <v>384</v>
      </c>
      <c r="M1634">
        <v>0</v>
      </c>
      <c r="N1634">
        <v>16016</v>
      </c>
      <c r="O1634">
        <f t="shared" si="154"/>
        <v>16016</v>
      </c>
      <c r="P1634">
        <v>8</v>
      </c>
      <c r="Q1634">
        <v>58</v>
      </c>
      <c r="R1634">
        <v>358</v>
      </c>
      <c r="S1634">
        <v>330</v>
      </c>
      <c r="T1634">
        <v>5.9444444440000002</v>
      </c>
      <c r="U1634">
        <f>VLOOKUP(A1634,vlookup_table[#All],2,)</f>
        <v>2</v>
      </c>
      <c r="V1634">
        <f>VLOOKUP(A1634,vlookup_table[#All],4,FALSE)</f>
        <v>3601</v>
      </c>
      <c r="W1634" t="str">
        <f>IF(LEN(V1634)=4,_xlfn.CONCAT("19",LEFT(V1634,2)),IF(LEN(V1634)=3,_xlfn.CONCAT("190",LEFT(V1634,2)),0))</f>
        <v>1936</v>
      </c>
      <c r="X1634">
        <f>IF(V1634&lt;&gt;0,1997-VALUE(W1634),0)</f>
        <v>61</v>
      </c>
      <c r="Y1634" t="str">
        <f>VLOOKUP(A1634,vlookup_table[#All],5,FALSE)</f>
        <v>S2</v>
      </c>
      <c r="Z1634" t="str">
        <f t="shared" si="155"/>
        <v>Suburban</v>
      </c>
      <c r="AA1634">
        <f>VLOOKUP(A1634,vlookup_table[#All],7,FALSE)</f>
        <v>10</v>
      </c>
    </row>
    <row r="1635" spans="1:27" x14ac:dyDescent="0.3">
      <c r="A1635">
        <v>184017</v>
      </c>
      <c r="B1635" s="1" t="s">
        <v>41</v>
      </c>
      <c r="C1635" s="1" t="str">
        <f>UPPER(LEFT(B1635,2))</f>
        <v>WA</v>
      </c>
      <c r="D1635" s="1" t="s">
        <v>52</v>
      </c>
      <c r="E1635" s="1" t="str">
        <f>UPPER(LEFT(D1635,1))</f>
        <v>M</v>
      </c>
      <c r="F1635">
        <v>952</v>
      </c>
      <c r="G1635">
        <f t="shared" si="150"/>
        <v>952</v>
      </c>
      <c r="H1635">
        <f t="shared" si="151"/>
        <v>952</v>
      </c>
      <c r="I1635">
        <v>414</v>
      </c>
      <c r="J1635">
        <f t="shared" si="152"/>
        <v>414</v>
      </c>
      <c r="K1635">
        <v>529</v>
      </c>
      <c r="L1635">
        <f t="shared" si="153"/>
        <v>529</v>
      </c>
      <c r="M1635">
        <v>4</v>
      </c>
      <c r="N1635">
        <v>23125</v>
      </c>
      <c r="O1635">
        <f t="shared" si="154"/>
        <v>23125</v>
      </c>
      <c r="P1635">
        <v>2</v>
      </c>
      <c r="Q1635">
        <v>48</v>
      </c>
      <c r="R1635">
        <v>452</v>
      </c>
      <c r="S1635">
        <v>484</v>
      </c>
      <c r="T1635">
        <v>14.222222220000001</v>
      </c>
      <c r="U1635">
        <f>VLOOKUP(A1635,vlookup_table[#All],2,)</f>
        <v>1002</v>
      </c>
      <c r="V1635">
        <f>VLOOKUP(A1635,vlookup_table[#All],4,FALSE)</f>
        <v>3501</v>
      </c>
      <c r="W1635" t="str">
        <f>IF(LEN(V1635)=4,_xlfn.CONCAT("19",LEFT(V1635,2)),IF(LEN(V1635)=3,_xlfn.CONCAT("190",LEFT(V1635,2)),0))</f>
        <v>1935</v>
      </c>
      <c r="X1635">
        <f>IF(V1635&lt;&gt;0,1997-VALUE(W1635),0)</f>
        <v>62</v>
      </c>
      <c r="Y1635" t="str">
        <f>VLOOKUP(A1635,vlookup_table[#All],5,FALSE)</f>
        <v>R1</v>
      </c>
      <c r="Z1635" t="str">
        <f t="shared" si="155"/>
        <v>Rural</v>
      </c>
      <c r="AA1635">
        <f>VLOOKUP(A1635,vlookup_table[#All],7,FALSE)</f>
        <v>20</v>
      </c>
    </row>
    <row r="1636" spans="1:27" x14ac:dyDescent="0.3">
      <c r="A1636">
        <v>37852</v>
      </c>
      <c r="B1636" s="1" t="s">
        <v>13</v>
      </c>
      <c r="C1636" s="1" t="str">
        <f>UPPER(LEFT(B1636,2))</f>
        <v>FL</v>
      </c>
      <c r="D1636" s="1" t="s">
        <v>14</v>
      </c>
      <c r="E1636" s="1" t="str">
        <f>UPPER(LEFT(D1636,1))</f>
        <v>M</v>
      </c>
      <c r="F1636">
        <v>879</v>
      </c>
      <c r="G1636">
        <f t="shared" si="150"/>
        <v>879</v>
      </c>
      <c r="H1636">
        <f t="shared" si="151"/>
        <v>879</v>
      </c>
      <c r="I1636">
        <v>235</v>
      </c>
      <c r="J1636">
        <f t="shared" si="152"/>
        <v>235</v>
      </c>
      <c r="K1636">
        <v>327</v>
      </c>
      <c r="L1636">
        <f t="shared" si="153"/>
        <v>327</v>
      </c>
      <c r="M1636">
        <v>1</v>
      </c>
      <c r="N1636">
        <v>9954</v>
      </c>
      <c r="O1636">
        <f t="shared" si="154"/>
        <v>9954</v>
      </c>
      <c r="P1636">
        <v>70</v>
      </c>
      <c r="Q1636">
        <v>17</v>
      </c>
      <c r="R1636">
        <v>251</v>
      </c>
      <c r="S1636">
        <v>303</v>
      </c>
      <c r="T1636">
        <v>10.5</v>
      </c>
      <c r="U1636">
        <f>VLOOKUP(A1636,vlookup_table[#All],2,)</f>
        <v>0</v>
      </c>
      <c r="V1636">
        <f>VLOOKUP(A1636,vlookup_table[#All],4,FALSE)</f>
        <v>6009</v>
      </c>
      <c r="W1636" t="str">
        <f>IF(LEN(V1636)=4,_xlfn.CONCAT("19",LEFT(V1636,2)),IF(LEN(V1636)=3,_xlfn.CONCAT("190",LEFT(V1636,2)),0))</f>
        <v>1960</v>
      </c>
      <c r="X1636">
        <f>IF(V1636&lt;&gt;0,1997-VALUE(W1636),0)</f>
        <v>37</v>
      </c>
      <c r="Y1636" t="str">
        <f>VLOOKUP(A1636,vlookup_table[#All],5,FALSE)</f>
        <v>U3</v>
      </c>
      <c r="Z1636" t="str">
        <f t="shared" si="155"/>
        <v>Urban</v>
      </c>
      <c r="AA1636">
        <f>VLOOKUP(A1636,vlookup_table[#All],7,FALSE)</f>
        <v>20</v>
      </c>
    </row>
    <row r="1637" spans="1:27" x14ac:dyDescent="0.3">
      <c r="A1637">
        <v>64170</v>
      </c>
      <c r="B1637" s="1" t="s">
        <v>34</v>
      </c>
      <c r="C1637" s="1" t="str">
        <f>UPPER(LEFT(B1637,2))</f>
        <v>IN</v>
      </c>
      <c r="D1637" s="1" t="s">
        <v>17</v>
      </c>
      <c r="E1637" s="1" t="str">
        <f>UPPER(LEFT(D1637,1))</f>
        <v>F</v>
      </c>
      <c r="F1637">
        <v>573</v>
      </c>
      <c r="G1637">
        <f t="shared" si="150"/>
        <v>573</v>
      </c>
      <c r="H1637">
        <f t="shared" si="151"/>
        <v>573</v>
      </c>
      <c r="I1637">
        <v>393</v>
      </c>
      <c r="J1637">
        <f t="shared" si="152"/>
        <v>393</v>
      </c>
      <c r="K1637">
        <v>471</v>
      </c>
      <c r="L1637">
        <f t="shared" si="153"/>
        <v>471</v>
      </c>
      <c r="M1637">
        <v>1</v>
      </c>
      <c r="N1637">
        <v>16377</v>
      </c>
      <c r="O1637">
        <f t="shared" si="154"/>
        <v>16377</v>
      </c>
      <c r="P1637">
        <v>0</v>
      </c>
      <c r="Q1637">
        <v>69</v>
      </c>
      <c r="R1637">
        <v>437</v>
      </c>
      <c r="S1637">
        <v>413</v>
      </c>
      <c r="T1637">
        <v>16.285714290000001</v>
      </c>
      <c r="U1637">
        <f>VLOOKUP(A1637,vlookup_table[#All],2,)</f>
        <v>0</v>
      </c>
      <c r="V1637">
        <f>VLOOKUP(A1637,vlookup_table[#All],4,FALSE)</f>
        <v>3001</v>
      </c>
      <c r="W1637" t="str">
        <f>IF(LEN(V1637)=4,_xlfn.CONCAT("19",LEFT(V1637,2)),IF(LEN(V1637)=3,_xlfn.CONCAT("190",LEFT(V1637,2)),0))</f>
        <v>1930</v>
      </c>
      <c r="X1637">
        <f>IF(V1637&lt;&gt;0,1997-VALUE(W1637),0)</f>
        <v>67</v>
      </c>
      <c r="Y1637" t="str">
        <f>VLOOKUP(A1637,vlookup_table[#All],5,FALSE)</f>
        <v>T2</v>
      </c>
      <c r="Z1637" t="str">
        <f t="shared" si="155"/>
        <v>Town</v>
      </c>
      <c r="AA1637">
        <f>VLOOKUP(A1637,vlookup_table[#All],7,FALSE)</f>
        <v>15</v>
      </c>
    </row>
    <row r="1638" spans="1:27" x14ac:dyDescent="0.3">
      <c r="A1638">
        <v>152118</v>
      </c>
      <c r="B1638" s="1" t="s">
        <v>22</v>
      </c>
      <c r="C1638" s="1" t="str">
        <f>UPPER(LEFT(B1638,2))</f>
        <v>CA</v>
      </c>
      <c r="D1638" s="1" t="s">
        <v>17</v>
      </c>
      <c r="E1638" s="1" t="str">
        <f>UPPER(LEFT(D1638,1))</f>
        <v>F</v>
      </c>
      <c r="F1638">
        <v>1644</v>
      </c>
      <c r="G1638">
        <f t="shared" si="150"/>
        <v>1644</v>
      </c>
      <c r="H1638">
        <f t="shared" si="151"/>
        <v>1644</v>
      </c>
      <c r="I1638">
        <v>396</v>
      </c>
      <c r="J1638">
        <f t="shared" si="152"/>
        <v>396</v>
      </c>
      <c r="K1638">
        <v>489</v>
      </c>
      <c r="L1638">
        <f t="shared" si="153"/>
        <v>489</v>
      </c>
      <c r="M1638">
        <v>35</v>
      </c>
      <c r="N1638">
        <v>16298</v>
      </c>
      <c r="O1638">
        <f t="shared" si="154"/>
        <v>16298</v>
      </c>
      <c r="P1638">
        <v>3</v>
      </c>
      <c r="Q1638">
        <v>54</v>
      </c>
      <c r="R1638">
        <v>426</v>
      </c>
      <c r="S1638">
        <v>450</v>
      </c>
      <c r="T1638">
        <v>3</v>
      </c>
      <c r="U1638">
        <f>VLOOKUP(A1638,vlookup_table[#All],2,)</f>
        <v>2</v>
      </c>
      <c r="V1638">
        <f>VLOOKUP(A1638,vlookup_table[#All],4,FALSE)</f>
        <v>2209</v>
      </c>
      <c r="W1638" t="str">
        <f>IF(LEN(V1638)=4,_xlfn.CONCAT("19",LEFT(V1638,2)),IF(LEN(V1638)=3,_xlfn.CONCAT("190",LEFT(V1638,2)),0))</f>
        <v>1922</v>
      </c>
      <c r="X1638">
        <f>IF(V1638&lt;&gt;0,1997-VALUE(W1638),0)</f>
        <v>75</v>
      </c>
      <c r="Y1638" t="str">
        <f>VLOOKUP(A1638,vlookup_table[#All],5,FALSE)</f>
        <v>S2</v>
      </c>
      <c r="Z1638" t="str">
        <f t="shared" si="155"/>
        <v>Suburban</v>
      </c>
      <c r="AA1638">
        <f>VLOOKUP(A1638,vlookup_table[#All],7,FALSE)</f>
        <v>4</v>
      </c>
    </row>
    <row r="1639" spans="1:27" x14ac:dyDescent="0.3">
      <c r="A1639">
        <v>190281</v>
      </c>
      <c r="B1639" s="1" t="s">
        <v>49</v>
      </c>
      <c r="C1639" s="1" t="str">
        <f>UPPER(LEFT(B1639,2))</f>
        <v>CO</v>
      </c>
      <c r="D1639" s="1" t="s">
        <v>17</v>
      </c>
      <c r="E1639" s="1" t="str">
        <f>UPPER(LEFT(D1639,1))</f>
        <v>F</v>
      </c>
      <c r="F1639">
        <v>905</v>
      </c>
      <c r="G1639">
        <f t="shared" si="150"/>
        <v>905</v>
      </c>
      <c r="H1639">
        <f t="shared" si="151"/>
        <v>905</v>
      </c>
      <c r="I1639">
        <v>215</v>
      </c>
      <c r="J1639">
        <f t="shared" si="152"/>
        <v>215</v>
      </c>
      <c r="K1639">
        <v>331</v>
      </c>
      <c r="L1639">
        <f t="shared" si="153"/>
        <v>331</v>
      </c>
      <c r="M1639">
        <v>3</v>
      </c>
      <c r="N1639">
        <v>10917</v>
      </c>
      <c r="O1639">
        <f t="shared" si="154"/>
        <v>10917</v>
      </c>
      <c r="P1639">
        <v>10</v>
      </c>
      <c r="Q1639">
        <v>37</v>
      </c>
      <c r="R1639">
        <v>245</v>
      </c>
      <c r="S1639">
        <v>269</v>
      </c>
      <c r="T1639">
        <v>13.14285714</v>
      </c>
      <c r="U1639">
        <f>VLOOKUP(A1639,vlookup_table[#All],2,)</f>
        <v>2</v>
      </c>
      <c r="V1639">
        <f>VLOOKUP(A1639,vlookup_table[#All],4,FALSE)</f>
        <v>0</v>
      </c>
      <c r="W1639">
        <f>IF(LEN(V1639)=4,_xlfn.CONCAT("19",LEFT(V1639,2)),IF(LEN(V1639)=3,_xlfn.CONCAT("190",LEFT(V1639,2)),0))</f>
        <v>0</v>
      </c>
      <c r="X1639">
        <f>IF(V1639&lt;&gt;0,1997-VALUE(W1639),0)</f>
        <v>0</v>
      </c>
      <c r="Y1639" t="str">
        <f>VLOOKUP(A1639,vlookup_table[#All],5,FALSE)</f>
        <v>S3</v>
      </c>
      <c r="Z1639" t="str">
        <f t="shared" si="155"/>
        <v>Suburban</v>
      </c>
      <c r="AA1639">
        <f>VLOOKUP(A1639,vlookup_table[#All],7,FALSE)</f>
        <v>25</v>
      </c>
    </row>
    <row r="1640" spans="1:27" x14ac:dyDescent="0.3">
      <c r="A1640">
        <v>28786</v>
      </c>
      <c r="B1640" s="1" t="s">
        <v>40</v>
      </c>
      <c r="C1640" s="1" t="str">
        <f>UPPER(LEFT(B1640,2))</f>
        <v>GA</v>
      </c>
      <c r="D1640" s="1" t="s">
        <v>17</v>
      </c>
      <c r="E1640" s="1" t="str">
        <f>UPPER(LEFT(D1640,1))</f>
        <v>F</v>
      </c>
      <c r="F1640">
        <v>406</v>
      </c>
      <c r="G1640">
        <f t="shared" si="150"/>
        <v>406</v>
      </c>
      <c r="H1640">
        <f t="shared" si="151"/>
        <v>406</v>
      </c>
      <c r="I1640">
        <v>183</v>
      </c>
      <c r="J1640">
        <f t="shared" si="152"/>
        <v>183</v>
      </c>
      <c r="K1640">
        <v>287</v>
      </c>
      <c r="L1640">
        <f t="shared" si="153"/>
        <v>287</v>
      </c>
      <c r="M1640">
        <v>1</v>
      </c>
      <c r="N1640">
        <v>8848</v>
      </c>
      <c r="O1640">
        <f t="shared" si="154"/>
        <v>8848</v>
      </c>
      <c r="P1640">
        <v>0</v>
      </c>
      <c r="Q1640">
        <v>83</v>
      </c>
      <c r="R1640">
        <v>225</v>
      </c>
      <c r="S1640">
        <v>245</v>
      </c>
      <c r="T1640">
        <v>7.4444444440000002</v>
      </c>
      <c r="U1640">
        <f>VLOOKUP(A1640,vlookup_table[#All],2,)</f>
        <v>0</v>
      </c>
      <c r="V1640">
        <f>VLOOKUP(A1640,vlookup_table[#All],4,FALSE)</f>
        <v>0</v>
      </c>
      <c r="W1640">
        <f>IF(LEN(V1640)=4,_xlfn.CONCAT("19",LEFT(V1640,2)),IF(LEN(V1640)=3,_xlfn.CONCAT("190",LEFT(V1640,2)),0))</f>
        <v>0</v>
      </c>
      <c r="X1640">
        <f>IF(V1640&lt;&gt;0,1997-VALUE(W1640),0)</f>
        <v>0</v>
      </c>
      <c r="Y1640" t="str">
        <f>VLOOKUP(A1640,vlookup_table[#All],5,FALSE)</f>
        <v>R3</v>
      </c>
      <c r="Z1640" t="str">
        <f t="shared" si="155"/>
        <v>Rural</v>
      </c>
      <c r="AA1640">
        <f>VLOOKUP(A1640,vlookup_table[#All],7,FALSE)</f>
        <v>10</v>
      </c>
    </row>
    <row r="1641" spans="1:27" x14ac:dyDescent="0.3">
      <c r="A1641">
        <v>45551</v>
      </c>
      <c r="B1641" s="1" t="s">
        <v>13</v>
      </c>
      <c r="C1641" s="1" t="str">
        <f>UPPER(LEFT(B1641,2))</f>
        <v>FL</v>
      </c>
      <c r="D1641" s="1"/>
      <c r="E1641" s="1" t="str">
        <f>UPPER(LEFT(D1641,1))</f>
        <v/>
      </c>
      <c r="F1641">
        <v>0</v>
      </c>
      <c r="G1641" t="str">
        <f t="shared" si="150"/>
        <v/>
      </c>
      <c r="H1641">
        <f t="shared" si="151"/>
        <v>1167.273896595208</v>
      </c>
      <c r="I1641">
        <v>0</v>
      </c>
      <c r="J1641">
        <f t="shared" si="152"/>
        <v>354.11002014098693</v>
      </c>
      <c r="K1641">
        <v>0</v>
      </c>
      <c r="L1641">
        <f t="shared" si="153"/>
        <v>447.98816120906798</v>
      </c>
      <c r="M1641">
        <v>0</v>
      </c>
      <c r="N1641">
        <v>0</v>
      </c>
      <c r="O1641">
        <f t="shared" si="154"/>
        <v>16567.315458207453</v>
      </c>
      <c r="P1641">
        <v>0</v>
      </c>
      <c r="Q1641">
        <v>0</v>
      </c>
      <c r="R1641">
        <v>0</v>
      </c>
      <c r="S1641">
        <v>0</v>
      </c>
      <c r="T1641">
        <v>12.5</v>
      </c>
      <c r="U1641">
        <f>VLOOKUP(A1641,vlookup_table[#All],2,)</f>
        <v>2</v>
      </c>
      <c r="V1641">
        <f>VLOOKUP(A1641,vlookup_table[#All],4,FALSE)</f>
        <v>0</v>
      </c>
      <c r="W1641">
        <f>IF(LEN(V1641)=4,_xlfn.CONCAT("19",LEFT(V1641,2)),IF(LEN(V1641)=3,_xlfn.CONCAT("190",LEFT(V1641,2)),0))</f>
        <v>0</v>
      </c>
      <c r="X1641">
        <f>IF(V1641&lt;&gt;0,1997-VALUE(W1641),0)</f>
        <v>0</v>
      </c>
      <c r="Y1641" t="str">
        <f>VLOOKUP(A1641,vlookup_table[#All],5,FALSE)</f>
        <v>S3</v>
      </c>
      <c r="Z1641" t="str">
        <f t="shared" si="155"/>
        <v>Suburban</v>
      </c>
      <c r="AA1641">
        <f>VLOOKUP(A1641,vlookup_table[#All],7,FALSE)</f>
        <v>15</v>
      </c>
    </row>
    <row r="1642" spans="1:27" x14ac:dyDescent="0.3">
      <c r="A1642">
        <v>181931</v>
      </c>
      <c r="B1642" s="1" t="s">
        <v>41</v>
      </c>
      <c r="C1642" s="1" t="str">
        <f>UPPER(LEFT(B1642,2))</f>
        <v>WA</v>
      </c>
      <c r="D1642" s="1" t="s">
        <v>17</v>
      </c>
      <c r="E1642" s="1" t="str">
        <f>UPPER(LEFT(D1642,1))</f>
        <v>F</v>
      </c>
      <c r="F1642">
        <v>430</v>
      </c>
      <c r="G1642">
        <f t="shared" si="150"/>
        <v>430</v>
      </c>
      <c r="H1642">
        <f t="shared" si="151"/>
        <v>430</v>
      </c>
      <c r="I1642">
        <v>221</v>
      </c>
      <c r="J1642">
        <f t="shared" si="152"/>
        <v>221</v>
      </c>
      <c r="K1642">
        <v>243</v>
      </c>
      <c r="L1642">
        <f t="shared" si="153"/>
        <v>243</v>
      </c>
      <c r="M1642">
        <v>0</v>
      </c>
      <c r="N1642">
        <v>8096</v>
      </c>
      <c r="O1642">
        <f t="shared" si="154"/>
        <v>8096</v>
      </c>
      <c r="P1642">
        <v>5</v>
      </c>
      <c r="Q1642">
        <v>59</v>
      </c>
      <c r="R1642">
        <v>234</v>
      </c>
      <c r="S1642">
        <v>236</v>
      </c>
      <c r="T1642">
        <v>10.272727270000001</v>
      </c>
      <c r="U1642">
        <f>VLOOKUP(A1642,vlookup_table[#All],2,)</f>
        <v>0</v>
      </c>
      <c r="V1642">
        <f>VLOOKUP(A1642,vlookup_table[#All],4,FALSE)</f>
        <v>1909</v>
      </c>
      <c r="W1642" t="str">
        <f>IF(LEN(V1642)=4,_xlfn.CONCAT("19",LEFT(V1642,2)),IF(LEN(V1642)=3,_xlfn.CONCAT("190",LEFT(V1642,2)),0))</f>
        <v>1919</v>
      </c>
      <c r="X1642">
        <f>IF(V1642&lt;&gt;0,1997-VALUE(W1642),0)</f>
        <v>78</v>
      </c>
      <c r="Y1642" t="str">
        <f>VLOOKUP(A1642,vlookup_table[#All],5,FALSE)</f>
        <v>U1</v>
      </c>
      <c r="Z1642" t="str">
        <f t="shared" si="155"/>
        <v>Urban</v>
      </c>
      <c r="AA1642">
        <f>VLOOKUP(A1642,vlookup_table[#All],7,FALSE)</f>
        <v>13</v>
      </c>
    </row>
    <row r="1643" spans="1:27" x14ac:dyDescent="0.3">
      <c r="A1643">
        <v>45431</v>
      </c>
      <c r="B1643" s="1" t="s">
        <v>13</v>
      </c>
      <c r="C1643" s="1" t="str">
        <f>UPPER(LEFT(B1643,2))</f>
        <v>FL</v>
      </c>
      <c r="D1643" s="1" t="s">
        <v>17</v>
      </c>
      <c r="E1643" s="1" t="str">
        <f>UPPER(LEFT(D1643,1))</f>
        <v>F</v>
      </c>
      <c r="F1643">
        <v>492</v>
      </c>
      <c r="G1643">
        <f t="shared" si="150"/>
        <v>492</v>
      </c>
      <c r="H1643">
        <f t="shared" si="151"/>
        <v>492</v>
      </c>
      <c r="I1643">
        <v>200</v>
      </c>
      <c r="J1643">
        <f t="shared" si="152"/>
        <v>200</v>
      </c>
      <c r="K1643">
        <v>288</v>
      </c>
      <c r="L1643">
        <f t="shared" si="153"/>
        <v>288</v>
      </c>
      <c r="M1643">
        <v>0</v>
      </c>
      <c r="N1643">
        <v>13616</v>
      </c>
      <c r="O1643">
        <f t="shared" si="154"/>
        <v>13616</v>
      </c>
      <c r="P1643">
        <v>10</v>
      </c>
      <c r="Q1643">
        <v>7</v>
      </c>
      <c r="R1643">
        <v>244</v>
      </c>
      <c r="S1643">
        <v>243</v>
      </c>
      <c r="T1643">
        <v>15</v>
      </c>
      <c r="U1643">
        <f>VLOOKUP(A1643,vlookup_table[#All],2,)</f>
        <v>1</v>
      </c>
      <c r="V1643">
        <f>VLOOKUP(A1643,vlookup_table[#All],4,FALSE)</f>
        <v>2609</v>
      </c>
      <c r="W1643" t="str">
        <f>IF(LEN(V1643)=4,_xlfn.CONCAT("19",LEFT(V1643,2)),IF(LEN(V1643)=3,_xlfn.CONCAT("190",LEFT(V1643,2)),0))</f>
        <v>1926</v>
      </c>
      <c r="X1643">
        <f>IF(V1643&lt;&gt;0,1997-VALUE(W1643),0)</f>
        <v>71</v>
      </c>
      <c r="Y1643" t="str">
        <f>VLOOKUP(A1643,vlookup_table[#All],5,FALSE)</f>
        <v>C3</v>
      </c>
      <c r="Z1643" t="str">
        <f t="shared" si="155"/>
        <v>City</v>
      </c>
      <c r="AA1643">
        <f>VLOOKUP(A1643,vlookup_table[#All],7,FALSE)</f>
        <v>20</v>
      </c>
    </row>
    <row r="1644" spans="1:27" x14ac:dyDescent="0.3">
      <c r="A1644">
        <v>25635</v>
      </c>
      <c r="B1644" s="1" t="s">
        <v>40</v>
      </c>
      <c r="C1644" s="1" t="str">
        <f>UPPER(LEFT(B1644,2))</f>
        <v>GA</v>
      </c>
      <c r="D1644" s="1" t="s">
        <v>14</v>
      </c>
      <c r="E1644" s="1" t="str">
        <f>UPPER(LEFT(D1644,1))</f>
        <v>M</v>
      </c>
      <c r="F1644">
        <v>553</v>
      </c>
      <c r="G1644">
        <f t="shared" si="150"/>
        <v>553</v>
      </c>
      <c r="H1644">
        <f t="shared" si="151"/>
        <v>553</v>
      </c>
      <c r="I1644">
        <v>325</v>
      </c>
      <c r="J1644">
        <f t="shared" si="152"/>
        <v>325</v>
      </c>
      <c r="K1644">
        <v>345</v>
      </c>
      <c r="L1644">
        <f t="shared" si="153"/>
        <v>345</v>
      </c>
      <c r="M1644">
        <v>0</v>
      </c>
      <c r="N1644">
        <v>11881</v>
      </c>
      <c r="O1644">
        <f t="shared" si="154"/>
        <v>11881</v>
      </c>
      <c r="P1644">
        <v>2</v>
      </c>
      <c r="Q1644">
        <v>69</v>
      </c>
      <c r="R1644">
        <v>334</v>
      </c>
      <c r="S1644">
        <v>343</v>
      </c>
      <c r="T1644">
        <v>7.2</v>
      </c>
      <c r="U1644">
        <f>VLOOKUP(A1644,vlookup_table[#All],2,)</f>
        <v>1</v>
      </c>
      <c r="V1644">
        <f>VLOOKUP(A1644,vlookup_table[#All],4,FALSE)</f>
        <v>2001</v>
      </c>
      <c r="W1644" t="str">
        <f>IF(LEN(V1644)=4,_xlfn.CONCAT("19",LEFT(V1644,2)),IF(LEN(V1644)=3,_xlfn.CONCAT("190",LEFT(V1644,2)),0))</f>
        <v>1920</v>
      </c>
      <c r="X1644">
        <f>IF(V1644&lt;&gt;0,1997-VALUE(W1644),0)</f>
        <v>77</v>
      </c>
      <c r="Y1644" t="str">
        <f>VLOOKUP(A1644,vlookup_table[#All],5,FALSE)</f>
        <v>S2</v>
      </c>
      <c r="Z1644" t="str">
        <f t="shared" si="155"/>
        <v>Suburban</v>
      </c>
      <c r="AA1644">
        <f>VLOOKUP(A1644,vlookup_table[#All],7,FALSE)</f>
        <v>11</v>
      </c>
    </row>
    <row r="1645" spans="1:27" x14ac:dyDescent="0.3">
      <c r="A1645">
        <v>135112</v>
      </c>
      <c r="B1645" s="1" t="s">
        <v>65</v>
      </c>
      <c r="C1645" s="1" t="str">
        <f>UPPER(LEFT(B1645,2))</f>
        <v>AR</v>
      </c>
      <c r="D1645" s="1" t="s">
        <v>61</v>
      </c>
      <c r="E1645" s="1" t="str">
        <f>UPPER(LEFT(D1645,1))</f>
        <v>F</v>
      </c>
      <c r="F1645">
        <v>719</v>
      </c>
      <c r="G1645">
        <f t="shared" si="150"/>
        <v>719</v>
      </c>
      <c r="H1645">
        <f t="shared" si="151"/>
        <v>719</v>
      </c>
      <c r="I1645">
        <v>313</v>
      </c>
      <c r="J1645">
        <f t="shared" si="152"/>
        <v>313</v>
      </c>
      <c r="K1645">
        <v>407</v>
      </c>
      <c r="L1645">
        <f t="shared" si="153"/>
        <v>407</v>
      </c>
      <c r="M1645">
        <v>1</v>
      </c>
      <c r="N1645">
        <v>13050</v>
      </c>
      <c r="O1645">
        <f t="shared" si="154"/>
        <v>13050</v>
      </c>
      <c r="P1645">
        <v>2</v>
      </c>
      <c r="Q1645">
        <v>52</v>
      </c>
      <c r="R1645">
        <v>366</v>
      </c>
      <c r="S1645">
        <v>331</v>
      </c>
      <c r="T1645">
        <v>5.4285714289999998</v>
      </c>
      <c r="U1645">
        <f>VLOOKUP(A1645,vlookup_table[#All],2,)</f>
        <v>0</v>
      </c>
      <c r="V1645">
        <f>VLOOKUP(A1645,vlookup_table[#All],4,FALSE)</f>
        <v>3001</v>
      </c>
      <c r="W1645" t="str">
        <f>IF(LEN(V1645)=4,_xlfn.CONCAT("19",LEFT(V1645,2)),IF(LEN(V1645)=3,_xlfn.CONCAT("190",LEFT(V1645,2)),0))</f>
        <v>1930</v>
      </c>
      <c r="X1645">
        <f>IF(V1645&lt;&gt;0,1997-VALUE(W1645),0)</f>
        <v>67</v>
      </c>
      <c r="Y1645" t="str">
        <f>VLOOKUP(A1645,vlookup_table[#All],5,FALSE)</f>
        <v>U2</v>
      </c>
      <c r="Z1645" t="str">
        <f t="shared" si="155"/>
        <v>Urban</v>
      </c>
      <c r="AA1645">
        <f>VLOOKUP(A1645,vlookup_table[#All],7,FALSE)</f>
        <v>8</v>
      </c>
    </row>
    <row r="1646" spans="1:27" x14ac:dyDescent="0.3">
      <c r="A1646">
        <v>179111</v>
      </c>
      <c r="B1646" s="1" t="s">
        <v>41</v>
      </c>
      <c r="C1646" s="1" t="str">
        <f>UPPER(LEFT(B1646,2))</f>
        <v>WA</v>
      </c>
      <c r="D1646" s="1" t="s">
        <v>52</v>
      </c>
      <c r="E1646" s="1" t="str">
        <f>UPPER(LEFT(D1646,1))</f>
        <v>M</v>
      </c>
      <c r="F1646">
        <v>1761</v>
      </c>
      <c r="G1646">
        <f t="shared" si="150"/>
        <v>1761</v>
      </c>
      <c r="H1646">
        <f t="shared" si="151"/>
        <v>1761</v>
      </c>
      <c r="I1646">
        <v>583</v>
      </c>
      <c r="J1646">
        <f t="shared" si="152"/>
        <v>583</v>
      </c>
      <c r="K1646">
        <v>715</v>
      </c>
      <c r="L1646">
        <f t="shared" si="153"/>
        <v>715</v>
      </c>
      <c r="M1646">
        <v>31</v>
      </c>
      <c r="N1646">
        <v>25887</v>
      </c>
      <c r="O1646">
        <f t="shared" si="154"/>
        <v>25887</v>
      </c>
      <c r="P1646">
        <v>13</v>
      </c>
      <c r="Q1646">
        <v>38</v>
      </c>
      <c r="R1646">
        <v>588</v>
      </c>
      <c r="S1646">
        <v>692</v>
      </c>
      <c r="T1646">
        <v>12.5</v>
      </c>
      <c r="U1646">
        <f>VLOOKUP(A1646,vlookup_table[#All],2,)</f>
        <v>0</v>
      </c>
      <c r="V1646">
        <f>VLOOKUP(A1646,vlookup_table[#All],4,FALSE)</f>
        <v>4201</v>
      </c>
      <c r="W1646" t="str">
        <f>IF(LEN(V1646)=4,_xlfn.CONCAT("19",LEFT(V1646,2)),IF(LEN(V1646)=3,_xlfn.CONCAT("190",LEFT(V1646,2)),0))</f>
        <v>1942</v>
      </c>
      <c r="X1646">
        <f>IF(V1646&lt;&gt;0,1997-VALUE(W1646),0)</f>
        <v>55</v>
      </c>
      <c r="Y1646" t="str">
        <f>VLOOKUP(A1646,vlookup_table[#All],5,FALSE)</f>
        <v>S1</v>
      </c>
      <c r="Z1646" t="str">
        <f t="shared" si="155"/>
        <v>Suburban</v>
      </c>
      <c r="AA1646">
        <f>VLOOKUP(A1646,vlookup_table[#All],7,FALSE)</f>
        <v>20</v>
      </c>
    </row>
    <row r="1647" spans="1:27" x14ac:dyDescent="0.3">
      <c r="A1647">
        <v>65596</v>
      </c>
      <c r="B1647" s="1" t="s">
        <v>30</v>
      </c>
      <c r="C1647" s="1" t="str">
        <f>UPPER(LEFT(B1647,2))</f>
        <v>MI</v>
      </c>
      <c r="D1647" s="1" t="s">
        <v>14</v>
      </c>
      <c r="E1647" s="1" t="str">
        <f>UPPER(LEFT(D1647,1))</f>
        <v>M</v>
      </c>
      <c r="F1647">
        <v>587</v>
      </c>
      <c r="G1647">
        <f t="shared" si="150"/>
        <v>587</v>
      </c>
      <c r="H1647">
        <f t="shared" si="151"/>
        <v>587</v>
      </c>
      <c r="I1647">
        <v>438</v>
      </c>
      <c r="J1647">
        <f t="shared" si="152"/>
        <v>438</v>
      </c>
      <c r="K1647">
        <v>473</v>
      </c>
      <c r="L1647">
        <f t="shared" si="153"/>
        <v>473</v>
      </c>
      <c r="M1647">
        <v>0</v>
      </c>
      <c r="N1647">
        <v>14390</v>
      </c>
      <c r="O1647">
        <f t="shared" si="154"/>
        <v>14390</v>
      </c>
      <c r="P1647">
        <v>2</v>
      </c>
      <c r="Q1647">
        <v>89</v>
      </c>
      <c r="R1647">
        <v>466</v>
      </c>
      <c r="S1647">
        <v>438</v>
      </c>
      <c r="T1647">
        <v>4.5909090910000003</v>
      </c>
      <c r="U1647">
        <f>VLOOKUP(A1647,vlookup_table[#All],2,)</f>
        <v>1002</v>
      </c>
      <c r="V1647">
        <f>VLOOKUP(A1647,vlookup_table[#All],4,FALSE)</f>
        <v>5801</v>
      </c>
      <c r="W1647" t="str">
        <f>IF(LEN(V1647)=4,_xlfn.CONCAT("19",LEFT(V1647,2)),IF(LEN(V1647)=3,_xlfn.CONCAT("190",LEFT(V1647,2)),0))</f>
        <v>1958</v>
      </c>
      <c r="X1647">
        <f>IF(V1647&lt;&gt;0,1997-VALUE(W1647),0)</f>
        <v>39</v>
      </c>
      <c r="Y1647" t="str">
        <f>VLOOKUP(A1647,vlookup_table[#All],5,FALSE)</f>
        <v>S2</v>
      </c>
      <c r="Z1647" t="str">
        <f t="shared" si="155"/>
        <v>Suburban</v>
      </c>
      <c r="AA1647">
        <f>VLOOKUP(A1647,vlookup_table[#All],7,FALSE)</f>
        <v>9</v>
      </c>
    </row>
    <row r="1648" spans="1:27" x14ac:dyDescent="0.3">
      <c r="A1648">
        <v>73282</v>
      </c>
      <c r="B1648" s="1" t="s">
        <v>30</v>
      </c>
      <c r="C1648" s="1" t="str">
        <f>UPPER(LEFT(B1648,2))</f>
        <v>MI</v>
      </c>
      <c r="D1648" s="1" t="s">
        <v>14</v>
      </c>
      <c r="E1648" s="1" t="str">
        <f>UPPER(LEFT(D1648,1))</f>
        <v>M</v>
      </c>
      <c r="F1648">
        <v>800</v>
      </c>
      <c r="G1648">
        <f t="shared" si="150"/>
        <v>800</v>
      </c>
      <c r="H1648">
        <f t="shared" si="151"/>
        <v>800</v>
      </c>
      <c r="I1648">
        <v>409</v>
      </c>
      <c r="J1648">
        <f t="shared" si="152"/>
        <v>409</v>
      </c>
      <c r="K1648">
        <v>478</v>
      </c>
      <c r="L1648">
        <f t="shared" si="153"/>
        <v>478</v>
      </c>
      <c r="M1648">
        <v>1</v>
      </c>
      <c r="N1648">
        <v>14218</v>
      </c>
      <c r="O1648">
        <f t="shared" si="154"/>
        <v>14218</v>
      </c>
      <c r="P1648">
        <v>3</v>
      </c>
      <c r="Q1648">
        <v>85</v>
      </c>
      <c r="R1648">
        <v>448</v>
      </c>
      <c r="S1648">
        <v>433</v>
      </c>
      <c r="T1648">
        <v>20.833333329999999</v>
      </c>
      <c r="U1648">
        <f>VLOOKUP(A1648,vlookup_table[#All],2,)</f>
        <v>1</v>
      </c>
      <c r="V1648">
        <f>VLOOKUP(A1648,vlookup_table[#All],4,FALSE)</f>
        <v>2201</v>
      </c>
      <c r="W1648" t="str">
        <f>IF(LEN(V1648)=4,_xlfn.CONCAT("19",LEFT(V1648,2)),IF(LEN(V1648)=3,_xlfn.CONCAT("190",LEFT(V1648,2)),0))</f>
        <v>1922</v>
      </c>
      <c r="X1648">
        <f>IF(V1648&lt;&gt;0,1997-VALUE(W1648),0)</f>
        <v>75</v>
      </c>
      <c r="Y1648" t="str">
        <f>VLOOKUP(A1648,vlookup_table[#All],5,FALSE)</f>
        <v>S2</v>
      </c>
      <c r="Z1648" t="str">
        <f t="shared" si="155"/>
        <v>Suburban</v>
      </c>
      <c r="AA1648">
        <f>VLOOKUP(A1648,vlookup_table[#All],7,FALSE)</f>
        <v>25</v>
      </c>
    </row>
    <row r="1649" spans="1:27" x14ac:dyDescent="0.3">
      <c r="A1649">
        <v>146241</v>
      </c>
      <c r="B1649" s="1" t="s">
        <v>22</v>
      </c>
      <c r="C1649" s="1" t="str">
        <f>UPPER(LEFT(B1649,2))</f>
        <v>CA</v>
      </c>
      <c r="D1649" s="1" t="s">
        <v>14</v>
      </c>
      <c r="E1649" s="1" t="str">
        <f>UPPER(LEFT(D1649,1))</f>
        <v>M</v>
      </c>
      <c r="F1649">
        <v>3196</v>
      </c>
      <c r="G1649">
        <f t="shared" si="150"/>
        <v>3196</v>
      </c>
      <c r="H1649">
        <f t="shared" si="151"/>
        <v>3196</v>
      </c>
      <c r="I1649">
        <v>655</v>
      </c>
      <c r="J1649">
        <f t="shared" si="152"/>
        <v>655</v>
      </c>
      <c r="K1649">
        <v>731</v>
      </c>
      <c r="L1649">
        <f t="shared" si="153"/>
        <v>731</v>
      </c>
      <c r="M1649">
        <v>91</v>
      </c>
      <c r="N1649">
        <v>21091</v>
      </c>
      <c r="O1649">
        <f t="shared" si="154"/>
        <v>21091</v>
      </c>
      <c r="P1649">
        <v>33</v>
      </c>
      <c r="Q1649">
        <v>41</v>
      </c>
      <c r="R1649">
        <v>692</v>
      </c>
      <c r="S1649">
        <v>695</v>
      </c>
      <c r="T1649">
        <v>30</v>
      </c>
      <c r="U1649">
        <f>VLOOKUP(A1649,vlookup_table[#All],2,)</f>
        <v>1</v>
      </c>
      <c r="V1649">
        <f>VLOOKUP(A1649,vlookup_table[#All],4,FALSE)</f>
        <v>3401</v>
      </c>
      <c r="W1649" t="str">
        <f>IF(LEN(V1649)=4,_xlfn.CONCAT("19",LEFT(V1649,2)),IF(LEN(V1649)=3,_xlfn.CONCAT("190",LEFT(V1649,2)),0))</f>
        <v>1934</v>
      </c>
      <c r="X1649">
        <f>IF(V1649&lt;&gt;0,1997-VALUE(W1649),0)</f>
        <v>63</v>
      </c>
      <c r="Y1649" t="str">
        <f>VLOOKUP(A1649,vlookup_table[#All],5,FALSE)</f>
        <v>U1</v>
      </c>
      <c r="Z1649" t="str">
        <f t="shared" si="155"/>
        <v>Urban</v>
      </c>
      <c r="AA1649">
        <f>VLOOKUP(A1649,vlookup_table[#All],7,FALSE)</f>
        <v>50</v>
      </c>
    </row>
    <row r="1650" spans="1:27" x14ac:dyDescent="0.3">
      <c r="A1650">
        <v>60098</v>
      </c>
      <c r="B1650" s="1" t="s">
        <v>34</v>
      </c>
      <c r="C1650" s="1" t="str">
        <f>UPPER(LEFT(B1650,2))</f>
        <v>IN</v>
      </c>
      <c r="D1650" s="1" t="s">
        <v>14</v>
      </c>
      <c r="E1650" s="1" t="str">
        <f>UPPER(LEFT(D1650,1))</f>
        <v>M</v>
      </c>
      <c r="F1650">
        <v>789</v>
      </c>
      <c r="G1650">
        <f t="shared" si="150"/>
        <v>789</v>
      </c>
      <c r="H1650">
        <f t="shared" si="151"/>
        <v>789</v>
      </c>
      <c r="I1650">
        <v>383</v>
      </c>
      <c r="J1650">
        <f t="shared" si="152"/>
        <v>383</v>
      </c>
      <c r="K1650">
        <v>462</v>
      </c>
      <c r="L1650">
        <f t="shared" si="153"/>
        <v>462</v>
      </c>
      <c r="M1650">
        <v>0</v>
      </c>
      <c r="N1650">
        <v>17643</v>
      </c>
      <c r="O1650">
        <f t="shared" si="154"/>
        <v>17643</v>
      </c>
      <c r="P1650">
        <v>1</v>
      </c>
      <c r="Q1650">
        <v>79</v>
      </c>
      <c r="R1650">
        <v>434</v>
      </c>
      <c r="S1650">
        <v>412</v>
      </c>
      <c r="T1650">
        <v>9.9166666669999994</v>
      </c>
      <c r="U1650">
        <f>VLOOKUP(A1650,vlookup_table[#All],2,)</f>
        <v>1</v>
      </c>
      <c r="V1650">
        <f>VLOOKUP(A1650,vlookup_table[#All],4,FALSE)</f>
        <v>4106</v>
      </c>
      <c r="W1650" t="str">
        <f>IF(LEN(V1650)=4,_xlfn.CONCAT("19",LEFT(V1650,2)),IF(LEN(V1650)=3,_xlfn.CONCAT("190",LEFT(V1650,2)),0))</f>
        <v>1941</v>
      </c>
      <c r="X1650">
        <f>IF(V1650&lt;&gt;0,1997-VALUE(W1650),0)</f>
        <v>56</v>
      </c>
      <c r="Y1650" t="str">
        <f>VLOOKUP(A1650,vlookup_table[#All],5,FALSE)</f>
        <v>S2</v>
      </c>
      <c r="Z1650" t="str">
        <f t="shared" si="155"/>
        <v>Suburban</v>
      </c>
      <c r="AA1650">
        <f>VLOOKUP(A1650,vlookup_table[#All],7,FALSE)</f>
        <v>25</v>
      </c>
    </row>
    <row r="1651" spans="1:27" x14ac:dyDescent="0.3">
      <c r="A1651">
        <v>74361</v>
      </c>
      <c r="B1651" s="1" t="s">
        <v>30</v>
      </c>
      <c r="C1651" s="1" t="str">
        <f>UPPER(LEFT(B1651,2))</f>
        <v>MI</v>
      </c>
      <c r="D1651" s="1" t="s">
        <v>14</v>
      </c>
      <c r="E1651" s="1" t="str">
        <f>UPPER(LEFT(D1651,1))</f>
        <v>M</v>
      </c>
      <c r="F1651">
        <v>545</v>
      </c>
      <c r="G1651">
        <f t="shared" si="150"/>
        <v>545</v>
      </c>
      <c r="H1651">
        <f t="shared" si="151"/>
        <v>545</v>
      </c>
      <c r="I1651">
        <v>265</v>
      </c>
      <c r="J1651">
        <f t="shared" si="152"/>
        <v>265</v>
      </c>
      <c r="K1651">
        <v>328</v>
      </c>
      <c r="L1651">
        <f t="shared" si="153"/>
        <v>328</v>
      </c>
      <c r="M1651">
        <v>3</v>
      </c>
      <c r="N1651">
        <v>10786</v>
      </c>
      <c r="O1651">
        <f t="shared" si="154"/>
        <v>10786</v>
      </c>
      <c r="P1651">
        <v>1</v>
      </c>
      <c r="Q1651">
        <v>84</v>
      </c>
      <c r="R1651">
        <v>281</v>
      </c>
      <c r="S1651">
        <v>312</v>
      </c>
      <c r="T1651">
        <v>10.0625</v>
      </c>
      <c r="U1651">
        <f>VLOOKUP(A1651,vlookup_table[#All],2,)</f>
        <v>0</v>
      </c>
      <c r="V1651">
        <f>VLOOKUP(A1651,vlookup_table[#All],4,FALSE)</f>
        <v>7012</v>
      </c>
      <c r="W1651" t="str">
        <f>IF(LEN(V1651)=4,_xlfn.CONCAT("19",LEFT(V1651,2)),IF(LEN(V1651)=3,_xlfn.CONCAT("190",LEFT(V1651,2)),0))</f>
        <v>1970</v>
      </c>
      <c r="X1651">
        <f>IF(V1651&lt;&gt;0,1997-VALUE(W1651),0)</f>
        <v>27</v>
      </c>
      <c r="Y1651" t="str">
        <f>VLOOKUP(A1651,vlookup_table[#All],5,FALSE)</f>
        <v>R2</v>
      </c>
      <c r="Z1651" t="str">
        <f t="shared" si="155"/>
        <v>Rural</v>
      </c>
      <c r="AA1651">
        <f>VLOOKUP(A1651,vlookup_table[#All],7,FALSE)</f>
        <v>10</v>
      </c>
    </row>
    <row r="1652" spans="1:27" x14ac:dyDescent="0.3">
      <c r="A1652">
        <v>82857</v>
      </c>
      <c r="B1652" s="1" t="s">
        <v>57</v>
      </c>
      <c r="C1652" s="1" t="str">
        <f>UPPER(LEFT(B1652,2))</f>
        <v>MN</v>
      </c>
      <c r="D1652" s="1" t="s">
        <v>14</v>
      </c>
      <c r="E1652" s="1" t="str">
        <f>UPPER(LEFT(D1652,1))</f>
        <v>M</v>
      </c>
      <c r="F1652">
        <v>745</v>
      </c>
      <c r="G1652">
        <f t="shared" si="150"/>
        <v>745</v>
      </c>
      <c r="H1652">
        <f t="shared" si="151"/>
        <v>745</v>
      </c>
      <c r="I1652">
        <v>326</v>
      </c>
      <c r="J1652">
        <f t="shared" si="152"/>
        <v>326</v>
      </c>
      <c r="K1652">
        <v>428</v>
      </c>
      <c r="L1652">
        <f t="shared" si="153"/>
        <v>428</v>
      </c>
      <c r="M1652">
        <v>1</v>
      </c>
      <c r="N1652">
        <v>15081</v>
      </c>
      <c r="O1652">
        <f t="shared" si="154"/>
        <v>15081</v>
      </c>
      <c r="P1652">
        <v>3</v>
      </c>
      <c r="Q1652">
        <v>76</v>
      </c>
      <c r="R1652">
        <v>382</v>
      </c>
      <c r="S1652">
        <v>374</v>
      </c>
      <c r="T1652">
        <v>11.42857143</v>
      </c>
      <c r="U1652">
        <f>VLOOKUP(A1652,vlookup_table[#All],2,)</f>
        <v>1</v>
      </c>
      <c r="V1652">
        <f>VLOOKUP(A1652,vlookup_table[#All],4,FALSE)</f>
        <v>3804</v>
      </c>
      <c r="W1652" t="str">
        <f>IF(LEN(V1652)=4,_xlfn.CONCAT("19",LEFT(V1652,2)),IF(LEN(V1652)=3,_xlfn.CONCAT("190",LEFT(V1652,2)),0))</f>
        <v>1938</v>
      </c>
      <c r="X1652">
        <f>IF(V1652&lt;&gt;0,1997-VALUE(W1652),0)</f>
        <v>59</v>
      </c>
      <c r="Y1652" t="str">
        <f>VLOOKUP(A1652,vlookup_table[#All],5,FALSE)</f>
        <v>S1</v>
      </c>
      <c r="Z1652" t="str">
        <f t="shared" si="155"/>
        <v>Suburban</v>
      </c>
      <c r="AA1652">
        <f>VLOOKUP(A1652,vlookup_table[#All],7,FALSE)</f>
        <v>10</v>
      </c>
    </row>
    <row r="1653" spans="1:27" x14ac:dyDescent="0.3">
      <c r="A1653">
        <v>38580</v>
      </c>
      <c r="B1653" s="1" t="s">
        <v>13</v>
      </c>
      <c r="C1653" s="1" t="str">
        <f>UPPER(LEFT(B1653,2))</f>
        <v>FL</v>
      </c>
      <c r="D1653" s="1" t="s">
        <v>14</v>
      </c>
      <c r="E1653" s="1" t="str">
        <f>UPPER(LEFT(D1653,1))</f>
        <v>M</v>
      </c>
      <c r="F1653">
        <v>1144</v>
      </c>
      <c r="G1653">
        <f t="shared" si="150"/>
        <v>1144</v>
      </c>
      <c r="H1653">
        <f t="shared" si="151"/>
        <v>1144</v>
      </c>
      <c r="I1653">
        <v>333</v>
      </c>
      <c r="J1653">
        <f t="shared" si="152"/>
        <v>333</v>
      </c>
      <c r="K1653">
        <v>505</v>
      </c>
      <c r="L1653">
        <f t="shared" si="153"/>
        <v>505</v>
      </c>
      <c r="M1653">
        <v>0</v>
      </c>
      <c r="N1653">
        <v>16518</v>
      </c>
      <c r="O1653">
        <f t="shared" si="154"/>
        <v>16518</v>
      </c>
      <c r="P1653">
        <v>29</v>
      </c>
      <c r="Q1653">
        <v>27</v>
      </c>
      <c r="R1653">
        <v>443</v>
      </c>
      <c r="S1653">
        <v>436</v>
      </c>
      <c r="T1653">
        <v>14.81818182</v>
      </c>
      <c r="U1653">
        <f>VLOOKUP(A1653,vlookup_table[#All],2,)</f>
        <v>0</v>
      </c>
      <c r="V1653">
        <f>VLOOKUP(A1653,vlookup_table[#All],4,FALSE)</f>
        <v>3607</v>
      </c>
      <c r="W1653" t="str">
        <f>IF(LEN(V1653)=4,_xlfn.CONCAT("19",LEFT(V1653,2)),IF(LEN(V1653)=3,_xlfn.CONCAT("190",LEFT(V1653,2)),0))</f>
        <v>1936</v>
      </c>
      <c r="X1653">
        <f>IF(V1653&lt;&gt;0,1997-VALUE(W1653),0)</f>
        <v>61</v>
      </c>
      <c r="Y1653" t="str">
        <f>VLOOKUP(A1653,vlookup_table[#All],5,FALSE)</f>
        <v>S2</v>
      </c>
      <c r="Z1653" t="str">
        <f t="shared" si="155"/>
        <v>Suburban</v>
      </c>
      <c r="AA1653">
        <f>VLOOKUP(A1653,vlookup_table[#All],7,FALSE)</f>
        <v>10</v>
      </c>
    </row>
    <row r="1654" spans="1:27" x14ac:dyDescent="0.3">
      <c r="A1654">
        <v>36471</v>
      </c>
      <c r="B1654" s="1" t="s">
        <v>13</v>
      </c>
      <c r="C1654" s="1" t="str">
        <f>UPPER(LEFT(B1654,2))</f>
        <v>FL</v>
      </c>
      <c r="D1654" s="1" t="s">
        <v>17</v>
      </c>
      <c r="E1654" s="1" t="str">
        <f>UPPER(LEFT(D1654,1))</f>
        <v>F</v>
      </c>
      <c r="F1654">
        <v>730</v>
      </c>
      <c r="G1654">
        <f t="shared" si="150"/>
        <v>730</v>
      </c>
      <c r="H1654">
        <f t="shared" si="151"/>
        <v>730</v>
      </c>
      <c r="I1654">
        <v>181</v>
      </c>
      <c r="J1654">
        <f t="shared" si="152"/>
        <v>181</v>
      </c>
      <c r="K1654">
        <v>272</v>
      </c>
      <c r="L1654">
        <f t="shared" si="153"/>
        <v>272</v>
      </c>
      <c r="M1654">
        <v>1</v>
      </c>
      <c r="N1654">
        <v>12098</v>
      </c>
      <c r="O1654">
        <f t="shared" si="154"/>
        <v>12098</v>
      </c>
      <c r="P1654">
        <v>33</v>
      </c>
      <c r="Q1654">
        <v>22</v>
      </c>
      <c r="R1654">
        <v>191</v>
      </c>
      <c r="S1654">
        <v>287</v>
      </c>
      <c r="T1654">
        <v>10.5</v>
      </c>
      <c r="U1654">
        <f>VLOOKUP(A1654,vlookup_table[#All],2,)</f>
        <v>28</v>
      </c>
      <c r="V1654">
        <f>VLOOKUP(A1654,vlookup_table[#All],4,FALSE)</f>
        <v>2710</v>
      </c>
      <c r="W1654" t="str">
        <f>IF(LEN(V1654)=4,_xlfn.CONCAT("19",LEFT(V1654,2)),IF(LEN(V1654)=3,_xlfn.CONCAT("190",LEFT(V1654,2)),0))</f>
        <v>1927</v>
      </c>
      <c r="X1654">
        <f>IF(V1654&lt;&gt;0,1997-VALUE(W1654),0)</f>
        <v>70</v>
      </c>
      <c r="Y1654" t="str">
        <f>VLOOKUP(A1654,vlookup_table[#All],5,FALSE)</f>
        <v>U3</v>
      </c>
      <c r="Z1654" t="str">
        <f t="shared" si="155"/>
        <v>Urban</v>
      </c>
      <c r="AA1654">
        <f>VLOOKUP(A1654,vlookup_table[#All],7,FALSE)</f>
        <v>20</v>
      </c>
    </row>
    <row r="1655" spans="1:27" x14ac:dyDescent="0.3">
      <c r="A1655">
        <v>140135</v>
      </c>
      <c r="B1655" s="1" t="s">
        <v>55</v>
      </c>
      <c r="C1655" s="1" t="str">
        <f>UPPER(LEFT(B1655,2))</f>
        <v>NM</v>
      </c>
      <c r="D1655" s="1" t="s">
        <v>17</v>
      </c>
      <c r="E1655" s="1" t="str">
        <f>UPPER(LEFT(D1655,1))</f>
        <v>F</v>
      </c>
      <c r="F1655">
        <v>506</v>
      </c>
      <c r="G1655">
        <f t="shared" si="150"/>
        <v>506</v>
      </c>
      <c r="H1655">
        <f t="shared" si="151"/>
        <v>506</v>
      </c>
      <c r="I1655">
        <v>191</v>
      </c>
      <c r="J1655">
        <f t="shared" si="152"/>
        <v>191</v>
      </c>
      <c r="K1655">
        <v>273</v>
      </c>
      <c r="L1655">
        <f t="shared" si="153"/>
        <v>273</v>
      </c>
      <c r="M1655">
        <v>2</v>
      </c>
      <c r="N1655">
        <v>8923</v>
      </c>
      <c r="O1655">
        <f t="shared" si="154"/>
        <v>8923</v>
      </c>
      <c r="P1655">
        <v>7</v>
      </c>
      <c r="Q1655">
        <v>72</v>
      </c>
      <c r="R1655">
        <v>214</v>
      </c>
      <c r="S1655">
        <v>253</v>
      </c>
      <c r="T1655">
        <v>14.81818182</v>
      </c>
      <c r="U1655">
        <f>VLOOKUP(A1655,vlookup_table[#All],2,)</f>
        <v>28</v>
      </c>
      <c r="V1655">
        <f>VLOOKUP(A1655,vlookup_table[#All],4,FALSE)</f>
        <v>3901</v>
      </c>
      <c r="W1655" t="str">
        <f>IF(LEN(V1655)=4,_xlfn.CONCAT("19",LEFT(V1655,2)),IF(LEN(V1655)=3,_xlfn.CONCAT("190",LEFT(V1655,2)),0))</f>
        <v>1939</v>
      </c>
      <c r="X1655">
        <f>IF(V1655&lt;&gt;0,1997-VALUE(W1655),0)</f>
        <v>58</v>
      </c>
      <c r="Y1655" t="str">
        <f>VLOOKUP(A1655,vlookup_table[#All],5,FALSE)</f>
        <v>R2</v>
      </c>
      <c r="Z1655" t="str">
        <f t="shared" si="155"/>
        <v>Rural</v>
      </c>
      <c r="AA1655">
        <f>VLOOKUP(A1655,vlookup_table[#All],7,FALSE)</f>
        <v>20</v>
      </c>
    </row>
    <row r="1656" spans="1:27" x14ac:dyDescent="0.3">
      <c r="A1656">
        <v>133029</v>
      </c>
      <c r="B1656" s="1" t="s">
        <v>42</v>
      </c>
      <c r="C1656" s="1" t="str">
        <f>UPPER(LEFT(B1656,2))</f>
        <v>ID</v>
      </c>
      <c r="D1656" s="1" t="s">
        <v>17</v>
      </c>
      <c r="E1656" s="1" t="str">
        <f>UPPER(LEFT(D1656,1))</f>
        <v>F</v>
      </c>
      <c r="F1656">
        <v>488</v>
      </c>
      <c r="G1656">
        <f t="shared" si="150"/>
        <v>488</v>
      </c>
      <c r="H1656">
        <f t="shared" si="151"/>
        <v>488</v>
      </c>
      <c r="I1656">
        <v>159</v>
      </c>
      <c r="J1656">
        <f t="shared" si="152"/>
        <v>159</v>
      </c>
      <c r="K1656">
        <v>234</v>
      </c>
      <c r="L1656">
        <f t="shared" si="153"/>
        <v>234</v>
      </c>
      <c r="M1656">
        <v>0</v>
      </c>
      <c r="N1656">
        <v>8393</v>
      </c>
      <c r="O1656">
        <f t="shared" si="154"/>
        <v>8393</v>
      </c>
      <c r="P1656">
        <v>1</v>
      </c>
      <c r="Q1656">
        <v>62</v>
      </c>
      <c r="R1656">
        <v>220</v>
      </c>
      <c r="S1656">
        <v>203</v>
      </c>
      <c r="T1656">
        <v>11.94117647</v>
      </c>
      <c r="U1656">
        <f>VLOOKUP(A1656,vlookup_table[#All],2,)</f>
        <v>0</v>
      </c>
      <c r="V1656">
        <f>VLOOKUP(A1656,vlookup_table[#All],4,FALSE)</f>
        <v>3801</v>
      </c>
      <c r="W1656" t="str">
        <f>IF(LEN(V1656)=4,_xlfn.CONCAT("19",LEFT(V1656,2)),IF(LEN(V1656)=3,_xlfn.CONCAT("190",LEFT(V1656,2)),0))</f>
        <v>1938</v>
      </c>
      <c r="X1656">
        <f>IF(V1656&lt;&gt;0,1997-VALUE(W1656),0)</f>
        <v>59</v>
      </c>
      <c r="Y1656" t="str">
        <f>VLOOKUP(A1656,vlookup_table[#All],5,FALSE)</f>
        <v>C2</v>
      </c>
      <c r="Z1656" t="str">
        <f t="shared" si="155"/>
        <v>City</v>
      </c>
      <c r="AA1656">
        <f>VLOOKUP(A1656,vlookup_table[#All],7,FALSE)</f>
        <v>5</v>
      </c>
    </row>
    <row r="1657" spans="1:27" x14ac:dyDescent="0.3">
      <c r="A1657">
        <v>161829</v>
      </c>
      <c r="B1657" s="1" t="s">
        <v>22</v>
      </c>
      <c r="C1657" s="1" t="str">
        <f>UPPER(LEFT(B1657,2))</f>
        <v>CA</v>
      </c>
      <c r="D1657" s="1" t="s">
        <v>17</v>
      </c>
      <c r="E1657" s="1" t="str">
        <f>UPPER(LEFT(D1657,1))</f>
        <v>F</v>
      </c>
      <c r="F1657">
        <v>1748</v>
      </c>
      <c r="G1657">
        <f t="shared" si="150"/>
        <v>1748</v>
      </c>
      <c r="H1657">
        <f t="shared" si="151"/>
        <v>1748</v>
      </c>
      <c r="I1657">
        <v>351</v>
      </c>
      <c r="J1657">
        <f t="shared" si="152"/>
        <v>351</v>
      </c>
      <c r="K1657">
        <v>391</v>
      </c>
      <c r="L1657">
        <f t="shared" si="153"/>
        <v>391</v>
      </c>
      <c r="M1657">
        <v>22</v>
      </c>
      <c r="N1657">
        <v>14059</v>
      </c>
      <c r="O1657">
        <f t="shared" si="154"/>
        <v>14059</v>
      </c>
      <c r="P1657">
        <v>24</v>
      </c>
      <c r="Q1657">
        <v>24</v>
      </c>
      <c r="R1657">
        <v>355</v>
      </c>
      <c r="S1657">
        <v>382</v>
      </c>
      <c r="T1657">
        <v>5.5238095239999998</v>
      </c>
      <c r="U1657">
        <f>VLOOKUP(A1657,vlookup_table[#All],2,)</f>
        <v>0</v>
      </c>
      <c r="V1657">
        <f>VLOOKUP(A1657,vlookup_table[#All],4,FALSE)</f>
        <v>3402</v>
      </c>
      <c r="W1657" t="str">
        <f>IF(LEN(V1657)=4,_xlfn.CONCAT("19",LEFT(V1657,2)),IF(LEN(V1657)=3,_xlfn.CONCAT("190",LEFT(V1657,2)),0))</f>
        <v>1934</v>
      </c>
      <c r="X1657">
        <f>IF(V1657&lt;&gt;0,1997-VALUE(W1657),0)</f>
        <v>63</v>
      </c>
      <c r="Y1657" t="str">
        <f>VLOOKUP(A1657,vlookup_table[#All],5,FALSE)</f>
        <v>S2</v>
      </c>
      <c r="Z1657" t="str">
        <f t="shared" si="155"/>
        <v>Suburban</v>
      </c>
      <c r="AA1657">
        <f>VLOOKUP(A1657,vlookup_table[#All],7,FALSE)</f>
        <v>10</v>
      </c>
    </row>
    <row r="1658" spans="1:27" x14ac:dyDescent="0.3">
      <c r="A1658">
        <v>168268</v>
      </c>
      <c r="B1658" s="1" t="s">
        <v>22</v>
      </c>
      <c r="C1658" s="1" t="str">
        <f>UPPER(LEFT(B1658,2))</f>
        <v>CA</v>
      </c>
      <c r="D1658" s="1" t="s">
        <v>17</v>
      </c>
      <c r="E1658" s="1" t="str">
        <f>UPPER(LEFT(D1658,1))</f>
        <v>F</v>
      </c>
      <c r="F1658">
        <v>2159</v>
      </c>
      <c r="G1658">
        <f t="shared" si="150"/>
        <v>2159</v>
      </c>
      <c r="H1658">
        <f t="shared" si="151"/>
        <v>2159</v>
      </c>
      <c r="I1658">
        <v>233</v>
      </c>
      <c r="J1658">
        <f t="shared" si="152"/>
        <v>233</v>
      </c>
      <c r="K1658">
        <v>394</v>
      </c>
      <c r="L1658">
        <f t="shared" si="153"/>
        <v>394</v>
      </c>
      <c r="M1658">
        <v>67</v>
      </c>
      <c r="N1658">
        <v>12950</v>
      </c>
      <c r="O1658">
        <f t="shared" si="154"/>
        <v>12950</v>
      </c>
      <c r="P1658">
        <v>8</v>
      </c>
      <c r="Q1658">
        <v>62</v>
      </c>
      <c r="R1658">
        <v>280</v>
      </c>
      <c r="S1658">
        <v>247</v>
      </c>
      <c r="T1658">
        <v>20.176470590000001</v>
      </c>
      <c r="U1658">
        <f>VLOOKUP(A1658,vlookup_table[#All],2,)</f>
        <v>0</v>
      </c>
      <c r="V1658">
        <f>VLOOKUP(A1658,vlookup_table[#All],4,FALSE)</f>
        <v>2207</v>
      </c>
      <c r="W1658" t="str">
        <f>IF(LEN(V1658)=4,_xlfn.CONCAT("19",LEFT(V1658,2)),IF(LEN(V1658)=3,_xlfn.CONCAT("190",LEFT(V1658,2)),0))</f>
        <v>1922</v>
      </c>
      <c r="X1658">
        <f>IF(V1658&lt;&gt;0,1997-VALUE(W1658),0)</f>
        <v>75</v>
      </c>
      <c r="Y1658" t="str">
        <f>VLOOKUP(A1658,vlookup_table[#All],5,FALSE)</f>
        <v>U2</v>
      </c>
      <c r="Z1658" t="str">
        <f t="shared" si="155"/>
        <v>Urban</v>
      </c>
      <c r="AA1658">
        <f>VLOOKUP(A1658,vlookup_table[#All],7,FALSE)</f>
        <v>15</v>
      </c>
    </row>
    <row r="1659" spans="1:27" x14ac:dyDescent="0.3">
      <c r="A1659">
        <v>19490</v>
      </c>
      <c r="B1659" s="1" t="s">
        <v>18</v>
      </c>
      <c r="C1659" s="1" t="str">
        <f>UPPER(LEFT(B1659,2))</f>
        <v>NC</v>
      </c>
      <c r="D1659" s="1" t="s">
        <v>20</v>
      </c>
      <c r="E1659" s="1" t="str">
        <f>UPPER(LEFT(D1659,1))</f>
        <v>F</v>
      </c>
      <c r="F1659">
        <v>739</v>
      </c>
      <c r="G1659">
        <f t="shared" si="150"/>
        <v>739</v>
      </c>
      <c r="H1659">
        <f t="shared" si="151"/>
        <v>739</v>
      </c>
      <c r="I1659">
        <v>309</v>
      </c>
      <c r="J1659">
        <f t="shared" si="152"/>
        <v>309</v>
      </c>
      <c r="K1659">
        <v>451</v>
      </c>
      <c r="L1659">
        <f t="shared" si="153"/>
        <v>451</v>
      </c>
      <c r="M1659">
        <v>0</v>
      </c>
      <c r="N1659">
        <v>17709</v>
      </c>
      <c r="O1659">
        <f t="shared" si="154"/>
        <v>17709</v>
      </c>
      <c r="P1659">
        <v>5</v>
      </c>
      <c r="Q1659">
        <v>40</v>
      </c>
      <c r="R1659">
        <v>402</v>
      </c>
      <c r="S1659">
        <v>405</v>
      </c>
      <c r="T1659">
        <v>10.42857143</v>
      </c>
      <c r="U1659">
        <f>VLOOKUP(A1659,vlookup_table[#All],2,)</f>
        <v>28</v>
      </c>
      <c r="V1659">
        <f>VLOOKUP(A1659,vlookup_table[#All],4,FALSE)</f>
        <v>4201</v>
      </c>
      <c r="W1659" t="str">
        <f>IF(LEN(V1659)=4,_xlfn.CONCAT("19",LEFT(V1659,2)),IF(LEN(V1659)=3,_xlfn.CONCAT("190",LEFT(V1659,2)),0))</f>
        <v>1942</v>
      </c>
      <c r="X1659">
        <f>IF(V1659&lt;&gt;0,1997-VALUE(W1659),0)</f>
        <v>55</v>
      </c>
      <c r="Y1659" t="str">
        <f>VLOOKUP(A1659,vlookup_table[#All],5,FALSE)</f>
        <v>C2</v>
      </c>
      <c r="Z1659" t="str">
        <f t="shared" si="155"/>
        <v>City</v>
      </c>
      <c r="AA1659">
        <f>VLOOKUP(A1659,vlookup_table[#All],7,FALSE)</f>
        <v>10</v>
      </c>
    </row>
    <row r="1660" spans="1:27" x14ac:dyDescent="0.3">
      <c r="A1660">
        <v>166899</v>
      </c>
      <c r="B1660" s="1" t="s">
        <v>22</v>
      </c>
      <c r="C1660" s="1" t="str">
        <f>UPPER(LEFT(B1660,2))</f>
        <v>CA</v>
      </c>
      <c r="D1660" s="1" t="s">
        <v>17</v>
      </c>
      <c r="E1660" s="1" t="str">
        <f>UPPER(LEFT(D1660,1))</f>
        <v>F</v>
      </c>
      <c r="F1660">
        <v>2153</v>
      </c>
      <c r="G1660">
        <f t="shared" si="150"/>
        <v>2153</v>
      </c>
      <c r="H1660">
        <f t="shared" si="151"/>
        <v>2153</v>
      </c>
      <c r="I1660">
        <v>320</v>
      </c>
      <c r="J1660">
        <f t="shared" si="152"/>
        <v>320</v>
      </c>
      <c r="K1660">
        <v>397</v>
      </c>
      <c r="L1660">
        <f t="shared" si="153"/>
        <v>397</v>
      </c>
      <c r="M1660">
        <v>60</v>
      </c>
      <c r="N1660">
        <v>15000</v>
      </c>
      <c r="O1660">
        <f t="shared" si="154"/>
        <v>15000</v>
      </c>
      <c r="P1660">
        <v>16</v>
      </c>
      <c r="Q1660">
        <v>46</v>
      </c>
      <c r="R1660">
        <v>379</v>
      </c>
      <c r="S1660">
        <v>360</v>
      </c>
      <c r="T1660">
        <v>22.5</v>
      </c>
      <c r="U1660">
        <f>VLOOKUP(A1660,vlookup_table[#All],2,)</f>
        <v>2</v>
      </c>
      <c r="V1660">
        <f>VLOOKUP(A1660,vlookup_table[#All],4,FALSE)</f>
        <v>3601</v>
      </c>
      <c r="W1660" t="str">
        <f>IF(LEN(V1660)=4,_xlfn.CONCAT("19",LEFT(V1660,2)),IF(LEN(V1660)=3,_xlfn.CONCAT("190",LEFT(V1660,2)),0))</f>
        <v>1936</v>
      </c>
      <c r="X1660">
        <f>IF(V1660&lt;&gt;0,1997-VALUE(W1660),0)</f>
        <v>61</v>
      </c>
      <c r="Y1660" t="str">
        <f>VLOOKUP(A1660,vlookup_table[#All],5,FALSE)</f>
        <v>S2</v>
      </c>
      <c r="Z1660" t="str">
        <f t="shared" si="155"/>
        <v>Suburban</v>
      </c>
      <c r="AA1660">
        <f>VLOOKUP(A1660,vlookup_table[#All],7,FALSE)</f>
        <v>35</v>
      </c>
    </row>
    <row r="1661" spans="1:27" x14ac:dyDescent="0.3">
      <c r="A1661">
        <v>145982</v>
      </c>
      <c r="B1661" s="1" t="s">
        <v>22</v>
      </c>
      <c r="C1661" s="1" t="str">
        <f>UPPER(LEFT(B1661,2))</f>
        <v>CA</v>
      </c>
      <c r="D1661" s="1" t="s">
        <v>17</v>
      </c>
      <c r="E1661" s="1" t="str">
        <f>UPPER(LEFT(D1661,1))</f>
        <v>F</v>
      </c>
      <c r="F1661">
        <v>2051</v>
      </c>
      <c r="G1661">
        <f t="shared" si="150"/>
        <v>2051</v>
      </c>
      <c r="H1661">
        <f t="shared" si="151"/>
        <v>2051</v>
      </c>
      <c r="I1661">
        <v>523</v>
      </c>
      <c r="J1661">
        <f t="shared" si="152"/>
        <v>523</v>
      </c>
      <c r="K1661">
        <v>561</v>
      </c>
      <c r="L1661">
        <f t="shared" si="153"/>
        <v>561</v>
      </c>
      <c r="M1661">
        <v>54</v>
      </c>
      <c r="N1661">
        <v>19319</v>
      </c>
      <c r="O1661">
        <f t="shared" si="154"/>
        <v>19319</v>
      </c>
      <c r="P1661">
        <v>10</v>
      </c>
      <c r="Q1661">
        <v>55</v>
      </c>
      <c r="R1661">
        <v>545</v>
      </c>
      <c r="S1661">
        <v>543</v>
      </c>
      <c r="T1661">
        <v>33</v>
      </c>
      <c r="U1661">
        <f>VLOOKUP(A1661,vlookup_table[#All],2,)</f>
        <v>0</v>
      </c>
      <c r="V1661">
        <f>VLOOKUP(A1661,vlookup_table[#All],4,FALSE)</f>
        <v>5801</v>
      </c>
      <c r="W1661" t="str">
        <f>IF(LEN(V1661)=4,_xlfn.CONCAT("19",LEFT(V1661,2)),IF(LEN(V1661)=3,_xlfn.CONCAT("190",LEFT(V1661,2)),0))</f>
        <v>1958</v>
      </c>
      <c r="X1661">
        <f>IF(V1661&lt;&gt;0,1997-VALUE(W1661),0)</f>
        <v>39</v>
      </c>
      <c r="Y1661" t="str">
        <f>VLOOKUP(A1661,vlookup_table[#All],5,FALSE)</f>
        <v>S2</v>
      </c>
      <c r="Z1661" t="str">
        <f t="shared" si="155"/>
        <v>Suburban</v>
      </c>
      <c r="AA1661">
        <f>VLOOKUP(A1661,vlookup_table[#All],7,FALSE)</f>
        <v>30</v>
      </c>
    </row>
    <row r="1662" spans="1:27" x14ac:dyDescent="0.3">
      <c r="A1662">
        <v>187764</v>
      </c>
      <c r="B1662" s="1" t="s">
        <v>65</v>
      </c>
      <c r="C1662" s="1" t="str">
        <f>UPPER(LEFT(B1662,2))</f>
        <v>AR</v>
      </c>
      <c r="D1662" s="1"/>
      <c r="E1662" s="1" t="str">
        <f>UPPER(LEFT(D1662,1))</f>
        <v/>
      </c>
      <c r="F1662">
        <v>1553</v>
      </c>
      <c r="G1662">
        <f t="shared" si="150"/>
        <v>1553</v>
      </c>
      <c r="H1662">
        <f t="shared" si="151"/>
        <v>1553</v>
      </c>
      <c r="I1662">
        <v>634</v>
      </c>
      <c r="J1662">
        <f t="shared" si="152"/>
        <v>634</v>
      </c>
      <c r="K1662">
        <v>725</v>
      </c>
      <c r="L1662">
        <f t="shared" si="153"/>
        <v>725</v>
      </c>
      <c r="M1662">
        <v>32</v>
      </c>
      <c r="N1662">
        <v>29972</v>
      </c>
      <c r="O1662">
        <f t="shared" si="154"/>
        <v>29972</v>
      </c>
      <c r="P1662">
        <v>4</v>
      </c>
      <c r="Q1662">
        <v>17</v>
      </c>
      <c r="R1662">
        <v>653</v>
      </c>
      <c r="S1662">
        <v>694</v>
      </c>
      <c r="T1662">
        <v>23.333333329999999</v>
      </c>
      <c r="U1662">
        <f>VLOOKUP(A1662,vlookup_table[#All],2,)</f>
        <v>0</v>
      </c>
      <c r="V1662">
        <f>VLOOKUP(A1662,vlookup_table[#All],4,FALSE)</f>
        <v>0</v>
      </c>
      <c r="W1662">
        <f>IF(LEN(V1662)=4,_xlfn.CONCAT("19",LEFT(V1662,2)),IF(LEN(V1662)=3,_xlfn.CONCAT("190",LEFT(V1662,2)),0))</f>
        <v>0</v>
      </c>
      <c r="X1662">
        <f>IF(V1662&lt;&gt;0,1997-VALUE(W1662),0)</f>
        <v>0</v>
      </c>
      <c r="Y1662" t="str">
        <f>VLOOKUP(A1662,vlookup_table[#All],5,FALSE)</f>
        <v/>
      </c>
      <c r="Z1662">
        <f t="shared" si="155"/>
        <v>0</v>
      </c>
      <c r="AA1662">
        <f>VLOOKUP(A1662,vlookup_table[#All],7,FALSE)</f>
        <v>25</v>
      </c>
    </row>
    <row r="1663" spans="1:27" x14ac:dyDescent="0.3">
      <c r="A1663">
        <v>171227</v>
      </c>
      <c r="B1663" s="1" t="s">
        <v>22</v>
      </c>
      <c r="C1663" s="1" t="str">
        <f>UPPER(LEFT(B1663,2))</f>
        <v>CA</v>
      </c>
      <c r="D1663" s="1" t="s">
        <v>14</v>
      </c>
      <c r="E1663" s="1" t="str">
        <f>UPPER(LEFT(D1663,1))</f>
        <v>M</v>
      </c>
      <c r="F1663">
        <v>986</v>
      </c>
      <c r="G1663">
        <f t="shared" si="150"/>
        <v>986</v>
      </c>
      <c r="H1663">
        <f t="shared" si="151"/>
        <v>986</v>
      </c>
      <c r="I1663">
        <v>354</v>
      </c>
      <c r="J1663">
        <f t="shared" si="152"/>
        <v>354</v>
      </c>
      <c r="K1663">
        <v>405</v>
      </c>
      <c r="L1663">
        <f t="shared" si="153"/>
        <v>405</v>
      </c>
      <c r="M1663">
        <v>1</v>
      </c>
      <c r="N1663">
        <v>13968</v>
      </c>
      <c r="O1663">
        <f t="shared" si="154"/>
        <v>13968</v>
      </c>
      <c r="P1663">
        <v>5</v>
      </c>
      <c r="Q1663">
        <v>58</v>
      </c>
      <c r="R1663">
        <v>389</v>
      </c>
      <c r="S1663">
        <v>369</v>
      </c>
      <c r="T1663">
        <v>7.6</v>
      </c>
      <c r="U1663">
        <f>VLOOKUP(A1663,vlookup_table[#All],2,)</f>
        <v>1</v>
      </c>
      <c r="V1663">
        <f>VLOOKUP(A1663,vlookup_table[#All],4,FALSE)</f>
        <v>0</v>
      </c>
      <c r="W1663">
        <f>IF(LEN(V1663)=4,_xlfn.CONCAT("19",LEFT(V1663,2)),IF(LEN(V1663)=3,_xlfn.CONCAT("190",LEFT(V1663,2)),0))</f>
        <v>0</v>
      </c>
      <c r="X1663">
        <f>IF(V1663&lt;&gt;0,1997-VALUE(W1663),0)</f>
        <v>0</v>
      </c>
      <c r="Y1663" t="str">
        <f>VLOOKUP(A1663,vlookup_table[#All],5,FALSE)</f>
        <v>S2</v>
      </c>
      <c r="Z1663" t="str">
        <f t="shared" si="155"/>
        <v>Suburban</v>
      </c>
      <c r="AA1663">
        <f>VLOOKUP(A1663,vlookup_table[#All],7,FALSE)</f>
        <v>7</v>
      </c>
    </row>
    <row r="1664" spans="1:27" x14ac:dyDescent="0.3">
      <c r="A1664">
        <v>27419</v>
      </c>
      <c r="B1664" s="1" t="s">
        <v>40</v>
      </c>
      <c r="C1664" s="1" t="str">
        <f>UPPER(LEFT(B1664,2))</f>
        <v>GA</v>
      </c>
      <c r="D1664" s="1" t="s">
        <v>14</v>
      </c>
      <c r="E1664" s="1" t="str">
        <f>UPPER(LEFT(D1664,1))</f>
        <v>M</v>
      </c>
      <c r="F1664">
        <v>442</v>
      </c>
      <c r="G1664">
        <f t="shared" si="150"/>
        <v>442</v>
      </c>
      <c r="H1664">
        <f t="shared" si="151"/>
        <v>442</v>
      </c>
      <c r="I1664">
        <v>218</v>
      </c>
      <c r="J1664">
        <f t="shared" si="152"/>
        <v>218</v>
      </c>
      <c r="K1664">
        <v>286</v>
      </c>
      <c r="L1664">
        <f t="shared" si="153"/>
        <v>286</v>
      </c>
      <c r="M1664">
        <v>0</v>
      </c>
      <c r="N1664">
        <v>9399</v>
      </c>
      <c r="O1664">
        <f t="shared" si="154"/>
        <v>9399</v>
      </c>
      <c r="P1664">
        <v>0</v>
      </c>
      <c r="Q1664">
        <v>78</v>
      </c>
      <c r="R1664">
        <v>253</v>
      </c>
      <c r="S1664">
        <v>257</v>
      </c>
      <c r="T1664">
        <v>15</v>
      </c>
      <c r="U1664">
        <f>VLOOKUP(A1664,vlookup_table[#All],2,)</f>
        <v>1</v>
      </c>
      <c r="V1664">
        <f>VLOOKUP(A1664,vlookup_table[#All],4,FALSE)</f>
        <v>0</v>
      </c>
      <c r="W1664">
        <f>IF(LEN(V1664)=4,_xlfn.CONCAT("19",LEFT(V1664,2)),IF(LEN(V1664)=3,_xlfn.CONCAT("190",LEFT(V1664,2)),0))</f>
        <v>0</v>
      </c>
      <c r="X1664">
        <f>IF(V1664&lt;&gt;0,1997-VALUE(W1664),0)</f>
        <v>0</v>
      </c>
      <c r="Y1664" t="str">
        <f>VLOOKUP(A1664,vlookup_table[#All],5,FALSE)</f>
        <v>R3</v>
      </c>
      <c r="Z1664" t="str">
        <f t="shared" si="155"/>
        <v>Rural</v>
      </c>
      <c r="AA1664">
        <f>VLOOKUP(A1664,vlookup_table[#All],7,FALSE)</f>
        <v>20</v>
      </c>
    </row>
    <row r="1665" spans="1:27" x14ac:dyDescent="0.3">
      <c r="A1665">
        <v>106488</v>
      </c>
      <c r="B1665" s="1" t="s">
        <v>28</v>
      </c>
      <c r="C1665" s="1" t="str">
        <f>UPPER(LEFT(B1665,2))</f>
        <v>KS</v>
      </c>
      <c r="D1665" s="1" t="s">
        <v>17</v>
      </c>
      <c r="E1665" s="1" t="str">
        <f>UPPER(LEFT(D1665,1))</f>
        <v>F</v>
      </c>
      <c r="F1665">
        <v>405</v>
      </c>
      <c r="G1665">
        <f t="shared" si="150"/>
        <v>405</v>
      </c>
      <c r="H1665">
        <f t="shared" si="151"/>
        <v>405</v>
      </c>
      <c r="I1665">
        <v>241</v>
      </c>
      <c r="J1665">
        <f t="shared" si="152"/>
        <v>241</v>
      </c>
      <c r="K1665">
        <v>349</v>
      </c>
      <c r="L1665">
        <f t="shared" si="153"/>
        <v>349</v>
      </c>
      <c r="M1665">
        <v>0</v>
      </c>
      <c r="N1665">
        <v>11254</v>
      </c>
      <c r="O1665">
        <f t="shared" si="154"/>
        <v>11254</v>
      </c>
      <c r="P1665">
        <v>4</v>
      </c>
      <c r="Q1665">
        <v>59</v>
      </c>
      <c r="R1665">
        <v>274</v>
      </c>
      <c r="S1665">
        <v>291</v>
      </c>
      <c r="T1665">
        <v>21.06666667</v>
      </c>
      <c r="U1665">
        <f>VLOOKUP(A1665,vlookup_table[#All],2,)</f>
        <v>0</v>
      </c>
      <c r="V1665">
        <f>VLOOKUP(A1665,vlookup_table[#All],4,FALSE)</f>
        <v>0</v>
      </c>
      <c r="W1665">
        <f>IF(LEN(V1665)=4,_xlfn.CONCAT("19",LEFT(V1665,2)),IF(LEN(V1665)=3,_xlfn.CONCAT("190",LEFT(V1665,2)),0))</f>
        <v>0</v>
      </c>
      <c r="X1665">
        <f>IF(V1665&lt;&gt;0,1997-VALUE(W1665),0)</f>
        <v>0</v>
      </c>
      <c r="Y1665" t="str">
        <f>VLOOKUP(A1665,vlookup_table[#All],5,FALSE)</f>
        <v>R2</v>
      </c>
      <c r="Z1665" t="str">
        <f t="shared" si="155"/>
        <v>Rural</v>
      </c>
      <c r="AA1665">
        <f>VLOOKUP(A1665,vlookup_table[#All],7,FALSE)</f>
        <v>26</v>
      </c>
    </row>
    <row r="1666" spans="1:27" x14ac:dyDescent="0.3">
      <c r="A1666">
        <v>70722</v>
      </c>
      <c r="B1666" s="1" t="s">
        <v>30</v>
      </c>
      <c r="C1666" s="1" t="str">
        <f>UPPER(LEFT(B1666,2))</f>
        <v>MI</v>
      </c>
      <c r="D1666" s="1" t="s">
        <v>17</v>
      </c>
      <c r="E1666" s="1" t="str">
        <f>UPPER(LEFT(D1666,1))</f>
        <v>F</v>
      </c>
      <c r="F1666">
        <v>355</v>
      </c>
      <c r="G1666">
        <f t="shared" ref="G1666:G1729" si="156">IF(LEFT(F1666,1)="A",VALUE(SUBSTITUTE(F1666,"A","")),IF(ISBLANK(F1666),"",IF(F1666=0,"",VALUE(F1666))))</f>
        <v>355</v>
      </c>
      <c r="H1666">
        <f t="shared" ref="H1666:H1729" si="157">IF(G1666&lt;&gt;"",G1666,AVERAGE(G:G))</f>
        <v>355</v>
      </c>
      <c r="I1666">
        <v>252</v>
      </c>
      <c r="J1666">
        <f t="shared" ref="J1666:J1729" si="158">IF(I1666&lt;&gt;0,I1666,AVERAGEIF(I:I,"&gt;0"))</f>
        <v>252</v>
      </c>
      <c r="K1666">
        <v>309</v>
      </c>
      <c r="L1666">
        <f t="shared" ref="L1666:L1729" si="159">IF(AND(K1666&lt;&gt;0,K1666&lt;&gt;""),K1666,AVERAGEIF(K:K,"&gt;0"))</f>
        <v>309</v>
      </c>
      <c r="M1666">
        <v>0</v>
      </c>
      <c r="N1666">
        <v>10409</v>
      </c>
      <c r="O1666">
        <f t="shared" ref="O1666:O1729" si="160">IF(AND(N1666&lt;&gt;0,N1666&lt;&gt;""),N1666,AVERAGEIF(N:N,"&gt;0"))</f>
        <v>10409</v>
      </c>
      <c r="P1666">
        <v>2</v>
      </c>
      <c r="Q1666">
        <v>93</v>
      </c>
      <c r="R1666">
        <v>292</v>
      </c>
      <c r="S1666">
        <v>271</v>
      </c>
      <c r="T1666">
        <v>12.33333333</v>
      </c>
      <c r="U1666">
        <f>VLOOKUP(A1666,vlookup_table[#All],2,)</f>
        <v>0</v>
      </c>
      <c r="V1666">
        <f>VLOOKUP(A1666,vlookup_table[#All],4,FALSE)</f>
        <v>907</v>
      </c>
      <c r="W1666" t="str">
        <f>IF(LEN(V1666)=4,_xlfn.CONCAT("19",LEFT(V1666,2)),IF(LEN(V1666)=3,_xlfn.CONCAT("190",LEFT(V1666,2)),0))</f>
        <v>19090</v>
      </c>
      <c r="X1666">
        <f>IF(V1666&lt;&gt;0,1997-VALUE(W1666),0)</f>
        <v>-17093</v>
      </c>
      <c r="Y1666" t="str">
        <f>VLOOKUP(A1666,vlookup_table[#All],5,FALSE)</f>
        <v>C3</v>
      </c>
      <c r="Z1666" t="str">
        <f t="shared" ref="Z1666:Z1729" si="161">IF(LEFT(Y1666,1)="C","City",IF(LEFT(Y1666,1)="T","Town",IF(LEFT(Y1666,1)="S","Suburban",IF(LEFT(Y1666,1)="U","Urban",IF(LEFT(Y1666,1)="R","Rural",0)))))</f>
        <v>City</v>
      </c>
      <c r="AA1666">
        <f>VLOOKUP(A1666,vlookup_table[#All],7,FALSE)</f>
        <v>16</v>
      </c>
    </row>
    <row r="1667" spans="1:27" x14ac:dyDescent="0.3">
      <c r="A1667">
        <v>187495</v>
      </c>
      <c r="B1667" s="1" t="s">
        <v>32</v>
      </c>
      <c r="C1667" s="1" t="str">
        <f>UPPER(LEFT(B1667,2))</f>
        <v>OK</v>
      </c>
      <c r="D1667" s="1" t="s">
        <v>14</v>
      </c>
      <c r="E1667" s="1" t="str">
        <f>UPPER(LEFT(D1667,1))</f>
        <v>M</v>
      </c>
      <c r="F1667">
        <v>922</v>
      </c>
      <c r="G1667">
        <f t="shared" si="156"/>
        <v>922</v>
      </c>
      <c r="H1667">
        <f t="shared" si="157"/>
        <v>922</v>
      </c>
      <c r="I1667">
        <v>374</v>
      </c>
      <c r="J1667">
        <f t="shared" si="158"/>
        <v>374</v>
      </c>
      <c r="K1667">
        <v>501</v>
      </c>
      <c r="L1667">
        <f t="shared" si="159"/>
        <v>501</v>
      </c>
      <c r="M1667">
        <v>3</v>
      </c>
      <c r="N1667">
        <v>16125</v>
      </c>
      <c r="O1667">
        <f t="shared" si="160"/>
        <v>16125</v>
      </c>
      <c r="P1667">
        <v>2</v>
      </c>
      <c r="Q1667">
        <v>66</v>
      </c>
      <c r="R1667">
        <v>442</v>
      </c>
      <c r="S1667">
        <v>449</v>
      </c>
      <c r="T1667">
        <v>14</v>
      </c>
      <c r="U1667">
        <f>VLOOKUP(A1667,vlookup_table[#All],2,)</f>
        <v>1</v>
      </c>
      <c r="V1667">
        <f>VLOOKUP(A1667,vlookup_table[#All],4,FALSE)</f>
        <v>0</v>
      </c>
      <c r="W1667">
        <f>IF(LEN(V1667)=4,_xlfn.CONCAT("19",LEFT(V1667,2)),IF(LEN(V1667)=3,_xlfn.CONCAT("190",LEFT(V1667,2)),0))</f>
        <v>0</v>
      </c>
      <c r="X1667">
        <f>IF(V1667&lt;&gt;0,1997-VALUE(W1667),0)</f>
        <v>0</v>
      </c>
      <c r="Y1667" t="str">
        <f>VLOOKUP(A1667,vlookup_table[#All],5,FALSE)</f>
        <v>T1</v>
      </c>
      <c r="Z1667" t="str">
        <f t="shared" si="161"/>
        <v>Town</v>
      </c>
      <c r="AA1667">
        <f>VLOOKUP(A1667,vlookup_table[#All],7,FALSE)</f>
        <v>17</v>
      </c>
    </row>
    <row r="1668" spans="1:27" x14ac:dyDescent="0.3">
      <c r="A1668">
        <v>18543</v>
      </c>
      <c r="B1668" s="1" t="s">
        <v>18</v>
      </c>
      <c r="C1668" s="1" t="str">
        <f>UPPER(LEFT(B1668,2))</f>
        <v>NC</v>
      </c>
      <c r="D1668" s="1" t="s">
        <v>20</v>
      </c>
      <c r="E1668" s="1" t="str">
        <f>UPPER(LEFT(D1668,1))</f>
        <v>F</v>
      </c>
      <c r="F1668">
        <v>506</v>
      </c>
      <c r="G1668">
        <f t="shared" si="156"/>
        <v>506</v>
      </c>
      <c r="H1668">
        <f t="shared" si="157"/>
        <v>506</v>
      </c>
      <c r="I1668">
        <v>243</v>
      </c>
      <c r="J1668">
        <f t="shared" si="158"/>
        <v>243</v>
      </c>
      <c r="K1668">
        <v>336</v>
      </c>
      <c r="L1668">
        <f t="shared" si="159"/>
        <v>336</v>
      </c>
      <c r="M1668">
        <v>0</v>
      </c>
      <c r="N1668">
        <v>11973</v>
      </c>
      <c r="O1668">
        <f t="shared" si="160"/>
        <v>11973</v>
      </c>
      <c r="P1668">
        <v>0</v>
      </c>
      <c r="Q1668">
        <v>89</v>
      </c>
      <c r="R1668">
        <v>285</v>
      </c>
      <c r="S1668">
        <v>294</v>
      </c>
      <c r="T1668">
        <v>9.0909090910000003</v>
      </c>
      <c r="U1668">
        <f>VLOOKUP(A1668,vlookup_table[#All],2,)</f>
        <v>0</v>
      </c>
      <c r="V1668">
        <f>VLOOKUP(A1668,vlookup_table[#All],4,FALSE)</f>
        <v>6001</v>
      </c>
      <c r="W1668" t="str">
        <f>IF(LEN(V1668)=4,_xlfn.CONCAT("19",LEFT(V1668,2)),IF(LEN(V1668)=3,_xlfn.CONCAT("190",LEFT(V1668,2)),0))</f>
        <v>1960</v>
      </c>
      <c r="X1668">
        <f>IF(V1668&lt;&gt;0,1997-VALUE(W1668),0)</f>
        <v>37</v>
      </c>
      <c r="Y1668" t="str">
        <f>VLOOKUP(A1668,vlookup_table[#All],5,FALSE)</f>
        <v>T2</v>
      </c>
      <c r="Z1668" t="str">
        <f t="shared" si="161"/>
        <v>Town</v>
      </c>
      <c r="AA1668">
        <f>VLOOKUP(A1668,vlookup_table[#All],7,FALSE)</f>
        <v>14</v>
      </c>
    </row>
    <row r="1669" spans="1:27" x14ac:dyDescent="0.3">
      <c r="A1669">
        <v>38707</v>
      </c>
      <c r="B1669" s="1" t="s">
        <v>13</v>
      </c>
      <c r="C1669" s="1" t="str">
        <f>UPPER(LEFT(B1669,2))</f>
        <v>FL</v>
      </c>
      <c r="D1669" s="1" t="s">
        <v>14</v>
      </c>
      <c r="E1669" s="1" t="str">
        <f>UPPER(LEFT(D1669,1))</f>
        <v>M</v>
      </c>
      <c r="F1669">
        <v>3333</v>
      </c>
      <c r="G1669">
        <f t="shared" si="156"/>
        <v>3333</v>
      </c>
      <c r="H1669">
        <f t="shared" si="157"/>
        <v>3333</v>
      </c>
      <c r="I1669">
        <v>390</v>
      </c>
      <c r="J1669">
        <f t="shared" si="158"/>
        <v>390</v>
      </c>
      <c r="K1669">
        <v>815</v>
      </c>
      <c r="L1669">
        <f t="shared" si="159"/>
        <v>815</v>
      </c>
      <c r="M1669">
        <v>79</v>
      </c>
      <c r="N1669">
        <v>48235</v>
      </c>
      <c r="O1669">
        <f t="shared" si="160"/>
        <v>48235</v>
      </c>
      <c r="P1669">
        <v>5</v>
      </c>
      <c r="Q1669">
        <v>20</v>
      </c>
      <c r="R1669">
        <v>609</v>
      </c>
      <c r="S1669">
        <v>549</v>
      </c>
      <c r="T1669">
        <v>10</v>
      </c>
      <c r="U1669">
        <f>VLOOKUP(A1669,vlookup_table[#All],2,)</f>
        <v>1</v>
      </c>
      <c r="V1669">
        <f>VLOOKUP(A1669,vlookup_table[#All],4,FALSE)</f>
        <v>0</v>
      </c>
      <c r="W1669">
        <f>IF(LEN(V1669)=4,_xlfn.CONCAT("19",LEFT(V1669,2)),IF(LEN(V1669)=3,_xlfn.CONCAT("190",LEFT(V1669,2)),0))</f>
        <v>0</v>
      </c>
      <c r="X1669">
        <f>IF(V1669&lt;&gt;0,1997-VALUE(W1669),0)</f>
        <v>0</v>
      </c>
      <c r="Y1669" t="str">
        <f>VLOOKUP(A1669,vlookup_table[#All],5,FALSE)</f>
        <v>C1</v>
      </c>
      <c r="Z1669" t="str">
        <f t="shared" si="161"/>
        <v>City</v>
      </c>
      <c r="AA1669">
        <f>VLOOKUP(A1669,vlookup_table[#All],7,FALSE)</f>
        <v>17</v>
      </c>
    </row>
    <row r="1670" spans="1:27" x14ac:dyDescent="0.3">
      <c r="A1670">
        <v>138528</v>
      </c>
      <c r="B1670" s="1" t="s">
        <v>65</v>
      </c>
      <c r="C1670" s="1" t="str">
        <f>UPPER(LEFT(B1670,2))</f>
        <v>AR</v>
      </c>
      <c r="D1670" s="1" t="s">
        <v>14</v>
      </c>
      <c r="E1670" s="1" t="str">
        <f>UPPER(LEFT(D1670,1))</f>
        <v>M</v>
      </c>
      <c r="F1670">
        <v>723</v>
      </c>
      <c r="G1670">
        <f t="shared" si="156"/>
        <v>723</v>
      </c>
      <c r="H1670">
        <f t="shared" si="157"/>
        <v>723</v>
      </c>
      <c r="I1670">
        <v>265</v>
      </c>
      <c r="J1670">
        <f t="shared" si="158"/>
        <v>265</v>
      </c>
      <c r="K1670">
        <v>485</v>
      </c>
      <c r="L1670">
        <f t="shared" si="159"/>
        <v>485</v>
      </c>
      <c r="M1670">
        <v>0</v>
      </c>
      <c r="N1670">
        <v>17145</v>
      </c>
      <c r="O1670">
        <f t="shared" si="160"/>
        <v>17145</v>
      </c>
      <c r="P1670">
        <v>7</v>
      </c>
      <c r="Q1670">
        <v>42</v>
      </c>
      <c r="R1670">
        <v>361</v>
      </c>
      <c r="S1670">
        <v>351</v>
      </c>
      <c r="T1670">
        <v>18.399999999999999</v>
      </c>
      <c r="U1670">
        <f>VLOOKUP(A1670,vlookup_table[#All],2,)</f>
        <v>1</v>
      </c>
      <c r="V1670">
        <f>VLOOKUP(A1670,vlookup_table[#All],4,FALSE)</f>
        <v>2406</v>
      </c>
      <c r="W1670" t="str">
        <f>IF(LEN(V1670)=4,_xlfn.CONCAT("19",LEFT(V1670,2)),IF(LEN(V1670)=3,_xlfn.CONCAT("190",LEFT(V1670,2)),0))</f>
        <v>1924</v>
      </c>
      <c r="X1670">
        <f>IF(V1670&lt;&gt;0,1997-VALUE(W1670),0)</f>
        <v>73</v>
      </c>
      <c r="Y1670" t="str">
        <f>VLOOKUP(A1670,vlookup_table[#All],5,FALSE)</f>
        <v>S2</v>
      </c>
      <c r="Z1670" t="str">
        <f t="shared" si="161"/>
        <v>Suburban</v>
      </c>
      <c r="AA1670">
        <f>VLOOKUP(A1670,vlookup_table[#All],7,FALSE)</f>
        <v>26</v>
      </c>
    </row>
    <row r="1671" spans="1:27" x14ac:dyDescent="0.3">
      <c r="A1671">
        <v>177960</v>
      </c>
      <c r="B1671" s="1" t="s">
        <v>51</v>
      </c>
      <c r="C1671" s="1" t="str">
        <f>UPPER(LEFT(B1671,2))</f>
        <v>OR</v>
      </c>
      <c r="D1671" s="1" t="s">
        <v>14</v>
      </c>
      <c r="E1671" s="1" t="str">
        <f>UPPER(LEFT(D1671,1))</f>
        <v>M</v>
      </c>
      <c r="F1671">
        <v>528</v>
      </c>
      <c r="G1671">
        <f t="shared" si="156"/>
        <v>528</v>
      </c>
      <c r="H1671">
        <f t="shared" si="157"/>
        <v>528</v>
      </c>
      <c r="I1671">
        <v>284</v>
      </c>
      <c r="J1671">
        <f t="shared" si="158"/>
        <v>284</v>
      </c>
      <c r="K1671">
        <v>359</v>
      </c>
      <c r="L1671">
        <f t="shared" si="159"/>
        <v>359</v>
      </c>
      <c r="M1671">
        <v>0</v>
      </c>
      <c r="N1671">
        <v>11925</v>
      </c>
      <c r="O1671">
        <f t="shared" si="160"/>
        <v>11925</v>
      </c>
      <c r="P1671">
        <v>1</v>
      </c>
      <c r="Q1671">
        <v>51</v>
      </c>
      <c r="R1671">
        <v>338</v>
      </c>
      <c r="S1671">
        <v>306</v>
      </c>
      <c r="T1671">
        <v>12.47826087</v>
      </c>
      <c r="U1671">
        <f>VLOOKUP(A1671,vlookup_table[#All],2,)</f>
        <v>1</v>
      </c>
      <c r="V1671">
        <f>VLOOKUP(A1671,vlookup_table[#All],4,FALSE)</f>
        <v>3803</v>
      </c>
      <c r="W1671" t="str">
        <f>IF(LEN(V1671)=4,_xlfn.CONCAT("19",LEFT(V1671,2)),IF(LEN(V1671)=3,_xlfn.CONCAT("190",LEFT(V1671,2)),0))</f>
        <v>1938</v>
      </c>
      <c r="X1671">
        <f>IF(V1671&lt;&gt;0,1997-VALUE(W1671),0)</f>
        <v>59</v>
      </c>
      <c r="Y1671" t="str">
        <f>VLOOKUP(A1671,vlookup_table[#All],5,FALSE)</f>
        <v>T2</v>
      </c>
      <c r="Z1671" t="str">
        <f t="shared" si="161"/>
        <v>Town</v>
      </c>
      <c r="AA1671">
        <f>VLOOKUP(A1671,vlookup_table[#All],7,FALSE)</f>
        <v>25</v>
      </c>
    </row>
    <row r="1672" spans="1:27" x14ac:dyDescent="0.3">
      <c r="A1672">
        <v>97221</v>
      </c>
      <c r="B1672" s="1" t="s">
        <v>16</v>
      </c>
      <c r="C1672" s="1" t="str">
        <f>UPPER(LEFT(B1672,2))</f>
        <v>IL</v>
      </c>
      <c r="D1672" s="1" t="s">
        <v>17</v>
      </c>
      <c r="E1672" s="1" t="str">
        <f>UPPER(LEFT(D1672,1))</f>
        <v>F</v>
      </c>
      <c r="F1672">
        <v>418</v>
      </c>
      <c r="G1672">
        <f t="shared" si="156"/>
        <v>418</v>
      </c>
      <c r="H1672">
        <f t="shared" si="157"/>
        <v>418</v>
      </c>
      <c r="I1672">
        <v>330</v>
      </c>
      <c r="J1672">
        <f t="shared" si="158"/>
        <v>330</v>
      </c>
      <c r="K1672">
        <v>430</v>
      </c>
      <c r="L1672">
        <f t="shared" si="159"/>
        <v>430</v>
      </c>
      <c r="M1672">
        <v>0</v>
      </c>
      <c r="N1672">
        <v>14006</v>
      </c>
      <c r="O1672">
        <f t="shared" si="160"/>
        <v>14006</v>
      </c>
      <c r="P1672">
        <v>0</v>
      </c>
      <c r="Q1672">
        <v>90</v>
      </c>
      <c r="R1672">
        <v>343</v>
      </c>
      <c r="S1672">
        <v>381</v>
      </c>
      <c r="T1672">
        <v>11</v>
      </c>
      <c r="U1672">
        <f>VLOOKUP(A1672,vlookup_table[#All],2,)</f>
        <v>0</v>
      </c>
      <c r="V1672">
        <f>VLOOKUP(A1672,vlookup_table[#All],4,FALSE)</f>
        <v>3101</v>
      </c>
      <c r="W1672" t="str">
        <f>IF(LEN(V1672)=4,_xlfn.CONCAT("19",LEFT(V1672,2)),IF(LEN(V1672)=3,_xlfn.CONCAT("190",LEFT(V1672,2)),0))</f>
        <v>1931</v>
      </c>
      <c r="X1672">
        <f>IF(V1672&lt;&gt;0,1997-VALUE(W1672),0)</f>
        <v>66</v>
      </c>
      <c r="Y1672" t="str">
        <f>VLOOKUP(A1672,vlookup_table[#All],5,FALSE)</f>
        <v>R2</v>
      </c>
      <c r="Z1672" t="str">
        <f t="shared" si="161"/>
        <v>Rural</v>
      </c>
      <c r="AA1672">
        <f>VLOOKUP(A1672,vlookup_table[#All],7,FALSE)</f>
        <v>25</v>
      </c>
    </row>
    <row r="1673" spans="1:27" x14ac:dyDescent="0.3">
      <c r="A1673">
        <v>158816</v>
      </c>
      <c r="B1673" s="1" t="s">
        <v>22</v>
      </c>
      <c r="C1673" s="1" t="str">
        <f>UPPER(LEFT(B1673,2))</f>
        <v>CA</v>
      </c>
      <c r="D1673" s="1" t="s">
        <v>17</v>
      </c>
      <c r="E1673" s="1" t="str">
        <f>UPPER(LEFT(D1673,1))</f>
        <v>F</v>
      </c>
      <c r="F1673">
        <v>2322</v>
      </c>
      <c r="G1673">
        <f t="shared" si="156"/>
        <v>2322</v>
      </c>
      <c r="H1673">
        <f t="shared" si="157"/>
        <v>2322</v>
      </c>
      <c r="I1673">
        <v>469</v>
      </c>
      <c r="J1673">
        <f t="shared" si="158"/>
        <v>469</v>
      </c>
      <c r="K1673">
        <v>498</v>
      </c>
      <c r="L1673">
        <f t="shared" si="159"/>
        <v>498</v>
      </c>
      <c r="M1673">
        <v>76</v>
      </c>
      <c r="N1673">
        <v>18806</v>
      </c>
      <c r="O1673">
        <f t="shared" si="160"/>
        <v>18806</v>
      </c>
      <c r="P1673">
        <v>12</v>
      </c>
      <c r="Q1673">
        <v>48</v>
      </c>
      <c r="R1673">
        <v>472</v>
      </c>
      <c r="S1673">
        <v>499</v>
      </c>
      <c r="T1673">
        <v>7.84375</v>
      </c>
      <c r="U1673">
        <f>VLOOKUP(A1673,vlookup_table[#All],2,)</f>
        <v>2</v>
      </c>
      <c r="V1673">
        <f>VLOOKUP(A1673,vlookup_table[#All],4,FALSE)</f>
        <v>3601</v>
      </c>
      <c r="W1673" t="str">
        <f>IF(LEN(V1673)=4,_xlfn.CONCAT("19",LEFT(V1673,2)),IF(LEN(V1673)=3,_xlfn.CONCAT("190",LEFT(V1673,2)),0))</f>
        <v>1936</v>
      </c>
      <c r="X1673">
        <f>IF(V1673&lt;&gt;0,1997-VALUE(W1673),0)</f>
        <v>61</v>
      </c>
      <c r="Y1673" t="str">
        <f>VLOOKUP(A1673,vlookup_table[#All],5,FALSE)</f>
        <v>C1</v>
      </c>
      <c r="Z1673" t="str">
        <f t="shared" si="161"/>
        <v>City</v>
      </c>
      <c r="AA1673">
        <f>VLOOKUP(A1673,vlookup_table[#All],7,FALSE)</f>
        <v>11</v>
      </c>
    </row>
    <row r="1674" spans="1:27" x14ac:dyDescent="0.3">
      <c r="A1674">
        <v>93713</v>
      </c>
      <c r="B1674" s="1" t="s">
        <v>16</v>
      </c>
      <c r="C1674" s="1" t="str">
        <f>UPPER(LEFT(B1674,2))</f>
        <v>IL</v>
      </c>
      <c r="D1674" s="1" t="s">
        <v>17</v>
      </c>
      <c r="E1674" s="1" t="str">
        <f>UPPER(LEFT(D1674,1))</f>
        <v>F</v>
      </c>
      <c r="F1674">
        <v>704</v>
      </c>
      <c r="G1674">
        <f t="shared" si="156"/>
        <v>704</v>
      </c>
      <c r="H1674">
        <f t="shared" si="157"/>
        <v>704</v>
      </c>
      <c r="I1674">
        <v>314</v>
      </c>
      <c r="J1674">
        <f t="shared" si="158"/>
        <v>314</v>
      </c>
      <c r="K1674">
        <v>415</v>
      </c>
      <c r="L1674">
        <f t="shared" si="159"/>
        <v>415</v>
      </c>
      <c r="M1674">
        <v>0</v>
      </c>
      <c r="N1674">
        <v>11865</v>
      </c>
      <c r="O1674">
        <f t="shared" si="160"/>
        <v>11865</v>
      </c>
      <c r="P1674">
        <v>19</v>
      </c>
      <c r="Q1674">
        <v>73</v>
      </c>
      <c r="R1674">
        <v>349</v>
      </c>
      <c r="S1674">
        <v>358</v>
      </c>
      <c r="T1674">
        <v>13</v>
      </c>
      <c r="U1674">
        <f>VLOOKUP(A1674,vlookup_table[#All],2,)</f>
        <v>0</v>
      </c>
      <c r="V1674">
        <f>VLOOKUP(A1674,vlookup_table[#All],4,FALSE)</f>
        <v>3101</v>
      </c>
      <c r="W1674" t="str">
        <f>IF(LEN(V1674)=4,_xlfn.CONCAT("19",LEFT(V1674,2)),IF(LEN(V1674)=3,_xlfn.CONCAT("190",LEFT(V1674,2)),0))</f>
        <v>1931</v>
      </c>
      <c r="X1674">
        <f>IF(V1674&lt;&gt;0,1997-VALUE(W1674),0)</f>
        <v>66</v>
      </c>
      <c r="Y1674" t="str">
        <f>VLOOKUP(A1674,vlookup_table[#All],5,FALSE)</f>
        <v>U3</v>
      </c>
      <c r="Z1674" t="str">
        <f t="shared" si="161"/>
        <v>Urban</v>
      </c>
      <c r="AA1674">
        <f>VLOOKUP(A1674,vlookup_table[#All],7,FALSE)</f>
        <v>20</v>
      </c>
    </row>
    <row r="1675" spans="1:27" x14ac:dyDescent="0.3">
      <c r="A1675">
        <v>135535</v>
      </c>
      <c r="B1675" s="1" t="s">
        <v>65</v>
      </c>
      <c r="C1675" s="1" t="str">
        <f>UPPER(LEFT(B1675,2))</f>
        <v>AR</v>
      </c>
      <c r="D1675" s="1" t="s">
        <v>61</v>
      </c>
      <c r="E1675" s="1" t="str">
        <f>UPPER(LEFT(D1675,1))</f>
        <v>F</v>
      </c>
      <c r="F1675">
        <v>1060</v>
      </c>
      <c r="G1675">
        <f t="shared" si="156"/>
        <v>1060</v>
      </c>
      <c r="H1675">
        <f t="shared" si="157"/>
        <v>1060</v>
      </c>
      <c r="I1675">
        <v>519</v>
      </c>
      <c r="J1675">
        <f t="shared" si="158"/>
        <v>519</v>
      </c>
      <c r="K1675">
        <v>631</v>
      </c>
      <c r="L1675">
        <f t="shared" si="159"/>
        <v>631</v>
      </c>
      <c r="M1675">
        <v>0</v>
      </c>
      <c r="N1675">
        <v>18341</v>
      </c>
      <c r="O1675">
        <f t="shared" si="160"/>
        <v>18341</v>
      </c>
      <c r="P1675">
        <v>5</v>
      </c>
      <c r="Q1675">
        <v>42</v>
      </c>
      <c r="R1675">
        <v>602</v>
      </c>
      <c r="S1675">
        <v>559</v>
      </c>
      <c r="T1675">
        <v>6.3571428570000004</v>
      </c>
      <c r="U1675">
        <f>VLOOKUP(A1675,vlookup_table[#All],2,)</f>
        <v>28</v>
      </c>
      <c r="V1675">
        <f>VLOOKUP(A1675,vlookup_table[#All],4,FALSE)</f>
        <v>4707</v>
      </c>
      <c r="W1675" t="str">
        <f>IF(LEN(V1675)=4,_xlfn.CONCAT("19",LEFT(V1675,2)),IF(LEN(V1675)=3,_xlfn.CONCAT("190",LEFT(V1675,2)),0))</f>
        <v>1947</v>
      </c>
      <c r="X1675">
        <f>IF(V1675&lt;&gt;0,1997-VALUE(W1675),0)</f>
        <v>50</v>
      </c>
      <c r="Y1675" t="str">
        <f>VLOOKUP(A1675,vlookup_table[#All],5,FALSE)</f>
        <v>U1</v>
      </c>
      <c r="Z1675" t="str">
        <f t="shared" si="161"/>
        <v>Urban</v>
      </c>
      <c r="AA1675">
        <f>VLOOKUP(A1675,vlookup_table[#All],7,FALSE)</f>
        <v>13</v>
      </c>
    </row>
    <row r="1676" spans="1:27" x14ac:dyDescent="0.3">
      <c r="A1676">
        <v>91194</v>
      </c>
      <c r="B1676" s="1" t="s">
        <v>16</v>
      </c>
      <c r="C1676" s="1" t="str">
        <f>UPPER(LEFT(B1676,2))</f>
        <v>IL</v>
      </c>
      <c r="D1676" s="1" t="s">
        <v>17</v>
      </c>
      <c r="E1676" s="1" t="str">
        <f>UPPER(LEFT(D1676,1))</f>
        <v>F</v>
      </c>
      <c r="F1676">
        <v>539</v>
      </c>
      <c r="G1676">
        <f t="shared" si="156"/>
        <v>539</v>
      </c>
      <c r="H1676">
        <f t="shared" si="157"/>
        <v>539</v>
      </c>
      <c r="I1676">
        <v>254</v>
      </c>
      <c r="J1676">
        <f t="shared" si="158"/>
        <v>254</v>
      </c>
      <c r="K1676">
        <v>343</v>
      </c>
      <c r="L1676">
        <f t="shared" si="159"/>
        <v>343</v>
      </c>
      <c r="M1676">
        <v>0</v>
      </c>
      <c r="N1676">
        <v>12966</v>
      </c>
      <c r="O1676">
        <f t="shared" si="160"/>
        <v>12966</v>
      </c>
      <c r="P1676">
        <v>8</v>
      </c>
      <c r="Q1676">
        <v>80</v>
      </c>
      <c r="R1676">
        <v>348</v>
      </c>
      <c r="S1676">
        <v>297</v>
      </c>
      <c r="T1676">
        <v>7.8947368420000004</v>
      </c>
      <c r="U1676">
        <f>VLOOKUP(A1676,vlookup_table[#All],2,)</f>
        <v>0</v>
      </c>
      <c r="V1676">
        <f>VLOOKUP(A1676,vlookup_table[#All],4,FALSE)</f>
        <v>5001</v>
      </c>
      <c r="W1676" t="str">
        <f>IF(LEN(V1676)=4,_xlfn.CONCAT("19",LEFT(V1676,2)),IF(LEN(V1676)=3,_xlfn.CONCAT("190",LEFT(V1676,2)),0))</f>
        <v>1950</v>
      </c>
      <c r="X1676">
        <f>IF(V1676&lt;&gt;0,1997-VALUE(W1676),0)</f>
        <v>47</v>
      </c>
      <c r="Y1676" t="str">
        <f>VLOOKUP(A1676,vlookup_table[#All],5,FALSE)</f>
        <v>C3</v>
      </c>
      <c r="Z1676" t="str">
        <f t="shared" si="161"/>
        <v>City</v>
      </c>
      <c r="AA1676">
        <f>VLOOKUP(A1676,vlookup_table[#All],7,FALSE)</f>
        <v>7</v>
      </c>
    </row>
    <row r="1677" spans="1:27" x14ac:dyDescent="0.3">
      <c r="A1677">
        <v>62232</v>
      </c>
      <c r="B1677" s="1" t="s">
        <v>34</v>
      </c>
      <c r="C1677" s="1" t="str">
        <f>UPPER(LEFT(B1677,2))</f>
        <v>IN</v>
      </c>
      <c r="D1677" s="1" t="s">
        <v>17</v>
      </c>
      <c r="E1677" s="1" t="str">
        <f>UPPER(LEFT(D1677,1))</f>
        <v>F</v>
      </c>
      <c r="F1677">
        <v>1097</v>
      </c>
      <c r="G1677">
        <f t="shared" si="156"/>
        <v>1097</v>
      </c>
      <c r="H1677">
        <f t="shared" si="157"/>
        <v>1097</v>
      </c>
      <c r="I1677">
        <v>485</v>
      </c>
      <c r="J1677">
        <f t="shared" si="158"/>
        <v>485</v>
      </c>
      <c r="K1677">
        <v>601</v>
      </c>
      <c r="L1677">
        <f t="shared" si="159"/>
        <v>601</v>
      </c>
      <c r="M1677">
        <v>4</v>
      </c>
      <c r="N1677">
        <v>21132</v>
      </c>
      <c r="O1677">
        <f t="shared" si="160"/>
        <v>21132</v>
      </c>
      <c r="P1677">
        <v>2</v>
      </c>
      <c r="Q1677">
        <v>64</v>
      </c>
      <c r="R1677">
        <v>562</v>
      </c>
      <c r="S1677">
        <v>534</v>
      </c>
      <c r="T1677">
        <v>14.6</v>
      </c>
      <c r="U1677">
        <f>VLOOKUP(A1677,vlookup_table[#All],2,)</f>
        <v>0</v>
      </c>
      <c r="V1677">
        <f>VLOOKUP(A1677,vlookup_table[#All],4,FALSE)</f>
        <v>4206</v>
      </c>
      <c r="W1677" t="str">
        <f>IF(LEN(V1677)=4,_xlfn.CONCAT("19",LEFT(V1677,2)),IF(LEN(V1677)=3,_xlfn.CONCAT("190",LEFT(V1677,2)),0))</f>
        <v>1942</v>
      </c>
      <c r="X1677">
        <f>IF(V1677&lt;&gt;0,1997-VALUE(W1677),0)</f>
        <v>55</v>
      </c>
      <c r="Y1677" t="str">
        <f>VLOOKUP(A1677,vlookup_table[#All],5,FALSE)</f>
        <v>T1</v>
      </c>
      <c r="Z1677" t="str">
        <f t="shared" si="161"/>
        <v>Town</v>
      </c>
      <c r="AA1677">
        <f>VLOOKUP(A1677,vlookup_table[#All],7,FALSE)</f>
        <v>19</v>
      </c>
    </row>
    <row r="1678" spans="1:27" x14ac:dyDescent="0.3">
      <c r="A1678">
        <v>91507</v>
      </c>
      <c r="B1678" s="1" t="s">
        <v>16</v>
      </c>
      <c r="C1678" s="1" t="str">
        <f>UPPER(LEFT(B1678,2))</f>
        <v>IL</v>
      </c>
      <c r="D1678" s="1" t="s">
        <v>17</v>
      </c>
      <c r="E1678" s="1" t="str">
        <f>UPPER(LEFT(D1678,1))</f>
        <v>F</v>
      </c>
      <c r="F1678">
        <v>1058</v>
      </c>
      <c r="G1678">
        <f t="shared" si="156"/>
        <v>1058</v>
      </c>
      <c r="H1678">
        <f t="shared" si="157"/>
        <v>1058</v>
      </c>
      <c r="I1678">
        <v>479</v>
      </c>
      <c r="J1678">
        <f t="shared" si="158"/>
        <v>479</v>
      </c>
      <c r="K1678">
        <v>562</v>
      </c>
      <c r="L1678">
        <f t="shared" si="159"/>
        <v>562</v>
      </c>
      <c r="M1678">
        <v>1</v>
      </c>
      <c r="N1678">
        <v>18116</v>
      </c>
      <c r="O1678">
        <f t="shared" si="160"/>
        <v>18116</v>
      </c>
      <c r="P1678">
        <v>2</v>
      </c>
      <c r="Q1678">
        <v>86</v>
      </c>
      <c r="R1678">
        <v>499</v>
      </c>
      <c r="S1678">
        <v>525</v>
      </c>
      <c r="T1678">
        <v>8.75</v>
      </c>
      <c r="U1678">
        <f>VLOOKUP(A1678,vlookup_table[#All],2,)</f>
        <v>0</v>
      </c>
      <c r="V1678">
        <f>VLOOKUP(A1678,vlookup_table[#All],4,FALSE)</f>
        <v>3601</v>
      </c>
      <c r="W1678" t="str">
        <f>IF(LEN(V1678)=4,_xlfn.CONCAT("19",LEFT(V1678,2)),IF(LEN(V1678)=3,_xlfn.CONCAT("190",LEFT(V1678,2)),0))</f>
        <v>1936</v>
      </c>
      <c r="X1678">
        <f>IF(V1678&lt;&gt;0,1997-VALUE(W1678),0)</f>
        <v>61</v>
      </c>
      <c r="Y1678" t="str">
        <f>VLOOKUP(A1678,vlookup_table[#All],5,FALSE)</f>
        <v>S1</v>
      </c>
      <c r="Z1678" t="str">
        <f t="shared" si="161"/>
        <v>Suburban</v>
      </c>
      <c r="AA1678">
        <f>VLOOKUP(A1678,vlookup_table[#All],7,FALSE)</f>
        <v>14</v>
      </c>
    </row>
    <row r="1679" spans="1:27" x14ac:dyDescent="0.3">
      <c r="A1679">
        <v>153467</v>
      </c>
      <c r="B1679" s="1" t="s">
        <v>22</v>
      </c>
      <c r="C1679" s="1" t="str">
        <f>UPPER(LEFT(B1679,2))</f>
        <v>CA</v>
      </c>
      <c r="D1679" s="1" t="s">
        <v>14</v>
      </c>
      <c r="E1679" s="1" t="str">
        <f>UPPER(LEFT(D1679,1))</f>
        <v>M</v>
      </c>
      <c r="F1679">
        <v>1971</v>
      </c>
      <c r="G1679">
        <f t="shared" si="156"/>
        <v>1971</v>
      </c>
      <c r="H1679">
        <f t="shared" si="157"/>
        <v>1971</v>
      </c>
      <c r="I1679">
        <v>553</v>
      </c>
      <c r="J1679">
        <f t="shared" si="158"/>
        <v>553</v>
      </c>
      <c r="K1679">
        <v>607</v>
      </c>
      <c r="L1679">
        <f t="shared" si="159"/>
        <v>607</v>
      </c>
      <c r="M1679">
        <v>46</v>
      </c>
      <c r="N1679">
        <v>17576</v>
      </c>
      <c r="O1679">
        <f t="shared" si="160"/>
        <v>17576</v>
      </c>
      <c r="P1679">
        <v>13</v>
      </c>
      <c r="Q1679">
        <v>39</v>
      </c>
      <c r="R1679">
        <v>605</v>
      </c>
      <c r="S1679">
        <v>559</v>
      </c>
      <c r="T1679">
        <v>15</v>
      </c>
      <c r="U1679">
        <f>VLOOKUP(A1679,vlookup_table[#All],2,)</f>
        <v>1</v>
      </c>
      <c r="V1679">
        <f>VLOOKUP(A1679,vlookup_table[#All],4,FALSE)</f>
        <v>2301</v>
      </c>
      <c r="W1679" t="str">
        <f>IF(LEN(V1679)=4,_xlfn.CONCAT("19",LEFT(V1679,2)),IF(LEN(V1679)=3,_xlfn.CONCAT("190",LEFT(V1679,2)),0))</f>
        <v>1923</v>
      </c>
      <c r="X1679">
        <f>IF(V1679&lt;&gt;0,1997-VALUE(W1679),0)</f>
        <v>74</v>
      </c>
      <c r="Y1679" t="str">
        <f>VLOOKUP(A1679,vlookup_table[#All],5,FALSE)</f>
        <v>S1</v>
      </c>
      <c r="Z1679" t="str">
        <f t="shared" si="161"/>
        <v>Suburban</v>
      </c>
      <c r="AA1679">
        <f>VLOOKUP(A1679,vlookup_table[#All],7,FALSE)</f>
        <v>21</v>
      </c>
    </row>
    <row r="1680" spans="1:27" x14ac:dyDescent="0.3">
      <c r="A1680">
        <v>28718</v>
      </c>
      <c r="B1680" s="1" t="s">
        <v>40</v>
      </c>
      <c r="C1680" s="1" t="str">
        <f>UPPER(LEFT(B1680,2))</f>
        <v>GA</v>
      </c>
      <c r="D1680" s="1" t="s">
        <v>14</v>
      </c>
      <c r="E1680" s="1" t="str">
        <f>UPPER(LEFT(D1680,1))</f>
        <v>M</v>
      </c>
      <c r="F1680">
        <v>512</v>
      </c>
      <c r="G1680">
        <f t="shared" si="156"/>
        <v>512</v>
      </c>
      <c r="H1680">
        <f t="shared" si="157"/>
        <v>512</v>
      </c>
      <c r="I1680">
        <v>190</v>
      </c>
      <c r="J1680">
        <f t="shared" si="158"/>
        <v>190</v>
      </c>
      <c r="K1680">
        <v>297</v>
      </c>
      <c r="L1680">
        <f t="shared" si="159"/>
        <v>297</v>
      </c>
      <c r="M1680">
        <v>0</v>
      </c>
      <c r="N1680">
        <v>9317</v>
      </c>
      <c r="O1680">
        <f t="shared" si="160"/>
        <v>9317</v>
      </c>
      <c r="P1680">
        <v>31</v>
      </c>
      <c r="Q1680">
        <v>55</v>
      </c>
      <c r="R1680">
        <v>237</v>
      </c>
      <c r="S1680">
        <v>248</v>
      </c>
      <c r="T1680">
        <v>20</v>
      </c>
      <c r="U1680">
        <f>VLOOKUP(A1680,vlookup_table[#All],2,)</f>
        <v>1</v>
      </c>
      <c r="V1680">
        <f>VLOOKUP(A1680,vlookup_table[#All],4,FALSE)</f>
        <v>2201</v>
      </c>
      <c r="W1680" t="str">
        <f>IF(LEN(V1680)=4,_xlfn.CONCAT("19",LEFT(V1680,2)),IF(LEN(V1680)=3,_xlfn.CONCAT("190",LEFT(V1680,2)),0))</f>
        <v>1922</v>
      </c>
      <c r="X1680">
        <f>IF(V1680&lt;&gt;0,1997-VALUE(W1680),0)</f>
        <v>75</v>
      </c>
      <c r="Y1680" t="str">
        <f>VLOOKUP(A1680,vlookup_table[#All],5,FALSE)</f>
        <v>C3</v>
      </c>
      <c r="Z1680" t="str">
        <f t="shared" si="161"/>
        <v>City</v>
      </c>
      <c r="AA1680">
        <f>VLOOKUP(A1680,vlookup_table[#All],7,FALSE)</f>
        <v>20</v>
      </c>
    </row>
    <row r="1681" spans="1:27" x14ac:dyDescent="0.3">
      <c r="A1681">
        <v>119902</v>
      </c>
      <c r="B1681" s="1" t="s">
        <v>21</v>
      </c>
      <c r="C1681" s="1" t="str">
        <f>UPPER(LEFT(B1681,2))</f>
        <v>TX</v>
      </c>
      <c r="D1681" s="1" t="s">
        <v>14</v>
      </c>
      <c r="E1681" s="1" t="str">
        <f>UPPER(LEFT(D1681,1))</f>
        <v>M</v>
      </c>
      <c r="F1681">
        <v>321</v>
      </c>
      <c r="G1681">
        <f t="shared" si="156"/>
        <v>321</v>
      </c>
      <c r="H1681">
        <f t="shared" si="157"/>
        <v>321</v>
      </c>
      <c r="I1681">
        <v>170</v>
      </c>
      <c r="J1681">
        <f t="shared" si="158"/>
        <v>170</v>
      </c>
      <c r="K1681">
        <v>271</v>
      </c>
      <c r="L1681">
        <f t="shared" si="159"/>
        <v>271</v>
      </c>
      <c r="M1681">
        <v>1</v>
      </c>
      <c r="N1681">
        <v>9720</v>
      </c>
      <c r="O1681">
        <f t="shared" si="160"/>
        <v>9720</v>
      </c>
      <c r="P1681">
        <v>0</v>
      </c>
      <c r="Q1681">
        <v>81</v>
      </c>
      <c r="R1681">
        <v>189</v>
      </c>
      <c r="S1681">
        <v>233</v>
      </c>
      <c r="T1681">
        <v>10</v>
      </c>
      <c r="U1681">
        <f>VLOOKUP(A1681,vlookup_table[#All],2,)</f>
        <v>1</v>
      </c>
      <c r="V1681">
        <f>VLOOKUP(A1681,vlookup_table[#All],4,FALSE)</f>
        <v>2201</v>
      </c>
      <c r="W1681" t="str">
        <f>IF(LEN(V1681)=4,_xlfn.CONCAT("19",LEFT(V1681,2)),IF(LEN(V1681)=3,_xlfn.CONCAT("190",LEFT(V1681,2)),0))</f>
        <v>1922</v>
      </c>
      <c r="X1681">
        <f>IF(V1681&lt;&gt;0,1997-VALUE(W1681),0)</f>
        <v>75</v>
      </c>
      <c r="Y1681" t="str">
        <f>VLOOKUP(A1681,vlookup_table[#All],5,FALSE)</f>
        <v>R3</v>
      </c>
      <c r="Z1681" t="str">
        <f t="shared" si="161"/>
        <v>Rural</v>
      </c>
      <c r="AA1681">
        <f>VLOOKUP(A1681,vlookup_table[#All],7,FALSE)</f>
        <v>5</v>
      </c>
    </row>
    <row r="1682" spans="1:27" x14ac:dyDescent="0.3">
      <c r="A1682">
        <v>179339</v>
      </c>
      <c r="B1682" s="1" t="s">
        <v>41</v>
      </c>
      <c r="C1682" s="1" t="str">
        <f>UPPER(LEFT(B1682,2))</f>
        <v>WA</v>
      </c>
      <c r="D1682" s="1" t="s">
        <v>52</v>
      </c>
      <c r="E1682" s="1" t="str">
        <f>UPPER(LEFT(D1682,1))</f>
        <v>M</v>
      </c>
      <c r="F1682">
        <v>2321</v>
      </c>
      <c r="G1682">
        <f t="shared" si="156"/>
        <v>2321</v>
      </c>
      <c r="H1682">
        <f t="shared" si="157"/>
        <v>2321</v>
      </c>
      <c r="I1682">
        <v>631</v>
      </c>
      <c r="J1682">
        <f t="shared" si="158"/>
        <v>631</v>
      </c>
      <c r="K1682">
        <v>718</v>
      </c>
      <c r="L1682">
        <f t="shared" si="159"/>
        <v>718</v>
      </c>
      <c r="M1682">
        <v>65</v>
      </c>
      <c r="N1682">
        <v>21434</v>
      </c>
      <c r="O1682">
        <f t="shared" si="160"/>
        <v>21434</v>
      </c>
      <c r="P1682">
        <v>2</v>
      </c>
      <c r="Q1682">
        <v>61</v>
      </c>
      <c r="R1682">
        <v>638</v>
      </c>
      <c r="S1682">
        <v>713</v>
      </c>
      <c r="T1682">
        <v>6.7</v>
      </c>
      <c r="U1682">
        <f>VLOOKUP(A1682,vlookup_table[#All],2,)</f>
        <v>0</v>
      </c>
      <c r="V1682">
        <f>VLOOKUP(A1682,vlookup_table[#All],4,FALSE)</f>
        <v>9310</v>
      </c>
      <c r="W1682" t="str">
        <f>IF(LEN(V1682)=4,_xlfn.CONCAT("19",LEFT(V1682,2)),IF(LEN(V1682)=3,_xlfn.CONCAT("190",LEFT(V1682,2)),0))</f>
        <v>1993</v>
      </c>
      <c r="X1682">
        <f>IF(V1682&lt;&gt;0,1997-VALUE(W1682),0)</f>
        <v>4</v>
      </c>
      <c r="Y1682" t="str">
        <f>VLOOKUP(A1682,vlookup_table[#All],5,FALSE)</f>
        <v>T1</v>
      </c>
      <c r="Z1682" t="str">
        <f t="shared" si="161"/>
        <v>Town</v>
      </c>
      <c r="AA1682">
        <f>VLOOKUP(A1682,vlookup_table[#All],7,FALSE)</f>
        <v>13</v>
      </c>
    </row>
    <row r="1683" spans="1:27" x14ac:dyDescent="0.3">
      <c r="A1683">
        <v>74880</v>
      </c>
      <c r="B1683" s="1" t="s">
        <v>48</v>
      </c>
      <c r="C1683" s="1" t="str">
        <f>UPPER(LEFT(B1683,2))</f>
        <v>IA</v>
      </c>
      <c r="D1683" s="1" t="s">
        <v>17</v>
      </c>
      <c r="E1683" s="1" t="str">
        <f>UPPER(LEFT(D1683,1))</f>
        <v>F</v>
      </c>
      <c r="F1683">
        <v>622</v>
      </c>
      <c r="G1683">
        <f t="shared" si="156"/>
        <v>622</v>
      </c>
      <c r="H1683">
        <f t="shared" si="157"/>
        <v>622</v>
      </c>
      <c r="I1683">
        <v>347</v>
      </c>
      <c r="J1683">
        <f t="shared" si="158"/>
        <v>347</v>
      </c>
      <c r="K1683">
        <v>416</v>
      </c>
      <c r="L1683">
        <f t="shared" si="159"/>
        <v>416</v>
      </c>
      <c r="M1683">
        <v>0</v>
      </c>
      <c r="N1683">
        <v>15808</v>
      </c>
      <c r="O1683">
        <f t="shared" si="160"/>
        <v>15808</v>
      </c>
      <c r="P1683">
        <v>0</v>
      </c>
      <c r="Q1683">
        <v>88</v>
      </c>
      <c r="R1683">
        <v>378</v>
      </c>
      <c r="S1683">
        <v>401</v>
      </c>
      <c r="T1683">
        <v>15</v>
      </c>
      <c r="U1683">
        <f>VLOOKUP(A1683,vlookup_table[#All],2,)</f>
        <v>0</v>
      </c>
      <c r="V1683">
        <f>VLOOKUP(A1683,vlookup_table[#All],4,FALSE)</f>
        <v>2201</v>
      </c>
      <c r="W1683" t="str">
        <f>IF(LEN(V1683)=4,_xlfn.CONCAT("19",LEFT(V1683,2)),IF(LEN(V1683)=3,_xlfn.CONCAT("190",LEFT(V1683,2)),0))</f>
        <v>1922</v>
      </c>
      <c r="X1683">
        <f>IF(V1683&lt;&gt;0,1997-VALUE(W1683),0)</f>
        <v>75</v>
      </c>
      <c r="Y1683" t="str">
        <f>VLOOKUP(A1683,vlookup_table[#All],5,FALSE)</f>
        <v>T2</v>
      </c>
      <c r="Z1683" t="str">
        <f t="shared" si="161"/>
        <v>Town</v>
      </c>
      <c r="AA1683">
        <f>VLOOKUP(A1683,vlookup_table[#All],7,FALSE)</f>
        <v>25</v>
      </c>
    </row>
    <row r="1684" spans="1:27" x14ac:dyDescent="0.3">
      <c r="A1684">
        <v>29988</v>
      </c>
      <c r="B1684" s="1" t="s">
        <v>40</v>
      </c>
      <c r="C1684" s="1" t="str">
        <f>UPPER(LEFT(B1684,2))</f>
        <v>GA</v>
      </c>
      <c r="D1684" s="1" t="s">
        <v>14</v>
      </c>
      <c r="E1684" s="1" t="str">
        <f>UPPER(LEFT(D1684,1))</f>
        <v>M</v>
      </c>
      <c r="F1684">
        <v>351</v>
      </c>
      <c r="G1684">
        <f t="shared" si="156"/>
        <v>351</v>
      </c>
      <c r="H1684">
        <f t="shared" si="157"/>
        <v>351</v>
      </c>
      <c r="I1684">
        <v>171</v>
      </c>
      <c r="J1684">
        <f t="shared" si="158"/>
        <v>171</v>
      </c>
      <c r="K1684">
        <v>237</v>
      </c>
      <c r="L1684">
        <f t="shared" si="159"/>
        <v>237</v>
      </c>
      <c r="M1684">
        <v>0</v>
      </c>
      <c r="N1684">
        <v>8814</v>
      </c>
      <c r="O1684">
        <f t="shared" si="160"/>
        <v>8814</v>
      </c>
      <c r="P1684">
        <v>0</v>
      </c>
      <c r="Q1684">
        <v>78</v>
      </c>
      <c r="R1684">
        <v>186</v>
      </c>
      <c r="S1684">
        <v>219</v>
      </c>
      <c r="T1684">
        <v>25</v>
      </c>
      <c r="U1684">
        <f>VLOOKUP(A1684,vlookup_table[#All],2,)</f>
        <v>1</v>
      </c>
      <c r="V1684">
        <f>VLOOKUP(A1684,vlookup_table[#All],4,FALSE)</f>
        <v>0</v>
      </c>
      <c r="W1684">
        <f>IF(LEN(V1684)=4,_xlfn.CONCAT("19",LEFT(V1684,2)),IF(LEN(V1684)=3,_xlfn.CONCAT("190",LEFT(V1684,2)),0))</f>
        <v>0</v>
      </c>
      <c r="X1684">
        <f>IF(V1684&lt;&gt;0,1997-VALUE(W1684),0)</f>
        <v>0</v>
      </c>
      <c r="Y1684" t="str">
        <f>VLOOKUP(A1684,vlookup_table[#All],5,FALSE)</f>
        <v>R1</v>
      </c>
      <c r="Z1684" t="str">
        <f t="shared" si="161"/>
        <v>Rural</v>
      </c>
      <c r="AA1684">
        <f>VLOOKUP(A1684,vlookup_table[#All],7,FALSE)</f>
        <v>25</v>
      </c>
    </row>
    <row r="1685" spans="1:27" x14ac:dyDescent="0.3">
      <c r="A1685">
        <v>132508</v>
      </c>
      <c r="B1685" s="1" t="s">
        <v>67</v>
      </c>
      <c r="C1685" s="1" t="str">
        <f>UPPER(LEFT(B1685,2))</f>
        <v>WY</v>
      </c>
      <c r="D1685" s="1" t="s">
        <v>17</v>
      </c>
      <c r="E1685" s="1" t="str">
        <f>UPPER(LEFT(D1685,1))</f>
        <v>F</v>
      </c>
      <c r="F1685">
        <v>540</v>
      </c>
      <c r="G1685">
        <f t="shared" si="156"/>
        <v>540</v>
      </c>
      <c r="H1685">
        <f t="shared" si="157"/>
        <v>540</v>
      </c>
      <c r="I1685">
        <v>191</v>
      </c>
      <c r="J1685">
        <f t="shared" si="158"/>
        <v>191</v>
      </c>
      <c r="K1685">
        <v>237</v>
      </c>
      <c r="L1685">
        <f t="shared" si="159"/>
        <v>237</v>
      </c>
      <c r="M1685">
        <v>0</v>
      </c>
      <c r="N1685">
        <v>10336</v>
      </c>
      <c r="O1685">
        <f t="shared" si="160"/>
        <v>10336</v>
      </c>
      <c r="P1685">
        <v>2</v>
      </c>
      <c r="Q1685">
        <v>34</v>
      </c>
      <c r="R1685">
        <v>215</v>
      </c>
      <c r="S1685">
        <v>195</v>
      </c>
      <c r="T1685">
        <v>10.5</v>
      </c>
      <c r="U1685">
        <f>VLOOKUP(A1685,vlookup_table[#All],2,)</f>
        <v>28</v>
      </c>
      <c r="V1685">
        <f>VLOOKUP(A1685,vlookup_table[#All],4,FALSE)</f>
        <v>0</v>
      </c>
      <c r="W1685">
        <f>IF(LEN(V1685)=4,_xlfn.CONCAT("19",LEFT(V1685,2)),IF(LEN(V1685)=3,_xlfn.CONCAT("190",LEFT(V1685,2)),0))</f>
        <v>0</v>
      </c>
      <c r="X1685">
        <f>IF(V1685&lt;&gt;0,1997-VALUE(W1685),0)</f>
        <v>0</v>
      </c>
      <c r="Y1685" t="str">
        <f>VLOOKUP(A1685,vlookup_table[#All],5,FALSE)</f>
        <v>C2</v>
      </c>
      <c r="Z1685" t="str">
        <f t="shared" si="161"/>
        <v>City</v>
      </c>
      <c r="AA1685">
        <f>VLOOKUP(A1685,vlookup_table[#All],7,FALSE)</f>
        <v>10</v>
      </c>
    </row>
    <row r="1686" spans="1:27" x14ac:dyDescent="0.3">
      <c r="A1686">
        <v>144351</v>
      </c>
      <c r="B1686" s="1" t="s">
        <v>22</v>
      </c>
      <c r="C1686" s="1" t="str">
        <f>UPPER(LEFT(B1686,2))</f>
        <v>CA</v>
      </c>
      <c r="D1686" s="1" t="s">
        <v>17</v>
      </c>
      <c r="E1686" s="1" t="str">
        <f>UPPER(LEFT(D1686,1))</f>
        <v>F</v>
      </c>
      <c r="F1686">
        <v>2855</v>
      </c>
      <c r="G1686">
        <f t="shared" si="156"/>
        <v>2855</v>
      </c>
      <c r="H1686">
        <f t="shared" si="157"/>
        <v>2855</v>
      </c>
      <c r="I1686">
        <v>311</v>
      </c>
      <c r="J1686">
        <f t="shared" si="158"/>
        <v>311</v>
      </c>
      <c r="K1686">
        <v>537</v>
      </c>
      <c r="L1686">
        <f t="shared" si="159"/>
        <v>537</v>
      </c>
      <c r="M1686">
        <v>78</v>
      </c>
      <c r="N1686">
        <v>18525</v>
      </c>
      <c r="O1686">
        <f t="shared" si="160"/>
        <v>18525</v>
      </c>
      <c r="P1686">
        <v>28</v>
      </c>
      <c r="Q1686">
        <v>47</v>
      </c>
      <c r="R1686">
        <v>385</v>
      </c>
      <c r="S1686">
        <v>484</v>
      </c>
      <c r="T1686">
        <v>11.46153846</v>
      </c>
      <c r="U1686">
        <f>VLOOKUP(A1686,vlookup_table[#All],2,)</f>
        <v>0</v>
      </c>
      <c r="V1686">
        <f>VLOOKUP(A1686,vlookup_table[#All],4,FALSE)</f>
        <v>3609</v>
      </c>
      <c r="W1686" t="str">
        <f>IF(LEN(V1686)=4,_xlfn.CONCAT("19",LEFT(V1686,2)),IF(LEN(V1686)=3,_xlfn.CONCAT("190",LEFT(V1686,2)),0))</f>
        <v>1936</v>
      </c>
      <c r="X1686">
        <f>IF(V1686&lt;&gt;0,1997-VALUE(W1686),0)</f>
        <v>61</v>
      </c>
      <c r="Y1686" t="str">
        <f>VLOOKUP(A1686,vlookup_table[#All],5,FALSE)</f>
        <v>U2</v>
      </c>
      <c r="Z1686" t="str">
        <f t="shared" si="161"/>
        <v>Urban</v>
      </c>
      <c r="AA1686">
        <f>VLOOKUP(A1686,vlookup_table[#All],7,FALSE)</f>
        <v>40</v>
      </c>
    </row>
    <row r="1687" spans="1:27" x14ac:dyDescent="0.3">
      <c r="A1687">
        <v>38388</v>
      </c>
      <c r="B1687" s="1" t="s">
        <v>13</v>
      </c>
      <c r="C1687" s="1" t="str">
        <f>UPPER(LEFT(B1687,2))</f>
        <v>FL</v>
      </c>
      <c r="D1687" s="1" t="s">
        <v>17</v>
      </c>
      <c r="E1687" s="1" t="str">
        <f>UPPER(LEFT(D1687,1))</f>
        <v>F</v>
      </c>
      <c r="F1687">
        <v>955</v>
      </c>
      <c r="G1687">
        <f t="shared" si="156"/>
        <v>955</v>
      </c>
      <c r="H1687">
        <f t="shared" si="157"/>
        <v>955</v>
      </c>
      <c r="I1687">
        <v>324</v>
      </c>
      <c r="J1687">
        <f t="shared" si="158"/>
        <v>324</v>
      </c>
      <c r="K1687">
        <v>444</v>
      </c>
      <c r="L1687">
        <f t="shared" si="159"/>
        <v>444</v>
      </c>
      <c r="M1687">
        <v>2</v>
      </c>
      <c r="N1687">
        <v>12645</v>
      </c>
      <c r="O1687">
        <f t="shared" si="160"/>
        <v>12645</v>
      </c>
      <c r="P1687">
        <v>71</v>
      </c>
      <c r="Q1687">
        <v>17</v>
      </c>
      <c r="R1687">
        <v>379</v>
      </c>
      <c r="S1687">
        <v>397</v>
      </c>
      <c r="T1687">
        <v>7.2643478259999998</v>
      </c>
      <c r="U1687">
        <f>VLOOKUP(A1687,vlookup_table[#All],2,)</f>
        <v>2</v>
      </c>
      <c r="V1687">
        <f>VLOOKUP(A1687,vlookup_table[#All],4,FALSE)</f>
        <v>4810</v>
      </c>
      <c r="W1687" t="str">
        <f>IF(LEN(V1687)=4,_xlfn.CONCAT("19",LEFT(V1687,2)),IF(LEN(V1687)=3,_xlfn.CONCAT("190",LEFT(V1687,2)),0))</f>
        <v>1948</v>
      </c>
      <c r="X1687">
        <f>IF(V1687&lt;&gt;0,1997-VALUE(W1687),0)</f>
        <v>49</v>
      </c>
      <c r="Y1687" t="str">
        <f>VLOOKUP(A1687,vlookup_table[#All],5,FALSE)</f>
        <v>U2</v>
      </c>
      <c r="Z1687" t="str">
        <f t="shared" si="161"/>
        <v>Urban</v>
      </c>
      <c r="AA1687">
        <f>VLOOKUP(A1687,vlookup_table[#All],7,FALSE)</f>
        <v>10</v>
      </c>
    </row>
    <row r="1688" spans="1:27" x14ac:dyDescent="0.3">
      <c r="A1688">
        <v>176863</v>
      </c>
      <c r="B1688" s="1" t="s">
        <v>51</v>
      </c>
      <c r="C1688" s="1" t="str">
        <f>UPPER(LEFT(B1688,2))</f>
        <v>OR</v>
      </c>
      <c r="D1688" s="1" t="s">
        <v>14</v>
      </c>
      <c r="E1688" s="1" t="str">
        <f>UPPER(LEFT(D1688,1))</f>
        <v>M</v>
      </c>
      <c r="F1688">
        <v>442</v>
      </c>
      <c r="G1688">
        <f t="shared" si="156"/>
        <v>442</v>
      </c>
      <c r="H1688">
        <f t="shared" si="157"/>
        <v>442</v>
      </c>
      <c r="I1688">
        <v>156</v>
      </c>
      <c r="J1688">
        <f t="shared" si="158"/>
        <v>156</v>
      </c>
      <c r="K1688">
        <v>191</v>
      </c>
      <c r="L1688">
        <f t="shared" si="159"/>
        <v>191</v>
      </c>
      <c r="M1688">
        <v>0</v>
      </c>
      <c r="N1688">
        <v>6370</v>
      </c>
      <c r="O1688">
        <f t="shared" si="160"/>
        <v>6370</v>
      </c>
      <c r="P1688">
        <v>2</v>
      </c>
      <c r="Q1688">
        <v>53</v>
      </c>
      <c r="R1688">
        <v>195</v>
      </c>
      <c r="S1688">
        <v>165</v>
      </c>
      <c r="T1688">
        <v>16.5</v>
      </c>
      <c r="U1688">
        <f>VLOOKUP(A1688,vlookup_table[#All],2,)</f>
        <v>1</v>
      </c>
      <c r="V1688">
        <f>VLOOKUP(A1688,vlookup_table[#All],4,FALSE)</f>
        <v>6101</v>
      </c>
      <c r="W1688" t="str">
        <f>IF(LEN(V1688)=4,_xlfn.CONCAT("19",LEFT(V1688,2)),IF(LEN(V1688)=3,_xlfn.CONCAT("190",LEFT(V1688,2)),0))</f>
        <v>1961</v>
      </c>
      <c r="X1688">
        <f>IF(V1688&lt;&gt;0,1997-VALUE(W1688),0)</f>
        <v>36</v>
      </c>
      <c r="Y1688" t="str">
        <f>VLOOKUP(A1688,vlookup_table[#All],5,FALSE)</f>
        <v>R3</v>
      </c>
      <c r="Z1688" t="str">
        <f t="shared" si="161"/>
        <v>Rural</v>
      </c>
      <c r="AA1688">
        <f>VLOOKUP(A1688,vlookup_table[#All],7,FALSE)</f>
        <v>20</v>
      </c>
    </row>
    <row r="1689" spans="1:27" x14ac:dyDescent="0.3">
      <c r="A1689">
        <v>70696</v>
      </c>
      <c r="B1689" s="1" t="s">
        <v>30</v>
      </c>
      <c r="C1689" s="1" t="str">
        <f>UPPER(LEFT(B1689,2))</f>
        <v>MI</v>
      </c>
      <c r="D1689" s="1" t="s">
        <v>17</v>
      </c>
      <c r="E1689" s="1" t="str">
        <f>UPPER(LEFT(D1689,1))</f>
        <v>F</v>
      </c>
      <c r="F1689">
        <v>569</v>
      </c>
      <c r="G1689">
        <f t="shared" si="156"/>
        <v>569</v>
      </c>
      <c r="H1689">
        <f t="shared" si="157"/>
        <v>569</v>
      </c>
      <c r="I1689">
        <v>356</v>
      </c>
      <c r="J1689">
        <f t="shared" si="158"/>
        <v>356</v>
      </c>
      <c r="K1689">
        <v>515</v>
      </c>
      <c r="L1689">
        <f t="shared" si="159"/>
        <v>515</v>
      </c>
      <c r="M1689">
        <v>2</v>
      </c>
      <c r="N1689">
        <v>19771</v>
      </c>
      <c r="O1689">
        <f t="shared" si="160"/>
        <v>19771</v>
      </c>
      <c r="P1689">
        <v>2</v>
      </c>
      <c r="Q1689">
        <v>83</v>
      </c>
      <c r="R1689">
        <v>384</v>
      </c>
      <c r="S1689">
        <v>440</v>
      </c>
      <c r="T1689">
        <v>6.75</v>
      </c>
      <c r="U1689">
        <f>VLOOKUP(A1689,vlookup_table[#All],2,)</f>
        <v>0</v>
      </c>
      <c r="V1689">
        <f>VLOOKUP(A1689,vlookup_table[#All],4,FALSE)</f>
        <v>4701</v>
      </c>
      <c r="W1689" t="str">
        <f>IF(LEN(V1689)=4,_xlfn.CONCAT("19",LEFT(V1689,2)),IF(LEN(V1689)=3,_xlfn.CONCAT("190",LEFT(V1689,2)),0))</f>
        <v>1947</v>
      </c>
      <c r="X1689">
        <f>IF(V1689&lt;&gt;0,1997-VALUE(W1689),0)</f>
        <v>50</v>
      </c>
      <c r="Y1689" t="str">
        <f>VLOOKUP(A1689,vlookup_table[#All],5,FALSE)</f>
        <v>C2</v>
      </c>
      <c r="Z1689" t="str">
        <f t="shared" si="161"/>
        <v>City</v>
      </c>
      <c r="AA1689">
        <f>VLOOKUP(A1689,vlookup_table[#All],7,FALSE)</f>
        <v>12</v>
      </c>
    </row>
    <row r="1690" spans="1:27" x14ac:dyDescent="0.3">
      <c r="A1690">
        <v>151819</v>
      </c>
      <c r="B1690" s="1" t="s">
        <v>22</v>
      </c>
      <c r="C1690" s="1" t="str">
        <f>UPPER(LEFT(B1690,2))</f>
        <v>CA</v>
      </c>
      <c r="D1690" s="1" t="s">
        <v>14</v>
      </c>
      <c r="E1690" s="1" t="str">
        <f>UPPER(LEFT(D1690,1))</f>
        <v>M</v>
      </c>
      <c r="F1690">
        <v>1170</v>
      </c>
      <c r="G1690">
        <f t="shared" si="156"/>
        <v>1170</v>
      </c>
      <c r="H1690">
        <f t="shared" si="157"/>
        <v>1170</v>
      </c>
      <c r="I1690">
        <v>210</v>
      </c>
      <c r="J1690">
        <f t="shared" si="158"/>
        <v>210</v>
      </c>
      <c r="K1690">
        <v>255</v>
      </c>
      <c r="L1690">
        <f t="shared" si="159"/>
        <v>255</v>
      </c>
      <c r="M1690">
        <v>3</v>
      </c>
      <c r="N1690">
        <v>7629</v>
      </c>
      <c r="O1690">
        <f t="shared" si="160"/>
        <v>7629</v>
      </c>
      <c r="P1690">
        <v>40</v>
      </c>
      <c r="Q1690">
        <v>50</v>
      </c>
      <c r="R1690">
        <v>220</v>
      </c>
      <c r="S1690">
        <v>252</v>
      </c>
      <c r="T1690">
        <v>5.7</v>
      </c>
      <c r="U1690">
        <f>VLOOKUP(A1690,vlookup_table[#All],2,)</f>
        <v>0</v>
      </c>
      <c r="V1690">
        <f>VLOOKUP(A1690,vlookup_table[#All],4,FALSE)</f>
        <v>4601</v>
      </c>
      <c r="W1690" t="str">
        <f>IF(LEN(V1690)=4,_xlfn.CONCAT("19",LEFT(V1690,2)),IF(LEN(V1690)=3,_xlfn.CONCAT("190",LEFT(V1690,2)),0))</f>
        <v>1946</v>
      </c>
      <c r="X1690">
        <f>IF(V1690&lt;&gt;0,1997-VALUE(W1690),0)</f>
        <v>51</v>
      </c>
      <c r="Y1690" t="str">
        <f>VLOOKUP(A1690,vlookup_table[#All],5,FALSE)</f>
        <v>U4</v>
      </c>
      <c r="Z1690" t="str">
        <f t="shared" si="161"/>
        <v>Urban</v>
      </c>
      <c r="AA1690">
        <f>VLOOKUP(A1690,vlookup_table[#All],7,FALSE)</f>
        <v>6</v>
      </c>
    </row>
    <row r="1691" spans="1:27" x14ac:dyDescent="0.3">
      <c r="A1691">
        <v>146500</v>
      </c>
      <c r="B1691" s="1" t="s">
        <v>22</v>
      </c>
      <c r="C1691" s="1" t="str">
        <f>UPPER(LEFT(B1691,2))</f>
        <v>CA</v>
      </c>
      <c r="D1691" s="1" t="s">
        <v>17</v>
      </c>
      <c r="E1691" s="1" t="str">
        <f>UPPER(LEFT(D1691,1))</f>
        <v>F</v>
      </c>
      <c r="F1691">
        <v>2353</v>
      </c>
      <c r="G1691">
        <f t="shared" si="156"/>
        <v>2353</v>
      </c>
      <c r="H1691">
        <f t="shared" si="157"/>
        <v>2353</v>
      </c>
      <c r="I1691">
        <v>301</v>
      </c>
      <c r="J1691">
        <f t="shared" si="158"/>
        <v>301</v>
      </c>
      <c r="K1691">
        <v>367</v>
      </c>
      <c r="L1691">
        <f t="shared" si="159"/>
        <v>367</v>
      </c>
      <c r="M1691">
        <v>71</v>
      </c>
      <c r="N1691">
        <v>10333</v>
      </c>
      <c r="O1691">
        <f t="shared" si="160"/>
        <v>10333</v>
      </c>
      <c r="P1691">
        <v>46</v>
      </c>
      <c r="Q1691">
        <v>33</v>
      </c>
      <c r="R1691">
        <v>316</v>
      </c>
      <c r="S1691">
        <v>333</v>
      </c>
      <c r="T1691">
        <v>25</v>
      </c>
      <c r="U1691">
        <f>VLOOKUP(A1691,vlookup_table[#All],2,)</f>
        <v>28</v>
      </c>
      <c r="V1691">
        <f>VLOOKUP(A1691,vlookup_table[#All],4,FALSE)</f>
        <v>2201</v>
      </c>
      <c r="W1691" t="str">
        <f>IF(LEN(V1691)=4,_xlfn.CONCAT("19",LEFT(V1691,2)),IF(LEN(V1691)=3,_xlfn.CONCAT("190",LEFT(V1691,2)),0))</f>
        <v>1922</v>
      </c>
      <c r="X1691">
        <f>IF(V1691&lt;&gt;0,1997-VALUE(W1691),0)</f>
        <v>75</v>
      </c>
      <c r="Y1691" t="str">
        <f>VLOOKUP(A1691,vlookup_table[#All],5,FALSE)</f>
        <v>S2</v>
      </c>
      <c r="Z1691" t="str">
        <f t="shared" si="161"/>
        <v>Suburban</v>
      </c>
      <c r="AA1691">
        <f>VLOOKUP(A1691,vlookup_table[#All],7,FALSE)</f>
        <v>25</v>
      </c>
    </row>
    <row r="1692" spans="1:27" x14ac:dyDescent="0.3">
      <c r="A1692">
        <v>72679</v>
      </c>
      <c r="B1692" s="1" t="s">
        <v>30</v>
      </c>
      <c r="C1692" s="1" t="str">
        <f>UPPER(LEFT(B1692,2))</f>
        <v>MI</v>
      </c>
      <c r="D1692" s="1" t="s">
        <v>17</v>
      </c>
      <c r="E1692" s="1" t="str">
        <f>UPPER(LEFT(D1692,1))</f>
        <v>F</v>
      </c>
      <c r="F1692">
        <v>330</v>
      </c>
      <c r="G1692">
        <f t="shared" si="156"/>
        <v>330</v>
      </c>
      <c r="H1692">
        <f t="shared" si="157"/>
        <v>330</v>
      </c>
      <c r="I1692">
        <v>249</v>
      </c>
      <c r="J1692">
        <f t="shared" si="158"/>
        <v>249</v>
      </c>
      <c r="K1692">
        <v>357</v>
      </c>
      <c r="L1692">
        <f t="shared" si="159"/>
        <v>357</v>
      </c>
      <c r="M1692">
        <v>0</v>
      </c>
      <c r="N1692">
        <v>10932</v>
      </c>
      <c r="O1692">
        <f t="shared" si="160"/>
        <v>10932</v>
      </c>
      <c r="P1692">
        <v>1</v>
      </c>
      <c r="Q1692">
        <v>84</v>
      </c>
      <c r="R1692">
        <v>317</v>
      </c>
      <c r="S1692">
        <v>289</v>
      </c>
      <c r="T1692">
        <v>7.3333333329999997</v>
      </c>
      <c r="U1692">
        <f>VLOOKUP(A1692,vlookup_table[#All],2,)</f>
        <v>0</v>
      </c>
      <c r="V1692">
        <f>VLOOKUP(A1692,vlookup_table[#All],4,FALSE)</f>
        <v>6401</v>
      </c>
      <c r="W1692" t="str">
        <f>IF(LEN(V1692)=4,_xlfn.CONCAT("19",LEFT(V1692,2)),IF(LEN(V1692)=3,_xlfn.CONCAT("190",LEFT(V1692,2)),0))</f>
        <v>1964</v>
      </c>
      <c r="X1692">
        <f>IF(V1692&lt;&gt;0,1997-VALUE(W1692),0)</f>
        <v>33</v>
      </c>
      <c r="Y1692" t="str">
        <f>VLOOKUP(A1692,vlookup_table[#All],5,FALSE)</f>
        <v>R2</v>
      </c>
      <c r="Z1692" t="str">
        <f t="shared" si="161"/>
        <v>Rural</v>
      </c>
      <c r="AA1692">
        <f>VLOOKUP(A1692,vlookup_table[#All],7,FALSE)</f>
        <v>10</v>
      </c>
    </row>
    <row r="1693" spans="1:27" x14ac:dyDescent="0.3">
      <c r="A1693">
        <v>61805</v>
      </c>
      <c r="B1693" s="1" t="s">
        <v>34</v>
      </c>
      <c r="C1693" s="1" t="str">
        <f>UPPER(LEFT(B1693,2))</f>
        <v>IN</v>
      </c>
      <c r="D1693" s="1" t="s">
        <v>17</v>
      </c>
      <c r="E1693" s="1" t="str">
        <f>UPPER(LEFT(D1693,1))</f>
        <v>F</v>
      </c>
      <c r="F1693">
        <v>428</v>
      </c>
      <c r="G1693">
        <f t="shared" si="156"/>
        <v>428</v>
      </c>
      <c r="H1693">
        <f t="shared" si="157"/>
        <v>428</v>
      </c>
      <c r="I1693">
        <v>253</v>
      </c>
      <c r="J1693">
        <f t="shared" si="158"/>
        <v>253</v>
      </c>
      <c r="K1693">
        <v>319</v>
      </c>
      <c r="L1693">
        <f t="shared" si="159"/>
        <v>319</v>
      </c>
      <c r="M1693">
        <v>0</v>
      </c>
      <c r="N1693">
        <v>10747</v>
      </c>
      <c r="O1693">
        <f t="shared" si="160"/>
        <v>10747</v>
      </c>
      <c r="P1693">
        <v>0</v>
      </c>
      <c r="Q1693">
        <v>79</v>
      </c>
      <c r="R1693">
        <v>294</v>
      </c>
      <c r="S1693">
        <v>284</v>
      </c>
      <c r="T1693">
        <v>2.625</v>
      </c>
      <c r="U1693">
        <f>VLOOKUP(A1693,vlookup_table[#All],2,)</f>
        <v>0</v>
      </c>
      <c r="V1693">
        <f>VLOOKUP(A1693,vlookup_table[#All],4,FALSE)</f>
        <v>0</v>
      </c>
      <c r="W1693">
        <f>IF(LEN(V1693)=4,_xlfn.CONCAT("19",LEFT(V1693,2)),IF(LEN(V1693)=3,_xlfn.CONCAT("190",LEFT(V1693,2)),0))</f>
        <v>0</v>
      </c>
      <c r="X1693">
        <f>IF(V1693&lt;&gt;0,1997-VALUE(W1693),0)</f>
        <v>0</v>
      </c>
      <c r="Y1693" t="str">
        <f>VLOOKUP(A1693,vlookup_table[#All],5,FALSE)</f>
        <v>R2</v>
      </c>
      <c r="Z1693" t="str">
        <f t="shared" si="161"/>
        <v>Rural</v>
      </c>
      <c r="AA1693">
        <f>VLOOKUP(A1693,vlookup_table[#All],7,FALSE)</f>
        <v>5</v>
      </c>
    </row>
    <row r="1694" spans="1:27" x14ac:dyDescent="0.3">
      <c r="A1694">
        <v>142742</v>
      </c>
      <c r="B1694" s="1" t="s">
        <v>22</v>
      </c>
      <c r="C1694" s="1" t="str">
        <f>UPPER(LEFT(B1694,2))</f>
        <v>CA</v>
      </c>
      <c r="D1694" s="1" t="s">
        <v>17</v>
      </c>
      <c r="E1694" s="1" t="str">
        <f>UPPER(LEFT(D1694,1))</f>
        <v>F</v>
      </c>
      <c r="F1694">
        <v>1713</v>
      </c>
      <c r="G1694">
        <f t="shared" si="156"/>
        <v>1713</v>
      </c>
      <c r="H1694">
        <f t="shared" si="157"/>
        <v>1713</v>
      </c>
      <c r="I1694">
        <v>217</v>
      </c>
      <c r="J1694">
        <f t="shared" si="158"/>
        <v>217</v>
      </c>
      <c r="K1694">
        <v>334</v>
      </c>
      <c r="L1694">
        <f t="shared" si="159"/>
        <v>334</v>
      </c>
      <c r="M1694">
        <v>41</v>
      </c>
      <c r="N1694">
        <v>9763</v>
      </c>
      <c r="O1694">
        <f t="shared" si="160"/>
        <v>9763</v>
      </c>
      <c r="P1694">
        <v>59</v>
      </c>
      <c r="Q1694">
        <v>26</v>
      </c>
      <c r="R1694">
        <v>244</v>
      </c>
      <c r="S1694">
        <v>310</v>
      </c>
      <c r="T1694">
        <v>15</v>
      </c>
      <c r="U1694">
        <f>VLOOKUP(A1694,vlookup_table[#All],2,)</f>
        <v>2</v>
      </c>
      <c r="V1694">
        <f>VLOOKUP(A1694,vlookup_table[#All],4,FALSE)</f>
        <v>4801</v>
      </c>
      <c r="W1694" t="str">
        <f>IF(LEN(V1694)=4,_xlfn.CONCAT("19",LEFT(V1694,2)),IF(LEN(V1694)=3,_xlfn.CONCAT("190",LEFT(V1694,2)),0))</f>
        <v>1948</v>
      </c>
      <c r="X1694">
        <f>IF(V1694&lt;&gt;0,1997-VALUE(W1694),0)</f>
        <v>49</v>
      </c>
      <c r="Y1694" t="str">
        <f>VLOOKUP(A1694,vlookup_table[#All],5,FALSE)</f>
        <v>U3</v>
      </c>
      <c r="Z1694" t="str">
        <f t="shared" si="161"/>
        <v>Urban</v>
      </c>
      <c r="AA1694">
        <f>VLOOKUP(A1694,vlookup_table[#All],7,FALSE)</f>
        <v>15</v>
      </c>
    </row>
    <row r="1695" spans="1:27" x14ac:dyDescent="0.3">
      <c r="A1695">
        <v>29342</v>
      </c>
      <c r="B1695" s="1" t="s">
        <v>40</v>
      </c>
      <c r="C1695" s="1" t="str">
        <f>UPPER(LEFT(B1695,2))</f>
        <v>GA</v>
      </c>
      <c r="D1695" s="1" t="s">
        <v>17</v>
      </c>
      <c r="E1695" s="1" t="str">
        <f>UPPER(LEFT(D1695,1))</f>
        <v>F</v>
      </c>
      <c r="F1695">
        <v>618</v>
      </c>
      <c r="G1695">
        <f t="shared" si="156"/>
        <v>618</v>
      </c>
      <c r="H1695">
        <f t="shared" si="157"/>
        <v>618</v>
      </c>
      <c r="I1695">
        <v>278</v>
      </c>
      <c r="J1695">
        <f t="shared" si="158"/>
        <v>278</v>
      </c>
      <c r="K1695">
        <v>364</v>
      </c>
      <c r="L1695">
        <f t="shared" si="159"/>
        <v>364</v>
      </c>
      <c r="M1695">
        <v>0</v>
      </c>
      <c r="N1695">
        <v>11899</v>
      </c>
      <c r="O1695">
        <f t="shared" si="160"/>
        <v>11899</v>
      </c>
      <c r="P1695">
        <v>1</v>
      </c>
      <c r="Q1695">
        <v>81</v>
      </c>
      <c r="R1695">
        <v>291</v>
      </c>
      <c r="S1695">
        <v>322</v>
      </c>
      <c r="T1695">
        <v>7.2857142860000002</v>
      </c>
      <c r="U1695">
        <f>VLOOKUP(A1695,vlookup_table[#All],2,)</f>
        <v>0</v>
      </c>
      <c r="V1695">
        <f>VLOOKUP(A1695,vlookup_table[#All],4,FALSE)</f>
        <v>0</v>
      </c>
      <c r="W1695">
        <f>IF(LEN(V1695)=4,_xlfn.CONCAT("19",LEFT(V1695,2)),IF(LEN(V1695)=3,_xlfn.CONCAT("190",LEFT(V1695,2)),0))</f>
        <v>0</v>
      </c>
      <c r="X1695">
        <f>IF(V1695&lt;&gt;0,1997-VALUE(W1695),0)</f>
        <v>0</v>
      </c>
      <c r="Y1695" t="str">
        <f>VLOOKUP(A1695,vlookup_table[#All],5,FALSE)</f>
        <v/>
      </c>
      <c r="Z1695">
        <f t="shared" si="161"/>
        <v>0</v>
      </c>
      <c r="AA1695">
        <f>VLOOKUP(A1695,vlookup_table[#All],7,FALSE)</f>
        <v>10</v>
      </c>
    </row>
    <row r="1696" spans="1:27" x14ac:dyDescent="0.3">
      <c r="A1696">
        <v>49712</v>
      </c>
      <c r="B1696" s="1" t="s">
        <v>44</v>
      </c>
      <c r="C1696" s="1" t="str">
        <f>UPPER(LEFT(B1696,2))</f>
        <v>AL</v>
      </c>
      <c r="D1696" s="1" t="s">
        <v>27</v>
      </c>
      <c r="E1696" s="1" t="str">
        <f>UPPER(LEFT(D1696,1))</f>
        <v>M</v>
      </c>
      <c r="F1696">
        <v>310</v>
      </c>
      <c r="G1696">
        <f t="shared" si="156"/>
        <v>310</v>
      </c>
      <c r="H1696">
        <f t="shared" si="157"/>
        <v>310</v>
      </c>
      <c r="I1696">
        <v>243</v>
      </c>
      <c r="J1696">
        <f t="shared" si="158"/>
        <v>243</v>
      </c>
      <c r="K1696">
        <v>297</v>
      </c>
      <c r="L1696">
        <f t="shared" si="159"/>
        <v>297</v>
      </c>
      <c r="M1696">
        <v>1</v>
      </c>
      <c r="N1696">
        <v>9642</v>
      </c>
      <c r="O1696">
        <f t="shared" si="160"/>
        <v>9642</v>
      </c>
      <c r="P1696">
        <v>0</v>
      </c>
      <c r="Q1696">
        <v>94</v>
      </c>
      <c r="R1696">
        <v>308</v>
      </c>
      <c r="S1696">
        <v>265</v>
      </c>
      <c r="T1696">
        <v>11.2</v>
      </c>
      <c r="U1696">
        <f>VLOOKUP(A1696,vlookup_table[#All],2,)</f>
        <v>1</v>
      </c>
      <c r="V1696">
        <f>VLOOKUP(A1696,vlookup_table[#All],4,FALSE)</f>
        <v>0</v>
      </c>
      <c r="W1696">
        <f>IF(LEN(V1696)=4,_xlfn.CONCAT("19",LEFT(V1696,2)),IF(LEN(V1696)=3,_xlfn.CONCAT("190",LEFT(V1696,2)),0))</f>
        <v>0</v>
      </c>
      <c r="X1696">
        <f>IF(V1696&lt;&gt;0,1997-VALUE(W1696),0)</f>
        <v>0</v>
      </c>
      <c r="Y1696" t="str">
        <f>VLOOKUP(A1696,vlookup_table[#All],5,FALSE)</f>
        <v>R3</v>
      </c>
      <c r="Z1696" t="str">
        <f t="shared" si="161"/>
        <v>Rural</v>
      </c>
      <c r="AA1696">
        <f>VLOOKUP(A1696,vlookup_table[#All],7,FALSE)</f>
        <v>17</v>
      </c>
    </row>
    <row r="1697" spans="1:27" x14ac:dyDescent="0.3">
      <c r="A1697">
        <v>53529</v>
      </c>
      <c r="B1697" s="1" t="s">
        <v>69</v>
      </c>
      <c r="C1697" s="1" t="str">
        <f>UPPER(LEFT(B1697,2))</f>
        <v>TE</v>
      </c>
      <c r="D1697" s="1" t="s">
        <v>17</v>
      </c>
      <c r="E1697" s="1" t="str">
        <f>UPPER(LEFT(D1697,1))</f>
        <v>F</v>
      </c>
      <c r="F1697">
        <v>1183</v>
      </c>
      <c r="G1697">
        <f t="shared" si="156"/>
        <v>1183</v>
      </c>
      <c r="H1697">
        <f t="shared" si="157"/>
        <v>1183</v>
      </c>
      <c r="I1697">
        <v>496</v>
      </c>
      <c r="J1697">
        <f t="shared" si="158"/>
        <v>496</v>
      </c>
      <c r="K1697">
        <v>654</v>
      </c>
      <c r="L1697">
        <f t="shared" si="159"/>
        <v>654</v>
      </c>
      <c r="M1697">
        <v>1</v>
      </c>
      <c r="N1697">
        <v>27491</v>
      </c>
      <c r="O1697">
        <f t="shared" si="160"/>
        <v>27491</v>
      </c>
      <c r="P1697">
        <v>0</v>
      </c>
      <c r="Q1697">
        <v>44</v>
      </c>
      <c r="R1697">
        <v>603</v>
      </c>
      <c r="S1697">
        <v>566</v>
      </c>
      <c r="T1697">
        <v>10.65217391</v>
      </c>
      <c r="U1697">
        <f>VLOOKUP(A1697,vlookup_table[#All],2,)</f>
        <v>0</v>
      </c>
      <c r="V1697">
        <f>VLOOKUP(A1697,vlookup_table[#All],4,FALSE)</f>
        <v>0</v>
      </c>
      <c r="W1697">
        <f>IF(LEN(V1697)=4,_xlfn.CONCAT("19",LEFT(V1697,2)),IF(LEN(V1697)=3,_xlfn.CONCAT("190",LEFT(V1697,2)),0))</f>
        <v>0</v>
      </c>
      <c r="X1697">
        <f>IF(V1697&lt;&gt;0,1997-VALUE(W1697),0)</f>
        <v>0</v>
      </c>
      <c r="Y1697" t="str">
        <f>VLOOKUP(A1697,vlookup_table[#All],5,FALSE)</f>
        <v>S1</v>
      </c>
      <c r="Z1697" t="str">
        <f t="shared" si="161"/>
        <v>Suburban</v>
      </c>
      <c r="AA1697">
        <f>VLOOKUP(A1697,vlookup_table[#All],7,FALSE)</f>
        <v>5</v>
      </c>
    </row>
    <row r="1698" spans="1:27" x14ac:dyDescent="0.3">
      <c r="A1698">
        <v>70803</v>
      </c>
      <c r="B1698" s="1" t="s">
        <v>30</v>
      </c>
      <c r="C1698" s="1" t="str">
        <f>UPPER(LEFT(B1698,2))</f>
        <v>MI</v>
      </c>
      <c r="D1698" s="1" t="s">
        <v>14</v>
      </c>
      <c r="E1698" s="1" t="str">
        <f>UPPER(LEFT(D1698,1))</f>
        <v>M</v>
      </c>
      <c r="F1698">
        <v>299</v>
      </c>
      <c r="G1698">
        <f t="shared" si="156"/>
        <v>299</v>
      </c>
      <c r="H1698">
        <f t="shared" si="157"/>
        <v>299</v>
      </c>
      <c r="I1698">
        <v>244</v>
      </c>
      <c r="J1698">
        <f t="shared" si="158"/>
        <v>244</v>
      </c>
      <c r="K1698">
        <v>303</v>
      </c>
      <c r="L1698">
        <f t="shared" si="159"/>
        <v>303</v>
      </c>
      <c r="M1698">
        <v>0</v>
      </c>
      <c r="N1698">
        <v>10136</v>
      </c>
      <c r="O1698">
        <f t="shared" si="160"/>
        <v>10136</v>
      </c>
      <c r="P1698">
        <v>6</v>
      </c>
      <c r="Q1698">
        <v>77</v>
      </c>
      <c r="R1698">
        <v>267</v>
      </c>
      <c r="S1698">
        <v>263</v>
      </c>
      <c r="T1698">
        <v>4.9375</v>
      </c>
      <c r="U1698">
        <f>VLOOKUP(A1698,vlookup_table[#All],2,)</f>
        <v>1</v>
      </c>
      <c r="V1698">
        <f>VLOOKUP(A1698,vlookup_table[#All],4,FALSE)</f>
        <v>1112</v>
      </c>
      <c r="W1698" t="str">
        <f>IF(LEN(V1698)=4,_xlfn.CONCAT("19",LEFT(V1698,2)),IF(LEN(V1698)=3,_xlfn.CONCAT("190",LEFT(V1698,2)),0))</f>
        <v>1911</v>
      </c>
      <c r="X1698">
        <f>IF(V1698&lt;&gt;0,1997-VALUE(W1698),0)</f>
        <v>86</v>
      </c>
      <c r="Y1698" t="str">
        <f>VLOOKUP(A1698,vlookup_table[#All],5,FALSE)</f>
        <v>R3</v>
      </c>
      <c r="Z1698" t="str">
        <f t="shared" si="161"/>
        <v>Rural</v>
      </c>
      <c r="AA1698">
        <f>VLOOKUP(A1698,vlookup_table[#All],7,FALSE)</f>
        <v>4</v>
      </c>
    </row>
    <row r="1699" spans="1:27" x14ac:dyDescent="0.3">
      <c r="A1699">
        <v>20721</v>
      </c>
      <c r="B1699" s="1" t="s">
        <v>18</v>
      </c>
      <c r="C1699" s="1" t="str">
        <f>UPPER(LEFT(B1699,2))</f>
        <v>NC</v>
      </c>
      <c r="D1699" s="1" t="s">
        <v>20</v>
      </c>
      <c r="E1699" s="1" t="str">
        <f>UPPER(LEFT(D1699,1))</f>
        <v>F</v>
      </c>
      <c r="F1699">
        <v>504</v>
      </c>
      <c r="G1699">
        <f t="shared" si="156"/>
        <v>504</v>
      </c>
      <c r="H1699">
        <f t="shared" si="157"/>
        <v>504</v>
      </c>
      <c r="I1699">
        <v>238</v>
      </c>
      <c r="J1699">
        <f t="shared" si="158"/>
        <v>238</v>
      </c>
      <c r="K1699">
        <v>424</v>
      </c>
      <c r="L1699">
        <f t="shared" si="159"/>
        <v>424</v>
      </c>
      <c r="M1699">
        <v>1</v>
      </c>
      <c r="N1699">
        <v>14205</v>
      </c>
      <c r="O1699">
        <f t="shared" si="160"/>
        <v>14205</v>
      </c>
      <c r="P1699">
        <v>0</v>
      </c>
      <c r="Q1699">
        <v>60</v>
      </c>
      <c r="R1699">
        <v>355</v>
      </c>
      <c r="S1699">
        <v>319</v>
      </c>
      <c r="T1699">
        <v>8.5</v>
      </c>
      <c r="U1699">
        <f>VLOOKUP(A1699,vlookup_table[#All],2,)</f>
        <v>0</v>
      </c>
      <c r="V1699">
        <f>VLOOKUP(A1699,vlookup_table[#All],4,FALSE)</f>
        <v>5805</v>
      </c>
      <c r="W1699" t="str">
        <f>IF(LEN(V1699)=4,_xlfn.CONCAT("19",LEFT(V1699,2)),IF(LEN(V1699)=3,_xlfn.CONCAT("190",LEFT(V1699,2)),0))</f>
        <v>1958</v>
      </c>
      <c r="X1699">
        <f>IF(V1699&lt;&gt;0,1997-VALUE(W1699),0)</f>
        <v>39</v>
      </c>
      <c r="Y1699" t="str">
        <f>VLOOKUP(A1699,vlookup_table[#All],5,FALSE)</f>
        <v>R2</v>
      </c>
      <c r="Z1699" t="str">
        <f t="shared" si="161"/>
        <v>Rural</v>
      </c>
      <c r="AA1699">
        <f>VLOOKUP(A1699,vlookup_table[#All],7,FALSE)</f>
        <v>10</v>
      </c>
    </row>
    <row r="1700" spans="1:27" x14ac:dyDescent="0.3">
      <c r="A1700">
        <v>15445</v>
      </c>
      <c r="B1700" s="1" t="s">
        <v>18</v>
      </c>
      <c r="C1700" s="1" t="str">
        <f>UPPER(LEFT(B1700,2))</f>
        <v>NC</v>
      </c>
      <c r="D1700" s="1" t="s">
        <v>14</v>
      </c>
      <c r="E1700" s="1" t="str">
        <f>UPPER(LEFT(D1700,1))</f>
        <v>M</v>
      </c>
      <c r="F1700">
        <v>782</v>
      </c>
      <c r="G1700">
        <f t="shared" si="156"/>
        <v>782</v>
      </c>
      <c r="H1700">
        <f t="shared" si="157"/>
        <v>782</v>
      </c>
      <c r="I1700">
        <v>223</v>
      </c>
      <c r="J1700">
        <f t="shared" si="158"/>
        <v>223</v>
      </c>
      <c r="K1700">
        <v>357</v>
      </c>
      <c r="L1700">
        <f t="shared" si="159"/>
        <v>357</v>
      </c>
      <c r="M1700">
        <v>0</v>
      </c>
      <c r="N1700">
        <v>11910</v>
      </c>
      <c r="O1700">
        <f t="shared" si="160"/>
        <v>11910</v>
      </c>
      <c r="P1700">
        <v>5</v>
      </c>
      <c r="Q1700">
        <v>45</v>
      </c>
      <c r="R1700">
        <v>341</v>
      </c>
      <c r="S1700">
        <v>272</v>
      </c>
      <c r="T1700">
        <v>10.23076923</v>
      </c>
      <c r="U1700">
        <f>VLOOKUP(A1700,vlookup_table[#All],2,)</f>
        <v>1</v>
      </c>
      <c r="V1700">
        <f>VLOOKUP(A1700,vlookup_table[#All],4,FALSE)</f>
        <v>5501</v>
      </c>
      <c r="W1700" t="str">
        <f>IF(LEN(V1700)=4,_xlfn.CONCAT("19",LEFT(V1700,2)),IF(LEN(V1700)=3,_xlfn.CONCAT("190",LEFT(V1700,2)),0))</f>
        <v>1955</v>
      </c>
      <c r="X1700">
        <f>IF(V1700&lt;&gt;0,1997-VALUE(W1700),0)</f>
        <v>42</v>
      </c>
      <c r="Y1700" t="str">
        <f>VLOOKUP(A1700,vlookup_table[#All],5,FALSE)</f>
        <v>C2</v>
      </c>
      <c r="Z1700" t="str">
        <f t="shared" si="161"/>
        <v>City</v>
      </c>
      <c r="AA1700">
        <f>VLOOKUP(A1700,vlookup_table[#All],7,FALSE)</f>
        <v>20</v>
      </c>
    </row>
    <row r="1701" spans="1:27" x14ac:dyDescent="0.3">
      <c r="A1701">
        <v>24030</v>
      </c>
      <c r="B1701" s="1" t="s">
        <v>47</v>
      </c>
      <c r="C1701" s="1" t="str">
        <f>UPPER(LEFT(B1701,2))</f>
        <v>SC</v>
      </c>
      <c r="D1701" s="1" t="s">
        <v>17</v>
      </c>
      <c r="E1701" s="1" t="str">
        <f>UPPER(LEFT(D1701,1))</f>
        <v>F</v>
      </c>
      <c r="F1701">
        <v>383</v>
      </c>
      <c r="G1701">
        <f t="shared" si="156"/>
        <v>383</v>
      </c>
      <c r="H1701">
        <f t="shared" si="157"/>
        <v>383</v>
      </c>
      <c r="I1701">
        <v>76</v>
      </c>
      <c r="J1701">
        <f t="shared" si="158"/>
        <v>76</v>
      </c>
      <c r="K1701">
        <v>180</v>
      </c>
      <c r="L1701">
        <f t="shared" si="159"/>
        <v>180</v>
      </c>
      <c r="M1701">
        <v>0</v>
      </c>
      <c r="N1701">
        <v>5990</v>
      </c>
      <c r="O1701">
        <f t="shared" si="160"/>
        <v>5990</v>
      </c>
      <c r="P1701">
        <v>0</v>
      </c>
      <c r="Q1701">
        <v>78</v>
      </c>
      <c r="R1701">
        <v>134</v>
      </c>
      <c r="S1701">
        <v>135</v>
      </c>
      <c r="T1701">
        <v>12.2</v>
      </c>
      <c r="U1701">
        <f>VLOOKUP(A1701,vlookup_table[#All],2,)</f>
        <v>0</v>
      </c>
      <c r="V1701">
        <f>VLOOKUP(A1701,vlookup_table[#All],4,FALSE)</f>
        <v>3306</v>
      </c>
      <c r="W1701" t="str">
        <f>IF(LEN(V1701)=4,_xlfn.CONCAT("19",LEFT(V1701,2)),IF(LEN(V1701)=3,_xlfn.CONCAT("190",LEFT(V1701,2)),0))</f>
        <v>1933</v>
      </c>
      <c r="X1701">
        <f>IF(V1701&lt;&gt;0,1997-VALUE(W1701),0)</f>
        <v>64</v>
      </c>
      <c r="Y1701" t="str">
        <f>VLOOKUP(A1701,vlookup_table[#All],5,FALSE)</f>
        <v>T3</v>
      </c>
      <c r="Z1701" t="str">
        <f t="shared" si="161"/>
        <v>Town</v>
      </c>
      <c r="AA1701">
        <f>VLOOKUP(A1701,vlookup_table[#All],7,FALSE)</f>
        <v>20</v>
      </c>
    </row>
    <row r="1702" spans="1:27" x14ac:dyDescent="0.3">
      <c r="A1702">
        <v>150177</v>
      </c>
      <c r="B1702" s="1" t="s">
        <v>22</v>
      </c>
      <c r="C1702" s="1" t="str">
        <f>UPPER(LEFT(B1702,2))</f>
        <v>CA</v>
      </c>
      <c r="D1702" s="1" t="s">
        <v>14</v>
      </c>
      <c r="E1702" s="1" t="str">
        <f>UPPER(LEFT(D1702,1))</f>
        <v>M</v>
      </c>
      <c r="F1702">
        <v>2044</v>
      </c>
      <c r="G1702">
        <f t="shared" si="156"/>
        <v>2044</v>
      </c>
      <c r="H1702">
        <f t="shared" si="157"/>
        <v>2044</v>
      </c>
      <c r="I1702">
        <v>329</v>
      </c>
      <c r="J1702">
        <f t="shared" si="158"/>
        <v>329</v>
      </c>
      <c r="K1702">
        <v>423</v>
      </c>
      <c r="L1702">
        <f t="shared" si="159"/>
        <v>423</v>
      </c>
      <c r="M1702">
        <v>53</v>
      </c>
      <c r="N1702">
        <v>13686</v>
      </c>
      <c r="O1702">
        <f t="shared" si="160"/>
        <v>13686</v>
      </c>
      <c r="P1702">
        <v>27</v>
      </c>
      <c r="Q1702">
        <v>47</v>
      </c>
      <c r="R1702">
        <v>337</v>
      </c>
      <c r="S1702">
        <v>397</v>
      </c>
      <c r="T1702">
        <v>10.75</v>
      </c>
      <c r="U1702">
        <f>VLOOKUP(A1702,vlookup_table[#All],2,)</f>
        <v>0</v>
      </c>
      <c r="V1702">
        <f>VLOOKUP(A1702,vlookup_table[#All],4,FALSE)</f>
        <v>2001</v>
      </c>
      <c r="W1702" t="str">
        <f>IF(LEN(V1702)=4,_xlfn.CONCAT("19",LEFT(V1702,2)),IF(LEN(V1702)=3,_xlfn.CONCAT("190",LEFT(V1702,2)),0))</f>
        <v>1920</v>
      </c>
      <c r="X1702">
        <f>IF(V1702&lt;&gt;0,1997-VALUE(W1702),0)</f>
        <v>77</v>
      </c>
      <c r="Y1702" t="str">
        <f>VLOOKUP(A1702,vlookup_table[#All],5,FALSE)</f>
        <v>S2</v>
      </c>
      <c r="Z1702" t="str">
        <f t="shared" si="161"/>
        <v>Suburban</v>
      </c>
      <c r="AA1702">
        <f>VLOOKUP(A1702,vlookup_table[#All],7,FALSE)</f>
        <v>20</v>
      </c>
    </row>
    <row r="1703" spans="1:27" x14ac:dyDescent="0.3">
      <c r="A1703">
        <v>137540</v>
      </c>
      <c r="B1703" s="1" t="s">
        <v>65</v>
      </c>
      <c r="C1703" s="1" t="str">
        <f>UPPER(LEFT(B1703,2))</f>
        <v>AR</v>
      </c>
      <c r="D1703" s="1" t="s">
        <v>61</v>
      </c>
      <c r="E1703" s="1" t="str">
        <f>UPPER(LEFT(D1703,1))</f>
        <v>F</v>
      </c>
      <c r="F1703">
        <v>2158</v>
      </c>
      <c r="G1703">
        <f t="shared" si="156"/>
        <v>2158</v>
      </c>
      <c r="H1703">
        <f t="shared" si="157"/>
        <v>2158</v>
      </c>
      <c r="I1703">
        <v>411</v>
      </c>
      <c r="J1703">
        <f t="shared" si="158"/>
        <v>411</v>
      </c>
      <c r="K1703">
        <v>640</v>
      </c>
      <c r="L1703">
        <f t="shared" si="159"/>
        <v>640</v>
      </c>
      <c r="M1703">
        <v>54</v>
      </c>
      <c r="N1703">
        <v>33235</v>
      </c>
      <c r="O1703">
        <f t="shared" si="160"/>
        <v>33235</v>
      </c>
      <c r="P1703">
        <v>7</v>
      </c>
      <c r="Q1703">
        <v>12</v>
      </c>
      <c r="R1703">
        <v>516</v>
      </c>
      <c r="S1703">
        <v>535</v>
      </c>
      <c r="T1703">
        <v>9</v>
      </c>
      <c r="U1703">
        <f>VLOOKUP(A1703,vlookup_table[#All],2,)</f>
        <v>2</v>
      </c>
      <c r="V1703">
        <f>VLOOKUP(A1703,vlookup_table[#All],4,FALSE)</f>
        <v>4801</v>
      </c>
      <c r="W1703" t="str">
        <f>IF(LEN(V1703)=4,_xlfn.CONCAT("19",LEFT(V1703,2)),IF(LEN(V1703)=3,_xlfn.CONCAT("190",LEFT(V1703,2)),0))</f>
        <v>1948</v>
      </c>
      <c r="X1703">
        <f>IF(V1703&lt;&gt;0,1997-VALUE(W1703),0)</f>
        <v>49</v>
      </c>
      <c r="Y1703" t="str">
        <f>VLOOKUP(A1703,vlookup_table[#All],5,FALSE)</f>
        <v>C1</v>
      </c>
      <c r="Z1703" t="str">
        <f t="shared" si="161"/>
        <v>City</v>
      </c>
      <c r="AA1703">
        <f>VLOOKUP(A1703,vlookup_table[#All],7,FALSE)</f>
        <v>10</v>
      </c>
    </row>
    <row r="1704" spans="1:27" x14ac:dyDescent="0.3">
      <c r="A1704">
        <v>13496</v>
      </c>
      <c r="B1704" s="1" t="s">
        <v>22</v>
      </c>
      <c r="C1704" s="1" t="str">
        <f>UPPER(LEFT(B1704,2))</f>
        <v>CA</v>
      </c>
      <c r="D1704" s="1" t="s">
        <v>17</v>
      </c>
      <c r="E1704" s="1" t="str">
        <f>UPPER(LEFT(D1704,1))</f>
        <v>F</v>
      </c>
      <c r="F1704">
        <v>3222</v>
      </c>
      <c r="G1704">
        <f t="shared" si="156"/>
        <v>3222</v>
      </c>
      <c r="H1704">
        <f t="shared" si="157"/>
        <v>3222</v>
      </c>
      <c r="I1704">
        <v>569</v>
      </c>
      <c r="J1704">
        <f t="shared" si="158"/>
        <v>569</v>
      </c>
      <c r="K1704">
        <v>652</v>
      </c>
      <c r="L1704">
        <f t="shared" si="159"/>
        <v>652</v>
      </c>
      <c r="M1704">
        <v>93</v>
      </c>
      <c r="N1704">
        <v>34407</v>
      </c>
      <c r="O1704">
        <f t="shared" si="160"/>
        <v>34407</v>
      </c>
      <c r="P1704">
        <v>23</v>
      </c>
      <c r="Q1704">
        <v>35</v>
      </c>
      <c r="R1704">
        <v>614</v>
      </c>
      <c r="S1704">
        <v>607</v>
      </c>
      <c r="T1704">
        <v>16.545454549999999</v>
      </c>
      <c r="U1704">
        <f>VLOOKUP(A1704,vlookup_table[#All],2,)</f>
        <v>28</v>
      </c>
      <c r="V1704">
        <f>VLOOKUP(A1704,vlookup_table[#All],4,FALSE)</f>
        <v>2801</v>
      </c>
      <c r="W1704" t="str">
        <f>IF(LEN(V1704)=4,_xlfn.CONCAT("19",LEFT(V1704,2)),IF(LEN(V1704)=3,_xlfn.CONCAT("190",LEFT(V1704,2)),0))</f>
        <v>1928</v>
      </c>
      <c r="X1704">
        <f>IF(V1704&lt;&gt;0,1997-VALUE(W1704),0)</f>
        <v>69</v>
      </c>
      <c r="Y1704" t="str">
        <f>VLOOKUP(A1704,vlookup_table[#All],5,FALSE)</f>
        <v>U1</v>
      </c>
      <c r="Z1704" t="str">
        <f t="shared" si="161"/>
        <v>Urban</v>
      </c>
      <c r="AA1704">
        <f>VLOOKUP(A1704,vlookup_table[#All],7,FALSE)</f>
        <v>25</v>
      </c>
    </row>
    <row r="1705" spans="1:27" x14ac:dyDescent="0.3">
      <c r="A1705">
        <v>28040</v>
      </c>
      <c r="B1705" s="1" t="s">
        <v>40</v>
      </c>
      <c r="C1705" s="1" t="str">
        <f>UPPER(LEFT(B1705,2))</f>
        <v>GA</v>
      </c>
      <c r="D1705" s="1" t="s">
        <v>14</v>
      </c>
      <c r="E1705" s="1" t="str">
        <f>UPPER(LEFT(D1705,1))</f>
        <v>M</v>
      </c>
      <c r="F1705">
        <v>866</v>
      </c>
      <c r="G1705">
        <f t="shared" si="156"/>
        <v>866</v>
      </c>
      <c r="H1705">
        <f t="shared" si="157"/>
        <v>866</v>
      </c>
      <c r="I1705">
        <v>463</v>
      </c>
      <c r="J1705">
        <f t="shared" si="158"/>
        <v>463</v>
      </c>
      <c r="K1705">
        <v>492</v>
      </c>
      <c r="L1705">
        <f t="shared" si="159"/>
        <v>492</v>
      </c>
      <c r="M1705">
        <v>1</v>
      </c>
      <c r="N1705">
        <v>15563</v>
      </c>
      <c r="O1705">
        <f t="shared" si="160"/>
        <v>15563</v>
      </c>
      <c r="P1705">
        <v>1</v>
      </c>
      <c r="Q1705">
        <v>66</v>
      </c>
      <c r="R1705">
        <v>475</v>
      </c>
      <c r="S1705">
        <v>467</v>
      </c>
      <c r="T1705">
        <v>7.5454545450000001</v>
      </c>
      <c r="U1705">
        <f>VLOOKUP(A1705,vlookup_table[#All],2,)</f>
        <v>1</v>
      </c>
      <c r="V1705">
        <f>VLOOKUP(A1705,vlookup_table[#All],4,FALSE)</f>
        <v>2901</v>
      </c>
      <c r="W1705" t="str">
        <f>IF(LEN(V1705)=4,_xlfn.CONCAT("19",LEFT(V1705,2)),IF(LEN(V1705)=3,_xlfn.CONCAT("190",LEFT(V1705,2)),0))</f>
        <v>1929</v>
      </c>
      <c r="X1705">
        <f>IF(V1705&lt;&gt;0,1997-VALUE(W1705),0)</f>
        <v>68</v>
      </c>
      <c r="Y1705" t="str">
        <f>VLOOKUP(A1705,vlookup_table[#All],5,FALSE)</f>
        <v>T2</v>
      </c>
      <c r="Z1705" t="str">
        <f t="shared" si="161"/>
        <v>Town</v>
      </c>
      <c r="AA1705">
        <f>VLOOKUP(A1705,vlookup_table[#All],7,FALSE)</f>
        <v>11</v>
      </c>
    </row>
    <row r="1706" spans="1:27" x14ac:dyDescent="0.3">
      <c r="A1706">
        <v>156174</v>
      </c>
      <c r="B1706" s="1" t="s">
        <v>24</v>
      </c>
      <c r="C1706" s="1" t="str">
        <f>UPPER(LEFT(B1706,2))</f>
        <v>NV</v>
      </c>
      <c r="D1706" s="1" t="s">
        <v>14</v>
      </c>
      <c r="E1706" s="1" t="str">
        <f>UPPER(LEFT(D1706,1))</f>
        <v>M</v>
      </c>
      <c r="F1706">
        <v>899</v>
      </c>
      <c r="G1706">
        <f t="shared" si="156"/>
        <v>899</v>
      </c>
      <c r="H1706">
        <f t="shared" si="157"/>
        <v>899</v>
      </c>
      <c r="I1706">
        <v>479</v>
      </c>
      <c r="J1706">
        <f t="shared" si="158"/>
        <v>479</v>
      </c>
      <c r="K1706">
        <v>535</v>
      </c>
      <c r="L1706">
        <f t="shared" si="159"/>
        <v>535</v>
      </c>
      <c r="M1706">
        <v>1</v>
      </c>
      <c r="N1706">
        <v>15544</v>
      </c>
      <c r="O1706">
        <f t="shared" si="160"/>
        <v>15544</v>
      </c>
      <c r="P1706">
        <v>2</v>
      </c>
      <c r="Q1706">
        <v>26</v>
      </c>
      <c r="R1706">
        <v>486</v>
      </c>
      <c r="S1706">
        <v>542</v>
      </c>
      <c r="T1706">
        <v>9.4444444440000002</v>
      </c>
      <c r="U1706">
        <f>VLOOKUP(A1706,vlookup_table[#All],2,)</f>
        <v>1</v>
      </c>
      <c r="V1706">
        <f>VLOOKUP(A1706,vlookup_table[#All],4,FALSE)</f>
        <v>2601</v>
      </c>
      <c r="W1706" t="str">
        <f>IF(LEN(V1706)=4,_xlfn.CONCAT("19",LEFT(V1706,2)),IF(LEN(V1706)=3,_xlfn.CONCAT("190",LEFT(V1706,2)),0))</f>
        <v>1926</v>
      </c>
      <c r="X1706">
        <f>IF(V1706&lt;&gt;0,1997-VALUE(W1706),0)</f>
        <v>71</v>
      </c>
      <c r="Y1706" t="str">
        <f>VLOOKUP(A1706,vlookup_table[#All],5,FALSE)</f>
        <v>C2</v>
      </c>
      <c r="Z1706" t="str">
        <f t="shared" si="161"/>
        <v>City</v>
      </c>
      <c r="AA1706">
        <f>VLOOKUP(A1706,vlookup_table[#All],7,FALSE)</f>
        <v>10</v>
      </c>
    </row>
    <row r="1707" spans="1:27" x14ac:dyDescent="0.3">
      <c r="A1707">
        <v>75461</v>
      </c>
      <c r="B1707" s="1" t="s">
        <v>48</v>
      </c>
      <c r="C1707" s="1" t="str">
        <f>UPPER(LEFT(B1707,2))</f>
        <v>IA</v>
      </c>
      <c r="D1707" s="1"/>
      <c r="E1707" s="1" t="str">
        <f>UPPER(LEFT(D1707,1))</f>
        <v/>
      </c>
      <c r="F1707">
        <v>221</v>
      </c>
      <c r="G1707">
        <f t="shared" si="156"/>
        <v>221</v>
      </c>
      <c r="H1707">
        <f t="shared" si="157"/>
        <v>221</v>
      </c>
      <c r="I1707">
        <v>216</v>
      </c>
      <c r="J1707">
        <f t="shared" si="158"/>
        <v>216</v>
      </c>
      <c r="K1707">
        <v>304</v>
      </c>
      <c r="L1707">
        <f t="shared" si="159"/>
        <v>304</v>
      </c>
      <c r="M1707">
        <v>0</v>
      </c>
      <c r="N1707">
        <v>10791</v>
      </c>
      <c r="O1707">
        <f t="shared" si="160"/>
        <v>10791</v>
      </c>
      <c r="P1707">
        <v>0</v>
      </c>
      <c r="Q1707">
        <v>87</v>
      </c>
      <c r="R1707">
        <v>274</v>
      </c>
      <c r="S1707">
        <v>252</v>
      </c>
      <c r="T1707">
        <v>11.33333333</v>
      </c>
      <c r="U1707">
        <f>VLOOKUP(A1707,vlookup_table[#All],2,)</f>
        <v>2</v>
      </c>
      <c r="V1707">
        <f>VLOOKUP(A1707,vlookup_table[#All],4,FALSE)</f>
        <v>1612</v>
      </c>
      <c r="W1707" t="str">
        <f>IF(LEN(V1707)=4,_xlfn.CONCAT("19",LEFT(V1707,2)),IF(LEN(V1707)=3,_xlfn.CONCAT("190",LEFT(V1707,2)),0))</f>
        <v>1916</v>
      </c>
      <c r="X1707">
        <f>IF(V1707&lt;&gt;0,1997-VALUE(W1707),0)</f>
        <v>81</v>
      </c>
      <c r="Y1707" t="str">
        <f>VLOOKUP(A1707,vlookup_table[#All],5,FALSE)</f>
        <v/>
      </c>
      <c r="Z1707">
        <f t="shared" si="161"/>
        <v>0</v>
      </c>
      <c r="AA1707">
        <f>VLOOKUP(A1707,vlookup_table[#All],7,FALSE)</f>
        <v>15</v>
      </c>
    </row>
    <row r="1708" spans="1:27" x14ac:dyDescent="0.3">
      <c r="A1708">
        <v>2781</v>
      </c>
      <c r="B1708" s="1" t="s">
        <v>22</v>
      </c>
      <c r="C1708" s="1" t="str">
        <f>UPPER(LEFT(B1708,2))</f>
        <v>CA</v>
      </c>
      <c r="D1708" s="1" t="s">
        <v>17</v>
      </c>
      <c r="E1708" s="1" t="str">
        <f>UPPER(LEFT(D1708,1))</f>
        <v>F</v>
      </c>
      <c r="F1708">
        <v>2432</v>
      </c>
      <c r="G1708">
        <f t="shared" si="156"/>
        <v>2432</v>
      </c>
      <c r="H1708">
        <f t="shared" si="157"/>
        <v>2432</v>
      </c>
      <c r="I1708">
        <v>340</v>
      </c>
      <c r="J1708">
        <f t="shared" si="158"/>
        <v>340</v>
      </c>
      <c r="K1708">
        <v>432</v>
      </c>
      <c r="L1708">
        <f t="shared" si="159"/>
        <v>432</v>
      </c>
      <c r="M1708">
        <v>72</v>
      </c>
      <c r="N1708">
        <v>13558</v>
      </c>
      <c r="O1708">
        <f t="shared" si="160"/>
        <v>13558</v>
      </c>
      <c r="P1708">
        <v>42</v>
      </c>
      <c r="Q1708">
        <v>37</v>
      </c>
      <c r="R1708">
        <v>364</v>
      </c>
      <c r="S1708">
        <v>397</v>
      </c>
      <c r="T1708">
        <v>9</v>
      </c>
      <c r="U1708">
        <f>VLOOKUP(A1708,vlookup_table[#All],2,)</f>
        <v>0</v>
      </c>
      <c r="V1708">
        <f>VLOOKUP(A1708,vlookup_table[#All],4,FALSE)</f>
        <v>4501</v>
      </c>
      <c r="W1708" t="str">
        <f>IF(LEN(V1708)=4,_xlfn.CONCAT("19",LEFT(V1708,2)),IF(LEN(V1708)=3,_xlfn.CONCAT("190",LEFT(V1708,2)),0))</f>
        <v>1945</v>
      </c>
      <c r="X1708">
        <f>IF(V1708&lt;&gt;0,1997-VALUE(W1708),0)</f>
        <v>52</v>
      </c>
      <c r="Y1708" t="str">
        <f>VLOOKUP(A1708,vlookup_table[#All],5,FALSE)</f>
        <v>U2</v>
      </c>
      <c r="Z1708" t="str">
        <f t="shared" si="161"/>
        <v>Urban</v>
      </c>
      <c r="AA1708">
        <f>VLOOKUP(A1708,vlookup_table[#All],7,FALSE)</f>
        <v>20</v>
      </c>
    </row>
    <row r="1709" spans="1:27" x14ac:dyDescent="0.3">
      <c r="A1709">
        <v>85476</v>
      </c>
      <c r="B1709" s="1" t="s">
        <v>57</v>
      </c>
      <c r="C1709" s="1" t="str">
        <f>UPPER(LEFT(B1709,2))</f>
        <v>MN</v>
      </c>
      <c r="D1709" s="1" t="s">
        <v>17</v>
      </c>
      <c r="E1709" s="1" t="str">
        <f>UPPER(LEFT(D1709,1))</f>
        <v>F</v>
      </c>
      <c r="F1709">
        <v>198</v>
      </c>
      <c r="G1709">
        <f t="shared" si="156"/>
        <v>198</v>
      </c>
      <c r="H1709">
        <f t="shared" si="157"/>
        <v>198</v>
      </c>
      <c r="I1709">
        <v>173</v>
      </c>
      <c r="J1709">
        <f t="shared" si="158"/>
        <v>173</v>
      </c>
      <c r="K1709">
        <v>238</v>
      </c>
      <c r="L1709">
        <f t="shared" si="159"/>
        <v>238</v>
      </c>
      <c r="M1709">
        <v>0</v>
      </c>
      <c r="N1709">
        <v>7616</v>
      </c>
      <c r="O1709">
        <f t="shared" si="160"/>
        <v>7616</v>
      </c>
      <c r="P1709">
        <v>1</v>
      </c>
      <c r="Q1709">
        <v>83</v>
      </c>
      <c r="R1709">
        <v>209</v>
      </c>
      <c r="S1709">
        <v>208</v>
      </c>
      <c r="T1709">
        <v>5</v>
      </c>
      <c r="U1709">
        <f>VLOOKUP(A1709,vlookup_table[#All],2,)</f>
        <v>2</v>
      </c>
      <c r="V1709">
        <f>VLOOKUP(A1709,vlookup_table[#All],4,FALSE)</f>
        <v>3801</v>
      </c>
      <c r="W1709" t="str">
        <f>IF(LEN(V1709)=4,_xlfn.CONCAT("19",LEFT(V1709,2)),IF(LEN(V1709)=3,_xlfn.CONCAT("190",LEFT(V1709,2)),0))</f>
        <v>1938</v>
      </c>
      <c r="X1709">
        <f>IF(V1709&lt;&gt;0,1997-VALUE(W1709),0)</f>
        <v>59</v>
      </c>
      <c r="Y1709" t="str">
        <f>VLOOKUP(A1709,vlookup_table[#All],5,FALSE)</f>
        <v>R3</v>
      </c>
      <c r="Z1709" t="str">
        <f t="shared" si="161"/>
        <v>Rural</v>
      </c>
      <c r="AA1709">
        <f>VLOOKUP(A1709,vlookup_table[#All],7,FALSE)</f>
        <v>5</v>
      </c>
    </row>
    <row r="1710" spans="1:27" x14ac:dyDescent="0.3">
      <c r="A1710">
        <v>177640</v>
      </c>
      <c r="B1710" s="1" t="s">
        <v>51</v>
      </c>
      <c r="C1710" s="1" t="str">
        <f>UPPER(LEFT(B1710,2))</f>
        <v>OR</v>
      </c>
      <c r="D1710" s="1" t="s">
        <v>14</v>
      </c>
      <c r="E1710" s="1" t="str">
        <f>UPPER(LEFT(D1710,1))</f>
        <v>M</v>
      </c>
      <c r="F1710">
        <v>600</v>
      </c>
      <c r="G1710">
        <f t="shared" si="156"/>
        <v>600</v>
      </c>
      <c r="H1710">
        <f t="shared" si="157"/>
        <v>600</v>
      </c>
      <c r="I1710">
        <v>236</v>
      </c>
      <c r="J1710">
        <f t="shared" si="158"/>
        <v>236</v>
      </c>
      <c r="K1710">
        <v>275</v>
      </c>
      <c r="L1710">
        <f t="shared" si="159"/>
        <v>275</v>
      </c>
      <c r="M1710">
        <v>2</v>
      </c>
      <c r="N1710">
        <v>9757</v>
      </c>
      <c r="O1710">
        <f t="shared" si="160"/>
        <v>9757</v>
      </c>
      <c r="P1710">
        <v>1</v>
      </c>
      <c r="Q1710">
        <v>44</v>
      </c>
      <c r="R1710">
        <v>256</v>
      </c>
      <c r="S1710">
        <v>273</v>
      </c>
      <c r="T1710">
        <v>18.958333329999999</v>
      </c>
      <c r="U1710">
        <f>VLOOKUP(A1710,vlookup_table[#All],2,)</f>
        <v>1</v>
      </c>
      <c r="V1710">
        <f>VLOOKUP(A1710,vlookup_table[#All],4,FALSE)</f>
        <v>4911</v>
      </c>
      <c r="W1710" t="str">
        <f>IF(LEN(V1710)=4,_xlfn.CONCAT("19",LEFT(V1710,2)),IF(LEN(V1710)=3,_xlfn.CONCAT("190",LEFT(V1710,2)),0))</f>
        <v>1949</v>
      </c>
      <c r="X1710">
        <f>IF(V1710&lt;&gt;0,1997-VALUE(W1710),0)</f>
        <v>48</v>
      </c>
      <c r="Y1710" t="str">
        <f>VLOOKUP(A1710,vlookup_table[#All],5,FALSE)</f>
        <v>R2</v>
      </c>
      <c r="Z1710" t="str">
        <f t="shared" si="161"/>
        <v>Rural</v>
      </c>
      <c r="AA1710">
        <f>VLOOKUP(A1710,vlookup_table[#All],7,FALSE)</f>
        <v>30</v>
      </c>
    </row>
    <row r="1711" spans="1:27" x14ac:dyDescent="0.3">
      <c r="A1711">
        <v>183052</v>
      </c>
      <c r="B1711" s="1" t="s">
        <v>41</v>
      </c>
      <c r="C1711" s="1" t="str">
        <f>UPPER(LEFT(B1711,2))</f>
        <v>WA</v>
      </c>
      <c r="D1711" s="1" t="s">
        <v>52</v>
      </c>
      <c r="E1711" s="1" t="str">
        <f>UPPER(LEFT(D1711,1))</f>
        <v>M</v>
      </c>
      <c r="F1711">
        <v>944</v>
      </c>
      <c r="G1711">
        <f t="shared" si="156"/>
        <v>944</v>
      </c>
      <c r="H1711">
        <f t="shared" si="157"/>
        <v>944</v>
      </c>
      <c r="I1711">
        <v>395</v>
      </c>
      <c r="J1711">
        <f t="shared" si="158"/>
        <v>395</v>
      </c>
      <c r="K1711">
        <v>461</v>
      </c>
      <c r="L1711">
        <f t="shared" si="159"/>
        <v>461</v>
      </c>
      <c r="M1711">
        <v>5</v>
      </c>
      <c r="N1711">
        <v>13714</v>
      </c>
      <c r="O1711">
        <f t="shared" si="160"/>
        <v>13714</v>
      </c>
      <c r="P1711">
        <v>3</v>
      </c>
      <c r="Q1711">
        <v>38</v>
      </c>
      <c r="R1711">
        <v>417</v>
      </c>
      <c r="S1711">
        <v>414</v>
      </c>
      <c r="T1711">
        <v>5.266666667</v>
      </c>
      <c r="U1711">
        <f>VLOOKUP(A1711,vlookup_table[#All],2,)</f>
        <v>1</v>
      </c>
      <c r="V1711">
        <f>VLOOKUP(A1711,vlookup_table[#All],4,FALSE)</f>
        <v>3511</v>
      </c>
      <c r="W1711" t="str">
        <f>IF(LEN(V1711)=4,_xlfn.CONCAT("19",LEFT(V1711,2)),IF(LEN(V1711)=3,_xlfn.CONCAT("190",LEFT(V1711,2)),0))</f>
        <v>1935</v>
      </c>
      <c r="X1711">
        <f>IF(V1711&lt;&gt;0,1997-VALUE(W1711),0)</f>
        <v>62</v>
      </c>
      <c r="Y1711" t="str">
        <f>VLOOKUP(A1711,vlookup_table[#All],5,FALSE)</f>
        <v>T2</v>
      </c>
      <c r="Z1711" t="str">
        <f t="shared" si="161"/>
        <v>Town</v>
      </c>
      <c r="AA1711">
        <f>VLOOKUP(A1711,vlookup_table[#All],7,FALSE)</f>
        <v>5</v>
      </c>
    </row>
    <row r="1712" spans="1:27" x14ac:dyDescent="0.3">
      <c r="A1712">
        <v>115935</v>
      </c>
      <c r="B1712" s="1" t="s">
        <v>21</v>
      </c>
      <c r="C1712" s="1" t="str">
        <f>UPPER(LEFT(B1712,2))</f>
        <v>TX</v>
      </c>
      <c r="D1712" s="1" t="s">
        <v>17</v>
      </c>
      <c r="E1712" s="1" t="str">
        <f>UPPER(LEFT(D1712,1))</f>
        <v>F</v>
      </c>
      <c r="F1712">
        <v>463</v>
      </c>
      <c r="G1712">
        <f t="shared" si="156"/>
        <v>463</v>
      </c>
      <c r="H1712">
        <f t="shared" si="157"/>
        <v>463</v>
      </c>
      <c r="I1712">
        <v>404</v>
      </c>
      <c r="J1712">
        <f t="shared" si="158"/>
        <v>404</v>
      </c>
      <c r="K1712">
        <v>470</v>
      </c>
      <c r="L1712">
        <f t="shared" si="159"/>
        <v>470</v>
      </c>
      <c r="M1712">
        <v>0</v>
      </c>
      <c r="N1712">
        <v>16020</v>
      </c>
      <c r="O1712">
        <f t="shared" si="160"/>
        <v>16020</v>
      </c>
      <c r="P1712">
        <v>3</v>
      </c>
      <c r="Q1712">
        <v>46</v>
      </c>
      <c r="R1712">
        <v>416</v>
      </c>
      <c r="S1712">
        <v>427</v>
      </c>
      <c r="T1712">
        <v>10.4</v>
      </c>
      <c r="U1712">
        <f>VLOOKUP(A1712,vlookup_table[#All],2,)</f>
        <v>28</v>
      </c>
      <c r="V1712">
        <f>VLOOKUP(A1712,vlookup_table[#All],4,FALSE)</f>
        <v>0</v>
      </c>
      <c r="W1712">
        <f>IF(LEN(V1712)=4,_xlfn.CONCAT("19",LEFT(V1712,2)),IF(LEN(V1712)=3,_xlfn.CONCAT("190",LEFT(V1712,2)),0))</f>
        <v>0</v>
      </c>
      <c r="X1712">
        <f>IF(V1712&lt;&gt;0,1997-VALUE(W1712),0)</f>
        <v>0</v>
      </c>
      <c r="Y1712" t="str">
        <f>VLOOKUP(A1712,vlookup_table[#All],5,FALSE)</f>
        <v>C2</v>
      </c>
      <c r="Z1712" t="str">
        <f t="shared" si="161"/>
        <v>City</v>
      </c>
      <c r="AA1712">
        <f>VLOOKUP(A1712,vlookup_table[#All],7,FALSE)</f>
        <v>20</v>
      </c>
    </row>
    <row r="1713" spans="1:27" x14ac:dyDescent="0.3">
      <c r="A1713">
        <v>103872</v>
      </c>
      <c r="B1713" s="1" t="s">
        <v>37</v>
      </c>
      <c r="C1713" s="1" t="str">
        <f>UPPER(LEFT(B1713,2))</f>
        <v>MO</v>
      </c>
      <c r="D1713" s="1" t="s">
        <v>17</v>
      </c>
      <c r="E1713" s="1" t="str">
        <f>UPPER(LEFT(D1713,1))</f>
        <v>F</v>
      </c>
      <c r="F1713">
        <v>290</v>
      </c>
      <c r="G1713">
        <f t="shared" si="156"/>
        <v>290</v>
      </c>
      <c r="H1713">
        <f t="shared" si="157"/>
        <v>290</v>
      </c>
      <c r="I1713">
        <v>182</v>
      </c>
      <c r="J1713">
        <f t="shared" si="158"/>
        <v>182</v>
      </c>
      <c r="K1713">
        <v>277</v>
      </c>
      <c r="L1713">
        <f t="shared" si="159"/>
        <v>277</v>
      </c>
      <c r="M1713">
        <v>0</v>
      </c>
      <c r="N1713">
        <v>9887</v>
      </c>
      <c r="O1713">
        <f t="shared" si="160"/>
        <v>9887</v>
      </c>
      <c r="P1713">
        <v>1</v>
      </c>
      <c r="Q1713">
        <v>76</v>
      </c>
      <c r="R1713">
        <v>228</v>
      </c>
      <c r="S1713">
        <v>235</v>
      </c>
      <c r="T1713">
        <v>20</v>
      </c>
      <c r="U1713">
        <f>VLOOKUP(A1713,vlookup_table[#All],2,)</f>
        <v>2</v>
      </c>
      <c r="V1713">
        <f>VLOOKUP(A1713,vlookup_table[#All],4,FALSE)</f>
        <v>3401</v>
      </c>
      <c r="W1713" t="str">
        <f>IF(LEN(V1713)=4,_xlfn.CONCAT("19",LEFT(V1713,2)),IF(LEN(V1713)=3,_xlfn.CONCAT("190",LEFT(V1713,2)),0))</f>
        <v>1934</v>
      </c>
      <c r="X1713">
        <f>IF(V1713&lt;&gt;0,1997-VALUE(W1713),0)</f>
        <v>63</v>
      </c>
      <c r="Y1713" t="str">
        <f>VLOOKUP(A1713,vlookup_table[#All],5,FALSE)</f>
        <v>R3</v>
      </c>
      <c r="Z1713" t="str">
        <f t="shared" si="161"/>
        <v>Rural</v>
      </c>
      <c r="AA1713">
        <f>VLOOKUP(A1713,vlookup_table[#All],7,FALSE)</f>
        <v>20</v>
      </c>
    </row>
    <row r="1714" spans="1:27" x14ac:dyDescent="0.3">
      <c r="A1714">
        <v>10064</v>
      </c>
      <c r="B1714" s="1" t="s">
        <v>34</v>
      </c>
      <c r="C1714" s="1" t="str">
        <f>UPPER(LEFT(B1714,2))</f>
        <v>IN</v>
      </c>
      <c r="D1714" s="1" t="s">
        <v>17</v>
      </c>
      <c r="E1714" s="1" t="str">
        <f>UPPER(LEFT(D1714,1))</f>
        <v>F</v>
      </c>
      <c r="F1714">
        <v>694</v>
      </c>
      <c r="G1714">
        <f t="shared" si="156"/>
        <v>694</v>
      </c>
      <c r="H1714">
        <f t="shared" si="157"/>
        <v>694</v>
      </c>
      <c r="I1714">
        <v>270</v>
      </c>
      <c r="J1714">
        <f t="shared" si="158"/>
        <v>270</v>
      </c>
      <c r="K1714">
        <v>450</v>
      </c>
      <c r="L1714">
        <f t="shared" si="159"/>
        <v>450</v>
      </c>
      <c r="M1714">
        <v>1</v>
      </c>
      <c r="N1714">
        <v>14428</v>
      </c>
      <c r="O1714">
        <f t="shared" si="160"/>
        <v>14428</v>
      </c>
      <c r="P1714">
        <v>0</v>
      </c>
      <c r="Q1714">
        <v>76</v>
      </c>
      <c r="R1714">
        <v>376</v>
      </c>
      <c r="S1714">
        <v>339</v>
      </c>
      <c r="T1714">
        <v>13</v>
      </c>
      <c r="U1714">
        <f>VLOOKUP(A1714,vlookup_table[#All],2,)</f>
        <v>0</v>
      </c>
      <c r="V1714">
        <f>VLOOKUP(A1714,vlookup_table[#All],4,FALSE)</f>
        <v>0</v>
      </c>
      <c r="W1714">
        <f>IF(LEN(V1714)=4,_xlfn.CONCAT("19",LEFT(V1714,2)),IF(LEN(V1714)=3,_xlfn.CONCAT("190",LEFT(V1714,2)),0))</f>
        <v>0</v>
      </c>
      <c r="X1714">
        <f>IF(V1714&lt;&gt;0,1997-VALUE(W1714),0)</f>
        <v>0</v>
      </c>
      <c r="Y1714" t="str">
        <f>VLOOKUP(A1714,vlookup_table[#All],5,FALSE)</f>
        <v>T3</v>
      </c>
      <c r="Z1714" t="str">
        <f t="shared" si="161"/>
        <v>Town</v>
      </c>
      <c r="AA1714">
        <f>VLOOKUP(A1714,vlookup_table[#All],7,FALSE)</f>
        <v>18</v>
      </c>
    </row>
    <row r="1715" spans="1:27" x14ac:dyDescent="0.3">
      <c r="A1715">
        <v>84854</v>
      </c>
      <c r="B1715" s="1" t="s">
        <v>57</v>
      </c>
      <c r="C1715" s="1" t="str">
        <f>UPPER(LEFT(B1715,2))</f>
        <v>MN</v>
      </c>
      <c r="D1715" s="1" t="s">
        <v>17</v>
      </c>
      <c r="E1715" s="1" t="str">
        <f>UPPER(LEFT(D1715,1))</f>
        <v>F</v>
      </c>
      <c r="F1715">
        <v>797</v>
      </c>
      <c r="G1715">
        <f t="shared" si="156"/>
        <v>797</v>
      </c>
      <c r="H1715">
        <f t="shared" si="157"/>
        <v>797</v>
      </c>
      <c r="I1715">
        <v>259</v>
      </c>
      <c r="J1715">
        <f t="shared" si="158"/>
        <v>259</v>
      </c>
      <c r="K1715">
        <v>392</v>
      </c>
      <c r="L1715">
        <f t="shared" si="159"/>
        <v>392</v>
      </c>
      <c r="M1715">
        <v>0</v>
      </c>
      <c r="N1715">
        <v>12827</v>
      </c>
      <c r="O1715">
        <f t="shared" si="160"/>
        <v>12827</v>
      </c>
      <c r="P1715">
        <v>4</v>
      </c>
      <c r="Q1715">
        <v>70</v>
      </c>
      <c r="R1715">
        <v>378</v>
      </c>
      <c r="S1715">
        <v>318</v>
      </c>
      <c r="T1715">
        <v>3.1612903229999998</v>
      </c>
      <c r="U1715">
        <f>VLOOKUP(A1715,vlookup_table[#All],2,)</f>
        <v>0</v>
      </c>
      <c r="V1715">
        <f>VLOOKUP(A1715,vlookup_table[#All],4,FALSE)</f>
        <v>3701</v>
      </c>
      <c r="W1715" t="str">
        <f>IF(LEN(V1715)=4,_xlfn.CONCAT("19",LEFT(V1715,2)),IF(LEN(V1715)=3,_xlfn.CONCAT("190",LEFT(V1715,2)),0))</f>
        <v>1937</v>
      </c>
      <c r="X1715">
        <f>IF(V1715&lt;&gt;0,1997-VALUE(W1715),0)</f>
        <v>60</v>
      </c>
      <c r="Y1715" t="str">
        <f>VLOOKUP(A1715,vlookup_table[#All],5,FALSE)</f>
        <v>C2</v>
      </c>
      <c r="Z1715" t="str">
        <f t="shared" si="161"/>
        <v>City</v>
      </c>
      <c r="AA1715">
        <f>VLOOKUP(A1715,vlookup_table[#All],7,FALSE)</f>
        <v>3</v>
      </c>
    </row>
    <row r="1716" spans="1:27" x14ac:dyDescent="0.3">
      <c r="A1716">
        <v>106430</v>
      </c>
      <c r="B1716" s="1" t="s">
        <v>28</v>
      </c>
      <c r="C1716" s="1" t="str">
        <f>UPPER(LEFT(B1716,2))</f>
        <v>KS</v>
      </c>
      <c r="D1716" s="1" t="s">
        <v>17</v>
      </c>
      <c r="E1716" s="1" t="str">
        <f>UPPER(LEFT(D1716,1))</f>
        <v>F</v>
      </c>
      <c r="F1716">
        <v>589</v>
      </c>
      <c r="G1716">
        <f t="shared" si="156"/>
        <v>589</v>
      </c>
      <c r="H1716">
        <f t="shared" si="157"/>
        <v>589</v>
      </c>
      <c r="I1716">
        <v>282</v>
      </c>
      <c r="J1716">
        <f t="shared" si="158"/>
        <v>282</v>
      </c>
      <c r="K1716">
        <v>366</v>
      </c>
      <c r="L1716">
        <f t="shared" si="159"/>
        <v>366</v>
      </c>
      <c r="M1716">
        <v>0</v>
      </c>
      <c r="N1716">
        <v>16020</v>
      </c>
      <c r="O1716">
        <f t="shared" si="160"/>
        <v>16020</v>
      </c>
      <c r="P1716">
        <v>0</v>
      </c>
      <c r="Q1716">
        <v>74</v>
      </c>
      <c r="R1716">
        <v>286</v>
      </c>
      <c r="S1716">
        <v>337</v>
      </c>
      <c r="T1716">
        <v>10</v>
      </c>
      <c r="U1716">
        <f>VLOOKUP(A1716,vlookup_table[#All],2,)</f>
        <v>3</v>
      </c>
      <c r="V1716">
        <f>VLOOKUP(A1716,vlookup_table[#All],4,FALSE)</f>
        <v>5104</v>
      </c>
      <c r="W1716" t="str">
        <f>IF(LEN(V1716)=4,_xlfn.CONCAT("19",LEFT(V1716,2)),IF(LEN(V1716)=3,_xlfn.CONCAT("190",LEFT(V1716,2)),0))</f>
        <v>1951</v>
      </c>
      <c r="X1716">
        <f>IF(V1716&lt;&gt;0,1997-VALUE(W1716),0)</f>
        <v>46</v>
      </c>
      <c r="Y1716" t="str">
        <f>VLOOKUP(A1716,vlookup_table[#All],5,FALSE)</f>
        <v>T2</v>
      </c>
      <c r="Z1716" t="str">
        <f t="shared" si="161"/>
        <v>Town</v>
      </c>
      <c r="AA1716">
        <f>VLOOKUP(A1716,vlookup_table[#All],7,FALSE)</f>
        <v>14</v>
      </c>
    </row>
    <row r="1717" spans="1:27" x14ac:dyDescent="0.3">
      <c r="A1717">
        <v>18438</v>
      </c>
      <c r="B1717" s="1" t="s">
        <v>18</v>
      </c>
      <c r="C1717" s="1" t="str">
        <f>UPPER(LEFT(B1717,2))</f>
        <v>NC</v>
      </c>
      <c r="D1717" s="1" t="s">
        <v>14</v>
      </c>
      <c r="E1717" s="1" t="str">
        <f>UPPER(LEFT(D1717,1))</f>
        <v>M</v>
      </c>
      <c r="F1717">
        <v>1205</v>
      </c>
      <c r="G1717">
        <f t="shared" si="156"/>
        <v>1205</v>
      </c>
      <c r="H1717">
        <f t="shared" si="157"/>
        <v>1205</v>
      </c>
      <c r="I1717">
        <v>246</v>
      </c>
      <c r="J1717">
        <f t="shared" si="158"/>
        <v>246</v>
      </c>
      <c r="K1717">
        <v>473</v>
      </c>
      <c r="L1717">
        <f t="shared" si="159"/>
        <v>473</v>
      </c>
      <c r="M1717">
        <v>21</v>
      </c>
      <c r="N1717">
        <v>19319</v>
      </c>
      <c r="O1717">
        <f t="shared" si="160"/>
        <v>19319</v>
      </c>
      <c r="P1717">
        <v>0</v>
      </c>
      <c r="Q1717">
        <v>25</v>
      </c>
      <c r="R1717">
        <v>459</v>
      </c>
      <c r="S1717">
        <v>345</v>
      </c>
      <c r="T1717">
        <v>4.1764705879999999</v>
      </c>
      <c r="U1717">
        <f>VLOOKUP(A1717,vlookup_table[#All],2,)</f>
        <v>1</v>
      </c>
      <c r="V1717">
        <f>VLOOKUP(A1717,vlookup_table[#All],4,FALSE)</f>
        <v>2806</v>
      </c>
      <c r="W1717" t="str">
        <f>IF(LEN(V1717)=4,_xlfn.CONCAT("19",LEFT(V1717,2)),IF(LEN(V1717)=3,_xlfn.CONCAT("190",LEFT(V1717,2)),0))</f>
        <v>1928</v>
      </c>
      <c r="X1717">
        <f>IF(V1717&lt;&gt;0,1997-VALUE(W1717),0)</f>
        <v>69</v>
      </c>
      <c r="Y1717" t="str">
        <f>VLOOKUP(A1717,vlookup_table[#All],5,FALSE)</f>
        <v>R2</v>
      </c>
      <c r="Z1717" t="str">
        <f t="shared" si="161"/>
        <v>Rural</v>
      </c>
      <c r="AA1717">
        <f>VLOOKUP(A1717,vlookup_table[#All],7,FALSE)</f>
        <v>5</v>
      </c>
    </row>
    <row r="1718" spans="1:27" x14ac:dyDescent="0.3">
      <c r="A1718">
        <v>49519</v>
      </c>
      <c r="B1718" s="1" t="s">
        <v>44</v>
      </c>
      <c r="C1718" s="1" t="str">
        <f>UPPER(LEFT(B1718,2))</f>
        <v>AL</v>
      </c>
      <c r="D1718" s="1" t="s">
        <v>27</v>
      </c>
      <c r="E1718" s="1" t="str">
        <f>UPPER(LEFT(D1718,1))</f>
        <v>M</v>
      </c>
      <c r="F1718">
        <v>464</v>
      </c>
      <c r="G1718">
        <f t="shared" si="156"/>
        <v>464</v>
      </c>
      <c r="H1718">
        <f t="shared" si="157"/>
        <v>464</v>
      </c>
      <c r="I1718">
        <v>270</v>
      </c>
      <c r="J1718">
        <f t="shared" si="158"/>
        <v>270</v>
      </c>
      <c r="K1718">
        <v>307</v>
      </c>
      <c r="L1718">
        <f t="shared" si="159"/>
        <v>307</v>
      </c>
      <c r="M1718">
        <v>0</v>
      </c>
      <c r="N1718">
        <v>9942</v>
      </c>
      <c r="O1718">
        <f t="shared" si="160"/>
        <v>9942</v>
      </c>
      <c r="P1718">
        <v>1</v>
      </c>
      <c r="Q1718">
        <v>77</v>
      </c>
      <c r="R1718">
        <v>288</v>
      </c>
      <c r="S1718">
        <v>289</v>
      </c>
      <c r="T1718">
        <v>6.5</v>
      </c>
      <c r="U1718">
        <f>VLOOKUP(A1718,vlookup_table[#All],2,)</f>
        <v>2</v>
      </c>
      <c r="V1718">
        <f>VLOOKUP(A1718,vlookup_table[#All],4,FALSE)</f>
        <v>4007</v>
      </c>
      <c r="W1718" t="str">
        <f>IF(LEN(V1718)=4,_xlfn.CONCAT("19",LEFT(V1718,2)),IF(LEN(V1718)=3,_xlfn.CONCAT("190",LEFT(V1718,2)),0))</f>
        <v>1940</v>
      </c>
      <c r="X1718">
        <f>IF(V1718&lt;&gt;0,1997-VALUE(W1718),0)</f>
        <v>57</v>
      </c>
      <c r="Y1718" t="str">
        <f>VLOOKUP(A1718,vlookup_table[#All],5,FALSE)</f>
        <v>S3</v>
      </c>
      <c r="Z1718" t="str">
        <f t="shared" si="161"/>
        <v>Suburban</v>
      </c>
      <c r="AA1718">
        <f>VLOOKUP(A1718,vlookup_table[#All],7,FALSE)</f>
        <v>5</v>
      </c>
    </row>
    <row r="1719" spans="1:27" x14ac:dyDescent="0.3">
      <c r="A1719">
        <v>63971</v>
      </c>
      <c r="B1719" s="1" t="s">
        <v>34</v>
      </c>
      <c r="C1719" s="1" t="str">
        <f>UPPER(LEFT(B1719,2))</f>
        <v>IN</v>
      </c>
      <c r="D1719" s="1" t="s">
        <v>14</v>
      </c>
      <c r="E1719" s="1" t="str">
        <f>UPPER(LEFT(D1719,1))</f>
        <v>M</v>
      </c>
      <c r="F1719">
        <v>444</v>
      </c>
      <c r="G1719">
        <f t="shared" si="156"/>
        <v>444</v>
      </c>
      <c r="H1719">
        <f t="shared" si="157"/>
        <v>444</v>
      </c>
      <c r="I1719">
        <v>265</v>
      </c>
      <c r="J1719">
        <f t="shared" si="158"/>
        <v>265</v>
      </c>
      <c r="K1719">
        <v>353</v>
      </c>
      <c r="L1719">
        <f t="shared" si="159"/>
        <v>353</v>
      </c>
      <c r="M1719">
        <v>0</v>
      </c>
      <c r="N1719">
        <v>11781</v>
      </c>
      <c r="O1719">
        <f t="shared" si="160"/>
        <v>11781</v>
      </c>
      <c r="P1719">
        <v>0</v>
      </c>
      <c r="Q1719">
        <v>56</v>
      </c>
      <c r="R1719">
        <v>324</v>
      </c>
      <c r="S1719">
        <v>304</v>
      </c>
      <c r="T1719">
        <v>4.5</v>
      </c>
      <c r="U1719">
        <f>VLOOKUP(A1719,vlookup_table[#All],2,)</f>
        <v>1002</v>
      </c>
      <c r="V1719">
        <f>VLOOKUP(A1719,vlookup_table[#All],4,FALSE)</f>
        <v>4201</v>
      </c>
      <c r="W1719" t="str">
        <f>IF(LEN(V1719)=4,_xlfn.CONCAT("19",LEFT(V1719,2)),IF(LEN(V1719)=3,_xlfn.CONCAT("190",LEFT(V1719,2)),0))</f>
        <v>1942</v>
      </c>
      <c r="X1719">
        <f>IF(V1719&lt;&gt;0,1997-VALUE(W1719),0)</f>
        <v>55</v>
      </c>
      <c r="Y1719" t="str">
        <f>VLOOKUP(A1719,vlookup_table[#All],5,FALSE)</f>
        <v>R2</v>
      </c>
      <c r="Z1719" t="str">
        <f t="shared" si="161"/>
        <v>Rural</v>
      </c>
      <c r="AA1719">
        <f>VLOOKUP(A1719,vlookup_table[#All],7,FALSE)</f>
        <v>4</v>
      </c>
    </row>
    <row r="1720" spans="1:27" x14ac:dyDescent="0.3">
      <c r="A1720">
        <v>34079</v>
      </c>
      <c r="B1720" s="1" t="s">
        <v>13</v>
      </c>
      <c r="C1720" s="1" t="str">
        <f>UPPER(LEFT(B1720,2))</f>
        <v>FL</v>
      </c>
      <c r="D1720" s="1" t="s">
        <v>17</v>
      </c>
      <c r="E1720" s="1" t="str">
        <f>UPPER(LEFT(D1720,1))</f>
        <v>F</v>
      </c>
      <c r="F1720">
        <v>801</v>
      </c>
      <c r="G1720">
        <f t="shared" si="156"/>
        <v>801</v>
      </c>
      <c r="H1720">
        <f t="shared" si="157"/>
        <v>801</v>
      </c>
      <c r="I1720">
        <v>324</v>
      </c>
      <c r="J1720">
        <f t="shared" si="158"/>
        <v>324</v>
      </c>
      <c r="K1720">
        <v>478</v>
      </c>
      <c r="L1720">
        <f t="shared" si="159"/>
        <v>478</v>
      </c>
      <c r="M1720">
        <v>11</v>
      </c>
      <c r="N1720">
        <v>19724</v>
      </c>
      <c r="O1720">
        <f t="shared" si="160"/>
        <v>19724</v>
      </c>
      <c r="P1720">
        <v>6</v>
      </c>
      <c r="Q1720">
        <v>20</v>
      </c>
      <c r="R1720">
        <v>382</v>
      </c>
      <c r="S1720">
        <v>419</v>
      </c>
      <c r="T1720">
        <v>4.9000000000000004</v>
      </c>
      <c r="U1720">
        <f>VLOOKUP(A1720,vlookup_table[#All],2,)</f>
        <v>0</v>
      </c>
      <c r="V1720">
        <f>VLOOKUP(A1720,vlookup_table[#All],4,FALSE)</f>
        <v>2201</v>
      </c>
      <c r="W1720" t="str">
        <f>IF(LEN(V1720)=4,_xlfn.CONCAT("19",LEFT(V1720,2)),IF(LEN(V1720)=3,_xlfn.CONCAT("190",LEFT(V1720,2)),0))</f>
        <v>1922</v>
      </c>
      <c r="X1720">
        <f>IF(V1720&lt;&gt;0,1997-VALUE(W1720),0)</f>
        <v>75</v>
      </c>
      <c r="Y1720" t="str">
        <f>VLOOKUP(A1720,vlookup_table[#All],5,FALSE)</f>
        <v>C2</v>
      </c>
      <c r="Z1720" t="str">
        <f t="shared" si="161"/>
        <v>City</v>
      </c>
      <c r="AA1720">
        <f>VLOOKUP(A1720,vlookup_table[#All],7,FALSE)</f>
        <v>5</v>
      </c>
    </row>
    <row r="1721" spans="1:27" x14ac:dyDescent="0.3">
      <c r="A1721">
        <v>120509</v>
      </c>
      <c r="B1721" s="1" t="s">
        <v>21</v>
      </c>
      <c r="C1721" s="1" t="str">
        <f>UPPER(LEFT(B1721,2))</f>
        <v>TX</v>
      </c>
      <c r="D1721" s="1" t="s">
        <v>17</v>
      </c>
      <c r="E1721" s="1" t="str">
        <f>UPPER(LEFT(D1721,1))</f>
        <v>F</v>
      </c>
      <c r="F1721">
        <v>337</v>
      </c>
      <c r="G1721">
        <f t="shared" si="156"/>
        <v>337</v>
      </c>
      <c r="H1721">
        <f t="shared" si="157"/>
        <v>337</v>
      </c>
      <c r="I1721">
        <v>204</v>
      </c>
      <c r="J1721">
        <f t="shared" si="158"/>
        <v>204</v>
      </c>
      <c r="K1721">
        <v>298</v>
      </c>
      <c r="L1721">
        <f t="shared" si="159"/>
        <v>298</v>
      </c>
      <c r="M1721">
        <v>1</v>
      </c>
      <c r="N1721">
        <v>12342</v>
      </c>
      <c r="O1721">
        <f t="shared" si="160"/>
        <v>12342</v>
      </c>
      <c r="P1721">
        <v>1</v>
      </c>
      <c r="Q1721">
        <v>87</v>
      </c>
      <c r="R1721">
        <v>261</v>
      </c>
      <c r="S1721">
        <v>263</v>
      </c>
      <c r="T1721">
        <v>8.2941176470000002</v>
      </c>
      <c r="U1721">
        <f>VLOOKUP(A1721,vlookup_table[#All],2,)</f>
        <v>2</v>
      </c>
      <c r="V1721">
        <f>VLOOKUP(A1721,vlookup_table[#All],4,FALSE)</f>
        <v>1502</v>
      </c>
      <c r="W1721" t="str">
        <f>IF(LEN(V1721)=4,_xlfn.CONCAT("19",LEFT(V1721,2)),IF(LEN(V1721)=3,_xlfn.CONCAT("190",LEFT(V1721,2)),0))</f>
        <v>1915</v>
      </c>
      <c r="X1721">
        <f>IF(V1721&lt;&gt;0,1997-VALUE(W1721),0)</f>
        <v>82</v>
      </c>
      <c r="Y1721" t="str">
        <f>VLOOKUP(A1721,vlookup_table[#All],5,FALSE)</f>
        <v>R3</v>
      </c>
      <c r="Z1721" t="str">
        <f t="shared" si="161"/>
        <v>Rural</v>
      </c>
      <c r="AA1721">
        <f>VLOOKUP(A1721,vlookup_table[#All],7,FALSE)</f>
        <v>10</v>
      </c>
    </row>
    <row r="1722" spans="1:27" x14ac:dyDescent="0.3">
      <c r="A1722">
        <v>66244</v>
      </c>
      <c r="B1722" s="1" t="s">
        <v>30</v>
      </c>
      <c r="C1722" s="1" t="str">
        <f>UPPER(LEFT(B1722,2))</f>
        <v>MI</v>
      </c>
      <c r="D1722" s="1" t="s">
        <v>14</v>
      </c>
      <c r="E1722" s="1" t="str">
        <f>UPPER(LEFT(D1722,1))</f>
        <v>M</v>
      </c>
      <c r="F1722">
        <v>434</v>
      </c>
      <c r="G1722">
        <f t="shared" si="156"/>
        <v>434</v>
      </c>
      <c r="H1722">
        <f t="shared" si="157"/>
        <v>434</v>
      </c>
      <c r="I1722">
        <v>237</v>
      </c>
      <c r="J1722">
        <f t="shared" si="158"/>
        <v>237</v>
      </c>
      <c r="K1722">
        <v>372</v>
      </c>
      <c r="L1722">
        <f t="shared" si="159"/>
        <v>372</v>
      </c>
      <c r="M1722">
        <v>0</v>
      </c>
      <c r="N1722">
        <v>11550</v>
      </c>
      <c r="O1722">
        <f t="shared" si="160"/>
        <v>11550</v>
      </c>
      <c r="P1722">
        <v>4</v>
      </c>
      <c r="Q1722">
        <v>78</v>
      </c>
      <c r="R1722">
        <v>337</v>
      </c>
      <c r="S1722">
        <v>305</v>
      </c>
      <c r="T1722">
        <v>11.66666667</v>
      </c>
      <c r="U1722">
        <f>VLOOKUP(A1722,vlookup_table[#All],2,)</f>
        <v>1002</v>
      </c>
      <c r="V1722">
        <f>VLOOKUP(A1722,vlookup_table[#All],4,FALSE)</f>
        <v>0</v>
      </c>
      <c r="W1722">
        <f>IF(LEN(V1722)=4,_xlfn.CONCAT("19",LEFT(V1722,2)),IF(LEN(V1722)=3,_xlfn.CONCAT("190",LEFT(V1722,2)),0))</f>
        <v>0</v>
      </c>
      <c r="X1722">
        <f>IF(V1722&lt;&gt;0,1997-VALUE(W1722),0)</f>
        <v>0</v>
      </c>
      <c r="Y1722" t="str">
        <f>VLOOKUP(A1722,vlookup_table[#All],5,FALSE)</f>
        <v>S3</v>
      </c>
      <c r="Z1722" t="str">
        <f t="shared" si="161"/>
        <v>Suburban</v>
      </c>
      <c r="AA1722">
        <f>VLOOKUP(A1722,vlookup_table[#All],7,FALSE)</f>
        <v>10</v>
      </c>
    </row>
    <row r="1723" spans="1:27" x14ac:dyDescent="0.3">
      <c r="A1723">
        <v>44715</v>
      </c>
      <c r="B1723" s="1" t="s">
        <v>13</v>
      </c>
      <c r="C1723" s="1" t="str">
        <f>UPPER(LEFT(B1723,2))</f>
        <v>FL</v>
      </c>
      <c r="D1723" s="1" t="s">
        <v>17</v>
      </c>
      <c r="E1723" s="1" t="str">
        <f>UPPER(LEFT(D1723,1))</f>
        <v>F</v>
      </c>
      <c r="F1723">
        <v>646</v>
      </c>
      <c r="G1723">
        <f t="shared" si="156"/>
        <v>646</v>
      </c>
      <c r="H1723">
        <f t="shared" si="157"/>
        <v>646</v>
      </c>
      <c r="I1723">
        <v>241</v>
      </c>
      <c r="J1723">
        <f t="shared" si="158"/>
        <v>241</v>
      </c>
      <c r="K1723">
        <v>299</v>
      </c>
      <c r="L1723">
        <f t="shared" si="159"/>
        <v>299</v>
      </c>
      <c r="M1723">
        <v>1</v>
      </c>
      <c r="N1723">
        <v>12694</v>
      </c>
      <c r="O1723">
        <f t="shared" si="160"/>
        <v>12694</v>
      </c>
      <c r="P1723">
        <v>8</v>
      </c>
      <c r="Q1723">
        <v>9</v>
      </c>
      <c r="R1723">
        <v>257</v>
      </c>
      <c r="S1723">
        <v>278</v>
      </c>
      <c r="T1723">
        <v>7.1875</v>
      </c>
      <c r="U1723">
        <f>VLOOKUP(A1723,vlookup_table[#All],2,)</f>
        <v>28</v>
      </c>
      <c r="V1723">
        <f>VLOOKUP(A1723,vlookup_table[#All],4,FALSE)</f>
        <v>2601</v>
      </c>
      <c r="W1723" t="str">
        <f>IF(LEN(V1723)=4,_xlfn.CONCAT("19",LEFT(V1723,2)),IF(LEN(V1723)=3,_xlfn.CONCAT("190",LEFT(V1723,2)),0))</f>
        <v>1926</v>
      </c>
      <c r="X1723">
        <f>IF(V1723&lt;&gt;0,1997-VALUE(W1723),0)</f>
        <v>71</v>
      </c>
      <c r="Y1723" t="str">
        <f>VLOOKUP(A1723,vlookup_table[#All],5,FALSE)</f>
        <v>C2</v>
      </c>
      <c r="Z1723" t="str">
        <f t="shared" si="161"/>
        <v>City</v>
      </c>
      <c r="AA1723">
        <f>VLOOKUP(A1723,vlookup_table[#All],7,FALSE)</f>
        <v>12</v>
      </c>
    </row>
    <row r="1724" spans="1:27" x14ac:dyDescent="0.3">
      <c r="A1724">
        <v>104891</v>
      </c>
      <c r="B1724" s="1" t="s">
        <v>28</v>
      </c>
      <c r="C1724" s="1" t="str">
        <f>UPPER(LEFT(B1724,2))</f>
        <v>KS</v>
      </c>
      <c r="D1724" s="1" t="s">
        <v>14</v>
      </c>
      <c r="E1724" s="1" t="str">
        <f>UPPER(LEFT(D1724,1))</f>
        <v>M</v>
      </c>
      <c r="F1724">
        <v>740</v>
      </c>
      <c r="G1724">
        <f t="shared" si="156"/>
        <v>740</v>
      </c>
      <c r="H1724">
        <f t="shared" si="157"/>
        <v>740</v>
      </c>
      <c r="I1724">
        <v>295</v>
      </c>
      <c r="J1724">
        <f t="shared" si="158"/>
        <v>295</v>
      </c>
      <c r="K1724">
        <v>420</v>
      </c>
      <c r="L1724">
        <f t="shared" si="159"/>
        <v>420</v>
      </c>
      <c r="M1724">
        <v>0</v>
      </c>
      <c r="N1724">
        <v>15354</v>
      </c>
      <c r="O1724">
        <f t="shared" si="160"/>
        <v>15354</v>
      </c>
      <c r="P1724">
        <v>2</v>
      </c>
      <c r="Q1724">
        <v>37</v>
      </c>
      <c r="R1724">
        <v>376</v>
      </c>
      <c r="S1724">
        <v>329</v>
      </c>
      <c r="T1724">
        <v>12.6</v>
      </c>
      <c r="U1724">
        <f>VLOOKUP(A1724,vlookup_table[#All],2,)</f>
        <v>0</v>
      </c>
      <c r="V1724">
        <f>VLOOKUP(A1724,vlookup_table[#All],4,FALSE)</f>
        <v>1706</v>
      </c>
      <c r="W1724" t="str">
        <f>IF(LEN(V1724)=4,_xlfn.CONCAT("19",LEFT(V1724,2)),IF(LEN(V1724)=3,_xlfn.CONCAT("190",LEFT(V1724,2)),0))</f>
        <v>1917</v>
      </c>
      <c r="X1724">
        <f>IF(V1724&lt;&gt;0,1997-VALUE(W1724),0)</f>
        <v>80</v>
      </c>
      <c r="Y1724" t="str">
        <f>VLOOKUP(A1724,vlookup_table[#All],5,FALSE)</f>
        <v>S2</v>
      </c>
      <c r="Z1724" t="str">
        <f t="shared" si="161"/>
        <v>Suburban</v>
      </c>
      <c r="AA1724">
        <f>VLOOKUP(A1724,vlookup_table[#All],7,FALSE)</f>
        <v>23</v>
      </c>
    </row>
    <row r="1725" spans="1:27" x14ac:dyDescent="0.3">
      <c r="A1725">
        <v>30988</v>
      </c>
      <c r="B1725" s="1" t="s">
        <v>40</v>
      </c>
      <c r="C1725" s="1" t="str">
        <f>UPPER(LEFT(B1725,2))</f>
        <v>GA</v>
      </c>
      <c r="D1725" s="1" t="s">
        <v>17</v>
      </c>
      <c r="E1725" s="1" t="str">
        <f>UPPER(LEFT(D1725,1))</f>
        <v>F</v>
      </c>
      <c r="F1725">
        <v>717</v>
      </c>
      <c r="G1725">
        <f t="shared" si="156"/>
        <v>717</v>
      </c>
      <c r="H1725">
        <f t="shared" si="157"/>
        <v>717</v>
      </c>
      <c r="I1725">
        <v>316</v>
      </c>
      <c r="J1725">
        <f t="shared" si="158"/>
        <v>316</v>
      </c>
      <c r="K1725">
        <v>366</v>
      </c>
      <c r="L1725">
        <f t="shared" si="159"/>
        <v>366</v>
      </c>
      <c r="M1725">
        <v>4</v>
      </c>
      <c r="N1725">
        <v>12673</v>
      </c>
      <c r="O1725">
        <f t="shared" si="160"/>
        <v>12673</v>
      </c>
      <c r="P1725">
        <v>4</v>
      </c>
      <c r="Q1725">
        <v>22</v>
      </c>
      <c r="R1725">
        <v>339</v>
      </c>
      <c r="S1725">
        <v>349</v>
      </c>
      <c r="T1725">
        <v>10</v>
      </c>
      <c r="U1725">
        <f>VLOOKUP(A1725,vlookup_table[#All],2,)</f>
        <v>0</v>
      </c>
      <c r="V1725">
        <f>VLOOKUP(A1725,vlookup_table[#All],4,FALSE)</f>
        <v>5401</v>
      </c>
      <c r="W1725" t="str">
        <f>IF(LEN(V1725)=4,_xlfn.CONCAT("19",LEFT(V1725,2)),IF(LEN(V1725)=3,_xlfn.CONCAT("190",LEFT(V1725,2)),0))</f>
        <v>1954</v>
      </c>
      <c r="X1725">
        <f>IF(V1725&lt;&gt;0,1997-VALUE(W1725),0)</f>
        <v>43</v>
      </c>
      <c r="Y1725" t="str">
        <f>VLOOKUP(A1725,vlookup_table[#All],5,FALSE)</f>
        <v>R2</v>
      </c>
      <c r="Z1725" t="str">
        <f t="shared" si="161"/>
        <v>Rural</v>
      </c>
      <c r="AA1725">
        <f>VLOOKUP(A1725,vlookup_table[#All],7,FALSE)</f>
        <v>10</v>
      </c>
    </row>
    <row r="1726" spans="1:27" x14ac:dyDescent="0.3">
      <c r="A1726">
        <v>158389</v>
      </c>
      <c r="B1726" s="1" t="s">
        <v>22</v>
      </c>
      <c r="C1726" s="1" t="str">
        <f>UPPER(LEFT(B1726,2))</f>
        <v>CA</v>
      </c>
      <c r="D1726" s="1" t="s">
        <v>14</v>
      </c>
      <c r="E1726" s="1" t="str">
        <f>UPPER(LEFT(D1726,1))</f>
        <v>M</v>
      </c>
      <c r="F1726">
        <v>2971</v>
      </c>
      <c r="G1726">
        <f t="shared" si="156"/>
        <v>2971</v>
      </c>
      <c r="H1726">
        <f t="shared" si="157"/>
        <v>2971</v>
      </c>
      <c r="I1726">
        <v>302</v>
      </c>
      <c r="J1726">
        <f t="shared" si="158"/>
        <v>302</v>
      </c>
      <c r="K1726">
        <v>322</v>
      </c>
      <c r="L1726">
        <f t="shared" si="159"/>
        <v>322</v>
      </c>
      <c r="M1726">
        <v>98</v>
      </c>
      <c r="N1726">
        <v>6309</v>
      </c>
      <c r="O1726">
        <f t="shared" si="160"/>
        <v>6309</v>
      </c>
      <c r="P1726">
        <v>65</v>
      </c>
      <c r="Q1726">
        <v>27</v>
      </c>
      <c r="R1726">
        <v>288</v>
      </c>
      <c r="S1726">
        <v>340</v>
      </c>
      <c r="T1726">
        <v>7</v>
      </c>
      <c r="U1726">
        <f>VLOOKUP(A1726,vlookup_table[#All],2,)</f>
        <v>1</v>
      </c>
      <c r="V1726">
        <f>VLOOKUP(A1726,vlookup_table[#All],4,FALSE)</f>
        <v>1101</v>
      </c>
      <c r="W1726" t="str">
        <f>IF(LEN(V1726)=4,_xlfn.CONCAT("19",LEFT(V1726,2)),IF(LEN(V1726)=3,_xlfn.CONCAT("190",LEFT(V1726,2)),0))</f>
        <v>1911</v>
      </c>
      <c r="X1726">
        <f>IF(V1726&lt;&gt;0,1997-VALUE(W1726),0)</f>
        <v>86</v>
      </c>
      <c r="Y1726" t="str">
        <f>VLOOKUP(A1726,vlookup_table[#All],5,FALSE)</f>
        <v>S3</v>
      </c>
      <c r="Z1726" t="str">
        <f t="shared" si="161"/>
        <v>Suburban</v>
      </c>
      <c r="AA1726">
        <f>VLOOKUP(A1726,vlookup_table[#All],7,FALSE)</f>
        <v>12</v>
      </c>
    </row>
    <row r="1727" spans="1:27" x14ac:dyDescent="0.3">
      <c r="A1727">
        <v>97020</v>
      </c>
      <c r="B1727" s="1" t="s">
        <v>16</v>
      </c>
      <c r="C1727" s="1" t="str">
        <f>UPPER(LEFT(B1727,2))</f>
        <v>IL</v>
      </c>
      <c r="D1727" s="1" t="s">
        <v>17</v>
      </c>
      <c r="E1727" s="1" t="str">
        <f>UPPER(LEFT(D1727,1))</f>
        <v>F</v>
      </c>
      <c r="F1727">
        <v>636</v>
      </c>
      <c r="G1727">
        <f t="shared" si="156"/>
        <v>636</v>
      </c>
      <c r="H1727">
        <f t="shared" si="157"/>
        <v>636</v>
      </c>
      <c r="I1727">
        <v>316</v>
      </c>
      <c r="J1727">
        <f t="shared" si="158"/>
        <v>316</v>
      </c>
      <c r="K1727">
        <v>393</v>
      </c>
      <c r="L1727">
        <f t="shared" si="159"/>
        <v>393</v>
      </c>
      <c r="M1727">
        <v>0</v>
      </c>
      <c r="N1727">
        <v>15018</v>
      </c>
      <c r="O1727">
        <f t="shared" si="160"/>
        <v>15018</v>
      </c>
      <c r="P1727">
        <v>3</v>
      </c>
      <c r="Q1727">
        <v>60</v>
      </c>
      <c r="R1727">
        <v>395</v>
      </c>
      <c r="S1727">
        <v>325</v>
      </c>
      <c r="T1727">
        <v>14.25</v>
      </c>
      <c r="U1727">
        <f>VLOOKUP(A1727,vlookup_table[#All],2,)</f>
        <v>0</v>
      </c>
      <c r="V1727">
        <f>VLOOKUP(A1727,vlookup_table[#All],4,FALSE)</f>
        <v>3901</v>
      </c>
      <c r="W1727" t="str">
        <f>IF(LEN(V1727)=4,_xlfn.CONCAT("19",LEFT(V1727,2)),IF(LEN(V1727)=3,_xlfn.CONCAT("190",LEFT(V1727,2)),0))</f>
        <v>1939</v>
      </c>
      <c r="X1727">
        <f>IF(V1727&lt;&gt;0,1997-VALUE(W1727),0)</f>
        <v>58</v>
      </c>
      <c r="Y1727" t="str">
        <f>VLOOKUP(A1727,vlookup_table[#All],5,FALSE)</f>
        <v>C1</v>
      </c>
      <c r="Z1727" t="str">
        <f t="shared" si="161"/>
        <v>City</v>
      </c>
      <c r="AA1727">
        <f>VLOOKUP(A1727,vlookup_table[#All],7,FALSE)</f>
        <v>17</v>
      </c>
    </row>
    <row r="1728" spans="1:27" x14ac:dyDescent="0.3">
      <c r="A1728">
        <v>92801</v>
      </c>
      <c r="B1728" s="1" t="s">
        <v>16</v>
      </c>
      <c r="C1728" s="1" t="str">
        <f>UPPER(LEFT(B1728,2))</f>
        <v>IL</v>
      </c>
      <c r="D1728" s="1" t="s">
        <v>14</v>
      </c>
      <c r="E1728" s="1" t="str">
        <f>UPPER(LEFT(D1728,1))</f>
        <v>M</v>
      </c>
      <c r="F1728">
        <v>2906</v>
      </c>
      <c r="G1728">
        <f t="shared" si="156"/>
        <v>2906</v>
      </c>
      <c r="H1728">
        <f t="shared" si="157"/>
        <v>2906</v>
      </c>
      <c r="I1728">
        <v>688</v>
      </c>
      <c r="J1728">
        <f t="shared" si="158"/>
        <v>688</v>
      </c>
      <c r="K1728">
        <v>707</v>
      </c>
      <c r="L1728">
        <f t="shared" si="159"/>
        <v>707</v>
      </c>
      <c r="M1728">
        <v>99</v>
      </c>
      <c r="N1728">
        <v>26708</v>
      </c>
      <c r="O1728">
        <f t="shared" si="160"/>
        <v>26708</v>
      </c>
      <c r="P1728">
        <v>0</v>
      </c>
      <c r="Q1728">
        <v>37</v>
      </c>
      <c r="R1728">
        <v>653</v>
      </c>
      <c r="S1728">
        <v>740</v>
      </c>
      <c r="T1728">
        <v>10.6</v>
      </c>
      <c r="U1728">
        <f>VLOOKUP(A1728,vlookup_table[#All],2,)</f>
        <v>1</v>
      </c>
      <c r="V1728">
        <f>VLOOKUP(A1728,vlookup_table[#All],4,FALSE)</f>
        <v>3503</v>
      </c>
      <c r="W1728" t="str">
        <f>IF(LEN(V1728)=4,_xlfn.CONCAT("19",LEFT(V1728,2)),IF(LEN(V1728)=3,_xlfn.CONCAT("190",LEFT(V1728,2)),0))</f>
        <v>1935</v>
      </c>
      <c r="X1728">
        <f>IF(V1728&lt;&gt;0,1997-VALUE(W1728),0)</f>
        <v>62</v>
      </c>
      <c r="Y1728" t="str">
        <f>VLOOKUP(A1728,vlookup_table[#All],5,FALSE)</f>
        <v>U1</v>
      </c>
      <c r="Z1728" t="str">
        <f t="shared" si="161"/>
        <v>Urban</v>
      </c>
      <c r="AA1728">
        <f>VLOOKUP(A1728,vlookup_table[#All],7,FALSE)</f>
        <v>15</v>
      </c>
    </row>
    <row r="1729" spans="1:27" x14ac:dyDescent="0.3">
      <c r="A1729">
        <v>28960</v>
      </c>
      <c r="B1729" s="1" t="s">
        <v>40</v>
      </c>
      <c r="C1729" s="1" t="str">
        <f>UPPER(LEFT(B1729,2))</f>
        <v>GA</v>
      </c>
      <c r="D1729" s="1" t="s">
        <v>17</v>
      </c>
      <c r="E1729" s="1" t="str">
        <f>UPPER(LEFT(D1729,1))</f>
        <v>F</v>
      </c>
      <c r="F1729">
        <v>717</v>
      </c>
      <c r="G1729">
        <f t="shared" si="156"/>
        <v>717</v>
      </c>
      <c r="H1729">
        <f t="shared" si="157"/>
        <v>717</v>
      </c>
      <c r="I1729">
        <v>327</v>
      </c>
      <c r="J1729">
        <f t="shared" si="158"/>
        <v>327</v>
      </c>
      <c r="K1729">
        <v>364</v>
      </c>
      <c r="L1729">
        <f t="shared" si="159"/>
        <v>364</v>
      </c>
      <c r="M1729">
        <v>2</v>
      </c>
      <c r="N1729">
        <v>12615</v>
      </c>
      <c r="O1729">
        <f t="shared" si="160"/>
        <v>12615</v>
      </c>
      <c r="P1729">
        <v>1</v>
      </c>
      <c r="Q1729">
        <v>62</v>
      </c>
      <c r="R1729">
        <v>352</v>
      </c>
      <c r="S1729">
        <v>347</v>
      </c>
      <c r="T1729">
        <v>10</v>
      </c>
      <c r="U1729">
        <f>VLOOKUP(A1729,vlookup_table[#All],2,)</f>
        <v>0</v>
      </c>
      <c r="V1729">
        <f>VLOOKUP(A1729,vlookup_table[#All],4,FALSE)</f>
        <v>0</v>
      </c>
      <c r="W1729">
        <f>IF(LEN(V1729)=4,_xlfn.CONCAT("19",LEFT(V1729,2)),IF(LEN(V1729)=3,_xlfn.CONCAT("190",LEFT(V1729,2)),0))</f>
        <v>0</v>
      </c>
      <c r="X1729">
        <f>IF(V1729&lt;&gt;0,1997-VALUE(W1729),0)</f>
        <v>0</v>
      </c>
      <c r="Y1729" t="str">
        <f>VLOOKUP(A1729,vlookup_table[#All],5,FALSE)</f>
        <v>T2</v>
      </c>
      <c r="Z1729" t="str">
        <f t="shared" si="161"/>
        <v>Town</v>
      </c>
      <c r="AA1729">
        <f>VLOOKUP(A1729,vlookup_table[#All],7,FALSE)</f>
        <v>10</v>
      </c>
    </row>
    <row r="1730" spans="1:27" x14ac:dyDescent="0.3">
      <c r="A1730">
        <v>121969</v>
      </c>
      <c r="B1730" s="1" t="s">
        <v>21</v>
      </c>
      <c r="C1730" s="1" t="str">
        <f>UPPER(LEFT(B1730,2))</f>
        <v>TX</v>
      </c>
      <c r="D1730" s="1" t="s">
        <v>17</v>
      </c>
      <c r="E1730" s="1" t="str">
        <f>UPPER(LEFT(D1730,1))</f>
        <v>F</v>
      </c>
      <c r="F1730">
        <v>715</v>
      </c>
      <c r="G1730">
        <f t="shared" ref="G1730:G1793" si="162">IF(LEFT(F1730,1)="A",VALUE(SUBSTITUTE(F1730,"A","")),IF(ISBLANK(F1730),"",IF(F1730=0,"",VALUE(F1730))))</f>
        <v>715</v>
      </c>
      <c r="H1730">
        <f t="shared" ref="H1730:H1793" si="163">IF(G1730&lt;&gt;"",G1730,AVERAGE(G:G))</f>
        <v>715</v>
      </c>
      <c r="I1730">
        <v>295</v>
      </c>
      <c r="J1730">
        <f t="shared" ref="J1730:J1793" si="164">IF(I1730&lt;&gt;0,I1730,AVERAGEIF(I:I,"&gt;0"))</f>
        <v>295</v>
      </c>
      <c r="K1730">
        <v>355</v>
      </c>
      <c r="L1730">
        <f t="shared" ref="L1730:L1793" si="165">IF(AND(K1730&lt;&gt;0,K1730&lt;&gt;""),K1730,AVERAGEIF(K:K,"&gt;0"))</f>
        <v>355</v>
      </c>
      <c r="M1730">
        <v>5</v>
      </c>
      <c r="N1730">
        <v>9884</v>
      </c>
      <c r="O1730">
        <f t="shared" ref="O1730:O1793" si="166">IF(AND(N1730&lt;&gt;0,N1730&lt;&gt;""),N1730,AVERAGEIF(N:N,"&gt;0"))</f>
        <v>9884</v>
      </c>
      <c r="P1730">
        <v>28</v>
      </c>
      <c r="Q1730">
        <v>41</v>
      </c>
      <c r="R1730">
        <v>301</v>
      </c>
      <c r="S1730">
        <v>333</v>
      </c>
      <c r="T1730">
        <v>7.1111111109999996</v>
      </c>
      <c r="U1730">
        <f>VLOOKUP(A1730,vlookup_table[#All],2,)</f>
        <v>0</v>
      </c>
      <c r="V1730">
        <f>VLOOKUP(A1730,vlookup_table[#All],4,FALSE)</f>
        <v>5005</v>
      </c>
      <c r="W1730" t="str">
        <f>IF(LEN(V1730)=4,_xlfn.CONCAT("19",LEFT(V1730,2)),IF(LEN(V1730)=3,_xlfn.CONCAT("190",LEFT(V1730,2)),0))</f>
        <v>1950</v>
      </c>
      <c r="X1730">
        <f>IF(V1730&lt;&gt;0,1997-VALUE(W1730),0)</f>
        <v>47</v>
      </c>
      <c r="Y1730" t="str">
        <f>VLOOKUP(A1730,vlookup_table[#All],5,FALSE)</f>
        <v>S2</v>
      </c>
      <c r="Z1730" t="str">
        <f t="shared" ref="Z1730:Z1793" si="167">IF(LEFT(Y1730,1)="C","City",IF(LEFT(Y1730,1)="T","Town",IF(LEFT(Y1730,1)="S","Suburban",IF(LEFT(Y1730,1)="U","Urban",IF(LEFT(Y1730,1)="R","Rural",0)))))</f>
        <v>Suburban</v>
      </c>
      <c r="AA1730">
        <f>VLOOKUP(A1730,vlookup_table[#All],7,FALSE)</f>
        <v>8</v>
      </c>
    </row>
    <row r="1731" spans="1:27" x14ac:dyDescent="0.3">
      <c r="A1731">
        <v>52330</v>
      </c>
      <c r="B1731" s="1" t="s">
        <v>69</v>
      </c>
      <c r="C1731" s="1" t="str">
        <f>UPPER(LEFT(B1731,2))</f>
        <v>TE</v>
      </c>
      <c r="D1731" s="1" t="s">
        <v>31</v>
      </c>
      <c r="E1731" s="1" t="str">
        <f>UPPER(LEFT(D1731,1))</f>
        <v>U</v>
      </c>
      <c r="F1731">
        <v>565</v>
      </c>
      <c r="G1731">
        <f t="shared" si="162"/>
        <v>565</v>
      </c>
      <c r="H1731">
        <f t="shared" si="163"/>
        <v>565</v>
      </c>
      <c r="I1731">
        <v>294</v>
      </c>
      <c r="J1731">
        <f t="shared" si="164"/>
        <v>294</v>
      </c>
      <c r="K1731">
        <v>344</v>
      </c>
      <c r="L1731">
        <f t="shared" si="165"/>
        <v>344</v>
      </c>
      <c r="M1731">
        <v>0</v>
      </c>
      <c r="N1731">
        <v>11329</v>
      </c>
      <c r="O1731">
        <f t="shared" si="166"/>
        <v>11329</v>
      </c>
      <c r="P1731">
        <v>2</v>
      </c>
      <c r="Q1731">
        <v>83</v>
      </c>
      <c r="R1731">
        <v>367</v>
      </c>
      <c r="S1731">
        <v>314</v>
      </c>
      <c r="T1731">
        <v>4.4545454549999999</v>
      </c>
      <c r="U1731">
        <f>VLOOKUP(A1731,vlookup_table[#All],2,)</f>
        <v>0</v>
      </c>
      <c r="V1731">
        <f>VLOOKUP(A1731,vlookup_table[#All],4,FALSE)</f>
        <v>2801</v>
      </c>
      <c r="W1731" t="str">
        <f>IF(LEN(V1731)=4,_xlfn.CONCAT("19",LEFT(V1731,2)),IF(LEN(V1731)=3,_xlfn.CONCAT("190",LEFT(V1731,2)),0))</f>
        <v>1928</v>
      </c>
      <c r="X1731">
        <f>IF(V1731&lt;&gt;0,1997-VALUE(W1731),0)</f>
        <v>69</v>
      </c>
      <c r="Y1731" t="str">
        <f>VLOOKUP(A1731,vlookup_table[#All],5,FALSE)</f>
        <v>T2</v>
      </c>
      <c r="Z1731" t="str">
        <f t="shared" si="167"/>
        <v>Town</v>
      </c>
      <c r="AA1731">
        <f>VLOOKUP(A1731,vlookup_table[#All],7,FALSE)</f>
        <v>3</v>
      </c>
    </row>
    <row r="1732" spans="1:27" x14ac:dyDescent="0.3">
      <c r="A1732">
        <v>105709</v>
      </c>
      <c r="B1732" s="1" t="s">
        <v>28</v>
      </c>
      <c r="C1732" s="1" t="str">
        <f>UPPER(LEFT(B1732,2))</f>
        <v>KS</v>
      </c>
      <c r="D1732" s="1" t="s">
        <v>14</v>
      </c>
      <c r="E1732" s="1" t="str">
        <f>UPPER(LEFT(D1732,1))</f>
        <v>M</v>
      </c>
      <c r="F1732">
        <v>386</v>
      </c>
      <c r="G1732">
        <f t="shared" si="162"/>
        <v>386</v>
      </c>
      <c r="H1732">
        <f t="shared" si="163"/>
        <v>386</v>
      </c>
      <c r="I1732">
        <v>293</v>
      </c>
      <c r="J1732">
        <f t="shared" si="164"/>
        <v>293</v>
      </c>
      <c r="K1732">
        <v>356</v>
      </c>
      <c r="L1732">
        <f t="shared" si="165"/>
        <v>356</v>
      </c>
      <c r="M1732">
        <v>0</v>
      </c>
      <c r="N1732">
        <v>11937</v>
      </c>
      <c r="O1732">
        <f t="shared" si="166"/>
        <v>11937</v>
      </c>
      <c r="P1732">
        <v>0</v>
      </c>
      <c r="Q1732">
        <v>67</v>
      </c>
      <c r="R1732">
        <v>354</v>
      </c>
      <c r="S1732">
        <v>302</v>
      </c>
      <c r="T1732">
        <v>4.2173913040000004</v>
      </c>
      <c r="U1732">
        <f>VLOOKUP(A1732,vlookup_table[#All],2,)</f>
        <v>1</v>
      </c>
      <c r="V1732">
        <f>VLOOKUP(A1732,vlookup_table[#All],4,FALSE)</f>
        <v>3501</v>
      </c>
      <c r="W1732" t="str">
        <f>IF(LEN(V1732)=4,_xlfn.CONCAT("19",LEFT(V1732,2)),IF(LEN(V1732)=3,_xlfn.CONCAT("190",LEFT(V1732,2)),0))</f>
        <v>1935</v>
      </c>
      <c r="X1732">
        <f>IF(V1732&lt;&gt;0,1997-VALUE(W1732),0)</f>
        <v>62</v>
      </c>
      <c r="Y1732" t="str">
        <f>VLOOKUP(A1732,vlookup_table[#All],5,FALSE)</f>
        <v>T2</v>
      </c>
      <c r="Z1732" t="str">
        <f t="shared" si="167"/>
        <v>Town</v>
      </c>
      <c r="AA1732">
        <f>VLOOKUP(A1732,vlookup_table[#All],7,FALSE)</f>
        <v>5</v>
      </c>
    </row>
    <row r="1733" spans="1:27" x14ac:dyDescent="0.3">
      <c r="A1733">
        <v>177329</v>
      </c>
      <c r="B1733" s="1" t="s">
        <v>51</v>
      </c>
      <c r="C1733" s="1" t="str">
        <f>UPPER(LEFT(B1733,2))</f>
        <v>OR</v>
      </c>
      <c r="D1733" s="1" t="s">
        <v>17</v>
      </c>
      <c r="E1733" s="1" t="str">
        <f>UPPER(LEFT(D1733,1))</f>
        <v>F</v>
      </c>
      <c r="F1733">
        <v>684</v>
      </c>
      <c r="G1733">
        <f t="shared" si="162"/>
        <v>684</v>
      </c>
      <c r="H1733">
        <f t="shared" si="163"/>
        <v>684</v>
      </c>
      <c r="I1733">
        <v>290</v>
      </c>
      <c r="J1733">
        <f t="shared" si="164"/>
        <v>290</v>
      </c>
      <c r="K1733">
        <v>356</v>
      </c>
      <c r="L1733">
        <f t="shared" si="165"/>
        <v>356</v>
      </c>
      <c r="M1733">
        <v>3</v>
      </c>
      <c r="N1733">
        <v>11910</v>
      </c>
      <c r="O1733">
        <f t="shared" si="166"/>
        <v>11910</v>
      </c>
      <c r="P1733">
        <v>3</v>
      </c>
      <c r="Q1733">
        <v>43</v>
      </c>
      <c r="R1733">
        <v>323</v>
      </c>
      <c r="S1733">
        <v>323</v>
      </c>
      <c r="T1733">
        <v>20</v>
      </c>
      <c r="U1733">
        <f>VLOOKUP(A1733,vlookup_table[#All],2,)</f>
        <v>2</v>
      </c>
      <c r="V1733">
        <f>VLOOKUP(A1733,vlookup_table[#All],4,FALSE)</f>
        <v>4801</v>
      </c>
      <c r="W1733" t="str">
        <f>IF(LEN(V1733)=4,_xlfn.CONCAT("19",LEFT(V1733,2)),IF(LEN(V1733)=3,_xlfn.CONCAT("190",LEFT(V1733,2)),0))</f>
        <v>1948</v>
      </c>
      <c r="X1733">
        <f>IF(V1733&lt;&gt;0,1997-VALUE(W1733),0)</f>
        <v>49</v>
      </c>
      <c r="Y1733" t="str">
        <f>VLOOKUP(A1733,vlookup_table[#All],5,FALSE)</f>
        <v>T3</v>
      </c>
      <c r="Z1733" t="str">
        <f t="shared" si="167"/>
        <v>Town</v>
      </c>
      <c r="AA1733">
        <f>VLOOKUP(A1733,vlookup_table[#All],7,FALSE)</f>
        <v>20</v>
      </c>
    </row>
    <row r="1734" spans="1:27" x14ac:dyDescent="0.3">
      <c r="A1734">
        <v>18196</v>
      </c>
      <c r="B1734" s="1" t="s">
        <v>18</v>
      </c>
      <c r="C1734" s="1" t="str">
        <f>UPPER(LEFT(B1734,2))</f>
        <v>NC</v>
      </c>
      <c r="D1734" s="1" t="s">
        <v>14</v>
      </c>
      <c r="E1734" s="1" t="str">
        <f>UPPER(LEFT(D1734,1))</f>
        <v>M</v>
      </c>
      <c r="F1734">
        <v>469</v>
      </c>
      <c r="G1734">
        <f t="shared" si="162"/>
        <v>469</v>
      </c>
      <c r="H1734">
        <f t="shared" si="163"/>
        <v>469</v>
      </c>
      <c r="I1734">
        <v>214</v>
      </c>
      <c r="J1734">
        <f t="shared" si="164"/>
        <v>214</v>
      </c>
      <c r="K1734">
        <v>313</v>
      </c>
      <c r="L1734">
        <f t="shared" si="165"/>
        <v>313</v>
      </c>
      <c r="M1734">
        <v>0</v>
      </c>
      <c r="N1734">
        <v>10164</v>
      </c>
      <c r="O1734">
        <f t="shared" si="166"/>
        <v>10164</v>
      </c>
      <c r="P1734">
        <v>0</v>
      </c>
      <c r="Q1734">
        <v>90</v>
      </c>
      <c r="R1734">
        <v>260</v>
      </c>
      <c r="S1734">
        <v>271</v>
      </c>
      <c r="T1734">
        <v>7.4651162790000001</v>
      </c>
      <c r="U1734">
        <f>VLOOKUP(A1734,vlookup_table[#All],2,)</f>
        <v>2</v>
      </c>
      <c r="V1734">
        <f>VLOOKUP(A1734,vlookup_table[#All],4,FALSE)</f>
        <v>0</v>
      </c>
      <c r="W1734">
        <f>IF(LEN(V1734)=4,_xlfn.CONCAT("19",LEFT(V1734,2)),IF(LEN(V1734)=3,_xlfn.CONCAT("190",LEFT(V1734,2)),0))</f>
        <v>0</v>
      </c>
      <c r="X1734">
        <f>IF(V1734&lt;&gt;0,1997-VALUE(W1734),0)</f>
        <v>0</v>
      </c>
      <c r="Y1734" t="str">
        <f>VLOOKUP(A1734,vlookup_table[#All],5,FALSE)</f>
        <v>T2</v>
      </c>
      <c r="Z1734" t="str">
        <f t="shared" si="167"/>
        <v>Town</v>
      </c>
      <c r="AA1734">
        <f>VLOOKUP(A1734,vlookup_table[#All],7,FALSE)</f>
        <v>12</v>
      </c>
    </row>
    <row r="1735" spans="1:27" x14ac:dyDescent="0.3">
      <c r="A1735">
        <v>185572</v>
      </c>
      <c r="B1735" s="1" t="s">
        <v>58</v>
      </c>
      <c r="C1735" s="1" t="str">
        <f>UPPER(LEFT(B1735,2))</f>
        <v>KY</v>
      </c>
      <c r="D1735" s="1" t="s">
        <v>14</v>
      </c>
      <c r="E1735" s="1" t="str">
        <f>UPPER(LEFT(D1735,1))</f>
        <v>M</v>
      </c>
      <c r="F1735">
        <v>884</v>
      </c>
      <c r="G1735">
        <f t="shared" si="162"/>
        <v>884</v>
      </c>
      <c r="H1735">
        <f t="shared" si="163"/>
        <v>884</v>
      </c>
      <c r="I1735">
        <v>332</v>
      </c>
      <c r="J1735">
        <f t="shared" si="164"/>
        <v>332</v>
      </c>
      <c r="K1735">
        <v>404</v>
      </c>
      <c r="L1735">
        <f t="shared" si="165"/>
        <v>404</v>
      </c>
      <c r="M1735">
        <v>0</v>
      </c>
      <c r="N1735">
        <v>14624</v>
      </c>
      <c r="O1735">
        <f t="shared" si="166"/>
        <v>14624</v>
      </c>
      <c r="P1735">
        <v>3</v>
      </c>
      <c r="Q1735">
        <v>59</v>
      </c>
      <c r="R1735">
        <v>377</v>
      </c>
      <c r="S1735">
        <v>366</v>
      </c>
      <c r="T1735">
        <v>7.6666666670000003</v>
      </c>
      <c r="U1735">
        <f>VLOOKUP(A1735,vlookup_table[#All],2,)</f>
        <v>1</v>
      </c>
      <c r="V1735">
        <f>VLOOKUP(A1735,vlookup_table[#All],4,FALSE)</f>
        <v>0</v>
      </c>
      <c r="W1735">
        <f>IF(LEN(V1735)=4,_xlfn.CONCAT("19",LEFT(V1735,2)),IF(LEN(V1735)=3,_xlfn.CONCAT("190",LEFT(V1735,2)),0))</f>
        <v>0</v>
      </c>
      <c r="X1735">
        <f>IF(V1735&lt;&gt;0,1997-VALUE(W1735),0)</f>
        <v>0</v>
      </c>
      <c r="Y1735" t="str">
        <f>VLOOKUP(A1735,vlookup_table[#All],5,FALSE)</f>
        <v>S1</v>
      </c>
      <c r="Z1735" t="str">
        <f t="shared" si="167"/>
        <v>Suburban</v>
      </c>
      <c r="AA1735">
        <f>VLOOKUP(A1735,vlookup_table[#All],7,FALSE)</f>
        <v>5</v>
      </c>
    </row>
    <row r="1736" spans="1:27" x14ac:dyDescent="0.3">
      <c r="A1736">
        <v>103613</v>
      </c>
      <c r="B1736" s="1" t="s">
        <v>37</v>
      </c>
      <c r="C1736" s="1" t="str">
        <f>UPPER(LEFT(B1736,2))</f>
        <v>MO</v>
      </c>
      <c r="D1736" s="1" t="s">
        <v>17</v>
      </c>
      <c r="E1736" s="1" t="str">
        <f>UPPER(LEFT(D1736,1))</f>
        <v>F</v>
      </c>
      <c r="F1736">
        <v>275</v>
      </c>
      <c r="G1736">
        <f t="shared" si="162"/>
        <v>275</v>
      </c>
      <c r="H1736">
        <f t="shared" si="163"/>
        <v>275</v>
      </c>
      <c r="I1736">
        <v>154</v>
      </c>
      <c r="J1736">
        <f t="shared" si="164"/>
        <v>154</v>
      </c>
      <c r="K1736">
        <v>246</v>
      </c>
      <c r="L1736">
        <f t="shared" si="165"/>
        <v>246</v>
      </c>
      <c r="M1736">
        <v>0</v>
      </c>
      <c r="N1736">
        <v>7925</v>
      </c>
      <c r="O1736">
        <f t="shared" si="166"/>
        <v>7925</v>
      </c>
      <c r="P1736">
        <v>1</v>
      </c>
      <c r="Q1736">
        <v>73</v>
      </c>
      <c r="R1736">
        <v>161</v>
      </c>
      <c r="S1736">
        <v>224</v>
      </c>
      <c r="T1736">
        <v>9.25</v>
      </c>
      <c r="U1736">
        <f>VLOOKUP(A1736,vlookup_table[#All],2,)</f>
        <v>28</v>
      </c>
      <c r="V1736">
        <f>VLOOKUP(A1736,vlookup_table[#All],4,FALSE)</f>
        <v>3801</v>
      </c>
      <c r="W1736" t="str">
        <f>IF(LEN(V1736)=4,_xlfn.CONCAT("19",LEFT(V1736,2)),IF(LEN(V1736)=3,_xlfn.CONCAT("190",LEFT(V1736,2)),0))</f>
        <v>1938</v>
      </c>
      <c r="X1736">
        <f>IF(V1736&lt;&gt;0,1997-VALUE(W1736),0)</f>
        <v>59</v>
      </c>
      <c r="Y1736" t="str">
        <f>VLOOKUP(A1736,vlookup_table[#All],5,FALSE)</f>
        <v>R2</v>
      </c>
      <c r="Z1736" t="str">
        <f t="shared" si="167"/>
        <v>Rural</v>
      </c>
      <c r="AA1736">
        <f>VLOOKUP(A1736,vlookup_table[#All],7,FALSE)</f>
        <v>15</v>
      </c>
    </row>
    <row r="1737" spans="1:27" x14ac:dyDescent="0.3">
      <c r="A1737">
        <v>84144</v>
      </c>
      <c r="B1737" s="1" t="s">
        <v>57</v>
      </c>
      <c r="C1737" s="1" t="str">
        <f>UPPER(LEFT(B1737,2))</f>
        <v>MN</v>
      </c>
      <c r="D1737" s="1" t="s">
        <v>17</v>
      </c>
      <c r="E1737" s="1" t="str">
        <f>UPPER(LEFT(D1737,1))</f>
        <v>F</v>
      </c>
      <c r="F1737">
        <v>1122</v>
      </c>
      <c r="G1737">
        <f t="shared" si="162"/>
        <v>1122</v>
      </c>
      <c r="H1737">
        <f t="shared" si="163"/>
        <v>1122</v>
      </c>
      <c r="I1737">
        <v>554</v>
      </c>
      <c r="J1737">
        <f t="shared" si="164"/>
        <v>554</v>
      </c>
      <c r="K1737">
        <v>618</v>
      </c>
      <c r="L1737">
        <f t="shared" si="165"/>
        <v>618</v>
      </c>
      <c r="M1737">
        <v>5</v>
      </c>
      <c r="N1737">
        <v>20341</v>
      </c>
      <c r="O1737">
        <f t="shared" si="166"/>
        <v>20341</v>
      </c>
      <c r="P1737">
        <v>5</v>
      </c>
      <c r="Q1737">
        <v>71</v>
      </c>
      <c r="R1737">
        <v>560</v>
      </c>
      <c r="S1737">
        <v>607</v>
      </c>
      <c r="T1737">
        <v>25.125</v>
      </c>
      <c r="U1737">
        <f>VLOOKUP(A1737,vlookup_table[#All],2,)</f>
        <v>0</v>
      </c>
      <c r="V1737">
        <f>VLOOKUP(A1737,vlookup_table[#All],4,FALSE)</f>
        <v>6408</v>
      </c>
      <c r="W1737" t="str">
        <f>IF(LEN(V1737)=4,_xlfn.CONCAT("19",LEFT(V1737,2)),IF(LEN(V1737)=3,_xlfn.CONCAT("190",LEFT(V1737,2)),0))</f>
        <v>1964</v>
      </c>
      <c r="X1737">
        <f>IF(V1737&lt;&gt;0,1997-VALUE(W1737),0)</f>
        <v>33</v>
      </c>
      <c r="Y1737" t="str">
        <f>VLOOKUP(A1737,vlookup_table[#All],5,FALSE)</f>
        <v>S1</v>
      </c>
      <c r="Z1737" t="str">
        <f t="shared" si="167"/>
        <v>Suburban</v>
      </c>
      <c r="AA1737">
        <f>VLOOKUP(A1737,vlookup_table[#All],7,FALSE)</f>
        <v>20</v>
      </c>
    </row>
    <row r="1738" spans="1:27" x14ac:dyDescent="0.3">
      <c r="A1738">
        <v>83530</v>
      </c>
      <c r="B1738" s="1" t="s">
        <v>57</v>
      </c>
      <c r="C1738" s="1" t="str">
        <f>UPPER(LEFT(B1738,2))</f>
        <v>MN</v>
      </c>
      <c r="D1738" s="1"/>
      <c r="E1738" s="1" t="str">
        <f>UPPER(LEFT(D1738,1))</f>
        <v/>
      </c>
      <c r="F1738">
        <v>656</v>
      </c>
      <c r="G1738">
        <f t="shared" si="162"/>
        <v>656</v>
      </c>
      <c r="H1738">
        <f t="shared" si="163"/>
        <v>656</v>
      </c>
      <c r="I1738">
        <v>272</v>
      </c>
      <c r="J1738">
        <f t="shared" si="164"/>
        <v>272</v>
      </c>
      <c r="K1738">
        <v>373</v>
      </c>
      <c r="L1738">
        <f t="shared" si="165"/>
        <v>373</v>
      </c>
      <c r="M1738">
        <v>1</v>
      </c>
      <c r="N1738">
        <v>14010</v>
      </c>
      <c r="O1738">
        <f t="shared" si="166"/>
        <v>14010</v>
      </c>
      <c r="P1738">
        <v>5</v>
      </c>
      <c r="Q1738">
        <v>70</v>
      </c>
      <c r="R1738">
        <v>339</v>
      </c>
      <c r="S1738">
        <v>318</v>
      </c>
      <c r="T1738">
        <v>28.6</v>
      </c>
      <c r="U1738">
        <f>VLOOKUP(A1738,vlookup_table[#All],2,)</f>
        <v>0</v>
      </c>
      <c r="V1738">
        <f>VLOOKUP(A1738,vlookup_table[#All],4,FALSE)</f>
        <v>2207</v>
      </c>
      <c r="W1738" t="str">
        <f>IF(LEN(V1738)=4,_xlfn.CONCAT("19",LEFT(V1738,2)),IF(LEN(V1738)=3,_xlfn.CONCAT("190",LEFT(V1738,2)),0))</f>
        <v>1922</v>
      </c>
      <c r="X1738">
        <f>IF(V1738&lt;&gt;0,1997-VALUE(W1738),0)</f>
        <v>75</v>
      </c>
      <c r="Y1738" t="str">
        <f>VLOOKUP(A1738,vlookup_table[#All],5,FALSE)</f>
        <v>U3</v>
      </c>
      <c r="Z1738" t="str">
        <f t="shared" si="167"/>
        <v>Urban</v>
      </c>
      <c r="AA1738">
        <f>VLOOKUP(A1738,vlookup_table[#All],7,FALSE)</f>
        <v>5</v>
      </c>
    </row>
    <row r="1739" spans="1:27" x14ac:dyDescent="0.3">
      <c r="A1739">
        <v>46495</v>
      </c>
      <c r="B1739" s="1" t="s">
        <v>13</v>
      </c>
      <c r="C1739" s="1" t="str">
        <f>UPPER(LEFT(B1739,2))</f>
        <v>FL</v>
      </c>
      <c r="D1739" s="1" t="s">
        <v>17</v>
      </c>
      <c r="E1739" s="1" t="str">
        <f>UPPER(LEFT(D1739,1))</f>
        <v>F</v>
      </c>
      <c r="F1739">
        <v>880</v>
      </c>
      <c r="G1739">
        <f t="shared" si="162"/>
        <v>880</v>
      </c>
      <c r="H1739">
        <f t="shared" si="163"/>
        <v>880</v>
      </c>
      <c r="I1739">
        <v>335</v>
      </c>
      <c r="J1739">
        <f t="shared" si="164"/>
        <v>335</v>
      </c>
      <c r="K1739">
        <v>403</v>
      </c>
      <c r="L1739">
        <f t="shared" si="165"/>
        <v>403</v>
      </c>
      <c r="M1739">
        <v>1</v>
      </c>
      <c r="N1739">
        <v>13951</v>
      </c>
      <c r="O1739">
        <f t="shared" si="166"/>
        <v>13951</v>
      </c>
      <c r="P1739">
        <v>4</v>
      </c>
      <c r="Q1739">
        <v>22</v>
      </c>
      <c r="R1739">
        <v>343</v>
      </c>
      <c r="S1739">
        <v>386</v>
      </c>
      <c r="T1739">
        <v>17.714285709999999</v>
      </c>
      <c r="U1739">
        <f>VLOOKUP(A1739,vlookup_table[#All],2,)</f>
        <v>0</v>
      </c>
      <c r="V1739">
        <f>VLOOKUP(A1739,vlookup_table[#All],4,FALSE)</f>
        <v>3005</v>
      </c>
      <c r="W1739" t="str">
        <f>IF(LEN(V1739)=4,_xlfn.CONCAT("19",LEFT(V1739,2)),IF(LEN(V1739)=3,_xlfn.CONCAT("190",LEFT(V1739,2)),0))</f>
        <v>1930</v>
      </c>
      <c r="X1739">
        <f>IF(V1739&lt;&gt;0,1997-VALUE(W1739),0)</f>
        <v>67</v>
      </c>
      <c r="Y1739" t="str">
        <f>VLOOKUP(A1739,vlookup_table[#All],5,FALSE)</f>
        <v>C2</v>
      </c>
      <c r="Z1739" t="str">
        <f t="shared" si="167"/>
        <v>City</v>
      </c>
      <c r="AA1739">
        <f>VLOOKUP(A1739,vlookup_table[#All],7,FALSE)</f>
        <v>15</v>
      </c>
    </row>
    <row r="1740" spans="1:27" x14ac:dyDescent="0.3">
      <c r="A1740">
        <v>186458</v>
      </c>
      <c r="B1740" s="1" t="s">
        <v>41</v>
      </c>
      <c r="C1740" s="1" t="str">
        <f>UPPER(LEFT(B1740,2))</f>
        <v>WA</v>
      </c>
      <c r="D1740" s="1" t="s">
        <v>17</v>
      </c>
      <c r="E1740" s="1" t="str">
        <f>UPPER(LEFT(D1740,1))</f>
        <v>F</v>
      </c>
      <c r="F1740">
        <v>837</v>
      </c>
      <c r="G1740">
        <f t="shared" si="162"/>
        <v>837</v>
      </c>
      <c r="H1740">
        <f t="shared" si="163"/>
        <v>837</v>
      </c>
      <c r="I1740">
        <v>337</v>
      </c>
      <c r="J1740">
        <f t="shared" si="164"/>
        <v>337</v>
      </c>
      <c r="K1740">
        <v>397</v>
      </c>
      <c r="L1740">
        <f t="shared" si="165"/>
        <v>397</v>
      </c>
      <c r="M1740">
        <v>1</v>
      </c>
      <c r="N1740">
        <v>14154</v>
      </c>
      <c r="O1740">
        <f t="shared" si="166"/>
        <v>14154</v>
      </c>
      <c r="P1740">
        <v>4</v>
      </c>
      <c r="Q1740">
        <v>48</v>
      </c>
      <c r="R1740">
        <v>381</v>
      </c>
      <c r="S1740">
        <v>369</v>
      </c>
      <c r="T1740">
        <v>3.4666666670000001</v>
      </c>
      <c r="U1740">
        <f>VLOOKUP(A1740,vlookup_table[#All],2,)</f>
        <v>2</v>
      </c>
      <c r="V1740">
        <f>VLOOKUP(A1740,vlookup_table[#All],4,FALSE)</f>
        <v>0</v>
      </c>
      <c r="W1740">
        <f>IF(LEN(V1740)=4,_xlfn.CONCAT("19",LEFT(V1740,2)),IF(LEN(V1740)=3,_xlfn.CONCAT("190",LEFT(V1740,2)),0))</f>
        <v>0</v>
      </c>
      <c r="X1740">
        <f>IF(V1740&lt;&gt;0,1997-VALUE(W1740),0)</f>
        <v>0</v>
      </c>
      <c r="Y1740" t="str">
        <f>VLOOKUP(A1740,vlookup_table[#All],5,FALSE)</f>
        <v>C2</v>
      </c>
      <c r="Z1740" t="str">
        <f t="shared" si="167"/>
        <v>City</v>
      </c>
      <c r="AA1740">
        <f>VLOOKUP(A1740,vlookup_table[#All],7,FALSE)</f>
        <v>3</v>
      </c>
    </row>
    <row r="1741" spans="1:27" x14ac:dyDescent="0.3">
      <c r="A1741">
        <v>162253</v>
      </c>
      <c r="B1741" s="1" t="s">
        <v>22</v>
      </c>
      <c r="C1741" s="1" t="str">
        <f>UPPER(LEFT(B1741,2))</f>
        <v>CA</v>
      </c>
      <c r="D1741" s="1" t="s">
        <v>17</v>
      </c>
      <c r="E1741" s="1" t="str">
        <f>UPPER(LEFT(D1741,1))</f>
        <v>F</v>
      </c>
      <c r="F1741">
        <v>2322</v>
      </c>
      <c r="G1741">
        <f t="shared" si="162"/>
        <v>2322</v>
      </c>
      <c r="H1741">
        <f t="shared" si="163"/>
        <v>2322</v>
      </c>
      <c r="I1741">
        <v>506</v>
      </c>
      <c r="J1741">
        <f t="shared" si="164"/>
        <v>506</v>
      </c>
      <c r="K1741">
        <v>579</v>
      </c>
      <c r="L1741">
        <f t="shared" si="165"/>
        <v>579</v>
      </c>
      <c r="M1741">
        <v>73</v>
      </c>
      <c r="N1741">
        <v>19463</v>
      </c>
      <c r="O1741">
        <f t="shared" si="166"/>
        <v>19463</v>
      </c>
      <c r="P1741">
        <v>16</v>
      </c>
      <c r="Q1741">
        <v>55</v>
      </c>
      <c r="R1741">
        <v>548</v>
      </c>
      <c r="S1741">
        <v>469</v>
      </c>
      <c r="T1741">
        <v>4.4310344830000004</v>
      </c>
      <c r="U1741">
        <f>VLOOKUP(A1741,vlookup_table[#All],2,)</f>
        <v>0</v>
      </c>
      <c r="V1741">
        <f>VLOOKUP(A1741,vlookup_table[#All],4,FALSE)</f>
        <v>0</v>
      </c>
      <c r="W1741">
        <f>IF(LEN(V1741)=4,_xlfn.CONCAT("19",LEFT(V1741,2)),IF(LEN(V1741)=3,_xlfn.CONCAT("190",LEFT(V1741,2)),0))</f>
        <v>0</v>
      </c>
      <c r="X1741">
        <f>IF(V1741&lt;&gt;0,1997-VALUE(W1741),0)</f>
        <v>0</v>
      </c>
      <c r="Y1741" t="str">
        <f>VLOOKUP(A1741,vlookup_table[#All],5,FALSE)</f>
        <v>S1</v>
      </c>
      <c r="Z1741" t="str">
        <f t="shared" si="167"/>
        <v>Suburban</v>
      </c>
      <c r="AA1741">
        <f>VLOOKUP(A1741,vlookup_table[#All],7,FALSE)</f>
        <v>5</v>
      </c>
    </row>
    <row r="1742" spans="1:27" x14ac:dyDescent="0.3">
      <c r="A1742">
        <v>24915</v>
      </c>
      <c r="B1742" s="1" t="s">
        <v>44</v>
      </c>
      <c r="C1742" s="1" t="str">
        <f>UPPER(LEFT(B1742,2))</f>
        <v>AL</v>
      </c>
      <c r="D1742" s="1" t="s">
        <v>17</v>
      </c>
      <c r="E1742" s="1" t="str">
        <f>UPPER(LEFT(D1742,1))</f>
        <v>F</v>
      </c>
      <c r="F1742">
        <v>853</v>
      </c>
      <c r="G1742">
        <f t="shared" si="162"/>
        <v>853</v>
      </c>
      <c r="H1742">
        <f t="shared" si="163"/>
        <v>853</v>
      </c>
      <c r="I1742">
        <v>445</v>
      </c>
      <c r="J1742">
        <f t="shared" si="164"/>
        <v>445</v>
      </c>
      <c r="K1742">
        <v>475</v>
      </c>
      <c r="L1742">
        <f t="shared" si="165"/>
        <v>475</v>
      </c>
      <c r="M1742">
        <v>4</v>
      </c>
      <c r="N1742">
        <v>15281</v>
      </c>
      <c r="O1742">
        <f t="shared" si="166"/>
        <v>15281</v>
      </c>
      <c r="P1742">
        <v>2</v>
      </c>
      <c r="Q1742">
        <v>59</v>
      </c>
      <c r="R1742">
        <v>464</v>
      </c>
      <c r="S1742">
        <v>447</v>
      </c>
      <c r="T1742">
        <v>10</v>
      </c>
      <c r="U1742">
        <f>VLOOKUP(A1742,vlookup_table[#All],2,)</f>
        <v>0</v>
      </c>
      <c r="V1742">
        <f>VLOOKUP(A1742,vlookup_table[#All],4,FALSE)</f>
        <v>5301</v>
      </c>
      <c r="W1742" t="str">
        <f>IF(LEN(V1742)=4,_xlfn.CONCAT("19",LEFT(V1742,2)),IF(LEN(V1742)=3,_xlfn.CONCAT("190",LEFT(V1742,2)),0))</f>
        <v>1953</v>
      </c>
      <c r="X1742">
        <f>IF(V1742&lt;&gt;0,1997-VALUE(W1742),0)</f>
        <v>44</v>
      </c>
      <c r="Y1742" t="str">
        <f>VLOOKUP(A1742,vlookup_table[#All],5,FALSE)</f>
        <v/>
      </c>
      <c r="Z1742">
        <f t="shared" si="167"/>
        <v>0</v>
      </c>
      <c r="AA1742">
        <f>VLOOKUP(A1742,vlookup_table[#All],7,FALSE)</f>
        <v>10</v>
      </c>
    </row>
    <row r="1743" spans="1:27" x14ac:dyDescent="0.3">
      <c r="A1743">
        <v>2081</v>
      </c>
      <c r="B1743" s="1" t="s">
        <v>41</v>
      </c>
      <c r="C1743" s="1" t="str">
        <f>UPPER(LEFT(B1743,2))</f>
        <v>WA</v>
      </c>
      <c r="D1743" s="1" t="s">
        <v>17</v>
      </c>
      <c r="E1743" s="1" t="str">
        <f>UPPER(LEFT(D1743,1))</f>
        <v>F</v>
      </c>
      <c r="F1743">
        <v>871</v>
      </c>
      <c r="G1743">
        <f t="shared" si="162"/>
        <v>871</v>
      </c>
      <c r="H1743">
        <f t="shared" si="163"/>
        <v>871</v>
      </c>
      <c r="I1743">
        <v>381</v>
      </c>
      <c r="J1743">
        <f t="shared" si="164"/>
        <v>381</v>
      </c>
      <c r="K1743">
        <v>476</v>
      </c>
      <c r="L1743">
        <f t="shared" si="165"/>
        <v>476</v>
      </c>
      <c r="M1743">
        <v>6</v>
      </c>
      <c r="N1743">
        <v>16559</v>
      </c>
      <c r="O1743">
        <f t="shared" si="166"/>
        <v>16559</v>
      </c>
      <c r="P1743">
        <v>4</v>
      </c>
      <c r="Q1743">
        <v>51</v>
      </c>
      <c r="R1743">
        <v>412</v>
      </c>
      <c r="S1743">
        <v>436</v>
      </c>
      <c r="T1743">
        <v>7.8367346939999996</v>
      </c>
      <c r="U1743">
        <f>VLOOKUP(A1743,vlookup_table[#All],2,)</f>
        <v>0</v>
      </c>
      <c r="V1743">
        <f>VLOOKUP(A1743,vlookup_table[#All],4,FALSE)</f>
        <v>0</v>
      </c>
      <c r="W1743">
        <f>IF(LEN(V1743)=4,_xlfn.CONCAT("19",LEFT(V1743,2)),IF(LEN(V1743)=3,_xlfn.CONCAT("190",LEFT(V1743,2)),0))</f>
        <v>0</v>
      </c>
      <c r="X1743">
        <f>IF(V1743&lt;&gt;0,1997-VALUE(W1743),0)</f>
        <v>0</v>
      </c>
      <c r="Y1743" t="str">
        <f>VLOOKUP(A1743,vlookup_table[#All],5,FALSE)</f>
        <v/>
      </c>
      <c r="Z1743">
        <f t="shared" si="167"/>
        <v>0</v>
      </c>
      <c r="AA1743">
        <f>VLOOKUP(A1743,vlookup_table[#All],7,FALSE)</f>
        <v>7</v>
      </c>
    </row>
    <row r="1744" spans="1:27" x14ac:dyDescent="0.3">
      <c r="A1744">
        <v>121654</v>
      </c>
      <c r="B1744" s="1" t="s">
        <v>21</v>
      </c>
      <c r="C1744" s="1" t="str">
        <f>UPPER(LEFT(B1744,2))</f>
        <v>TX</v>
      </c>
      <c r="D1744" s="1" t="s">
        <v>14</v>
      </c>
      <c r="E1744" s="1" t="str">
        <f>UPPER(LEFT(D1744,1))</f>
        <v>M</v>
      </c>
      <c r="F1744">
        <v>884</v>
      </c>
      <c r="G1744">
        <f t="shared" si="162"/>
        <v>884</v>
      </c>
      <c r="H1744">
        <f t="shared" si="163"/>
        <v>884</v>
      </c>
      <c r="I1744">
        <v>681</v>
      </c>
      <c r="J1744">
        <f t="shared" si="164"/>
        <v>681</v>
      </c>
      <c r="K1744">
        <v>746</v>
      </c>
      <c r="L1744">
        <f t="shared" si="165"/>
        <v>746</v>
      </c>
      <c r="M1744">
        <v>0</v>
      </c>
      <c r="N1744">
        <v>23287</v>
      </c>
      <c r="O1744">
        <f t="shared" si="166"/>
        <v>23287</v>
      </c>
      <c r="P1744">
        <v>8</v>
      </c>
      <c r="Q1744">
        <v>40</v>
      </c>
      <c r="R1744">
        <v>692</v>
      </c>
      <c r="S1744">
        <v>737</v>
      </c>
      <c r="T1744">
        <v>9.1428571430000005</v>
      </c>
      <c r="U1744">
        <f>VLOOKUP(A1744,vlookup_table[#All],2,)</f>
        <v>2</v>
      </c>
      <c r="V1744">
        <f>VLOOKUP(A1744,vlookup_table[#All],4,FALSE)</f>
        <v>4710</v>
      </c>
      <c r="W1744" t="str">
        <f>IF(LEN(V1744)=4,_xlfn.CONCAT("19",LEFT(V1744,2)),IF(LEN(V1744)=3,_xlfn.CONCAT("190",LEFT(V1744,2)),0))</f>
        <v>1947</v>
      </c>
      <c r="X1744">
        <f>IF(V1744&lt;&gt;0,1997-VALUE(W1744),0)</f>
        <v>50</v>
      </c>
      <c r="Y1744" t="str">
        <f>VLOOKUP(A1744,vlookup_table[#All],5,FALSE)</f>
        <v>C1</v>
      </c>
      <c r="Z1744" t="str">
        <f t="shared" si="167"/>
        <v>City</v>
      </c>
      <c r="AA1744">
        <f>VLOOKUP(A1744,vlookup_table[#All],7,FALSE)</f>
        <v>21</v>
      </c>
    </row>
    <row r="1745" spans="1:27" x14ac:dyDescent="0.3">
      <c r="A1745">
        <v>132627</v>
      </c>
      <c r="B1745" s="1" t="s">
        <v>67</v>
      </c>
      <c r="C1745" s="1" t="str">
        <f>UPPER(LEFT(B1745,2))</f>
        <v>WY</v>
      </c>
      <c r="D1745" s="1" t="s">
        <v>52</v>
      </c>
      <c r="E1745" s="1" t="str">
        <f>UPPER(LEFT(D1745,1))</f>
        <v>M</v>
      </c>
      <c r="F1745">
        <v>643</v>
      </c>
      <c r="G1745">
        <f t="shared" si="162"/>
        <v>643</v>
      </c>
      <c r="H1745">
        <f t="shared" si="163"/>
        <v>643</v>
      </c>
      <c r="I1745">
        <v>227</v>
      </c>
      <c r="J1745">
        <f t="shared" si="164"/>
        <v>227</v>
      </c>
      <c r="K1745">
        <v>338</v>
      </c>
      <c r="L1745">
        <f t="shared" si="165"/>
        <v>338</v>
      </c>
      <c r="M1745">
        <v>0</v>
      </c>
      <c r="N1745">
        <v>10980</v>
      </c>
      <c r="O1745">
        <f t="shared" si="166"/>
        <v>10980</v>
      </c>
      <c r="P1745">
        <v>2</v>
      </c>
      <c r="Q1745">
        <v>44</v>
      </c>
      <c r="R1745">
        <v>311</v>
      </c>
      <c r="S1745">
        <v>293</v>
      </c>
      <c r="T1745">
        <v>6.5</v>
      </c>
      <c r="U1745">
        <f>VLOOKUP(A1745,vlookup_table[#All],2,)</f>
        <v>0</v>
      </c>
      <c r="V1745">
        <f>VLOOKUP(A1745,vlookup_table[#All],4,FALSE)</f>
        <v>3601</v>
      </c>
      <c r="W1745" t="str">
        <f>IF(LEN(V1745)=4,_xlfn.CONCAT("19",LEFT(V1745,2)),IF(LEN(V1745)=3,_xlfn.CONCAT("190",LEFT(V1745,2)),0))</f>
        <v>1936</v>
      </c>
      <c r="X1745">
        <f>IF(V1745&lt;&gt;0,1997-VALUE(W1745),0)</f>
        <v>61</v>
      </c>
      <c r="Y1745" t="str">
        <f>VLOOKUP(A1745,vlookup_table[#All],5,FALSE)</f>
        <v>R2</v>
      </c>
      <c r="Z1745" t="str">
        <f t="shared" si="167"/>
        <v>Rural</v>
      </c>
      <c r="AA1745">
        <f>VLOOKUP(A1745,vlookup_table[#All],7,FALSE)</f>
        <v>10</v>
      </c>
    </row>
    <row r="1746" spans="1:27" x14ac:dyDescent="0.3">
      <c r="A1746">
        <v>149089</v>
      </c>
      <c r="B1746" s="1" t="s">
        <v>22</v>
      </c>
      <c r="C1746" s="1" t="str">
        <f>UPPER(LEFT(B1746,2))</f>
        <v>CA</v>
      </c>
      <c r="D1746" s="1" t="s">
        <v>17</v>
      </c>
      <c r="E1746" s="1" t="str">
        <f>UPPER(LEFT(D1746,1))</f>
        <v>F</v>
      </c>
      <c r="F1746">
        <v>5687</v>
      </c>
      <c r="G1746">
        <f t="shared" si="162"/>
        <v>5687</v>
      </c>
      <c r="H1746">
        <f t="shared" si="163"/>
        <v>5687</v>
      </c>
      <c r="I1746">
        <v>515</v>
      </c>
      <c r="J1746">
        <f t="shared" si="164"/>
        <v>515</v>
      </c>
      <c r="K1746">
        <v>787</v>
      </c>
      <c r="L1746">
        <f t="shared" si="165"/>
        <v>787</v>
      </c>
      <c r="M1746">
        <v>95</v>
      </c>
      <c r="N1746">
        <v>36437</v>
      </c>
      <c r="O1746">
        <f t="shared" si="166"/>
        <v>36437</v>
      </c>
      <c r="P1746">
        <v>15</v>
      </c>
      <c r="Q1746">
        <v>45</v>
      </c>
      <c r="R1746">
        <v>540</v>
      </c>
      <c r="S1746">
        <v>729</v>
      </c>
      <c r="T1746">
        <v>21.5</v>
      </c>
      <c r="U1746">
        <f>VLOOKUP(A1746,vlookup_table[#All],2,)</f>
        <v>2</v>
      </c>
      <c r="V1746">
        <f>VLOOKUP(A1746,vlookup_table[#All],4,FALSE)</f>
        <v>2601</v>
      </c>
      <c r="W1746" t="str">
        <f>IF(LEN(V1746)=4,_xlfn.CONCAT("19",LEFT(V1746,2)),IF(LEN(V1746)=3,_xlfn.CONCAT("190",LEFT(V1746,2)),0))</f>
        <v>1926</v>
      </c>
      <c r="X1746">
        <f>IF(V1746&lt;&gt;0,1997-VALUE(W1746),0)</f>
        <v>71</v>
      </c>
      <c r="Y1746" t="str">
        <f>VLOOKUP(A1746,vlookup_table[#All],5,FALSE)</f>
        <v>T1</v>
      </c>
      <c r="Z1746" t="str">
        <f t="shared" si="167"/>
        <v>Town</v>
      </c>
      <c r="AA1746">
        <f>VLOOKUP(A1746,vlookup_table[#All],7,FALSE)</f>
        <v>20</v>
      </c>
    </row>
    <row r="1747" spans="1:27" x14ac:dyDescent="0.3">
      <c r="A1747">
        <v>150497</v>
      </c>
      <c r="B1747" s="1" t="s">
        <v>22</v>
      </c>
      <c r="C1747" s="1" t="str">
        <f>UPPER(LEFT(B1747,2))</f>
        <v>CA</v>
      </c>
      <c r="D1747" s="1" t="s">
        <v>14</v>
      </c>
      <c r="E1747" s="1" t="str">
        <f>UPPER(LEFT(D1747,1))</f>
        <v>M</v>
      </c>
      <c r="F1747">
        <v>3343</v>
      </c>
      <c r="G1747">
        <f t="shared" si="162"/>
        <v>3343</v>
      </c>
      <c r="H1747">
        <f t="shared" si="163"/>
        <v>3343</v>
      </c>
      <c r="I1747">
        <v>708</v>
      </c>
      <c r="J1747">
        <f t="shared" si="164"/>
        <v>708</v>
      </c>
      <c r="K1747">
        <v>794</v>
      </c>
      <c r="L1747">
        <f t="shared" si="165"/>
        <v>794</v>
      </c>
      <c r="M1747">
        <v>92</v>
      </c>
      <c r="N1747">
        <v>23333</v>
      </c>
      <c r="O1747">
        <f t="shared" si="166"/>
        <v>23333</v>
      </c>
      <c r="P1747">
        <v>26</v>
      </c>
      <c r="Q1747">
        <v>49</v>
      </c>
      <c r="R1747">
        <v>760</v>
      </c>
      <c r="S1747">
        <v>768</v>
      </c>
      <c r="T1747">
        <v>17.5</v>
      </c>
      <c r="U1747">
        <f>VLOOKUP(A1747,vlookup_table[#All],2,)</f>
        <v>0</v>
      </c>
      <c r="V1747">
        <f>VLOOKUP(A1747,vlookup_table[#All],4,FALSE)</f>
        <v>7701</v>
      </c>
      <c r="W1747" t="str">
        <f>IF(LEN(V1747)=4,_xlfn.CONCAT("19",LEFT(V1747,2)),IF(LEN(V1747)=3,_xlfn.CONCAT("190",LEFT(V1747,2)),0))</f>
        <v>1977</v>
      </c>
      <c r="X1747">
        <f>IF(V1747&lt;&gt;0,1997-VALUE(W1747),0)</f>
        <v>20</v>
      </c>
      <c r="Y1747" t="str">
        <f>VLOOKUP(A1747,vlookup_table[#All],5,FALSE)</f>
        <v>S1</v>
      </c>
      <c r="Z1747" t="str">
        <f t="shared" si="167"/>
        <v>Suburban</v>
      </c>
      <c r="AA1747">
        <f>VLOOKUP(A1747,vlookup_table[#All],7,FALSE)</f>
        <v>40</v>
      </c>
    </row>
    <row r="1748" spans="1:27" x14ac:dyDescent="0.3">
      <c r="A1748">
        <v>180633</v>
      </c>
      <c r="B1748" s="1" t="s">
        <v>41</v>
      </c>
      <c r="C1748" s="1" t="str">
        <f>UPPER(LEFT(B1748,2))</f>
        <v>WA</v>
      </c>
      <c r="D1748" s="1" t="s">
        <v>17</v>
      </c>
      <c r="E1748" s="1" t="str">
        <f>UPPER(LEFT(D1748,1))</f>
        <v>F</v>
      </c>
      <c r="F1748">
        <v>949</v>
      </c>
      <c r="G1748">
        <f t="shared" si="162"/>
        <v>949</v>
      </c>
      <c r="H1748">
        <f t="shared" si="163"/>
        <v>949</v>
      </c>
      <c r="I1748">
        <v>429</v>
      </c>
      <c r="J1748">
        <f t="shared" si="164"/>
        <v>429</v>
      </c>
      <c r="K1748">
        <v>468</v>
      </c>
      <c r="L1748">
        <f t="shared" si="165"/>
        <v>468</v>
      </c>
      <c r="M1748">
        <v>9</v>
      </c>
      <c r="N1748">
        <v>15387</v>
      </c>
      <c r="O1748">
        <f t="shared" si="166"/>
        <v>15387</v>
      </c>
      <c r="P1748">
        <v>5</v>
      </c>
      <c r="Q1748">
        <v>57</v>
      </c>
      <c r="R1748">
        <v>448</v>
      </c>
      <c r="S1748">
        <v>420</v>
      </c>
      <c r="T1748">
        <v>11.66666667</v>
      </c>
      <c r="U1748">
        <f>VLOOKUP(A1748,vlookup_table[#All],2,)</f>
        <v>2</v>
      </c>
      <c r="V1748">
        <f>VLOOKUP(A1748,vlookup_table[#All],4,FALSE)</f>
        <v>2102</v>
      </c>
      <c r="W1748" t="str">
        <f>IF(LEN(V1748)=4,_xlfn.CONCAT("19",LEFT(V1748,2)),IF(LEN(V1748)=3,_xlfn.CONCAT("190",LEFT(V1748,2)),0))</f>
        <v>1921</v>
      </c>
      <c r="X1748">
        <f>IF(V1748&lt;&gt;0,1997-VALUE(W1748),0)</f>
        <v>76</v>
      </c>
      <c r="Y1748" t="str">
        <f>VLOOKUP(A1748,vlookup_table[#All],5,FALSE)</f>
        <v>T2</v>
      </c>
      <c r="Z1748" t="str">
        <f t="shared" si="167"/>
        <v>Town</v>
      </c>
      <c r="AA1748">
        <f>VLOOKUP(A1748,vlookup_table[#All],7,FALSE)</f>
        <v>15</v>
      </c>
    </row>
    <row r="1749" spans="1:27" x14ac:dyDescent="0.3">
      <c r="A1749">
        <v>50200</v>
      </c>
      <c r="B1749" s="1" t="s">
        <v>69</v>
      </c>
      <c r="C1749" s="1" t="str">
        <f>UPPER(LEFT(B1749,2))</f>
        <v>TE</v>
      </c>
      <c r="D1749" s="1" t="s">
        <v>14</v>
      </c>
      <c r="E1749" s="1" t="str">
        <f>UPPER(LEFT(D1749,1))</f>
        <v>M</v>
      </c>
      <c r="F1749">
        <v>1052</v>
      </c>
      <c r="G1749">
        <f t="shared" si="162"/>
        <v>1052</v>
      </c>
      <c r="H1749">
        <f t="shared" si="163"/>
        <v>1052</v>
      </c>
      <c r="I1749">
        <v>482</v>
      </c>
      <c r="J1749">
        <f t="shared" si="164"/>
        <v>482</v>
      </c>
      <c r="K1749">
        <v>541</v>
      </c>
      <c r="L1749">
        <f t="shared" si="165"/>
        <v>541</v>
      </c>
      <c r="M1749">
        <v>9</v>
      </c>
      <c r="N1749">
        <v>20492</v>
      </c>
      <c r="O1749">
        <f t="shared" si="166"/>
        <v>20492</v>
      </c>
      <c r="P1749">
        <v>1</v>
      </c>
      <c r="Q1749">
        <v>44</v>
      </c>
      <c r="R1749">
        <v>499</v>
      </c>
      <c r="S1749">
        <v>516</v>
      </c>
      <c r="T1749">
        <v>10.83333333</v>
      </c>
      <c r="U1749">
        <f>VLOOKUP(A1749,vlookup_table[#All],2,)</f>
        <v>2</v>
      </c>
      <c r="V1749">
        <f>VLOOKUP(A1749,vlookup_table[#All],4,FALSE)</f>
        <v>2201</v>
      </c>
      <c r="W1749" t="str">
        <f>IF(LEN(V1749)=4,_xlfn.CONCAT("19",LEFT(V1749,2)),IF(LEN(V1749)=3,_xlfn.CONCAT("190",LEFT(V1749,2)),0))</f>
        <v>1922</v>
      </c>
      <c r="X1749">
        <f>IF(V1749&lt;&gt;0,1997-VALUE(W1749),0)</f>
        <v>75</v>
      </c>
      <c r="Y1749" t="str">
        <f>VLOOKUP(A1749,vlookup_table[#All],5,FALSE)</f>
        <v>C1</v>
      </c>
      <c r="Z1749" t="str">
        <f t="shared" si="167"/>
        <v>City</v>
      </c>
      <c r="AA1749">
        <f>VLOOKUP(A1749,vlookup_table[#All],7,FALSE)</f>
        <v>10</v>
      </c>
    </row>
    <row r="1750" spans="1:27" x14ac:dyDescent="0.3">
      <c r="A1750">
        <v>172176</v>
      </c>
      <c r="B1750" s="1" t="s">
        <v>22</v>
      </c>
      <c r="C1750" s="1" t="str">
        <f>UPPER(LEFT(B1750,2))</f>
        <v>CA</v>
      </c>
      <c r="D1750" s="1" t="s">
        <v>17</v>
      </c>
      <c r="E1750" s="1" t="str">
        <f>UPPER(LEFT(D1750,1))</f>
        <v>F</v>
      </c>
      <c r="F1750">
        <v>1788</v>
      </c>
      <c r="G1750">
        <f t="shared" si="162"/>
        <v>1788</v>
      </c>
      <c r="H1750">
        <f t="shared" si="163"/>
        <v>1788</v>
      </c>
      <c r="I1750">
        <v>368</v>
      </c>
      <c r="J1750">
        <f t="shared" si="164"/>
        <v>368</v>
      </c>
      <c r="K1750">
        <v>514</v>
      </c>
      <c r="L1750">
        <f t="shared" si="165"/>
        <v>514</v>
      </c>
      <c r="M1750">
        <v>44</v>
      </c>
      <c r="N1750">
        <v>23026</v>
      </c>
      <c r="O1750">
        <f t="shared" si="166"/>
        <v>23026</v>
      </c>
      <c r="P1750">
        <v>3</v>
      </c>
      <c r="Q1750">
        <v>53</v>
      </c>
      <c r="R1750">
        <v>424</v>
      </c>
      <c r="S1750">
        <v>415</v>
      </c>
      <c r="T1750">
        <v>11</v>
      </c>
      <c r="U1750">
        <f>VLOOKUP(A1750,vlookup_table[#All],2,)</f>
        <v>28</v>
      </c>
      <c r="V1750">
        <f>VLOOKUP(A1750,vlookup_table[#All],4,FALSE)</f>
        <v>0</v>
      </c>
      <c r="W1750">
        <f>IF(LEN(V1750)=4,_xlfn.CONCAT("19",LEFT(V1750,2)),IF(LEN(V1750)=3,_xlfn.CONCAT("190",LEFT(V1750,2)),0))</f>
        <v>0</v>
      </c>
      <c r="X1750">
        <f>IF(V1750&lt;&gt;0,1997-VALUE(W1750),0)</f>
        <v>0</v>
      </c>
      <c r="Y1750" t="str">
        <f>VLOOKUP(A1750,vlookup_table[#All],5,FALSE)</f>
        <v>S1</v>
      </c>
      <c r="Z1750" t="str">
        <f t="shared" si="167"/>
        <v>Suburban</v>
      </c>
      <c r="AA1750">
        <f>VLOOKUP(A1750,vlookup_table[#All],7,FALSE)</f>
        <v>20</v>
      </c>
    </row>
    <row r="1751" spans="1:27" x14ac:dyDescent="0.3">
      <c r="A1751">
        <v>130884</v>
      </c>
      <c r="B1751" s="1" t="s">
        <v>49</v>
      </c>
      <c r="C1751" s="1" t="str">
        <f>UPPER(LEFT(B1751,2))</f>
        <v>CO</v>
      </c>
      <c r="D1751" s="1" t="s">
        <v>17</v>
      </c>
      <c r="E1751" s="1" t="str">
        <f>UPPER(LEFT(D1751,1))</f>
        <v>F</v>
      </c>
      <c r="F1751">
        <v>1274</v>
      </c>
      <c r="G1751">
        <f t="shared" si="162"/>
        <v>1274</v>
      </c>
      <c r="H1751">
        <f t="shared" si="163"/>
        <v>1274</v>
      </c>
      <c r="I1751">
        <v>520</v>
      </c>
      <c r="J1751">
        <f t="shared" si="164"/>
        <v>520</v>
      </c>
      <c r="K1751">
        <v>575</v>
      </c>
      <c r="L1751">
        <f t="shared" si="165"/>
        <v>575</v>
      </c>
      <c r="M1751">
        <v>7</v>
      </c>
      <c r="N1751">
        <v>21997</v>
      </c>
      <c r="O1751">
        <f t="shared" si="166"/>
        <v>21997</v>
      </c>
      <c r="P1751">
        <v>2</v>
      </c>
      <c r="Q1751">
        <v>32</v>
      </c>
      <c r="R1751">
        <v>541</v>
      </c>
      <c r="S1751">
        <v>548</v>
      </c>
      <c r="T1751">
        <v>6</v>
      </c>
      <c r="U1751">
        <f>VLOOKUP(A1751,vlookup_table[#All],2,)</f>
        <v>0</v>
      </c>
      <c r="V1751">
        <f>VLOOKUP(A1751,vlookup_table[#All],4,FALSE)</f>
        <v>2711</v>
      </c>
      <c r="W1751" t="str">
        <f>IF(LEN(V1751)=4,_xlfn.CONCAT("19",LEFT(V1751,2)),IF(LEN(V1751)=3,_xlfn.CONCAT("190",LEFT(V1751,2)),0))</f>
        <v>1927</v>
      </c>
      <c r="X1751">
        <f>IF(V1751&lt;&gt;0,1997-VALUE(W1751),0)</f>
        <v>70</v>
      </c>
      <c r="Y1751" t="str">
        <f>VLOOKUP(A1751,vlookup_table[#All],5,FALSE)</f>
        <v>T1</v>
      </c>
      <c r="Z1751" t="str">
        <f t="shared" si="167"/>
        <v>Town</v>
      </c>
      <c r="AA1751">
        <f>VLOOKUP(A1751,vlookup_table[#All],7,FALSE)</f>
        <v>7</v>
      </c>
    </row>
    <row r="1752" spans="1:27" x14ac:dyDescent="0.3">
      <c r="A1752">
        <v>139857</v>
      </c>
      <c r="B1752" s="1" t="s">
        <v>55</v>
      </c>
      <c r="C1752" s="1" t="str">
        <f>UPPER(LEFT(B1752,2))</f>
        <v>NM</v>
      </c>
      <c r="D1752" s="1" t="s">
        <v>17</v>
      </c>
      <c r="E1752" s="1" t="str">
        <f>UPPER(LEFT(D1752,1))</f>
        <v>F</v>
      </c>
      <c r="F1752">
        <v>481</v>
      </c>
      <c r="G1752">
        <f t="shared" si="162"/>
        <v>481</v>
      </c>
      <c r="H1752">
        <f t="shared" si="163"/>
        <v>481</v>
      </c>
      <c r="I1752">
        <v>280</v>
      </c>
      <c r="J1752">
        <f t="shared" si="164"/>
        <v>280</v>
      </c>
      <c r="K1752">
        <v>319</v>
      </c>
      <c r="L1752">
        <f t="shared" si="165"/>
        <v>319</v>
      </c>
      <c r="M1752">
        <v>0</v>
      </c>
      <c r="N1752">
        <v>10294</v>
      </c>
      <c r="O1752">
        <f t="shared" si="166"/>
        <v>10294</v>
      </c>
      <c r="P1752">
        <v>0</v>
      </c>
      <c r="Q1752">
        <v>30</v>
      </c>
      <c r="R1752">
        <v>335</v>
      </c>
      <c r="S1752">
        <v>279</v>
      </c>
      <c r="T1752">
        <v>7.2</v>
      </c>
      <c r="U1752">
        <f>VLOOKUP(A1752,vlookup_table[#All],2,)</f>
        <v>0</v>
      </c>
      <c r="V1752">
        <f>VLOOKUP(A1752,vlookup_table[#All],4,FALSE)</f>
        <v>1701</v>
      </c>
      <c r="W1752" t="str">
        <f>IF(LEN(V1752)=4,_xlfn.CONCAT("19",LEFT(V1752,2)),IF(LEN(V1752)=3,_xlfn.CONCAT("190",LEFT(V1752,2)),0))</f>
        <v>1917</v>
      </c>
      <c r="X1752">
        <f>IF(V1752&lt;&gt;0,1997-VALUE(W1752),0)</f>
        <v>80</v>
      </c>
      <c r="Y1752" t="str">
        <f>VLOOKUP(A1752,vlookup_table[#All],5,FALSE)</f>
        <v>T2</v>
      </c>
      <c r="Z1752" t="str">
        <f t="shared" si="167"/>
        <v>Town</v>
      </c>
      <c r="AA1752">
        <f>VLOOKUP(A1752,vlookup_table[#All],7,FALSE)</f>
        <v>5</v>
      </c>
    </row>
    <row r="1753" spans="1:27" x14ac:dyDescent="0.3">
      <c r="A1753">
        <v>152325</v>
      </c>
      <c r="B1753" s="1" t="s">
        <v>22</v>
      </c>
      <c r="C1753" s="1" t="str">
        <f>UPPER(LEFT(B1753,2))</f>
        <v>CA</v>
      </c>
      <c r="D1753" s="1" t="s">
        <v>14</v>
      </c>
      <c r="E1753" s="1" t="str">
        <f>UPPER(LEFT(D1753,1))</f>
        <v>M</v>
      </c>
      <c r="F1753">
        <v>1728</v>
      </c>
      <c r="G1753">
        <f t="shared" si="162"/>
        <v>1728</v>
      </c>
      <c r="H1753">
        <f t="shared" si="163"/>
        <v>1728</v>
      </c>
      <c r="I1753">
        <v>470</v>
      </c>
      <c r="J1753">
        <f t="shared" si="164"/>
        <v>470</v>
      </c>
      <c r="K1753">
        <v>523</v>
      </c>
      <c r="L1753">
        <f t="shared" si="165"/>
        <v>523</v>
      </c>
      <c r="M1753">
        <v>30</v>
      </c>
      <c r="N1753">
        <v>16413</v>
      </c>
      <c r="O1753">
        <f t="shared" si="166"/>
        <v>16413</v>
      </c>
      <c r="P1753">
        <v>10</v>
      </c>
      <c r="Q1753">
        <v>50</v>
      </c>
      <c r="R1753">
        <v>511</v>
      </c>
      <c r="S1753">
        <v>503</v>
      </c>
      <c r="T1753">
        <v>25</v>
      </c>
      <c r="U1753">
        <f>VLOOKUP(A1753,vlookup_table[#All],2,)</f>
        <v>1</v>
      </c>
      <c r="V1753">
        <f>VLOOKUP(A1753,vlookup_table[#All],4,FALSE)</f>
        <v>4601</v>
      </c>
      <c r="W1753" t="str">
        <f>IF(LEN(V1753)=4,_xlfn.CONCAT("19",LEFT(V1753,2)),IF(LEN(V1753)=3,_xlfn.CONCAT("190",LEFT(V1753,2)),0))</f>
        <v>1946</v>
      </c>
      <c r="X1753">
        <f>IF(V1753&lt;&gt;0,1997-VALUE(W1753),0)</f>
        <v>51</v>
      </c>
      <c r="Y1753" t="str">
        <f>VLOOKUP(A1753,vlookup_table[#All],5,FALSE)</f>
        <v>S2</v>
      </c>
      <c r="Z1753" t="str">
        <f t="shared" si="167"/>
        <v>Suburban</v>
      </c>
      <c r="AA1753">
        <f>VLOOKUP(A1753,vlookup_table[#All],7,FALSE)</f>
        <v>25</v>
      </c>
    </row>
    <row r="1754" spans="1:27" x14ac:dyDescent="0.3">
      <c r="A1754">
        <v>43559</v>
      </c>
      <c r="B1754" s="1" t="s">
        <v>13</v>
      </c>
      <c r="C1754" s="1" t="str">
        <f>UPPER(LEFT(B1754,2))</f>
        <v>FL</v>
      </c>
      <c r="D1754" s="1" t="s">
        <v>14</v>
      </c>
      <c r="E1754" s="1" t="str">
        <f>UPPER(LEFT(D1754,1))</f>
        <v>M</v>
      </c>
      <c r="F1754">
        <v>1322</v>
      </c>
      <c r="G1754">
        <f t="shared" si="162"/>
        <v>1322</v>
      </c>
      <c r="H1754">
        <f t="shared" si="163"/>
        <v>1322</v>
      </c>
      <c r="I1754">
        <v>355</v>
      </c>
      <c r="J1754">
        <f t="shared" si="164"/>
        <v>355</v>
      </c>
      <c r="K1754">
        <v>454</v>
      </c>
      <c r="L1754">
        <f t="shared" si="165"/>
        <v>454</v>
      </c>
      <c r="M1754">
        <v>7</v>
      </c>
      <c r="N1754">
        <v>14439</v>
      </c>
      <c r="O1754">
        <f t="shared" si="166"/>
        <v>14439</v>
      </c>
      <c r="P1754">
        <v>4</v>
      </c>
      <c r="Q1754">
        <v>36</v>
      </c>
      <c r="R1754">
        <v>405</v>
      </c>
      <c r="S1754">
        <v>408</v>
      </c>
      <c r="T1754">
        <v>3.5666666669999998</v>
      </c>
      <c r="U1754">
        <f>VLOOKUP(A1754,vlookup_table[#All],2,)</f>
        <v>0</v>
      </c>
      <c r="V1754">
        <f>VLOOKUP(A1754,vlookup_table[#All],4,FALSE)</f>
        <v>1301</v>
      </c>
      <c r="W1754" t="str">
        <f>IF(LEN(V1754)=4,_xlfn.CONCAT("19",LEFT(V1754,2)),IF(LEN(V1754)=3,_xlfn.CONCAT("190",LEFT(V1754,2)),0))</f>
        <v>1913</v>
      </c>
      <c r="X1754">
        <f>IF(V1754&lt;&gt;0,1997-VALUE(W1754),0)</f>
        <v>84</v>
      </c>
      <c r="Y1754" t="str">
        <f>VLOOKUP(A1754,vlookup_table[#All],5,FALSE)</f>
        <v>R1</v>
      </c>
      <c r="Z1754" t="str">
        <f t="shared" si="167"/>
        <v>Rural</v>
      </c>
      <c r="AA1754">
        <f>VLOOKUP(A1754,vlookup_table[#All],7,FALSE)</f>
        <v>2</v>
      </c>
    </row>
    <row r="1755" spans="1:27" x14ac:dyDescent="0.3">
      <c r="A1755">
        <v>81527</v>
      </c>
      <c r="B1755" s="1" t="s">
        <v>36</v>
      </c>
      <c r="C1755" s="1" t="str">
        <f>UPPER(LEFT(B1755,2))</f>
        <v>WI</v>
      </c>
      <c r="D1755" s="1" t="s">
        <v>17</v>
      </c>
      <c r="E1755" s="1" t="str">
        <f>UPPER(LEFT(D1755,1))</f>
        <v>F</v>
      </c>
      <c r="F1755">
        <v>429</v>
      </c>
      <c r="G1755">
        <f t="shared" si="162"/>
        <v>429</v>
      </c>
      <c r="H1755">
        <f t="shared" si="163"/>
        <v>429</v>
      </c>
      <c r="I1755">
        <v>232</v>
      </c>
      <c r="J1755">
        <f t="shared" si="164"/>
        <v>232</v>
      </c>
      <c r="K1755">
        <v>346</v>
      </c>
      <c r="L1755">
        <f t="shared" si="165"/>
        <v>346</v>
      </c>
      <c r="M1755">
        <v>0</v>
      </c>
      <c r="N1755">
        <v>11632</v>
      </c>
      <c r="O1755">
        <f t="shared" si="166"/>
        <v>11632</v>
      </c>
      <c r="P1755">
        <v>1</v>
      </c>
      <c r="Q1755">
        <v>65</v>
      </c>
      <c r="R1755">
        <v>297</v>
      </c>
      <c r="S1755">
        <v>276</v>
      </c>
      <c r="T1755">
        <v>7.692307692</v>
      </c>
      <c r="U1755">
        <f>VLOOKUP(A1755,vlookup_table[#All],2,)</f>
        <v>2</v>
      </c>
      <c r="V1755">
        <f>VLOOKUP(A1755,vlookup_table[#All],4,FALSE)</f>
        <v>1501</v>
      </c>
      <c r="W1755" t="str">
        <f>IF(LEN(V1755)=4,_xlfn.CONCAT("19",LEFT(V1755,2)),IF(LEN(V1755)=3,_xlfn.CONCAT("190",LEFT(V1755,2)),0))</f>
        <v>1915</v>
      </c>
      <c r="X1755">
        <f>IF(V1755&lt;&gt;0,1997-VALUE(W1755),0)</f>
        <v>82</v>
      </c>
      <c r="Y1755" t="str">
        <f>VLOOKUP(A1755,vlookup_table[#All],5,FALSE)</f>
        <v>R2</v>
      </c>
      <c r="Z1755" t="str">
        <f t="shared" si="167"/>
        <v>Rural</v>
      </c>
      <c r="AA1755">
        <f>VLOOKUP(A1755,vlookup_table[#All],7,FALSE)</f>
        <v>3</v>
      </c>
    </row>
    <row r="1756" spans="1:27" x14ac:dyDescent="0.3">
      <c r="A1756">
        <v>146913</v>
      </c>
      <c r="B1756" s="1" t="s">
        <v>22</v>
      </c>
      <c r="C1756" s="1" t="str">
        <f>UPPER(LEFT(B1756,2))</f>
        <v>CA</v>
      </c>
      <c r="D1756" s="1" t="s">
        <v>17</v>
      </c>
      <c r="E1756" s="1" t="str">
        <f>UPPER(LEFT(D1756,1))</f>
        <v>F</v>
      </c>
      <c r="F1756">
        <v>2674</v>
      </c>
      <c r="G1756">
        <f t="shared" si="162"/>
        <v>2674</v>
      </c>
      <c r="H1756">
        <f t="shared" si="163"/>
        <v>2674</v>
      </c>
      <c r="I1756">
        <v>561</v>
      </c>
      <c r="J1756">
        <f t="shared" si="164"/>
        <v>561</v>
      </c>
      <c r="K1756">
        <v>662</v>
      </c>
      <c r="L1756">
        <f t="shared" si="165"/>
        <v>662</v>
      </c>
      <c r="M1756">
        <v>77</v>
      </c>
      <c r="N1756">
        <v>37883</v>
      </c>
      <c r="O1756">
        <f t="shared" si="166"/>
        <v>37883</v>
      </c>
      <c r="P1756">
        <v>6</v>
      </c>
      <c r="Q1756">
        <v>43</v>
      </c>
      <c r="R1756">
        <v>574</v>
      </c>
      <c r="S1756">
        <v>648</v>
      </c>
      <c r="T1756">
        <v>19.166666670000001</v>
      </c>
      <c r="U1756">
        <f>VLOOKUP(A1756,vlookup_table[#All],2,)</f>
        <v>28</v>
      </c>
      <c r="V1756">
        <f>VLOOKUP(A1756,vlookup_table[#All],4,FALSE)</f>
        <v>3201</v>
      </c>
      <c r="W1756" t="str">
        <f>IF(LEN(V1756)=4,_xlfn.CONCAT("19",LEFT(V1756,2)),IF(LEN(V1756)=3,_xlfn.CONCAT("190",LEFT(V1756,2)),0))</f>
        <v>1932</v>
      </c>
      <c r="X1756">
        <f>IF(V1756&lt;&gt;0,1997-VALUE(W1756),0)</f>
        <v>65</v>
      </c>
      <c r="Y1756" t="str">
        <f>VLOOKUP(A1756,vlookup_table[#All],5,FALSE)</f>
        <v>S1</v>
      </c>
      <c r="Z1756" t="str">
        <f t="shared" si="167"/>
        <v>Suburban</v>
      </c>
      <c r="AA1756">
        <f>VLOOKUP(A1756,vlookup_table[#All],7,FALSE)</f>
        <v>25</v>
      </c>
    </row>
    <row r="1757" spans="1:27" x14ac:dyDescent="0.3">
      <c r="A1757">
        <v>5968</v>
      </c>
      <c r="B1757" s="1" t="s">
        <v>36</v>
      </c>
      <c r="C1757" s="1" t="str">
        <f>UPPER(LEFT(B1757,2))</f>
        <v>WI</v>
      </c>
      <c r="D1757" s="1" t="s">
        <v>17</v>
      </c>
      <c r="E1757" s="1" t="str">
        <f>UPPER(LEFT(D1757,1))</f>
        <v>F</v>
      </c>
      <c r="F1757">
        <v>685</v>
      </c>
      <c r="G1757">
        <f t="shared" si="162"/>
        <v>685</v>
      </c>
      <c r="H1757">
        <f t="shared" si="163"/>
        <v>685</v>
      </c>
      <c r="I1757">
        <v>359</v>
      </c>
      <c r="J1757">
        <f t="shared" si="164"/>
        <v>359</v>
      </c>
      <c r="K1757">
        <v>375</v>
      </c>
      <c r="L1757">
        <f t="shared" si="165"/>
        <v>375</v>
      </c>
      <c r="M1757">
        <v>0</v>
      </c>
      <c r="N1757">
        <v>14570</v>
      </c>
      <c r="O1757">
        <f t="shared" si="166"/>
        <v>14570</v>
      </c>
      <c r="P1757">
        <v>4</v>
      </c>
      <c r="Q1757">
        <v>81</v>
      </c>
      <c r="R1757">
        <v>365</v>
      </c>
      <c r="S1757">
        <v>372</v>
      </c>
      <c r="T1757">
        <v>3.5892857139999998</v>
      </c>
      <c r="U1757">
        <f>VLOOKUP(A1757,vlookup_table[#All],2,)</f>
        <v>0</v>
      </c>
      <c r="V1757">
        <f>VLOOKUP(A1757,vlookup_table[#All],4,FALSE)</f>
        <v>0</v>
      </c>
      <c r="W1757">
        <f>IF(LEN(V1757)=4,_xlfn.CONCAT("19",LEFT(V1757,2)),IF(LEN(V1757)=3,_xlfn.CONCAT("190",LEFT(V1757,2)),0))</f>
        <v>0</v>
      </c>
      <c r="X1757">
        <f>IF(V1757&lt;&gt;0,1997-VALUE(W1757),0)</f>
        <v>0</v>
      </c>
      <c r="Y1757" t="str">
        <f>VLOOKUP(A1757,vlookup_table[#All],5,FALSE)</f>
        <v>U1</v>
      </c>
      <c r="Z1757" t="str">
        <f t="shared" si="167"/>
        <v>Urban</v>
      </c>
      <c r="AA1757">
        <f>VLOOKUP(A1757,vlookup_table[#All],7,FALSE)</f>
        <v>12</v>
      </c>
    </row>
    <row r="1758" spans="1:27" x14ac:dyDescent="0.3">
      <c r="A1758">
        <v>3953</v>
      </c>
      <c r="B1758" s="1" t="s">
        <v>38</v>
      </c>
      <c r="C1758" s="1" t="str">
        <f>UPPER(LEFT(B1758,2))</f>
        <v>HI</v>
      </c>
      <c r="D1758" s="1" t="s">
        <v>14</v>
      </c>
      <c r="E1758" s="1" t="str">
        <f>UPPER(LEFT(D1758,1))</f>
        <v>M</v>
      </c>
      <c r="F1758">
        <v>2254</v>
      </c>
      <c r="G1758">
        <f t="shared" si="162"/>
        <v>2254</v>
      </c>
      <c r="H1758">
        <f t="shared" si="163"/>
        <v>2254</v>
      </c>
      <c r="I1758">
        <v>484</v>
      </c>
      <c r="J1758">
        <f t="shared" si="164"/>
        <v>484</v>
      </c>
      <c r="K1758">
        <v>518</v>
      </c>
      <c r="L1758">
        <f t="shared" si="165"/>
        <v>518</v>
      </c>
      <c r="M1758">
        <v>60</v>
      </c>
      <c r="N1758">
        <v>15930</v>
      </c>
      <c r="O1758">
        <f t="shared" si="166"/>
        <v>15930</v>
      </c>
      <c r="P1758">
        <v>7</v>
      </c>
      <c r="Q1758">
        <v>85</v>
      </c>
      <c r="R1758">
        <v>479</v>
      </c>
      <c r="S1758">
        <v>542</v>
      </c>
      <c r="T1758">
        <v>16.25</v>
      </c>
      <c r="U1758">
        <f>VLOOKUP(A1758,vlookup_table[#All],2,)</f>
        <v>0</v>
      </c>
      <c r="V1758">
        <f>VLOOKUP(A1758,vlookup_table[#All],4,FALSE)</f>
        <v>0</v>
      </c>
      <c r="W1758">
        <f>IF(LEN(V1758)=4,_xlfn.CONCAT("19",LEFT(V1758,2)),IF(LEN(V1758)=3,_xlfn.CONCAT("190",LEFT(V1758,2)),0))</f>
        <v>0</v>
      </c>
      <c r="X1758">
        <f>IF(V1758&lt;&gt;0,1997-VALUE(W1758),0)</f>
        <v>0</v>
      </c>
      <c r="Y1758" t="str">
        <f>VLOOKUP(A1758,vlookup_table[#All],5,FALSE)</f>
        <v>S2</v>
      </c>
      <c r="Z1758" t="str">
        <f t="shared" si="167"/>
        <v>Suburban</v>
      </c>
      <c r="AA1758">
        <f>VLOOKUP(A1758,vlookup_table[#All],7,FALSE)</f>
        <v>20</v>
      </c>
    </row>
    <row r="1759" spans="1:27" x14ac:dyDescent="0.3">
      <c r="A1759">
        <v>13177</v>
      </c>
      <c r="B1759" s="1" t="s">
        <v>22</v>
      </c>
      <c r="C1759" s="1" t="str">
        <f>UPPER(LEFT(B1759,2))</f>
        <v>CA</v>
      </c>
      <c r="D1759" s="1" t="s">
        <v>14</v>
      </c>
      <c r="E1759" s="1" t="str">
        <f>UPPER(LEFT(D1759,1))</f>
        <v>M</v>
      </c>
      <c r="F1759">
        <v>479</v>
      </c>
      <c r="G1759">
        <f t="shared" si="162"/>
        <v>479</v>
      </c>
      <c r="H1759">
        <f t="shared" si="163"/>
        <v>479</v>
      </c>
      <c r="I1759">
        <v>208</v>
      </c>
      <c r="J1759">
        <f t="shared" si="164"/>
        <v>208</v>
      </c>
      <c r="K1759">
        <v>322</v>
      </c>
      <c r="L1759">
        <f t="shared" si="165"/>
        <v>322</v>
      </c>
      <c r="M1759">
        <v>1</v>
      </c>
      <c r="N1759">
        <v>11081</v>
      </c>
      <c r="O1759">
        <f t="shared" si="166"/>
        <v>11081</v>
      </c>
      <c r="P1759">
        <v>3</v>
      </c>
      <c r="Q1759">
        <v>59</v>
      </c>
      <c r="R1759">
        <v>268</v>
      </c>
      <c r="S1759">
        <v>272</v>
      </c>
      <c r="T1759">
        <v>9.5555555559999998</v>
      </c>
      <c r="U1759">
        <f>VLOOKUP(A1759,vlookup_table[#All],2,)</f>
        <v>0</v>
      </c>
      <c r="V1759">
        <f>VLOOKUP(A1759,vlookup_table[#All],4,FALSE)</f>
        <v>3901</v>
      </c>
      <c r="W1759" t="str">
        <f>IF(LEN(V1759)=4,_xlfn.CONCAT("19",LEFT(V1759,2)),IF(LEN(V1759)=3,_xlfn.CONCAT("190",LEFT(V1759,2)),0))</f>
        <v>1939</v>
      </c>
      <c r="X1759">
        <f>IF(V1759&lt;&gt;0,1997-VALUE(W1759),0)</f>
        <v>58</v>
      </c>
      <c r="Y1759" t="str">
        <f>VLOOKUP(A1759,vlookup_table[#All],5,FALSE)</f>
        <v>T2</v>
      </c>
      <c r="Z1759" t="str">
        <f t="shared" si="167"/>
        <v>Town</v>
      </c>
      <c r="AA1759">
        <f>VLOOKUP(A1759,vlookup_table[#All],7,FALSE)</f>
        <v>10</v>
      </c>
    </row>
    <row r="1760" spans="1:27" x14ac:dyDescent="0.3">
      <c r="A1760">
        <v>38632</v>
      </c>
      <c r="B1760" s="1" t="s">
        <v>13</v>
      </c>
      <c r="C1760" s="1" t="str">
        <f>UPPER(LEFT(B1760,2))</f>
        <v>FL</v>
      </c>
      <c r="D1760" s="1" t="s">
        <v>17</v>
      </c>
      <c r="E1760" s="1" t="str">
        <f>UPPER(LEFT(D1760,1))</f>
        <v>F</v>
      </c>
      <c r="F1760">
        <v>860</v>
      </c>
      <c r="G1760">
        <f t="shared" si="162"/>
        <v>860</v>
      </c>
      <c r="H1760">
        <f t="shared" si="163"/>
        <v>860</v>
      </c>
      <c r="I1760">
        <v>458</v>
      </c>
      <c r="J1760">
        <f t="shared" si="164"/>
        <v>458</v>
      </c>
      <c r="K1760">
        <v>505</v>
      </c>
      <c r="L1760">
        <f t="shared" si="165"/>
        <v>505</v>
      </c>
      <c r="M1760">
        <v>0</v>
      </c>
      <c r="N1760">
        <v>19217</v>
      </c>
      <c r="O1760">
        <f t="shared" si="166"/>
        <v>19217</v>
      </c>
      <c r="P1760">
        <v>24</v>
      </c>
      <c r="Q1760">
        <v>31</v>
      </c>
      <c r="R1760">
        <v>453</v>
      </c>
      <c r="S1760">
        <v>495</v>
      </c>
      <c r="T1760">
        <v>13.51111111</v>
      </c>
      <c r="U1760">
        <f>VLOOKUP(A1760,vlookup_table[#All],2,)</f>
        <v>0</v>
      </c>
      <c r="V1760">
        <f>VLOOKUP(A1760,vlookup_table[#All],4,FALSE)</f>
        <v>5008</v>
      </c>
      <c r="W1760" t="str">
        <f>IF(LEN(V1760)=4,_xlfn.CONCAT("19",LEFT(V1760,2)),IF(LEN(V1760)=3,_xlfn.CONCAT("190",LEFT(V1760,2)),0))</f>
        <v>1950</v>
      </c>
      <c r="X1760">
        <f>IF(V1760&lt;&gt;0,1997-VALUE(W1760),0)</f>
        <v>47</v>
      </c>
      <c r="Y1760" t="str">
        <f>VLOOKUP(A1760,vlookup_table[#All],5,FALSE)</f>
        <v>S1</v>
      </c>
      <c r="Z1760" t="str">
        <f t="shared" si="167"/>
        <v>Suburban</v>
      </c>
      <c r="AA1760">
        <f>VLOOKUP(A1760,vlookup_table[#All],7,FALSE)</f>
        <v>38</v>
      </c>
    </row>
    <row r="1761" spans="1:27" x14ac:dyDescent="0.3">
      <c r="A1761">
        <v>578</v>
      </c>
      <c r="B1761" s="1" t="s">
        <v>22</v>
      </c>
      <c r="C1761" s="1" t="str">
        <f>UPPER(LEFT(B1761,2))</f>
        <v>CA</v>
      </c>
      <c r="D1761" s="1" t="s">
        <v>17</v>
      </c>
      <c r="E1761" s="1" t="str">
        <f>UPPER(LEFT(D1761,1))</f>
        <v>F</v>
      </c>
      <c r="F1761">
        <v>1821</v>
      </c>
      <c r="G1761">
        <f t="shared" si="162"/>
        <v>1821</v>
      </c>
      <c r="H1761">
        <f t="shared" si="163"/>
        <v>1821</v>
      </c>
      <c r="I1761">
        <v>454</v>
      </c>
      <c r="J1761">
        <f t="shared" si="164"/>
        <v>454</v>
      </c>
      <c r="K1761">
        <v>505</v>
      </c>
      <c r="L1761">
        <f t="shared" si="165"/>
        <v>505</v>
      </c>
      <c r="M1761">
        <v>21</v>
      </c>
      <c r="N1761">
        <v>17008</v>
      </c>
      <c r="O1761">
        <f t="shared" si="166"/>
        <v>17008</v>
      </c>
      <c r="P1761">
        <v>7</v>
      </c>
      <c r="Q1761">
        <v>39</v>
      </c>
      <c r="R1761">
        <v>466</v>
      </c>
      <c r="S1761">
        <v>486</v>
      </c>
      <c r="T1761">
        <v>7.384615385</v>
      </c>
      <c r="U1761">
        <f>VLOOKUP(A1761,vlookup_table[#All],2,)</f>
        <v>28</v>
      </c>
      <c r="V1761">
        <f>VLOOKUP(A1761,vlookup_table[#All],4,FALSE)</f>
        <v>0</v>
      </c>
      <c r="W1761">
        <f>IF(LEN(V1761)=4,_xlfn.CONCAT("19",LEFT(V1761,2)),IF(LEN(V1761)=3,_xlfn.CONCAT("190",LEFT(V1761,2)),0))</f>
        <v>0</v>
      </c>
      <c r="X1761">
        <f>IF(V1761&lt;&gt;0,1997-VALUE(W1761),0)</f>
        <v>0</v>
      </c>
      <c r="Y1761" t="str">
        <f>VLOOKUP(A1761,vlookup_table[#All],5,FALSE)</f>
        <v>S2</v>
      </c>
      <c r="Z1761" t="str">
        <f t="shared" si="167"/>
        <v>Suburban</v>
      </c>
      <c r="AA1761">
        <f>VLOOKUP(A1761,vlookup_table[#All],7,FALSE)</f>
        <v>10</v>
      </c>
    </row>
    <row r="1762" spans="1:27" x14ac:dyDescent="0.3">
      <c r="A1762">
        <v>186980</v>
      </c>
      <c r="B1762" s="1" t="s">
        <v>21</v>
      </c>
      <c r="C1762" s="1" t="str">
        <f>UPPER(LEFT(B1762,2))</f>
        <v>TX</v>
      </c>
      <c r="D1762" s="1" t="s">
        <v>14</v>
      </c>
      <c r="E1762" s="1" t="str">
        <f>UPPER(LEFT(D1762,1))</f>
        <v>M</v>
      </c>
      <c r="F1762">
        <v>1076</v>
      </c>
      <c r="G1762">
        <f t="shared" si="162"/>
        <v>1076</v>
      </c>
      <c r="H1762">
        <f t="shared" si="163"/>
        <v>1076</v>
      </c>
      <c r="I1762">
        <v>490</v>
      </c>
      <c r="J1762">
        <f t="shared" si="164"/>
        <v>490</v>
      </c>
      <c r="K1762">
        <v>578</v>
      </c>
      <c r="L1762">
        <f t="shared" si="165"/>
        <v>578</v>
      </c>
      <c r="M1762">
        <v>2</v>
      </c>
      <c r="N1762">
        <v>19138</v>
      </c>
      <c r="O1762">
        <f t="shared" si="166"/>
        <v>19138</v>
      </c>
      <c r="P1762">
        <v>1</v>
      </c>
      <c r="Q1762">
        <v>79</v>
      </c>
      <c r="R1762">
        <v>503</v>
      </c>
      <c r="S1762">
        <v>550</v>
      </c>
      <c r="T1762">
        <v>14.545454550000001</v>
      </c>
      <c r="U1762">
        <f>VLOOKUP(A1762,vlookup_table[#All],2,)</f>
        <v>0</v>
      </c>
      <c r="V1762">
        <f>VLOOKUP(A1762,vlookup_table[#All],4,FALSE)</f>
        <v>5311</v>
      </c>
      <c r="W1762" t="str">
        <f>IF(LEN(V1762)=4,_xlfn.CONCAT("19",LEFT(V1762,2)),IF(LEN(V1762)=3,_xlfn.CONCAT("190",LEFT(V1762,2)),0))</f>
        <v>1953</v>
      </c>
      <c r="X1762">
        <f>IF(V1762&lt;&gt;0,1997-VALUE(W1762),0)</f>
        <v>44</v>
      </c>
      <c r="Y1762" t="str">
        <f>VLOOKUP(A1762,vlookup_table[#All],5,FALSE)</f>
        <v>R2</v>
      </c>
      <c r="Z1762" t="str">
        <f t="shared" si="167"/>
        <v>Rural</v>
      </c>
      <c r="AA1762">
        <f>VLOOKUP(A1762,vlookup_table[#All],7,FALSE)</f>
        <v>50</v>
      </c>
    </row>
    <row r="1763" spans="1:27" x14ac:dyDescent="0.3">
      <c r="A1763">
        <v>172475</v>
      </c>
      <c r="B1763" s="1" t="s">
        <v>22</v>
      </c>
      <c r="C1763" s="1" t="str">
        <f>UPPER(LEFT(B1763,2))</f>
        <v>CA</v>
      </c>
      <c r="D1763" s="1" t="s">
        <v>17</v>
      </c>
      <c r="E1763" s="1" t="str">
        <f>UPPER(LEFT(D1763,1))</f>
        <v>F</v>
      </c>
      <c r="F1763">
        <v>1231</v>
      </c>
      <c r="G1763">
        <f t="shared" si="162"/>
        <v>1231</v>
      </c>
      <c r="H1763">
        <f t="shared" si="163"/>
        <v>1231</v>
      </c>
      <c r="I1763">
        <v>323</v>
      </c>
      <c r="J1763">
        <f t="shared" si="164"/>
        <v>323</v>
      </c>
      <c r="K1763">
        <v>412</v>
      </c>
      <c r="L1763">
        <f t="shared" si="165"/>
        <v>412</v>
      </c>
      <c r="M1763">
        <v>13</v>
      </c>
      <c r="N1763">
        <v>14716</v>
      </c>
      <c r="O1763">
        <f t="shared" si="166"/>
        <v>14716</v>
      </c>
      <c r="P1763">
        <v>2</v>
      </c>
      <c r="Q1763">
        <v>67</v>
      </c>
      <c r="R1763">
        <v>398</v>
      </c>
      <c r="S1763">
        <v>367</v>
      </c>
      <c r="T1763">
        <v>12.3</v>
      </c>
      <c r="U1763">
        <f>VLOOKUP(A1763,vlookup_table[#All],2,)</f>
        <v>0</v>
      </c>
      <c r="V1763">
        <f>VLOOKUP(A1763,vlookup_table[#All],4,FALSE)</f>
        <v>4602</v>
      </c>
      <c r="W1763" t="str">
        <f>IF(LEN(V1763)=4,_xlfn.CONCAT("19",LEFT(V1763,2)),IF(LEN(V1763)=3,_xlfn.CONCAT("190",LEFT(V1763,2)),0))</f>
        <v>1946</v>
      </c>
      <c r="X1763">
        <f>IF(V1763&lt;&gt;0,1997-VALUE(W1763),0)</f>
        <v>51</v>
      </c>
      <c r="Y1763" t="str">
        <f>VLOOKUP(A1763,vlookup_table[#All],5,FALSE)</f>
        <v>T2</v>
      </c>
      <c r="Z1763" t="str">
        <f t="shared" si="167"/>
        <v>Town</v>
      </c>
      <c r="AA1763">
        <f>VLOOKUP(A1763,vlookup_table[#All],7,FALSE)</f>
        <v>16</v>
      </c>
    </row>
    <row r="1764" spans="1:27" x14ac:dyDescent="0.3">
      <c r="A1764">
        <v>33526</v>
      </c>
      <c r="B1764" s="1" t="s">
        <v>13</v>
      </c>
      <c r="C1764" s="1" t="str">
        <f>UPPER(LEFT(B1764,2))</f>
        <v>FL</v>
      </c>
      <c r="D1764" s="1" t="s">
        <v>17</v>
      </c>
      <c r="E1764" s="1" t="str">
        <f>UPPER(LEFT(D1764,1))</f>
        <v>F</v>
      </c>
      <c r="F1764">
        <v>440</v>
      </c>
      <c r="G1764">
        <f t="shared" si="162"/>
        <v>440</v>
      </c>
      <c r="H1764">
        <f t="shared" si="163"/>
        <v>440</v>
      </c>
      <c r="I1764">
        <v>185</v>
      </c>
      <c r="J1764">
        <f t="shared" si="164"/>
        <v>185</v>
      </c>
      <c r="K1764">
        <v>299</v>
      </c>
      <c r="L1764">
        <f t="shared" si="165"/>
        <v>299</v>
      </c>
      <c r="M1764">
        <v>1</v>
      </c>
      <c r="N1764">
        <v>9983</v>
      </c>
      <c r="O1764">
        <f t="shared" si="166"/>
        <v>9983</v>
      </c>
      <c r="P1764">
        <v>1</v>
      </c>
      <c r="Q1764">
        <v>68</v>
      </c>
      <c r="R1764">
        <v>231</v>
      </c>
      <c r="S1764">
        <v>253</v>
      </c>
      <c r="T1764">
        <v>8.9166666669999994</v>
      </c>
      <c r="U1764">
        <f>VLOOKUP(A1764,vlookup_table[#All],2,)</f>
        <v>0</v>
      </c>
      <c r="V1764">
        <f>VLOOKUP(A1764,vlookup_table[#All],4,FALSE)</f>
        <v>5308</v>
      </c>
      <c r="W1764" t="str">
        <f>IF(LEN(V1764)=4,_xlfn.CONCAT("19",LEFT(V1764,2)),IF(LEN(V1764)=3,_xlfn.CONCAT("190",LEFT(V1764,2)),0))</f>
        <v>1953</v>
      </c>
      <c r="X1764">
        <f>IF(V1764&lt;&gt;0,1997-VALUE(W1764),0)</f>
        <v>44</v>
      </c>
      <c r="Y1764" t="str">
        <f>VLOOKUP(A1764,vlookup_table[#All],5,FALSE)</f>
        <v>R2</v>
      </c>
      <c r="Z1764" t="str">
        <f t="shared" si="167"/>
        <v>Rural</v>
      </c>
      <c r="AA1764">
        <f>VLOOKUP(A1764,vlookup_table[#All],7,FALSE)</f>
        <v>5</v>
      </c>
    </row>
    <row r="1765" spans="1:27" x14ac:dyDescent="0.3">
      <c r="A1765">
        <v>69465</v>
      </c>
      <c r="B1765" s="1" t="s">
        <v>30</v>
      </c>
      <c r="C1765" s="1" t="str">
        <f>UPPER(LEFT(B1765,2))</f>
        <v>MI</v>
      </c>
      <c r="D1765" s="1" t="s">
        <v>14</v>
      </c>
      <c r="E1765" s="1" t="str">
        <f>UPPER(LEFT(D1765,1))</f>
        <v>M</v>
      </c>
      <c r="F1765">
        <v>1572</v>
      </c>
      <c r="G1765">
        <f t="shared" si="162"/>
        <v>1572</v>
      </c>
      <c r="H1765">
        <f t="shared" si="163"/>
        <v>1572</v>
      </c>
      <c r="I1765">
        <v>566</v>
      </c>
      <c r="J1765">
        <f t="shared" si="164"/>
        <v>566</v>
      </c>
      <c r="K1765">
        <v>684</v>
      </c>
      <c r="L1765">
        <f t="shared" si="165"/>
        <v>684</v>
      </c>
      <c r="M1765">
        <v>31</v>
      </c>
      <c r="N1765">
        <v>23133</v>
      </c>
      <c r="O1765">
        <f t="shared" si="166"/>
        <v>23133</v>
      </c>
      <c r="P1765">
        <v>3</v>
      </c>
      <c r="Q1765">
        <v>79</v>
      </c>
      <c r="R1765">
        <v>587</v>
      </c>
      <c r="S1765">
        <v>623</v>
      </c>
      <c r="T1765">
        <v>10</v>
      </c>
      <c r="U1765">
        <f>VLOOKUP(A1765,vlookup_table[#All],2,)</f>
        <v>1</v>
      </c>
      <c r="V1765">
        <f>VLOOKUP(A1765,vlookup_table[#All],4,FALSE)</f>
        <v>4601</v>
      </c>
      <c r="W1765" t="str">
        <f>IF(LEN(V1765)=4,_xlfn.CONCAT("19",LEFT(V1765,2)),IF(LEN(V1765)=3,_xlfn.CONCAT("190",LEFT(V1765,2)),0))</f>
        <v>1946</v>
      </c>
      <c r="X1765">
        <f>IF(V1765&lt;&gt;0,1997-VALUE(W1765),0)</f>
        <v>51</v>
      </c>
      <c r="Y1765" t="str">
        <f>VLOOKUP(A1765,vlookup_table[#All],5,FALSE)</f>
        <v>S1</v>
      </c>
      <c r="Z1765" t="str">
        <f t="shared" si="167"/>
        <v>Suburban</v>
      </c>
      <c r="AA1765">
        <f>VLOOKUP(A1765,vlookup_table[#All],7,FALSE)</f>
        <v>20</v>
      </c>
    </row>
    <row r="1766" spans="1:27" x14ac:dyDescent="0.3">
      <c r="A1766">
        <v>190391</v>
      </c>
      <c r="B1766" s="1" t="s">
        <v>18</v>
      </c>
      <c r="C1766" s="1" t="str">
        <f>UPPER(LEFT(B1766,2))</f>
        <v>NC</v>
      </c>
      <c r="D1766" s="1" t="s">
        <v>14</v>
      </c>
      <c r="E1766" s="1" t="str">
        <f>UPPER(LEFT(D1766,1))</f>
        <v>M</v>
      </c>
      <c r="F1766">
        <v>347</v>
      </c>
      <c r="G1766">
        <f t="shared" si="162"/>
        <v>347</v>
      </c>
      <c r="H1766">
        <f t="shared" si="163"/>
        <v>347</v>
      </c>
      <c r="I1766">
        <v>166</v>
      </c>
      <c r="J1766">
        <f t="shared" si="164"/>
        <v>166</v>
      </c>
      <c r="K1766">
        <v>233</v>
      </c>
      <c r="L1766">
        <f t="shared" si="165"/>
        <v>233</v>
      </c>
      <c r="M1766">
        <v>2</v>
      </c>
      <c r="N1766">
        <v>8507</v>
      </c>
      <c r="O1766">
        <f t="shared" si="166"/>
        <v>8507</v>
      </c>
      <c r="P1766">
        <v>1</v>
      </c>
      <c r="Q1766">
        <v>75</v>
      </c>
      <c r="R1766">
        <v>202</v>
      </c>
      <c r="S1766">
        <v>204</v>
      </c>
      <c r="T1766">
        <v>14.75</v>
      </c>
      <c r="U1766">
        <f>VLOOKUP(A1766,vlookup_table[#All],2,)</f>
        <v>1</v>
      </c>
      <c r="V1766">
        <f>VLOOKUP(A1766,vlookup_table[#All],4,FALSE)</f>
        <v>3003</v>
      </c>
      <c r="W1766" t="str">
        <f>IF(LEN(V1766)=4,_xlfn.CONCAT("19",LEFT(V1766,2)),IF(LEN(V1766)=3,_xlfn.CONCAT("190",LEFT(V1766,2)),0))</f>
        <v>1930</v>
      </c>
      <c r="X1766">
        <f>IF(V1766&lt;&gt;0,1997-VALUE(W1766),0)</f>
        <v>67</v>
      </c>
      <c r="Y1766" t="str">
        <f>VLOOKUP(A1766,vlookup_table[#All],5,FALSE)</f>
        <v>R3</v>
      </c>
      <c r="Z1766" t="str">
        <f t="shared" si="167"/>
        <v>Rural</v>
      </c>
      <c r="AA1766">
        <f>VLOOKUP(A1766,vlookup_table[#All],7,FALSE)</f>
        <v>16</v>
      </c>
    </row>
    <row r="1767" spans="1:27" x14ac:dyDescent="0.3">
      <c r="A1767">
        <v>26378</v>
      </c>
      <c r="B1767" s="1" t="s">
        <v>40</v>
      </c>
      <c r="C1767" s="1" t="str">
        <f>UPPER(LEFT(B1767,2))</f>
        <v>GA</v>
      </c>
      <c r="D1767" s="1"/>
      <c r="E1767" s="1" t="str">
        <f>UPPER(LEFT(D1767,1))</f>
        <v/>
      </c>
      <c r="F1767">
        <v>1153</v>
      </c>
      <c r="G1767">
        <f t="shared" si="162"/>
        <v>1153</v>
      </c>
      <c r="H1767">
        <f t="shared" si="163"/>
        <v>1153</v>
      </c>
      <c r="I1767">
        <v>562</v>
      </c>
      <c r="J1767">
        <f t="shared" si="164"/>
        <v>562</v>
      </c>
      <c r="K1767">
        <v>629</v>
      </c>
      <c r="L1767">
        <f t="shared" si="165"/>
        <v>629</v>
      </c>
      <c r="M1767">
        <v>8</v>
      </c>
      <c r="N1767">
        <v>22327</v>
      </c>
      <c r="O1767">
        <f t="shared" si="166"/>
        <v>22327</v>
      </c>
      <c r="P1767">
        <v>6</v>
      </c>
      <c r="Q1767">
        <v>41</v>
      </c>
      <c r="R1767">
        <v>583</v>
      </c>
      <c r="S1767">
        <v>609</v>
      </c>
      <c r="T1767">
        <v>50</v>
      </c>
      <c r="U1767">
        <f>VLOOKUP(A1767,vlookup_table[#All],2,)</f>
        <v>0</v>
      </c>
      <c r="V1767">
        <f>VLOOKUP(A1767,vlookup_table[#All],4,FALSE)</f>
        <v>3701</v>
      </c>
      <c r="W1767" t="str">
        <f>IF(LEN(V1767)=4,_xlfn.CONCAT("19",LEFT(V1767,2)),IF(LEN(V1767)=3,_xlfn.CONCAT("190",LEFT(V1767,2)),0))</f>
        <v>1937</v>
      </c>
      <c r="X1767">
        <f>IF(V1767&lt;&gt;0,1997-VALUE(W1767),0)</f>
        <v>60</v>
      </c>
      <c r="Y1767" t="str">
        <f>VLOOKUP(A1767,vlookup_table[#All],5,FALSE)</f>
        <v>T1</v>
      </c>
      <c r="Z1767" t="str">
        <f t="shared" si="167"/>
        <v>Town</v>
      </c>
      <c r="AA1767">
        <f>VLOOKUP(A1767,vlookup_table[#All],7,FALSE)</f>
        <v>100</v>
      </c>
    </row>
    <row r="1768" spans="1:27" x14ac:dyDescent="0.3">
      <c r="A1768">
        <v>12998</v>
      </c>
      <c r="B1768" s="1" t="s">
        <v>41</v>
      </c>
      <c r="C1768" s="1" t="str">
        <f>UPPER(LEFT(B1768,2))</f>
        <v>WA</v>
      </c>
      <c r="D1768" s="1" t="s">
        <v>17</v>
      </c>
      <c r="E1768" s="1" t="str">
        <f>UPPER(LEFT(D1768,1))</f>
        <v>F</v>
      </c>
      <c r="F1768">
        <v>2075</v>
      </c>
      <c r="G1768">
        <f t="shared" si="162"/>
        <v>2075</v>
      </c>
      <c r="H1768">
        <f t="shared" si="163"/>
        <v>2075</v>
      </c>
      <c r="I1768">
        <v>723</v>
      </c>
      <c r="J1768">
        <f t="shared" si="164"/>
        <v>723</v>
      </c>
      <c r="K1768">
        <v>845</v>
      </c>
      <c r="L1768">
        <f t="shared" si="165"/>
        <v>845</v>
      </c>
      <c r="M1768">
        <v>53</v>
      </c>
      <c r="N1768">
        <v>29233</v>
      </c>
      <c r="O1768">
        <f t="shared" si="166"/>
        <v>29233</v>
      </c>
      <c r="P1768">
        <v>7</v>
      </c>
      <c r="Q1768">
        <v>46</v>
      </c>
      <c r="R1768">
        <v>743</v>
      </c>
      <c r="S1768">
        <v>823</v>
      </c>
      <c r="T1768">
        <v>5.5172413789999997</v>
      </c>
      <c r="U1768">
        <f>VLOOKUP(A1768,vlookup_table[#All],2,)</f>
        <v>0</v>
      </c>
      <c r="V1768">
        <f>VLOOKUP(A1768,vlookup_table[#All],4,FALSE)</f>
        <v>1801</v>
      </c>
      <c r="W1768" t="str">
        <f>IF(LEN(V1768)=4,_xlfn.CONCAT("19",LEFT(V1768,2)),IF(LEN(V1768)=3,_xlfn.CONCAT("190",LEFT(V1768,2)),0))</f>
        <v>1918</v>
      </c>
      <c r="X1768">
        <f>IF(V1768&lt;&gt;0,1997-VALUE(W1768),0)</f>
        <v>79</v>
      </c>
      <c r="Y1768" t="str">
        <f>VLOOKUP(A1768,vlookup_table[#All],5,FALSE)</f>
        <v>U1</v>
      </c>
      <c r="Z1768" t="str">
        <f t="shared" si="167"/>
        <v>Urban</v>
      </c>
      <c r="AA1768">
        <f>VLOOKUP(A1768,vlookup_table[#All],7,FALSE)</f>
        <v>6</v>
      </c>
    </row>
    <row r="1769" spans="1:27" x14ac:dyDescent="0.3">
      <c r="A1769">
        <v>128035</v>
      </c>
      <c r="B1769" s="1" t="s">
        <v>21</v>
      </c>
      <c r="C1769" s="1" t="str">
        <f>UPPER(LEFT(B1769,2))</f>
        <v>TX</v>
      </c>
      <c r="D1769" s="1" t="s">
        <v>17</v>
      </c>
      <c r="E1769" s="1" t="str">
        <f>UPPER(LEFT(D1769,1))</f>
        <v>F</v>
      </c>
      <c r="F1769">
        <v>360</v>
      </c>
      <c r="G1769">
        <f t="shared" si="162"/>
        <v>360</v>
      </c>
      <c r="H1769">
        <f t="shared" si="163"/>
        <v>360</v>
      </c>
      <c r="I1769">
        <v>167</v>
      </c>
      <c r="J1769">
        <f t="shared" si="164"/>
        <v>167</v>
      </c>
      <c r="K1769">
        <v>269</v>
      </c>
      <c r="L1769">
        <f t="shared" si="165"/>
        <v>269</v>
      </c>
      <c r="M1769">
        <v>0</v>
      </c>
      <c r="N1769">
        <v>8048</v>
      </c>
      <c r="O1769">
        <f t="shared" si="166"/>
        <v>8048</v>
      </c>
      <c r="P1769">
        <v>1</v>
      </c>
      <c r="Q1769">
        <v>85</v>
      </c>
      <c r="R1769">
        <v>235</v>
      </c>
      <c r="S1769">
        <v>219</v>
      </c>
      <c r="T1769">
        <v>11.9</v>
      </c>
      <c r="U1769">
        <f>VLOOKUP(A1769,vlookup_table[#All],2,)</f>
        <v>1</v>
      </c>
      <c r="V1769">
        <f>VLOOKUP(A1769,vlookup_table[#All],4,FALSE)</f>
        <v>2506</v>
      </c>
      <c r="W1769" t="str">
        <f>IF(LEN(V1769)=4,_xlfn.CONCAT("19",LEFT(V1769,2)),IF(LEN(V1769)=3,_xlfn.CONCAT("190",LEFT(V1769,2)),0))</f>
        <v>1925</v>
      </c>
      <c r="X1769">
        <f>IF(V1769&lt;&gt;0,1997-VALUE(W1769),0)</f>
        <v>72</v>
      </c>
      <c r="Y1769" t="str">
        <f>VLOOKUP(A1769,vlookup_table[#All],5,FALSE)</f>
        <v>T2</v>
      </c>
      <c r="Z1769" t="str">
        <f t="shared" si="167"/>
        <v>Town</v>
      </c>
      <c r="AA1769">
        <f>VLOOKUP(A1769,vlookup_table[#All],7,FALSE)</f>
        <v>21</v>
      </c>
    </row>
    <row r="1770" spans="1:27" x14ac:dyDescent="0.3">
      <c r="A1770">
        <v>16756</v>
      </c>
      <c r="B1770" s="1" t="s">
        <v>18</v>
      </c>
      <c r="C1770" s="1" t="str">
        <f>UPPER(LEFT(B1770,2))</f>
        <v>NC</v>
      </c>
      <c r="D1770" s="1" t="s">
        <v>14</v>
      </c>
      <c r="E1770" s="1" t="str">
        <f>UPPER(LEFT(D1770,1))</f>
        <v>M</v>
      </c>
      <c r="F1770">
        <v>542</v>
      </c>
      <c r="G1770">
        <f t="shared" si="162"/>
        <v>542</v>
      </c>
      <c r="H1770">
        <f t="shared" si="163"/>
        <v>542</v>
      </c>
      <c r="I1770">
        <v>211</v>
      </c>
      <c r="J1770">
        <f t="shared" si="164"/>
        <v>211</v>
      </c>
      <c r="K1770">
        <v>361</v>
      </c>
      <c r="L1770">
        <f t="shared" si="165"/>
        <v>361</v>
      </c>
      <c r="M1770">
        <v>1</v>
      </c>
      <c r="N1770">
        <v>19216</v>
      </c>
      <c r="O1770">
        <f t="shared" si="166"/>
        <v>19216</v>
      </c>
      <c r="P1770">
        <v>2</v>
      </c>
      <c r="Q1770">
        <v>74</v>
      </c>
      <c r="R1770">
        <v>245</v>
      </c>
      <c r="S1770">
        <v>269</v>
      </c>
      <c r="T1770">
        <v>15.4</v>
      </c>
      <c r="U1770">
        <f>VLOOKUP(A1770,vlookup_table[#All],2,)</f>
        <v>0</v>
      </c>
      <c r="V1770">
        <f>VLOOKUP(A1770,vlookup_table[#All],4,FALSE)</f>
        <v>6801</v>
      </c>
      <c r="W1770" t="str">
        <f>IF(LEN(V1770)=4,_xlfn.CONCAT("19",LEFT(V1770,2)),IF(LEN(V1770)=3,_xlfn.CONCAT("190",LEFT(V1770,2)),0))</f>
        <v>1968</v>
      </c>
      <c r="X1770">
        <f>IF(V1770&lt;&gt;0,1997-VALUE(W1770),0)</f>
        <v>29</v>
      </c>
      <c r="Y1770" t="str">
        <f>VLOOKUP(A1770,vlookup_table[#All],5,FALSE)</f>
        <v>S2</v>
      </c>
      <c r="Z1770" t="str">
        <f t="shared" si="167"/>
        <v>Suburban</v>
      </c>
      <c r="AA1770">
        <f>VLOOKUP(A1770,vlookup_table[#All],7,FALSE)</f>
        <v>15</v>
      </c>
    </row>
    <row r="1771" spans="1:27" x14ac:dyDescent="0.3">
      <c r="A1771">
        <v>142313</v>
      </c>
      <c r="B1771" s="1" t="s">
        <v>24</v>
      </c>
      <c r="C1771" s="1" t="str">
        <f>UPPER(LEFT(B1771,2))</f>
        <v>NV</v>
      </c>
      <c r="D1771" s="1" t="s">
        <v>17</v>
      </c>
      <c r="E1771" s="1" t="str">
        <f>UPPER(LEFT(D1771,1))</f>
        <v>F</v>
      </c>
      <c r="F1771">
        <v>948</v>
      </c>
      <c r="G1771">
        <f t="shared" si="162"/>
        <v>948</v>
      </c>
      <c r="H1771">
        <f t="shared" si="163"/>
        <v>948</v>
      </c>
      <c r="I1771">
        <v>325</v>
      </c>
      <c r="J1771">
        <f t="shared" si="164"/>
        <v>325</v>
      </c>
      <c r="K1771">
        <v>398</v>
      </c>
      <c r="L1771">
        <f t="shared" si="165"/>
        <v>398</v>
      </c>
      <c r="M1771">
        <v>3</v>
      </c>
      <c r="N1771">
        <v>15038</v>
      </c>
      <c r="O1771">
        <f t="shared" si="166"/>
        <v>15038</v>
      </c>
      <c r="P1771">
        <v>9</v>
      </c>
      <c r="Q1771">
        <v>19</v>
      </c>
      <c r="R1771">
        <v>353</v>
      </c>
      <c r="S1771">
        <v>367</v>
      </c>
      <c r="T1771">
        <v>3.411764706</v>
      </c>
      <c r="U1771">
        <f>VLOOKUP(A1771,vlookup_table[#All],2,)</f>
        <v>28</v>
      </c>
      <c r="V1771">
        <f>VLOOKUP(A1771,vlookup_table[#All],4,FALSE)</f>
        <v>3701</v>
      </c>
      <c r="W1771" t="str">
        <f>IF(LEN(V1771)=4,_xlfn.CONCAT("19",LEFT(V1771,2)),IF(LEN(V1771)=3,_xlfn.CONCAT("190",LEFT(V1771,2)),0))</f>
        <v>1937</v>
      </c>
      <c r="X1771">
        <f>IF(V1771&lt;&gt;0,1997-VALUE(W1771),0)</f>
        <v>60</v>
      </c>
      <c r="Y1771" t="str">
        <f>VLOOKUP(A1771,vlookup_table[#All],5,FALSE)</f>
        <v>T2</v>
      </c>
      <c r="Z1771" t="str">
        <f t="shared" si="167"/>
        <v>Town</v>
      </c>
      <c r="AA1771">
        <f>VLOOKUP(A1771,vlookup_table[#All],7,FALSE)</f>
        <v>1</v>
      </c>
    </row>
    <row r="1772" spans="1:27" x14ac:dyDescent="0.3">
      <c r="A1772">
        <v>132903</v>
      </c>
      <c r="B1772" s="1" t="s">
        <v>67</v>
      </c>
      <c r="C1772" s="1" t="str">
        <f>UPPER(LEFT(B1772,2))</f>
        <v>WY</v>
      </c>
      <c r="D1772" s="1" t="s">
        <v>17</v>
      </c>
      <c r="E1772" s="1" t="str">
        <f>UPPER(LEFT(D1772,1))</f>
        <v>F</v>
      </c>
      <c r="F1772">
        <v>483</v>
      </c>
      <c r="G1772">
        <f t="shared" si="162"/>
        <v>483</v>
      </c>
      <c r="H1772">
        <f t="shared" si="163"/>
        <v>483</v>
      </c>
      <c r="I1772">
        <v>180</v>
      </c>
      <c r="J1772">
        <f t="shared" si="164"/>
        <v>180</v>
      </c>
      <c r="K1772">
        <v>223</v>
      </c>
      <c r="L1772">
        <f t="shared" si="165"/>
        <v>223</v>
      </c>
      <c r="M1772">
        <v>2</v>
      </c>
      <c r="N1772">
        <v>7610</v>
      </c>
      <c r="O1772">
        <f t="shared" si="166"/>
        <v>7610</v>
      </c>
      <c r="P1772">
        <v>0</v>
      </c>
      <c r="Q1772">
        <v>61</v>
      </c>
      <c r="R1772">
        <v>206</v>
      </c>
      <c r="S1772">
        <v>207</v>
      </c>
      <c r="T1772">
        <v>15</v>
      </c>
      <c r="U1772">
        <f>VLOOKUP(A1772,vlookup_table[#All],2,)</f>
        <v>0</v>
      </c>
      <c r="V1772">
        <f>VLOOKUP(A1772,vlookup_table[#All],4,FALSE)</f>
        <v>6201</v>
      </c>
      <c r="W1772" t="str">
        <f>IF(LEN(V1772)=4,_xlfn.CONCAT("19",LEFT(V1772,2)),IF(LEN(V1772)=3,_xlfn.CONCAT("190",LEFT(V1772,2)),0))</f>
        <v>1962</v>
      </c>
      <c r="X1772">
        <f>IF(V1772&lt;&gt;0,1997-VALUE(W1772),0)</f>
        <v>35</v>
      </c>
      <c r="Y1772" t="str">
        <f>VLOOKUP(A1772,vlookup_table[#All],5,FALSE)</f>
        <v>R2</v>
      </c>
      <c r="Z1772" t="str">
        <f t="shared" si="167"/>
        <v>Rural</v>
      </c>
      <c r="AA1772">
        <f>VLOOKUP(A1772,vlookup_table[#All],7,FALSE)</f>
        <v>21</v>
      </c>
    </row>
    <row r="1773" spans="1:27" x14ac:dyDescent="0.3">
      <c r="A1773">
        <v>153957</v>
      </c>
      <c r="B1773" s="1" t="s">
        <v>22</v>
      </c>
      <c r="C1773" s="1" t="str">
        <f>UPPER(LEFT(B1773,2))</f>
        <v>CA</v>
      </c>
      <c r="D1773" s="1" t="s">
        <v>17</v>
      </c>
      <c r="E1773" s="1" t="str">
        <f>UPPER(LEFT(D1773,1))</f>
        <v>F</v>
      </c>
      <c r="F1773">
        <v>1488</v>
      </c>
      <c r="G1773">
        <f t="shared" si="162"/>
        <v>1488</v>
      </c>
      <c r="H1773">
        <f t="shared" si="163"/>
        <v>1488</v>
      </c>
      <c r="I1773">
        <v>406</v>
      </c>
      <c r="J1773">
        <f t="shared" si="164"/>
        <v>406</v>
      </c>
      <c r="K1773">
        <v>407</v>
      </c>
      <c r="L1773">
        <f t="shared" si="165"/>
        <v>407</v>
      </c>
      <c r="M1773">
        <v>5</v>
      </c>
      <c r="N1773">
        <v>10419</v>
      </c>
      <c r="O1773">
        <f t="shared" si="166"/>
        <v>10419</v>
      </c>
      <c r="P1773">
        <v>34</v>
      </c>
      <c r="Q1773">
        <v>36</v>
      </c>
      <c r="R1773">
        <v>400</v>
      </c>
      <c r="S1773">
        <v>402</v>
      </c>
      <c r="T1773">
        <v>9</v>
      </c>
      <c r="U1773">
        <f>VLOOKUP(A1773,vlookup_table[#All],2,)</f>
        <v>28</v>
      </c>
      <c r="V1773">
        <f>VLOOKUP(A1773,vlookup_table[#All],4,FALSE)</f>
        <v>5601</v>
      </c>
      <c r="W1773" t="str">
        <f>IF(LEN(V1773)=4,_xlfn.CONCAT("19",LEFT(V1773,2)),IF(LEN(V1773)=3,_xlfn.CONCAT("190",LEFT(V1773,2)),0))</f>
        <v>1956</v>
      </c>
      <c r="X1773">
        <f>IF(V1773&lt;&gt;0,1997-VALUE(W1773),0)</f>
        <v>41</v>
      </c>
      <c r="Y1773" t="str">
        <f>VLOOKUP(A1773,vlookup_table[#All],5,FALSE)</f>
        <v>S2</v>
      </c>
      <c r="Z1773" t="str">
        <f t="shared" si="167"/>
        <v>Suburban</v>
      </c>
      <c r="AA1773">
        <f>VLOOKUP(A1773,vlookup_table[#All],7,FALSE)</f>
        <v>5</v>
      </c>
    </row>
    <row r="1774" spans="1:27" x14ac:dyDescent="0.3">
      <c r="A1774">
        <v>61808</v>
      </c>
      <c r="B1774" s="1" t="s">
        <v>34</v>
      </c>
      <c r="C1774" s="1" t="str">
        <f>UPPER(LEFT(B1774,2))</f>
        <v>IN</v>
      </c>
      <c r="D1774" s="1" t="s">
        <v>14</v>
      </c>
      <c r="E1774" s="1" t="str">
        <f>UPPER(LEFT(D1774,1))</f>
        <v>M</v>
      </c>
      <c r="F1774">
        <v>809</v>
      </c>
      <c r="G1774">
        <f t="shared" si="162"/>
        <v>809</v>
      </c>
      <c r="H1774">
        <f t="shared" si="163"/>
        <v>809</v>
      </c>
      <c r="I1774">
        <v>385</v>
      </c>
      <c r="J1774">
        <f t="shared" si="164"/>
        <v>385</v>
      </c>
      <c r="K1774">
        <v>511</v>
      </c>
      <c r="L1774">
        <f t="shared" si="165"/>
        <v>511</v>
      </c>
      <c r="M1774">
        <v>1</v>
      </c>
      <c r="N1774">
        <v>14699</v>
      </c>
      <c r="O1774">
        <f t="shared" si="166"/>
        <v>14699</v>
      </c>
      <c r="P1774">
        <v>5</v>
      </c>
      <c r="Q1774">
        <v>70</v>
      </c>
      <c r="R1774">
        <v>482</v>
      </c>
      <c r="S1774">
        <v>413</v>
      </c>
      <c r="T1774">
        <v>20</v>
      </c>
      <c r="U1774">
        <f>VLOOKUP(A1774,vlookup_table[#All],2,)</f>
        <v>1</v>
      </c>
      <c r="V1774">
        <f>VLOOKUP(A1774,vlookup_table[#All],4,FALSE)</f>
        <v>4901</v>
      </c>
      <c r="W1774" t="str">
        <f>IF(LEN(V1774)=4,_xlfn.CONCAT("19",LEFT(V1774,2)),IF(LEN(V1774)=3,_xlfn.CONCAT("190",LEFT(V1774,2)),0))</f>
        <v>1949</v>
      </c>
      <c r="X1774">
        <f>IF(V1774&lt;&gt;0,1997-VALUE(W1774),0)</f>
        <v>48</v>
      </c>
      <c r="Y1774" t="str">
        <f>VLOOKUP(A1774,vlookup_table[#All],5,FALSE)</f>
        <v>T2</v>
      </c>
      <c r="Z1774" t="str">
        <f t="shared" si="167"/>
        <v>Town</v>
      </c>
      <c r="AA1774">
        <f>VLOOKUP(A1774,vlookup_table[#All],7,FALSE)</f>
        <v>25</v>
      </c>
    </row>
    <row r="1775" spans="1:27" x14ac:dyDescent="0.3">
      <c r="A1775">
        <v>143707</v>
      </c>
      <c r="B1775" s="1" t="s">
        <v>22</v>
      </c>
      <c r="C1775" s="1" t="str">
        <f>UPPER(LEFT(B1775,2))</f>
        <v>CA</v>
      </c>
      <c r="D1775" s="1" t="s">
        <v>14</v>
      </c>
      <c r="E1775" s="1" t="str">
        <f>UPPER(LEFT(D1775,1))</f>
        <v>M</v>
      </c>
      <c r="F1775">
        <v>2083</v>
      </c>
      <c r="G1775">
        <f t="shared" si="162"/>
        <v>2083</v>
      </c>
      <c r="H1775">
        <f t="shared" si="163"/>
        <v>2083</v>
      </c>
      <c r="I1775">
        <v>198</v>
      </c>
      <c r="J1775">
        <f t="shared" si="164"/>
        <v>198</v>
      </c>
      <c r="K1775">
        <v>211</v>
      </c>
      <c r="L1775">
        <f t="shared" si="165"/>
        <v>211</v>
      </c>
      <c r="M1775">
        <v>53</v>
      </c>
      <c r="N1775">
        <v>6972</v>
      </c>
      <c r="O1775">
        <f t="shared" si="166"/>
        <v>6972</v>
      </c>
      <c r="P1775">
        <v>72</v>
      </c>
      <c r="Q1775">
        <v>20</v>
      </c>
      <c r="R1775">
        <v>186</v>
      </c>
      <c r="S1775">
        <v>220</v>
      </c>
      <c r="T1775">
        <v>3.8125</v>
      </c>
      <c r="U1775">
        <f>VLOOKUP(A1775,vlookup_table[#All],2,)</f>
        <v>0</v>
      </c>
      <c r="V1775">
        <f>VLOOKUP(A1775,vlookup_table[#All],4,FALSE)</f>
        <v>5901</v>
      </c>
      <c r="W1775" t="str">
        <f>IF(LEN(V1775)=4,_xlfn.CONCAT("19",LEFT(V1775,2)),IF(LEN(V1775)=3,_xlfn.CONCAT("190",LEFT(V1775,2)),0))</f>
        <v>1959</v>
      </c>
      <c r="X1775">
        <f>IF(V1775&lt;&gt;0,1997-VALUE(W1775),0)</f>
        <v>38</v>
      </c>
      <c r="Y1775" t="str">
        <f>VLOOKUP(A1775,vlookup_table[#All],5,FALSE)</f>
        <v>U2</v>
      </c>
      <c r="Z1775" t="str">
        <f t="shared" si="167"/>
        <v>Urban</v>
      </c>
      <c r="AA1775">
        <f>VLOOKUP(A1775,vlookup_table[#All],7,FALSE)</f>
        <v>4</v>
      </c>
    </row>
    <row r="1776" spans="1:27" x14ac:dyDescent="0.3">
      <c r="A1776">
        <v>122001</v>
      </c>
      <c r="B1776" s="1" t="s">
        <v>21</v>
      </c>
      <c r="C1776" s="1" t="str">
        <f>UPPER(LEFT(B1776,2))</f>
        <v>TX</v>
      </c>
      <c r="D1776" s="1" t="s">
        <v>14</v>
      </c>
      <c r="E1776" s="1" t="str">
        <f>UPPER(LEFT(D1776,1))</f>
        <v>M</v>
      </c>
      <c r="F1776">
        <v>597</v>
      </c>
      <c r="G1776">
        <f t="shared" si="162"/>
        <v>597</v>
      </c>
      <c r="H1776">
        <f t="shared" si="163"/>
        <v>597</v>
      </c>
      <c r="I1776">
        <v>425</v>
      </c>
      <c r="J1776">
        <f t="shared" si="164"/>
        <v>425</v>
      </c>
      <c r="K1776">
        <v>488</v>
      </c>
      <c r="L1776">
        <f t="shared" si="165"/>
        <v>488</v>
      </c>
      <c r="M1776">
        <v>0</v>
      </c>
      <c r="N1776">
        <v>17264</v>
      </c>
      <c r="O1776">
        <f t="shared" si="166"/>
        <v>17264</v>
      </c>
      <c r="P1776">
        <v>25</v>
      </c>
      <c r="Q1776">
        <v>38</v>
      </c>
      <c r="R1776">
        <v>448</v>
      </c>
      <c r="S1776">
        <v>475</v>
      </c>
      <c r="T1776">
        <v>13</v>
      </c>
      <c r="U1776">
        <f>VLOOKUP(A1776,vlookup_table[#All],2,)</f>
        <v>1</v>
      </c>
      <c r="V1776">
        <f>VLOOKUP(A1776,vlookup_table[#All],4,FALSE)</f>
        <v>6001</v>
      </c>
      <c r="W1776" t="str">
        <f>IF(LEN(V1776)=4,_xlfn.CONCAT("19",LEFT(V1776,2)),IF(LEN(V1776)=3,_xlfn.CONCAT("190",LEFT(V1776,2)),0))</f>
        <v>1960</v>
      </c>
      <c r="X1776">
        <f>IF(V1776&lt;&gt;0,1997-VALUE(W1776),0)</f>
        <v>37</v>
      </c>
      <c r="Y1776" t="str">
        <f>VLOOKUP(A1776,vlookup_table[#All],5,FALSE)</f>
        <v>S1</v>
      </c>
      <c r="Z1776" t="str">
        <f t="shared" si="167"/>
        <v>Suburban</v>
      </c>
      <c r="AA1776">
        <f>VLOOKUP(A1776,vlookup_table[#All],7,FALSE)</f>
        <v>30</v>
      </c>
    </row>
    <row r="1777" spans="1:27" x14ac:dyDescent="0.3">
      <c r="A1777">
        <v>180786</v>
      </c>
      <c r="B1777" s="1" t="s">
        <v>41</v>
      </c>
      <c r="C1777" s="1" t="str">
        <f>UPPER(LEFT(B1777,2))</f>
        <v>WA</v>
      </c>
      <c r="D1777" s="1" t="s">
        <v>52</v>
      </c>
      <c r="E1777" s="1" t="str">
        <f>UPPER(LEFT(D1777,1))</f>
        <v>M</v>
      </c>
      <c r="F1777">
        <v>1271</v>
      </c>
      <c r="G1777">
        <f t="shared" si="162"/>
        <v>1271</v>
      </c>
      <c r="H1777">
        <f t="shared" si="163"/>
        <v>1271</v>
      </c>
      <c r="I1777">
        <v>324</v>
      </c>
      <c r="J1777">
        <f t="shared" si="164"/>
        <v>324</v>
      </c>
      <c r="K1777">
        <v>417</v>
      </c>
      <c r="L1777">
        <f t="shared" si="165"/>
        <v>417</v>
      </c>
      <c r="M1777">
        <v>22</v>
      </c>
      <c r="N1777">
        <v>17340</v>
      </c>
      <c r="O1777">
        <f t="shared" si="166"/>
        <v>17340</v>
      </c>
      <c r="P1777">
        <v>6</v>
      </c>
      <c r="Q1777">
        <v>53</v>
      </c>
      <c r="R1777">
        <v>351</v>
      </c>
      <c r="S1777">
        <v>393</v>
      </c>
      <c r="T1777">
        <v>9.5</v>
      </c>
      <c r="U1777">
        <f>VLOOKUP(A1777,vlookup_table[#All],2,)</f>
        <v>1</v>
      </c>
      <c r="V1777">
        <f>VLOOKUP(A1777,vlookup_table[#All],4,FALSE)</f>
        <v>2106</v>
      </c>
      <c r="W1777" t="str">
        <f>IF(LEN(V1777)=4,_xlfn.CONCAT("19",LEFT(V1777,2)),IF(LEN(V1777)=3,_xlfn.CONCAT("190",LEFT(V1777,2)),0))</f>
        <v>1921</v>
      </c>
      <c r="X1777">
        <f>IF(V1777&lt;&gt;0,1997-VALUE(W1777),0)</f>
        <v>76</v>
      </c>
      <c r="Y1777" t="str">
        <f>VLOOKUP(A1777,vlookup_table[#All],5,FALSE)</f>
        <v>C1</v>
      </c>
      <c r="Z1777" t="str">
        <f t="shared" si="167"/>
        <v>City</v>
      </c>
      <c r="AA1777">
        <f>VLOOKUP(A1777,vlookup_table[#All],7,FALSE)</f>
        <v>18</v>
      </c>
    </row>
    <row r="1778" spans="1:27" x14ac:dyDescent="0.3">
      <c r="A1778">
        <v>96031</v>
      </c>
      <c r="B1778" s="1" t="s">
        <v>16</v>
      </c>
      <c r="C1778" s="1" t="str">
        <f>UPPER(LEFT(B1778,2))</f>
        <v>IL</v>
      </c>
      <c r="D1778" s="1" t="s">
        <v>14</v>
      </c>
      <c r="E1778" s="1" t="str">
        <f>UPPER(LEFT(D1778,1))</f>
        <v>M</v>
      </c>
      <c r="F1778">
        <v>440</v>
      </c>
      <c r="G1778">
        <f t="shared" si="162"/>
        <v>440</v>
      </c>
      <c r="H1778">
        <f t="shared" si="163"/>
        <v>440</v>
      </c>
      <c r="I1778">
        <v>286</v>
      </c>
      <c r="J1778">
        <f t="shared" si="164"/>
        <v>286</v>
      </c>
      <c r="K1778">
        <v>375</v>
      </c>
      <c r="L1778">
        <f t="shared" si="165"/>
        <v>375</v>
      </c>
      <c r="M1778">
        <v>0</v>
      </c>
      <c r="N1778">
        <v>12840</v>
      </c>
      <c r="O1778">
        <f t="shared" si="166"/>
        <v>12840</v>
      </c>
      <c r="P1778">
        <v>1</v>
      </c>
      <c r="Q1778">
        <v>88</v>
      </c>
      <c r="R1778">
        <v>331</v>
      </c>
      <c r="S1778">
        <v>323</v>
      </c>
      <c r="T1778">
        <v>6</v>
      </c>
      <c r="U1778">
        <f>VLOOKUP(A1778,vlookup_table[#All],2,)</f>
        <v>1002</v>
      </c>
      <c r="V1778">
        <f>VLOOKUP(A1778,vlookup_table[#All],4,FALSE)</f>
        <v>3601</v>
      </c>
      <c r="W1778" t="str">
        <f>IF(LEN(V1778)=4,_xlfn.CONCAT("19",LEFT(V1778,2)),IF(LEN(V1778)=3,_xlfn.CONCAT("190",LEFT(V1778,2)),0))</f>
        <v>1936</v>
      </c>
      <c r="X1778">
        <f>IF(V1778&lt;&gt;0,1997-VALUE(W1778),0)</f>
        <v>61</v>
      </c>
      <c r="Y1778" t="str">
        <f>VLOOKUP(A1778,vlookup_table[#All],5,FALSE)</f>
        <v>R2</v>
      </c>
      <c r="Z1778" t="str">
        <f t="shared" si="167"/>
        <v>Rural</v>
      </c>
      <c r="AA1778">
        <f>VLOOKUP(A1778,vlookup_table[#All],7,FALSE)</f>
        <v>5</v>
      </c>
    </row>
    <row r="1779" spans="1:27" x14ac:dyDescent="0.3">
      <c r="A1779">
        <v>60477</v>
      </c>
      <c r="B1779" s="1" t="s">
        <v>34</v>
      </c>
      <c r="C1779" s="1" t="str">
        <f>UPPER(LEFT(B1779,2))</f>
        <v>IN</v>
      </c>
      <c r="D1779" s="1" t="s">
        <v>14</v>
      </c>
      <c r="E1779" s="1" t="str">
        <f>UPPER(LEFT(D1779,1))</f>
        <v>M</v>
      </c>
      <c r="F1779">
        <v>614</v>
      </c>
      <c r="G1779">
        <f t="shared" si="162"/>
        <v>614</v>
      </c>
      <c r="H1779">
        <f t="shared" si="163"/>
        <v>614</v>
      </c>
      <c r="I1779">
        <v>289</v>
      </c>
      <c r="J1779">
        <f t="shared" si="164"/>
        <v>289</v>
      </c>
      <c r="K1779">
        <v>385</v>
      </c>
      <c r="L1779">
        <f t="shared" si="165"/>
        <v>385</v>
      </c>
      <c r="M1779">
        <v>0</v>
      </c>
      <c r="N1779">
        <v>16415</v>
      </c>
      <c r="O1779">
        <f t="shared" si="166"/>
        <v>16415</v>
      </c>
      <c r="P1779">
        <v>2</v>
      </c>
      <c r="Q1779">
        <v>76</v>
      </c>
      <c r="R1779">
        <v>317</v>
      </c>
      <c r="S1779">
        <v>335</v>
      </c>
      <c r="T1779">
        <v>15</v>
      </c>
      <c r="U1779">
        <f>VLOOKUP(A1779,vlookup_table[#All],2,)</f>
        <v>30</v>
      </c>
      <c r="V1779">
        <f>VLOOKUP(A1779,vlookup_table[#All],4,FALSE)</f>
        <v>2401</v>
      </c>
      <c r="W1779" t="str">
        <f>IF(LEN(V1779)=4,_xlfn.CONCAT("19",LEFT(V1779,2)),IF(LEN(V1779)=3,_xlfn.CONCAT("190",LEFT(V1779,2)),0))</f>
        <v>1924</v>
      </c>
      <c r="X1779">
        <f>IF(V1779&lt;&gt;0,1997-VALUE(W1779),0)</f>
        <v>73</v>
      </c>
      <c r="Y1779" t="str">
        <f>VLOOKUP(A1779,vlookup_table[#All],5,FALSE)</f>
        <v>C3</v>
      </c>
      <c r="Z1779" t="str">
        <f t="shared" si="167"/>
        <v>City</v>
      </c>
      <c r="AA1779">
        <f>VLOOKUP(A1779,vlookup_table[#All],7,FALSE)</f>
        <v>20</v>
      </c>
    </row>
    <row r="1780" spans="1:27" x14ac:dyDescent="0.3">
      <c r="A1780">
        <v>144310</v>
      </c>
      <c r="B1780" s="1" t="s">
        <v>22</v>
      </c>
      <c r="C1780" s="1" t="str">
        <f>UPPER(LEFT(B1780,2))</f>
        <v>CA</v>
      </c>
      <c r="D1780" s="1" t="s">
        <v>14</v>
      </c>
      <c r="E1780" s="1" t="str">
        <f>UPPER(LEFT(D1780,1))</f>
        <v>M</v>
      </c>
      <c r="F1780">
        <v>2424</v>
      </c>
      <c r="G1780">
        <f t="shared" si="162"/>
        <v>2424</v>
      </c>
      <c r="H1780">
        <f t="shared" si="163"/>
        <v>2424</v>
      </c>
      <c r="I1780">
        <v>426</v>
      </c>
      <c r="J1780">
        <f t="shared" si="164"/>
        <v>426</v>
      </c>
      <c r="K1780">
        <v>542</v>
      </c>
      <c r="L1780">
        <f t="shared" si="165"/>
        <v>542</v>
      </c>
      <c r="M1780">
        <v>75</v>
      </c>
      <c r="N1780">
        <v>19561</v>
      </c>
      <c r="O1780">
        <f t="shared" si="166"/>
        <v>19561</v>
      </c>
      <c r="P1780">
        <v>32</v>
      </c>
      <c r="Q1780">
        <v>47</v>
      </c>
      <c r="R1780">
        <v>446</v>
      </c>
      <c r="S1780">
        <v>483</v>
      </c>
      <c r="T1780">
        <v>14.5</v>
      </c>
      <c r="U1780">
        <f>VLOOKUP(A1780,vlookup_table[#All],2,)</f>
        <v>1</v>
      </c>
      <c r="V1780">
        <f>VLOOKUP(A1780,vlookup_table[#All],4,FALSE)</f>
        <v>3801</v>
      </c>
      <c r="W1780" t="str">
        <f>IF(LEN(V1780)=4,_xlfn.CONCAT("19",LEFT(V1780,2)),IF(LEN(V1780)=3,_xlfn.CONCAT("190",LEFT(V1780,2)),0))</f>
        <v>1938</v>
      </c>
      <c r="X1780">
        <f>IF(V1780&lt;&gt;0,1997-VALUE(W1780),0)</f>
        <v>59</v>
      </c>
      <c r="Y1780" t="str">
        <f>VLOOKUP(A1780,vlookup_table[#All],5,FALSE)</f>
        <v>U2</v>
      </c>
      <c r="Z1780" t="str">
        <f t="shared" si="167"/>
        <v>Urban</v>
      </c>
      <c r="AA1780">
        <f>VLOOKUP(A1780,vlookup_table[#All],7,FALSE)</f>
        <v>6</v>
      </c>
    </row>
    <row r="1781" spans="1:27" x14ac:dyDescent="0.3">
      <c r="A1781">
        <v>2170</v>
      </c>
      <c r="B1781" s="1" t="s">
        <v>30</v>
      </c>
      <c r="C1781" s="1" t="str">
        <f>UPPER(LEFT(B1781,2))</f>
        <v>MI</v>
      </c>
      <c r="D1781" s="1" t="s">
        <v>17</v>
      </c>
      <c r="E1781" s="1" t="str">
        <f>UPPER(LEFT(D1781,1))</f>
        <v>F</v>
      </c>
      <c r="F1781">
        <v>923</v>
      </c>
      <c r="G1781">
        <f t="shared" si="162"/>
        <v>923</v>
      </c>
      <c r="H1781">
        <f t="shared" si="163"/>
        <v>923</v>
      </c>
      <c r="I1781">
        <v>299</v>
      </c>
      <c r="J1781">
        <f t="shared" si="164"/>
        <v>299</v>
      </c>
      <c r="K1781">
        <v>409</v>
      </c>
      <c r="L1781">
        <f t="shared" si="165"/>
        <v>409</v>
      </c>
      <c r="M1781">
        <v>3</v>
      </c>
      <c r="N1781">
        <v>15965</v>
      </c>
      <c r="O1781">
        <f t="shared" si="166"/>
        <v>15965</v>
      </c>
      <c r="P1781">
        <v>3</v>
      </c>
      <c r="Q1781">
        <v>79</v>
      </c>
      <c r="R1781">
        <v>364</v>
      </c>
      <c r="S1781">
        <v>353</v>
      </c>
      <c r="T1781">
        <v>7.6071428570000004</v>
      </c>
      <c r="U1781">
        <f>VLOOKUP(A1781,vlookup_table[#All],2,)</f>
        <v>0</v>
      </c>
      <c r="V1781">
        <f>VLOOKUP(A1781,vlookup_table[#All],4,FALSE)</f>
        <v>3003</v>
      </c>
      <c r="W1781" t="str">
        <f>IF(LEN(V1781)=4,_xlfn.CONCAT("19",LEFT(V1781,2)),IF(LEN(V1781)=3,_xlfn.CONCAT("190",LEFT(V1781,2)),0))</f>
        <v>1930</v>
      </c>
      <c r="X1781">
        <f>IF(V1781&lt;&gt;0,1997-VALUE(W1781),0)</f>
        <v>67</v>
      </c>
      <c r="Y1781" t="str">
        <f>VLOOKUP(A1781,vlookup_table[#All],5,FALSE)</f>
        <v>T2</v>
      </c>
      <c r="Z1781" t="str">
        <f t="shared" si="167"/>
        <v>Town</v>
      </c>
      <c r="AA1781">
        <f>VLOOKUP(A1781,vlookup_table[#All],7,FALSE)</f>
        <v>7</v>
      </c>
    </row>
    <row r="1782" spans="1:27" x14ac:dyDescent="0.3">
      <c r="A1782">
        <v>7846</v>
      </c>
      <c r="B1782" s="1" t="s">
        <v>21</v>
      </c>
      <c r="C1782" s="1" t="str">
        <f>UPPER(LEFT(B1782,2))</f>
        <v>TX</v>
      </c>
      <c r="D1782" s="1" t="s">
        <v>14</v>
      </c>
      <c r="E1782" s="1" t="str">
        <f>UPPER(LEFT(D1782,1))</f>
        <v>M</v>
      </c>
      <c r="F1782">
        <v>577</v>
      </c>
      <c r="G1782">
        <f t="shared" si="162"/>
        <v>577</v>
      </c>
      <c r="H1782">
        <f t="shared" si="163"/>
        <v>577</v>
      </c>
      <c r="I1782">
        <v>425</v>
      </c>
      <c r="J1782">
        <f t="shared" si="164"/>
        <v>425</v>
      </c>
      <c r="K1782">
        <v>454</v>
      </c>
      <c r="L1782">
        <f t="shared" si="165"/>
        <v>454</v>
      </c>
      <c r="M1782">
        <v>0</v>
      </c>
      <c r="N1782">
        <v>12951</v>
      </c>
      <c r="O1782">
        <f t="shared" si="166"/>
        <v>12951</v>
      </c>
      <c r="P1782">
        <v>18</v>
      </c>
      <c r="Q1782">
        <v>62</v>
      </c>
      <c r="R1782">
        <v>437</v>
      </c>
      <c r="S1782">
        <v>437</v>
      </c>
      <c r="T1782">
        <v>7.375</v>
      </c>
      <c r="U1782">
        <f>VLOOKUP(A1782,vlookup_table[#All],2,)</f>
        <v>0</v>
      </c>
      <c r="V1782">
        <f>VLOOKUP(A1782,vlookup_table[#All],4,FALSE)</f>
        <v>0</v>
      </c>
      <c r="W1782">
        <f>IF(LEN(V1782)=4,_xlfn.CONCAT("19",LEFT(V1782,2)),IF(LEN(V1782)=3,_xlfn.CONCAT("190",LEFT(V1782,2)),0))</f>
        <v>0</v>
      </c>
      <c r="X1782">
        <f>IF(V1782&lt;&gt;0,1997-VALUE(W1782),0)</f>
        <v>0</v>
      </c>
      <c r="Y1782" t="str">
        <f>VLOOKUP(A1782,vlookup_table[#All],5,FALSE)</f>
        <v>S2</v>
      </c>
      <c r="Z1782" t="str">
        <f t="shared" si="167"/>
        <v>Suburban</v>
      </c>
      <c r="AA1782">
        <f>VLOOKUP(A1782,vlookup_table[#All],7,FALSE)</f>
        <v>10</v>
      </c>
    </row>
    <row r="1783" spans="1:27" x14ac:dyDescent="0.3">
      <c r="A1783">
        <v>71904</v>
      </c>
      <c r="B1783" s="1" t="s">
        <v>30</v>
      </c>
      <c r="C1783" s="1" t="str">
        <f>UPPER(LEFT(B1783,2))</f>
        <v>MI</v>
      </c>
      <c r="D1783" s="1" t="s">
        <v>14</v>
      </c>
      <c r="E1783" s="1" t="str">
        <f>UPPER(LEFT(D1783,1))</f>
        <v>M</v>
      </c>
      <c r="F1783">
        <v>347</v>
      </c>
      <c r="G1783">
        <f t="shared" si="162"/>
        <v>347</v>
      </c>
      <c r="H1783">
        <f t="shared" si="163"/>
        <v>347</v>
      </c>
      <c r="I1783">
        <v>245</v>
      </c>
      <c r="J1783">
        <f t="shared" si="164"/>
        <v>245</v>
      </c>
      <c r="K1783">
        <v>328</v>
      </c>
      <c r="L1783">
        <f t="shared" si="165"/>
        <v>328</v>
      </c>
      <c r="M1783">
        <v>0</v>
      </c>
      <c r="N1783">
        <v>12777</v>
      </c>
      <c r="O1783">
        <f t="shared" si="166"/>
        <v>12777</v>
      </c>
      <c r="P1783">
        <v>0</v>
      </c>
      <c r="Q1783">
        <v>74</v>
      </c>
      <c r="R1783">
        <v>310</v>
      </c>
      <c r="S1783">
        <v>286</v>
      </c>
      <c r="T1783">
        <v>4.904761905</v>
      </c>
      <c r="U1783">
        <f>VLOOKUP(A1783,vlookup_table[#All],2,)</f>
        <v>1</v>
      </c>
      <c r="V1783">
        <f>VLOOKUP(A1783,vlookup_table[#All],4,FALSE)</f>
        <v>1901</v>
      </c>
      <c r="W1783" t="str">
        <f>IF(LEN(V1783)=4,_xlfn.CONCAT("19",LEFT(V1783,2)),IF(LEN(V1783)=3,_xlfn.CONCAT("190",LEFT(V1783,2)),0))</f>
        <v>1919</v>
      </c>
      <c r="X1783">
        <f>IF(V1783&lt;&gt;0,1997-VALUE(W1783),0)</f>
        <v>78</v>
      </c>
      <c r="Y1783" t="str">
        <f>VLOOKUP(A1783,vlookup_table[#All],5,FALSE)</f>
        <v>C3</v>
      </c>
      <c r="Z1783" t="str">
        <f t="shared" si="167"/>
        <v>City</v>
      </c>
      <c r="AA1783">
        <f>VLOOKUP(A1783,vlookup_table[#All],7,FALSE)</f>
        <v>7</v>
      </c>
    </row>
    <row r="1784" spans="1:27" x14ac:dyDescent="0.3">
      <c r="A1784">
        <v>2512</v>
      </c>
      <c r="B1784" s="1" t="s">
        <v>18</v>
      </c>
      <c r="C1784" s="1" t="str">
        <f>UPPER(LEFT(B1784,2))</f>
        <v>NC</v>
      </c>
      <c r="D1784" s="1" t="s">
        <v>14</v>
      </c>
      <c r="E1784" s="1" t="str">
        <f>UPPER(LEFT(D1784,1))</f>
        <v>M</v>
      </c>
      <c r="F1784">
        <v>1250</v>
      </c>
      <c r="G1784">
        <f t="shared" si="162"/>
        <v>1250</v>
      </c>
      <c r="H1784">
        <f t="shared" si="163"/>
        <v>1250</v>
      </c>
      <c r="I1784">
        <v>319</v>
      </c>
      <c r="J1784">
        <f t="shared" si="164"/>
        <v>319</v>
      </c>
      <c r="K1784">
        <v>540</v>
      </c>
      <c r="L1784">
        <f t="shared" si="165"/>
        <v>540</v>
      </c>
      <c r="M1784">
        <v>8</v>
      </c>
      <c r="N1784">
        <v>25660</v>
      </c>
      <c r="O1784">
        <f t="shared" si="166"/>
        <v>25660</v>
      </c>
      <c r="P1784">
        <v>3</v>
      </c>
      <c r="Q1784">
        <v>33</v>
      </c>
      <c r="R1784">
        <v>411</v>
      </c>
      <c r="S1784">
        <v>429</v>
      </c>
      <c r="T1784">
        <v>25</v>
      </c>
      <c r="U1784">
        <f>VLOOKUP(A1784,vlookup_table[#All],2,)</f>
        <v>1002</v>
      </c>
      <c r="V1784">
        <f>VLOOKUP(A1784,vlookup_table[#All],4,FALSE)</f>
        <v>2601</v>
      </c>
      <c r="W1784" t="str">
        <f>IF(LEN(V1784)=4,_xlfn.CONCAT("19",LEFT(V1784,2)),IF(LEN(V1784)=3,_xlfn.CONCAT("190",LEFT(V1784,2)),0))</f>
        <v>1926</v>
      </c>
      <c r="X1784">
        <f>IF(V1784&lt;&gt;0,1997-VALUE(W1784),0)</f>
        <v>71</v>
      </c>
      <c r="Y1784" t="str">
        <f>VLOOKUP(A1784,vlookup_table[#All],5,FALSE)</f>
        <v/>
      </c>
      <c r="Z1784">
        <f t="shared" si="167"/>
        <v>0</v>
      </c>
      <c r="AA1784">
        <f>VLOOKUP(A1784,vlookup_table[#All],7,FALSE)</f>
        <v>25</v>
      </c>
    </row>
    <row r="1785" spans="1:27" x14ac:dyDescent="0.3">
      <c r="A1785">
        <v>71682</v>
      </c>
      <c r="B1785" s="1" t="s">
        <v>30</v>
      </c>
      <c r="C1785" s="1" t="str">
        <f>UPPER(LEFT(B1785,2))</f>
        <v>MI</v>
      </c>
      <c r="D1785" s="1" t="s">
        <v>14</v>
      </c>
      <c r="E1785" s="1" t="str">
        <f>UPPER(LEFT(D1785,1))</f>
        <v>M</v>
      </c>
      <c r="F1785">
        <v>770</v>
      </c>
      <c r="G1785">
        <f t="shared" si="162"/>
        <v>770</v>
      </c>
      <c r="H1785">
        <f t="shared" si="163"/>
        <v>770</v>
      </c>
      <c r="I1785">
        <v>417</v>
      </c>
      <c r="J1785">
        <f t="shared" si="164"/>
        <v>417</v>
      </c>
      <c r="K1785">
        <v>454</v>
      </c>
      <c r="L1785">
        <f t="shared" si="165"/>
        <v>454</v>
      </c>
      <c r="M1785">
        <v>0</v>
      </c>
      <c r="N1785">
        <v>14053</v>
      </c>
      <c r="O1785">
        <f t="shared" si="166"/>
        <v>14053</v>
      </c>
      <c r="P1785">
        <v>3</v>
      </c>
      <c r="Q1785">
        <v>88</v>
      </c>
      <c r="R1785">
        <v>426</v>
      </c>
      <c r="S1785">
        <v>450</v>
      </c>
      <c r="T1785">
        <v>10.6</v>
      </c>
      <c r="U1785">
        <f>VLOOKUP(A1785,vlookup_table[#All],2,)</f>
        <v>1</v>
      </c>
      <c r="V1785">
        <f>VLOOKUP(A1785,vlookup_table[#All],4,FALSE)</f>
        <v>5511</v>
      </c>
      <c r="W1785" t="str">
        <f>IF(LEN(V1785)=4,_xlfn.CONCAT("19",LEFT(V1785,2)),IF(LEN(V1785)=3,_xlfn.CONCAT("190",LEFT(V1785,2)),0))</f>
        <v>1955</v>
      </c>
      <c r="X1785">
        <f>IF(V1785&lt;&gt;0,1997-VALUE(W1785),0)</f>
        <v>42</v>
      </c>
      <c r="Y1785" t="str">
        <f>VLOOKUP(A1785,vlookup_table[#All],5,FALSE)</f>
        <v>T2</v>
      </c>
      <c r="Z1785" t="str">
        <f t="shared" si="167"/>
        <v>Town</v>
      </c>
      <c r="AA1785">
        <f>VLOOKUP(A1785,vlookup_table[#All],7,FALSE)</f>
        <v>20</v>
      </c>
    </row>
    <row r="1786" spans="1:27" x14ac:dyDescent="0.3">
      <c r="A1786">
        <v>142552</v>
      </c>
      <c r="B1786" s="1" t="s">
        <v>22</v>
      </c>
      <c r="C1786" s="1" t="str">
        <f>UPPER(LEFT(B1786,2))</f>
        <v>CA</v>
      </c>
      <c r="D1786" s="1" t="s">
        <v>14</v>
      </c>
      <c r="E1786" s="1" t="str">
        <f>UPPER(LEFT(D1786,1))</f>
        <v>M</v>
      </c>
      <c r="F1786">
        <v>1943</v>
      </c>
      <c r="G1786">
        <f t="shared" si="162"/>
        <v>1943</v>
      </c>
      <c r="H1786">
        <f t="shared" si="163"/>
        <v>1943</v>
      </c>
      <c r="I1786">
        <v>426</v>
      </c>
      <c r="J1786">
        <f t="shared" si="164"/>
        <v>426</v>
      </c>
      <c r="K1786">
        <v>523</v>
      </c>
      <c r="L1786">
        <f t="shared" si="165"/>
        <v>523</v>
      </c>
      <c r="M1786">
        <v>45</v>
      </c>
      <c r="N1786">
        <v>16702</v>
      </c>
      <c r="O1786">
        <f t="shared" si="166"/>
        <v>16702</v>
      </c>
      <c r="P1786">
        <v>3</v>
      </c>
      <c r="Q1786">
        <v>48</v>
      </c>
      <c r="R1786">
        <v>444</v>
      </c>
      <c r="S1786">
        <v>439</v>
      </c>
      <c r="T1786">
        <v>13.33333333</v>
      </c>
      <c r="U1786">
        <f>VLOOKUP(A1786,vlookup_table[#All],2,)</f>
        <v>1</v>
      </c>
      <c r="V1786">
        <f>VLOOKUP(A1786,vlookup_table[#All],4,FALSE)</f>
        <v>2801</v>
      </c>
      <c r="W1786" t="str">
        <f>IF(LEN(V1786)=4,_xlfn.CONCAT("19",LEFT(V1786,2)),IF(LEN(V1786)=3,_xlfn.CONCAT("190",LEFT(V1786,2)),0))</f>
        <v>1928</v>
      </c>
      <c r="X1786">
        <f>IF(V1786&lt;&gt;0,1997-VALUE(W1786),0)</f>
        <v>69</v>
      </c>
      <c r="Y1786" t="str">
        <f>VLOOKUP(A1786,vlookup_table[#All],5,FALSE)</f>
        <v>U2</v>
      </c>
      <c r="Z1786" t="str">
        <f t="shared" si="167"/>
        <v>Urban</v>
      </c>
      <c r="AA1786">
        <f>VLOOKUP(A1786,vlookup_table[#All],7,FALSE)</f>
        <v>5</v>
      </c>
    </row>
    <row r="1787" spans="1:27" x14ac:dyDescent="0.3">
      <c r="A1787">
        <v>109429</v>
      </c>
      <c r="B1787" s="1" t="s">
        <v>50</v>
      </c>
      <c r="C1787" s="1" t="str">
        <f>UPPER(LEFT(B1787,2))</f>
        <v>LA</v>
      </c>
      <c r="D1787" s="1" t="s">
        <v>31</v>
      </c>
      <c r="E1787" s="1" t="str">
        <f>UPPER(LEFT(D1787,1))</f>
        <v>U</v>
      </c>
      <c r="F1787">
        <v>589</v>
      </c>
      <c r="G1787">
        <f t="shared" si="162"/>
        <v>589</v>
      </c>
      <c r="H1787">
        <f t="shared" si="163"/>
        <v>589</v>
      </c>
      <c r="I1787">
        <v>378</v>
      </c>
      <c r="J1787">
        <f t="shared" si="164"/>
        <v>378</v>
      </c>
      <c r="K1787">
        <v>422</v>
      </c>
      <c r="L1787">
        <f t="shared" si="165"/>
        <v>422</v>
      </c>
      <c r="M1787">
        <v>0</v>
      </c>
      <c r="N1787">
        <v>15300</v>
      </c>
      <c r="O1787">
        <f t="shared" si="166"/>
        <v>15300</v>
      </c>
      <c r="P1787">
        <v>0</v>
      </c>
      <c r="Q1787">
        <v>65</v>
      </c>
      <c r="R1787">
        <v>384</v>
      </c>
      <c r="S1787">
        <v>410</v>
      </c>
      <c r="T1787">
        <v>16</v>
      </c>
      <c r="U1787">
        <f>VLOOKUP(A1787,vlookup_table[#All],2,)</f>
        <v>0</v>
      </c>
      <c r="V1787">
        <f>VLOOKUP(A1787,vlookup_table[#All],4,FALSE)</f>
        <v>0</v>
      </c>
      <c r="W1787">
        <f>IF(LEN(V1787)=4,_xlfn.CONCAT("19",LEFT(V1787,2)),IF(LEN(V1787)=3,_xlfn.CONCAT("190",LEFT(V1787,2)),0))</f>
        <v>0</v>
      </c>
      <c r="X1787">
        <f>IF(V1787&lt;&gt;0,1997-VALUE(W1787),0)</f>
        <v>0</v>
      </c>
      <c r="Y1787" t="str">
        <f>VLOOKUP(A1787,vlookup_table[#All],5,FALSE)</f>
        <v>T2</v>
      </c>
      <c r="Z1787" t="str">
        <f t="shared" si="167"/>
        <v>Town</v>
      </c>
      <c r="AA1787">
        <f>VLOOKUP(A1787,vlookup_table[#All],7,FALSE)</f>
        <v>20</v>
      </c>
    </row>
    <row r="1788" spans="1:27" x14ac:dyDescent="0.3">
      <c r="A1788">
        <v>57332</v>
      </c>
      <c r="B1788" s="1" t="s">
        <v>58</v>
      </c>
      <c r="C1788" s="1" t="str">
        <f>UPPER(LEFT(B1788,2))</f>
        <v>KY</v>
      </c>
      <c r="D1788" s="1" t="s">
        <v>14</v>
      </c>
      <c r="E1788" s="1" t="str">
        <f>UPPER(LEFT(D1788,1))</f>
        <v>M</v>
      </c>
      <c r="F1788">
        <v>687</v>
      </c>
      <c r="G1788">
        <f t="shared" si="162"/>
        <v>687</v>
      </c>
      <c r="H1788">
        <f t="shared" si="163"/>
        <v>687</v>
      </c>
      <c r="I1788">
        <v>368</v>
      </c>
      <c r="J1788">
        <f t="shared" si="164"/>
        <v>368</v>
      </c>
      <c r="K1788">
        <v>419</v>
      </c>
      <c r="L1788">
        <f t="shared" si="165"/>
        <v>419</v>
      </c>
      <c r="M1788">
        <v>0</v>
      </c>
      <c r="N1788">
        <v>14581</v>
      </c>
      <c r="O1788">
        <f t="shared" si="166"/>
        <v>14581</v>
      </c>
      <c r="P1788">
        <v>1</v>
      </c>
      <c r="Q1788">
        <v>75</v>
      </c>
      <c r="R1788">
        <v>407</v>
      </c>
      <c r="S1788">
        <v>375</v>
      </c>
      <c r="T1788">
        <v>6.1052631579999996</v>
      </c>
      <c r="U1788">
        <f>VLOOKUP(A1788,vlookup_table[#All],2,)</f>
        <v>1</v>
      </c>
      <c r="V1788">
        <f>VLOOKUP(A1788,vlookup_table[#All],4,FALSE)</f>
        <v>2808</v>
      </c>
      <c r="W1788" t="str">
        <f>IF(LEN(V1788)=4,_xlfn.CONCAT("19",LEFT(V1788,2)),IF(LEN(V1788)=3,_xlfn.CONCAT("190",LEFT(V1788,2)),0))</f>
        <v>1928</v>
      </c>
      <c r="X1788">
        <f>IF(V1788&lt;&gt;0,1997-VALUE(W1788),0)</f>
        <v>69</v>
      </c>
      <c r="Y1788" t="str">
        <f>VLOOKUP(A1788,vlookup_table[#All],5,FALSE)</f>
        <v>S2</v>
      </c>
      <c r="Z1788" t="str">
        <f t="shared" si="167"/>
        <v>Suburban</v>
      </c>
      <c r="AA1788">
        <f>VLOOKUP(A1788,vlookup_table[#All],7,FALSE)</f>
        <v>6</v>
      </c>
    </row>
    <row r="1789" spans="1:27" x14ac:dyDescent="0.3">
      <c r="A1789">
        <v>190778</v>
      </c>
      <c r="B1789" s="1" t="s">
        <v>18</v>
      </c>
      <c r="C1789" s="1" t="str">
        <f>UPPER(LEFT(B1789,2))</f>
        <v>NC</v>
      </c>
      <c r="D1789" s="1" t="s">
        <v>14</v>
      </c>
      <c r="E1789" s="1" t="str">
        <f>UPPER(LEFT(D1789,1))</f>
        <v>M</v>
      </c>
      <c r="F1789">
        <v>875</v>
      </c>
      <c r="G1789">
        <f t="shared" si="162"/>
        <v>875</v>
      </c>
      <c r="H1789">
        <f t="shared" si="163"/>
        <v>875</v>
      </c>
      <c r="I1789">
        <v>280</v>
      </c>
      <c r="J1789">
        <f t="shared" si="164"/>
        <v>280</v>
      </c>
      <c r="K1789">
        <v>381</v>
      </c>
      <c r="L1789">
        <f t="shared" si="165"/>
        <v>381</v>
      </c>
      <c r="M1789">
        <v>10</v>
      </c>
      <c r="N1789">
        <v>15917</v>
      </c>
      <c r="O1789">
        <f t="shared" si="166"/>
        <v>15917</v>
      </c>
      <c r="P1789">
        <v>2</v>
      </c>
      <c r="Q1789">
        <v>50</v>
      </c>
      <c r="R1789">
        <v>317</v>
      </c>
      <c r="S1789">
        <v>343</v>
      </c>
      <c r="T1789">
        <v>7</v>
      </c>
      <c r="U1789">
        <f>VLOOKUP(A1789,vlookup_table[#All],2,)</f>
        <v>4</v>
      </c>
      <c r="V1789">
        <f>VLOOKUP(A1789,vlookup_table[#All],4,FALSE)</f>
        <v>0</v>
      </c>
      <c r="W1789">
        <f>IF(LEN(V1789)=4,_xlfn.CONCAT("19",LEFT(V1789,2)),IF(LEN(V1789)=3,_xlfn.CONCAT("190",LEFT(V1789,2)),0))</f>
        <v>0</v>
      </c>
      <c r="X1789">
        <f>IF(V1789&lt;&gt;0,1997-VALUE(W1789),0)</f>
        <v>0</v>
      </c>
      <c r="Y1789" t="str">
        <f>VLOOKUP(A1789,vlookup_table[#All],5,FALSE)</f>
        <v>R2</v>
      </c>
      <c r="Z1789" t="str">
        <f t="shared" si="167"/>
        <v>Rural</v>
      </c>
      <c r="AA1789">
        <f>VLOOKUP(A1789,vlookup_table[#All],7,FALSE)</f>
        <v>20</v>
      </c>
    </row>
    <row r="1790" spans="1:27" x14ac:dyDescent="0.3">
      <c r="A1790">
        <v>128235</v>
      </c>
      <c r="B1790" s="1" t="s">
        <v>21</v>
      </c>
      <c r="C1790" s="1" t="str">
        <f>UPPER(LEFT(B1790,2))</f>
        <v>TX</v>
      </c>
      <c r="D1790" s="1" t="s">
        <v>14</v>
      </c>
      <c r="E1790" s="1" t="str">
        <f>UPPER(LEFT(D1790,1))</f>
        <v>M</v>
      </c>
      <c r="F1790">
        <v>864</v>
      </c>
      <c r="G1790">
        <f t="shared" si="162"/>
        <v>864</v>
      </c>
      <c r="H1790">
        <f t="shared" si="163"/>
        <v>864</v>
      </c>
      <c r="I1790">
        <v>388</v>
      </c>
      <c r="J1790">
        <f t="shared" si="164"/>
        <v>388</v>
      </c>
      <c r="K1790">
        <v>511</v>
      </c>
      <c r="L1790">
        <f t="shared" si="165"/>
        <v>511</v>
      </c>
      <c r="M1790">
        <v>0</v>
      </c>
      <c r="N1790">
        <v>17015</v>
      </c>
      <c r="O1790">
        <f t="shared" si="166"/>
        <v>17015</v>
      </c>
      <c r="P1790">
        <v>2</v>
      </c>
      <c r="Q1790">
        <v>67</v>
      </c>
      <c r="R1790">
        <v>480</v>
      </c>
      <c r="S1790">
        <v>402</v>
      </c>
      <c r="T1790">
        <v>8.230769231</v>
      </c>
      <c r="U1790">
        <f>VLOOKUP(A1790,vlookup_table[#All],2,)</f>
        <v>2</v>
      </c>
      <c r="V1790">
        <f>VLOOKUP(A1790,vlookup_table[#All],4,FALSE)</f>
        <v>0</v>
      </c>
      <c r="W1790">
        <f>IF(LEN(V1790)=4,_xlfn.CONCAT("19",LEFT(V1790,2)),IF(LEN(V1790)=3,_xlfn.CONCAT("190",LEFT(V1790,2)),0))</f>
        <v>0</v>
      </c>
      <c r="X1790">
        <f>IF(V1790&lt;&gt;0,1997-VALUE(W1790),0)</f>
        <v>0</v>
      </c>
      <c r="Y1790" t="str">
        <f>VLOOKUP(A1790,vlookup_table[#All],5,FALSE)</f>
        <v>C1</v>
      </c>
      <c r="Z1790" t="str">
        <f t="shared" si="167"/>
        <v>City</v>
      </c>
      <c r="AA1790">
        <f>VLOOKUP(A1790,vlookup_table[#All],7,FALSE)</f>
        <v>8</v>
      </c>
    </row>
    <row r="1791" spans="1:27" x14ac:dyDescent="0.3">
      <c r="A1791">
        <v>175113</v>
      </c>
      <c r="B1791" s="1" t="s">
        <v>51</v>
      </c>
      <c r="C1791" s="1" t="str">
        <f>UPPER(LEFT(B1791,2))</f>
        <v>OR</v>
      </c>
      <c r="D1791" s="1" t="s">
        <v>17</v>
      </c>
      <c r="E1791" s="1" t="str">
        <f>UPPER(LEFT(D1791,1))</f>
        <v>F</v>
      </c>
      <c r="F1791">
        <v>701</v>
      </c>
      <c r="G1791">
        <f t="shared" si="162"/>
        <v>701</v>
      </c>
      <c r="H1791">
        <f t="shared" si="163"/>
        <v>701</v>
      </c>
      <c r="I1791">
        <v>307</v>
      </c>
      <c r="J1791">
        <f t="shared" si="164"/>
        <v>307</v>
      </c>
      <c r="K1791">
        <v>400</v>
      </c>
      <c r="L1791">
        <f t="shared" si="165"/>
        <v>400</v>
      </c>
      <c r="M1791">
        <v>0</v>
      </c>
      <c r="N1791">
        <v>13820</v>
      </c>
      <c r="O1791">
        <f t="shared" si="166"/>
        <v>13820</v>
      </c>
      <c r="P1791">
        <v>5</v>
      </c>
      <c r="Q1791">
        <v>45</v>
      </c>
      <c r="R1791">
        <v>352</v>
      </c>
      <c r="S1791">
        <v>353</v>
      </c>
      <c r="T1791">
        <v>25</v>
      </c>
      <c r="U1791">
        <f>VLOOKUP(A1791,vlookup_table[#All],2,)</f>
        <v>28</v>
      </c>
      <c r="V1791">
        <f>VLOOKUP(A1791,vlookup_table[#All],4,FALSE)</f>
        <v>0</v>
      </c>
      <c r="W1791">
        <f>IF(LEN(V1791)=4,_xlfn.CONCAT("19",LEFT(V1791,2)),IF(LEN(V1791)=3,_xlfn.CONCAT("190",LEFT(V1791,2)),0))</f>
        <v>0</v>
      </c>
      <c r="X1791">
        <f>IF(V1791&lt;&gt;0,1997-VALUE(W1791),0)</f>
        <v>0</v>
      </c>
      <c r="Y1791" t="str">
        <f>VLOOKUP(A1791,vlookup_table[#All],5,FALSE)</f>
        <v>T2</v>
      </c>
      <c r="Z1791" t="str">
        <f t="shared" si="167"/>
        <v>Town</v>
      </c>
      <c r="AA1791">
        <f>VLOOKUP(A1791,vlookup_table[#All],7,FALSE)</f>
        <v>25</v>
      </c>
    </row>
    <row r="1792" spans="1:27" x14ac:dyDescent="0.3">
      <c r="A1792">
        <v>66757</v>
      </c>
      <c r="B1792" s="1" t="s">
        <v>30</v>
      </c>
      <c r="C1792" s="1" t="str">
        <f>UPPER(LEFT(B1792,2))</f>
        <v>MI</v>
      </c>
      <c r="D1792" s="1" t="s">
        <v>17</v>
      </c>
      <c r="E1792" s="1" t="str">
        <f>UPPER(LEFT(D1792,1))</f>
        <v>F</v>
      </c>
      <c r="F1792">
        <v>664</v>
      </c>
      <c r="G1792">
        <f t="shared" si="162"/>
        <v>664</v>
      </c>
      <c r="H1792">
        <f t="shared" si="163"/>
        <v>664</v>
      </c>
      <c r="I1792">
        <v>315</v>
      </c>
      <c r="J1792">
        <f t="shared" si="164"/>
        <v>315</v>
      </c>
      <c r="K1792">
        <v>332</v>
      </c>
      <c r="L1792">
        <f t="shared" si="165"/>
        <v>332</v>
      </c>
      <c r="M1792">
        <v>0</v>
      </c>
      <c r="N1792">
        <v>11283</v>
      </c>
      <c r="O1792">
        <f t="shared" si="166"/>
        <v>11283</v>
      </c>
      <c r="P1792">
        <v>0</v>
      </c>
      <c r="Q1792">
        <v>63</v>
      </c>
      <c r="R1792">
        <v>308</v>
      </c>
      <c r="S1792">
        <v>336</v>
      </c>
      <c r="T1792">
        <v>3.613636364</v>
      </c>
      <c r="U1792">
        <f>VLOOKUP(A1792,vlookup_table[#All],2,)</f>
        <v>2</v>
      </c>
      <c r="V1792">
        <f>VLOOKUP(A1792,vlookup_table[#All],4,FALSE)</f>
        <v>1209</v>
      </c>
      <c r="W1792" t="str">
        <f>IF(LEN(V1792)=4,_xlfn.CONCAT("19",LEFT(V1792,2)),IF(LEN(V1792)=3,_xlfn.CONCAT("190",LEFT(V1792,2)),0))</f>
        <v>1912</v>
      </c>
      <c r="X1792">
        <f>IF(V1792&lt;&gt;0,1997-VALUE(W1792),0)</f>
        <v>85</v>
      </c>
      <c r="Y1792" t="str">
        <f>VLOOKUP(A1792,vlookup_table[#All],5,FALSE)</f>
        <v/>
      </c>
      <c r="Z1792">
        <f t="shared" si="167"/>
        <v>0</v>
      </c>
      <c r="AA1792">
        <f>VLOOKUP(A1792,vlookup_table[#All],7,FALSE)</f>
        <v>4</v>
      </c>
    </row>
    <row r="1793" spans="1:27" x14ac:dyDescent="0.3">
      <c r="A1793">
        <v>154150</v>
      </c>
      <c r="B1793" s="1" t="s">
        <v>22</v>
      </c>
      <c r="C1793" s="1" t="str">
        <f>UPPER(LEFT(B1793,2))</f>
        <v>CA</v>
      </c>
      <c r="D1793" s="1" t="s">
        <v>14</v>
      </c>
      <c r="E1793" s="1" t="str">
        <f>UPPER(LEFT(D1793,1))</f>
        <v>M</v>
      </c>
      <c r="F1793">
        <v>755</v>
      </c>
      <c r="G1793">
        <f t="shared" si="162"/>
        <v>755</v>
      </c>
      <c r="H1793">
        <f t="shared" si="163"/>
        <v>755</v>
      </c>
      <c r="I1793">
        <v>218</v>
      </c>
      <c r="J1793">
        <f t="shared" si="164"/>
        <v>218</v>
      </c>
      <c r="K1793">
        <v>290</v>
      </c>
      <c r="L1793">
        <f t="shared" si="165"/>
        <v>290</v>
      </c>
      <c r="M1793">
        <v>3</v>
      </c>
      <c r="N1793">
        <v>8572</v>
      </c>
      <c r="O1793">
        <f t="shared" si="166"/>
        <v>8572</v>
      </c>
      <c r="P1793">
        <v>53</v>
      </c>
      <c r="Q1793">
        <v>40</v>
      </c>
      <c r="R1793">
        <v>232</v>
      </c>
      <c r="S1793">
        <v>282</v>
      </c>
      <c r="T1793">
        <v>11.33333333</v>
      </c>
      <c r="U1793">
        <f>VLOOKUP(A1793,vlookup_table[#All],2,)</f>
        <v>1</v>
      </c>
      <c r="V1793">
        <f>VLOOKUP(A1793,vlookup_table[#All],4,FALSE)</f>
        <v>4801</v>
      </c>
      <c r="W1793" t="str">
        <f>IF(LEN(V1793)=4,_xlfn.CONCAT("19",LEFT(V1793,2)),IF(LEN(V1793)=3,_xlfn.CONCAT("190",LEFT(V1793,2)),0))</f>
        <v>1948</v>
      </c>
      <c r="X1793">
        <f>IF(V1793&lt;&gt;0,1997-VALUE(W1793),0)</f>
        <v>49</v>
      </c>
      <c r="Y1793" t="str">
        <f>VLOOKUP(A1793,vlookup_table[#All],5,FALSE)</f>
        <v>R2</v>
      </c>
      <c r="Z1793" t="str">
        <f t="shared" si="167"/>
        <v>Rural</v>
      </c>
      <c r="AA1793">
        <f>VLOOKUP(A1793,vlookup_table[#All],7,FALSE)</f>
        <v>14</v>
      </c>
    </row>
    <row r="1794" spans="1:27" x14ac:dyDescent="0.3">
      <c r="A1794">
        <v>55392</v>
      </c>
      <c r="B1794" s="1" t="s">
        <v>63</v>
      </c>
      <c r="C1794" s="1" t="str">
        <f>UPPER(LEFT(B1794,2))</f>
        <v>MS</v>
      </c>
      <c r="D1794" s="1" t="s">
        <v>14</v>
      </c>
      <c r="E1794" s="1" t="str">
        <f>UPPER(LEFT(D1794,1))</f>
        <v>M</v>
      </c>
      <c r="F1794">
        <v>423</v>
      </c>
      <c r="G1794">
        <f t="shared" ref="G1794:G1857" si="168">IF(LEFT(F1794,1)="A",VALUE(SUBSTITUTE(F1794,"A","")),IF(ISBLANK(F1794),"",IF(F1794=0,"",VALUE(F1794))))</f>
        <v>423</v>
      </c>
      <c r="H1794">
        <f t="shared" ref="H1794:H1857" si="169">IF(G1794&lt;&gt;"",G1794,AVERAGE(G:G))</f>
        <v>423</v>
      </c>
      <c r="I1794">
        <v>212</v>
      </c>
      <c r="J1794">
        <f t="shared" ref="J1794:J1857" si="170">IF(I1794&lt;&gt;0,I1794,AVERAGEIF(I:I,"&gt;0"))</f>
        <v>212</v>
      </c>
      <c r="K1794">
        <v>287</v>
      </c>
      <c r="L1794">
        <f t="shared" ref="L1794:L1857" si="171">IF(AND(K1794&lt;&gt;0,K1794&lt;&gt;""),K1794,AVERAGEIF(K:K,"&gt;0"))</f>
        <v>287</v>
      </c>
      <c r="M1794">
        <v>0</v>
      </c>
      <c r="N1794">
        <v>9065</v>
      </c>
      <c r="O1794">
        <f t="shared" ref="O1794:O1857" si="172">IF(AND(N1794&lt;&gt;0,N1794&lt;&gt;""),N1794,AVERAGEIF(N:N,"&gt;0"))</f>
        <v>9065</v>
      </c>
      <c r="P1794">
        <v>1</v>
      </c>
      <c r="Q1794">
        <v>80</v>
      </c>
      <c r="R1794">
        <v>262</v>
      </c>
      <c r="S1794">
        <v>251</v>
      </c>
      <c r="T1794">
        <v>5.9594594599999997</v>
      </c>
      <c r="U1794">
        <f>VLOOKUP(A1794,vlookup_table[#All],2,)</f>
        <v>0</v>
      </c>
      <c r="V1794">
        <f>VLOOKUP(A1794,vlookup_table[#All],4,FALSE)</f>
        <v>4601</v>
      </c>
      <c r="W1794" t="str">
        <f>IF(LEN(V1794)=4,_xlfn.CONCAT("19",LEFT(V1794,2)),IF(LEN(V1794)=3,_xlfn.CONCAT("190",LEFT(V1794,2)),0))</f>
        <v>1946</v>
      </c>
      <c r="X1794">
        <f>IF(V1794&lt;&gt;0,1997-VALUE(W1794),0)</f>
        <v>51</v>
      </c>
      <c r="Y1794" t="str">
        <f>VLOOKUP(A1794,vlookup_table[#All],5,FALSE)</f>
        <v>R2</v>
      </c>
      <c r="Z1794" t="str">
        <f t="shared" ref="Z1794:Z1857" si="173">IF(LEFT(Y1794,1)="C","City",IF(LEFT(Y1794,1)="T","Town",IF(LEFT(Y1794,1)="S","Suburban",IF(LEFT(Y1794,1)="U","Urban",IF(LEFT(Y1794,1)="R","Rural",0)))))</f>
        <v>Rural</v>
      </c>
      <c r="AA1794">
        <f>VLOOKUP(A1794,vlookup_table[#All],7,FALSE)</f>
        <v>6</v>
      </c>
    </row>
    <row r="1795" spans="1:27" x14ac:dyDescent="0.3">
      <c r="A1795">
        <v>162234</v>
      </c>
      <c r="B1795" s="1" t="s">
        <v>22</v>
      </c>
      <c r="C1795" s="1" t="str">
        <f>UPPER(LEFT(B1795,2))</f>
        <v>CA</v>
      </c>
      <c r="D1795" s="1" t="s">
        <v>14</v>
      </c>
      <c r="E1795" s="1" t="str">
        <f>UPPER(LEFT(D1795,1))</f>
        <v>M</v>
      </c>
      <c r="F1795">
        <v>5540</v>
      </c>
      <c r="G1795">
        <f t="shared" si="168"/>
        <v>5540</v>
      </c>
      <c r="H1795">
        <f t="shared" si="169"/>
        <v>5540</v>
      </c>
      <c r="I1795">
        <v>757</v>
      </c>
      <c r="J1795">
        <f t="shared" si="170"/>
        <v>757</v>
      </c>
      <c r="K1795">
        <v>857</v>
      </c>
      <c r="L1795">
        <f t="shared" si="171"/>
        <v>857</v>
      </c>
      <c r="M1795">
        <v>99</v>
      </c>
      <c r="N1795">
        <v>31488</v>
      </c>
      <c r="O1795">
        <f t="shared" si="172"/>
        <v>31488</v>
      </c>
      <c r="P1795">
        <v>14</v>
      </c>
      <c r="Q1795">
        <v>49</v>
      </c>
      <c r="R1795">
        <v>815</v>
      </c>
      <c r="S1795">
        <v>814</v>
      </c>
      <c r="T1795">
        <v>21</v>
      </c>
      <c r="U1795">
        <f>VLOOKUP(A1795,vlookup_table[#All],2,)</f>
        <v>1</v>
      </c>
      <c r="V1795">
        <f>VLOOKUP(A1795,vlookup_table[#All],4,FALSE)</f>
        <v>1707</v>
      </c>
      <c r="W1795" t="str">
        <f>IF(LEN(V1795)=4,_xlfn.CONCAT("19",LEFT(V1795,2)),IF(LEN(V1795)=3,_xlfn.CONCAT("190",LEFT(V1795,2)),0))</f>
        <v>1917</v>
      </c>
      <c r="X1795">
        <f>IF(V1795&lt;&gt;0,1997-VALUE(W1795),0)</f>
        <v>80</v>
      </c>
      <c r="Y1795" t="str">
        <f>VLOOKUP(A1795,vlookup_table[#All],5,FALSE)</f>
        <v>S1</v>
      </c>
      <c r="Z1795" t="str">
        <f t="shared" si="173"/>
        <v>Suburban</v>
      </c>
      <c r="AA1795">
        <f>VLOOKUP(A1795,vlookup_table[#All],7,FALSE)</f>
        <v>26</v>
      </c>
    </row>
    <row r="1796" spans="1:27" x14ac:dyDescent="0.3">
      <c r="A1796">
        <v>8880</v>
      </c>
      <c r="B1796" s="1" t="s">
        <v>22</v>
      </c>
      <c r="C1796" s="1" t="str">
        <f>UPPER(LEFT(B1796,2))</f>
        <v>CA</v>
      </c>
      <c r="D1796" s="1" t="s">
        <v>17</v>
      </c>
      <c r="E1796" s="1" t="str">
        <f>UPPER(LEFT(D1796,1))</f>
        <v>F</v>
      </c>
      <c r="F1796">
        <v>2596</v>
      </c>
      <c r="G1796">
        <f t="shared" si="168"/>
        <v>2596</v>
      </c>
      <c r="H1796">
        <f t="shared" si="169"/>
        <v>2596</v>
      </c>
      <c r="I1796">
        <v>515</v>
      </c>
      <c r="J1796">
        <f t="shared" si="170"/>
        <v>515</v>
      </c>
      <c r="K1796">
        <v>588</v>
      </c>
      <c r="L1796">
        <f t="shared" si="171"/>
        <v>588</v>
      </c>
      <c r="M1796">
        <v>91</v>
      </c>
      <c r="N1796">
        <v>20539</v>
      </c>
      <c r="O1796">
        <f t="shared" si="172"/>
        <v>20539</v>
      </c>
      <c r="P1796">
        <v>15</v>
      </c>
      <c r="Q1796">
        <v>48</v>
      </c>
      <c r="R1796">
        <v>518</v>
      </c>
      <c r="S1796">
        <v>584</v>
      </c>
      <c r="T1796">
        <v>24.166666670000001</v>
      </c>
      <c r="U1796">
        <f>VLOOKUP(A1796,vlookup_table[#All],2,)</f>
        <v>0</v>
      </c>
      <c r="V1796">
        <f>VLOOKUP(A1796,vlookup_table[#All],4,FALSE)</f>
        <v>4401</v>
      </c>
      <c r="W1796" t="str">
        <f>IF(LEN(V1796)=4,_xlfn.CONCAT("19",LEFT(V1796,2)),IF(LEN(V1796)=3,_xlfn.CONCAT("190",LEFT(V1796,2)),0))</f>
        <v>1944</v>
      </c>
      <c r="X1796">
        <f>IF(V1796&lt;&gt;0,1997-VALUE(W1796),0)</f>
        <v>53</v>
      </c>
      <c r="Y1796" t="str">
        <f>VLOOKUP(A1796,vlookup_table[#All],5,FALSE)</f>
        <v>S1</v>
      </c>
      <c r="Z1796" t="str">
        <f t="shared" si="173"/>
        <v>Suburban</v>
      </c>
      <c r="AA1796">
        <f>VLOOKUP(A1796,vlookup_table[#All],7,FALSE)</f>
        <v>25</v>
      </c>
    </row>
    <row r="1797" spans="1:27" x14ac:dyDescent="0.3">
      <c r="A1797">
        <v>6643</v>
      </c>
      <c r="B1797" s="1" t="s">
        <v>22</v>
      </c>
      <c r="C1797" s="1" t="str">
        <f>UPPER(LEFT(B1797,2))</f>
        <v>CA</v>
      </c>
      <c r="D1797" s="1" t="s">
        <v>14</v>
      </c>
      <c r="E1797" s="1" t="str">
        <f>UPPER(LEFT(D1797,1))</f>
        <v>M</v>
      </c>
      <c r="F1797">
        <v>3199</v>
      </c>
      <c r="G1797">
        <f t="shared" si="168"/>
        <v>3199</v>
      </c>
      <c r="H1797">
        <f t="shared" si="169"/>
        <v>3199</v>
      </c>
      <c r="I1797">
        <v>490</v>
      </c>
      <c r="J1797">
        <f t="shared" si="170"/>
        <v>490</v>
      </c>
      <c r="K1797">
        <v>641</v>
      </c>
      <c r="L1797">
        <f t="shared" si="171"/>
        <v>641</v>
      </c>
      <c r="M1797">
        <v>94</v>
      </c>
      <c r="N1797">
        <v>27239</v>
      </c>
      <c r="O1797">
        <f t="shared" si="172"/>
        <v>27239</v>
      </c>
      <c r="P1797">
        <v>9</v>
      </c>
      <c r="Q1797">
        <v>56</v>
      </c>
      <c r="R1797">
        <v>537</v>
      </c>
      <c r="S1797">
        <v>595</v>
      </c>
      <c r="T1797">
        <v>14.7</v>
      </c>
      <c r="U1797">
        <f>VLOOKUP(A1797,vlookup_table[#All],2,)</f>
        <v>1</v>
      </c>
      <c r="V1797">
        <f>VLOOKUP(A1797,vlookup_table[#All],4,FALSE)</f>
        <v>2203</v>
      </c>
      <c r="W1797" t="str">
        <f>IF(LEN(V1797)=4,_xlfn.CONCAT("19",LEFT(V1797,2)),IF(LEN(V1797)=3,_xlfn.CONCAT("190",LEFT(V1797,2)),0))</f>
        <v>1922</v>
      </c>
      <c r="X1797">
        <f>IF(V1797&lt;&gt;0,1997-VALUE(W1797),0)</f>
        <v>75</v>
      </c>
      <c r="Y1797" t="str">
        <f>VLOOKUP(A1797,vlookup_table[#All],5,FALSE)</f>
        <v>C1</v>
      </c>
      <c r="Z1797" t="str">
        <f t="shared" si="173"/>
        <v>City</v>
      </c>
      <c r="AA1797">
        <f>VLOOKUP(A1797,vlookup_table[#All],7,FALSE)</f>
        <v>16</v>
      </c>
    </row>
    <row r="1798" spans="1:27" x14ac:dyDescent="0.3">
      <c r="A1798">
        <v>170827</v>
      </c>
      <c r="B1798" s="1" t="s">
        <v>22</v>
      </c>
      <c r="C1798" s="1" t="str">
        <f>UPPER(LEFT(B1798,2))</f>
        <v>CA</v>
      </c>
      <c r="D1798" s="1" t="s">
        <v>17</v>
      </c>
      <c r="E1798" s="1" t="str">
        <f>UPPER(LEFT(D1798,1))</f>
        <v>F</v>
      </c>
      <c r="F1798">
        <v>1257</v>
      </c>
      <c r="G1798">
        <f t="shared" si="168"/>
        <v>1257</v>
      </c>
      <c r="H1798">
        <f t="shared" si="169"/>
        <v>1257</v>
      </c>
      <c r="I1798">
        <v>356</v>
      </c>
      <c r="J1798">
        <f t="shared" si="170"/>
        <v>356</v>
      </c>
      <c r="K1798">
        <v>445</v>
      </c>
      <c r="L1798">
        <f t="shared" si="171"/>
        <v>445</v>
      </c>
      <c r="M1798">
        <v>3</v>
      </c>
      <c r="N1798">
        <v>17145</v>
      </c>
      <c r="O1798">
        <f t="shared" si="172"/>
        <v>17145</v>
      </c>
      <c r="P1798">
        <v>6</v>
      </c>
      <c r="Q1798">
        <v>61</v>
      </c>
      <c r="R1798">
        <v>358</v>
      </c>
      <c r="S1798">
        <v>427</v>
      </c>
      <c r="T1798">
        <v>6.384615385</v>
      </c>
      <c r="U1798">
        <f>VLOOKUP(A1798,vlookup_table[#All],2,)</f>
        <v>2</v>
      </c>
      <c r="V1798">
        <f>VLOOKUP(A1798,vlookup_table[#All],4,FALSE)</f>
        <v>201</v>
      </c>
      <c r="W1798" t="str">
        <f>IF(LEN(V1798)=4,_xlfn.CONCAT("19",LEFT(V1798,2)),IF(LEN(V1798)=3,_xlfn.CONCAT("190",LEFT(V1798,2)),0))</f>
        <v>19020</v>
      </c>
      <c r="X1798">
        <f>IF(V1798&lt;&gt;0,1997-VALUE(W1798),0)</f>
        <v>-17023</v>
      </c>
      <c r="Y1798" t="str">
        <f>VLOOKUP(A1798,vlookup_table[#All],5,FALSE)</f>
        <v>S2</v>
      </c>
      <c r="Z1798" t="str">
        <f t="shared" si="173"/>
        <v>Suburban</v>
      </c>
      <c r="AA1798">
        <f>VLOOKUP(A1798,vlookup_table[#All],7,FALSE)</f>
        <v>17</v>
      </c>
    </row>
    <row r="1799" spans="1:27" x14ac:dyDescent="0.3">
      <c r="A1799">
        <v>105459</v>
      </c>
      <c r="B1799" s="1" t="s">
        <v>28</v>
      </c>
      <c r="C1799" s="1" t="str">
        <f>UPPER(LEFT(B1799,2))</f>
        <v>KS</v>
      </c>
      <c r="D1799" s="1" t="s">
        <v>17</v>
      </c>
      <c r="E1799" s="1" t="str">
        <f>UPPER(LEFT(D1799,1))</f>
        <v>F</v>
      </c>
      <c r="F1799">
        <v>205</v>
      </c>
      <c r="G1799">
        <f t="shared" si="168"/>
        <v>205</v>
      </c>
      <c r="H1799">
        <f t="shared" si="169"/>
        <v>205</v>
      </c>
      <c r="I1799">
        <v>189</v>
      </c>
      <c r="J1799">
        <f t="shared" si="170"/>
        <v>189</v>
      </c>
      <c r="K1799">
        <v>255</v>
      </c>
      <c r="L1799">
        <f t="shared" si="171"/>
        <v>255</v>
      </c>
      <c r="M1799">
        <v>0</v>
      </c>
      <c r="N1799">
        <v>8737</v>
      </c>
      <c r="O1799">
        <f t="shared" si="172"/>
        <v>8737</v>
      </c>
      <c r="P1799">
        <v>1</v>
      </c>
      <c r="Q1799">
        <v>78</v>
      </c>
      <c r="R1799">
        <v>221</v>
      </c>
      <c r="S1799">
        <v>217</v>
      </c>
      <c r="T1799">
        <v>5.1666666670000003</v>
      </c>
      <c r="U1799">
        <f>VLOOKUP(A1799,vlookup_table[#All],2,)</f>
        <v>0</v>
      </c>
      <c r="V1799">
        <f>VLOOKUP(A1799,vlookup_table[#All],4,FALSE)</f>
        <v>0</v>
      </c>
      <c r="W1799">
        <f>IF(LEN(V1799)=4,_xlfn.CONCAT("19",LEFT(V1799,2)),IF(LEN(V1799)=3,_xlfn.CONCAT("190",LEFT(V1799,2)),0))</f>
        <v>0</v>
      </c>
      <c r="X1799">
        <f>IF(V1799&lt;&gt;0,1997-VALUE(W1799),0)</f>
        <v>0</v>
      </c>
      <c r="Y1799" t="str">
        <f>VLOOKUP(A1799,vlookup_table[#All],5,FALSE)</f>
        <v>R3</v>
      </c>
      <c r="Z1799" t="str">
        <f t="shared" si="173"/>
        <v>Rural</v>
      </c>
      <c r="AA1799">
        <f>VLOOKUP(A1799,vlookup_table[#All],7,FALSE)</f>
        <v>5</v>
      </c>
    </row>
    <row r="1800" spans="1:27" x14ac:dyDescent="0.3">
      <c r="A1800">
        <v>26289</v>
      </c>
      <c r="B1800" s="1" t="s">
        <v>40</v>
      </c>
      <c r="C1800" s="1" t="str">
        <f>UPPER(LEFT(B1800,2))</f>
        <v>GA</v>
      </c>
      <c r="D1800" s="1" t="s">
        <v>17</v>
      </c>
      <c r="E1800" s="1" t="str">
        <f>UPPER(LEFT(D1800,1))</f>
        <v>F</v>
      </c>
      <c r="F1800">
        <v>1173</v>
      </c>
      <c r="G1800">
        <f t="shared" si="168"/>
        <v>1173</v>
      </c>
      <c r="H1800">
        <f t="shared" si="169"/>
        <v>1173</v>
      </c>
      <c r="I1800">
        <v>503</v>
      </c>
      <c r="J1800">
        <f t="shared" si="170"/>
        <v>503</v>
      </c>
      <c r="K1800">
        <v>660</v>
      </c>
      <c r="L1800">
        <f t="shared" si="171"/>
        <v>660</v>
      </c>
      <c r="M1800">
        <v>4</v>
      </c>
      <c r="N1800">
        <v>21302</v>
      </c>
      <c r="O1800">
        <f t="shared" si="172"/>
        <v>21302</v>
      </c>
      <c r="P1800">
        <v>2</v>
      </c>
      <c r="Q1800">
        <v>60</v>
      </c>
      <c r="R1800">
        <v>625</v>
      </c>
      <c r="S1800">
        <v>562</v>
      </c>
      <c r="T1800">
        <v>8.9310344829999995</v>
      </c>
      <c r="U1800">
        <f>VLOOKUP(A1800,vlookup_table[#All],2,)</f>
        <v>0</v>
      </c>
      <c r="V1800">
        <f>VLOOKUP(A1800,vlookup_table[#All],4,FALSE)</f>
        <v>4601</v>
      </c>
      <c r="W1800" t="str">
        <f>IF(LEN(V1800)=4,_xlfn.CONCAT("19",LEFT(V1800,2)),IF(LEN(V1800)=3,_xlfn.CONCAT("190",LEFT(V1800,2)),0))</f>
        <v>1946</v>
      </c>
      <c r="X1800">
        <f>IF(V1800&lt;&gt;0,1997-VALUE(W1800),0)</f>
        <v>51</v>
      </c>
      <c r="Y1800" t="str">
        <f>VLOOKUP(A1800,vlookup_table[#All],5,FALSE)</f>
        <v>C1</v>
      </c>
      <c r="Z1800" t="str">
        <f t="shared" si="173"/>
        <v>City</v>
      </c>
      <c r="AA1800">
        <f>VLOOKUP(A1800,vlookup_table[#All],7,FALSE)</f>
        <v>10</v>
      </c>
    </row>
    <row r="1801" spans="1:27" x14ac:dyDescent="0.3">
      <c r="A1801">
        <v>67315</v>
      </c>
      <c r="B1801" s="1" t="s">
        <v>30</v>
      </c>
      <c r="C1801" s="1" t="str">
        <f>UPPER(LEFT(B1801,2))</f>
        <v>MI</v>
      </c>
      <c r="D1801" s="1" t="s">
        <v>17</v>
      </c>
      <c r="E1801" s="1" t="str">
        <f>UPPER(LEFT(D1801,1))</f>
        <v>F</v>
      </c>
      <c r="F1801">
        <v>862</v>
      </c>
      <c r="G1801">
        <f t="shared" si="168"/>
        <v>862</v>
      </c>
      <c r="H1801">
        <f t="shared" si="169"/>
        <v>862</v>
      </c>
      <c r="I1801">
        <v>476</v>
      </c>
      <c r="J1801">
        <f t="shared" si="170"/>
        <v>476</v>
      </c>
      <c r="K1801">
        <v>511</v>
      </c>
      <c r="L1801">
        <f t="shared" si="171"/>
        <v>511</v>
      </c>
      <c r="M1801">
        <v>0</v>
      </c>
      <c r="N1801">
        <v>16332</v>
      </c>
      <c r="O1801">
        <f t="shared" si="172"/>
        <v>16332</v>
      </c>
      <c r="P1801">
        <v>6</v>
      </c>
      <c r="Q1801">
        <v>81</v>
      </c>
      <c r="R1801">
        <v>519</v>
      </c>
      <c r="S1801">
        <v>478</v>
      </c>
      <c r="T1801">
        <v>20.25</v>
      </c>
      <c r="U1801">
        <f>VLOOKUP(A1801,vlookup_table[#All],2,)</f>
        <v>2</v>
      </c>
      <c r="V1801">
        <f>VLOOKUP(A1801,vlookup_table[#All],4,FALSE)</f>
        <v>2005</v>
      </c>
      <c r="W1801" t="str">
        <f>IF(LEN(V1801)=4,_xlfn.CONCAT("19",LEFT(V1801,2)),IF(LEN(V1801)=3,_xlfn.CONCAT("190",LEFT(V1801,2)),0))</f>
        <v>1920</v>
      </c>
      <c r="X1801">
        <f>IF(V1801&lt;&gt;0,1997-VALUE(W1801),0)</f>
        <v>77</v>
      </c>
      <c r="Y1801" t="str">
        <f>VLOOKUP(A1801,vlookup_table[#All],5,FALSE)</f>
        <v>S2</v>
      </c>
      <c r="Z1801" t="str">
        <f t="shared" si="173"/>
        <v>Suburban</v>
      </c>
      <c r="AA1801">
        <f>VLOOKUP(A1801,vlookup_table[#All],7,FALSE)</f>
        <v>27</v>
      </c>
    </row>
    <row r="1802" spans="1:27" x14ac:dyDescent="0.3">
      <c r="A1802">
        <v>75910</v>
      </c>
      <c r="B1802" s="1" t="s">
        <v>48</v>
      </c>
      <c r="C1802" s="1" t="str">
        <f>UPPER(LEFT(B1802,2))</f>
        <v>IA</v>
      </c>
      <c r="D1802" s="1" t="s">
        <v>17</v>
      </c>
      <c r="E1802" s="1" t="str">
        <f>UPPER(LEFT(D1802,1))</f>
        <v>F</v>
      </c>
      <c r="F1802">
        <v>339</v>
      </c>
      <c r="G1802">
        <f t="shared" si="168"/>
        <v>339</v>
      </c>
      <c r="H1802">
        <f t="shared" si="169"/>
        <v>339</v>
      </c>
      <c r="I1802">
        <v>254</v>
      </c>
      <c r="J1802">
        <f t="shared" si="170"/>
        <v>254</v>
      </c>
      <c r="K1802">
        <v>321</v>
      </c>
      <c r="L1802">
        <f t="shared" si="171"/>
        <v>321</v>
      </c>
      <c r="M1802">
        <v>0</v>
      </c>
      <c r="N1802">
        <v>9822</v>
      </c>
      <c r="O1802">
        <f t="shared" si="172"/>
        <v>9822</v>
      </c>
      <c r="P1802">
        <v>1</v>
      </c>
      <c r="Q1802">
        <v>56</v>
      </c>
      <c r="R1802">
        <v>271</v>
      </c>
      <c r="S1802">
        <v>293</v>
      </c>
      <c r="T1802">
        <v>5.9285714289999998</v>
      </c>
      <c r="U1802">
        <f>VLOOKUP(A1802,vlookup_table[#All],2,)</f>
        <v>0</v>
      </c>
      <c r="V1802">
        <f>VLOOKUP(A1802,vlookup_table[#All],4,FALSE)</f>
        <v>0</v>
      </c>
      <c r="W1802">
        <f>IF(LEN(V1802)=4,_xlfn.CONCAT("19",LEFT(V1802,2)),IF(LEN(V1802)=3,_xlfn.CONCAT("190",LEFT(V1802,2)),0))</f>
        <v>0</v>
      </c>
      <c r="X1802">
        <f>IF(V1802&lt;&gt;0,1997-VALUE(W1802),0)</f>
        <v>0</v>
      </c>
      <c r="Y1802" t="str">
        <f>VLOOKUP(A1802,vlookup_table[#All],5,FALSE)</f>
        <v/>
      </c>
      <c r="Z1802">
        <f t="shared" si="173"/>
        <v>0</v>
      </c>
      <c r="AA1802">
        <f>VLOOKUP(A1802,vlookup_table[#All],7,FALSE)</f>
        <v>10</v>
      </c>
    </row>
    <row r="1803" spans="1:27" x14ac:dyDescent="0.3">
      <c r="A1803">
        <v>103527</v>
      </c>
      <c r="B1803" s="1" t="s">
        <v>37</v>
      </c>
      <c r="C1803" s="1" t="str">
        <f>UPPER(LEFT(B1803,2))</f>
        <v>MO</v>
      </c>
      <c r="D1803" s="1" t="s">
        <v>14</v>
      </c>
      <c r="E1803" s="1" t="str">
        <f>UPPER(LEFT(D1803,1))</f>
        <v>M</v>
      </c>
      <c r="F1803">
        <v>392</v>
      </c>
      <c r="G1803">
        <f t="shared" si="168"/>
        <v>392</v>
      </c>
      <c r="H1803">
        <f t="shared" si="169"/>
        <v>392</v>
      </c>
      <c r="I1803">
        <v>218</v>
      </c>
      <c r="J1803">
        <f t="shared" si="170"/>
        <v>218</v>
      </c>
      <c r="K1803">
        <v>300</v>
      </c>
      <c r="L1803">
        <f t="shared" si="171"/>
        <v>300</v>
      </c>
      <c r="M1803">
        <v>0</v>
      </c>
      <c r="N1803">
        <v>10421</v>
      </c>
      <c r="O1803">
        <f t="shared" si="172"/>
        <v>10421</v>
      </c>
      <c r="P1803">
        <v>0</v>
      </c>
      <c r="Q1803">
        <v>79</v>
      </c>
      <c r="R1803">
        <v>239</v>
      </c>
      <c r="S1803">
        <v>265</v>
      </c>
      <c r="T1803">
        <v>4.266666667</v>
      </c>
      <c r="U1803">
        <f>VLOOKUP(A1803,vlookup_table[#All],2,)</f>
        <v>1</v>
      </c>
      <c r="V1803">
        <f>VLOOKUP(A1803,vlookup_table[#All],4,FALSE)</f>
        <v>5002</v>
      </c>
      <c r="W1803" t="str">
        <f>IF(LEN(V1803)=4,_xlfn.CONCAT("19",LEFT(V1803,2)),IF(LEN(V1803)=3,_xlfn.CONCAT("190",LEFT(V1803,2)),0))</f>
        <v>1950</v>
      </c>
      <c r="X1803">
        <f>IF(V1803&lt;&gt;0,1997-VALUE(W1803),0)</f>
        <v>47</v>
      </c>
      <c r="Y1803" t="str">
        <f>VLOOKUP(A1803,vlookup_table[#All],5,FALSE)</f>
        <v>R3</v>
      </c>
      <c r="Z1803" t="str">
        <f t="shared" si="173"/>
        <v>Rural</v>
      </c>
      <c r="AA1803">
        <f>VLOOKUP(A1803,vlookup_table[#All],7,FALSE)</f>
        <v>4</v>
      </c>
    </row>
    <row r="1804" spans="1:27" x14ac:dyDescent="0.3">
      <c r="A1804">
        <v>16247</v>
      </c>
      <c r="B1804" s="1" t="s">
        <v>18</v>
      </c>
      <c r="C1804" s="1" t="str">
        <f>UPPER(LEFT(B1804,2))</f>
        <v>NC</v>
      </c>
      <c r="D1804" s="1"/>
      <c r="E1804" s="1" t="str">
        <f>UPPER(LEFT(D1804,1))</f>
        <v/>
      </c>
      <c r="F1804">
        <v>576</v>
      </c>
      <c r="G1804">
        <f t="shared" si="168"/>
        <v>576</v>
      </c>
      <c r="H1804">
        <f t="shared" si="169"/>
        <v>576</v>
      </c>
      <c r="I1804">
        <v>289</v>
      </c>
      <c r="J1804">
        <f t="shared" si="170"/>
        <v>289</v>
      </c>
      <c r="K1804">
        <v>323</v>
      </c>
      <c r="L1804">
        <f t="shared" si="171"/>
        <v>323</v>
      </c>
      <c r="M1804">
        <v>0</v>
      </c>
      <c r="N1804">
        <v>10642</v>
      </c>
      <c r="O1804">
        <f t="shared" si="172"/>
        <v>10642</v>
      </c>
      <c r="P1804">
        <v>1</v>
      </c>
      <c r="Q1804">
        <v>84</v>
      </c>
      <c r="R1804">
        <v>308</v>
      </c>
      <c r="S1804">
        <v>304</v>
      </c>
      <c r="T1804">
        <v>8.923076923</v>
      </c>
      <c r="U1804">
        <f>VLOOKUP(A1804,vlookup_table[#All],2,)</f>
        <v>2</v>
      </c>
      <c r="V1804">
        <f>VLOOKUP(A1804,vlookup_table[#All],4,FALSE)</f>
        <v>0</v>
      </c>
      <c r="W1804">
        <f>IF(LEN(V1804)=4,_xlfn.CONCAT("19",LEFT(V1804,2)),IF(LEN(V1804)=3,_xlfn.CONCAT("190",LEFT(V1804,2)),0))</f>
        <v>0</v>
      </c>
      <c r="X1804">
        <f>IF(V1804&lt;&gt;0,1997-VALUE(W1804),0)</f>
        <v>0</v>
      </c>
      <c r="Y1804" t="str">
        <f>VLOOKUP(A1804,vlookup_table[#All],5,FALSE)</f>
        <v>R2</v>
      </c>
      <c r="Z1804" t="str">
        <f t="shared" si="173"/>
        <v>Rural</v>
      </c>
      <c r="AA1804">
        <f>VLOOKUP(A1804,vlookup_table[#All],7,FALSE)</f>
        <v>10</v>
      </c>
    </row>
    <row r="1805" spans="1:27" x14ac:dyDescent="0.3">
      <c r="A1805">
        <v>166770</v>
      </c>
      <c r="B1805" s="1" t="s">
        <v>22</v>
      </c>
      <c r="C1805" s="1" t="str">
        <f>UPPER(LEFT(B1805,2))</f>
        <v>CA</v>
      </c>
      <c r="D1805" s="1" t="s">
        <v>17</v>
      </c>
      <c r="E1805" s="1" t="str">
        <f>UPPER(LEFT(D1805,1))</f>
        <v>F</v>
      </c>
      <c r="F1805">
        <v>2419</v>
      </c>
      <c r="G1805">
        <f t="shared" si="168"/>
        <v>2419</v>
      </c>
      <c r="H1805">
        <f t="shared" si="169"/>
        <v>2419</v>
      </c>
      <c r="I1805">
        <v>364</v>
      </c>
      <c r="J1805">
        <f t="shared" si="170"/>
        <v>364</v>
      </c>
      <c r="K1805">
        <v>533</v>
      </c>
      <c r="L1805">
        <f t="shared" si="171"/>
        <v>533</v>
      </c>
      <c r="M1805">
        <v>61</v>
      </c>
      <c r="N1805">
        <v>23128</v>
      </c>
      <c r="O1805">
        <f t="shared" si="172"/>
        <v>23128</v>
      </c>
      <c r="P1805">
        <v>6</v>
      </c>
      <c r="Q1805">
        <v>59</v>
      </c>
      <c r="R1805">
        <v>409</v>
      </c>
      <c r="S1805">
        <v>470</v>
      </c>
      <c r="T1805">
        <v>9.8571428569999995</v>
      </c>
      <c r="U1805">
        <f>VLOOKUP(A1805,vlookup_table[#All],2,)</f>
        <v>0</v>
      </c>
      <c r="V1805">
        <f>VLOOKUP(A1805,vlookup_table[#All],4,FALSE)</f>
        <v>3901</v>
      </c>
      <c r="W1805" t="str">
        <f>IF(LEN(V1805)=4,_xlfn.CONCAT("19",LEFT(V1805,2)),IF(LEN(V1805)=3,_xlfn.CONCAT("190",LEFT(V1805,2)),0))</f>
        <v>1939</v>
      </c>
      <c r="X1805">
        <f>IF(V1805&lt;&gt;0,1997-VALUE(W1805),0)</f>
        <v>58</v>
      </c>
      <c r="Y1805" t="str">
        <f>VLOOKUP(A1805,vlookup_table[#All],5,FALSE)</f>
        <v>R1</v>
      </c>
      <c r="Z1805" t="str">
        <f t="shared" si="173"/>
        <v>Rural</v>
      </c>
      <c r="AA1805">
        <f>VLOOKUP(A1805,vlookup_table[#All],7,FALSE)</f>
        <v>5</v>
      </c>
    </row>
    <row r="1806" spans="1:27" x14ac:dyDescent="0.3">
      <c r="A1806">
        <v>82580</v>
      </c>
      <c r="B1806" s="1" t="s">
        <v>57</v>
      </c>
      <c r="C1806" s="1" t="str">
        <f>UPPER(LEFT(B1806,2))</f>
        <v>MN</v>
      </c>
      <c r="D1806" s="1" t="s">
        <v>17</v>
      </c>
      <c r="E1806" s="1" t="str">
        <f>UPPER(LEFT(D1806,1))</f>
        <v>F</v>
      </c>
      <c r="F1806">
        <v>575</v>
      </c>
      <c r="G1806">
        <f t="shared" si="168"/>
        <v>575</v>
      </c>
      <c r="H1806">
        <f t="shared" si="169"/>
        <v>575</v>
      </c>
      <c r="I1806">
        <v>209</v>
      </c>
      <c r="J1806">
        <f t="shared" si="170"/>
        <v>209</v>
      </c>
      <c r="K1806">
        <v>265</v>
      </c>
      <c r="L1806">
        <f t="shared" si="171"/>
        <v>265</v>
      </c>
      <c r="M1806">
        <v>0</v>
      </c>
      <c r="N1806">
        <v>8620</v>
      </c>
      <c r="O1806">
        <f t="shared" si="172"/>
        <v>8620</v>
      </c>
      <c r="P1806">
        <v>13</v>
      </c>
      <c r="Q1806">
        <v>62</v>
      </c>
      <c r="R1806">
        <v>212</v>
      </c>
      <c r="S1806">
        <v>247</v>
      </c>
      <c r="T1806">
        <v>4.4285714289999998</v>
      </c>
      <c r="U1806">
        <f>VLOOKUP(A1806,vlookup_table[#All],2,)</f>
        <v>2</v>
      </c>
      <c r="V1806">
        <f>VLOOKUP(A1806,vlookup_table[#All],4,FALSE)</f>
        <v>1001</v>
      </c>
      <c r="W1806" t="str">
        <f>IF(LEN(V1806)=4,_xlfn.CONCAT("19",LEFT(V1806,2)),IF(LEN(V1806)=3,_xlfn.CONCAT("190",LEFT(V1806,2)),0))</f>
        <v>1910</v>
      </c>
      <c r="X1806">
        <f>IF(V1806&lt;&gt;0,1997-VALUE(W1806),0)</f>
        <v>87</v>
      </c>
      <c r="Y1806" t="str">
        <f>VLOOKUP(A1806,vlookup_table[#All],5,FALSE)</f>
        <v>C3</v>
      </c>
      <c r="Z1806" t="str">
        <f t="shared" si="173"/>
        <v>City</v>
      </c>
      <c r="AA1806">
        <f>VLOOKUP(A1806,vlookup_table[#All],7,FALSE)</f>
        <v>5</v>
      </c>
    </row>
    <row r="1807" spans="1:27" x14ac:dyDescent="0.3">
      <c r="A1807">
        <v>34883</v>
      </c>
      <c r="B1807" s="1" t="s">
        <v>13</v>
      </c>
      <c r="C1807" s="1" t="str">
        <f>UPPER(LEFT(B1807,2))</f>
        <v>FL</v>
      </c>
      <c r="D1807" s="1" t="s">
        <v>14</v>
      </c>
      <c r="E1807" s="1" t="str">
        <f>UPPER(LEFT(D1807,1))</f>
        <v>M</v>
      </c>
      <c r="F1807">
        <v>709</v>
      </c>
      <c r="G1807">
        <f t="shared" si="168"/>
        <v>709</v>
      </c>
      <c r="H1807">
        <f t="shared" si="169"/>
        <v>709</v>
      </c>
      <c r="I1807">
        <v>220</v>
      </c>
      <c r="J1807">
        <f t="shared" si="170"/>
        <v>220</v>
      </c>
      <c r="K1807">
        <v>296</v>
      </c>
      <c r="L1807">
        <f t="shared" si="171"/>
        <v>296</v>
      </c>
      <c r="M1807">
        <v>1</v>
      </c>
      <c r="N1807">
        <v>12538</v>
      </c>
      <c r="O1807">
        <f t="shared" si="172"/>
        <v>12538</v>
      </c>
      <c r="P1807">
        <v>3</v>
      </c>
      <c r="Q1807">
        <v>15</v>
      </c>
      <c r="R1807">
        <v>254</v>
      </c>
      <c r="S1807">
        <v>264</v>
      </c>
      <c r="T1807">
        <v>7.3333333329999997</v>
      </c>
      <c r="U1807">
        <f>VLOOKUP(A1807,vlookup_table[#All],2,)</f>
        <v>2</v>
      </c>
      <c r="V1807">
        <f>VLOOKUP(A1807,vlookup_table[#All],4,FALSE)</f>
        <v>3001</v>
      </c>
      <c r="W1807" t="str">
        <f>IF(LEN(V1807)=4,_xlfn.CONCAT("19",LEFT(V1807,2)),IF(LEN(V1807)=3,_xlfn.CONCAT("190",LEFT(V1807,2)),0))</f>
        <v>1930</v>
      </c>
      <c r="X1807">
        <f>IF(V1807&lt;&gt;0,1997-VALUE(W1807),0)</f>
        <v>67</v>
      </c>
      <c r="Y1807" t="str">
        <f>VLOOKUP(A1807,vlookup_table[#All],5,FALSE)</f>
        <v>T2</v>
      </c>
      <c r="Z1807" t="str">
        <f t="shared" si="173"/>
        <v>Town</v>
      </c>
      <c r="AA1807">
        <f>VLOOKUP(A1807,vlookup_table[#All],7,FALSE)</f>
        <v>5</v>
      </c>
    </row>
    <row r="1808" spans="1:27" x14ac:dyDescent="0.3">
      <c r="A1808">
        <v>57647</v>
      </c>
      <c r="B1808" s="1" t="s">
        <v>58</v>
      </c>
      <c r="C1808" s="1" t="str">
        <f>UPPER(LEFT(B1808,2))</f>
        <v>KY</v>
      </c>
      <c r="D1808" s="1" t="s">
        <v>14</v>
      </c>
      <c r="E1808" s="1" t="str">
        <f>UPPER(LEFT(D1808,1))</f>
        <v>M</v>
      </c>
      <c r="F1808">
        <v>724</v>
      </c>
      <c r="G1808">
        <f t="shared" si="168"/>
        <v>724</v>
      </c>
      <c r="H1808">
        <f t="shared" si="169"/>
        <v>724</v>
      </c>
      <c r="I1808">
        <v>322</v>
      </c>
      <c r="J1808">
        <f t="shared" si="170"/>
        <v>322</v>
      </c>
      <c r="K1808">
        <v>393</v>
      </c>
      <c r="L1808">
        <f t="shared" si="171"/>
        <v>393</v>
      </c>
      <c r="M1808">
        <v>2</v>
      </c>
      <c r="N1808">
        <v>11652</v>
      </c>
      <c r="O1808">
        <f t="shared" si="172"/>
        <v>11652</v>
      </c>
      <c r="P1808">
        <v>1</v>
      </c>
      <c r="Q1808">
        <v>67</v>
      </c>
      <c r="R1808">
        <v>380</v>
      </c>
      <c r="S1808">
        <v>363</v>
      </c>
      <c r="T1808">
        <v>17.222222219999999</v>
      </c>
      <c r="U1808">
        <f>VLOOKUP(A1808,vlookup_table[#All],2,)</f>
        <v>0</v>
      </c>
      <c r="V1808">
        <f>VLOOKUP(A1808,vlookup_table[#All],4,FALSE)</f>
        <v>7309</v>
      </c>
      <c r="W1808" t="str">
        <f>IF(LEN(V1808)=4,_xlfn.CONCAT("19",LEFT(V1808,2)),IF(LEN(V1808)=3,_xlfn.CONCAT("190",LEFT(V1808,2)),0))</f>
        <v>1973</v>
      </c>
      <c r="X1808">
        <f>IF(V1808&lt;&gt;0,1997-VALUE(W1808),0)</f>
        <v>24</v>
      </c>
      <c r="Y1808" t="str">
        <f>VLOOKUP(A1808,vlookup_table[#All],5,FALSE)</f>
        <v>R2</v>
      </c>
      <c r="Z1808" t="str">
        <f t="shared" si="173"/>
        <v>Rural</v>
      </c>
      <c r="AA1808">
        <f>VLOOKUP(A1808,vlookup_table[#All],7,FALSE)</f>
        <v>20</v>
      </c>
    </row>
    <row r="1809" spans="1:27" x14ac:dyDescent="0.3">
      <c r="A1809">
        <v>82995</v>
      </c>
      <c r="B1809" s="1" t="s">
        <v>57</v>
      </c>
      <c r="C1809" s="1" t="str">
        <f>UPPER(LEFT(B1809,2))</f>
        <v>MN</v>
      </c>
      <c r="D1809" s="1" t="s">
        <v>14</v>
      </c>
      <c r="E1809" s="1" t="str">
        <f>UPPER(LEFT(D1809,1))</f>
        <v>M</v>
      </c>
      <c r="F1809">
        <v>719</v>
      </c>
      <c r="G1809">
        <f t="shared" si="168"/>
        <v>719</v>
      </c>
      <c r="H1809">
        <f t="shared" si="169"/>
        <v>719</v>
      </c>
      <c r="I1809">
        <v>365</v>
      </c>
      <c r="J1809">
        <f t="shared" si="170"/>
        <v>365</v>
      </c>
      <c r="K1809">
        <v>519</v>
      </c>
      <c r="L1809">
        <f t="shared" si="171"/>
        <v>519</v>
      </c>
      <c r="M1809">
        <v>0</v>
      </c>
      <c r="N1809">
        <v>18970</v>
      </c>
      <c r="O1809">
        <f t="shared" si="172"/>
        <v>18970</v>
      </c>
      <c r="P1809">
        <v>0</v>
      </c>
      <c r="Q1809">
        <v>87</v>
      </c>
      <c r="R1809">
        <v>561</v>
      </c>
      <c r="S1809">
        <v>430</v>
      </c>
      <c r="T1809">
        <v>4.4000000000000004</v>
      </c>
      <c r="U1809">
        <f>VLOOKUP(A1809,vlookup_table[#All],2,)</f>
        <v>1002</v>
      </c>
      <c r="V1809">
        <f>VLOOKUP(A1809,vlookup_table[#All],4,FALSE)</f>
        <v>3603</v>
      </c>
      <c r="W1809" t="str">
        <f>IF(LEN(V1809)=4,_xlfn.CONCAT("19",LEFT(V1809,2)),IF(LEN(V1809)=3,_xlfn.CONCAT("190",LEFT(V1809,2)),0))</f>
        <v>1936</v>
      </c>
      <c r="X1809">
        <f>IF(V1809&lt;&gt;0,1997-VALUE(W1809),0)</f>
        <v>61</v>
      </c>
      <c r="Y1809" t="str">
        <f>VLOOKUP(A1809,vlookup_table[#All],5,FALSE)</f>
        <v>S2</v>
      </c>
      <c r="Z1809" t="str">
        <f t="shared" si="173"/>
        <v>Suburban</v>
      </c>
      <c r="AA1809">
        <f>VLOOKUP(A1809,vlookup_table[#All],7,FALSE)</f>
        <v>5</v>
      </c>
    </row>
    <row r="1810" spans="1:27" x14ac:dyDescent="0.3">
      <c r="A1810">
        <v>74043</v>
      </c>
      <c r="B1810" s="1" t="s">
        <v>30</v>
      </c>
      <c r="C1810" s="1" t="str">
        <f>UPPER(LEFT(B1810,2))</f>
        <v>MI</v>
      </c>
      <c r="D1810" s="1" t="s">
        <v>17</v>
      </c>
      <c r="E1810" s="1" t="str">
        <f>UPPER(LEFT(D1810,1))</f>
        <v>F</v>
      </c>
      <c r="F1810">
        <v>411</v>
      </c>
      <c r="G1810">
        <f t="shared" si="168"/>
        <v>411</v>
      </c>
      <c r="H1810">
        <f t="shared" si="169"/>
        <v>411</v>
      </c>
      <c r="I1810">
        <v>199</v>
      </c>
      <c r="J1810">
        <f t="shared" si="170"/>
        <v>199</v>
      </c>
      <c r="K1810">
        <v>272</v>
      </c>
      <c r="L1810">
        <f t="shared" si="171"/>
        <v>272</v>
      </c>
      <c r="M1810">
        <v>0</v>
      </c>
      <c r="N1810">
        <v>9491</v>
      </c>
      <c r="O1810">
        <f t="shared" si="172"/>
        <v>9491</v>
      </c>
      <c r="P1810">
        <v>1</v>
      </c>
      <c r="Q1810">
        <v>87</v>
      </c>
      <c r="R1810">
        <v>230</v>
      </c>
      <c r="S1810">
        <v>244</v>
      </c>
      <c r="T1810">
        <v>13</v>
      </c>
      <c r="U1810">
        <f>VLOOKUP(A1810,vlookup_table[#All],2,)</f>
        <v>0</v>
      </c>
      <c r="V1810">
        <f>VLOOKUP(A1810,vlookup_table[#All],4,FALSE)</f>
        <v>2401</v>
      </c>
      <c r="W1810" t="str">
        <f>IF(LEN(V1810)=4,_xlfn.CONCAT("19",LEFT(V1810,2)),IF(LEN(V1810)=3,_xlfn.CONCAT("190",LEFT(V1810,2)),0))</f>
        <v>1924</v>
      </c>
      <c r="X1810">
        <f>IF(V1810&lt;&gt;0,1997-VALUE(W1810),0)</f>
        <v>73</v>
      </c>
      <c r="Y1810" t="str">
        <f>VLOOKUP(A1810,vlookup_table[#All],5,FALSE)</f>
        <v>R2</v>
      </c>
      <c r="Z1810" t="str">
        <f t="shared" si="173"/>
        <v>Rural</v>
      </c>
      <c r="AA1810">
        <f>VLOOKUP(A1810,vlookup_table[#All],7,FALSE)</f>
        <v>12</v>
      </c>
    </row>
    <row r="1811" spans="1:27" x14ac:dyDescent="0.3">
      <c r="A1811">
        <v>114438</v>
      </c>
      <c r="B1811" s="1" t="s">
        <v>32</v>
      </c>
      <c r="C1811" s="1" t="str">
        <f>UPPER(LEFT(B1811,2))</f>
        <v>OK</v>
      </c>
      <c r="D1811" s="1" t="s">
        <v>14</v>
      </c>
      <c r="E1811" s="1" t="str">
        <f>UPPER(LEFT(D1811,1))</f>
        <v>M</v>
      </c>
      <c r="F1811">
        <v>498</v>
      </c>
      <c r="G1811">
        <f t="shared" si="168"/>
        <v>498</v>
      </c>
      <c r="H1811">
        <f t="shared" si="169"/>
        <v>498</v>
      </c>
      <c r="I1811">
        <v>284</v>
      </c>
      <c r="J1811">
        <f t="shared" si="170"/>
        <v>284</v>
      </c>
      <c r="K1811">
        <v>315</v>
      </c>
      <c r="L1811">
        <f t="shared" si="171"/>
        <v>315</v>
      </c>
      <c r="M1811">
        <v>0</v>
      </c>
      <c r="N1811">
        <v>9667</v>
      </c>
      <c r="O1811">
        <f t="shared" si="172"/>
        <v>9667</v>
      </c>
      <c r="P1811">
        <v>2</v>
      </c>
      <c r="Q1811">
        <v>56</v>
      </c>
      <c r="R1811">
        <v>304</v>
      </c>
      <c r="S1811">
        <v>274</v>
      </c>
      <c r="T1811">
        <v>11.5</v>
      </c>
      <c r="U1811">
        <f>VLOOKUP(A1811,vlookup_table[#All],2,)</f>
        <v>1</v>
      </c>
      <c r="V1811">
        <f>VLOOKUP(A1811,vlookup_table[#All],4,FALSE)</f>
        <v>2512</v>
      </c>
      <c r="W1811" t="str">
        <f>IF(LEN(V1811)=4,_xlfn.CONCAT("19",LEFT(V1811,2)),IF(LEN(V1811)=3,_xlfn.CONCAT("190",LEFT(V1811,2)),0))</f>
        <v>1925</v>
      </c>
      <c r="X1811">
        <f>IF(V1811&lt;&gt;0,1997-VALUE(W1811),0)</f>
        <v>72</v>
      </c>
      <c r="Y1811" t="str">
        <f>VLOOKUP(A1811,vlookup_table[#All],5,FALSE)</f>
        <v>T2</v>
      </c>
      <c r="Z1811" t="str">
        <f t="shared" si="173"/>
        <v>Town</v>
      </c>
      <c r="AA1811">
        <f>VLOOKUP(A1811,vlookup_table[#All],7,FALSE)</f>
        <v>20</v>
      </c>
    </row>
    <row r="1812" spans="1:27" x14ac:dyDescent="0.3">
      <c r="A1812">
        <v>122046</v>
      </c>
      <c r="B1812" s="1" t="s">
        <v>21</v>
      </c>
      <c r="C1812" s="1" t="str">
        <f>UPPER(LEFT(B1812,2))</f>
        <v>TX</v>
      </c>
      <c r="D1812" s="1" t="s">
        <v>17</v>
      </c>
      <c r="E1812" s="1" t="str">
        <f>UPPER(LEFT(D1812,1))</f>
        <v>F</v>
      </c>
      <c r="F1812">
        <v>716</v>
      </c>
      <c r="G1812">
        <f t="shared" si="168"/>
        <v>716</v>
      </c>
      <c r="H1812">
        <f t="shared" si="169"/>
        <v>716</v>
      </c>
      <c r="I1812">
        <v>291</v>
      </c>
      <c r="J1812">
        <f t="shared" si="170"/>
        <v>291</v>
      </c>
      <c r="K1812">
        <v>454</v>
      </c>
      <c r="L1812">
        <f t="shared" si="171"/>
        <v>454</v>
      </c>
      <c r="M1812">
        <v>1</v>
      </c>
      <c r="N1812">
        <v>23868</v>
      </c>
      <c r="O1812">
        <f t="shared" si="172"/>
        <v>23868</v>
      </c>
      <c r="P1812">
        <v>11</v>
      </c>
      <c r="Q1812">
        <v>40</v>
      </c>
      <c r="R1812">
        <v>438</v>
      </c>
      <c r="S1812">
        <v>351</v>
      </c>
      <c r="T1812">
        <v>20</v>
      </c>
      <c r="U1812">
        <f>VLOOKUP(A1812,vlookup_table[#All],2,)</f>
        <v>0</v>
      </c>
      <c r="V1812">
        <f>VLOOKUP(A1812,vlookup_table[#All],4,FALSE)</f>
        <v>3601</v>
      </c>
      <c r="W1812" t="str">
        <f>IF(LEN(V1812)=4,_xlfn.CONCAT("19",LEFT(V1812,2)),IF(LEN(V1812)=3,_xlfn.CONCAT("190",LEFT(V1812,2)),0))</f>
        <v>1936</v>
      </c>
      <c r="X1812">
        <f>IF(V1812&lt;&gt;0,1997-VALUE(W1812),0)</f>
        <v>61</v>
      </c>
      <c r="Y1812" t="str">
        <f>VLOOKUP(A1812,vlookup_table[#All],5,FALSE)</f>
        <v>C1</v>
      </c>
      <c r="Z1812" t="str">
        <f t="shared" si="173"/>
        <v>City</v>
      </c>
      <c r="AA1812">
        <f>VLOOKUP(A1812,vlookup_table[#All],7,FALSE)</f>
        <v>25</v>
      </c>
    </row>
    <row r="1813" spans="1:27" x14ac:dyDescent="0.3">
      <c r="A1813">
        <v>69122</v>
      </c>
      <c r="B1813" s="1" t="s">
        <v>30</v>
      </c>
      <c r="C1813" s="1" t="str">
        <f>UPPER(LEFT(B1813,2))</f>
        <v>MI</v>
      </c>
      <c r="D1813" s="1" t="s">
        <v>14</v>
      </c>
      <c r="E1813" s="1" t="str">
        <f>UPPER(LEFT(D1813,1))</f>
        <v>M</v>
      </c>
      <c r="F1813">
        <v>732</v>
      </c>
      <c r="G1813">
        <f t="shared" si="168"/>
        <v>732</v>
      </c>
      <c r="H1813">
        <f t="shared" si="169"/>
        <v>732</v>
      </c>
      <c r="I1813">
        <v>404</v>
      </c>
      <c r="J1813">
        <f t="shared" si="170"/>
        <v>404</v>
      </c>
      <c r="K1813">
        <v>481</v>
      </c>
      <c r="L1813">
        <f t="shared" si="171"/>
        <v>481</v>
      </c>
      <c r="M1813">
        <v>1</v>
      </c>
      <c r="N1813">
        <v>15554</v>
      </c>
      <c r="O1813">
        <f t="shared" si="172"/>
        <v>15554</v>
      </c>
      <c r="P1813">
        <v>2</v>
      </c>
      <c r="Q1813">
        <v>73</v>
      </c>
      <c r="R1813">
        <v>431</v>
      </c>
      <c r="S1813">
        <v>434</v>
      </c>
      <c r="T1813">
        <v>10.5</v>
      </c>
      <c r="U1813">
        <f>VLOOKUP(A1813,vlookup_table[#All],2,)</f>
        <v>1</v>
      </c>
      <c r="V1813">
        <f>VLOOKUP(A1813,vlookup_table[#All],4,FALSE)</f>
        <v>2701</v>
      </c>
      <c r="W1813" t="str">
        <f>IF(LEN(V1813)=4,_xlfn.CONCAT("19",LEFT(V1813,2)),IF(LEN(V1813)=3,_xlfn.CONCAT("190",LEFT(V1813,2)),0))</f>
        <v>1927</v>
      </c>
      <c r="X1813">
        <f>IF(V1813&lt;&gt;0,1997-VALUE(W1813),0)</f>
        <v>70</v>
      </c>
      <c r="Y1813" t="str">
        <f>VLOOKUP(A1813,vlookup_table[#All],5,FALSE)</f>
        <v>S2</v>
      </c>
      <c r="Z1813" t="str">
        <f t="shared" si="173"/>
        <v>Suburban</v>
      </c>
      <c r="AA1813">
        <f>VLOOKUP(A1813,vlookup_table[#All],7,FALSE)</f>
        <v>13</v>
      </c>
    </row>
    <row r="1814" spans="1:27" x14ac:dyDescent="0.3">
      <c r="A1814">
        <v>118739</v>
      </c>
      <c r="B1814" s="1" t="s">
        <v>21</v>
      </c>
      <c r="C1814" s="1" t="str">
        <f>UPPER(LEFT(B1814,2))</f>
        <v>TX</v>
      </c>
      <c r="D1814" s="1" t="s">
        <v>14</v>
      </c>
      <c r="E1814" s="1" t="str">
        <f>UPPER(LEFT(D1814,1))</f>
        <v>M</v>
      </c>
      <c r="F1814">
        <v>1155</v>
      </c>
      <c r="G1814">
        <f t="shared" si="168"/>
        <v>1155</v>
      </c>
      <c r="H1814">
        <f t="shared" si="169"/>
        <v>1155</v>
      </c>
      <c r="I1814">
        <v>684</v>
      </c>
      <c r="J1814">
        <f t="shared" si="170"/>
        <v>684</v>
      </c>
      <c r="K1814">
        <v>750</v>
      </c>
      <c r="L1814">
        <f t="shared" si="171"/>
        <v>750</v>
      </c>
      <c r="M1814">
        <v>0</v>
      </c>
      <c r="N1814">
        <v>22931</v>
      </c>
      <c r="O1814">
        <f t="shared" si="172"/>
        <v>22931</v>
      </c>
      <c r="P1814">
        <v>5</v>
      </c>
      <c r="Q1814">
        <v>43</v>
      </c>
      <c r="R1814">
        <v>695</v>
      </c>
      <c r="S1814">
        <v>728</v>
      </c>
      <c r="T1814">
        <v>12.5</v>
      </c>
      <c r="U1814">
        <f>VLOOKUP(A1814,vlookup_table[#All],2,)</f>
        <v>0</v>
      </c>
      <c r="V1814">
        <f>VLOOKUP(A1814,vlookup_table[#All],4,FALSE)</f>
        <v>4701</v>
      </c>
      <c r="W1814" t="str">
        <f>IF(LEN(V1814)=4,_xlfn.CONCAT("19",LEFT(V1814,2)),IF(LEN(V1814)=3,_xlfn.CONCAT("190",LEFT(V1814,2)),0))</f>
        <v>1947</v>
      </c>
      <c r="X1814">
        <f>IF(V1814&lt;&gt;0,1997-VALUE(W1814),0)</f>
        <v>50</v>
      </c>
      <c r="Y1814" t="str">
        <f>VLOOKUP(A1814,vlookup_table[#All],5,FALSE)</f>
        <v>C1</v>
      </c>
      <c r="Z1814" t="str">
        <f t="shared" si="173"/>
        <v>City</v>
      </c>
      <c r="AA1814">
        <f>VLOOKUP(A1814,vlookup_table[#All],7,FALSE)</f>
        <v>15</v>
      </c>
    </row>
    <row r="1815" spans="1:27" x14ac:dyDescent="0.3">
      <c r="A1815">
        <v>68148</v>
      </c>
      <c r="B1815" s="1" t="s">
        <v>30</v>
      </c>
      <c r="C1815" s="1" t="str">
        <f>UPPER(LEFT(B1815,2))</f>
        <v>MI</v>
      </c>
      <c r="D1815" s="1" t="s">
        <v>17</v>
      </c>
      <c r="E1815" s="1" t="str">
        <f>UPPER(LEFT(D1815,1))</f>
        <v>F</v>
      </c>
      <c r="F1815">
        <v>245</v>
      </c>
      <c r="G1815">
        <f t="shared" si="168"/>
        <v>245</v>
      </c>
      <c r="H1815">
        <f t="shared" si="169"/>
        <v>245</v>
      </c>
      <c r="I1815">
        <v>189</v>
      </c>
      <c r="J1815">
        <f t="shared" si="170"/>
        <v>189</v>
      </c>
      <c r="K1815">
        <v>224</v>
      </c>
      <c r="L1815">
        <f t="shared" si="171"/>
        <v>224</v>
      </c>
      <c r="M1815">
        <v>0</v>
      </c>
      <c r="N1815">
        <v>8638</v>
      </c>
      <c r="O1815">
        <f t="shared" si="172"/>
        <v>8638</v>
      </c>
      <c r="P1815">
        <v>2</v>
      </c>
      <c r="Q1815">
        <v>62</v>
      </c>
      <c r="R1815">
        <v>176</v>
      </c>
      <c r="S1815">
        <v>246</v>
      </c>
      <c r="T1815">
        <v>9.3333333330000006</v>
      </c>
      <c r="U1815">
        <f>VLOOKUP(A1815,vlookup_table[#All],2,)</f>
        <v>0</v>
      </c>
      <c r="V1815">
        <f>VLOOKUP(A1815,vlookup_table[#All],4,FALSE)</f>
        <v>5401</v>
      </c>
      <c r="W1815" t="str">
        <f>IF(LEN(V1815)=4,_xlfn.CONCAT("19",LEFT(V1815,2)),IF(LEN(V1815)=3,_xlfn.CONCAT("190",LEFT(V1815,2)),0))</f>
        <v>1954</v>
      </c>
      <c r="X1815">
        <f>IF(V1815&lt;&gt;0,1997-VALUE(W1815),0)</f>
        <v>43</v>
      </c>
      <c r="Y1815" t="str">
        <f>VLOOKUP(A1815,vlookup_table[#All],5,FALSE)</f>
        <v>U4</v>
      </c>
      <c r="Z1815" t="str">
        <f t="shared" si="173"/>
        <v>Urban</v>
      </c>
      <c r="AA1815">
        <f>VLOOKUP(A1815,vlookup_table[#All],7,FALSE)</f>
        <v>10</v>
      </c>
    </row>
    <row r="1816" spans="1:27" x14ac:dyDescent="0.3">
      <c r="A1816">
        <v>22644</v>
      </c>
      <c r="B1816" s="1" t="s">
        <v>47</v>
      </c>
      <c r="C1816" s="1" t="str">
        <f>UPPER(LEFT(B1816,2))</f>
        <v>SC</v>
      </c>
      <c r="D1816" s="1" t="s">
        <v>17</v>
      </c>
      <c r="E1816" s="1" t="str">
        <f>UPPER(LEFT(D1816,1))</f>
        <v>F</v>
      </c>
      <c r="F1816">
        <v>489</v>
      </c>
      <c r="G1816">
        <f t="shared" si="168"/>
        <v>489</v>
      </c>
      <c r="H1816">
        <f t="shared" si="169"/>
        <v>489</v>
      </c>
      <c r="I1816">
        <v>191</v>
      </c>
      <c r="J1816">
        <f t="shared" si="170"/>
        <v>191</v>
      </c>
      <c r="K1816">
        <v>277</v>
      </c>
      <c r="L1816">
        <f t="shared" si="171"/>
        <v>277</v>
      </c>
      <c r="M1816">
        <v>1</v>
      </c>
      <c r="N1816">
        <v>8579</v>
      </c>
      <c r="O1816">
        <f t="shared" si="172"/>
        <v>8579</v>
      </c>
      <c r="P1816">
        <v>0</v>
      </c>
      <c r="Q1816">
        <v>83</v>
      </c>
      <c r="R1816">
        <v>221</v>
      </c>
      <c r="S1816">
        <v>244</v>
      </c>
      <c r="T1816">
        <v>9.1999999999999993</v>
      </c>
      <c r="U1816">
        <f>VLOOKUP(A1816,vlookup_table[#All],2,)</f>
        <v>2</v>
      </c>
      <c r="V1816">
        <f>VLOOKUP(A1816,vlookup_table[#All],4,FALSE)</f>
        <v>4201</v>
      </c>
      <c r="W1816" t="str">
        <f>IF(LEN(V1816)=4,_xlfn.CONCAT("19",LEFT(V1816,2)),IF(LEN(V1816)=3,_xlfn.CONCAT("190",LEFT(V1816,2)),0))</f>
        <v>1942</v>
      </c>
      <c r="X1816">
        <f>IF(V1816&lt;&gt;0,1997-VALUE(W1816),0)</f>
        <v>55</v>
      </c>
      <c r="Y1816" t="str">
        <f>VLOOKUP(A1816,vlookup_table[#All],5,FALSE)</f>
        <v>R2</v>
      </c>
      <c r="Z1816" t="str">
        <f t="shared" si="173"/>
        <v>Rural</v>
      </c>
      <c r="AA1816">
        <f>VLOOKUP(A1816,vlookup_table[#All],7,FALSE)</f>
        <v>21</v>
      </c>
    </row>
    <row r="1817" spans="1:27" x14ac:dyDescent="0.3">
      <c r="A1817">
        <v>87239</v>
      </c>
      <c r="B1817" s="1" t="s">
        <v>35</v>
      </c>
      <c r="C1817" s="1" t="str">
        <f>UPPER(LEFT(B1817,2))</f>
        <v>MT</v>
      </c>
      <c r="D1817" s="1" t="s">
        <v>14</v>
      </c>
      <c r="E1817" s="1" t="str">
        <f>UPPER(LEFT(D1817,1))</f>
        <v>M</v>
      </c>
      <c r="F1817">
        <v>590</v>
      </c>
      <c r="G1817">
        <f t="shared" si="168"/>
        <v>590</v>
      </c>
      <c r="H1817">
        <f t="shared" si="169"/>
        <v>590</v>
      </c>
      <c r="I1817">
        <v>292</v>
      </c>
      <c r="J1817">
        <f t="shared" si="170"/>
        <v>292</v>
      </c>
      <c r="K1817">
        <v>362</v>
      </c>
      <c r="L1817">
        <f t="shared" si="171"/>
        <v>362</v>
      </c>
      <c r="M1817">
        <v>0</v>
      </c>
      <c r="N1817">
        <v>11338</v>
      </c>
      <c r="O1817">
        <f t="shared" si="172"/>
        <v>11338</v>
      </c>
      <c r="P1817">
        <v>0</v>
      </c>
      <c r="Q1817">
        <v>68</v>
      </c>
      <c r="R1817">
        <v>341</v>
      </c>
      <c r="S1817">
        <v>333</v>
      </c>
      <c r="T1817">
        <v>8.5833333330000006</v>
      </c>
      <c r="U1817">
        <f>VLOOKUP(A1817,vlookup_table[#All],2,)</f>
        <v>1002</v>
      </c>
      <c r="V1817">
        <f>VLOOKUP(A1817,vlookup_table[#All],4,FALSE)</f>
        <v>1601</v>
      </c>
      <c r="W1817" t="str">
        <f>IF(LEN(V1817)=4,_xlfn.CONCAT("19",LEFT(V1817,2)),IF(LEN(V1817)=3,_xlfn.CONCAT("190",LEFT(V1817,2)),0))</f>
        <v>1916</v>
      </c>
      <c r="X1817">
        <f>IF(V1817&lt;&gt;0,1997-VALUE(W1817),0)</f>
        <v>81</v>
      </c>
      <c r="Y1817" t="str">
        <f>VLOOKUP(A1817,vlookup_table[#All],5,FALSE)</f>
        <v>T2</v>
      </c>
      <c r="Z1817" t="str">
        <f t="shared" si="173"/>
        <v>Town</v>
      </c>
      <c r="AA1817">
        <f>VLOOKUP(A1817,vlookup_table[#All],7,FALSE)</f>
        <v>7</v>
      </c>
    </row>
    <row r="1818" spans="1:27" x14ac:dyDescent="0.3">
      <c r="A1818">
        <v>108447</v>
      </c>
      <c r="B1818" s="1" t="s">
        <v>50</v>
      </c>
      <c r="C1818" s="1" t="str">
        <f>UPPER(LEFT(B1818,2))</f>
        <v>LA</v>
      </c>
      <c r="D1818" s="1" t="s">
        <v>17</v>
      </c>
      <c r="E1818" s="1" t="str">
        <f>UPPER(LEFT(D1818,1))</f>
        <v>F</v>
      </c>
      <c r="F1818">
        <v>764</v>
      </c>
      <c r="G1818">
        <f t="shared" si="168"/>
        <v>764</v>
      </c>
      <c r="H1818">
        <f t="shared" si="169"/>
        <v>764</v>
      </c>
      <c r="I1818">
        <v>354</v>
      </c>
      <c r="J1818">
        <f t="shared" si="170"/>
        <v>354</v>
      </c>
      <c r="K1818">
        <v>401</v>
      </c>
      <c r="L1818">
        <f t="shared" si="171"/>
        <v>401</v>
      </c>
      <c r="M1818">
        <v>0</v>
      </c>
      <c r="N1818">
        <v>12713</v>
      </c>
      <c r="O1818">
        <f t="shared" si="172"/>
        <v>12713</v>
      </c>
      <c r="P1818">
        <v>4</v>
      </c>
      <c r="Q1818">
        <v>70</v>
      </c>
      <c r="R1818">
        <v>362</v>
      </c>
      <c r="S1818">
        <v>383</v>
      </c>
      <c r="T1818">
        <v>6.25</v>
      </c>
      <c r="U1818">
        <f>VLOOKUP(A1818,vlookup_table[#All],2,)</f>
        <v>0</v>
      </c>
      <c r="V1818">
        <f>VLOOKUP(A1818,vlookup_table[#All],4,FALSE)</f>
        <v>0</v>
      </c>
      <c r="W1818">
        <f>IF(LEN(V1818)=4,_xlfn.CONCAT("19",LEFT(V1818,2)),IF(LEN(V1818)=3,_xlfn.CONCAT("190",LEFT(V1818,2)),0))</f>
        <v>0</v>
      </c>
      <c r="X1818">
        <f>IF(V1818&lt;&gt;0,1997-VALUE(W1818),0)</f>
        <v>0</v>
      </c>
      <c r="Y1818" t="str">
        <f>VLOOKUP(A1818,vlookup_table[#All],5,FALSE)</f>
        <v>S2</v>
      </c>
      <c r="Z1818" t="str">
        <f t="shared" si="173"/>
        <v>Suburban</v>
      </c>
      <c r="AA1818">
        <f>VLOOKUP(A1818,vlookup_table[#All],7,FALSE)</f>
        <v>10</v>
      </c>
    </row>
    <row r="1819" spans="1:27" x14ac:dyDescent="0.3">
      <c r="A1819">
        <v>49860</v>
      </c>
      <c r="B1819" s="1" t="s">
        <v>69</v>
      </c>
      <c r="C1819" s="1" t="str">
        <f>UPPER(LEFT(B1819,2))</f>
        <v>TE</v>
      </c>
      <c r="D1819" s="1" t="s">
        <v>17</v>
      </c>
      <c r="E1819" s="1" t="str">
        <f>UPPER(LEFT(D1819,1))</f>
        <v>F</v>
      </c>
      <c r="F1819">
        <v>670</v>
      </c>
      <c r="G1819">
        <f t="shared" si="168"/>
        <v>670</v>
      </c>
      <c r="H1819">
        <f t="shared" si="169"/>
        <v>670</v>
      </c>
      <c r="I1819">
        <v>318</v>
      </c>
      <c r="J1819">
        <f t="shared" si="170"/>
        <v>318</v>
      </c>
      <c r="K1819">
        <v>386</v>
      </c>
      <c r="L1819">
        <f t="shared" si="171"/>
        <v>386</v>
      </c>
      <c r="M1819">
        <v>0</v>
      </c>
      <c r="N1819">
        <v>12457</v>
      </c>
      <c r="O1819">
        <f t="shared" si="172"/>
        <v>12457</v>
      </c>
      <c r="P1819">
        <v>4</v>
      </c>
      <c r="Q1819">
        <v>68</v>
      </c>
      <c r="R1819">
        <v>358</v>
      </c>
      <c r="S1819">
        <v>354</v>
      </c>
      <c r="T1819">
        <v>4.9583333329999997</v>
      </c>
      <c r="U1819">
        <f>VLOOKUP(A1819,vlookup_table[#All],2,)</f>
        <v>0</v>
      </c>
      <c r="V1819">
        <f>VLOOKUP(A1819,vlookup_table[#All],4,FALSE)</f>
        <v>3512</v>
      </c>
      <c r="W1819" t="str">
        <f>IF(LEN(V1819)=4,_xlfn.CONCAT("19",LEFT(V1819,2)),IF(LEN(V1819)=3,_xlfn.CONCAT("190",LEFT(V1819,2)),0))</f>
        <v>1935</v>
      </c>
      <c r="X1819">
        <f>IF(V1819&lt;&gt;0,1997-VALUE(W1819),0)</f>
        <v>62</v>
      </c>
      <c r="Y1819" t="str">
        <f>VLOOKUP(A1819,vlookup_table[#All],5,FALSE)</f>
        <v>S2</v>
      </c>
      <c r="Z1819" t="str">
        <f t="shared" si="173"/>
        <v>Suburban</v>
      </c>
      <c r="AA1819">
        <f>VLOOKUP(A1819,vlookup_table[#All],7,FALSE)</f>
        <v>4</v>
      </c>
    </row>
    <row r="1820" spans="1:27" x14ac:dyDescent="0.3">
      <c r="A1820">
        <v>88662</v>
      </c>
      <c r="B1820" s="1" t="s">
        <v>16</v>
      </c>
      <c r="C1820" s="1" t="str">
        <f>UPPER(LEFT(B1820,2))</f>
        <v>IL</v>
      </c>
      <c r="D1820" s="1" t="s">
        <v>14</v>
      </c>
      <c r="E1820" s="1" t="str">
        <f>UPPER(LEFT(D1820,1))</f>
        <v>M</v>
      </c>
      <c r="F1820">
        <v>1000</v>
      </c>
      <c r="G1820">
        <f t="shared" si="168"/>
        <v>1000</v>
      </c>
      <c r="H1820">
        <f t="shared" si="169"/>
        <v>1000</v>
      </c>
      <c r="I1820">
        <v>453</v>
      </c>
      <c r="J1820">
        <f t="shared" si="170"/>
        <v>453</v>
      </c>
      <c r="K1820">
        <v>478</v>
      </c>
      <c r="L1820">
        <f t="shared" si="171"/>
        <v>478</v>
      </c>
      <c r="M1820">
        <v>0</v>
      </c>
      <c r="N1820">
        <v>15134</v>
      </c>
      <c r="O1820">
        <f t="shared" si="172"/>
        <v>15134</v>
      </c>
      <c r="P1820">
        <v>7</v>
      </c>
      <c r="Q1820">
        <v>72</v>
      </c>
      <c r="R1820">
        <v>463</v>
      </c>
      <c r="S1820">
        <v>458</v>
      </c>
      <c r="T1820">
        <v>8.7727272729999992</v>
      </c>
      <c r="U1820">
        <f>VLOOKUP(A1820,vlookup_table[#All],2,)</f>
        <v>0</v>
      </c>
      <c r="V1820">
        <f>VLOOKUP(A1820,vlookup_table[#All],4,FALSE)</f>
        <v>3004</v>
      </c>
      <c r="W1820" t="str">
        <f>IF(LEN(V1820)=4,_xlfn.CONCAT("19",LEFT(V1820,2)),IF(LEN(V1820)=3,_xlfn.CONCAT("190",LEFT(V1820,2)),0))</f>
        <v>1930</v>
      </c>
      <c r="X1820">
        <f>IF(V1820&lt;&gt;0,1997-VALUE(W1820),0)</f>
        <v>67</v>
      </c>
      <c r="Y1820" t="str">
        <f>VLOOKUP(A1820,vlookup_table[#All],5,FALSE)</f>
        <v>S2</v>
      </c>
      <c r="Z1820" t="str">
        <f t="shared" si="173"/>
        <v>Suburban</v>
      </c>
      <c r="AA1820">
        <f>VLOOKUP(A1820,vlookup_table[#All],7,FALSE)</f>
        <v>12</v>
      </c>
    </row>
    <row r="1821" spans="1:27" x14ac:dyDescent="0.3">
      <c r="A1821">
        <v>59225</v>
      </c>
      <c r="B1821" s="1" t="s">
        <v>34</v>
      </c>
      <c r="C1821" s="1" t="str">
        <f>UPPER(LEFT(B1821,2))</f>
        <v>IN</v>
      </c>
      <c r="D1821" s="1" t="s">
        <v>17</v>
      </c>
      <c r="E1821" s="1" t="str">
        <f>UPPER(LEFT(D1821,1))</f>
        <v>F</v>
      </c>
      <c r="F1821">
        <v>519</v>
      </c>
      <c r="G1821">
        <f t="shared" si="168"/>
        <v>519</v>
      </c>
      <c r="H1821">
        <f t="shared" si="169"/>
        <v>519</v>
      </c>
      <c r="I1821">
        <v>314</v>
      </c>
      <c r="J1821">
        <f t="shared" si="170"/>
        <v>314</v>
      </c>
      <c r="K1821">
        <v>381</v>
      </c>
      <c r="L1821">
        <f t="shared" si="171"/>
        <v>381</v>
      </c>
      <c r="M1821">
        <v>0</v>
      </c>
      <c r="N1821">
        <v>12167</v>
      </c>
      <c r="O1821">
        <f t="shared" si="172"/>
        <v>12167</v>
      </c>
      <c r="P1821">
        <v>0</v>
      </c>
      <c r="Q1821">
        <v>82</v>
      </c>
      <c r="R1821">
        <v>357</v>
      </c>
      <c r="S1821">
        <v>349</v>
      </c>
      <c r="T1821">
        <v>5.6875</v>
      </c>
      <c r="U1821">
        <f>VLOOKUP(A1821,vlookup_table[#All],2,)</f>
        <v>2</v>
      </c>
      <c r="V1821">
        <f>VLOOKUP(A1821,vlookup_table[#All],4,FALSE)</f>
        <v>0</v>
      </c>
      <c r="W1821">
        <f>IF(LEN(V1821)=4,_xlfn.CONCAT("19",LEFT(V1821,2)),IF(LEN(V1821)=3,_xlfn.CONCAT("190",LEFT(V1821,2)),0))</f>
        <v>0</v>
      </c>
      <c r="X1821">
        <f>IF(V1821&lt;&gt;0,1997-VALUE(W1821),0)</f>
        <v>0</v>
      </c>
      <c r="Y1821" t="str">
        <f>VLOOKUP(A1821,vlookup_table[#All],5,FALSE)</f>
        <v>R2</v>
      </c>
      <c r="Z1821" t="str">
        <f t="shared" si="173"/>
        <v>Rural</v>
      </c>
      <c r="AA1821">
        <f>VLOOKUP(A1821,vlookup_table[#All],7,FALSE)</f>
        <v>10</v>
      </c>
    </row>
    <row r="1822" spans="1:27" x14ac:dyDescent="0.3">
      <c r="A1822">
        <v>190377</v>
      </c>
      <c r="B1822" s="1" t="s">
        <v>13</v>
      </c>
      <c r="C1822" s="1" t="str">
        <f>UPPER(LEFT(B1822,2))</f>
        <v>FL</v>
      </c>
      <c r="D1822" s="1" t="s">
        <v>17</v>
      </c>
      <c r="E1822" s="1" t="str">
        <f>UPPER(LEFT(D1822,1))</f>
        <v>F</v>
      </c>
      <c r="F1822">
        <v>720</v>
      </c>
      <c r="G1822">
        <f t="shared" si="168"/>
        <v>720</v>
      </c>
      <c r="H1822">
        <f t="shared" si="169"/>
        <v>720</v>
      </c>
      <c r="I1822">
        <v>364</v>
      </c>
      <c r="J1822">
        <f t="shared" si="170"/>
        <v>364</v>
      </c>
      <c r="K1822">
        <v>521</v>
      </c>
      <c r="L1822">
        <f t="shared" si="171"/>
        <v>521</v>
      </c>
      <c r="M1822">
        <v>1</v>
      </c>
      <c r="N1822">
        <v>18273</v>
      </c>
      <c r="O1822">
        <f t="shared" si="172"/>
        <v>18273</v>
      </c>
      <c r="P1822">
        <v>10</v>
      </c>
      <c r="Q1822">
        <v>21</v>
      </c>
      <c r="R1822">
        <v>416</v>
      </c>
      <c r="S1822">
        <v>450</v>
      </c>
      <c r="T1822">
        <v>17.89473684</v>
      </c>
      <c r="U1822">
        <f>VLOOKUP(A1822,vlookup_table[#All],2,)</f>
        <v>28</v>
      </c>
      <c r="V1822">
        <f>VLOOKUP(A1822,vlookup_table[#All],4,FALSE)</f>
        <v>0</v>
      </c>
      <c r="W1822">
        <f>IF(LEN(V1822)=4,_xlfn.CONCAT("19",LEFT(V1822,2)),IF(LEN(V1822)=3,_xlfn.CONCAT("190",LEFT(V1822,2)),0))</f>
        <v>0</v>
      </c>
      <c r="X1822">
        <f>IF(V1822&lt;&gt;0,1997-VALUE(W1822),0)</f>
        <v>0</v>
      </c>
      <c r="Y1822" t="str">
        <f>VLOOKUP(A1822,vlookup_table[#All],5,FALSE)</f>
        <v/>
      </c>
      <c r="Z1822">
        <f t="shared" si="173"/>
        <v>0</v>
      </c>
      <c r="AA1822">
        <f>VLOOKUP(A1822,vlookup_table[#All],7,FALSE)</f>
        <v>24</v>
      </c>
    </row>
    <row r="1823" spans="1:27" x14ac:dyDescent="0.3">
      <c r="A1823">
        <v>151695</v>
      </c>
      <c r="B1823" s="1" t="s">
        <v>22</v>
      </c>
      <c r="C1823" s="1" t="str">
        <f>UPPER(LEFT(B1823,2))</f>
        <v>CA</v>
      </c>
      <c r="D1823" s="1" t="s">
        <v>14</v>
      </c>
      <c r="E1823" s="1" t="str">
        <f>UPPER(LEFT(D1823,1))</f>
        <v>M</v>
      </c>
      <c r="F1823">
        <v>2498</v>
      </c>
      <c r="G1823">
        <f t="shared" si="168"/>
        <v>2498</v>
      </c>
      <c r="H1823">
        <f t="shared" si="169"/>
        <v>2498</v>
      </c>
      <c r="I1823">
        <v>518</v>
      </c>
      <c r="J1823">
        <f t="shared" si="170"/>
        <v>518</v>
      </c>
      <c r="K1823">
        <v>606</v>
      </c>
      <c r="L1823">
        <f t="shared" si="171"/>
        <v>606</v>
      </c>
      <c r="M1823">
        <v>71</v>
      </c>
      <c r="N1823">
        <v>18830</v>
      </c>
      <c r="O1823">
        <f t="shared" si="172"/>
        <v>18830</v>
      </c>
      <c r="P1823">
        <v>7</v>
      </c>
      <c r="Q1823">
        <v>55</v>
      </c>
      <c r="R1823">
        <v>550</v>
      </c>
      <c r="S1823">
        <v>570</v>
      </c>
      <c r="T1823">
        <v>25</v>
      </c>
      <c r="U1823">
        <f>VLOOKUP(A1823,vlookup_table[#All],2,)</f>
        <v>1</v>
      </c>
      <c r="V1823">
        <f>VLOOKUP(A1823,vlookup_table[#All],4,FALSE)</f>
        <v>0</v>
      </c>
      <c r="W1823">
        <f>IF(LEN(V1823)=4,_xlfn.CONCAT("19",LEFT(V1823,2)),IF(LEN(V1823)=3,_xlfn.CONCAT("190",LEFT(V1823,2)),0))</f>
        <v>0</v>
      </c>
      <c r="X1823">
        <f>IF(V1823&lt;&gt;0,1997-VALUE(W1823),0)</f>
        <v>0</v>
      </c>
      <c r="Y1823" t="str">
        <f>VLOOKUP(A1823,vlookup_table[#All],5,FALSE)</f>
        <v>T1</v>
      </c>
      <c r="Z1823" t="str">
        <f t="shared" si="173"/>
        <v>Town</v>
      </c>
      <c r="AA1823">
        <f>VLOOKUP(A1823,vlookup_table[#All],7,FALSE)</f>
        <v>35</v>
      </c>
    </row>
    <row r="1824" spans="1:27" x14ac:dyDescent="0.3">
      <c r="A1824">
        <v>146301</v>
      </c>
      <c r="B1824" s="1" t="s">
        <v>42</v>
      </c>
      <c r="C1824" s="1" t="str">
        <f>UPPER(LEFT(B1824,2))</f>
        <v>ID</v>
      </c>
      <c r="D1824" s="1" t="s">
        <v>17</v>
      </c>
      <c r="E1824" s="1" t="str">
        <f>UPPER(LEFT(D1824,1))</f>
        <v>F</v>
      </c>
      <c r="F1824">
        <v>887</v>
      </c>
      <c r="G1824">
        <f t="shared" si="168"/>
        <v>887</v>
      </c>
      <c r="H1824">
        <f t="shared" si="169"/>
        <v>887</v>
      </c>
      <c r="I1824">
        <v>337</v>
      </c>
      <c r="J1824">
        <f t="shared" si="170"/>
        <v>337</v>
      </c>
      <c r="K1824">
        <v>531</v>
      </c>
      <c r="L1824">
        <f t="shared" si="171"/>
        <v>531</v>
      </c>
      <c r="M1824">
        <v>6</v>
      </c>
      <c r="N1824">
        <v>21539</v>
      </c>
      <c r="O1824">
        <f t="shared" si="172"/>
        <v>21539</v>
      </c>
      <c r="P1824">
        <v>2</v>
      </c>
      <c r="Q1824">
        <v>43</v>
      </c>
      <c r="R1824">
        <v>459</v>
      </c>
      <c r="S1824">
        <v>433</v>
      </c>
      <c r="T1824">
        <v>9.6666666669999994</v>
      </c>
      <c r="U1824">
        <f>VLOOKUP(A1824,vlookup_table[#All],2,)</f>
        <v>0</v>
      </c>
      <c r="V1824">
        <f>VLOOKUP(A1824,vlookup_table[#All],4,FALSE)</f>
        <v>6301</v>
      </c>
      <c r="W1824" t="str">
        <f>IF(LEN(V1824)=4,_xlfn.CONCAT("19",LEFT(V1824,2)),IF(LEN(V1824)=3,_xlfn.CONCAT("190",LEFT(V1824,2)),0))</f>
        <v>1963</v>
      </c>
      <c r="X1824">
        <f>IF(V1824&lt;&gt;0,1997-VALUE(W1824),0)</f>
        <v>34</v>
      </c>
      <c r="Y1824" t="str">
        <f>VLOOKUP(A1824,vlookup_table[#All],5,FALSE)</f>
        <v>U2</v>
      </c>
      <c r="Z1824" t="str">
        <f t="shared" si="173"/>
        <v>Urban</v>
      </c>
      <c r="AA1824">
        <f>VLOOKUP(A1824,vlookup_table[#All],7,FALSE)</f>
        <v>17</v>
      </c>
    </row>
    <row r="1825" spans="1:27" x14ac:dyDescent="0.3">
      <c r="A1825">
        <v>27944</v>
      </c>
      <c r="B1825" s="1" t="s">
        <v>40</v>
      </c>
      <c r="C1825" s="1" t="str">
        <f>UPPER(LEFT(B1825,2))</f>
        <v>GA</v>
      </c>
      <c r="D1825" s="1" t="s">
        <v>17</v>
      </c>
      <c r="E1825" s="1" t="str">
        <f>UPPER(LEFT(D1825,1))</f>
        <v>F</v>
      </c>
      <c r="F1825">
        <v>687</v>
      </c>
      <c r="G1825">
        <f t="shared" si="168"/>
        <v>687</v>
      </c>
      <c r="H1825">
        <f t="shared" si="169"/>
        <v>687</v>
      </c>
      <c r="I1825">
        <v>379</v>
      </c>
      <c r="J1825">
        <f t="shared" si="170"/>
        <v>379</v>
      </c>
      <c r="K1825">
        <v>380</v>
      </c>
      <c r="L1825">
        <f t="shared" si="171"/>
        <v>380</v>
      </c>
      <c r="M1825">
        <v>0</v>
      </c>
      <c r="N1825">
        <v>12223</v>
      </c>
      <c r="O1825">
        <f t="shared" si="172"/>
        <v>12223</v>
      </c>
      <c r="P1825">
        <v>1</v>
      </c>
      <c r="Q1825">
        <v>57</v>
      </c>
      <c r="R1825">
        <v>403</v>
      </c>
      <c r="S1825">
        <v>360</v>
      </c>
      <c r="T1825">
        <v>13.85714286</v>
      </c>
      <c r="U1825">
        <f>VLOOKUP(A1825,vlookup_table[#All],2,)</f>
        <v>0</v>
      </c>
      <c r="V1825">
        <f>VLOOKUP(A1825,vlookup_table[#All],4,FALSE)</f>
        <v>5011</v>
      </c>
      <c r="W1825" t="str">
        <f>IF(LEN(V1825)=4,_xlfn.CONCAT("19",LEFT(V1825,2)),IF(LEN(V1825)=3,_xlfn.CONCAT("190",LEFT(V1825,2)),0))</f>
        <v>1950</v>
      </c>
      <c r="X1825">
        <f>IF(V1825&lt;&gt;0,1997-VALUE(W1825),0)</f>
        <v>47</v>
      </c>
      <c r="Y1825" t="str">
        <f>VLOOKUP(A1825,vlookup_table[#All],5,FALSE)</f>
        <v>C2</v>
      </c>
      <c r="Z1825" t="str">
        <f t="shared" si="173"/>
        <v>City</v>
      </c>
      <c r="AA1825">
        <f>VLOOKUP(A1825,vlookup_table[#All],7,FALSE)</f>
        <v>33</v>
      </c>
    </row>
    <row r="1826" spans="1:27" x14ac:dyDescent="0.3">
      <c r="A1826">
        <v>172801</v>
      </c>
      <c r="B1826" s="1" t="s">
        <v>22</v>
      </c>
      <c r="C1826" s="1" t="str">
        <f>UPPER(LEFT(B1826,2))</f>
        <v>CA</v>
      </c>
      <c r="D1826" s="1" t="s">
        <v>14</v>
      </c>
      <c r="E1826" s="1" t="str">
        <f>UPPER(LEFT(D1826,1))</f>
        <v>M</v>
      </c>
      <c r="F1826">
        <v>710</v>
      </c>
      <c r="G1826">
        <f t="shared" si="168"/>
        <v>710</v>
      </c>
      <c r="H1826">
        <f t="shared" si="169"/>
        <v>710</v>
      </c>
      <c r="I1826">
        <v>236</v>
      </c>
      <c r="J1826">
        <f t="shared" si="170"/>
        <v>236</v>
      </c>
      <c r="K1826">
        <v>400</v>
      </c>
      <c r="L1826">
        <f t="shared" si="171"/>
        <v>400</v>
      </c>
      <c r="M1826">
        <v>2</v>
      </c>
      <c r="N1826">
        <v>12318</v>
      </c>
      <c r="O1826">
        <f t="shared" si="172"/>
        <v>12318</v>
      </c>
      <c r="P1826">
        <v>4</v>
      </c>
      <c r="Q1826">
        <v>79</v>
      </c>
      <c r="R1826">
        <v>388</v>
      </c>
      <c r="S1826">
        <v>313</v>
      </c>
      <c r="T1826">
        <v>13.57142857</v>
      </c>
      <c r="U1826">
        <f>VLOOKUP(A1826,vlookup_table[#All],2,)</f>
        <v>1002</v>
      </c>
      <c r="V1826">
        <f>VLOOKUP(A1826,vlookup_table[#All],4,FALSE)</f>
        <v>0</v>
      </c>
      <c r="W1826">
        <f>IF(LEN(V1826)=4,_xlfn.CONCAT("19",LEFT(V1826,2)),IF(LEN(V1826)=3,_xlfn.CONCAT("190",LEFT(V1826,2)),0))</f>
        <v>0</v>
      </c>
      <c r="X1826">
        <f>IF(V1826&lt;&gt;0,1997-VALUE(W1826),0)</f>
        <v>0</v>
      </c>
      <c r="Y1826" t="str">
        <f>VLOOKUP(A1826,vlookup_table[#All],5,FALSE)</f>
        <v>R2</v>
      </c>
      <c r="Z1826" t="str">
        <f t="shared" si="173"/>
        <v>Rural</v>
      </c>
      <c r="AA1826">
        <f>VLOOKUP(A1826,vlookup_table[#All],7,FALSE)</f>
        <v>10</v>
      </c>
    </row>
    <row r="1827" spans="1:27" x14ac:dyDescent="0.3">
      <c r="A1827">
        <v>78179</v>
      </c>
      <c r="B1827" s="1" t="s">
        <v>36</v>
      </c>
      <c r="C1827" s="1" t="str">
        <f>UPPER(LEFT(B1827,2))</f>
        <v>WI</v>
      </c>
      <c r="D1827" s="1" t="s">
        <v>52</v>
      </c>
      <c r="E1827" s="1" t="str">
        <f>UPPER(LEFT(D1827,1))</f>
        <v>M</v>
      </c>
      <c r="F1827">
        <v>708</v>
      </c>
      <c r="G1827">
        <f t="shared" si="168"/>
        <v>708</v>
      </c>
      <c r="H1827">
        <f t="shared" si="169"/>
        <v>708</v>
      </c>
      <c r="I1827">
        <v>358</v>
      </c>
      <c r="J1827">
        <f t="shared" si="170"/>
        <v>358</v>
      </c>
      <c r="K1827">
        <v>414</v>
      </c>
      <c r="L1827">
        <f t="shared" si="171"/>
        <v>414</v>
      </c>
      <c r="M1827">
        <v>0</v>
      </c>
      <c r="N1827">
        <v>14051</v>
      </c>
      <c r="O1827">
        <f t="shared" si="172"/>
        <v>14051</v>
      </c>
      <c r="P1827">
        <v>0</v>
      </c>
      <c r="Q1827">
        <v>86</v>
      </c>
      <c r="R1827">
        <v>370</v>
      </c>
      <c r="S1827">
        <v>384</v>
      </c>
      <c r="T1827">
        <v>22.5</v>
      </c>
      <c r="U1827">
        <f>VLOOKUP(A1827,vlookup_table[#All],2,)</f>
        <v>1</v>
      </c>
      <c r="V1827">
        <f>VLOOKUP(A1827,vlookup_table[#All],4,FALSE)</f>
        <v>6401</v>
      </c>
      <c r="W1827" t="str">
        <f>IF(LEN(V1827)=4,_xlfn.CONCAT("19",LEFT(V1827,2)),IF(LEN(V1827)=3,_xlfn.CONCAT("190",LEFT(V1827,2)),0))</f>
        <v>1964</v>
      </c>
      <c r="X1827">
        <f>IF(V1827&lt;&gt;0,1997-VALUE(W1827),0)</f>
        <v>33</v>
      </c>
      <c r="Y1827" t="str">
        <f>VLOOKUP(A1827,vlookup_table[#All],5,FALSE)</f>
        <v>C3</v>
      </c>
      <c r="Z1827" t="str">
        <f t="shared" si="173"/>
        <v>City</v>
      </c>
      <c r="AA1827">
        <f>VLOOKUP(A1827,vlookup_table[#All],7,FALSE)</f>
        <v>10</v>
      </c>
    </row>
    <row r="1828" spans="1:27" x14ac:dyDescent="0.3">
      <c r="A1828">
        <v>121755</v>
      </c>
      <c r="B1828" s="1" t="s">
        <v>21</v>
      </c>
      <c r="C1828" s="1" t="str">
        <f>UPPER(LEFT(B1828,2))</f>
        <v>TX</v>
      </c>
      <c r="D1828" s="1" t="s">
        <v>14</v>
      </c>
      <c r="E1828" s="1" t="str">
        <f>UPPER(LEFT(D1828,1))</f>
        <v>M</v>
      </c>
      <c r="F1828">
        <v>1364</v>
      </c>
      <c r="G1828">
        <f t="shared" si="168"/>
        <v>1364</v>
      </c>
      <c r="H1828">
        <f t="shared" si="169"/>
        <v>1364</v>
      </c>
      <c r="I1828">
        <v>634</v>
      </c>
      <c r="J1828">
        <f t="shared" si="170"/>
        <v>634</v>
      </c>
      <c r="K1828">
        <v>811</v>
      </c>
      <c r="L1828">
        <f t="shared" si="171"/>
        <v>811</v>
      </c>
      <c r="M1828">
        <v>22</v>
      </c>
      <c r="N1828">
        <v>42549</v>
      </c>
      <c r="O1828">
        <f t="shared" si="172"/>
        <v>42549</v>
      </c>
      <c r="P1828">
        <v>11</v>
      </c>
      <c r="Q1828">
        <v>34</v>
      </c>
      <c r="R1828">
        <v>673</v>
      </c>
      <c r="S1828">
        <v>768</v>
      </c>
      <c r="T1828">
        <v>15</v>
      </c>
      <c r="U1828">
        <f>VLOOKUP(A1828,vlookup_table[#All],2,)</f>
        <v>0</v>
      </c>
      <c r="V1828">
        <f>VLOOKUP(A1828,vlookup_table[#All],4,FALSE)</f>
        <v>2001</v>
      </c>
      <c r="W1828" t="str">
        <f>IF(LEN(V1828)=4,_xlfn.CONCAT("19",LEFT(V1828,2)),IF(LEN(V1828)=3,_xlfn.CONCAT("190",LEFT(V1828,2)),0))</f>
        <v>1920</v>
      </c>
      <c r="X1828">
        <f>IF(V1828&lt;&gt;0,1997-VALUE(W1828),0)</f>
        <v>77</v>
      </c>
      <c r="Y1828" t="str">
        <f>VLOOKUP(A1828,vlookup_table[#All],5,FALSE)</f>
        <v>C1</v>
      </c>
      <c r="Z1828" t="str">
        <f t="shared" si="173"/>
        <v>City</v>
      </c>
      <c r="AA1828">
        <f>VLOOKUP(A1828,vlookup_table[#All],7,FALSE)</f>
        <v>15</v>
      </c>
    </row>
    <row r="1829" spans="1:27" x14ac:dyDescent="0.3">
      <c r="A1829">
        <v>147747</v>
      </c>
      <c r="B1829" s="1" t="s">
        <v>22</v>
      </c>
      <c r="C1829" s="1" t="str">
        <f>UPPER(LEFT(B1829,2))</f>
        <v>CA</v>
      </c>
      <c r="D1829" s="1" t="s">
        <v>17</v>
      </c>
      <c r="E1829" s="1" t="str">
        <f>UPPER(LEFT(D1829,1))</f>
        <v>F</v>
      </c>
      <c r="F1829">
        <v>3005</v>
      </c>
      <c r="G1829">
        <f t="shared" si="168"/>
        <v>3005</v>
      </c>
      <c r="H1829">
        <f t="shared" si="169"/>
        <v>3005</v>
      </c>
      <c r="I1829">
        <v>348</v>
      </c>
      <c r="J1829">
        <f t="shared" si="170"/>
        <v>348</v>
      </c>
      <c r="K1829">
        <v>503</v>
      </c>
      <c r="L1829">
        <f t="shared" si="171"/>
        <v>503</v>
      </c>
      <c r="M1829">
        <v>87</v>
      </c>
      <c r="N1829">
        <v>18396</v>
      </c>
      <c r="O1829">
        <f t="shared" si="172"/>
        <v>18396</v>
      </c>
      <c r="P1829">
        <v>32</v>
      </c>
      <c r="Q1829">
        <v>35</v>
      </c>
      <c r="R1829">
        <v>385</v>
      </c>
      <c r="S1829">
        <v>455</v>
      </c>
      <c r="T1829">
        <v>9.4705882349999992</v>
      </c>
      <c r="U1829">
        <f>VLOOKUP(A1829,vlookup_table[#All],2,)</f>
        <v>0</v>
      </c>
      <c r="V1829">
        <f>VLOOKUP(A1829,vlookup_table[#All],4,FALSE)</f>
        <v>2008</v>
      </c>
      <c r="W1829" t="str">
        <f>IF(LEN(V1829)=4,_xlfn.CONCAT("19",LEFT(V1829,2)),IF(LEN(V1829)=3,_xlfn.CONCAT("190",LEFT(V1829,2)),0))</f>
        <v>1920</v>
      </c>
      <c r="X1829">
        <f>IF(V1829&lt;&gt;0,1997-VALUE(W1829),0)</f>
        <v>77</v>
      </c>
      <c r="Y1829" t="str">
        <f>VLOOKUP(A1829,vlookup_table[#All],5,FALSE)</f>
        <v>S1</v>
      </c>
      <c r="Z1829" t="str">
        <f t="shared" si="173"/>
        <v>Suburban</v>
      </c>
      <c r="AA1829">
        <f>VLOOKUP(A1829,vlookup_table[#All],7,FALSE)</f>
        <v>13</v>
      </c>
    </row>
    <row r="1830" spans="1:27" x14ac:dyDescent="0.3">
      <c r="A1830">
        <v>3685</v>
      </c>
      <c r="B1830" s="1" t="s">
        <v>41</v>
      </c>
      <c r="C1830" s="1" t="str">
        <f>UPPER(LEFT(B1830,2))</f>
        <v>WA</v>
      </c>
      <c r="D1830" s="1" t="s">
        <v>17</v>
      </c>
      <c r="E1830" s="1" t="str">
        <f>UPPER(LEFT(D1830,1))</f>
        <v>F</v>
      </c>
      <c r="F1830">
        <v>827</v>
      </c>
      <c r="G1830">
        <f t="shared" si="168"/>
        <v>827</v>
      </c>
      <c r="H1830">
        <f t="shared" si="169"/>
        <v>827</v>
      </c>
      <c r="I1830">
        <v>277</v>
      </c>
      <c r="J1830">
        <f t="shared" si="170"/>
        <v>277</v>
      </c>
      <c r="K1830">
        <v>371</v>
      </c>
      <c r="L1830">
        <f t="shared" si="171"/>
        <v>371</v>
      </c>
      <c r="M1830">
        <v>1</v>
      </c>
      <c r="N1830">
        <v>12751</v>
      </c>
      <c r="O1830">
        <f t="shared" si="172"/>
        <v>12751</v>
      </c>
      <c r="P1830">
        <v>9</v>
      </c>
      <c r="Q1830">
        <v>47</v>
      </c>
      <c r="R1830">
        <v>328</v>
      </c>
      <c r="S1830">
        <v>309</v>
      </c>
      <c r="T1830">
        <v>10.15789474</v>
      </c>
      <c r="U1830">
        <f>VLOOKUP(A1830,vlookup_table[#All],2,)</f>
        <v>0</v>
      </c>
      <c r="V1830">
        <f>VLOOKUP(A1830,vlookup_table[#All],4,FALSE)</f>
        <v>4201</v>
      </c>
      <c r="W1830" t="str">
        <f>IF(LEN(V1830)=4,_xlfn.CONCAT("19",LEFT(V1830,2)),IF(LEN(V1830)=3,_xlfn.CONCAT("190",LEFT(V1830,2)),0))</f>
        <v>1942</v>
      </c>
      <c r="X1830">
        <f>IF(V1830&lt;&gt;0,1997-VALUE(W1830),0)</f>
        <v>55</v>
      </c>
      <c r="Y1830" t="str">
        <f>VLOOKUP(A1830,vlookup_table[#All],5,FALSE)</f>
        <v>S3</v>
      </c>
      <c r="Z1830" t="str">
        <f t="shared" si="173"/>
        <v>Suburban</v>
      </c>
      <c r="AA1830">
        <f>VLOOKUP(A1830,vlookup_table[#All],7,FALSE)</f>
        <v>15</v>
      </c>
    </row>
    <row r="1831" spans="1:27" x14ac:dyDescent="0.3">
      <c r="A1831">
        <v>128934</v>
      </c>
      <c r="B1831" s="1" t="s">
        <v>21</v>
      </c>
      <c r="C1831" s="1" t="str">
        <f>UPPER(LEFT(B1831,2))</f>
        <v>TX</v>
      </c>
      <c r="D1831" s="1" t="s">
        <v>17</v>
      </c>
      <c r="E1831" s="1" t="str">
        <f>UPPER(LEFT(D1831,1))</f>
        <v>F</v>
      </c>
      <c r="F1831">
        <v>725</v>
      </c>
      <c r="G1831">
        <f t="shared" si="168"/>
        <v>725</v>
      </c>
      <c r="H1831">
        <f t="shared" si="169"/>
        <v>725</v>
      </c>
      <c r="I1831">
        <v>334</v>
      </c>
      <c r="J1831">
        <f t="shared" si="170"/>
        <v>334</v>
      </c>
      <c r="K1831">
        <v>432</v>
      </c>
      <c r="L1831">
        <f t="shared" si="171"/>
        <v>432</v>
      </c>
      <c r="M1831">
        <v>0</v>
      </c>
      <c r="N1831">
        <v>14447</v>
      </c>
      <c r="O1831">
        <f t="shared" si="172"/>
        <v>14447</v>
      </c>
      <c r="P1831">
        <v>14</v>
      </c>
      <c r="Q1831">
        <v>53</v>
      </c>
      <c r="R1831">
        <v>354</v>
      </c>
      <c r="S1831">
        <v>418</v>
      </c>
      <c r="T1831">
        <v>15.4</v>
      </c>
      <c r="U1831">
        <f>VLOOKUP(A1831,vlookup_table[#All],2,)</f>
        <v>0</v>
      </c>
      <c r="V1831">
        <f>VLOOKUP(A1831,vlookup_table[#All],4,FALSE)</f>
        <v>1</v>
      </c>
      <c r="W1831">
        <f>IF(LEN(V1831)=4,_xlfn.CONCAT("19",LEFT(V1831,2)),IF(LEN(V1831)=3,_xlfn.CONCAT("190",LEFT(V1831,2)),0))</f>
        <v>0</v>
      </c>
      <c r="X1831">
        <f>IF(V1831&lt;&gt;0,1997-VALUE(W1831),0)</f>
        <v>1997</v>
      </c>
      <c r="Y1831" t="str">
        <f>VLOOKUP(A1831,vlookup_table[#All],5,FALSE)</f>
        <v>S1</v>
      </c>
      <c r="Z1831" t="str">
        <f t="shared" si="173"/>
        <v>Suburban</v>
      </c>
      <c r="AA1831">
        <f>VLOOKUP(A1831,vlookup_table[#All],7,FALSE)</f>
        <v>20</v>
      </c>
    </row>
    <row r="1832" spans="1:27" x14ac:dyDescent="0.3">
      <c r="A1832">
        <v>18038</v>
      </c>
      <c r="B1832" s="1" t="s">
        <v>18</v>
      </c>
      <c r="C1832" s="1" t="str">
        <f>UPPER(LEFT(B1832,2))</f>
        <v>NC</v>
      </c>
      <c r="D1832" s="1"/>
      <c r="E1832" s="1" t="str">
        <f>UPPER(LEFT(D1832,1))</f>
        <v/>
      </c>
      <c r="F1832">
        <v>548</v>
      </c>
      <c r="G1832">
        <f t="shared" si="168"/>
        <v>548</v>
      </c>
      <c r="H1832">
        <f t="shared" si="169"/>
        <v>548</v>
      </c>
      <c r="I1832">
        <v>197</v>
      </c>
      <c r="J1832">
        <f t="shared" si="170"/>
        <v>197</v>
      </c>
      <c r="K1832">
        <v>300</v>
      </c>
      <c r="L1832">
        <f t="shared" si="171"/>
        <v>300</v>
      </c>
      <c r="M1832">
        <v>7</v>
      </c>
      <c r="N1832">
        <v>10044</v>
      </c>
      <c r="O1832">
        <f t="shared" si="172"/>
        <v>10044</v>
      </c>
      <c r="P1832">
        <v>0</v>
      </c>
      <c r="Q1832">
        <v>83</v>
      </c>
      <c r="R1832">
        <v>246</v>
      </c>
      <c r="S1832">
        <v>259</v>
      </c>
      <c r="T1832">
        <v>12.375</v>
      </c>
      <c r="U1832">
        <f>VLOOKUP(A1832,vlookup_table[#All],2,)</f>
        <v>0</v>
      </c>
      <c r="V1832">
        <f>VLOOKUP(A1832,vlookup_table[#All],4,FALSE)</f>
        <v>0</v>
      </c>
      <c r="W1832">
        <f>IF(LEN(V1832)=4,_xlfn.CONCAT("19",LEFT(V1832,2)),IF(LEN(V1832)=3,_xlfn.CONCAT("190",LEFT(V1832,2)),0))</f>
        <v>0</v>
      </c>
      <c r="X1832">
        <f>IF(V1832&lt;&gt;0,1997-VALUE(W1832),0)</f>
        <v>0</v>
      </c>
      <c r="Y1832" t="str">
        <f>VLOOKUP(A1832,vlookup_table[#All],5,FALSE)</f>
        <v>R2</v>
      </c>
      <c r="Z1832" t="str">
        <f t="shared" si="173"/>
        <v>Rural</v>
      </c>
      <c r="AA1832">
        <f>VLOOKUP(A1832,vlookup_table[#All],7,FALSE)</f>
        <v>16</v>
      </c>
    </row>
    <row r="1833" spans="1:27" x14ac:dyDescent="0.3">
      <c r="A1833">
        <v>180272</v>
      </c>
      <c r="B1833" s="1" t="s">
        <v>41</v>
      </c>
      <c r="C1833" s="1" t="str">
        <f>UPPER(LEFT(B1833,2))</f>
        <v>WA</v>
      </c>
      <c r="D1833" s="1" t="s">
        <v>17</v>
      </c>
      <c r="E1833" s="1" t="str">
        <f>UPPER(LEFT(D1833,1))</f>
        <v>F</v>
      </c>
      <c r="F1833">
        <v>1055</v>
      </c>
      <c r="G1833">
        <f t="shared" si="168"/>
        <v>1055</v>
      </c>
      <c r="H1833">
        <f t="shared" si="169"/>
        <v>1055</v>
      </c>
      <c r="I1833">
        <v>319</v>
      </c>
      <c r="J1833">
        <f t="shared" si="170"/>
        <v>319</v>
      </c>
      <c r="K1833">
        <v>421</v>
      </c>
      <c r="L1833">
        <f t="shared" si="171"/>
        <v>421</v>
      </c>
      <c r="M1833">
        <v>6</v>
      </c>
      <c r="N1833">
        <v>16161</v>
      </c>
      <c r="O1833">
        <f t="shared" si="172"/>
        <v>16161</v>
      </c>
      <c r="P1833">
        <v>5</v>
      </c>
      <c r="Q1833">
        <v>49</v>
      </c>
      <c r="R1833">
        <v>379</v>
      </c>
      <c r="S1833">
        <v>375</v>
      </c>
      <c r="T1833">
        <v>14</v>
      </c>
      <c r="U1833">
        <f>VLOOKUP(A1833,vlookup_table[#All],2,)</f>
        <v>0</v>
      </c>
      <c r="V1833">
        <f>VLOOKUP(A1833,vlookup_table[#All],4,FALSE)</f>
        <v>1801</v>
      </c>
      <c r="W1833" t="str">
        <f>IF(LEN(V1833)=4,_xlfn.CONCAT("19",LEFT(V1833,2)),IF(LEN(V1833)=3,_xlfn.CONCAT("190",LEFT(V1833,2)),0))</f>
        <v>1918</v>
      </c>
      <c r="X1833">
        <f>IF(V1833&lt;&gt;0,1997-VALUE(W1833),0)</f>
        <v>79</v>
      </c>
      <c r="Y1833" t="str">
        <f>VLOOKUP(A1833,vlookup_table[#All],5,FALSE)</f>
        <v>C2</v>
      </c>
      <c r="Z1833" t="str">
        <f t="shared" si="173"/>
        <v>City</v>
      </c>
      <c r="AA1833">
        <f>VLOOKUP(A1833,vlookup_table[#All],7,FALSE)</f>
        <v>20</v>
      </c>
    </row>
    <row r="1834" spans="1:27" x14ac:dyDescent="0.3">
      <c r="A1834">
        <v>164986</v>
      </c>
      <c r="B1834" s="1" t="s">
        <v>22</v>
      </c>
      <c r="C1834" s="1" t="str">
        <f>UPPER(LEFT(B1834,2))</f>
        <v>CA</v>
      </c>
      <c r="D1834" s="1" t="s">
        <v>17</v>
      </c>
      <c r="E1834" s="1" t="str">
        <f>UPPER(LEFT(D1834,1))</f>
        <v>F</v>
      </c>
      <c r="F1834">
        <v>3142</v>
      </c>
      <c r="G1834">
        <f t="shared" si="168"/>
        <v>3142</v>
      </c>
      <c r="H1834">
        <f t="shared" si="169"/>
        <v>3142</v>
      </c>
      <c r="I1834">
        <v>658</v>
      </c>
      <c r="J1834">
        <f t="shared" si="170"/>
        <v>658</v>
      </c>
      <c r="K1834">
        <v>768</v>
      </c>
      <c r="L1834">
        <f t="shared" si="171"/>
        <v>768</v>
      </c>
      <c r="M1834">
        <v>95</v>
      </c>
      <c r="N1834">
        <v>23169</v>
      </c>
      <c r="O1834">
        <f t="shared" si="172"/>
        <v>23169</v>
      </c>
      <c r="P1834">
        <v>8</v>
      </c>
      <c r="Q1834">
        <v>69</v>
      </c>
      <c r="R1834">
        <v>770</v>
      </c>
      <c r="S1834">
        <v>675</v>
      </c>
      <c r="T1834">
        <v>12.5</v>
      </c>
      <c r="U1834">
        <f>VLOOKUP(A1834,vlookup_table[#All],2,)</f>
        <v>0</v>
      </c>
      <c r="V1834">
        <f>VLOOKUP(A1834,vlookup_table[#All],4,FALSE)</f>
        <v>2901</v>
      </c>
      <c r="W1834" t="str">
        <f>IF(LEN(V1834)=4,_xlfn.CONCAT("19",LEFT(V1834,2)),IF(LEN(V1834)=3,_xlfn.CONCAT("190",LEFT(V1834,2)),0))</f>
        <v>1929</v>
      </c>
      <c r="X1834">
        <f>IF(V1834&lt;&gt;0,1997-VALUE(W1834),0)</f>
        <v>68</v>
      </c>
      <c r="Y1834" t="str">
        <f>VLOOKUP(A1834,vlookup_table[#All],5,FALSE)</f>
        <v>S1</v>
      </c>
      <c r="Z1834" t="str">
        <f t="shared" si="173"/>
        <v>Suburban</v>
      </c>
      <c r="AA1834">
        <f>VLOOKUP(A1834,vlookup_table[#All],7,FALSE)</f>
        <v>15</v>
      </c>
    </row>
    <row r="1835" spans="1:27" x14ac:dyDescent="0.3">
      <c r="A1835">
        <v>65117</v>
      </c>
      <c r="B1835" s="1" t="s">
        <v>30</v>
      </c>
      <c r="C1835" s="1" t="str">
        <f>UPPER(LEFT(B1835,2))</f>
        <v>MI</v>
      </c>
      <c r="D1835" s="1" t="s">
        <v>17</v>
      </c>
      <c r="E1835" s="1" t="str">
        <f>UPPER(LEFT(D1835,1))</f>
        <v>F</v>
      </c>
      <c r="F1835">
        <v>479</v>
      </c>
      <c r="G1835">
        <f t="shared" si="168"/>
        <v>479</v>
      </c>
      <c r="H1835">
        <f t="shared" si="169"/>
        <v>479</v>
      </c>
      <c r="I1835">
        <v>280</v>
      </c>
      <c r="J1835">
        <f t="shared" si="170"/>
        <v>280</v>
      </c>
      <c r="K1835">
        <v>350</v>
      </c>
      <c r="L1835">
        <f t="shared" si="171"/>
        <v>350</v>
      </c>
      <c r="M1835">
        <v>1</v>
      </c>
      <c r="N1835">
        <v>10986</v>
      </c>
      <c r="O1835">
        <f t="shared" si="172"/>
        <v>10986</v>
      </c>
      <c r="P1835">
        <v>2</v>
      </c>
      <c r="Q1835">
        <v>75</v>
      </c>
      <c r="R1835">
        <v>304</v>
      </c>
      <c r="S1835">
        <v>333</v>
      </c>
      <c r="T1835">
        <v>5.884615385</v>
      </c>
      <c r="U1835">
        <f>VLOOKUP(A1835,vlookup_table[#All],2,)</f>
        <v>28</v>
      </c>
      <c r="V1835">
        <f>VLOOKUP(A1835,vlookup_table[#All],4,FALSE)</f>
        <v>5610</v>
      </c>
      <c r="W1835" t="str">
        <f>IF(LEN(V1835)=4,_xlfn.CONCAT("19",LEFT(V1835,2)),IF(LEN(V1835)=3,_xlfn.CONCAT("190",LEFT(V1835,2)),0))</f>
        <v>1956</v>
      </c>
      <c r="X1835">
        <f>IF(V1835&lt;&gt;0,1997-VALUE(W1835),0)</f>
        <v>41</v>
      </c>
      <c r="Y1835" t="str">
        <f>VLOOKUP(A1835,vlookup_table[#All],5,FALSE)</f>
        <v>T3</v>
      </c>
      <c r="Z1835" t="str">
        <f t="shared" si="173"/>
        <v>Town</v>
      </c>
      <c r="AA1835">
        <f>VLOOKUP(A1835,vlookup_table[#All],7,FALSE)</f>
        <v>10</v>
      </c>
    </row>
    <row r="1836" spans="1:27" x14ac:dyDescent="0.3">
      <c r="A1836">
        <v>93995</v>
      </c>
      <c r="B1836" s="1" t="s">
        <v>16</v>
      </c>
      <c r="C1836" s="1" t="str">
        <f>UPPER(LEFT(B1836,2))</f>
        <v>IL</v>
      </c>
      <c r="D1836" s="1" t="s">
        <v>17</v>
      </c>
      <c r="E1836" s="1" t="str">
        <f>UPPER(LEFT(D1836,1))</f>
        <v>F</v>
      </c>
      <c r="F1836">
        <v>2172</v>
      </c>
      <c r="G1836">
        <f t="shared" si="168"/>
        <v>2172</v>
      </c>
      <c r="H1836">
        <f t="shared" si="169"/>
        <v>2172</v>
      </c>
      <c r="I1836">
        <v>427</v>
      </c>
      <c r="J1836">
        <f t="shared" si="170"/>
        <v>427</v>
      </c>
      <c r="K1836">
        <v>805</v>
      </c>
      <c r="L1836">
        <f t="shared" si="171"/>
        <v>805</v>
      </c>
      <c r="M1836">
        <v>54</v>
      </c>
      <c r="N1836">
        <v>34738</v>
      </c>
      <c r="O1836">
        <f t="shared" si="172"/>
        <v>34738</v>
      </c>
      <c r="P1836">
        <v>9</v>
      </c>
      <c r="Q1836">
        <v>54</v>
      </c>
      <c r="R1836">
        <v>625</v>
      </c>
      <c r="S1836">
        <v>561</v>
      </c>
      <c r="T1836">
        <v>3.25</v>
      </c>
      <c r="U1836">
        <f>VLOOKUP(A1836,vlookup_table[#All],2,)</f>
        <v>0</v>
      </c>
      <c r="V1836">
        <f>VLOOKUP(A1836,vlookup_table[#All],4,FALSE)</f>
        <v>0</v>
      </c>
      <c r="W1836">
        <f>IF(LEN(V1836)=4,_xlfn.CONCAT("19",LEFT(V1836,2)),IF(LEN(V1836)=3,_xlfn.CONCAT("190",LEFT(V1836,2)),0))</f>
        <v>0</v>
      </c>
      <c r="X1836">
        <f>IF(V1836&lt;&gt;0,1997-VALUE(W1836),0)</f>
        <v>0</v>
      </c>
      <c r="Y1836" t="str">
        <f>VLOOKUP(A1836,vlookup_table[#All],5,FALSE)</f>
        <v>U1</v>
      </c>
      <c r="Z1836" t="str">
        <f t="shared" si="173"/>
        <v>Urban</v>
      </c>
      <c r="AA1836">
        <f>VLOOKUP(A1836,vlookup_table[#All],7,FALSE)</f>
        <v>10</v>
      </c>
    </row>
    <row r="1837" spans="1:27" x14ac:dyDescent="0.3">
      <c r="A1837">
        <v>84097</v>
      </c>
      <c r="B1837" s="1" t="s">
        <v>57</v>
      </c>
      <c r="C1837" s="1" t="str">
        <f>UPPER(LEFT(B1837,2))</f>
        <v>MN</v>
      </c>
      <c r="D1837" s="1" t="s">
        <v>17</v>
      </c>
      <c r="E1837" s="1" t="str">
        <f>UPPER(LEFT(D1837,1))</f>
        <v>F</v>
      </c>
      <c r="F1837">
        <v>3410</v>
      </c>
      <c r="G1837">
        <f t="shared" si="168"/>
        <v>3410</v>
      </c>
      <c r="H1837">
        <f t="shared" si="169"/>
        <v>3410</v>
      </c>
      <c r="I1837">
        <v>710</v>
      </c>
      <c r="J1837">
        <f t="shared" si="170"/>
        <v>710</v>
      </c>
      <c r="K1837">
        <v>932</v>
      </c>
      <c r="L1837">
        <f t="shared" si="171"/>
        <v>932</v>
      </c>
      <c r="M1837">
        <v>80</v>
      </c>
      <c r="N1837">
        <v>47973</v>
      </c>
      <c r="O1837">
        <f t="shared" si="172"/>
        <v>47973</v>
      </c>
      <c r="P1837">
        <v>3</v>
      </c>
      <c r="Q1837">
        <v>62</v>
      </c>
      <c r="R1837">
        <v>941</v>
      </c>
      <c r="S1837">
        <v>775</v>
      </c>
      <c r="T1837">
        <v>25</v>
      </c>
      <c r="U1837">
        <f>VLOOKUP(A1837,vlookup_table[#All],2,)</f>
        <v>2</v>
      </c>
      <c r="V1837">
        <f>VLOOKUP(A1837,vlookup_table[#All],4,FALSE)</f>
        <v>1001</v>
      </c>
      <c r="W1837" t="str">
        <f>IF(LEN(V1837)=4,_xlfn.CONCAT("19",LEFT(V1837,2)),IF(LEN(V1837)=3,_xlfn.CONCAT("190",LEFT(V1837,2)),0))</f>
        <v>1910</v>
      </c>
      <c r="X1837">
        <f>IF(V1837&lt;&gt;0,1997-VALUE(W1837),0)</f>
        <v>87</v>
      </c>
      <c r="Y1837" t="str">
        <f>VLOOKUP(A1837,vlookup_table[#All],5,FALSE)</f>
        <v>S1</v>
      </c>
      <c r="Z1837" t="str">
        <f t="shared" si="173"/>
        <v>Suburban</v>
      </c>
      <c r="AA1837">
        <f>VLOOKUP(A1837,vlookup_table[#All],7,FALSE)</f>
        <v>25</v>
      </c>
    </row>
    <row r="1838" spans="1:27" x14ac:dyDescent="0.3">
      <c r="A1838">
        <v>116267</v>
      </c>
      <c r="B1838" s="1" t="s">
        <v>21</v>
      </c>
      <c r="C1838" s="1" t="str">
        <f>UPPER(LEFT(B1838,2))</f>
        <v>TX</v>
      </c>
      <c r="D1838" s="1" t="s">
        <v>17</v>
      </c>
      <c r="E1838" s="1" t="str">
        <f>UPPER(LEFT(D1838,1))</f>
        <v>F</v>
      </c>
      <c r="F1838">
        <v>1088</v>
      </c>
      <c r="G1838">
        <f t="shared" si="168"/>
        <v>1088</v>
      </c>
      <c r="H1838">
        <f t="shared" si="169"/>
        <v>1088</v>
      </c>
      <c r="I1838">
        <v>421</v>
      </c>
      <c r="J1838">
        <f t="shared" si="170"/>
        <v>421</v>
      </c>
      <c r="K1838">
        <v>557</v>
      </c>
      <c r="L1838">
        <f t="shared" si="171"/>
        <v>557</v>
      </c>
      <c r="M1838">
        <v>3</v>
      </c>
      <c r="N1838">
        <v>21558</v>
      </c>
      <c r="O1838">
        <f t="shared" si="172"/>
        <v>21558</v>
      </c>
      <c r="P1838">
        <v>2</v>
      </c>
      <c r="Q1838">
        <v>52</v>
      </c>
      <c r="R1838">
        <v>514</v>
      </c>
      <c r="S1838">
        <v>511</v>
      </c>
      <c r="T1838">
        <v>15</v>
      </c>
      <c r="U1838">
        <f>VLOOKUP(A1838,vlookup_table[#All],2,)</f>
        <v>0</v>
      </c>
      <c r="V1838">
        <f>VLOOKUP(A1838,vlookup_table[#All],4,FALSE)</f>
        <v>2401</v>
      </c>
      <c r="W1838" t="str">
        <f>IF(LEN(V1838)=4,_xlfn.CONCAT("19",LEFT(V1838,2)),IF(LEN(V1838)=3,_xlfn.CONCAT("190",LEFT(V1838,2)),0))</f>
        <v>1924</v>
      </c>
      <c r="X1838">
        <f>IF(V1838&lt;&gt;0,1997-VALUE(W1838),0)</f>
        <v>73</v>
      </c>
      <c r="Y1838" t="str">
        <f>VLOOKUP(A1838,vlookup_table[#All],5,FALSE)</f>
        <v>S1</v>
      </c>
      <c r="Z1838" t="str">
        <f t="shared" si="173"/>
        <v>Suburban</v>
      </c>
      <c r="AA1838">
        <f>VLOOKUP(A1838,vlookup_table[#All],7,FALSE)</f>
        <v>20</v>
      </c>
    </row>
    <row r="1839" spans="1:27" x14ac:dyDescent="0.3">
      <c r="A1839">
        <v>153898</v>
      </c>
      <c r="B1839" s="1" t="s">
        <v>22</v>
      </c>
      <c r="C1839" s="1" t="str">
        <f>UPPER(LEFT(B1839,2))</f>
        <v>CA</v>
      </c>
      <c r="D1839" s="1" t="s">
        <v>17</v>
      </c>
      <c r="E1839" s="1" t="str">
        <f>UPPER(LEFT(D1839,1))</f>
        <v>F</v>
      </c>
      <c r="F1839">
        <v>875</v>
      </c>
      <c r="G1839">
        <f t="shared" si="168"/>
        <v>875</v>
      </c>
      <c r="H1839">
        <f t="shared" si="169"/>
        <v>875</v>
      </c>
      <c r="I1839">
        <v>226</v>
      </c>
      <c r="J1839">
        <f t="shared" si="170"/>
        <v>226</v>
      </c>
      <c r="K1839">
        <v>254</v>
      </c>
      <c r="L1839">
        <f t="shared" si="171"/>
        <v>254</v>
      </c>
      <c r="M1839">
        <v>0</v>
      </c>
      <c r="N1839">
        <v>7095</v>
      </c>
      <c r="O1839">
        <f t="shared" si="172"/>
        <v>7095</v>
      </c>
      <c r="P1839">
        <v>14</v>
      </c>
      <c r="Q1839">
        <v>31</v>
      </c>
      <c r="R1839">
        <v>224</v>
      </c>
      <c r="S1839">
        <v>254</v>
      </c>
      <c r="T1839">
        <v>6</v>
      </c>
      <c r="U1839">
        <f>VLOOKUP(A1839,vlookup_table[#All],2,)</f>
        <v>0</v>
      </c>
      <c r="V1839">
        <f>VLOOKUP(A1839,vlookup_table[#All],4,FALSE)</f>
        <v>0</v>
      </c>
      <c r="W1839">
        <f>IF(LEN(V1839)=4,_xlfn.CONCAT("19",LEFT(V1839,2)),IF(LEN(V1839)=3,_xlfn.CONCAT("190",LEFT(V1839,2)),0))</f>
        <v>0</v>
      </c>
      <c r="X1839">
        <f>IF(V1839&lt;&gt;0,1997-VALUE(W1839),0)</f>
        <v>0</v>
      </c>
      <c r="Y1839" t="str">
        <f>VLOOKUP(A1839,vlookup_table[#All],5,FALSE)</f>
        <v>U2</v>
      </c>
      <c r="Z1839" t="str">
        <f t="shared" si="173"/>
        <v>Urban</v>
      </c>
      <c r="AA1839">
        <f>VLOOKUP(A1839,vlookup_table[#All],7,FALSE)</f>
        <v>10</v>
      </c>
    </row>
    <row r="1840" spans="1:27" x14ac:dyDescent="0.3">
      <c r="A1840">
        <v>161627</v>
      </c>
      <c r="B1840" s="1" t="s">
        <v>22</v>
      </c>
      <c r="C1840" s="1" t="str">
        <f>UPPER(LEFT(B1840,2))</f>
        <v>CA</v>
      </c>
      <c r="D1840" s="1" t="s">
        <v>14</v>
      </c>
      <c r="E1840" s="1" t="str">
        <f>UPPER(LEFT(D1840,1))</f>
        <v>M</v>
      </c>
      <c r="F1840">
        <v>883</v>
      </c>
      <c r="G1840">
        <f t="shared" si="168"/>
        <v>883</v>
      </c>
      <c r="H1840">
        <f t="shared" si="169"/>
        <v>883</v>
      </c>
      <c r="I1840">
        <v>247</v>
      </c>
      <c r="J1840">
        <f t="shared" si="170"/>
        <v>247</v>
      </c>
      <c r="K1840">
        <v>336</v>
      </c>
      <c r="L1840">
        <f t="shared" si="171"/>
        <v>336</v>
      </c>
      <c r="M1840">
        <v>1</v>
      </c>
      <c r="N1840">
        <v>11712</v>
      </c>
      <c r="O1840">
        <f t="shared" si="172"/>
        <v>11712</v>
      </c>
      <c r="P1840">
        <v>8</v>
      </c>
      <c r="Q1840">
        <v>63</v>
      </c>
      <c r="R1840">
        <v>272</v>
      </c>
      <c r="S1840">
        <v>310</v>
      </c>
      <c r="T1840">
        <v>4.9444444440000002</v>
      </c>
      <c r="U1840">
        <f>VLOOKUP(A1840,vlookup_table[#All],2,)</f>
        <v>2</v>
      </c>
      <c r="V1840">
        <f>VLOOKUP(A1840,vlookup_table[#All],4,FALSE)</f>
        <v>4401</v>
      </c>
      <c r="W1840" t="str">
        <f>IF(LEN(V1840)=4,_xlfn.CONCAT("19",LEFT(V1840,2)),IF(LEN(V1840)=3,_xlfn.CONCAT("190",LEFT(V1840,2)),0))</f>
        <v>1944</v>
      </c>
      <c r="X1840">
        <f>IF(V1840&lt;&gt;0,1997-VALUE(W1840),0)</f>
        <v>53</v>
      </c>
      <c r="Y1840" t="str">
        <f>VLOOKUP(A1840,vlookup_table[#All],5,FALSE)</f>
        <v>S2</v>
      </c>
      <c r="Z1840" t="str">
        <f t="shared" si="173"/>
        <v>Suburban</v>
      </c>
      <c r="AA1840">
        <f>VLOOKUP(A1840,vlookup_table[#All],7,FALSE)</f>
        <v>21</v>
      </c>
    </row>
    <row r="1841" spans="1:27" x14ac:dyDescent="0.3">
      <c r="A1841">
        <v>22337</v>
      </c>
      <c r="B1841" s="1" t="s">
        <v>18</v>
      </c>
      <c r="C1841" s="1" t="str">
        <f>UPPER(LEFT(B1841,2))</f>
        <v>NC</v>
      </c>
      <c r="D1841" s="1" t="s">
        <v>20</v>
      </c>
      <c r="E1841" s="1" t="str">
        <f>UPPER(LEFT(D1841,1))</f>
        <v>F</v>
      </c>
      <c r="F1841">
        <v>514</v>
      </c>
      <c r="G1841">
        <f t="shared" si="168"/>
        <v>514</v>
      </c>
      <c r="H1841">
        <f t="shared" si="169"/>
        <v>514</v>
      </c>
      <c r="I1841">
        <v>239</v>
      </c>
      <c r="J1841">
        <f t="shared" si="170"/>
        <v>239</v>
      </c>
      <c r="K1841">
        <v>322</v>
      </c>
      <c r="L1841">
        <f t="shared" si="171"/>
        <v>322</v>
      </c>
      <c r="M1841">
        <v>0</v>
      </c>
      <c r="N1841">
        <v>11393</v>
      </c>
      <c r="O1841">
        <f t="shared" si="172"/>
        <v>11393</v>
      </c>
      <c r="P1841">
        <v>1</v>
      </c>
      <c r="Q1841">
        <v>73</v>
      </c>
      <c r="R1841">
        <v>289</v>
      </c>
      <c r="S1841">
        <v>276</v>
      </c>
      <c r="T1841">
        <v>9.25</v>
      </c>
      <c r="U1841">
        <f>VLOOKUP(A1841,vlookup_table[#All],2,)</f>
        <v>0</v>
      </c>
      <c r="V1841">
        <f>VLOOKUP(A1841,vlookup_table[#All],4,FALSE)</f>
        <v>0</v>
      </c>
      <c r="W1841">
        <f>IF(LEN(V1841)=4,_xlfn.CONCAT("19",LEFT(V1841,2)),IF(LEN(V1841)=3,_xlfn.CONCAT("190",LEFT(V1841,2)),0))</f>
        <v>0</v>
      </c>
      <c r="X1841">
        <f>IF(V1841&lt;&gt;0,1997-VALUE(W1841),0)</f>
        <v>0</v>
      </c>
      <c r="Y1841" t="str">
        <f>VLOOKUP(A1841,vlookup_table[#All],5,FALSE)</f>
        <v>C2</v>
      </c>
      <c r="Z1841" t="str">
        <f t="shared" si="173"/>
        <v>City</v>
      </c>
      <c r="AA1841">
        <f>VLOOKUP(A1841,vlookup_table[#All],7,FALSE)</f>
        <v>10</v>
      </c>
    </row>
    <row r="1842" spans="1:27" x14ac:dyDescent="0.3">
      <c r="A1842">
        <v>7590</v>
      </c>
      <c r="B1842" s="1" t="s">
        <v>21</v>
      </c>
      <c r="C1842" s="1" t="str">
        <f>UPPER(LEFT(B1842,2))</f>
        <v>TX</v>
      </c>
      <c r="D1842" s="1" t="s">
        <v>17</v>
      </c>
      <c r="E1842" s="1" t="str">
        <f>UPPER(LEFT(D1842,1))</f>
        <v>F</v>
      </c>
      <c r="F1842">
        <v>689</v>
      </c>
      <c r="G1842">
        <f t="shared" si="168"/>
        <v>689</v>
      </c>
      <c r="H1842">
        <f t="shared" si="169"/>
        <v>689</v>
      </c>
      <c r="I1842">
        <v>344</v>
      </c>
      <c r="J1842">
        <f t="shared" si="170"/>
        <v>344</v>
      </c>
      <c r="K1842">
        <v>377</v>
      </c>
      <c r="L1842">
        <f t="shared" si="171"/>
        <v>377</v>
      </c>
      <c r="M1842">
        <v>4</v>
      </c>
      <c r="N1842">
        <v>16348</v>
      </c>
      <c r="O1842">
        <f t="shared" si="172"/>
        <v>16348</v>
      </c>
      <c r="P1842">
        <v>3</v>
      </c>
      <c r="Q1842">
        <v>67</v>
      </c>
      <c r="R1842">
        <v>359</v>
      </c>
      <c r="S1842">
        <v>368</v>
      </c>
      <c r="T1842">
        <v>22.285714290000001</v>
      </c>
      <c r="U1842">
        <f>VLOOKUP(A1842,vlookup_table[#All],2,)</f>
        <v>2</v>
      </c>
      <c r="V1842">
        <f>VLOOKUP(A1842,vlookup_table[#All],4,FALSE)</f>
        <v>606</v>
      </c>
      <c r="W1842" t="str">
        <f>IF(LEN(V1842)=4,_xlfn.CONCAT("19",LEFT(V1842,2)),IF(LEN(V1842)=3,_xlfn.CONCAT("190",LEFT(V1842,2)),0))</f>
        <v>19060</v>
      </c>
      <c r="X1842">
        <f>IF(V1842&lt;&gt;0,1997-VALUE(W1842),0)</f>
        <v>-17063</v>
      </c>
      <c r="Y1842" t="str">
        <f>VLOOKUP(A1842,vlookup_table[#All],5,FALSE)</f>
        <v>R2</v>
      </c>
      <c r="Z1842" t="str">
        <f t="shared" si="173"/>
        <v>Rural</v>
      </c>
      <c r="AA1842">
        <f>VLOOKUP(A1842,vlookup_table[#All],7,FALSE)</f>
        <v>30</v>
      </c>
    </row>
    <row r="1843" spans="1:27" x14ac:dyDescent="0.3">
      <c r="A1843">
        <v>108905</v>
      </c>
      <c r="B1843" s="1" t="s">
        <v>50</v>
      </c>
      <c r="C1843" s="1" t="str">
        <f>UPPER(LEFT(B1843,2))</f>
        <v>LA</v>
      </c>
      <c r="D1843" s="1" t="s">
        <v>17</v>
      </c>
      <c r="E1843" s="1" t="str">
        <f>UPPER(LEFT(D1843,1))</f>
        <v>F</v>
      </c>
      <c r="F1843">
        <v>708</v>
      </c>
      <c r="G1843">
        <f t="shared" si="168"/>
        <v>708</v>
      </c>
      <c r="H1843">
        <f t="shared" si="169"/>
        <v>708</v>
      </c>
      <c r="I1843">
        <v>368</v>
      </c>
      <c r="J1843">
        <f t="shared" si="170"/>
        <v>368</v>
      </c>
      <c r="K1843">
        <v>441</v>
      </c>
      <c r="L1843">
        <f t="shared" si="171"/>
        <v>441</v>
      </c>
      <c r="M1843">
        <v>1</v>
      </c>
      <c r="N1843">
        <v>14303</v>
      </c>
      <c r="O1843">
        <f t="shared" si="172"/>
        <v>14303</v>
      </c>
      <c r="P1843">
        <v>3</v>
      </c>
      <c r="Q1843">
        <v>55</v>
      </c>
      <c r="R1843">
        <v>404</v>
      </c>
      <c r="S1843">
        <v>407</v>
      </c>
      <c r="T1843">
        <v>12.52631579</v>
      </c>
      <c r="U1843">
        <f>VLOOKUP(A1843,vlookup_table[#All],2,)</f>
        <v>0</v>
      </c>
      <c r="V1843">
        <f>VLOOKUP(A1843,vlookup_table[#All],4,FALSE)</f>
        <v>0</v>
      </c>
      <c r="W1843">
        <f>IF(LEN(V1843)=4,_xlfn.CONCAT("19",LEFT(V1843,2)),IF(LEN(V1843)=3,_xlfn.CONCAT("190",LEFT(V1843,2)),0))</f>
        <v>0</v>
      </c>
      <c r="X1843">
        <f>IF(V1843&lt;&gt;0,1997-VALUE(W1843),0)</f>
        <v>0</v>
      </c>
      <c r="Y1843" t="str">
        <f>VLOOKUP(A1843,vlookup_table[#All],5,FALSE)</f>
        <v>C1</v>
      </c>
      <c r="Z1843" t="str">
        <f t="shared" si="173"/>
        <v>City</v>
      </c>
      <c r="AA1843">
        <f>VLOOKUP(A1843,vlookup_table[#All],7,FALSE)</f>
        <v>20</v>
      </c>
    </row>
    <row r="1844" spans="1:27" x14ac:dyDescent="0.3">
      <c r="A1844">
        <v>100411</v>
      </c>
      <c r="B1844" s="1" t="s">
        <v>37</v>
      </c>
      <c r="C1844" s="1" t="str">
        <f>UPPER(LEFT(B1844,2))</f>
        <v>MO</v>
      </c>
      <c r="D1844" s="1" t="s">
        <v>14</v>
      </c>
      <c r="E1844" s="1" t="str">
        <f>UPPER(LEFT(D1844,1))</f>
        <v>M</v>
      </c>
      <c r="F1844">
        <v>733</v>
      </c>
      <c r="G1844">
        <f t="shared" si="168"/>
        <v>733</v>
      </c>
      <c r="H1844">
        <f t="shared" si="169"/>
        <v>733</v>
      </c>
      <c r="I1844">
        <v>337</v>
      </c>
      <c r="J1844">
        <f t="shared" si="170"/>
        <v>337</v>
      </c>
      <c r="K1844">
        <v>426</v>
      </c>
      <c r="L1844">
        <f t="shared" si="171"/>
        <v>426</v>
      </c>
      <c r="M1844">
        <v>0</v>
      </c>
      <c r="N1844">
        <v>15662</v>
      </c>
      <c r="O1844">
        <f t="shared" si="172"/>
        <v>15662</v>
      </c>
      <c r="P1844">
        <v>1</v>
      </c>
      <c r="Q1844">
        <v>83</v>
      </c>
      <c r="R1844">
        <v>409</v>
      </c>
      <c r="S1844">
        <v>359</v>
      </c>
      <c r="T1844">
        <v>26.25</v>
      </c>
      <c r="U1844">
        <f>VLOOKUP(A1844,vlookup_table[#All],2,)</f>
        <v>1</v>
      </c>
      <c r="V1844">
        <f>VLOOKUP(A1844,vlookup_table[#All],4,FALSE)</f>
        <v>6607</v>
      </c>
      <c r="W1844" t="str">
        <f>IF(LEN(V1844)=4,_xlfn.CONCAT("19",LEFT(V1844,2)),IF(LEN(V1844)=3,_xlfn.CONCAT("190",LEFT(V1844,2)),0))</f>
        <v>1966</v>
      </c>
      <c r="X1844">
        <f>IF(V1844&lt;&gt;0,1997-VALUE(W1844),0)</f>
        <v>31</v>
      </c>
      <c r="Y1844" t="str">
        <f>VLOOKUP(A1844,vlookup_table[#All],5,FALSE)</f>
        <v>S2</v>
      </c>
      <c r="Z1844" t="str">
        <f t="shared" si="173"/>
        <v>Suburban</v>
      </c>
      <c r="AA1844">
        <f>VLOOKUP(A1844,vlookup_table[#All],7,FALSE)</f>
        <v>30</v>
      </c>
    </row>
    <row r="1845" spans="1:27" x14ac:dyDescent="0.3">
      <c r="A1845">
        <v>103488</v>
      </c>
      <c r="B1845" s="1" t="s">
        <v>37</v>
      </c>
      <c r="C1845" s="1" t="str">
        <f>UPPER(LEFT(B1845,2))</f>
        <v>MO</v>
      </c>
      <c r="D1845" s="1" t="s">
        <v>17</v>
      </c>
      <c r="E1845" s="1" t="str">
        <f>UPPER(LEFT(D1845,1))</f>
        <v>F</v>
      </c>
      <c r="F1845">
        <v>476</v>
      </c>
      <c r="G1845">
        <f t="shared" si="168"/>
        <v>476</v>
      </c>
      <c r="H1845">
        <f t="shared" si="169"/>
        <v>476</v>
      </c>
      <c r="I1845">
        <v>219</v>
      </c>
      <c r="J1845">
        <f t="shared" si="170"/>
        <v>219</v>
      </c>
      <c r="K1845">
        <v>319</v>
      </c>
      <c r="L1845">
        <f t="shared" si="171"/>
        <v>319</v>
      </c>
      <c r="M1845">
        <v>0</v>
      </c>
      <c r="N1845">
        <v>10966</v>
      </c>
      <c r="O1845">
        <f t="shared" si="172"/>
        <v>10966</v>
      </c>
      <c r="P1845">
        <v>1</v>
      </c>
      <c r="Q1845">
        <v>74</v>
      </c>
      <c r="R1845">
        <v>280</v>
      </c>
      <c r="S1845">
        <v>272</v>
      </c>
      <c r="T1845">
        <v>5.434782609</v>
      </c>
      <c r="U1845">
        <f>VLOOKUP(A1845,vlookup_table[#All],2,)</f>
        <v>0</v>
      </c>
      <c r="V1845">
        <f>VLOOKUP(A1845,vlookup_table[#All],4,FALSE)</f>
        <v>3001</v>
      </c>
      <c r="W1845" t="str">
        <f>IF(LEN(V1845)=4,_xlfn.CONCAT("19",LEFT(V1845,2)),IF(LEN(V1845)=3,_xlfn.CONCAT("190",LEFT(V1845,2)),0))</f>
        <v>1930</v>
      </c>
      <c r="X1845">
        <f>IF(V1845&lt;&gt;0,1997-VALUE(W1845),0)</f>
        <v>67</v>
      </c>
      <c r="Y1845" t="str">
        <f>VLOOKUP(A1845,vlookup_table[#All],5,FALSE)</f>
        <v>T2</v>
      </c>
      <c r="Z1845" t="str">
        <f t="shared" si="173"/>
        <v>Town</v>
      </c>
      <c r="AA1845">
        <f>VLOOKUP(A1845,vlookup_table[#All],7,FALSE)</f>
        <v>10</v>
      </c>
    </row>
    <row r="1846" spans="1:27" x14ac:dyDescent="0.3">
      <c r="A1846">
        <v>99410</v>
      </c>
      <c r="B1846" s="1" t="s">
        <v>37</v>
      </c>
      <c r="C1846" s="1" t="str">
        <f>UPPER(LEFT(B1846,2))</f>
        <v>MO</v>
      </c>
      <c r="D1846" s="1" t="s">
        <v>17</v>
      </c>
      <c r="E1846" s="1" t="str">
        <f>UPPER(LEFT(D1846,1))</f>
        <v>F</v>
      </c>
      <c r="F1846">
        <v>2041</v>
      </c>
      <c r="G1846">
        <f t="shared" si="168"/>
        <v>2041</v>
      </c>
      <c r="H1846">
        <f t="shared" si="169"/>
        <v>2041</v>
      </c>
      <c r="I1846">
        <v>856</v>
      </c>
      <c r="J1846">
        <f t="shared" si="170"/>
        <v>856</v>
      </c>
      <c r="K1846">
        <v>950</v>
      </c>
      <c r="L1846">
        <f t="shared" si="171"/>
        <v>950</v>
      </c>
      <c r="M1846">
        <v>52</v>
      </c>
      <c r="N1846">
        <v>43661</v>
      </c>
      <c r="O1846">
        <f t="shared" si="172"/>
        <v>43661</v>
      </c>
      <c r="P1846">
        <v>7</v>
      </c>
      <c r="Q1846">
        <v>68</v>
      </c>
      <c r="R1846">
        <v>858</v>
      </c>
      <c r="S1846">
        <v>943</v>
      </c>
      <c r="T1846">
        <v>9.8333333330000006</v>
      </c>
      <c r="U1846">
        <f>VLOOKUP(A1846,vlookup_table[#All],2,)</f>
        <v>0</v>
      </c>
      <c r="V1846">
        <f>VLOOKUP(A1846,vlookup_table[#All],4,FALSE)</f>
        <v>2001</v>
      </c>
      <c r="W1846" t="str">
        <f>IF(LEN(V1846)=4,_xlfn.CONCAT("19",LEFT(V1846,2)),IF(LEN(V1846)=3,_xlfn.CONCAT("190",LEFT(V1846,2)),0))</f>
        <v>1920</v>
      </c>
      <c r="X1846">
        <f>IF(V1846&lt;&gt;0,1997-VALUE(W1846),0)</f>
        <v>77</v>
      </c>
      <c r="Y1846" t="str">
        <f>VLOOKUP(A1846,vlookup_table[#All],5,FALSE)</f>
        <v>C1</v>
      </c>
      <c r="Z1846" t="str">
        <f t="shared" si="173"/>
        <v>City</v>
      </c>
      <c r="AA1846">
        <f>VLOOKUP(A1846,vlookup_table[#All],7,FALSE)</f>
        <v>17</v>
      </c>
    </row>
    <row r="1847" spans="1:27" x14ac:dyDescent="0.3">
      <c r="A1847">
        <v>43949</v>
      </c>
      <c r="B1847" s="1" t="s">
        <v>13</v>
      </c>
      <c r="C1847" s="1" t="str">
        <f>UPPER(LEFT(B1847,2))</f>
        <v>FL</v>
      </c>
      <c r="D1847" s="1" t="s">
        <v>14</v>
      </c>
      <c r="E1847" s="1" t="str">
        <f>UPPER(LEFT(D1847,1))</f>
        <v>M</v>
      </c>
      <c r="F1847">
        <v>881</v>
      </c>
      <c r="G1847">
        <f t="shared" si="168"/>
        <v>881</v>
      </c>
      <c r="H1847">
        <f t="shared" si="169"/>
        <v>881</v>
      </c>
      <c r="I1847">
        <v>297</v>
      </c>
      <c r="J1847">
        <f t="shared" si="170"/>
        <v>297</v>
      </c>
      <c r="K1847">
        <v>453</v>
      </c>
      <c r="L1847">
        <f t="shared" si="171"/>
        <v>453</v>
      </c>
      <c r="M1847">
        <v>3</v>
      </c>
      <c r="N1847">
        <v>19104</v>
      </c>
      <c r="O1847">
        <f t="shared" si="172"/>
        <v>19104</v>
      </c>
      <c r="P1847">
        <v>6</v>
      </c>
      <c r="Q1847">
        <v>13</v>
      </c>
      <c r="R1847">
        <v>363</v>
      </c>
      <c r="S1847">
        <v>375</v>
      </c>
      <c r="T1847">
        <v>6.7142857139999998</v>
      </c>
      <c r="U1847">
        <f>VLOOKUP(A1847,vlookup_table[#All],2,)</f>
        <v>0</v>
      </c>
      <c r="V1847">
        <f>VLOOKUP(A1847,vlookup_table[#All],4,FALSE)</f>
        <v>1901</v>
      </c>
      <c r="W1847" t="str">
        <f>IF(LEN(V1847)=4,_xlfn.CONCAT("19",LEFT(V1847,2)),IF(LEN(V1847)=3,_xlfn.CONCAT("190",LEFT(V1847,2)),0))</f>
        <v>1919</v>
      </c>
      <c r="X1847">
        <f>IF(V1847&lt;&gt;0,1997-VALUE(W1847),0)</f>
        <v>78</v>
      </c>
      <c r="Y1847" t="str">
        <f>VLOOKUP(A1847,vlookup_table[#All],5,FALSE)</f>
        <v>C2</v>
      </c>
      <c r="Z1847" t="str">
        <f t="shared" si="173"/>
        <v>City</v>
      </c>
      <c r="AA1847">
        <f>VLOOKUP(A1847,vlookup_table[#All],7,FALSE)</f>
        <v>6</v>
      </c>
    </row>
    <row r="1848" spans="1:27" x14ac:dyDescent="0.3">
      <c r="A1848">
        <v>87706</v>
      </c>
      <c r="B1848" s="1" t="s">
        <v>35</v>
      </c>
      <c r="C1848" s="1" t="str">
        <f>UPPER(LEFT(B1848,2))</f>
        <v>MT</v>
      </c>
      <c r="D1848" s="1" t="s">
        <v>14</v>
      </c>
      <c r="E1848" s="1" t="str">
        <f>UPPER(LEFT(D1848,1))</f>
        <v>M</v>
      </c>
      <c r="F1848">
        <v>434</v>
      </c>
      <c r="G1848">
        <f t="shared" si="168"/>
        <v>434</v>
      </c>
      <c r="H1848">
        <f t="shared" si="169"/>
        <v>434</v>
      </c>
      <c r="I1848">
        <v>211</v>
      </c>
      <c r="J1848">
        <f t="shared" si="170"/>
        <v>211</v>
      </c>
      <c r="K1848">
        <v>308</v>
      </c>
      <c r="L1848">
        <f t="shared" si="171"/>
        <v>308</v>
      </c>
      <c r="M1848">
        <v>0</v>
      </c>
      <c r="N1848">
        <v>10350</v>
      </c>
      <c r="O1848">
        <f t="shared" si="172"/>
        <v>10350</v>
      </c>
      <c r="P1848">
        <v>1</v>
      </c>
      <c r="Q1848">
        <v>55</v>
      </c>
      <c r="R1848">
        <v>299</v>
      </c>
      <c r="S1848">
        <v>243</v>
      </c>
      <c r="T1848">
        <v>11.4</v>
      </c>
      <c r="U1848">
        <f>VLOOKUP(A1848,vlookup_table[#All],2,)</f>
        <v>1</v>
      </c>
      <c r="V1848">
        <f>VLOOKUP(A1848,vlookup_table[#All],4,FALSE)</f>
        <v>3201</v>
      </c>
      <c r="W1848" t="str">
        <f>IF(LEN(V1848)=4,_xlfn.CONCAT("19",LEFT(V1848,2)),IF(LEN(V1848)=3,_xlfn.CONCAT("190",LEFT(V1848,2)),0))</f>
        <v>1932</v>
      </c>
      <c r="X1848">
        <f>IF(V1848&lt;&gt;0,1997-VALUE(W1848),0)</f>
        <v>65</v>
      </c>
      <c r="Y1848" t="str">
        <f>VLOOKUP(A1848,vlookup_table[#All],5,FALSE)</f>
        <v>T2</v>
      </c>
      <c r="Z1848" t="str">
        <f t="shared" si="173"/>
        <v>Town</v>
      </c>
      <c r="AA1848">
        <f>VLOOKUP(A1848,vlookup_table[#All],7,FALSE)</f>
        <v>12</v>
      </c>
    </row>
    <row r="1849" spans="1:27" x14ac:dyDescent="0.3">
      <c r="A1849">
        <v>122217</v>
      </c>
      <c r="B1849" s="1" t="s">
        <v>21</v>
      </c>
      <c r="C1849" s="1" t="str">
        <f>UPPER(LEFT(B1849,2))</f>
        <v>TX</v>
      </c>
      <c r="D1849" s="1" t="s">
        <v>17</v>
      </c>
      <c r="E1849" s="1" t="str">
        <f>UPPER(LEFT(D1849,1))</f>
        <v>F</v>
      </c>
      <c r="F1849">
        <v>1150</v>
      </c>
      <c r="G1849">
        <f t="shared" si="168"/>
        <v>1150</v>
      </c>
      <c r="H1849">
        <f t="shared" si="169"/>
        <v>1150</v>
      </c>
      <c r="I1849">
        <v>196</v>
      </c>
      <c r="J1849">
        <f t="shared" si="170"/>
        <v>196</v>
      </c>
      <c r="K1849">
        <v>270</v>
      </c>
      <c r="L1849">
        <f t="shared" si="171"/>
        <v>270</v>
      </c>
      <c r="M1849">
        <v>0</v>
      </c>
      <c r="N1849">
        <v>14466</v>
      </c>
      <c r="O1849">
        <f t="shared" si="172"/>
        <v>14466</v>
      </c>
      <c r="P1849">
        <v>36</v>
      </c>
      <c r="Q1849">
        <v>35</v>
      </c>
      <c r="R1849">
        <v>212</v>
      </c>
      <c r="S1849">
        <v>245</v>
      </c>
      <c r="T1849">
        <v>7.6666666670000003</v>
      </c>
      <c r="U1849">
        <f>VLOOKUP(A1849,vlookup_table[#All],2,)</f>
        <v>0</v>
      </c>
      <c r="V1849">
        <f>VLOOKUP(A1849,vlookup_table[#All],4,FALSE)</f>
        <v>3001</v>
      </c>
      <c r="W1849" t="str">
        <f>IF(LEN(V1849)=4,_xlfn.CONCAT("19",LEFT(V1849,2)),IF(LEN(V1849)=3,_xlfn.CONCAT("190",LEFT(V1849,2)),0))</f>
        <v>1930</v>
      </c>
      <c r="X1849">
        <f>IF(V1849&lt;&gt;0,1997-VALUE(W1849),0)</f>
        <v>67</v>
      </c>
      <c r="Y1849" t="str">
        <f>VLOOKUP(A1849,vlookup_table[#All],5,FALSE)</f>
        <v>U1</v>
      </c>
      <c r="Z1849" t="str">
        <f t="shared" si="173"/>
        <v>Urban</v>
      </c>
      <c r="AA1849">
        <f>VLOOKUP(A1849,vlookup_table[#All],7,FALSE)</f>
        <v>5</v>
      </c>
    </row>
    <row r="1850" spans="1:27" x14ac:dyDescent="0.3">
      <c r="A1850">
        <v>29724</v>
      </c>
      <c r="B1850" s="1" t="s">
        <v>40</v>
      </c>
      <c r="C1850" s="1" t="str">
        <f>UPPER(LEFT(B1850,2))</f>
        <v>GA</v>
      </c>
      <c r="D1850" s="1" t="s">
        <v>17</v>
      </c>
      <c r="E1850" s="1" t="str">
        <f>UPPER(LEFT(D1850,1))</f>
        <v>F</v>
      </c>
      <c r="F1850">
        <v>529</v>
      </c>
      <c r="G1850">
        <f t="shared" si="168"/>
        <v>529</v>
      </c>
      <c r="H1850">
        <f t="shared" si="169"/>
        <v>529</v>
      </c>
      <c r="I1850">
        <v>259</v>
      </c>
      <c r="J1850">
        <f t="shared" si="170"/>
        <v>259</v>
      </c>
      <c r="K1850">
        <v>304</v>
      </c>
      <c r="L1850">
        <f t="shared" si="171"/>
        <v>304</v>
      </c>
      <c r="M1850">
        <v>0</v>
      </c>
      <c r="N1850">
        <v>9796</v>
      </c>
      <c r="O1850">
        <f t="shared" si="172"/>
        <v>9796</v>
      </c>
      <c r="P1850">
        <v>2</v>
      </c>
      <c r="Q1850">
        <v>64</v>
      </c>
      <c r="R1850">
        <v>304</v>
      </c>
      <c r="S1850">
        <v>280</v>
      </c>
      <c r="T1850">
        <v>5.6111111109999996</v>
      </c>
      <c r="U1850">
        <f>VLOOKUP(A1850,vlookup_table[#All],2,)</f>
        <v>2</v>
      </c>
      <c r="V1850">
        <f>VLOOKUP(A1850,vlookup_table[#All],4,FALSE)</f>
        <v>3606</v>
      </c>
      <c r="W1850" t="str">
        <f>IF(LEN(V1850)=4,_xlfn.CONCAT("19",LEFT(V1850,2)),IF(LEN(V1850)=3,_xlfn.CONCAT("190",LEFT(V1850,2)),0))</f>
        <v>1936</v>
      </c>
      <c r="X1850">
        <f>IF(V1850&lt;&gt;0,1997-VALUE(W1850),0)</f>
        <v>61</v>
      </c>
      <c r="Y1850" t="str">
        <f>VLOOKUP(A1850,vlookup_table[#All],5,FALSE)</f>
        <v>R2</v>
      </c>
      <c r="Z1850" t="str">
        <f t="shared" si="173"/>
        <v>Rural</v>
      </c>
      <c r="AA1850">
        <f>VLOOKUP(A1850,vlookup_table[#All],7,FALSE)</f>
        <v>5</v>
      </c>
    </row>
    <row r="1851" spans="1:27" x14ac:dyDescent="0.3">
      <c r="A1851">
        <v>172214</v>
      </c>
      <c r="B1851" s="1" t="s">
        <v>22</v>
      </c>
      <c r="C1851" s="1" t="str">
        <f>UPPER(LEFT(B1851,2))</f>
        <v>CA</v>
      </c>
      <c r="D1851" s="1" t="s">
        <v>17</v>
      </c>
      <c r="E1851" s="1" t="str">
        <f>UPPER(LEFT(D1851,1))</f>
        <v>F</v>
      </c>
      <c r="F1851">
        <v>1205</v>
      </c>
      <c r="G1851">
        <f t="shared" si="168"/>
        <v>1205</v>
      </c>
      <c r="H1851">
        <f t="shared" si="169"/>
        <v>1205</v>
      </c>
      <c r="I1851">
        <v>399</v>
      </c>
      <c r="J1851">
        <f t="shared" si="170"/>
        <v>399</v>
      </c>
      <c r="K1851">
        <v>450</v>
      </c>
      <c r="L1851">
        <f t="shared" si="171"/>
        <v>450</v>
      </c>
      <c r="M1851">
        <v>3</v>
      </c>
      <c r="N1851">
        <v>17611</v>
      </c>
      <c r="O1851">
        <f t="shared" si="172"/>
        <v>17611</v>
      </c>
      <c r="P1851">
        <v>5</v>
      </c>
      <c r="Q1851">
        <v>61</v>
      </c>
      <c r="R1851">
        <v>408</v>
      </c>
      <c r="S1851">
        <v>444</v>
      </c>
      <c r="T1851">
        <v>9.8000000000000007</v>
      </c>
      <c r="U1851">
        <f>VLOOKUP(A1851,vlookup_table[#All],2,)</f>
        <v>0</v>
      </c>
      <c r="V1851">
        <f>VLOOKUP(A1851,vlookup_table[#All],4,FALSE)</f>
        <v>4803</v>
      </c>
      <c r="W1851" t="str">
        <f>IF(LEN(V1851)=4,_xlfn.CONCAT("19",LEFT(V1851,2)),IF(LEN(V1851)=3,_xlfn.CONCAT("190",LEFT(V1851,2)),0))</f>
        <v>1948</v>
      </c>
      <c r="X1851">
        <f>IF(V1851&lt;&gt;0,1997-VALUE(W1851),0)</f>
        <v>49</v>
      </c>
      <c r="Y1851" t="str">
        <f>VLOOKUP(A1851,vlookup_table[#All],5,FALSE)</f>
        <v>S2</v>
      </c>
      <c r="Z1851" t="str">
        <f t="shared" si="173"/>
        <v>Suburban</v>
      </c>
      <c r="AA1851">
        <f>VLOOKUP(A1851,vlookup_table[#All],7,FALSE)</f>
        <v>5</v>
      </c>
    </row>
    <row r="1852" spans="1:27" x14ac:dyDescent="0.3">
      <c r="A1852">
        <v>106719</v>
      </c>
      <c r="B1852" s="1" t="s">
        <v>21</v>
      </c>
      <c r="C1852" s="1" t="str">
        <f>UPPER(LEFT(B1852,2))</f>
        <v>TX</v>
      </c>
      <c r="D1852" s="1" t="s">
        <v>17</v>
      </c>
      <c r="E1852" s="1" t="str">
        <f>UPPER(LEFT(D1852,1))</f>
        <v>F</v>
      </c>
      <c r="F1852">
        <v>301</v>
      </c>
      <c r="G1852">
        <f t="shared" si="168"/>
        <v>301</v>
      </c>
      <c r="H1852">
        <f t="shared" si="169"/>
        <v>301</v>
      </c>
      <c r="I1852">
        <v>215</v>
      </c>
      <c r="J1852">
        <f t="shared" si="170"/>
        <v>215</v>
      </c>
      <c r="K1852">
        <v>299</v>
      </c>
      <c r="L1852">
        <f t="shared" si="171"/>
        <v>299</v>
      </c>
      <c r="M1852">
        <v>1</v>
      </c>
      <c r="N1852">
        <v>10813</v>
      </c>
      <c r="O1852">
        <f t="shared" si="172"/>
        <v>10813</v>
      </c>
      <c r="P1852">
        <v>11</v>
      </c>
      <c r="Q1852">
        <v>63</v>
      </c>
      <c r="R1852">
        <v>273</v>
      </c>
      <c r="S1852">
        <v>262</v>
      </c>
      <c r="T1852">
        <v>8.9827586210000003</v>
      </c>
      <c r="U1852">
        <f>VLOOKUP(A1852,vlookup_table[#All],2,)</f>
        <v>28</v>
      </c>
      <c r="V1852">
        <f>VLOOKUP(A1852,vlookup_table[#All],4,FALSE)</f>
        <v>601</v>
      </c>
      <c r="W1852" t="str">
        <f>IF(LEN(V1852)=4,_xlfn.CONCAT("19",LEFT(V1852,2)),IF(LEN(V1852)=3,_xlfn.CONCAT("190",LEFT(V1852,2)),0))</f>
        <v>19060</v>
      </c>
      <c r="X1852">
        <f>IF(V1852&lt;&gt;0,1997-VALUE(W1852),0)</f>
        <v>-17063</v>
      </c>
      <c r="Y1852" t="str">
        <f>VLOOKUP(A1852,vlookup_table[#All],5,FALSE)</f>
        <v>U3</v>
      </c>
      <c r="Z1852" t="str">
        <f t="shared" si="173"/>
        <v>Urban</v>
      </c>
      <c r="AA1852">
        <f>VLOOKUP(A1852,vlookup_table[#All],7,FALSE)</f>
        <v>10</v>
      </c>
    </row>
    <row r="1853" spans="1:27" x14ac:dyDescent="0.3">
      <c r="A1853">
        <v>12932</v>
      </c>
      <c r="B1853" s="1" t="s">
        <v>69</v>
      </c>
      <c r="C1853" s="1" t="str">
        <f>UPPER(LEFT(B1853,2))</f>
        <v>TE</v>
      </c>
      <c r="D1853" s="1" t="s">
        <v>17</v>
      </c>
      <c r="E1853" s="1" t="str">
        <f>UPPER(LEFT(D1853,1))</f>
        <v>F</v>
      </c>
      <c r="F1853">
        <v>910</v>
      </c>
      <c r="G1853">
        <f t="shared" si="168"/>
        <v>910</v>
      </c>
      <c r="H1853">
        <f t="shared" si="169"/>
        <v>910</v>
      </c>
      <c r="I1853">
        <v>302</v>
      </c>
      <c r="J1853">
        <f t="shared" si="170"/>
        <v>302</v>
      </c>
      <c r="K1853">
        <v>548</v>
      </c>
      <c r="L1853">
        <f t="shared" si="171"/>
        <v>548</v>
      </c>
      <c r="M1853">
        <v>18</v>
      </c>
      <c r="N1853">
        <v>23312</v>
      </c>
      <c r="O1853">
        <f t="shared" si="172"/>
        <v>23312</v>
      </c>
      <c r="P1853">
        <v>4</v>
      </c>
      <c r="Q1853">
        <v>58</v>
      </c>
      <c r="R1853">
        <v>415</v>
      </c>
      <c r="S1853">
        <v>421</v>
      </c>
      <c r="T1853">
        <v>12.23076923</v>
      </c>
      <c r="U1853">
        <f>VLOOKUP(A1853,vlookup_table[#All],2,)</f>
        <v>28</v>
      </c>
      <c r="V1853">
        <f>VLOOKUP(A1853,vlookup_table[#All],4,FALSE)</f>
        <v>4704</v>
      </c>
      <c r="W1853" t="str">
        <f>IF(LEN(V1853)=4,_xlfn.CONCAT("19",LEFT(V1853,2)),IF(LEN(V1853)=3,_xlfn.CONCAT("190",LEFT(V1853,2)),0))</f>
        <v>1947</v>
      </c>
      <c r="X1853">
        <f>IF(V1853&lt;&gt;0,1997-VALUE(W1853),0)</f>
        <v>50</v>
      </c>
      <c r="Y1853" t="str">
        <f>VLOOKUP(A1853,vlookup_table[#All],5,FALSE)</f>
        <v>C2</v>
      </c>
      <c r="Z1853" t="str">
        <f t="shared" si="173"/>
        <v>City</v>
      </c>
      <c r="AA1853">
        <f>VLOOKUP(A1853,vlookup_table[#All],7,FALSE)</f>
        <v>21</v>
      </c>
    </row>
    <row r="1854" spans="1:27" x14ac:dyDescent="0.3">
      <c r="A1854">
        <v>190726</v>
      </c>
      <c r="B1854" s="1" t="s">
        <v>70</v>
      </c>
      <c r="C1854" s="1" t="str">
        <f>UPPER(LEFT(B1854,2))</f>
        <v>MD</v>
      </c>
      <c r="D1854" s="1" t="s">
        <v>17</v>
      </c>
      <c r="E1854" s="1" t="str">
        <f>UPPER(LEFT(D1854,1))</f>
        <v>F</v>
      </c>
      <c r="F1854">
        <v>875</v>
      </c>
      <c r="G1854">
        <f t="shared" si="168"/>
        <v>875</v>
      </c>
      <c r="H1854">
        <f t="shared" si="169"/>
        <v>875</v>
      </c>
      <c r="I1854">
        <v>391</v>
      </c>
      <c r="J1854">
        <f t="shared" si="170"/>
        <v>391</v>
      </c>
      <c r="K1854">
        <v>425</v>
      </c>
      <c r="L1854">
        <f t="shared" si="171"/>
        <v>425</v>
      </c>
      <c r="M1854">
        <v>0</v>
      </c>
      <c r="N1854">
        <v>14468</v>
      </c>
      <c r="O1854">
        <f t="shared" si="172"/>
        <v>14468</v>
      </c>
      <c r="P1854">
        <v>3</v>
      </c>
      <c r="Q1854">
        <v>71</v>
      </c>
      <c r="R1854">
        <v>415</v>
      </c>
      <c r="S1854">
        <v>381</v>
      </c>
      <c r="T1854">
        <v>11.42857143</v>
      </c>
      <c r="U1854">
        <f>VLOOKUP(A1854,vlookup_table[#All],2,)</f>
        <v>2</v>
      </c>
      <c r="V1854">
        <f>VLOOKUP(A1854,vlookup_table[#All],4,FALSE)</f>
        <v>508</v>
      </c>
      <c r="W1854" t="str">
        <f>IF(LEN(V1854)=4,_xlfn.CONCAT("19",LEFT(V1854,2)),IF(LEN(V1854)=3,_xlfn.CONCAT("190",LEFT(V1854,2)),0))</f>
        <v>19050</v>
      </c>
      <c r="X1854">
        <f>IF(V1854&lt;&gt;0,1997-VALUE(W1854),0)</f>
        <v>-17053</v>
      </c>
      <c r="Y1854" t="str">
        <f>VLOOKUP(A1854,vlookup_table[#All],5,FALSE)</f>
        <v/>
      </c>
      <c r="Z1854">
        <f t="shared" si="173"/>
        <v>0</v>
      </c>
      <c r="AA1854">
        <f>VLOOKUP(A1854,vlookup_table[#All],7,FALSE)</f>
        <v>10</v>
      </c>
    </row>
    <row r="1855" spans="1:27" x14ac:dyDescent="0.3">
      <c r="A1855">
        <v>127511</v>
      </c>
      <c r="B1855" s="1" t="s">
        <v>21</v>
      </c>
      <c r="C1855" s="1" t="str">
        <f>UPPER(LEFT(B1855,2))</f>
        <v>TX</v>
      </c>
      <c r="D1855" s="1" t="s">
        <v>17</v>
      </c>
      <c r="E1855" s="1" t="str">
        <f>UPPER(LEFT(D1855,1))</f>
        <v>F</v>
      </c>
      <c r="F1855">
        <v>945</v>
      </c>
      <c r="G1855">
        <f t="shared" si="168"/>
        <v>945</v>
      </c>
      <c r="H1855">
        <f t="shared" si="169"/>
        <v>945</v>
      </c>
      <c r="I1855">
        <v>398</v>
      </c>
      <c r="J1855">
        <f t="shared" si="170"/>
        <v>398</v>
      </c>
      <c r="K1855">
        <v>563</v>
      </c>
      <c r="L1855">
        <f t="shared" si="171"/>
        <v>563</v>
      </c>
      <c r="M1855">
        <v>0</v>
      </c>
      <c r="N1855">
        <v>19790</v>
      </c>
      <c r="O1855">
        <f t="shared" si="172"/>
        <v>19790</v>
      </c>
      <c r="P1855">
        <v>6</v>
      </c>
      <c r="Q1855">
        <v>53</v>
      </c>
      <c r="R1855">
        <v>578</v>
      </c>
      <c r="S1855">
        <v>446</v>
      </c>
      <c r="T1855">
        <v>17.18181818</v>
      </c>
      <c r="U1855">
        <f>VLOOKUP(A1855,vlookup_table[#All],2,)</f>
        <v>2</v>
      </c>
      <c r="V1855">
        <f>VLOOKUP(A1855,vlookup_table[#All],4,FALSE)</f>
        <v>4104</v>
      </c>
      <c r="W1855" t="str">
        <f>IF(LEN(V1855)=4,_xlfn.CONCAT("19",LEFT(V1855,2)),IF(LEN(V1855)=3,_xlfn.CONCAT("190",LEFT(V1855,2)),0))</f>
        <v>1941</v>
      </c>
      <c r="X1855">
        <f>IF(V1855&lt;&gt;0,1997-VALUE(W1855),0)</f>
        <v>56</v>
      </c>
      <c r="Y1855" t="str">
        <f>VLOOKUP(A1855,vlookup_table[#All],5,FALSE)</f>
        <v>S1</v>
      </c>
      <c r="Z1855" t="str">
        <f t="shared" si="173"/>
        <v>Suburban</v>
      </c>
      <c r="AA1855">
        <f>VLOOKUP(A1855,vlookup_table[#All],7,FALSE)</f>
        <v>23</v>
      </c>
    </row>
    <row r="1856" spans="1:27" x14ac:dyDescent="0.3">
      <c r="A1856">
        <v>56337</v>
      </c>
      <c r="B1856" s="1" t="s">
        <v>58</v>
      </c>
      <c r="C1856" s="1" t="str">
        <f>UPPER(LEFT(B1856,2))</f>
        <v>KY</v>
      </c>
      <c r="D1856" s="1" t="s">
        <v>17</v>
      </c>
      <c r="E1856" s="1" t="str">
        <f>UPPER(LEFT(D1856,1))</f>
        <v>F</v>
      </c>
      <c r="F1856">
        <v>714</v>
      </c>
      <c r="G1856">
        <f t="shared" si="168"/>
        <v>714</v>
      </c>
      <c r="H1856">
        <f t="shared" si="169"/>
        <v>714</v>
      </c>
      <c r="I1856">
        <v>187</v>
      </c>
      <c r="J1856">
        <f t="shared" si="170"/>
        <v>187</v>
      </c>
      <c r="K1856">
        <v>376</v>
      </c>
      <c r="L1856">
        <f t="shared" si="171"/>
        <v>376</v>
      </c>
      <c r="M1856">
        <v>0</v>
      </c>
      <c r="N1856">
        <v>13679</v>
      </c>
      <c r="O1856">
        <f t="shared" si="172"/>
        <v>13679</v>
      </c>
      <c r="P1856">
        <v>0</v>
      </c>
      <c r="Q1856">
        <v>83</v>
      </c>
      <c r="R1856">
        <v>290</v>
      </c>
      <c r="S1856">
        <v>282</v>
      </c>
      <c r="T1856">
        <v>12.07142857</v>
      </c>
      <c r="U1856">
        <f>VLOOKUP(A1856,vlookup_table[#All],2,)</f>
        <v>0</v>
      </c>
      <c r="V1856">
        <f>VLOOKUP(A1856,vlookup_table[#All],4,FALSE)</f>
        <v>3710</v>
      </c>
      <c r="W1856" t="str">
        <f>IF(LEN(V1856)=4,_xlfn.CONCAT("19",LEFT(V1856,2)),IF(LEN(V1856)=3,_xlfn.CONCAT("190",LEFT(V1856,2)),0))</f>
        <v>1937</v>
      </c>
      <c r="X1856">
        <f>IF(V1856&lt;&gt;0,1997-VALUE(W1856),0)</f>
        <v>60</v>
      </c>
      <c r="Y1856" t="str">
        <f>VLOOKUP(A1856,vlookup_table[#All],5,FALSE)</f>
        <v>T2</v>
      </c>
      <c r="Z1856" t="str">
        <f t="shared" si="173"/>
        <v>Town</v>
      </c>
      <c r="AA1856">
        <f>VLOOKUP(A1856,vlookup_table[#All],7,FALSE)</f>
        <v>15</v>
      </c>
    </row>
    <row r="1857" spans="1:27" x14ac:dyDescent="0.3">
      <c r="A1857">
        <v>113692</v>
      </c>
      <c r="B1857" s="1" t="s">
        <v>32</v>
      </c>
      <c r="C1857" s="1" t="str">
        <f>UPPER(LEFT(B1857,2))</f>
        <v>OK</v>
      </c>
      <c r="D1857" s="1" t="s">
        <v>14</v>
      </c>
      <c r="E1857" s="1" t="str">
        <f>UPPER(LEFT(D1857,1))</f>
        <v>M</v>
      </c>
      <c r="F1857">
        <v>763</v>
      </c>
      <c r="G1857">
        <f t="shared" si="168"/>
        <v>763</v>
      </c>
      <c r="H1857">
        <f t="shared" si="169"/>
        <v>763</v>
      </c>
      <c r="I1857">
        <v>316</v>
      </c>
      <c r="J1857">
        <f t="shared" si="170"/>
        <v>316</v>
      </c>
      <c r="K1857">
        <v>398</v>
      </c>
      <c r="L1857">
        <f t="shared" si="171"/>
        <v>398</v>
      </c>
      <c r="M1857">
        <v>1</v>
      </c>
      <c r="N1857">
        <v>12903</v>
      </c>
      <c r="O1857">
        <f t="shared" si="172"/>
        <v>12903</v>
      </c>
      <c r="P1857">
        <v>4</v>
      </c>
      <c r="Q1857">
        <v>29</v>
      </c>
      <c r="R1857">
        <v>334</v>
      </c>
      <c r="S1857">
        <v>378</v>
      </c>
      <c r="T1857">
        <v>5.5</v>
      </c>
      <c r="U1857">
        <f>VLOOKUP(A1857,vlookup_table[#All],2,)</f>
        <v>1</v>
      </c>
      <c r="V1857">
        <f>VLOOKUP(A1857,vlookup_table[#All],4,FALSE)</f>
        <v>5101</v>
      </c>
      <c r="W1857" t="str">
        <f>IF(LEN(V1857)=4,_xlfn.CONCAT("19",LEFT(V1857,2)),IF(LEN(V1857)=3,_xlfn.CONCAT("190",LEFT(V1857,2)),0))</f>
        <v>1951</v>
      </c>
      <c r="X1857">
        <f>IF(V1857&lt;&gt;0,1997-VALUE(W1857),0)</f>
        <v>46</v>
      </c>
      <c r="Y1857" t="str">
        <f>VLOOKUP(A1857,vlookup_table[#All],5,FALSE)</f>
        <v>T1</v>
      </c>
      <c r="Z1857" t="str">
        <f t="shared" si="173"/>
        <v>Town</v>
      </c>
      <c r="AA1857">
        <f>VLOOKUP(A1857,vlookup_table[#All],7,FALSE)</f>
        <v>8</v>
      </c>
    </row>
    <row r="1858" spans="1:27" x14ac:dyDescent="0.3">
      <c r="A1858">
        <v>79850</v>
      </c>
      <c r="B1858" s="1" t="s">
        <v>36</v>
      </c>
      <c r="C1858" s="1" t="str">
        <f>UPPER(LEFT(B1858,2))</f>
        <v>WI</v>
      </c>
      <c r="D1858" s="1" t="s">
        <v>52</v>
      </c>
      <c r="E1858" s="1" t="str">
        <f>UPPER(LEFT(D1858,1))</f>
        <v>M</v>
      </c>
      <c r="F1858">
        <v>515</v>
      </c>
      <c r="G1858">
        <f t="shared" ref="G1858:G1921" si="174">IF(LEFT(F1858,1)="A",VALUE(SUBSTITUTE(F1858,"A","")),IF(ISBLANK(F1858),"",IF(F1858=0,"",VALUE(F1858))))</f>
        <v>515</v>
      </c>
      <c r="H1858">
        <f t="shared" ref="H1858:H1921" si="175">IF(G1858&lt;&gt;"",G1858,AVERAGE(G:G))</f>
        <v>515</v>
      </c>
      <c r="I1858">
        <v>258</v>
      </c>
      <c r="J1858">
        <f t="shared" ref="J1858:J1921" si="176">IF(I1858&lt;&gt;0,I1858,AVERAGEIF(I:I,"&gt;0"))</f>
        <v>258</v>
      </c>
      <c r="K1858">
        <v>327</v>
      </c>
      <c r="L1858">
        <f t="shared" ref="L1858:L1921" si="177">IF(AND(K1858&lt;&gt;0,K1858&lt;&gt;""),K1858,AVERAGEIF(K:K,"&gt;0"))</f>
        <v>327</v>
      </c>
      <c r="M1858">
        <v>3</v>
      </c>
      <c r="N1858">
        <v>11337</v>
      </c>
      <c r="O1858">
        <f t="shared" ref="O1858:O1921" si="178">IF(AND(N1858&lt;&gt;0,N1858&lt;&gt;""),N1858,AVERAGEIF(N:N,"&gt;0"))</f>
        <v>11337</v>
      </c>
      <c r="P1858">
        <v>1</v>
      </c>
      <c r="Q1858">
        <v>81</v>
      </c>
      <c r="R1858">
        <v>276</v>
      </c>
      <c r="S1858">
        <v>302</v>
      </c>
      <c r="T1858">
        <v>5.8571428570000004</v>
      </c>
      <c r="U1858">
        <f>VLOOKUP(A1858,vlookup_table[#All],2,)</f>
        <v>2</v>
      </c>
      <c r="V1858">
        <f>VLOOKUP(A1858,vlookup_table[#All],4,FALSE)</f>
        <v>1401</v>
      </c>
      <c r="W1858" t="str">
        <f>IF(LEN(V1858)=4,_xlfn.CONCAT("19",LEFT(V1858,2)),IF(LEN(V1858)=3,_xlfn.CONCAT("190",LEFT(V1858,2)),0))</f>
        <v>1914</v>
      </c>
      <c r="X1858">
        <f>IF(V1858&lt;&gt;0,1997-VALUE(W1858),0)</f>
        <v>83</v>
      </c>
      <c r="Y1858" t="str">
        <f>VLOOKUP(A1858,vlookup_table[#All],5,FALSE)</f>
        <v>R2</v>
      </c>
      <c r="Z1858" t="str">
        <f t="shared" ref="Z1858:Z1921" si="179">IF(LEFT(Y1858,1)="C","City",IF(LEFT(Y1858,1)="T","Town",IF(LEFT(Y1858,1)="S","Suburban",IF(LEFT(Y1858,1)="U","Urban",IF(LEFT(Y1858,1)="R","Rural",0)))))</f>
        <v>Rural</v>
      </c>
      <c r="AA1858">
        <f>VLOOKUP(A1858,vlookup_table[#All],7,FALSE)</f>
        <v>10</v>
      </c>
    </row>
    <row r="1859" spans="1:27" x14ac:dyDescent="0.3">
      <c r="A1859">
        <v>28796</v>
      </c>
      <c r="B1859" s="1" t="s">
        <v>40</v>
      </c>
      <c r="C1859" s="1" t="str">
        <f>UPPER(LEFT(B1859,2))</f>
        <v>GA</v>
      </c>
      <c r="D1859" s="1" t="s">
        <v>14</v>
      </c>
      <c r="E1859" s="1" t="str">
        <f>UPPER(LEFT(D1859,1))</f>
        <v>M</v>
      </c>
      <c r="F1859">
        <v>448</v>
      </c>
      <c r="G1859">
        <f t="shared" si="174"/>
        <v>448</v>
      </c>
      <c r="H1859">
        <f t="shared" si="175"/>
        <v>448</v>
      </c>
      <c r="I1859">
        <v>192</v>
      </c>
      <c r="J1859">
        <f t="shared" si="176"/>
        <v>192</v>
      </c>
      <c r="K1859">
        <v>299</v>
      </c>
      <c r="L1859">
        <f t="shared" si="177"/>
        <v>299</v>
      </c>
      <c r="M1859">
        <v>1</v>
      </c>
      <c r="N1859">
        <v>9533</v>
      </c>
      <c r="O1859">
        <f t="shared" si="178"/>
        <v>9533</v>
      </c>
      <c r="P1859">
        <v>1</v>
      </c>
      <c r="Q1859">
        <v>88</v>
      </c>
      <c r="R1859">
        <v>241</v>
      </c>
      <c r="S1859">
        <v>254</v>
      </c>
      <c r="T1859">
        <v>8.2941176470000002</v>
      </c>
      <c r="U1859">
        <f>VLOOKUP(A1859,vlookup_table[#All],2,)</f>
        <v>2</v>
      </c>
      <c r="V1859">
        <f>VLOOKUP(A1859,vlookup_table[#All],4,FALSE)</f>
        <v>0</v>
      </c>
      <c r="W1859">
        <f>IF(LEN(V1859)=4,_xlfn.CONCAT("19",LEFT(V1859,2)),IF(LEN(V1859)=3,_xlfn.CONCAT("190",LEFT(V1859,2)),0))</f>
        <v>0</v>
      </c>
      <c r="X1859">
        <f>IF(V1859&lt;&gt;0,1997-VALUE(W1859),0)</f>
        <v>0</v>
      </c>
      <c r="Y1859" t="str">
        <f>VLOOKUP(A1859,vlookup_table[#All],5,FALSE)</f>
        <v>R2</v>
      </c>
      <c r="Z1859" t="str">
        <f t="shared" si="179"/>
        <v>Rural</v>
      </c>
      <c r="AA1859">
        <f>VLOOKUP(A1859,vlookup_table[#All],7,FALSE)</f>
        <v>10</v>
      </c>
    </row>
    <row r="1860" spans="1:27" x14ac:dyDescent="0.3">
      <c r="A1860">
        <v>131032</v>
      </c>
      <c r="B1860" s="1" t="s">
        <v>49</v>
      </c>
      <c r="C1860" s="1" t="str">
        <f>UPPER(LEFT(B1860,2))</f>
        <v>CO</v>
      </c>
      <c r="D1860" s="1" t="s">
        <v>17</v>
      </c>
      <c r="E1860" s="1" t="str">
        <f>UPPER(LEFT(D1860,1))</f>
        <v>F</v>
      </c>
      <c r="F1860">
        <v>524</v>
      </c>
      <c r="G1860">
        <f t="shared" si="174"/>
        <v>524</v>
      </c>
      <c r="H1860">
        <f t="shared" si="175"/>
        <v>524</v>
      </c>
      <c r="I1860">
        <v>264</v>
      </c>
      <c r="J1860">
        <f t="shared" si="176"/>
        <v>264</v>
      </c>
      <c r="K1860">
        <v>325</v>
      </c>
      <c r="L1860">
        <f t="shared" si="177"/>
        <v>325</v>
      </c>
      <c r="M1860">
        <v>0</v>
      </c>
      <c r="N1860">
        <v>11359</v>
      </c>
      <c r="O1860">
        <f t="shared" si="178"/>
        <v>11359</v>
      </c>
      <c r="P1860">
        <v>0</v>
      </c>
      <c r="Q1860">
        <v>36</v>
      </c>
      <c r="R1860">
        <v>269</v>
      </c>
      <c r="S1860">
        <v>329</v>
      </c>
      <c r="T1860">
        <v>11.8</v>
      </c>
      <c r="U1860">
        <f>VLOOKUP(A1860,vlookup_table[#All],2,)</f>
        <v>0</v>
      </c>
      <c r="V1860">
        <f>VLOOKUP(A1860,vlookup_table[#All],4,FALSE)</f>
        <v>5801</v>
      </c>
      <c r="W1860" t="str">
        <f>IF(LEN(V1860)=4,_xlfn.CONCAT("19",LEFT(V1860,2)),IF(LEN(V1860)=3,_xlfn.CONCAT("190",LEFT(V1860,2)),0))</f>
        <v>1958</v>
      </c>
      <c r="X1860">
        <f>IF(V1860&lt;&gt;0,1997-VALUE(W1860),0)</f>
        <v>39</v>
      </c>
      <c r="Y1860" t="str">
        <f>VLOOKUP(A1860,vlookup_table[#All],5,FALSE)</f>
        <v>T2</v>
      </c>
      <c r="Z1860" t="str">
        <f t="shared" si="179"/>
        <v>Town</v>
      </c>
      <c r="AA1860">
        <f>VLOOKUP(A1860,vlookup_table[#All],7,FALSE)</f>
        <v>25</v>
      </c>
    </row>
    <row r="1861" spans="1:27" x14ac:dyDescent="0.3">
      <c r="A1861">
        <v>86318</v>
      </c>
      <c r="B1861" s="1" t="s">
        <v>53</v>
      </c>
      <c r="C1861" s="1" t="str">
        <f>UPPER(LEFT(B1861,2))</f>
        <v>SD</v>
      </c>
      <c r="D1861" s="1" t="s">
        <v>17</v>
      </c>
      <c r="E1861" s="1" t="str">
        <f>UPPER(LEFT(D1861,1))</f>
        <v>F</v>
      </c>
      <c r="F1861">
        <v>397</v>
      </c>
      <c r="G1861">
        <f t="shared" si="174"/>
        <v>397</v>
      </c>
      <c r="H1861">
        <f t="shared" si="175"/>
        <v>397</v>
      </c>
      <c r="I1861">
        <v>166</v>
      </c>
      <c r="J1861">
        <f t="shared" si="176"/>
        <v>166</v>
      </c>
      <c r="K1861">
        <v>274</v>
      </c>
      <c r="L1861">
        <f t="shared" si="177"/>
        <v>274</v>
      </c>
      <c r="M1861">
        <v>3</v>
      </c>
      <c r="N1861">
        <v>10630</v>
      </c>
      <c r="O1861">
        <f t="shared" si="178"/>
        <v>10630</v>
      </c>
      <c r="P1861">
        <v>1</v>
      </c>
      <c r="Q1861">
        <v>61</v>
      </c>
      <c r="R1861">
        <v>211</v>
      </c>
      <c r="S1861">
        <v>227</v>
      </c>
      <c r="T1861">
        <v>8.96875</v>
      </c>
      <c r="U1861">
        <f>VLOOKUP(A1861,vlookup_table[#All],2,)</f>
        <v>2</v>
      </c>
      <c r="V1861">
        <f>VLOOKUP(A1861,vlookup_table[#All],4,FALSE)</f>
        <v>0</v>
      </c>
      <c r="W1861">
        <f>IF(LEN(V1861)=4,_xlfn.CONCAT("19",LEFT(V1861,2)),IF(LEN(V1861)=3,_xlfn.CONCAT("190",LEFT(V1861,2)),0))</f>
        <v>0</v>
      </c>
      <c r="X1861">
        <f>IF(V1861&lt;&gt;0,1997-VALUE(W1861),0)</f>
        <v>0</v>
      </c>
      <c r="Y1861" t="str">
        <f>VLOOKUP(A1861,vlookup_table[#All],5,FALSE)</f>
        <v>R2</v>
      </c>
      <c r="Z1861" t="str">
        <f t="shared" si="179"/>
        <v>Rural</v>
      </c>
      <c r="AA1861">
        <f>VLOOKUP(A1861,vlookup_table[#All],7,FALSE)</f>
        <v>5</v>
      </c>
    </row>
    <row r="1862" spans="1:27" x14ac:dyDescent="0.3">
      <c r="A1862">
        <v>63725</v>
      </c>
      <c r="B1862" s="1" t="s">
        <v>34</v>
      </c>
      <c r="C1862" s="1" t="str">
        <f>UPPER(LEFT(B1862,2))</f>
        <v>IN</v>
      </c>
      <c r="D1862" s="1" t="s">
        <v>14</v>
      </c>
      <c r="E1862" s="1" t="str">
        <f>UPPER(LEFT(D1862,1))</f>
        <v>M</v>
      </c>
      <c r="F1862">
        <v>637</v>
      </c>
      <c r="G1862">
        <f t="shared" si="174"/>
        <v>637</v>
      </c>
      <c r="H1862">
        <f t="shared" si="175"/>
        <v>637</v>
      </c>
      <c r="I1862">
        <v>286</v>
      </c>
      <c r="J1862">
        <f t="shared" si="176"/>
        <v>286</v>
      </c>
      <c r="K1862">
        <v>371</v>
      </c>
      <c r="L1862">
        <f t="shared" si="177"/>
        <v>371</v>
      </c>
      <c r="M1862">
        <v>1</v>
      </c>
      <c r="N1862">
        <v>13061</v>
      </c>
      <c r="O1862">
        <f t="shared" si="178"/>
        <v>13061</v>
      </c>
      <c r="P1862">
        <v>1</v>
      </c>
      <c r="Q1862">
        <v>76</v>
      </c>
      <c r="R1862">
        <v>316</v>
      </c>
      <c r="S1862">
        <v>335</v>
      </c>
      <c r="T1862">
        <v>25</v>
      </c>
      <c r="U1862">
        <f>VLOOKUP(A1862,vlookup_table[#All],2,)</f>
        <v>1002</v>
      </c>
      <c r="V1862">
        <f>VLOOKUP(A1862,vlookup_table[#All],4,FALSE)</f>
        <v>2301</v>
      </c>
      <c r="W1862" t="str">
        <f>IF(LEN(V1862)=4,_xlfn.CONCAT("19",LEFT(V1862,2)),IF(LEN(V1862)=3,_xlfn.CONCAT("190",LEFT(V1862,2)),0))</f>
        <v>1923</v>
      </c>
      <c r="X1862">
        <f>IF(V1862&lt;&gt;0,1997-VALUE(W1862),0)</f>
        <v>74</v>
      </c>
      <c r="Y1862" t="str">
        <f>VLOOKUP(A1862,vlookup_table[#All],5,FALSE)</f>
        <v>R2</v>
      </c>
      <c r="Z1862" t="str">
        <f t="shared" si="179"/>
        <v>Rural</v>
      </c>
      <c r="AA1862">
        <f>VLOOKUP(A1862,vlookup_table[#All],7,FALSE)</f>
        <v>25</v>
      </c>
    </row>
    <row r="1863" spans="1:27" x14ac:dyDescent="0.3">
      <c r="A1863">
        <v>63572</v>
      </c>
      <c r="B1863" s="1" t="s">
        <v>34</v>
      </c>
      <c r="C1863" s="1" t="str">
        <f>UPPER(LEFT(B1863,2))</f>
        <v>IN</v>
      </c>
      <c r="D1863" s="1" t="s">
        <v>17</v>
      </c>
      <c r="E1863" s="1" t="str">
        <f>UPPER(LEFT(D1863,1))</f>
        <v>F</v>
      </c>
      <c r="F1863">
        <v>778</v>
      </c>
      <c r="G1863">
        <f t="shared" si="174"/>
        <v>778</v>
      </c>
      <c r="H1863">
        <f t="shared" si="175"/>
        <v>778</v>
      </c>
      <c r="I1863">
        <v>377</v>
      </c>
      <c r="J1863">
        <f t="shared" si="176"/>
        <v>377</v>
      </c>
      <c r="K1863">
        <v>527</v>
      </c>
      <c r="L1863">
        <f t="shared" si="177"/>
        <v>527</v>
      </c>
      <c r="M1863">
        <v>5</v>
      </c>
      <c r="N1863">
        <v>17251</v>
      </c>
      <c r="O1863">
        <f t="shared" si="178"/>
        <v>17251</v>
      </c>
      <c r="P1863">
        <v>0</v>
      </c>
      <c r="Q1863">
        <v>71</v>
      </c>
      <c r="R1863">
        <v>422</v>
      </c>
      <c r="S1863">
        <v>447</v>
      </c>
      <c r="T1863">
        <v>5.8218181820000003</v>
      </c>
      <c r="U1863">
        <f>VLOOKUP(A1863,vlookup_table[#All],2,)</f>
        <v>0</v>
      </c>
      <c r="V1863">
        <f>VLOOKUP(A1863,vlookup_table[#All],4,FALSE)</f>
        <v>4102</v>
      </c>
      <c r="W1863" t="str">
        <f>IF(LEN(V1863)=4,_xlfn.CONCAT("19",LEFT(V1863,2)),IF(LEN(V1863)=3,_xlfn.CONCAT("190",LEFT(V1863,2)),0))</f>
        <v>1941</v>
      </c>
      <c r="X1863">
        <f>IF(V1863&lt;&gt;0,1997-VALUE(W1863),0)</f>
        <v>56</v>
      </c>
      <c r="Y1863" t="str">
        <f>VLOOKUP(A1863,vlookup_table[#All],5,FALSE)</f>
        <v>R1</v>
      </c>
      <c r="Z1863" t="str">
        <f t="shared" si="179"/>
        <v>Rural</v>
      </c>
      <c r="AA1863">
        <f>VLOOKUP(A1863,vlookup_table[#All],7,FALSE)</f>
        <v>12</v>
      </c>
    </row>
    <row r="1864" spans="1:27" x14ac:dyDescent="0.3">
      <c r="A1864">
        <v>139663</v>
      </c>
      <c r="B1864" s="1" t="s">
        <v>55</v>
      </c>
      <c r="C1864" s="1" t="str">
        <f>UPPER(LEFT(B1864,2))</f>
        <v>NM</v>
      </c>
      <c r="D1864" s="1" t="s">
        <v>17</v>
      </c>
      <c r="E1864" s="1" t="str">
        <f>UPPER(LEFT(D1864,1))</f>
        <v>F</v>
      </c>
      <c r="F1864">
        <v>1008</v>
      </c>
      <c r="G1864">
        <f t="shared" si="174"/>
        <v>1008</v>
      </c>
      <c r="H1864">
        <f t="shared" si="175"/>
        <v>1008</v>
      </c>
      <c r="I1864">
        <v>360</v>
      </c>
      <c r="J1864">
        <f t="shared" si="176"/>
        <v>360</v>
      </c>
      <c r="K1864">
        <v>426</v>
      </c>
      <c r="L1864">
        <f t="shared" si="177"/>
        <v>426</v>
      </c>
      <c r="M1864">
        <v>3</v>
      </c>
      <c r="N1864">
        <v>14990</v>
      </c>
      <c r="O1864">
        <f t="shared" si="178"/>
        <v>14990</v>
      </c>
      <c r="P1864">
        <v>4</v>
      </c>
      <c r="Q1864">
        <v>40</v>
      </c>
      <c r="R1864">
        <v>397</v>
      </c>
      <c r="S1864">
        <v>388</v>
      </c>
      <c r="T1864">
        <v>8.9166666669999994</v>
      </c>
      <c r="U1864">
        <f>VLOOKUP(A1864,vlookup_table[#All],2,)</f>
        <v>28</v>
      </c>
      <c r="V1864">
        <f>VLOOKUP(A1864,vlookup_table[#All],4,FALSE)</f>
        <v>0</v>
      </c>
      <c r="W1864">
        <f>IF(LEN(V1864)=4,_xlfn.CONCAT("19",LEFT(V1864,2)),IF(LEN(V1864)=3,_xlfn.CONCAT("190",LEFT(V1864,2)),0))</f>
        <v>0</v>
      </c>
      <c r="X1864">
        <f>IF(V1864&lt;&gt;0,1997-VALUE(W1864),0)</f>
        <v>0</v>
      </c>
      <c r="Y1864" t="str">
        <f>VLOOKUP(A1864,vlookup_table[#All],5,FALSE)</f>
        <v>S1</v>
      </c>
      <c r="Z1864" t="str">
        <f t="shared" si="179"/>
        <v>Suburban</v>
      </c>
      <c r="AA1864">
        <f>VLOOKUP(A1864,vlookup_table[#All],7,FALSE)</f>
        <v>5</v>
      </c>
    </row>
    <row r="1865" spans="1:27" x14ac:dyDescent="0.3">
      <c r="A1865">
        <v>104848</v>
      </c>
      <c r="B1865" s="1" t="s">
        <v>28</v>
      </c>
      <c r="C1865" s="1" t="str">
        <f>UPPER(LEFT(B1865,2))</f>
        <v>KS</v>
      </c>
      <c r="D1865" s="1" t="s">
        <v>17</v>
      </c>
      <c r="E1865" s="1" t="str">
        <f>UPPER(LEFT(D1865,1))</f>
        <v>F</v>
      </c>
      <c r="F1865">
        <v>993</v>
      </c>
      <c r="G1865">
        <f t="shared" si="174"/>
        <v>993</v>
      </c>
      <c r="H1865">
        <f t="shared" si="175"/>
        <v>993</v>
      </c>
      <c r="I1865">
        <v>285</v>
      </c>
      <c r="J1865">
        <f t="shared" si="176"/>
        <v>285</v>
      </c>
      <c r="K1865">
        <v>399</v>
      </c>
      <c r="L1865">
        <f t="shared" si="177"/>
        <v>399</v>
      </c>
      <c r="M1865">
        <v>0</v>
      </c>
      <c r="N1865">
        <v>20996</v>
      </c>
      <c r="O1865">
        <f t="shared" si="178"/>
        <v>20996</v>
      </c>
      <c r="P1865">
        <v>5</v>
      </c>
      <c r="Q1865">
        <v>18</v>
      </c>
      <c r="R1865">
        <v>366</v>
      </c>
      <c r="S1865">
        <v>329</v>
      </c>
      <c r="T1865">
        <v>5.2352941179999997</v>
      </c>
      <c r="U1865">
        <f>VLOOKUP(A1865,vlookup_table[#All],2,)</f>
        <v>0</v>
      </c>
      <c r="V1865">
        <f>VLOOKUP(A1865,vlookup_table[#All],4,FALSE)</f>
        <v>1501</v>
      </c>
      <c r="W1865" t="str">
        <f>IF(LEN(V1865)=4,_xlfn.CONCAT("19",LEFT(V1865,2)),IF(LEN(V1865)=3,_xlfn.CONCAT("190",LEFT(V1865,2)),0))</f>
        <v>1915</v>
      </c>
      <c r="X1865">
        <f>IF(V1865&lt;&gt;0,1997-VALUE(W1865),0)</f>
        <v>82</v>
      </c>
      <c r="Y1865" t="str">
        <f>VLOOKUP(A1865,vlookup_table[#All],5,FALSE)</f>
        <v>S1</v>
      </c>
      <c r="Z1865" t="str">
        <f t="shared" si="179"/>
        <v>Suburban</v>
      </c>
      <c r="AA1865">
        <f>VLOOKUP(A1865,vlookup_table[#All],7,FALSE)</f>
        <v>7</v>
      </c>
    </row>
    <row r="1866" spans="1:27" x14ac:dyDescent="0.3">
      <c r="A1866">
        <v>150776</v>
      </c>
      <c r="B1866" s="1" t="s">
        <v>22</v>
      </c>
      <c r="C1866" s="1" t="str">
        <f>UPPER(LEFT(B1866,2))</f>
        <v>CA</v>
      </c>
      <c r="D1866" s="1" t="s">
        <v>17</v>
      </c>
      <c r="E1866" s="1" t="str">
        <f>UPPER(LEFT(D1866,1))</f>
        <v>F</v>
      </c>
      <c r="F1866">
        <v>1149</v>
      </c>
      <c r="G1866">
        <f t="shared" si="174"/>
        <v>1149</v>
      </c>
      <c r="H1866">
        <f t="shared" si="175"/>
        <v>1149</v>
      </c>
      <c r="I1866">
        <v>222</v>
      </c>
      <c r="J1866">
        <f t="shared" si="176"/>
        <v>222</v>
      </c>
      <c r="K1866">
        <v>273</v>
      </c>
      <c r="L1866">
        <f t="shared" si="177"/>
        <v>273</v>
      </c>
      <c r="M1866">
        <v>0</v>
      </c>
      <c r="N1866">
        <v>9856</v>
      </c>
      <c r="O1866">
        <f t="shared" si="178"/>
        <v>9856</v>
      </c>
      <c r="P1866">
        <v>22</v>
      </c>
      <c r="Q1866">
        <v>56</v>
      </c>
      <c r="R1866">
        <v>263</v>
      </c>
      <c r="S1866">
        <v>250</v>
      </c>
      <c r="T1866">
        <v>6.6190476189999998</v>
      </c>
      <c r="U1866">
        <f>VLOOKUP(A1866,vlookup_table[#All],2,)</f>
        <v>28028</v>
      </c>
      <c r="V1866">
        <f>VLOOKUP(A1866,vlookup_table[#All],4,FALSE)</f>
        <v>4112</v>
      </c>
      <c r="W1866" t="str">
        <f>IF(LEN(V1866)=4,_xlfn.CONCAT("19",LEFT(V1866,2)),IF(LEN(V1866)=3,_xlfn.CONCAT("190",LEFT(V1866,2)),0))</f>
        <v>1941</v>
      </c>
      <c r="X1866">
        <f>IF(V1866&lt;&gt;0,1997-VALUE(W1866),0)</f>
        <v>56</v>
      </c>
      <c r="Y1866" t="str">
        <f>VLOOKUP(A1866,vlookup_table[#All],5,FALSE)</f>
        <v>U3</v>
      </c>
      <c r="Z1866" t="str">
        <f t="shared" si="179"/>
        <v>Urban</v>
      </c>
      <c r="AA1866">
        <f>VLOOKUP(A1866,vlookup_table[#All],7,FALSE)</f>
        <v>8</v>
      </c>
    </row>
    <row r="1867" spans="1:27" x14ac:dyDescent="0.3">
      <c r="A1867">
        <v>43104</v>
      </c>
      <c r="B1867" s="1" t="s">
        <v>22</v>
      </c>
      <c r="C1867" s="1" t="str">
        <f>UPPER(LEFT(B1867,2))</f>
        <v>CA</v>
      </c>
      <c r="D1867" s="1" t="s">
        <v>17</v>
      </c>
      <c r="E1867" s="1" t="str">
        <f>UPPER(LEFT(D1867,1))</f>
        <v>F</v>
      </c>
      <c r="F1867">
        <v>5000</v>
      </c>
      <c r="G1867">
        <f t="shared" si="174"/>
        <v>5000</v>
      </c>
      <c r="H1867">
        <f t="shared" si="175"/>
        <v>5000</v>
      </c>
      <c r="I1867">
        <v>498</v>
      </c>
      <c r="J1867">
        <f t="shared" si="176"/>
        <v>498</v>
      </c>
      <c r="K1867">
        <v>782</v>
      </c>
      <c r="L1867">
        <f t="shared" si="177"/>
        <v>782</v>
      </c>
      <c r="M1867">
        <v>92</v>
      </c>
      <c r="N1867">
        <v>35814</v>
      </c>
      <c r="O1867">
        <f t="shared" si="178"/>
        <v>35814</v>
      </c>
      <c r="P1867">
        <v>18</v>
      </c>
      <c r="Q1867">
        <v>31</v>
      </c>
      <c r="R1867">
        <v>700</v>
      </c>
      <c r="S1867">
        <v>632</v>
      </c>
      <c r="T1867">
        <v>5.8409090910000003</v>
      </c>
      <c r="U1867">
        <f>VLOOKUP(A1867,vlookup_table[#All],2,)</f>
        <v>1</v>
      </c>
      <c r="V1867">
        <f>VLOOKUP(A1867,vlookup_table[#All],4,FALSE)</f>
        <v>5708</v>
      </c>
      <c r="W1867" t="str">
        <f>IF(LEN(V1867)=4,_xlfn.CONCAT("19",LEFT(V1867,2)),IF(LEN(V1867)=3,_xlfn.CONCAT("190",LEFT(V1867,2)),0))</f>
        <v>1957</v>
      </c>
      <c r="X1867">
        <f>IF(V1867&lt;&gt;0,1997-VALUE(W1867),0)</f>
        <v>40</v>
      </c>
      <c r="Y1867" t="str">
        <f>VLOOKUP(A1867,vlookup_table[#All],5,FALSE)</f>
        <v>C1</v>
      </c>
      <c r="Z1867" t="str">
        <f t="shared" si="179"/>
        <v>City</v>
      </c>
      <c r="AA1867">
        <f>VLOOKUP(A1867,vlookup_table[#All],7,FALSE)</f>
        <v>9</v>
      </c>
    </row>
    <row r="1868" spans="1:27" x14ac:dyDescent="0.3">
      <c r="A1868">
        <v>162254</v>
      </c>
      <c r="B1868" s="1" t="s">
        <v>22</v>
      </c>
      <c r="C1868" s="1" t="str">
        <f>UPPER(LEFT(B1868,2))</f>
        <v>CA</v>
      </c>
      <c r="D1868" s="1" t="s">
        <v>17</v>
      </c>
      <c r="E1868" s="1" t="str">
        <f>UPPER(LEFT(D1868,1))</f>
        <v>F</v>
      </c>
      <c r="F1868">
        <v>5564</v>
      </c>
      <c r="G1868">
        <f t="shared" si="174"/>
        <v>5564</v>
      </c>
      <c r="H1868">
        <f t="shared" si="175"/>
        <v>5564</v>
      </c>
      <c r="I1868">
        <v>839</v>
      </c>
      <c r="J1868">
        <f t="shared" si="176"/>
        <v>839</v>
      </c>
      <c r="K1868">
        <v>892</v>
      </c>
      <c r="L1868">
        <f t="shared" si="177"/>
        <v>892</v>
      </c>
      <c r="M1868">
        <v>99</v>
      </c>
      <c r="N1868">
        <v>32899</v>
      </c>
      <c r="O1868">
        <f t="shared" si="178"/>
        <v>32899</v>
      </c>
      <c r="P1868">
        <v>9</v>
      </c>
      <c r="Q1868">
        <v>54</v>
      </c>
      <c r="R1868">
        <v>860</v>
      </c>
      <c r="S1868">
        <v>860</v>
      </c>
      <c r="T1868">
        <v>19.166666670000001</v>
      </c>
      <c r="U1868">
        <f>VLOOKUP(A1868,vlookup_table[#All],2,)</f>
        <v>0</v>
      </c>
      <c r="V1868">
        <f>VLOOKUP(A1868,vlookup_table[#All],4,FALSE)</f>
        <v>5801</v>
      </c>
      <c r="W1868" t="str">
        <f>IF(LEN(V1868)=4,_xlfn.CONCAT("19",LEFT(V1868,2)),IF(LEN(V1868)=3,_xlfn.CONCAT("190",LEFT(V1868,2)),0))</f>
        <v>1958</v>
      </c>
      <c r="X1868">
        <f>IF(V1868&lt;&gt;0,1997-VALUE(W1868),0)</f>
        <v>39</v>
      </c>
      <c r="Y1868" t="str">
        <f>VLOOKUP(A1868,vlookup_table[#All],5,FALSE)</f>
        <v>S1</v>
      </c>
      <c r="Z1868" t="str">
        <f t="shared" si="179"/>
        <v>Suburban</v>
      </c>
      <c r="AA1868">
        <f>VLOOKUP(A1868,vlookup_table[#All],7,FALSE)</f>
        <v>35</v>
      </c>
    </row>
    <row r="1869" spans="1:27" x14ac:dyDescent="0.3">
      <c r="A1869">
        <v>52902</v>
      </c>
      <c r="B1869" s="1" t="s">
        <v>69</v>
      </c>
      <c r="C1869" s="1" t="str">
        <f>UPPER(LEFT(B1869,2))</f>
        <v>TE</v>
      </c>
      <c r="D1869" s="1" t="s">
        <v>17</v>
      </c>
      <c r="E1869" s="1" t="str">
        <f>UPPER(LEFT(D1869,1))</f>
        <v>F</v>
      </c>
      <c r="F1869">
        <v>929</v>
      </c>
      <c r="G1869">
        <f t="shared" si="174"/>
        <v>929</v>
      </c>
      <c r="H1869">
        <f t="shared" si="175"/>
        <v>929</v>
      </c>
      <c r="I1869">
        <v>505</v>
      </c>
      <c r="J1869">
        <f t="shared" si="176"/>
        <v>505</v>
      </c>
      <c r="K1869">
        <v>606</v>
      </c>
      <c r="L1869">
        <f t="shared" si="177"/>
        <v>606</v>
      </c>
      <c r="M1869">
        <v>4</v>
      </c>
      <c r="N1869">
        <v>22435</v>
      </c>
      <c r="O1869">
        <f t="shared" si="178"/>
        <v>22435</v>
      </c>
      <c r="P1869">
        <v>4</v>
      </c>
      <c r="Q1869">
        <v>53</v>
      </c>
      <c r="R1869">
        <v>546</v>
      </c>
      <c r="S1869">
        <v>561</v>
      </c>
      <c r="T1869">
        <v>15</v>
      </c>
      <c r="U1869">
        <f>VLOOKUP(A1869,vlookup_table[#All],2,)</f>
        <v>28</v>
      </c>
      <c r="V1869">
        <f>VLOOKUP(A1869,vlookup_table[#All],4,FALSE)</f>
        <v>0</v>
      </c>
      <c r="W1869">
        <f>IF(LEN(V1869)=4,_xlfn.CONCAT("19",LEFT(V1869,2)),IF(LEN(V1869)=3,_xlfn.CONCAT("190",LEFT(V1869,2)),0))</f>
        <v>0</v>
      </c>
      <c r="X1869">
        <f>IF(V1869&lt;&gt;0,1997-VALUE(W1869),0)</f>
        <v>0</v>
      </c>
      <c r="Y1869" t="str">
        <f>VLOOKUP(A1869,vlookup_table[#All],5,FALSE)</f>
        <v>C1</v>
      </c>
      <c r="Z1869" t="str">
        <f t="shared" si="179"/>
        <v>City</v>
      </c>
      <c r="AA1869">
        <f>VLOOKUP(A1869,vlookup_table[#All],7,FALSE)</f>
        <v>17</v>
      </c>
    </row>
    <row r="1870" spans="1:27" x14ac:dyDescent="0.3">
      <c r="A1870">
        <v>79213</v>
      </c>
      <c r="B1870" s="1" t="s">
        <v>36</v>
      </c>
      <c r="C1870" s="1" t="str">
        <f>UPPER(LEFT(B1870,2))</f>
        <v>WI</v>
      </c>
      <c r="D1870" s="1" t="s">
        <v>52</v>
      </c>
      <c r="E1870" s="1" t="str">
        <f>UPPER(LEFT(D1870,1))</f>
        <v>M</v>
      </c>
      <c r="F1870">
        <v>575</v>
      </c>
      <c r="G1870">
        <f t="shared" si="174"/>
        <v>575</v>
      </c>
      <c r="H1870">
        <f t="shared" si="175"/>
        <v>575</v>
      </c>
      <c r="I1870">
        <v>318</v>
      </c>
      <c r="J1870">
        <f t="shared" si="176"/>
        <v>318</v>
      </c>
      <c r="K1870">
        <v>414</v>
      </c>
      <c r="L1870">
        <f t="shared" si="177"/>
        <v>414</v>
      </c>
      <c r="M1870">
        <v>0</v>
      </c>
      <c r="N1870">
        <v>12909</v>
      </c>
      <c r="O1870">
        <f t="shared" si="178"/>
        <v>12909</v>
      </c>
      <c r="P1870">
        <v>0</v>
      </c>
      <c r="Q1870">
        <v>89</v>
      </c>
      <c r="R1870">
        <v>341</v>
      </c>
      <c r="S1870">
        <v>379</v>
      </c>
      <c r="T1870">
        <v>8.4736842110000001</v>
      </c>
      <c r="U1870">
        <f>VLOOKUP(A1870,vlookup_table[#All],2,)</f>
        <v>2</v>
      </c>
      <c r="V1870">
        <f>VLOOKUP(A1870,vlookup_table[#All],4,FALSE)</f>
        <v>2903</v>
      </c>
      <c r="W1870" t="str">
        <f>IF(LEN(V1870)=4,_xlfn.CONCAT("19",LEFT(V1870,2)),IF(LEN(V1870)=3,_xlfn.CONCAT("190",LEFT(V1870,2)),0))</f>
        <v>1929</v>
      </c>
      <c r="X1870">
        <f>IF(V1870&lt;&gt;0,1997-VALUE(W1870),0)</f>
        <v>68</v>
      </c>
      <c r="Y1870" t="str">
        <f>VLOOKUP(A1870,vlookup_table[#All],5,FALSE)</f>
        <v>R2</v>
      </c>
      <c r="Z1870" t="str">
        <f t="shared" si="179"/>
        <v>Rural</v>
      </c>
      <c r="AA1870">
        <f>VLOOKUP(A1870,vlookup_table[#All],7,FALSE)</f>
        <v>12</v>
      </c>
    </row>
    <row r="1871" spans="1:27" x14ac:dyDescent="0.3">
      <c r="A1871">
        <v>178432</v>
      </c>
      <c r="B1871" s="1" t="s">
        <v>41</v>
      </c>
      <c r="C1871" s="1" t="str">
        <f>UPPER(LEFT(B1871,2))</f>
        <v>WA</v>
      </c>
      <c r="D1871" s="1" t="s">
        <v>17</v>
      </c>
      <c r="E1871" s="1" t="str">
        <f>UPPER(LEFT(D1871,1))</f>
        <v>F</v>
      </c>
      <c r="F1871">
        <v>1627</v>
      </c>
      <c r="G1871">
        <f t="shared" si="174"/>
        <v>1627</v>
      </c>
      <c r="H1871">
        <f t="shared" si="175"/>
        <v>1627</v>
      </c>
      <c r="I1871">
        <v>456</v>
      </c>
      <c r="J1871">
        <f t="shared" si="176"/>
        <v>456</v>
      </c>
      <c r="K1871">
        <v>586</v>
      </c>
      <c r="L1871">
        <f t="shared" si="177"/>
        <v>586</v>
      </c>
      <c r="M1871">
        <v>30</v>
      </c>
      <c r="N1871">
        <v>20311</v>
      </c>
      <c r="O1871">
        <f t="shared" si="178"/>
        <v>20311</v>
      </c>
      <c r="P1871">
        <v>6</v>
      </c>
      <c r="Q1871">
        <v>53</v>
      </c>
      <c r="R1871">
        <v>508</v>
      </c>
      <c r="S1871">
        <v>537</v>
      </c>
      <c r="T1871">
        <v>9.2666666670000009</v>
      </c>
      <c r="U1871">
        <f>VLOOKUP(A1871,vlookup_table[#All],2,)</f>
        <v>2</v>
      </c>
      <c r="V1871">
        <f>VLOOKUP(A1871,vlookup_table[#All],4,FALSE)</f>
        <v>2806</v>
      </c>
      <c r="W1871" t="str">
        <f>IF(LEN(V1871)=4,_xlfn.CONCAT("19",LEFT(V1871,2)),IF(LEN(V1871)=3,_xlfn.CONCAT("190",LEFT(V1871,2)),0))</f>
        <v>1928</v>
      </c>
      <c r="X1871">
        <f>IF(V1871&lt;&gt;0,1997-VALUE(W1871),0)</f>
        <v>69</v>
      </c>
      <c r="Y1871" t="str">
        <f>VLOOKUP(A1871,vlookup_table[#All],5,FALSE)</f>
        <v>S1</v>
      </c>
      <c r="Z1871" t="str">
        <f t="shared" si="179"/>
        <v>Suburban</v>
      </c>
      <c r="AA1871">
        <f>VLOOKUP(A1871,vlookup_table[#All],7,FALSE)</f>
        <v>14</v>
      </c>
    </row>
    <row r="1872" spans="1:27" x14ac:dyDescent="0.3">
      <c r="A1872">
        <v>11267</v>
      </c>
      <c r="B1872" s="1" t="s">
        <v>30</v>
      </c>
      <c r="C1872" s="1" t="str">
        <f>UPPER(LEFT(B1872,2))</f>
        <v>MI</v>
      </c>
      <c r="D1872" s="1" t="s">
        <v>17</v>
      </c>
      <c r="E1872" s="1" t="str">
        <f>UPPER(LEFT(D1872,1))</f>
        <v>F</v>
      </c>
      <c r="F1872">
        <v>428</v>
      </c>
      <c r="G1872">
        <f t="shared" si="174"/>
        <v>428</v>
      </c>
      <c r="H1872">
        <f t="shared" si="175"/>
        <v>428</v>
      </c>
      <c r="I1872">
        <v>208</v>
      </c>
      <c r="J1872">
        <f t="shared" si="176"/>
        <v>208</v>
      </c>
      <c r="K1872">
        <v>293</v>
      </c>
      <c r="L1872">
        <f t="shared" si="177"/>
        <v>293</v>
      </c>
      <c r="M1872">
        <v>0</v>
      </c>
      <c r="N1872">
        <v>10491</v>
      </c>
      <c r="O1872">
        <f t="shared" si="178"/>
        <v>10491</v>
      </c>
      <c r="P1872">
        <v>1</v>
      </c>
      <c r="Q1872">
        <v>85</v>
      </c>
      <c r="R1872">
        <v>243</v>
      </c>
      <c r="S1872">
        <v>268</v>
      </c>
      <c r="T1872">
        <v>6.461538462</v>
      </c>
      <c r="U1872">
        <f>VLOOKUP(A1872,vlookup_table[#All],2,)</f>
        <v>2</v>
      </c>
      <c r="V1872">
        <f>VLOOKUP(A1872,vlookup_table[#All],4,FALSE)</f>
        <v>1002</v>
      </c>
      <c r="W1872" t="str">
        <f>IF(LEN(V1872)=4,_xlfn.CONCAT("19",LEFT(V1872,2)),IF(LEN(V1872)=3,_xlfn.CONCAT("190",LEFT(V1872,2)),0))</f>
        <v>1910</v>
      </c>
      <c r="X1872">
        <f>IF(V1872&lt;&gt;0,1997-VALUE(W1872),0)</f>
        <v>87</v>
      </c>
      <c r="Y1872" t="str">
        <f>VLOOKUP(A1872,vlookup_table[#All],5,FALSE)</f>
        <v>R2</v>
      </c>
      <c r="Z1872" t="str">
        <f t="shared" si="179"/>
        <v>Rural</v>
      </c>
      <c r="AA1872">
        <f>VLOOKUP(A1872,vlookup_table[#All],7,FALSE)</f>
        <v>6</v>
      </c>
    </row>
    <row r="1873" spans="1:27" x14ac:dyDescent="0.3">
      <c r="A1873">
        <v>129468</v>
      </c>
      <c r="B1873" s="1" t="s">
        <v>49</v>
      </c>
      <c r="C1873" s="1" t="str">
        <f>UPPER(LEFT(B1873,2))</f>
        <v>CO</v>
      </c>
      <c r="D1873" s="1" t="s">
        <v>17</v>
      </c>
      <c r="E1873" s="1" t="str">
        <f>UPPER(LEFT(D1873,1))</f>
        <v>F</v>
      </c>
      <c r="F1873">
        <v>717</v>
      </c>
      <c r="G1873">
        <f t="shared" si="174"/>
        <v>717</v>
      </c>
      <c r="H1873">
        <f t="shared" si="175"/>
        <v>717</v>
      </c>
      <c r="I1873">
        <v>333</v>
      </c>
      <c r="J1873">
        <f t="shared" si="176"/>
        <v>333</v>
      </c>
      <c r="K1873">
        <v>360</v>
      </c>
      <c r="L1873">
        <f t="shared" si="177"/>
        <v>360</v>
      </c>
      <c r="M1873">
        <v>0</v>
      </c>
      <c r="N1873">
        <v>11669</v>
      </c>
      <c r="O1873">
        <f t="shared" si="178"/>
        <v>11669</v>
      </c>
      <c r="P1873">
        <v>3</v>
      </c>
      <c r="Q1873">
        <v>58</v>
      </c>
      <c r="R1873">
        <v>341</v>
      </c>
      <c r="S1873">
        <v>344</v>
      </c>
      <c r="T1873">
        <v>25</v>
      </c>
      <c r="U1873">
        <f>VLOOKUP(A1873,vlookup_table[#All],2,)</f>
        <v>0</v>
      </c>
      <c r="V1873">
        <f>VLOOKUP(A1873,vlookup_table[#All],4,FALSE)</f>
        <v>5301</v>
      </c>
      <c r="W1873" t="str">
        <f>IF(LEN(V1873)=4,_xlfn.CONCAT("19",LEFT(V1873,2)),IF(LEN(V1873)=3,_xlfn.CONCAT("190",LEFT(V1873,2)),0))</f>
        <v>1953</v>
      </c>
      <c r="X1873">
        <f>IF(V1873&lt;&gt;0,1997-VALUE(W1873),0)</f>
        <v>44</v>
      </c>
      <c r="Y1873" t="str">
        <f>VLOOKUP(A1873,vlookup_table[#All],5,FALSE)</f>
        <v>S2</v>
      </c>
      <c r="Z1873" t="str">
        <f t="shared" si="179"/>
        <v>Suburban</v>
      </c>
      <c r="AA1873">
        <f>VLOOKUP(A1873,vlookup_table[#All],7,FALSE)</f>
        <v>20</v>
      </c>
    </row>
    <row r="1874" spans="1:27" x14ac:dyDescent="0.3">
      <c r="A1874">
        <v>54134</v>
      </c>
      <c r="B1874" s="1" t="s">
        <v>69</v>
      </c>
      <c r="C1874" s="1" t="str">
        <f>UPPER(LEFT(B1874,2))</f>
        <v>TE</v>
      </c>
      <c r="D1874" s="1" t="s">
        <v>14</v>
      </c>
      <c r="E1874" s="1" t="str">
        <f>UPPER(LEFT(D1874,1))</f>
        <v>M</v>
      </c>
      <c r="F1874">
        <v>452</v>
      </c>
      <c r="G1874">
        <f t="shared" si="174"/>
        <v>452</v>
      </c>
      <c r="H1874">
        <f t="shared" si="175"/>
        <v>452</v>
      </c>
      <c r="I1874">
        <v>193</v>
      </c>
      <c r="J1874">
        <f t="shared" si="176"/>
        <v>193</v>
      </c>
      <c r="K1874">
        <v>270</v>
      </c>
      <c r="L1874">
        <f t="shared" si="177"/>
        <v>270</v>
      </c>
      <c r="M1874">
        <v>0</v>
      </c>
      <c r="N1874">
        <v>9283</v>
      </c>
      <c r="O1874">
        <f t="shared" si="178"/>
        <v>9283</v>
      </c>
      <c r="P1874">
        <v>0</v>
      </c>
      <c r="Q1874">
        <v>79</v>
      </c>
      <c r="R1874">
        <v>256</v>
      </c>
      <c r="S1874">
        <v>230</v>
      </c>
      <c r="T1874">
        <v>5.64</v>
      </c>
      <c r="U1874">
        <f>VLOOKUP(A1874,vlookup_table[#All],2,)</f>
        <v>1</v>
      </c>
      <c r="V1874">
        <f>VLOOKUP(A1874,vlookup_table[#All],4,FALSE)</f>
        <v>1601</v>
      </c>
      <c r="W1874" t="str">
        <f>IF(LEN(V1874)=4,_xlfn.CONCAT("19",LEFT(V1874,2)),IF(LEN(V1874)=3,_xlfn.CONCAT("190",LEFT(V1874,2)),0))</f>
        <v>1916</v>
      </c>
      <c r="X1874">
        <f>IF(V1874&lt;&gt;0,1997-VALUE(W1874),0)</f>
        <v>81</v>
      </c>
      <c r="Y1874" t="str">
        <f>VLOOKUP(A1874,vlookup_table[#All],5,FALSE)</f>
        <v>T3</v>
      </c>
      <c r="Z1874" t="str">
        <f t="shared" si="179"/>
        <v>Town</v>
      </c>
      <c r="AA1874">
        <f>VLOOKUP(A1874,vlookup_table[#All],7,FALSE)</f>
        <v>10</v>
      </c>
    </row>
    <row r="1875" spans="1:27" x14ac:dyDescent="0.3">
      <c r="A1875">
        <v>162492</v>
      </c>
      <c r="B1875" s="1" t="s">
        <v>22</v>
      </c>
      <c r="C1875" s="1" t="str">
        <f>UPPER(LEFT(B1875,2))</f>
        <v>CA</v>
      </c>
      <c r="D1875" s="1" t="s">
        <v>17</v>
      </c>
      <c r="E1875" s="1" t="str">
        <f>UPPER(LEFT(D1875,1))</f>
        <v>F</v>
      </c>
      <c r="F1875">
        <v>2625</v>
      </c>
      <c r="G1875">
        <f t="shared" si="174"/>
        <v>2625</v>
      </c>
      <c r="H1875">
        <f t="shared" si="175"/>
        <v>2625</v>
      </c>
      <c r="I1875">
        <v>513</v>
      </c>
      <c r="J1875">
        <f t="shared" si="176"/>
        <v>513</v>
      </c>
      <c r="K1875">
        <v>523</v>
      </c>
      <c r="L1875">
        <f t="shared" si="177"/>
        <v>523</v>
      </c>
      <c r="M1875">
        <v>93</v>
      </c>
      <c r="N1875">
        <v>15740</v>
      </c>
      <c r="O1875">
        <f t="shared" si="178"/>
        <v>15740</v>
      </c>
      <c r="P1875">
        <v>10</v>
      </c>
      <c r="Q1875">
        <v>65</v>
      </c>
      <c r="R1875">
        <v>533</v>
      </c>
      <c r="S1875">
        <v>517</v>
      </c>
      <c r="T1875">
        <v>12.82608696</v>
      </c>
      <c r="U1875">
        <f>VLOOKUP(A1875,vlookup_table[#All],2,)</f>
        <v>0</v>
      </c>
      <c r="V1875">
        <f>VLOOKUP(A1875,vlookup_table[#All],4,FALSE)</f>
        <v>3710</v>
      </c>
      <c r="W1875" t="str">
        <f>IF(LEN(V1875)=4,_xlfn.CONCAT("19",LEFT(V1875,2)),IF(LEN(V1875)=3,_xlfn.CONCAT("190",LEFT(V1875,2)),0))</f>
        <v>1937</v>
      </c>
      <c r="X1875">
        <f>IF(V1875&lt;&gt;0,1997-VALUE(W1875),0)</f>
        <v>60</v>
      </c>
      <c r="Y1875" t="str">
        <f>VLOOKUP(A1875,vlookup_table[#All],5,FALSE)</f>
        <v>S1</v>
      </c>
      <c r="Z1875" t="str">
        <f t="shared" si="179"/>
        <v>Suburban</v>
      </c>
      <c r="AA1875">
        <f>VLOOKUP(A1875,vlookup_table[#All],7,FALSE)</f>
        <v>10</v>
      </c>
    </row>
    <row r="1876" spans="1:27" x14ac:dyDescent="0.3">
      <c r="A1876">
        <v>13342</v>
      </c>
      <c r="B1876" s="1" t="s">
        <v>22</v>
      </c>
      <c r="C1876" s="1" t="str">
        <f>UPPER(LEFT(B1876,2))</f>
        <v>CA</v>
      </c>
      <c r="D1876" s="1" t="s">
        <v>17</v>
      </c>
      <c r="E1876" s="1" t="str">
        <f>UPPER(LEFT(D1876,1))</f>
        <v>F</v>
      </c>
      <c r="F1876">
        <v>2113</v>
      </c>
      <c r="G1876">
        <f t="shared" si="174"/>
        <v>2113</v>
      </c>
      <c r="H1876">
        <f t="shared" si="175"/>
        <v>2113</v>
      </c>
      <c r="I1876">
        <v>422</v>
      </c>
      <c r="J1876">
        <f t="shared" si="176"/>
        <v>422</v>
      </c>
      <c r="K1876">
        <v>532</v>
      </c>
      <c r="L1876">
        <f t="shared" si="177"/>
        <v>532</v>
      </c>
      <c r="M1876">
        <v>58</v>
      </c>
      <c r="N1876">
        <v>19377</v>
      </c>
      <c r="O1876">
        <f t="shared" si="178"/>
        <v>19377</v>
      </c>
      <c r="P1876">
        <v>7</v>
      </c>
      <c r="Q1876">
        <v>63</v>
      </c>
      <c r="R1876">
        <v>450</v>
      </c>
      <c r="S1876">
        <v>502</v>
      </c>
      <c r="T1876">
        <v>9</v>
      </c>
      <c r="U1876">
        <f>VLOOKUP(A1876,vlookup_table[#All],2,)</f>
        <v>0</v>
      </c>
      <c r="V1876">
        <f>VLOOKUP(A1876,vlookup_table[#All],4,FALSE)</f>
        <v>4601</v>
      </c>
      <c r="W1876" t="str">
        <f>IF(LEN(V1876)=4,_xlfn.CONCAT("19",LEFT(V1876,2)),IF(LEN(V1876)=3,_xlfn.CONCAT("190",LEFT(V1876,2)),0))</f>
        <v>1946</v>
      </c>
      <c r="X1876">
        <f>IF(V1876&lt;&gt;0,1997-VALUE(W1876),0)</f>
        <v>51</v>
      </c>
      <c r="Y1876" t="str">
        <f>VLOOKUP(A1876,vlookup_table[#All],5,FALSE)</f>
        <v>U1</v>
      </c>
      <c r="Z1876" t="str">
        <f t="shared" si="179"/>
        <v>Urban</v>
      </c>
      <c r="AA1876">
        <f>VLOOKUP(A1876,vlookup_table[#All],7,FALSE)</f>
        <v>5</v>
      </c>
    </row>
    <row r="1877" spans="1:27" x14ac:dyDescent="0.3">
      <c r="A1877">
        <v>169323</v>
      </c>
      <c r="B1877" s="1" t="s">
        <v>22</v>
      </c>
      <c r="C1877" s="1" t="str">
        <f>UPPER(LEFT(B1877,2))</f>
        <v>CA</v>
      </c>
      <c r="D1877" s="1" t="s">
        <v>17</v>
      </c>
      <c r="E1877" s="1" t="str">
        <f>UPPER(LEFT(D1877,1))</f>
        <v>F</v>
      </c>
      <c r="F1877">
        <v>1104</v>
      </c>
      <c r="G1877">
        <f t="shared" si="174"/>
        <v>1104</v>
      </c>
      <c r="H1877">
        <f t="shared" si="175"/>
        <v>1104</v>
      </c>
      <c r="I1877">
        <v>266</v>
      </c>
      <c r="J1877">
        <f t="shared" si="176"/>
        <v>266</v>
      </c>
      <c r="K1877">
        <v>319</v>
      </c>
      <c r="L1877">
        <f t="shared" si="177"/>
        <v>319</v>
      </c>
      <c r="M1877">
        <v>1</v>
      </c>
      <c r="N1877">
        <v>9833</v>
      </c>
      <c r="O1877">
        <f t="shared" si="178"/>
        <v>9833</v>
      </c>
      <c r="P1877">
        <v>18</v>
      </c>
      <c r="Q1877">
        <v>57</v>
      </c>
      <c r="R1877">
        <v>275</v>
      </c>
      <c r="S1877">
        <v>323</v>
      </c>
      <c r="T1877">
        <v>2.6379310340000002</v>
      </c>
      <c r="U1877">
        <f>VLOOKUP(A1877,vlookup_table[#All],2,)</f>
        <v>0</v>
      </c>
      <c r="V1877">
        <f>VLOOKUP(A1877,vlookup_table[#All],4,FALSE)</f>
        <v>2608</v>
      </c>
      <c r="W1877" t="str">
        <f>IF(LEN(V1877)=4,_xlfn.CONCAT("19",LEFT(V1877,2)),IF(LEN(V1877)=3,_xlfn.CONCAT("190",LEFT(V1877,2)),0))</f>
        <v>1926</v>
      </c>
      <c r="X1877">
        <f>IF(V1877&lt;&gt;0,1997-VALUE(W1877),0)</f>
        <v>71</v>
      </c>
      <c r="Y1877" t="str">
        <f>VLOOKUP(A1877,vlookup_table[#All],5,FALSE)</f>
        <v>S2</v>
      </c>
      <c r="Z1877" t="str">
        <f t="shared" si="179"/>
        <v>Suburban</v>
      </c>
      <c r="AA1877">
        <f>VLOOKUP(A1877,vlookup_table[#All],7,FALSE)</f>
        <v>3</v>
      </c>
    </row>
    <row r="1878" spans="1:27" x14ac:dyDescent="0.3">
      <c r="A1878">
        <v>125444</v>
      </c>
      <c r="B1878" s="1" t="s">
        <v>21</v>
      </c>
      <c r="C1878" s="1" t="str">
        <f>UPPER(LEFT(B1878,2))</f>
        <v>TX</v>
      </c>
      <c r="D1878" s="1" t="s">
        <v>14</v>
      </c>
      <c r="E1878" s="1" t="str">
        <f>UPPER(LEFT(D1878,1))</f>
        <v>M</v>
      </c>
      <c r="F1878">
        <v>362</v>
      </c>
      <c r="G1878">
        <f t="shared" si="174"/>
        <v>362</v>
      </c>
      <c r="H1878">
        <f t="shared" si="175"/>
        <v>362</v>
      </c>
      <c r="I1878">
        <v>208</v>
      </c>
      <c r="J1878">
        <f t="shared" si="176"/>
        <v>208</v>
      </c>
      <c r="K1878">
        <v>255</v>
      </c>
      <c r="L1878">
        <f t="shared" si="177"/>
        <v>255</v>
      </c>
      <c r="M1878">
        <v>0</v>
      </c>
      <c r="N1878">
        <v>7220</v>
      </c>
      <c r="O1878">
        <f t="shared" si="178"/>
        <v>7220</v>
      </c>
      <c r="P1878">
        <v>9</v>
      </c>
      <c r="Q1878">
        <v>85</v>
      </c>
      <c r="R1878">
        <v>217</v>
      </c>
      <c r="S1878">
        <v>238</v>
      </c>
      <c r="T1878">
        <v>7.1428571429999996</v>
      </c>
      <c r="U1878">
        <f>VLOOKUP(A1878,vlookup_table[#All],2,)</f>
        <v>1</v>
      </c>
      <c r="V1878">
        <f>VLOOKUP(A1878,vlookup_table[#All],4,FALSE)</f>
        <v>4811</v>
      </c>
      <c r="W1878" t="str">
        <f>IF(LEN(V1878)=4,_xlfn.CONCAT("19",LEFT(V1878,2)),IF(LEN(V1878)=3,_xlfn.CONCAT("190",LEFT(V1878,2)),0))</f>
        <v>1948</v>
      </c>
      <c r="X1878">
        <f>IF(V1878&lt;&gt;0,1997-VALUE(W1878),0)</f>
        <v>49</v>
      </c>
      <c r="Y1878" t="str">
        <f>VLOOKUP(A1878,vlookup_table[#All],5,FALSE)</f>
        <v>U4</v>
      </c>
      <c r="Z1878" t="str">
        <f t="shared" si="179"/>
        <v>Urban</v>
      </c>
      <c r="AA1878">
        <f>VLOOKUP(A1878,vlookup_table[#All],7,FALSE)</f>
        <v>10</v>
      </c>
    </row>
    <row r="1879" spans="1:27" x14ac:dyDescent="0.3">
      <c r="A1879">
        <v>70076</v>
      </c>
      <c r="B1879" s="1" t="s">
        <v>30</v>
      </c>
      <c r="C1879" s="1" t="str">
        <f>UPPER(LEFT(B1879,2))</f>
        <v>MI</v>
      </c>
      <c r="D1879" s="1" t="s">
        <v>14</v>
      </c>
      <c r="E1879" s="1" t="str">
        <f>UPPER(LEFT(D1879,1))</f>
        <v>M</v>
      </c>
      <c r="F1879">
        <v>403</v>
      </c>
      <c r="G1879">
        <f t="shared" si="174"/>
        <v>403</v>
      </c>
      <c r="H1879">
        <f t="shared" si="175"/>
        <v>403</v>
      </c>
      <c r="I1879">
        <v>327</v>
      </c>
      <c r="J1879">
        <f t="shared" si="176"/>
        <v>327</v>
      </c>
      <c r="K1879">
        <v>364</v>
      </c>
      <c r="L1879">
        <f t="shared" si="177"/>
        <v>364</v>
      </c>
      <c r="M1879">
        <v>0</v>
      </c>
      <c r="N1879">
        <v>15337</v>
      </c>
      <c r="O1879">
        <f t="shared" si="178"/>
        <v>15337</v>
      </c>
      <c r="P1879">
        <v>3</v>
      </c>
      <c r="Q1879">
        <v>80</v>
      </c>
      <c r="R1879">
        <v>375</v>
      </c>
      <c r="S1879">
        <v>304</v>
      </c>
      <c r="T1879">
        <v>7.32</v>
      </c>
      <c r="U1879">
        <f>VLOOKUP(A1879,vlookup_table[#All],2,)</f>
        <v>1</v>
      </c>
      <c r="V1879">
        <f>VLOOKUP(A1879,vlookup_table[#All],4,FALSE)</f>
        <v>3407</v>
      </c>
      <c r="W1879" t="str">
        <f>IF(LEN(V1879)=4,_xlfn.CONCAT("19",LEFT(V1879,2)),IF(LEN(V1879)=3,_xlfn.CONCAT("190",LEFT(V1879,2)),0))</f>
        <v>1934</v>
      </c>
      <c r="X1879">
        <f>IF(V1879&lt;&gt;0,1997-VALUE(W1879),0)</f>
        <v>63</v>
      </c>
      <c r="Y1879" t="str">
        <f>VLOOKUP(A1879,vlookup_table[#All],5,FALSE)</f>
        <v>S3</v>
      </c>
      <c r="Z1879" t="str">
        <f t="shared" si="179"/>
        <v>Suburban</v>
      </c>
      <c r="AA1879">
        <f>VLOOKUP(A1879,vlookup_table[#All],7,FALSE)</f>
        <v>10</v>
      </c>
    </row>
    <row r="1880" spans="1:27" x14ac:dyDescent="0.3">
      <c r="A1880">
        <v>4048</v>
      </c>
      <c r="B1880" s="1" t="s">
        <v>16</v>
      </c>
      <c r="C1880" s="1" t="str">
        <f>UPPER(LEFT(B1880,2))</f>
        <v>IL</v>
      </c>
      <c r="D1880" s="1" t="s">
        <v>17</v>
      </c>
      <c r="E1880" s="1" t="str">
        <f>UPPER(LEFT(D1880,1))</f>
        <v>F</v>
      </c>
      <c r="F1880">
        <v>1014</v>
      </c>
      <c r="G1880">
        <f t="shared" si="174"/>
        <v>1014</v>
      </c>
      <c r="H1880">
        <f t="shared" si="175"/>
        <v>1014</v>
      </c>
      <c r="I1880">
        <v>262</v>
      </c>
      <c r="J1880">
        <f t="shared" si="176"/>
        <v>262</v>
      </c>
      <c r="K1880">
        <v>350</v>
      </c>
      <c r="L1880">
        <f t="shared" si="177"/>
        <v>350</v>
      </c>
      <c r="M1880">
        <v>15</v>
      </c>
      <c r="N1880">
        <v>10522</v>
      </c>
      <c r="O1880">
        <f t="shared" si="178"/>
        <v>10522</v>
      </c>
      <c r="P1880">
        <v>45</v>
      </c>
      <c r="Q1880">
        <v>40</v>
      </c>
      <c r="R1880">
        <v>273</v>
      </c>
      <c r="S1880">
        <v>306</v>
      </c>
      <c r="T1880">
        <v>11.1875</v>
      </c>
      <c r="U1880">
        <f>VLOOKUP(A1880,vlookup_table[#All],2,)</f>
        <v>0</v>
      </c>
      <c r="V1880">
        <f>VLOOKUP(A1880,vlookup_table[#All],4,FALSE)</f>
        <v>3401</v>
      </c>
      <c r="W1880" t="str">
        <f>IF(LEN(V1880)=4,_xlfn.CONCAT("19",LEFT(V1880,2)),IF(LEN(V1880)=3,_xlfn.CONCAT("190",LEFT(V1880,2)),0))</f>
        <v>1934</v>
      </c>
      <c r="X1880">
        <f>IF(V1880&lt;&gt;0,1997-VALUE(W1880),0)</f>
        <v>63</v>
      </c>
      <c r="Y1880" t="str">
        <f>VLOOKUP(A1880,vlookup_table[#All],5,FALSE)</f>
        <v>U2</v>
      </c>
      <c r="Z1880" t="str">
        <f t="shared" si="179"/>
        <v>Urban</v>
      </c>
      <c r="AA1880">
        <f>VLOOKUP(A1880,vlookup_table[#All],7,FALSE)</f>
        <v>17</v>
      </c>
    </row>
    <row r="1881" spans="1:27" x14ac:dyDescent="0.3">
      <c r="A1881">
        <v>68669</v>
      </c>
      <c r="B1881" s="1" t="s">
        <v>30</v>
      </c>
      <c r="C1881" s="1" t="str">
        <f>UPPER(LEFT(B1881,2))</f>
        <v>MI</v>
      </c>
      <c r="D1881" s="1" t="s">
        <v>17</v>
      </c>
      <c r="E1881" s="1" t="str">
        <f>UPPER(LEFT(D1881,1))</f>
        <v>F</v>
      </c>
      <c r="F1881">
        <v>732</v>
      </c>
      <c r="G1881">
        <f t="shared" si="174"/>
        <v>732</v>
      </c>
      <c r="H1881">
        <f t="shared" si="175"/>
        <v>732</v>
      </c>
      <c r="I1881">
        <v>377</v>
      </c>
      <c r="J1881">
        <f t="shared" si="176"/>
        <v>377</v>
      </c>
      <c r="K1881">
        <v>453</v>
      </c>
      <c r="L1881">
        <f t="shared" si="177"/>
        <v>453</v>
      </c>
      <c r="M1881">
        <v>0</v>
      </c>
      <c r="N1881">
        <v>14455</v>
      </c>
      <c r="O1881">
        <f t="shared" si="178"/>
        <v>14455</v>
      </c>
      <c r="P1881">
        <v>6</v>
      </c>
      <c r="Q1881">
        <v>70</v>
      </c>
      <c r="R1881">
        <v>478</v>
      </c>
      <c r="S1881">
        <v>396</v>
      </c>
      <c r="T1881">
        <v>9.5</v>
      </c>
      <c r="U1881">
        <f>VLOOKUP(A1881,vlookup_table[#All],2,)</f>
        <v>0</v>
      </c>
      <c r="V1881">
        <f>VLOOKUP(A1881,vlookup_table[#All],4,FALSE)</f>
        <v>1801</v>
      </c>
      <c r="W1881" t="str">
        <f>IF(LEN(V1881)=4,_xlfn.CONCAT("19",LEFT(V1881,2)),IF(LEN(V1881)=3,_xlfn.CONCAT("190",LEFT(V1881,2)),0))</f>
        <v>1918</v>
      </c>
      <c r="X1881">
        <f>IF(V1881&lt;&gt;0,1997-VALUE(W1881),0)</f>
        <v>79</v>
      </c>
      <c r="Y1881" t="str">
        <f>VLOOKUP(A1881,vlookup_table[#All],5,FALSE)</f>
        <v>S2</v>
      </c>
      <c r="Z1881" t="str">
        <f t="shared" si="179"/>
        <v>Suburban</v>
      </c>
      <c r="AA1881">
        <f>VLOOKUP(A1881,vlookup_table[#All],7,FALSE)</f>
        <v>15</v>
      </c>
    </row>
    <row r="1882" spans="1:27" x14ac:dyDescent="0.3">
      <c r="A1882">
        <v>155943</v>
      </c>
      <c r="B1882" s="1" t="s">
        <v>22</v>
      </c>
      <c r="C1882" s="1" t="str">
        <f>UPPER(LEFT(B1882,2))</f>
        <v>CA</v>
      </c>
      <c r="D1882" s="1" t="s">
        <v>14</v>
      </c>
      <c r="E1882" s="1" t="str">
        <f>UPPER(LEFT(D1882,1))</f>
        <v>M</v>
      </c>
      <c r="F1882">
        <v>1309</v>
      </c>
      <c r="G1882">
        <f t="shared" si="174"/>
        <v>1309</v>
      </c>
      <c r="H1882">
        <f t="shared" si="175"/>
        <v>1309</v>
      </c>
      <c r="I1882">
        <v>409</v>
      </c>
      <c r="J1882">
        <f t="shared" si="176"/>
        <v>409</v>
      </c>
      <c r="K1882">
        <v>432</v>
      </c>
      <c r="L1882">
        <f t="shared" si="177"/>
        <v>432</v>
      </c>
      <c r="M1882">
        <v>1</v>
      </c>
      <c r="N1882">
        <v>12004</v>
      </c>
      <c r="O1882">
        <f t="shared" si="178"/>
        <v>12004</v>
      </c>
      <c r="P1882">
        <v>7</v>
      </c>
      <c r="Q1882">
        <v>58</v>
      </c>
      <c r="R1882">
        <v>419</v>
      </c>
      <c r="S1882">
        <v>424</v>
      </c>
      <c r="T1882">
        <v>12</v>
      </c>
      <c r="U1882">
        <f>VLOOKUP(A1882,vlookup_table[#All],2,)</f>
        <v>1</v>
      </c>
      <c r="V1882">
        <f>VLOOKUP(A1882,vlookup_table[#All],4,FALSE)</f>
        <v>2201</v>
      </c>
      <c r="W1882" t="str">
        <f>IF(LEN(V1882)=4,_xlfn.CONCAT("19",LEFT(V1882,2)),IF(LEN(V1882)=3,_xlfn.CONCAT("190",LEFT(V1882,2)),0))</f>
        <v>1922</v>
      </c>
      <c r="X1882">
        <f>IF(V1882&lt;&gt;0,1997-VALUE(W1882),0)</f>
        <v>75</v>
      </c>
      <c r="Y1882" t="str">
        <f>VLOOKUP(A1882,vlookup_table[#All],5,FALSE)</f>
        <v>C2</v>
      </c>
      <c r="Z1882" t="str">
        <f t="shared" si="179"/>
        <v>City</v>
      </c>
      <c r="AA1882">
        <f>VLOOKUP(A1882,vlookup_table[#All],7,FALSE)</f>
        <v>12</v>
      </c>
    </row>
    <row r="1883" spans="1:27" x14ac:dyDescent="0.3">
      <c r="A1883">
        <v>40968</v>
      </c>
      <c r="B1883" s="1" t="s">
        <v>13</v>
      </c>
      <c r="C1883" s="1" t="str">
        <f>UPPER(LEFT(B1883,2))</f>
        <v>FL</v>
      </c>
      <c r="D1883" s="1" t="s">
        <v>17</v>
      </c>
      <c r="E1883" s="1" t="str">
        <f>UPPER(LEFT(D1883,1))</f>
        <v>F</v>
      </c>
      <c r="F1883">
        <v>961</v>
      </c>
      <c r="G1883">
        <f t="shared" si="174"/>
        <v>961</v>
      </c>
      <c r="H1883">
        <f t="shared" si="175"/>
        <v>961</v>
      </c>
      <c r="I1883">
        <v>297</v>
      </c>
      <c r="J1883">
        <f t="shared" si="176"/>
        <v>297</v>
      </c>
      <c r="K1883">
        <v>386</v>
      </c>
      <c r="L1883">
        <f t="shared" si="177"/>
        <v>386</v>
      </c>
      <c r="M1883">
        <v>2</v>
      </c>
      <c r="N1883">
        <v>12625</v>
      </c>
      <c r="O1883">
        <f t="shared" si="178"/>
        <v>12625</v>
      </c>
      <c r="P1883">
        <v>5</v>
      </c>
      <c r="Q1883">
        <v>47</v>
      </c>
      <c r="R1883">
        <v>341</v>
      </c>
      <c r="S1883">
        <v>366</v>
      </c>
      <c r="T1883">
        <v>13.66666667</v>
      </c>
      <c r="U1883">
        <f>VLOOKUP(A1883,vlookup_table[#All],2,)</f>
        <v>0</v>
      </c>
      <c r="V1883">
        <f>VLOOKUP(A1883,vlookup_table[#All],4,FALSE)</f>
        <v>0</v>
      </c>
      <c r="W1883">
        <f>IF(LEN(V1883)=4,_xlfn.CONCAT("19",LEFT(V1883,2)),IF(LEN(V1883)=3,_xlfn.CONCAT("190",LEFT(V1883,2)),0))</f>
        <v>0</v>
      </c>
      <c r="X1883">
        <f>IF(V1883&lt;&gt;0,1997-VALUE(W1883),0)</f>
        <v>0</v>
      </c>
      <c r="Y1883" t="str">
        <f>VLOOKUP(A1883,vlookup_table[#All],5,FALSE)</f>
        <v>T2</v>
      </c>
      <c r="Z1883" t="str">
        <f t="shared" si="179"/>
        <v>Town</v>
      </c>
      <c r="AA1883">
        <f>VLOOKUP(A1883,vlookup_table[#All],7,FALSE)</f>
        <v>17</v>
      </c>
    </row>
    <row r="1884" spans="1:27" x14ac:dyDescent="0.3">
      <c r="A1884">
        <v>101109</v>
      </c>
      <c r="B1884" s="1" t="s">
        <v>37</v>
      </c>
      <c r="C1884" s="1" t="str">
        <f>UPPER(LEFT(B1884,2))</f>
        <v>MO</v>
      </c>
      <c r="D1884" s="1" t="s">
        <v>17</v>
      </c>
      <c r="E1884" s="1" t="str">
        <f>UPPER(LEFT(D1884,1))</f>
        <v>F</v>
      </c>
      <c r="F1884">
        <v>883</v>
      </c>
      <c r="G1884">
        <f t="shared" si="174"/>
        <v>883</v>
      </c>
      <c r="H1884">
        <f t="shared" si="175"/>
        <v>883</v>
      </c>
      <c r="I1884">
        <v>468</v>
      </c>
      <c r="J1884">
        <f t="shared" si="176"/>
        <v>468</v>
      </c>
      <c r="K1884">
        <v>517</v>
      </c>
      <c r="L1884">
        <f t="shared" si="177"/>
        <v>517</v>
      </c>
      <c r="M1884">
        <v>0</v>
      </c>
      <c r="N1884">
        <v>15167</v>
      </c>
      <c r="O1884">
        <f t="shared" si="178"/>
        <v>15167</v>
      </c>
      <c r="P1884">
        <v>1</v>
      </c>
      <c r="Q1884">
        <v>69</v>
      </c>
      <c r="R1884">
        <v>503</v>
      </c>
      <c r="S1884">
        <v>493</v>
      </c>
      <c r="T1884">
        <v>13.8</v>
      </c>
      <c r="U1884">
        <f>VLOOKUP(A1884,vlookup_table[#All],2,)</f>
        <v>0</v>
      </c>
      <c r="V1884">
        <f>VLOOKUP(A1884,vlookup_table[#All],4,FALSE)</f>
        <v>2801</v>
      </c>
      <c r="W1884" t="str">
        <f>IF(LEN(V1884)=4,_xlfn.CONCAT("19",LEFT(V1884,2)),IF(LEN(V1884)=3,_xlfn.CONCAT("190",LEFT(V1884,2)),0))</f>
        <v>1928</v>
      </c>
      <c r="X1884">
        <f>IF(V1884&lt;&gt;0,1997-VALUE(W1884),0)</f>
        <v>69</v>
      </c>
      <c r="Y1884" t="str">
        <f>VLOOKUP(A1884,vlookup_table[#All],5,FALSE)</f>
        <v>C1</v>
      </c>
      <c r="Z1884" t="str">
        <f t="shared" si="179"/>
        <v>City</v>
      </c>
      <c r="AA1884">
        <f>VLOOKUP(A1884,vlookup_table[#All],7,FALSE)</f>
        <v>10</v>
      </c>
    </row>
    <row r="1885" spans="1:27" x14ac:dyDescent="0.3">
      <c r="A1885">
        <v>14279</v>
      </c>
      <c r="B1885" s="1" t="s">
        <v>49</v>
      </c>
      <c r="C1885" s="1" t="str">
        <f>UPPER(LEFT(B1885,2))</f>
        <v>CO</v>
      </c>
      <c r="D1885" s="1" t="s">
        <v>14</v>
      </c>
      <c r="E1885" s="1" t="str">
        <f>UPPER(LEFT(D1885,1))</f>
        <v>M</v>
      </c>
      <c r="F1885">
        <v>1285</v>
      </c>
      <c r="G1885">
        <f t="shared" si="174"/>
        <v>1285</v>
      </c>
      <c r="H1885">
        <f t="shared" si="175"/>
        <v>1285</v>
      </c>
      <c r="I1885">
        <v>474</v>
      </c>
      <c r="J1885">
        <f t="shared" si="176"/>
        <v>474</v>
      </c>
      <c r="K1885">
        <v>584</v>
      </c>
      <c r="L1885">
        <f t="shared" si="177"/>
        <v>584</v>
      </c>
      <c r="M1885">
        <v>12</v>
      </c>
      <c r="N1885">
        <v>21521</v>
      </c>
      <c r="O1885">
        <f t="shared" si="178"/>
        <v>21521</v>
      </c>
      <c r="P1885">
        <v>4</v>
      </c>
      <c r="Q1885">
        <v>39</v>
      </c>
      <c r="R1885">
        <v>510</v>
      </c>
      <c r="S1885">
        <v>535</v>
      </c>
      <c r="T1885">
        <v>5.1875</v>
      </c>
      <c r="U1885">
        <f>VLOOKUP(A1885,vlookup_table[#All],2,)</f>
        <v>2</v>
      </c>
      <c r="V1885">
        <f>VLOOKUP(A1885,vlookup_table[#All],4,FALSE)</f>
        <v>5701</v>
      </c>
      <c r="W1885" t="str">
        <f>IF(LEN(V1885)=4,_xlfn.CONCAT("19",LEFT(V1885,2)),IF(LEN(V1885)=3,_xlfn.CONCAT("190",LEFT(V1885,2)),0))</f>
        <v>1957</v>
      </c>
      <c r="X1885">
        <f>IF(V1885&lt;&gt;0,1997-VALUE(W1885),0)</f>
        <v>40</v>
      </c>
      <c r="Y1885" t="str">
        <f>VLOOKUP(A1885,vlookup_table[#All],5,FALSE)</f>
        <v>T1</v>
      </c>
      <c r="Z1885" t="str">
        <f t="shared" si="179"/>
        <v>Town</v>
      </c>
      <c r="AA1885">
        <f>VLOOKUP(A1885,vlookup_table[#All],7,FALSE)</f>
        <v>11</v>
      </c>
    </row>
    <row r="1886" spans="1:27" x14ac:dyDescent="0.3">
      <c r="A1886">
        <v>83887</v>
      </c>
      <c r="B1886" s="1" t="s">
        <v>57</v>
      </c>
      <c r="C1886" s="1" t="str">
        <f>UPPER(LEFT(B1886,2))</f>
        <v>MN</v>
      </c>
      <c r="D1886" s="1" t="s">
        <v>17</v>
      </c>
      <c r="E1886" s="1" t="str">
        <f>UPPER(LEFT(D1886,1))</f>
        <v>F</v>
      </c>
      <c r="F1886">
        <v>889</v>
      </c>
      <c r="G1886">
        <f t="shared" si="174"/>
        <v>889</v>
      </c>
      <c r="H1886">
        <f t="shared" si="175"/>
        <v>889</v>
      </c>
      <c r="I1886">
        <v>272</v>
      </c>
      <c r="J1886">
        <f t="shared" si="176"/>
        <v>272</v>
      </c>
      <c r="K1886">
        <v>450</v>
      </c>
      <c r="L1886">
        <f t="shared" si="177"/>
        <v>450</v>
      </c>
      <c r="M1886">
        <v>0</v>
      </c>
      <c r="N1886">
        <v>14767</v>
      </c>
      <c r="O1886">
        <f t="shared" si="178"/>
        <v>14767</v>
      </c>
      <c r="P1886">
        <v>3</v>
      </c>
      <c r="Q1886">
        <v>69</v>
      </c>
      <c r="R1886">
        <v>398</v>
      </c>
      <c r="S1886">
        <v>341</v>
      </c>
      <c r="T1886">
        <v>16</v>
      </c>
      <c r="U1886">
        <f>VLOOKUP(A1886,vlookup_table[#All],2,)</f>
        <v>2</v>
      </c>
      <c r="V1886">
        <f>VLOOKUP(A1886,vlookup_table[#All],4,FALSE)</f>
        <v>6801</v>
      </c>
      <c r="W1886" t="str">
        <f>IF(LEN(V1886)=4,_xlfn.CONCAT("19",LEFT(V1886,2)),IF(LEN(V1886)=3,_xlfn.CONCAT("190",LEFT(V1886,2)),0))</f>
        <v>1968</v>
      </c>
      <c r="X1886">
        <f>IF(V1886&lt;&gt;0,1997-VALUE(W1886),0)</f>
        <v>29</v>
      </c>
      <c r="Y1886" t="str">
        <f>VLOOKUP(A1886,vlookup_table[#All],5,FALSE)</f>
        <v>S2</v>
      </c>
      <c r="Z1886" t="str">
        <f t="shared" si="179"/>
        <v>Suburban</v>
      </c>
      <c r="AA1886">
        <f>VLOOKUP(A1886,vlookup_table[#All],7,FALSE)</f>
        <v>17</v>
      </c>
    </row>
    <row r="1887" spans="1:27" x14ac:dyDescent="0.3">
      <c r="A1887">
        <v>17089</v>
      </c>
      <c r="B1887" s="1" t="s">
        <v>18</v>
      </c>
      <c r="C1887" s="1" t="str">
        <f>UPPER(LEFT(B1887,2))</f>
        <v>NC</v>
      </c>
      <c r="D1887" s="1" t="s">
        <v>20</v>
      </c>
      <c r="E1887" s="1" t="str">
        <f>UPPER(LEFT(D1887,1))</f>
        <v>F</v>
      </c>
      <c r="F1887">
        <v>609</v>
      </c>
      <c r="G1887">
        <f t="shared" si="174"/>
        <v>609</v>
      </c>
      <c r="H1887">
        <f t="shared" si="175"/>
        <v>609</v>
      </c>
      <c r="I1887">
        <v>257</v>
      </c>
      <c r="J1887">
        <f t="shared" si="176"/>
        <v>257</v>
      </c>
      <c r="K1887">
        <v>323</v>
      </c>
      <c r="L1887">
        <f t="shared" si="177"/>
        <v>323</v>
      </c>
      <c r="M1887">
        <v>0</v>
      </c>
      <c r="N1887">
        <v>10569</v>
      </c>
      <c r="O1887">
        <f t="shared" si="178"/>
        <v>10569</v>
      </c>
      <c r="P1887">
        <v>0</v>
      </c>
      <c r="Q1887">
        <v>95</v>
      </c>
      <c r="R1887">
        <v>338</v>
      </c>
      <c r="S1887">
        <v>299</v>
      </c>
      <c r="T1887">
        <v>6</v>
      </c>
      <c r="U1887">
        <f>VLOOKUP(A1887,vlookup_table[#All],2,)</f>
        <v>0</v>
      </c>
      <c r="V1887">
        <f>VLOOKUP(A1887,vlookup_table[#All],4,FALSE)</f>
        <v>0</v>
      </c>
      <c r="W1887">
        <f>IF(LEN(V1887)=4,_xlfn.CONCAT("19",LEFT(V1887,2)),IF(LEN(V1887)=3,_xlfn.CONCAT("190",LEFT(V1887,2)),0))</f>
        <v>0</v>
      </c>
      <c r="X1887">
        <f>IF(V1887&lt;&gt;0,1997-VALUE(W1887),0)</f>
        <v>0</v>
      </c>
      <c r="Y1887" t="str">
        <f>VLOOKUP(A1887,vlookup_table[#All],5,FALSE)</f>
        <v>R2</v>
      </c>
      <c r="Z1887" t="str">
        <f t="shared" si="179"/>
        <v>Rural</v>
      </c>
      <c r="AA1887">
        <f>VLOOKUP(A1887,vlookup_table[#All],7,FALSE)</f>
        <v>5</v>
      </c>
    </row>
    <row r="1888" spans="1:27" x14ac:dyDescent="0.3">
      <c r="A1888">
        <v>92183</v>
      </c>
      <c r="B1888" s="1" t="s">
        <v>16</v>
      </c>
      <c r="C1888" s="1" t="str">
        <f>UPPER(LEFT(B1888,2))</f>
        <v>IL</v>
      </c>
      <c r="D1888" s="1" t="s">
        <v>17</v>
      </c>
      <c r="E1888" s="1" t="str">
        <f>UPPER(LEFT(D1888,1))</f>
        <v>F</v>
      </c>
      <c r="F1888">
        <v>1240</v>
      </c>
      <c r="G1888">
        <f t="shared" si="174"/>
        <v>1240</v>
      </c>
      <c r="H1888">
        <f t="shared" si="175"/>
        <v>1240</v>
      </c>
      <c r="I1888">
        <v>395</v>
      </c>
      <c r="J1888">
        <f t="shared" si="176"/>
        <v>395</v>
      </c>
      <c r="K1888">
        <v>550</v>
      </c>
      <c r="L1888">
        <f t="shared" si="177"/>
        <v>550</v>
      </c>
      <c r="M1888">
        <v>6</v>
      </c>
      <c r="N1888">
        <v>19153</v>
      </c>
      <c r="O1888">
        <f t="shared" si="178"/>
        <v>19153</v>
      </c>
      <c r="P1888">
        <v>4</v>
      </c>
      <c r="Q1888">
        <v>70</v>
      </c>
      <c r="R1888">
        <v>496</v>
      </c>
      <c r="S1888">
        <v>436</v>
      </c>
      <c r="T1888">
        <v>5.375</v>
      </c>
      <c r="U1888">
        <f>VLOOKUP(A1888,vlookup_table[#All],2,)</f>
        <v>28</v>
      </c>
      <c r="V1888">
        <f>VLOOKUP(A1888,vlookup_table[#All],4,FALSE)</f>
        <v>1101</v>
      </c>
      <c r="W1888" t="str">
        <f>IF(LEN(V1888)=4,_xlfn.CONCAT("19",LEFT(V1888,2)),IF(LEN(V1888)=3,_xlfn.CONCAT("190",LEFT(V1888,2)),0))</f>
        <v>1911</v>
      </c>
      <c r="X1888">
        <f>IF(V1888&lt;&gt;0,1997-VALUE(W1888),0)</f>
        <v>86</v>
      </c>
      <c r="Y1888" t="str">
        <f>VLOOKUP(A1888,vlookup_table[#All],5,FALSE)</f>
        <v>C1</v>
      </c>
      <c r="Z1888" t="str">
        <f t="shared" si="179"/>
        <v>City</v>
      </c>
      <c r="AA1888">
        <f>VLOOKUP(A1888,vlookup_table[#All],7,FALSE)</f>
        <v>5</v>
      </c>
    </row>
    <row r="1889" spans="1:27" x14ac:dyDescent="0.3">
      <c r="A1889">
        <v>65374</v>
      </c>
      <c r="B1889" s="1" t="s">
        <v>30</v>
      </c>
      <c r="C1889" s="1" t="str">
        <f>UPPER(LEFT(B1889,2))</f>
        <v>MI</v>
      </c>
      <c r="D1889" s="1" t="s">
        <v>14</v>
      </c>
      <c r="E1889" s="1" t="str">
        <f>UPPER(LEFT(D1889,1))</f>
        <v>M</v>
      </c>
      <c r="F1889">
        <v>426</v>
      </c>
      <c r="G1889">
        <f t="shared" si="174"/>
        <v>426</v>
      </c>
      <c r="H1889">
        <f t="shared" si="175"/>
        <v>426</v>
      </c>
      <c r="I1889">
        <v>267</v>
      </c>
      <c r="J1889">
        <f t="shared" si="176"/>
        <v>267</v>
      </c>
      <c r="K1889">
        <v>343</v>
      </c>
      <c r="L1889">
        <f t="shared" si="177"/>
        <v>343</v>
      </c>
      <c r="M1889">
        <v>0</v>
      </c>
      <c r="N1889">
        <v>13836</v>
      </c>
      <c r="O1889">
        <f t="shared" si="178"/>
        <v>13836</v>
      </c>
      <c r="P1889">
        <v>9</v>
      </c>
      <c r="Q1889">
        <v>71</v>
      </c>
      <c r="R1889">
        <v>315</v>
      </c>
      <c r="S1889">
        <v>314</v>
      </c>
      <c r="T1889">
        <v>16.75</v>
      </c>
      <c r="U1889">
        <f>VLOOKUP(A1889,vlookup_table[#All],2,)</f>
        <v>1</v>
      </c>
      <c r="V1889">
        <f>VLOOKUP(A1889,vlookup_table[#All],4,FALSE)</f>
        <v>2608</v>
      </c>
      <c r="W1889" t="str">
        <f>IF(LEN(V1889)=4,_xlfn.CONCAT("19",LEFT(V1889,2)),IF(LEN(V1889)=3,_xlfn.CONCAT("190",LEFT(V1889,2)),0))</f>
        <v>1926</v>
      </c>
      <c r="X1889">
        <f>IF(V1889&lt;&gt;0,1997-VALUE(W1889),0)</f>
        <v>71</v>
      </c>
      <c r="Y1889" t="str">
        <f>VLOOKUP(A1889,vlookup_table[#All],5,FALSE)</f>
        <v>U4</v>
      </c>
      <c r="Z1889" t="str">
        <f t="shared" si="179"/>
        <v>Urban</v>
      </c>
      <c r="AA1889">
        <f>VLOOKUP(A1889,vlookup_table[#All],7,FALSE)</f>
        <v>20</v>
      </c>
    </row>
    <row r="1890" spans="1:27" x14ac:dyDescent="0.3">
      <c r="A1890">
        <v>27082</v>
      </c>
      <c r="B1890" s="1" t="s">
        <v>21</v>
      </c>
      <c r="C1890" s="1" t="str">
        <f>UPPER(LEFT(B1890,2))</f>
        <v>TX</v>
      </c>
      <c r="D1890" s="1" t="s">
        <v>14</v>
      </c>
      <c r="E1890" s="1" t="str">
        <f>UPPER(LEFT(D1890,1))</f>
        <v>M</v>
      </c>
      <c r="F1890">
        <v>792</v>
      </c>
      <c r="G1890">
        <f t="shared" si="174"/>
        <v>792</v>
      </c>
      <c r="H1890">
        <f t="shared" si="175"/>
        <v>792</v>
      </c>
      <c r="I1890">
        <v>260</v>
      </c>
      <c r="J1890">
        <f t="shared" si="176"/>
        <v>260</v>
      </c>
      <c r="K1890">
        <v>396</v>
      </c>
      <c r="L1890">
        <f t="shared" si="177"/>
        <v>396</v>
      </c>
      <c r="M1890">
        <v>8</v>
      </c>
      <c r="N1890">
        <v>14354</v>
      </c>
      <c r="O1890">
        <f t="shared" si="178"/>
        <v>14354</v>
      </c>
      <c r="P1890">
        <v>3</v>
      </c>
      <c r="Q1890">
        <v>66</v>
      </c>
      <c r="R1890">
        <v>320</v>
      </c>
      <c r="S1890">
        <v>337</v>
      </c>
      <c r="T1890">
        <v>11.33333333</v>
      </c>
      <c r="U1890">
        <f>VLOOKUP(A1890,vlookup_table[#All],2,)</f>
        <v>1</v>
      </c>
      <c r="V1890">
        <f>VLOOKUP(A1890,vlookup_table[#All],4,FALSE)</f>
        <v>4612</v>
      </c>
      <c r="W1890" t="str">
        <f>IF(LEN(V1890)=4,_xlfn.CONCAT("19",LEFT(V1890,2)),IF(LEN(V1890)=3,_xlfn.CONCAT("190",LEFT(V1890,2)),0))</f>
        <v>1946</v>
      </c>
      <c r="X1890">
        <f>IF(V1890&lt;&gt;0,1997-VALUE(W1890),0)</f>
        <v>51</v>
      </c>
      <c r="Y1890" t="str">
        <f>VLOOKUP(A1890,vlookup_table[#All],5,FALSE)</f>
        <v>S2</v>
      </c>
      <c r="Z1890" t="str">
        <f t="shared" si="179"/>
        <v>Suburban</v>
      </c>
      <c r="AA1890">
        <f>VLOOKUP(A1890,vlookup_table[#All],7,FALSE)</f>
        <v>10</v>
      </c>
    </row>
    <row r="1891" spans="1:27" x14ac:dyDescent="0.3">
      <c r="A1891">
        <v>108115</v>
      </c>
      <c r="B1891" s="1" t="s">
        <v>50</v>
      </c>
      <c r="C1891" s="1" t="str">
        <f>UPPER(LEFT(B1891,2))</f>
        <v>LA</v>
      </c>
      <c r="D1891" s="1" t="s">
        <v>14</v>
      </c>
      <c r="E1891" s="1" t="str">
        <f>UPPER(LEFT(D1891,1))</f>
        <v>M</v>
      </c>
      <c r="F1891">
        <v>801</v>
      </c>
      <c r="G1891">
        <f t="shared" si="174"/>
        <v>801</v>
      </c>
      <c r="H1891">
        <f t="shared" si="175"/>
        <v>801</v>
      </c>
      <c r="I1891">
        <v>487</v>
      </c>
      <c r="J1891">
        <f t="shared" si="176"/>
        <v>487</v>
      </c>
      <c r="K1891">
        <v>550</v>
      </c>
      <c r="L1891">
        <f t="shared" si="177"/>
        <v>550</v>
      </c>
      <c r="M1891">
        <v>0</v>
      </c>
      <c r="N1891">
        <v>15880</v>
      </c>
      <c r="O1891">
        <f t="shared" si="178"/>
        <v>15880</v>
      </c>
      <c r="P1891">
        <v>7</v>
      </c>
      <c r="Q1891">
        <v>73</v>
      </c>
      <c r="R1891">
        <v>523</v>
      </c>
      <c r="S1891">
        <v>509</v>
      </c>
      <c r="T1891">
        <v>13.272727270000001</v>
      </c>
      <c r="U1891">
        <f>VLOOKUP(A1891,vlookup_table[#All],2,)</f>
        <v>1</v>
      </c>
      <c r="V1891">
        <f>VLOOKUP(A1891,vlookup_table[#All],4,FALSE)</f>
        <v>3511</v>
      </c>
      <c r="W1891" t="str">
        <f>IF(LEN(V1891)=4,_xlfn.CONCAT("19",LEFT(V1891,2)),IF(LEN(V1891)=3,_xlfn.CONCAT("190",LEFT(V1891,2)),0))</f>
        <v>1935</v>
      </c>
      <c r="X1891">
        <f>IF(V1891&lt;&gt;0,1997-VALUE(W1891),0)</f>
        <v>62</v>
      </c>
      <c r="Y1891" t="str">
        <f>VLOOKUP(A1891,vlookup_table[#All],5,FALSE)</f>
        <v>S1</v>
      </c>
      <c r="Z1891" t="str">
        <f t="shared" si="179"/>
        <v>Suburban</v>
      </c>
      <c r="AA1891">
        <f>VLOOKUP(A1891,vlookup_table[#All],7,FALSE)</f>
        <v>100</v>
      </c>
    </row>
    <row r="1892" spans="1:27" x14ac:dyDescent="0.3">
      <c r="A1892">
        <v>86278</v>
      </c>
      <c r="B1892" s="1" t="s">
        <v>53</v>
      </c>
      <c r="C1892" s="1" t="str">
        <f>UPPER(LEFT(B1892,2))</f>
        <v>SD</v>
      </c>
      <c r="D1892" s="1" t="s">
        <v>14</v>
      </c>
      <c r="E1892" s="1" t="str">
        <f>UPPER(LEFT(D1892,1))</f>
        <v>M</v>
      </c>
      <c r="F1892">
        <v>554</v>
      </c>
      <c r="G1892">
        <f t="shared" si="174"/>
        <v>554</v>
      </c>
      <c r="H1892">
        <f t="shared" si="175"/>
        <v>554</v>
      </c>
      <c r="I1892">
        <v>294</v>
      </c>
      <c r="J1892">
        <f t="shared" si="176"/>
        <v>294</v>
      </c>
      <c r="K1892">
        <v>344</v>
      </c>
      <c r="L1892">
        <f t="shared" si="177"/>
        <v>344</v>
      </c>
      <c r="M1892">
        <v>0</v>
      </c>
      <c r="N1892">
        <v>10936</v>
      </c>
      <c r="O1892">
        <f t="shared" si="178"/>
        <v>10936</v>
      </c>
      <c r="P1892">
        <v>2</v>
      </c>
      <c r="Q1892">
        <v>58</v>
      </c>
      <c r="R1892">
        <v>319</v>
      </c>
      <c r="S1892">
        <v>287</v>
      </c>
      <c r="T1892">
        <v>7.5294117649999999</v>
      </c>
      <c r="U1892">
        <f>VLOOKUP(A1892,vlookup_table[#All],2,)</f>
        <v>1</v>
      </c>
      <c r="V1892">
        <f>VLOOKUP(A1892,vlookup_table[#All],4,FALSE)</f>
        <v>3201</v>
      </c>
      <c r="W1892" t="str">
        <f>IF(LEN(V1892)=4,_xlfn.CONCAT("19",LEFT(V1892,2)),IF(LEN(V1892)=3,_xlfn.CONCAT("190",LEFT(V1892,2)),0))</f>
        <v>1932</v>
      </c>
      <c r="X1892">
        <f>IF(V1892&lt;&gt;0,1997-VALUE(W1892),0)</f>
        <v>65</v>
      </c>
      <c r="Y1892" t="str">
        <f>VLOOKUP(A1892,vlookup_table[#All],5,FALSE)</f>
        <v>C2</v>
      </c>
      <c r="Z1892" t="str">
        <f t="shared" si="179"/>
        <v>City</v>
      </c>
      <c r="AA1892">
        <f>VLOOKUP(A1892,vlookup_table[#All],7,FALSE)</f>
        <v>9</v>
      </c>
    </row>
    <row r="1893" spans="1:27" x14ac:dyDescent="0.3">
      <c r="A1893">
        <v>87904</v>
      </c>
      <c r="B1893" s="1" t="s">
        <v>16</v>
      </c>
      <c r="C1893" s="1" t="str">
        <f>UPPER(LEFT(B1893,2))</f>
        <v>IL</v>
      </c>
      <c r="D1893" s="1" t="s">
        <v>14</v>
      </c>
      <c r="E1893" s="1" t="str">
        <f>UPPER(LEFT(D1893,1))</f>
        <v>M</v>
      </c>
      <c r="F1893">
        <v>1141</v>
      </c>
      <c r="G1893">
        <f t="shared" si="174"/>
        <v>1141</v>
      </c>
      <c r="H1893">
        <f t="shared" si="175"/>
        <v>1141</v>
      </c>
      <c r="I1893">
        <v>453</v>
      </c>
      <c r="J1893">
        <f t="shared" si="176"/>
        <v>453</v>
      </c>
      <c r="K1893">
        <v>536</v>
      </c>
      <c r="L1893">
        <f t="shared" si="177"/>
        <v>536</v>
      </c>
      <c r="M1893">
        <v>1</v>
      </c>
      <c r="N1893">
        <v>17140</v>
      </c>
      <c r="O1893">
        <f t="shared" si="178"/>
        <v>17140</v>
      </c>
      <c r="P1893">
        <v>4</v>
      </c>
      <c r="Q1893">
        <v>74</v>
      </c>
      <c r="R1893">
        <v>498</v>
      </c>
      <c r="S1893">
        <v>481</v>
      </c>
      <c r="T1893">
        <v>8.615384615</v>
      </c>
      <c r="U1893">
        <f>VLOOKUP(A1893,vlookup_table[#All],2,)</f>
        <v>1</v>
      </c>
      <c r="V1893">
        <f>VLOOKUP(A1893,vlookup_table[#All],4,FALSE)</f>
        <v>3209</v>
      </c>
      <c r="W1893" t="str">
        <f>IF(LEN(V1893)=4,_xlfn.CONCAT("19",LEFT(V1893,2)),IF(LEN(V1893)=3,_xlfn.CONCAT("190",LEFT(V1893,2)),0))</f>
        <v>1932</v>
      </c>
      <c r="X1893">
        <f>IF(V1893&lt;&gt;0,1997-VALUE(W1893),0)</f>
        <v>65</v>
      </c>
      <c r="Y1893" t="str">
        <f>VLOOKUP(A1893,vlookup_table[#All],5,FALSE)</f>
        <v>U2</v>
      </c>
      <c r="Z1893" t="str">
        <f t="shared" si="179"/>
        <v>Urban</v>
      </c>
      <c r="AA1893">
        <f>VLOOKUP(A1893,vlookup_table[#All],7,FALSE)</f>
        <v>21</v>
      </c>
    </row>
    <row r="1894" spans="1:27" x14ac:dyDescent="0.3">
      <c r="A1894">
        <v>5798</v>
      </c>
      <c r="B1894" s="1" t="s">
        <v>21</v>
      </c>
      <c r="C1894" s="1" t="str">
        <f>UPPER(LEFT(B1894,2))</f>
        <v>TX</v>
      </c>
      <c r="D1894" s="1" t="s">
        <v>31</v>
      </c>
      <c r="E1894" s="1" t="str">
        <f>UPPER(LEFT(D1894,1))</f>
        <v>U</v>
      </c>
      <c r="F1894">
        <v>872</v>
      </c>
      <c r="G1894">
        <f t="shared" si="174"/>
        <v>872</v>
      </c>
      <c r="H1894">
        <f t="shared" si="175"/>
        <v>872</v>
      </c>
      <c r="I1894">
        <v>534</v>
      </c>
      <c r="J1894">
        <f t="shared" si="176"/>
        <v>534</v>
      </c>
      <c r="K1894">
        <v>607</v>
      </c>
      <c r="L1894">
        <f t="shared" si="177"/>
        <v>607</v>
      </c>
      <c r="M1894">
        <v>1</v>
      </c>
      <c r="N1894">
        <v>19255</v>
      </c>
      <c r="O1894">
        <f t="shared" si="178"/>
        <v>19255</v>
      </c>
      <c r="P1894">
        <v>1</v>
      </c>
      <c r="Q1894">
        <v>63</v>
      </c>
      <c r="R1894">
        <v>548</v>
      </c>
      <c r="S1894">
        <v>594</v>
      </c>
      <c r="T1894">
        <v>79.166666669999998</v>
      </c>
      <c r="U1894">
        <f>VLOOKUP(A1894,vlookup_table[#All],2,)</f>
        <v>0</v>
      </c>
      <c r="V1894">
        <f>VLOOKUP(A1894,vlookup_table[#All],4,FALSE)</f>
        <v>6501</v>
      </c>
      <c r="W1894" t="str">
        <f>IF(LEN(V1894)=4,_xlfn.CONCAT("19",LEFT(V1894,2)),IF(LEN(V1894)=3,_xlfn.CONCAT("190",LEFT(V1894,2)),0))</f>
        <v>1965</v>
      </c>
      <c r="X1894">
        <f>IF(V1894&lt;&gt;0,1997-VALUE(W1894),0)</f>
        <v>32</v>
      </c>
      <c r="Y1894" t="str">
        <f>VLOOKUP(A1894,vlookup_table[#All],5,FALSE)</f>
        <v>S1</v>
      </c>
      <c r="Z1894" t="str">
        <f t="shared" si="179"/>
        <v>Suburban</v>
      </c>
      <c r="AA1894">
        <f>VLOOKUP(A1894,vlookup_table[#All],7,FALSE)</f>
        <v>50</v>
      </c>
    </row>
    <row r="1895" spans="1:27" x14ac:dyDescent="0.3">
      <c r="A1895">
        <v>115289</v>
      </c>
      <c r="B1895" s="1" t="s">
        <v>32</v>
      </c>
      <c r="C1895" s="1" t="str">
        <f>UPPER(LEFT(B1895,2))</f>
        <v>OK</v>
      </c>
      <c r="D1895" s="1" t="s">
        <v>17</v>
      </c>
      <c r="E1895" s="1" t="str">
        <f>UPPER(LEFT(D1895,1))</f>
        <v>F</v>
      </c>
      <c r="F1895">
        <v>848</v>
      </c>
      <c r="G1895">
        <f t="shared" si="174"/>
        <v>848</v>
      </c>
      <c r="H1895">
        <f t="shared" si="175"/>
        <v>848</v>
      </c>
      <c r="I1895">
        <v>372</v>
      </c>
      <c r="J1895">
        <f t="shared" si="176"/>
        <v>372</v>
      </c>
      <c r="K1895">
        <v>426</v>
      </c>
      <c r="L1895">
        <f t="shared" si="177"/>
        <v>426</v>
      </c>
      <c r="M1895">
        <v>3</v>
      </c>
      <c r="N1895">
        <v>13972</v>
      </c>
      <c r="O1895">
        <f t="shared" si="178"/>
        <v>13972</v>
      </c>
      <c r="P1895">
        <v>1</v>
      </c>
      <c r="Q1895">
        <v>72</v>
      </c>
      <c r="R1895">
        <v>386</v>
      </c>
      <c r="S1895">
        <v>404</v>
      </c>
      <c r="T1895">
        <v>10</v>
      </c>
      <c r="U1895">
        <f>VLOOKUP(A1895,vlookup_table[#All],2,)</f>
        <v>0</v>
      </c>
      <c r="V1895">
        <f>VLOOKUP(A1895,vlookup_table[#All],4,FALSE)</f>
        <v>3801</v>
      </c>
      <c r="W1895" t="str">
        <f>IF(LEN(V1895)=4,_xlfn.CONCAT("19",LEFT(V1895,2)),IF(LEN(V1895)=3,_xlfn.CONCAT("190",LEFT(V1895,2)),0))</f>
        <v>1938</v>
      </c>
      <c r="X1895">
        <f>IF(V1895&lt;&gt;0,1997-VALUE(W1895),0)</f>
        <v>59</v>
      </c>
      <c r="Y1895" t="str">
        <f>VLOOKUP(A1895,vlookup_table[#All],5,FALSE)</f>
        <v>T3</v>
      </c>
      <c r="Z1895" t="str">
        <f t="shared" si="179"/>
        <v>Town</v>
      </c>
      <c r="AA1895">
        <f>VLOOKUP(A1895,vlookup_table[#All],7,FALSE)</f>
        <v>25</v>
      </c>
    </row>
    <row r="1896" spans="1:27" x14ac:dyDescent="0.3">
      <c r="A1896">
        <v>186185</v>
      </c>
      <c r="B1896" s="1" t="s">
        <v>49</v>
      </c>
      <c r="C1896" s="1" t="str">
        <f>UPPER(LEFT(B1896,2))</f>
        <v>CO</v>
      </c>
      <c r="D1896" s="1" t="s">
        <v>14</v>
      </c>
      <c r="E1896" s="1" t="str">
        <f>UPPER(LEFT(D1896,1))</f>
        <v>M</v>
      </c>
      <c r="F1896">
        <v>985</v>
      </c>
      <c r="G1896">
        <f t="shared" si="174"/>
        <v>985</v>
      </c>
      <c r="H1896">
        <f t="shared" si="175"/>
        <v>985</v>
      </c>
      <c r="I1896">
        <v>478</v>
      </c>
      <c r="J1896">
        <f t="shared" si="176"/>
        <v>478</v>
      </c>
      <c r="K1896">
        <v>591</v>
      </c>
      <c r="L1896">
        <f t="shared" si="177"/>
        <v>591</v>
      </c>
      <c r="M1896">
        <v>3</v>
      </c>
      <c r="N1896">
        <v>20164</v>
      </c>
      <c r="O1896">
        <f t="shared" si="178"/>
        <v>20164</v>
      </c>
      <c r="P1896">
        <v>3</v>
      </c>
      <c r="Q1896">
        <v>50</v>
      </c>
      <c r="R1896">
        <v>495</v>
      </c>
      <c r="S1896">
        <v>508</v>
      </c>
      <c r="T1896">
        <v>12.125</v>
      </c>
      <c r="U1896">
        <f>VLOOKUP(A1896,vlookup_table[#All],2,)</f>
        <v>1</v>
      </c>
      <c r="V1896">
        <f>VLOOKUP(A1896,vlookup_table[#All],4,FALSE)</f>
        <v>2010</v>
      </c>
      <c r="W1896" t="str">
        <f>IF(LEN(V1896)=4,_xlfn.CONCAT("19",LEFT(V1896,2)),IF(LEN(V1896)=3,_xlfn.CONCAT("190",LEFT(V1896,2)),0))</f>
        <v>1920</v>
      </c>
      <c r="X1896">
        <f>IF(V1896&lt;&gt;0,1997-VALUE(W1896),0)</f>
        <v>77</v>
      </c>
      <c r="Y1896" t="str">
        <f>VLOOKUP(A1896,vlookup_table[#All],5,FALSE)</f>
        <v>S1</v>
      </c>
      <c r="Z1896" t="str">
        <f t="shared" si="179"/>
        <v>Suburban</v>
      </c>
      <c r="AA1896">
        <f>VLOOKUP(A1896,vlookup_table[#All],7,FALSE)</f>
        <v>15</v>
      </c>
    </row>
    <row r="1897" spans="1:27" x14ac:dyDescent="0.3">
      <c r="A1897">
        <v>74589</v>
      </c>
      <c r="B1897" s="1" t="s">
        <v>30</v>
      </c>
      <c r="C1897" s="1" t="str">
        <f>UPPER(LEFT(B1897,2))</f>
        <v>MI</v>
      </c>
      <c r="D1897" s="1" t="s">
        <v>17</v>
      </c>
      <c r="E1897" s="1" t="str">
        <f>UPPER(LEFT(D1897,1))</f>
        <v>F</v>
      </c>
      <c r="F1897">
        <v>795</v>
      </c>
      <c r="G1897">
        <f t="shared" si="174"/>
        <v>795</v>
      </c>
      <c r="H1897">
        <f t="shared" si="175"/>
        <v>795</v>
      </c>
      <c r="I1897">
        <v>442</v>
      </c>
      <c r="J1897">
        <f t="shared" si="176"/>
        <v>442</v>
      </c>
      <c r="K1897">
        <v>627</v>
      </c>
      <c r="L1897">
        <f t="shared" si="177"/>
        <v>627</v>
      </c>
      <c r="M1897">
        <v>7</v>
      </c>
      <c r="N1897">
        <v>22204</v>
      </c>
      <c r="O1897">
        <f t="shared" si="178"/>
        <v>22204</v>
      </c>
      <c r="P1897">
        <v>8</v>
      </c>
      <c r="Q1897">
        <v>71</v>
      </c>
      <c r="R1897">
        <v>475</v>
      </c>
      <c r="S1897">
        <v>557</v>
      </c>
      <c r="T1897">
        <v>9</v>
      </c>
      <c r="U1897">
        <f>VLOOKUP(A1897,vlookup_table[#All],2,)</f>
        <v>0</v>
      </c>
      <c r="V1897">
        <f>VLOOKUP(A1897,vlookup_table[#All],4,FALSE)</f>
        <v>5401</v>
      </c>
      <c r="W1897" t="str">
        <f>IF(LEN(V1897)=4,_xlfn.CONCAT("19",LEFT(V1897,2)),IF(LEN(V1897)=3,_xlfn.CONCAT("190",LEFT(V1897,2)),0))</f>
        <v>1954</v>
      </c>
      <c r="X1897">
        <f>IF(V1897&lt;&gt;0,1997-VALUE(W1897),0)</f>
        <v>43</v>
      </c>
      <c r="Y1897" t="str">
        <f>VLOOKUP(A1897,vlookup_table[#All],5,FALSE)</f>
        <v>T1</v>
      </c>
      <c r="Z1897" t="str">
        <f t="shared" si="179"/>
        <v>Town</v>
      </c>
      <c r="AA1897">
        <f>VLOOKUP(A1897,vlookup_table[#All],7,FALSE)</f>
        <v>12</v>
      </c>
    </row>
    <row r="1898" spans="1:27" x14ac:dyDescent="0.3">
      <c r="A1898">
        <v>65558</v>
      </c>
      <c r="B1898" s="1" t="s">
        <v>30</v>
      </c>
      <c r="C1898" s="1" t="str">
        <f>UPPER(LEFT(B1898,2))</f>
        <v>MI</v>
      </c>
      <c r="D1898" s="1" t="s">
        <v>17</v>
      </c>
      <c r="E1898" s="1" t="str">
        <f>UPPER(LEFT(D1898,1))</f>
        <v>F</v>
      </c>
      <c r="F1898">
        <v>556</v>
      </c>
      <c r="G1898">
        <f t="shared" si="174"/>
        <v>556</v>
      </c>
      <c r="H1898">
        <f t="shared" si="175"/>
        <v>556</v>
      </c>
      <c r="I1898">
        <v>317</v>
      </c>
      <c r="J1898">
        <f t="shared" si="176"/>
        <v>317</v>
      </c>
      <c r="K1898">
        <v>346</v>
      </c>
      <c r="L1898">
        <f t="shared" si="177"/>
        <v>346</v>
      </c>
      <c r="M1898">
        <v>0</v>
      </c>
      <c r="N1898">
        <v>11613</v>
      </c>
      <c r="O1898">
        <f t="shared" si="178"/>
        <v>11613</v>
      </c>
      <c r="P1898">
        <v>2</v>
      </c>
      <c r="Q1898">
        <v>82</v>
      </c>
      <c r="R1898">
        <v>324</v>
      </c>
      <c r="S1898">
        <v>313</v>
      </c>
      <c r="T1898">
        <v>5.263157895</v>
      </c>
      <c r="U1898">
        <f>VLOOKUP(A1898,vlookup_table[#All],2,)</f>
        <v>0</v>
      </c>
      <c r="V1898">
        <f>VLOOKUP(A1898,vlookup_table[#All],4,FALSE)</f>
        <v>5612</v>
      </c>
      <c r="W1898" t="str">
        <f>IF(LEN(V1898)=4,_xlfn.CONCAT("19",LEFT(V1898,2)),IF(LEN(V1898)=3,_xlfn.CONCAT("190",LEFT(V1898,2)),0))</f>
        <v>1956</v>
      </c>
      <c r="X1898">
        <f>IF(V1898&lt;&gt;0,1997-VALUE(W1898),0)</f>
        <v>41</v>
      </c>
      <c r="Y1898" t="str">
        <f>VLOOKUP(A1898,vlookup_table[#All],5,FALSE)</f>
        <v>U3</v>
      </c>
      <c r="Z1898" t="str">
        <f t="shared" si="179"/>
        <v>Urban</v>
      </c>
      <c r="AA1898">
        <f>VLOOKUP(A1898,vlookup_table[#All],7,FALSE)</f>
        <v>10</v>
      </c>
    </row>
    <row r="1899" spans="1:27" x14ac:dyDescent="0.3">
      <c r="A1899">
        <v>22696</v>
      </c>
      <c r="B1899" s="1" t="s">
        <v>47</v>
      </c>
      <c r="C1899" s="1" t="str">
        <f>UPPER(LEFT(B1899,2))</f>
        <v>SC</v>
      </c>
      <c r="D1899" s="1" t="s">
        <v>17</v>
      </c>
      <c r="E1899" s="1" t="str">
        <f>UPPER(LEFT(D1899,1))</f>
        <v>F</v>
      </c>
      <c r="F1899">
        <v>630</v>
      </c>
      <c r="G1899">
        <f t="shared" si="174"/>
        <v>630</v>
      </c>
      <c r="H1899">
        <f t="shared" si="175"/>
        <v>630</v>
      </c>
      <c r="I1899">
        <v>279</v>
      </c>
      <c r="J1899">
        <f t="shared" si="176"/>
        <v>279</v>
      </c>
      <c r="K1899">
        <v>371</v>
      </c>
      <c r="L1899">
        <f t="shared" si="177"/>
        <v>371</v>
      </c>
      <c r="M1899">
        <v>2</v>
      </c>
      <c r="N1899">
        <v>12137</v>
      </c>
      <c r="O1899">
        <f t="shared" si="178"/>
        <v>12137</v>
      </c>
      <c r="P1899">
        <v>1</v>
      </c>
      <c r="Q1899">
        <v>85</v>
      </c>
      <c r="R1899">
        <v>323</v>
      </c>
      <c r="S1899">
        <v>329</v>
      </c>
      <c r="T1899">
        <v>11.5</v>
      </c>
      <c r="U1899">
        <f>VLOOKUP(A1899,vlookup_table[#All],2,)</f>
        <v>0</v>
      </c>
      <c r="V1899">
        <f>VLOOKUP(A1899,vlookup_table[#All],4,FALSE)</f>
        <v>6201</v>
      </c>
      <c r="W1899" t="str">
        <f>IF(LEN(V1899)=4,_xlfn.CONCAT("19",LEFT(V1899,2)),IF(LEN(V1899)=3,_xlfn.CONCAT("190",LEFT(V1899,2)),0))</f>
        <v>1962</v>
      </c>
      <c r="X1899">
        <f>IF(V1899&lt;&gt;0,1997-VALUE(W1899),0)</f>
        <v>35</v>
      </c>
      <c r="Y1899" t="str">
        <f>VLOOKUP(A1899,vlookup_table[#All],5,FALSE)</f>
        <v>R2</v>
      </c>
      <c r="Z1899" t="str">
        <f t="shared" si="179"/>
        <v>Rural</v>
      </c>
      <c r="AA1899">
        <f>VLOOKUP(A1899,vlookup_table[#All],7,FALSE)</f>
        <v>20</v>
      </c>
    </row>
    <row r="1900" spans="1:27" x14ac:dyDescent="0.3">
      <c r="A1900">
        <v>387</v>
      </c>
      <c r="B1900" s="1" t="s">
        <v>34</v>
      </c>
      <c r="C1900" s="1" t="str">
        <f>UPPER(LEFT(B1900,2))</f>
        <v>IN</v>
      </c>
      <c r="D1900" s="1" t="s">
        <v>17</v>
      </c>
      <c r="E1900" s="1" t="str">
        <f>UPPER(LEFT(D1900,1))</f>
        <v>F</v>
      </c>
      <c r="F1900">
        <v>789</v>
      </c>
      <c r="G1900">
        <f t="shared" si="174"/>
        <v>789</v>
      </c>
      <c r="H1900">
        <f t="shared" si="175"/>
        <v>789</v>
      </c>
      <c r="I1900">
        <v>413</v>
      </c>
      <c r="J1900">
        <f t="shared" si="176"/>
        <v>413</v>
      </c>
      <c r="K1900">
        <v>447</v>
      </c>
      <c r="L1900">
        <f t="shared" si="177"/>
        <v>447</v>
      </c>
      <c r="M1900">
        <v>0</v>
      </c>
      <c r="N1900">
        <v>14123</v>
      </c>
      <c r="O1900">
        <f t="shared" si="178"/>
        <v>14123</v>
      </c>
      <c r="P1900">
        <v>5</v>
      </c>
      <c r="Q1900">
        <v>72</v>
      </c>
      <c r="R1900">
        <v>430</v>
      </c>
      <c r="S1900">
        <v>425</v>
      </c>
      <c r="T1900">
        <v>5.8333333329999997</v>
      </c>
      <c r="U1900">
        <f>VLOOKUP(A1900,vlookup_table[#All],2,)</f>
        <v>2</v>
      </c>
      <c r="V1900">
        <f>VLOOKUP(A1900,vlookup_table[#All],4,FALSE)</f>
        <v>0</v>
      </c>
      <c r="W1900">
        <f>IF(LEN(V1900)=4,_xlfn.CONCAT("19",LEFT(V1900,2)),IF(LEN(V1900)=3,_xlfn.CONCAT("190",LEFT(V1900,2)),0))</f>
        <v>0</v>
      </c>
      <c r="X1900">
        <f>IF(V1900&lt;&gt;0,1997-VALUE(W1900),0)</f>
        <v>0</v>
      </c>
      <c r="Y1900" t="str">
        <f>VLOOKUP(A1900,vlookup_table[#All],5,FALSE)</f>
        <v>T2</v>
      </c>
      <c r="Z1900" t="str">
        <f t="shared" si="179"/>
        <v>Town</v>
      </c>
      <c r="AA1900">
        <f>VLOOKUP(A1900,vlookup_table[#All],7,FALSE)</f>
        <v>5</v>
      </c>
    </row>
    <row r="1901" spans="1:27" x14ac:dyDescent="0.3">
      <c r="A1901">
        <v>98033</v>
      </c>
      <c r="B1901" s="1" t="s">
        <v>16</v>
      </c>
      <c r="C1901" s="1" t="str">
        <f>UPPER(LEFT(B1901,2))</f>
        <v>IL</v>
      </c>
      <c r="D1901" s="1" t="s">
        <v>17</v>
      </c>
      <c r="E1901" s="1" t="str">
        <f>UPPER(LEFT(D1901,1))</f>
        <v>F</v>
      </c>
      <c r="F1901">
        <v>152</v>
      </c>
      <c r="G1901">
        <f t="shared" si="174"/>
        <v>152</v>
      </c>
      <c r="H1901">
        <f t="shared" si="175"/>
        <v>152</v>
      </c>
      <c r="I1901">
        <v>152</v>
      </c>
      <c r="J1901">
        <f t="shared" si="176"/>
        <v>152</v>
      </c>
      <c r="K1901">
        <v>267</v>
      </c>
      <c r="L1901">
        <f t="shared" si="177"/>
        <v>267</v>
      </c>
      <c r="M1901">
        <v>0</v>
      </c>
      <c r="N1901">
        <v>9395</v>
      </c>
      <c r="O1901">
        <f t="shared" si="178"/>
        <v>9395</v>
      </c>
      <c r="P1901">
        <v>0</v>
      </c>
      <c r="Q1901">
        <v>80</v>
      </c>
      <c r="R1901">
        <v>200</v>
      </c>
      <c r="S1901">
        <v>204</v>
      </c>
      <c r="T1901">
        <v>14.66666667</v>
      </c>
      <c r="U1901">
        <f>VLOOKUP(A1901,vlookup_table[#All],2,)</f>
        <v>2</v>
      </c>
      <c r="V1901">
        <f>VLOOKUP(A1901,vlookup_table[#All],4,FALSE)</f>
        <v>1912</v>
      </c>
      <c r="W1901" t="str">
        <f>IF(LEN(V1901)=4,_xlfn.CONCAT("19",LEFT(V1901,2)),IF(LEN(V1901)=3,_xlfn.CONCAT("190",LEFT(V1901,2)),0))</f>
        <v>1919</v>
      </c>
      <c r="X1901">
        <f>IF(V1901&lt;&gt;0,1997-VALUE(W1901),0)</f>
        <v>78</v>
      </c>
      <c r="Y1901" t="str">
        <f>VLOOKUP(A1901,vlookup_table[#All],5,FALSE)</f>
        <v>R3</v>
      </c>
      <c r="Z1901" t="str">
        <f t="shared" si="179"/>
        <v>Rural</v>
      </c>
      <c r="AA1901">
        <f>VLOOKUP(A1901,vlookup_table[#All],7,FALSE)</f>
        <v>20</v>
      </c>
    </row>
    <row r="1902" spans="1:27" x14ac:dyDescent="0.3">
      <c r="A1902">
        <v>110308</v>
      </c>
      <c r="B1902" s="1" t="s">
        <v>50</v>
      </c>
      <c r="C1902" s="1" t="str">
        <f>UPPER(LEFT(B1902,2))</f>
        <v>LA</v>
      </c>
      <c r="D1902" s="1" t="s">
        <v>17</v>
      </c>
      <c r="E1902" s="1" t="str">
        <f>UPPER(LEFT(D1902,1))</f>
        <v>F</v>
      </c>
      <c r="F1902">
        <v>1384</v>
      </c>
      <c r="G1902">
        <f t="shared" si="174"/>
        <v>1384</v>
      </c>
      <c r="H1902">
        <f t="shared" si="175"/>
        <v>1384</v>
      </c>
      <c r="I1902">
        <v>554</v>
      </c>
      <c r="J1902">
        <f t="shared" si="176"/>
        <v>554</v>
      </c>
      <c r="K1902">
        <v>749</v>
      </c>
      <c r="L1902">
        <f t="shared" si="177"/>
        <v>749</v>
      </c>
      <c r="M1902">
        <v>19</v>
      </c>
      <c r="N1902">
        <v>27245</v>
      </c>
      <c r="O1902">
        <f t="shared" si="178"/>
        <v>27245</v>
      </c>
      <c r="P1902">
        <v>2</v>
      </c>
      <c r="Q1902">
        <v>53</v>
      </c>
      <c r="R1902">
        <v>643</v>
      </c>
      <c r="S1902">
        <v>667</v>
      </c>
      <c r="T1902">
        <v>8</v>
      </c>
      <c r="U1902">
        <f>VLOOKUP(A1902,vlookup_table[#All],2,)</f>
        <v>0</v>
      </c>
      <c r="V1902">
        <f>VLOOKUP(A1902,vlookup_table[#All],4,FALSE)</f>
        <v>3701</v>
      </c>
      <c r="W1902" t="str">
        <f>IF(LEN(V1902)=4,_xlfn.CONCAT("19",LEFT(V1902,2)),IF(LEN(V1902)=3,_xlfn.CONCAT("190",LEFT(V1902,2)),0))</f>
        <v>1937</v>
      </c>
      <c r="X1902">
        <f>IF(V1902&lt;&gt;0,1997-VALUE(W1902),0)</f>
        <v>60</v>
      </c>
      <c r="Y1902" t="str">
        <f>VLOOKUP(A1902,vlookup_table[#All],5,FALSE)</f>
        <v>C1</v>
      </c>
      <c r="Z1902" t="str">
        <f t="shared" si="179"/>
        <v>City</v>
      </c>
      <c r="AA1902">
        <f>VLOOKUP(A1902,vlookup_table[#All],7,FALSE)</f>
        <v>15</v>
      </c>
    </row>
    <row r="1903" spans="1:27" x14ac:dyDescent="0.3">
      <c r="A1903">
        <v>3496</v>
      </c>
      <c r="B1903" s="1" t="s">
        <v>21</v>
      </c>
      <c r="C1903" s="1" t="str">
        <f>UPPER(LEFT(B1903,2))</f>
        <v>TX</v>
      </c>
      <c r="D1903" s="1" t="s">
        <v>14</v>
      </c>
      <c r="E1903" s="1" t="str">
        <f>UPPER(LEFT(D1903,1))</f>
        <v>M</v>
      </c>
      <c r="F1903">
        <v>688</v>
      </c>
      <c r="G1903">
        <f t="shared" si="174"/>
        <v>688</v>
      </c>
      <c r="H1903">
        <f t="shared" si="175"/>
        <v>688</v>
      </c>
      <c r="I1903">
        <v>562</v>
      </c>
      <c r="J1903">
        <f t="shared" si="176"/>
        <v>562</v>
      </c>
      <c r="K1903">
        <v>596</v>
      </c>
      <c r="L1903">
        <f t="shared" si="177"/>
        <v>596</v>
      </c>
      <c r="M1903">
        <v>0</v>
      </c>
      <c r="N1903">
        <v>18272</v>
      </c>
      <c r="O1903">
        <f t="shared" si="178"/>
        <v>18272</v>
      </c>
      <c r="P1903">
        <v>11</v>
      </c>
      <c r="Q1903">
        <v>46</v>
      </c>
      <c r="R1903">
        <v>564</v>
      </c>
      <c r="S1903">
        <v>582</v>
      </c>
      <c r="T1903">
        <v>12</v>
      </c>
      <c r="U1903">
        <f>VLOOKUP(A1903,vlookup_table[#All],2,)</f>
        <v>1</v>
      </c>
      <c r="V1903">
        <f>VLOOKUP(A1903,vlookup_table[#All],4,FALSE)</f>
        <v>6703</v>
      </c>
      <c r="W1903" t="str">
        <f>IF(LEN(V1903)=4,_xlfn.CONCAT("19",LEFT(V1903,2)),IF(LEN(V1903)=3,_xlfn.CONCAT("190",LEFT(V1903,2)),0))</f>
        <v>1967</v>
      </c>
      <c r="X1903">
        <f>IF(V1903&lt;&gt;0,1997-VALUE(W1903),0)</f>
        <v>30</v>
      </c>
      <c r="Y1903" t="str">
        <f>VLOOKUP(A1903,vlookup_table[#All],5,FALSE)</f>
        <v>C1</v>
      </c>
      <c r="Z1903" t="str">
        <f t="shared" si="179"/>
        <v>City</v>
      </c>
      <c r="AA1903">
        <f>VLOOKUP(A1903,vlookup_table[#All],7,FALSE)</f>
        <v>10</v>
      </c>
    </row>
    <row r="1904" spans="1:27" x14ac:dyDescent="0.3">
      <c r="A1904">
        <v>138262</v>
      </c>
      <c r="B1904" s="1" t="s">
        <v>65</v>
      </c>
      <c r="C1904" s="1" t="str">
        <f>UPPER(LEFT(B1904,2))</f>
        <v>AR</v>
      </c>
      <c r="D1904" s="1" t="s">
        <v>61</v>
      </c>
      <c r="E1904" s="1" t="str">
        <f>UPPER(LEFT(D1904,1))</f>
        <v>F</v>
      </c>
      <c r="F1904">
        <v>569</v>
      </c>
      <c r="G1904">
        <f t="shared" si="174"/>
        <v>569</v>
      </c>
      <c r="H1904">
        <f t="shared" si="175"/>
        <v>569</v>
      </c>
      <c r="I1904">
        <v>156</v>
      </c>
      <c r="J1904">
        <f t="shared" si="176"/>
        <v>156</v>
      </c>
      <c r="K1904">
        <v>202</v>
      </c>
      <c r="L1904">
        <f t="shared" si="177"/>
        <v>202</v>
      </c>
      <c r="M1904">
        <v>0</v>
      </c>
      <c r="N1904">
        <v>7914</v>
      </c>
      <c r="O1904">
        <f t="shared" si="178"/>
        <v>7914</v>
      </c>
      <c r="P1904">
        <v>9</v>
      </c>
      <c r="Q1904">
        <v>38</v>
      </c>
      <c r="R1904">
        <v>158</v>
      </c>
      <c r="S1904">
        <v>187</v>
      </c>
      <c r="T1904">
        <v>5.1666666670000003</v>
      </c>
      <c r="U1904">
        <f>VLOOKUP(A1904,vlookup_table[#All],2,)</f>
        <v>28</v>
      </c>
      <c r="V1904">
        <f>VLOOKUP(A1904,vlookup_table[#All],4,FALSE)</f>
        <v>6201</v>
      </c>
      <c r="W1904" t="str">
        <f>IF(LEN(V1904)=4,_xlfn.CONCAT("19",LEFT(V1904,2)),IF(LEN(V1904)=3,_xlfn.CONCAT("190",LEFT(V1904,2)),0))</f>
        <v>1962</v>
      </c>
      <c r="X1904">
        <f>IF(V1904&lt;&gt;0,1997-VALUE(W1904),0)</f>
        <v>35</v>
      </c>
      <c r="Y1904" t="str">
        <f>VLOOKUP(A1904,vlookup_table[#All],5,FALSE)</f>
        <v>C2</v>
      </c>
      <c r="Z1904" t="str">
        <f t="shared" si="179"/>
        <v>City</v>
      </c>
      <c r="AA1904">
        <f>VLOOKUP(A1904,vlookup_table[#All],7,FALSE)</f>
        <v>5</v>
      </c>
    </row>
    <row r="1905" spans="1:27" x14ac:dyDescent="0.3">
      <c r="A1905">
        <v>80437</v>
      </c>
      <c r="B1905" s="1" t="s">
        <v>36</v>
      </c>
      <c r="C1905" s="1" t="str">
        <f>UPPER(LEFT(B1905,2))</f>
        <v>WI</v>
      </c>
      <c r="D1905" s="1" t="s">
        <v>52</v>
      </c>
      <c r="E1905" s="1" t="str">
        <f>UPPER(LEFT(D1905,1))</f>
        <v>M</v>
      </c>
      <c r="F1905">
        <v>491</v>
      </c>
      <c r="G1905">
        <f t="shared" si="174"/>
        <v>491</v>
      </c>
      <c r="H1905">
        <f t="shared" si="175"/>
        <v>491</v>
      </c>
      <c r="I1905">
        <v>227</v>
      </c>
      <c r="J1905">
        <f t="shared" si="176"/>
        <v>227</v>
      </c>
      <c r="K1905">
        <v>358</v>
      </c>
      <c r="L1905">
        <f t="shared" si="177"/>
        <v>358</v>
      </c>
      <c r="M1905">
        <v>0</v>
      </c>
      <c r="N1905">
        <v>14229</v>
      </c>
      <c r="O1905">
        <f t="shared" si="178"/>
        <v>14229</v>
      </c>
      <c r="P1905">
        <v>2</v>
      </c>
      <c r="Q1905">
        <v>81</v>
      </c>
      <c r="R1905">
        <v>323</v>
      </c>
      <c r="S1905">
        <v>276</v>
      </c>
      <c r="T1905">
        <v>11.84615385</v>
      </c>
      <c r="U1905">
        <f>VLOOKUP(A1905,vlookup_table[#All],2,)</f>
        <v>1</v>
      </c>
      <c r="V1905">
        <f>VLOOKUP(A1905,vlookup_table[#All],4,FALSE)</f>
        <v>6702</v>
      </c>
      <c r="W1905" t="str">
        <f>IF(LEN(V1905)=4,_xlfn.CONCAT("19",LEFT(V1905,2)),IF(LEN(V1905)=3,_xlfn.CONCAT("190",LEFT(V1905,2)),0))</f>
        <v>1967</v>
      </c>
      <c r="X1905">
        <f>IF(V1905&lt;&gt;0,1997-VALUE(W1905),0)</f>
        <v>30</v>
      </c>
      <c r="Y1905" t="str">
        <f>VLOOKUP(A1905,vlookup_table[#All],5,FALSE)</f>
        <v>C2</v>
      </c>
      <c r="Z1905" t="str">
        <f t="shared" si="179"/>
        <v>City</v>
      </c>
      <c r="AA1905">
        <f>VLOOKUP(A1905,vlookup_table[#All],7,FALSE)</f>
        <v>10</v>
      </c>
    </row>
    <row r="1906" spans="1:27" x14ac:dyDescent="0.3">
      <c r="A1906">
        <v>186580</v>
      </c>
      <c r="B1906" s="1" t="s">
        <v>21</v>
      </c>
      <c r="C1906" s="1" t="str">
        <f>UPPER(LEFT(B1906,2))</f>
        <v>TX</v>
      </c>
      <c r="D1906" s="1" t="s">
        <v>17</v>
      </c>
      <c r="E1906" s="1" t="str">
        <f>UPPER(LEFT(D1906,1))</f>
        <v>F</v>
      </c>
      <c r="F1906">
        <v>651</v>
      </c>
      <c r="G1906">
        <f t="shared" si="174"/>
        <v>651</v>
      </c>
      <c r="H1906">
        <f t="shared" si="175"/>
        <v>651</v>
      </c>
      <c r="I1906">
        <v>197</v>
      </c>
      <c r="J1906">
        <f t="shared" si="176"/>
        <v>197</v>
      </c>
      <c r="K1906">
        <v>284</v>
      </c>
      <c r="L1906">
        <f t="shared" si="177"/>
        <v>284</v>
      </c>
      <c r="M1906">
        <v>2</v>
      </c>
      <c r="N1906">
        <v>9858</v>
      </c>
      <c r="O1906">
        <f t="shared" si="178"/>
        <v>9858</v>
      </c>
      <c r="P1906">
        <v>1</v>
      </c>
      <c r="Q1906">
        <v>70</v>
      </c>
      <c r="R1906">
        <v>250</v>
      </c>
      <c r="S1906">
        <v>252</v>
      </c>
      <c r="T1906">
        <v>8.2777777780000008</v>
      </c>
      <c r="U1906">
        <f>VLOOKUP(A1906,vlookup_table[#All],2,)</f>
        <v>0</v>
      </c>
      <c r="V1906">
        <f>VLOOKUP(A1906,vlookup_table[#All],4,FALSE)</f>
        <v>3007</v>
      </c>
      <c r="W1906" t="str">
        <f>IF(LEN(V1906)=4,_xlfn.CONCAT("19",LEFT(V1906,2)),IF(LEN(V1906)=3,_xlfn.CONCAT("190",LEFT(V1906,2)),0))</f>
        <v>1930</v>
      </c>
      <c r="X1906">
        <f>IF(V1906&lt;&gt;0,1997-VALUE(W1906),0)</f>
        <v>67</v>
      </c>
      <c r="Y1906" t="str">
        <f>VLOOKUP(A1906,vlookup_table[#All],5,FALSE)</f>
        <v>T2</v>
      </c>
      <c r="Z1906" t="str">
        <f t="shared" si="179"/>
        <v>Town</v>
      </c>
      <c r="AA1906">
        <f>VLOOKUP(A1906,vlookup_table[#All],7,FALSE)</f>
        <v>5</v>
      </c>
    </row>
    <row r="1907" spans="1:27" x14ac:dyDescent="0.3">
      <c r="A1907">
        <v>8863</v>
      </c>
      <c r="B1907" s="1" t="s">
        <v>13</v>
      </c>
      <c r="C1907" s="1" t="str">
        <f>UPPER(LEFT(B1907,2))</f>
        <v>FL</v>
      </c>
      <c r="D1907" s="1" t="s">
        <v>14</v>
      </c>
      <c r="E1907" s="1" t="str">
        <f>UPPER(LEFT(D1907,1))</f>
        <v>M</v>
      </c>
      <c r="F1907">
        <v>1307</v>
      </c>
      <c r="G1907">
        <f t="shared" si="174"/>
        <v>1307</v>
      </c>
      <c r="H1907">
        <f t="shared" si="175"/>
        <v>1307</v>
      </c>
      <c r="I1907">
        <v>310</v>
      </c>
      <c r="J1907">
        <f t="shared" si="176"/>
        <v>310</v>
      </c>
      <c r="K1907">
        <v>450</v>
      </c>
      <c r="L1907">
        <f t="shared" si="177"/>
        <v>450</v>
      </c>
      <c r="M1907">
        <v>17</v>
      </c>
      <c r="N1907">
        <v>23204</v>
      </c>
      <c r="O1907">
        <f t="shared" si="178"/>
        <v>23204</v>
      </c>
      <c r="P1907">
        <v>13</v>
      </c>
      <c r="Q1907">
        <v>19</v>
      </c>
      <c r="R1907">
        <v>381</v>
      </c>
      <c r="S1907">
        <v>383</v>
      </c>
      <c r="T1907">
        <v>18</v>
      </c>
      <c r="U1907">
        <f>VLOOKUP(A1907,vlookup_table[#All],2,)</f>
        <v>1</v>
      </c>
      <c r="V1907">
        <f>VLOOKUP(A1907,vlookup_table[#All],4,FALSE)</f>
        <v>5503</v>
      </c>
      <c r="W1907" t="str">
        <f>IF(LEN(V1907)=4,_xlfn.CONCAT("19",LEFT(V1907,2)),IF(LEN(V1907)=3,_xlfn.CONCAT("190",LEFT(V1907,2)),0))</f>
        <v>1955</v>
      </c>
      <c r="X1907">
        <f>IF(V1907&lt;&gt;0,1997-VALUE(W1907),0)</f>
        <v>42</v>
      </c>
      <c r="Y1907" t="str">
        <f>VLOOKUP(A1907,vlookup_table[#All],5,FALSE)</f>
        <v>U2</v>
      </c>
      <c r="Z1907" t="str">
        <f t="shared" si="179"/>
        <v>Urban</v>
      </c>
      <c r="AA1907">
        <f>VLOOKUP(A1907,vlookup_table[#All],7,FALSE)</f>
        <v>40</v>
      </c>
    </row>
    <row r="1908" spans="1:27" x14ac:dyDescent="0.3">
      <c r="A1908">
        <v>120734</v>
      </c>
      <c r="B1908" s="1" t="s">
        <v>21</v>
      </c>
      <c r="C1908" s="1" t="str">
        <f>UPPER(LEFT(B1908,2))</f>
        <v>TX</v>
      </c>
      <c r="D1908" s="1" t="s">
        <v>17</v>
      </c>
      <c r="E1908" s="1" t="str">
        <f>UPPER(LEFT(D1908,1))</f>
        <v>F</v>
      </c>
      <c r="F1908">
        <v>241</v>
      </c>
      <c r="G1908">
        <f t="shared" si="174"/>
        <v>241</v>
      </c>
      <c r="H1908">
        <f t="shared" si="175"/>
        <v>241</v>
      </c>
      <c r="I1908">
        <v>164</v>
      </c>
      <c r="J1908">
        <f t="shared" si="176"/>
        <v>164</v>
      </c>
      <c r="K1908">
        <v>290</v>
      </c>
      <c r="L1908">
        <f t="shared" si="177"/>
        <v>290</v>
      </c>
      <c r="M1908">
        <v>0</v>
      </c>
      <c r="N1908">
        <v>9397</v>
      </c>
      <c r="O1908">
        <f t="shared" si="178"/>
        <v>9397</v>
      </c>
      <c r="P1908">
        <v>3</v>
      </c>
      <c r="Q1908">
        <v>85</v>
      </c>
      <c r="R1908">
        <v>241</v>
      </c>
      <c r="S1908">
        <v>231</v>
      </c>
      <c r="T1908">
        <v>8.4666666670000001</v>
      </c>
      <c r="U1908">
        <f>VLOOKUP(A1908,vlookup_table[#All],2,)</f>
        <v>0</v>
      </c>
      <c r="V1908">
        <f>VLOOKUP(A1908,vlookup_table[#All],4,FALSE)</f>
        <v>0</v>
      </c>
      <c r="W1908">
        <f>IF(LEN(V1908)=4,_xlfn.CONCAT("19",LEFT(V1908,2)),IF(LEN(V1908)=3,_xlfn.CONCAT("190",LEFT(V1908,2)),0))</f>
        <v>0</v>
      </c>
      <c r="X1908">
        <f>IF(V1908&lt;&gt;0,1997-VALUE(W1908),0)</f>
        <v>0</v>
      </c>
      <c r="Y1908" t="str">
        <f>VLOOKUP(A1908,vlookup_table[#All],5,FALSE)</f>
        <v>R3</v>
      </c>
      <c r="Z1908" t="str">
        <f t="shared" si="179"/>
        <v>Rural</v>
      </c>
      <c r="AA1908">
        <f>VLOOKUP(A1908,vlookup_table[#All],7,FALSE)</f>
        <v>5</v>
      </c>
    </row>
    <row r="1909" spans="1:27" x14ac:dyDescent="0.3">
      <c r="A1909">
        <v>149414</v>
      </c>
      <c r="B1909" s="1" t="s">
        <v>22</v>
      </c>
      <c r="C1909" s="1" t="str">
        <f>UPPER(LEFT(B1909,2))</f>
        <v>CA</v>
      </c>
      <c r="D1909" s="1" t="s">
        <v>17</v>
      </c>
      <c r="E1909" s="1" t="str">
        <f>UPPER(LEFT(D1909,1))</f>
        <v>F</v>
      </c>
      <c r="F1909">
        <v>4240</v>
      </c>
      <c r="G1909">
        <f t="shared" si="174"/>
        <v>4240</v>
      </c>
      <c r="H1909">
        <f t="shared" si="175"/>
        <v>4240</v>
      </c>
      <c r="I1909">
        <v>714</v>
      </c>
      <c r="J1909">
        <f t="shared" si="176"/>
        <v>714</v>
      </c>
      <c r="K1909">
        <v>919</v>
      </c>
      <c r="L1909">
        <f t="shared" si="177"/>
        <v>919</v>
      </c>
      <c r="M1909">
        <v>95</v>
      </c>
      <c r="N1909">
        <v>49256</v>
      </c>
      <c r="O1909">
        <f t="shared" si="178"/>
        <v>49256</v>
      </c>
      <c r="P1909">
        <v>26</v>
      </c>
      <c r="Q1909">
        <v>38</v>
      </c>
      <c r="R1909">
        <v>814</v>
      </c>
      <c r="S1909">
        <v>830</v>
      </c>
      <c r="T1909">
        <v>8.4666666670000001</v>
      </c>
      <c r="U1909">
        <f>VLOOKUP(A1909,vlookup_table[#All],2,)</f>
        <v>0</v>
      </c>
      <c r="V1909">
        <f>VLOOKUP(A1909,vlookup_table[#All],4,FALSE)</f>
        <v>4606</v>
      </c>
      <c r="W1909" t="str">
        <f>IF(LEN(V1909)=4,_xlfn.CONCAT("19",LEFT(V1909,2)),IF(LEN(V1909)=3,_xlfn.CONCAT("190",LEFT(V1909,2)),0))</f>
        <v>1946</v>
      </c>
      <c r="X1909">
        <f>IF(V1909&lt;&gt;0,1997-VALUE(W1909),0)</f>
        <v>51</v>
      </c>
      <c r="Y1909" t="str">
        <f>VLOOKUP(A1909,vlookup_table[#All],5,FALSE)</f>
        <v>U2</v>
      </c>
      <c r="Z1909" t="str">
        <f t="shared" si="179"/>
        <v>Urban</v>
      </c>
      <c r="AA1909">
        <f>VLOOKUP(A1909,vlookup_table[#All],7,FALSE)</f>
        <v>9</v>
      </c>
    </row>
    <row r="1910" spans="1:27" x14ac:dyDescent="0.3">
      <c r="A1910">
        <v>79900</v>
      </c>
      <c r="B1910" s="1" t="s">
        <v>36</v>
      </c>
      <c r="C1910" s="1" t="str">
        <f>UPPER(LEFT(B1910,2))</f>
        <v>WI</v>
      </c>
      <c r="D1910" s="1" t="s">
        <v>17</v>
      </c>
      <c r="E1910" s="1" t="str">
        <f>UPPER(LEFT(D1910,1))</f>
        <v>F</v>
      </c>
      <c r="F1910">
        <v>617</v>
      </c>
      <c r="G1910">
        <f t="shared" si="174"/>
        <v>617</v>
      </c>
      <c r="H1910">
        <f t="shared" si="175"/>
        <v>617</v>
      </c>
      <c r="I1910">
        <v>221</v>
      </c>
      <c r="J1910">
        <f t="shared" si="176"/>
        <v>221</v>
      </c>
      <c r="K1910">
        <v>289</v>
      </c>
      <c r="L1910">
        <f t="shared" si="177"/>
        <v>289</v>
      </c>
      <c r="M1910">
        <v>0</v>
      </c>
      <c r="N1910">
        <v>9366</v>
      </c>
      <c r="O1910">
        <f t="shared" si="178"/>
        <v>9366</v>
      </c>
      <c r="P1910">
        <v>2</v>
      </c>
      <c r="Q1910">
        <v>75</v>
      </c>
      <c r="R1910">
        <v>247</v>
      </c>
      <c r="S1910">
        <v>249</v>
      </c>
      <c r="T1910">
        <v>24.222222219999999</v>
      </c>
      <c r="U1910">
        <f>VLOOKUP(A1910,vlookup_table[#All],2,)</f>
        <v>0</v>
      </c>
      <c r="V1910">
        <f>VLOOKUP(A1910,vlookup_table[#All],4,FALSE)</f>
        <v>2905</v>
      </c>
      <c r="W1910" t="str">
        <f>IF(LEN(V1910)=4,_xlfn.CONCAT("19",LEFT(V1910,2)),IF(LEN(V1910)=3,_xlfn.CONCAT("190",LEFT(V1910,2)),0))</f>
        <v>1929</v>
      </c>
      <c r="X1910">
        <f>IF(V1910&lt;&gt;0,1997-VALUE(W1910),0)</f>
        <v>68</v>
      </c>
      <c r="Y1910" t="str">
        <f>VLOOKUP(A1910,vlookup_table[#All],5,FALSE)</f>
        <v>R2</v>
      </c>
      <c r="Z1910" t="str">
        <f t="shared" si="179"/>
        <v>Rural</v>
      </c>
      <c r="AA1910">
        <f>VLOOKUP(A1910,vlookup_table[#All],7,FALSE)</f>
        <v>50</v>
      </c>
    </row>
    <row r="1911" spans="1:27" x14ac:dyDescent="0.3">
      <c r="A1911">
        <v>154158</v>
      </c>
      <c r="B1911" s="1" t="s">
        <v>22</v>
      </c>
      <c r="C1911" s="1" t="str">
        <f>UPPER(LEFT(B1911,2))</f>
        <v>CA</v>
      </c>
      <c r="D1911" s="1" t="s">
        <v>17</v>
      </c>
      <c r="E1911" s="1" t="str">
        <f>UPPER(LEFT(D1911,1))</f>
        <v>F</v>
      </c>
      <c r="F1911">
        <v>838</v>
      </c>
      <c r="G1911">
        <f t="shared" si="174"/>
        <v>838</v>
      </c>
      <c r="H1911">
        <f t="shared" si="175"/>
        <v>838</v>
      </c>
      <c r="I1911">
        <v>163</v>
      </c>
      <c r="J1911">
        <f t="shared" si="176"/>
        <v>163</v>
      </c>
      <c r="K1911">
        <v>241</v>
      </c>
      <c r="L1911">
        <f t="shared" si="177"/>
        <v>241</v>
      </c>
      <c r="M1911">
        <v>5</v>
      </c>
      <c r="N1911">
        <v>6653</v>
      </c>
      <c r="O1911">
        <f t="shared" si="178"/>
        <v>6653</v>
      </c>
      <c r="P1911">
        <v>50</v>
      </c>
      <c r="Q1911">
        <v>42</v>
      </c>
      <c r="R1911">
        <v>176</v>
      </c>
      <c r="S1911">
        <v>235</v>
      </c>
      <c r="T1911">
        <v>6.6666666670000003</v>
      </c>
      <c r="U1911">
        <f>VLOOKUP(A1911,vlookup_table[#All],2,)</f>
        <v>0</v>
      </c>
      <c r="V1911">
        <f>VLOOKUP(A1911,vlookup_table[#All],4,FALSE)</f>
        <v>3601</v>
      </c>
      <c r="W1911" t="str">
        <f>IF(LEN(V1911)=4,_xlfn.CONCAT("19",LEFT(V1911,2)),IF(LEN(V1911)=3,_xlfn.CONCAT("190",LEFT(V1911,2)),0))</f>
        <v>1936</v>
      </c>
      <c r="X1911">
        <f>IF(V1911&lt;&gt;0,1997-VALUE(W1911),0)</f>
        <v>61</v>
      </c>
      <c r="Y1911" t="str">
        <f>VLOOKUP(A1911,vlookup_table[#All],5,FALSE)</f>
        <v>R2</v>
      </c>
      <c r="Z1911" t="str">
        <f t="shared" si="179"/>
        <v>Rural</v>
      </c>
      <c r="AA1911">
        <f>VLOOKUP(A1911,vlookup_table[#All],7,FALSE)</f>
        <v>7</v>
      </c>
    </row>
    <row r="1912" spans="1:27" x14ac:dyDescent="0.3">
      <c r="A1912">
        <v>23146</v>
      </c>
      <c r="B1912" s="1" t="s">
        <v>47</v>
      </c>
      <c r="C1912" s="1" t="str">
        <f>UPPER(LEFT(B1912,2))</f>
        <v>SC</v>
      </c>
      <c r="D1912" s="1" t="s">
        <v>14</v>
      </c>
      <c r="E1912" s="1" t="str">
        <f>UPPER(LEFT(D1912,1))</f>
        <v>M</v>
      </c>
      <c r="F1912">
        <v>688</v>
      </c>
      <c r="G1912">
        <f t="shared" si="174"/>
        <v>688</v>
      </c>
      <c r="H1912">
        <f t="shared" si="175"/>
        <v>688</v>
      </c>
      <c r="I1912">
        <v>402</v>
      </c>
      <c r="J1912">
        <f t="shared" si="176"/>
        <v>402</v>
      </c>
      <c r="K1912">
        <v>475</v>
      </c>
      <c r="L1912">
        <f t="shared" si="177"/>
        <v>475</v>
      </c>
      <c r="M1912">
        <v>0</v>
      </c>
      <c r="N1912">
        <v>16158</v>
      </c>
      <c r="O1912">
        <f t="shared" si="178"/>
        <v>16158</v>
      </c>
      <c r="P1912">
        <v>1</v>
      </c>
      <c r="Q1912">
        <v>64</v>
      </c>
      <c r="R1912">
        <v>432</v>
      </c>
      <c r="S1912">
        <v>442</v>
      </c>
      <c r="T1912">
        <v>9.4</v>
      </c>
      <c r="U1912">
        <f>VLOOKUP(A1912,vlookup_table[#All],2,)</f>
        <v>1</v>
      </c>
      <c r="V1912">
        <f>VLOOKUP(A1912,vlookup_table[#All],4,FALSE)</f>
        <v>2801</v>
      </c>
      <c r="W1912" t="str">
        <f>IF(LEN(V1912)=4,_xlfn.CONCAT("19",LEFT(V1912,2)),IF(LEN(V1912)=3,_xlfn.CONCAT("190",LEFT(V1912,2)),0))</f>
        <v>1928</v>
      </c>
      <c r="X1912">
        <f>IF(V1912&lt;&gt;0,1997-VALUE(W1912),0)</f>
        <v>69</v>
      </c>
      <c r="Y1912" t="str">
        <f>VLOOKUP(A1912,vlookup_table[#All],5,FALSE)</f>
        <v>C1</v>
      </c>
      <c r="Z1912" t="str">
        <f t="shared" si="179"/>
        <v>City</v>
      </c>
      <c r="AA1912">
        <f>VLOOKUP(A1912,vlookup_table[#All],7,FALSE)</f>
        <v>5</v>
      </c>
    </row>
    <row r="1913" spans="1:27" x14ac:dyDescent="0.3">
      <c r="A1913">
        <v>1617</v>
      </c>
      <c r="B1913" s="1" t="s">
        <v>22</v>
      </c>
      <c r="C1913" s="1" t="str">
        <f>UPPER(LEFT(B1913,2))</f>
        <v>CA</v>
      </c>
      <c r="D1913" s="1" t="s">
        <v>17</v>
      </c>
      <c r="E1913" s="1" t="str">
        <f>UPPER(LEFT(D1913,1))</f>
        <v>F</v>
      </c>
      <c r="F1913">
        <v>5970</v>
      </c>
      <c r="G1913">
        <f t="shared" si="174"/>
        <v>5970</v>
      </c>
      <c r="H1913">
        <f t="shared" si="175"/>
        <v>5970</v>
      </c>
      <c r="I1913">
        <v>1386</v>
      </c>
      <c r="J1913">
        <f t="shared" si="176"/>
        <v>1386</v>
      </c>
      <c r="K1913">
        <v>1273</v>
      </c>
      <c r="L1913">
        <f t="shared" si="177"/>
        <v>1273</v>
      </c>
      <c r="M1913">
        <v>98</v>
      </c>
      <c r="N1913">
        <v>62822</v>
      </c>
      <c r="O1913">
        <f t="shared" si="178"/>
        <v>62822</v>
      </c>
      <c r="P1913">
        <v>24</v>
      </c>
      <c r="Q1913">
        <v>34</v>
      </c>
      <c r="R1913">
        <v>1496</v>
      </c>
      <c r="S1913">
        <v>1208</v>
      </c>
      <c r="T1913">
        <v>10.18181818</v>
      </c>
      <c r="U1913">
        <f>VLOOKUP(A1913,vlookup_table[#All],2,)</f>
        <v>0</v>
      </c>
      <c r="V1913">
        <f>VLOOKUP(A1913,vlookup_table[#All],4,FALSE)</f>
        <v>2201</v>
      </c>
      <c r="W1913" t="str">
        <f>IF(LEN(V1913)=4,_xlfn.CONCAT("19",LEFT(V1913,2)),IF(LEN(V1913)=3,_xlfn.CONCAT("190",LEFT(V1913,2)),0))</f>
        <v>1922</v>
      </c>
      <c r="X1913">
        <f>IF(V1913&lt;&gt;0,1997-VALUE(W1913),0)</f>
        <v>75</v>
      </c>
      <c r="Y1913" t="str">
        <f>VLOOKUP(A1913,vlookup_table[#All],5,FALSE)</f>
        <v>S1</v>
      </c>
      <c r="Z1913" t="str">
        <f t="shared" si="179"/>
        <v>Suburban</v>
      </c>
      <c r="AA1913">
        <f>VLOOKUP(A1913,vlookup_table[#All],7,FALSE)</f>
        <v>15</v>
      </c>
    </row>
    <row r="1914" spans="1:27" x14ac:dyDescent="0.3">
      <c r="A1914">
        <v>68022</v>
      </c>
      <c r="B1914" s="1" t="s">
        <v>30</v>
      </c>
      <c r="C1914" s="1" t="str">
        <f>UPPER(LEFT(B1914,2))</f>
        <v>MI</v>
      </c>
      <c r="D1914" s="1" t="s">
        <v>17</v>
      </c>
      <c r="E1914" s="1" t="str">
        <f>UPPER(LEFT(D1914,1))</f>
        <v>F</v>
      </c>
      <c r="F1914">
        <v>435</v>
      </c>
      <c r="G1914">
        <f t="shared" si="174"/>
        <v>435</v>
      </c>
      <c r="H1914">
        <f t="shared" si="175"/>
        <v>435</v>
      </c>
      <c r="I1914">
        <v>304</v>
      </c>
      <c r="J1914">
        <f t="shared" si="176"/>
        <v>304</v>
      </c>
      <c r="K1914">
        <v>365</v>
      </c>
      <c r="L1914">
        <f t="shared" si="177"/>
        <v>365</v>
      </c>
      <c r="M1914">
        <v>0</v>
      </c>
      <c r="N1914">
        <v>12197</v>
      </c>
      <c r="O1914">
        <f t="shared" si="178"/>
        <v>12197</v>
      </c>
      <c r="P1914">
        <v>0</v>
      </c>
      <c r="Q1914">
        <v>62</v>
      </c>
      <c r="R1914">
        <v>322</v>
      </c>
      <c r="S1914">
        <v>325</v>
      </c>
      <c r="T1914">
        <v>10</v>
      </c>
      <c r="U1914">
        <f>VLOOKUP(A1914,vlookup_table[#All],2,)</f>
        <v>0</v>
      </c>
      <c r="V1914">
        <f>VLOOKUP(A1914,vlookup_table[#All],4,FALSE)</f>
        <v>3104</v>
      </c>
      <c r="W1914" t="str">
        <f>IF(LEN(V1914)=4,_xlfn.CONCAT("19",LEFT(V1914,2)),IF(LEN(V1914)=3,_xlfn.CONCAT("190",LEFT(V1914,2)),0))</f>
        <v>1931</v>
      </c>
      <c r="X1914">
        <f>IF(V1914&lt;&gt;0,1997-VALUE(W1914),0)</f>
        <v>66</v>
      </c>
      <c r="Y1914" t="str">
        <f>VLOOKUP(A1914,vlookup_table[#All],5,FALSE)</f>
        <v>U2</v>
      </c>
      <c r="Z1914" t="str">
        <f t="shared" si="179"/>
        <v>Urban</v>
      </c>
      <c r="AA1914">
        <f>VLOOKUP(A1914,vlookup_table[#All],7,FALSE)</f>
        <v>15</v>
      </c>
    </row>
    <row r="1915" spans="1:27" x14ac:dyDescent="0.3">
      <c r="A1915">
        <v>44705</v>
      </c>
      <c r="B1915" s="1" t="s">
        <v>13</v>
      </c>
      <c r="C1915" s="1" t="str">
        <f>UPPER(LEFT(B1915,2))</f>
        <v>FL</v>
      </c>
      <c r="D1915" s="1" t="s">
        <v>17</v>
      </c>
      <c r="E1915" s="1" t="str">
        <f>UPPER(LEFT(D1915,1))</f>
        <v>F</v>
      </c>
      <c r="F1915">
        <v>677</v>
      </c>
      <c r="G1915">
        <f t="shared" si="174"/>
        <v>677</v>
      </c>
      <c r="H1915">
        <f t="shared" si="175"/>
        <v>677</v>
      </c>
      <c r="I1915">
        <v>242</v>
      </c>
      <c r="J1915">
        <f t="shared" si="176"/>
        <v>242</v>
      </c>
      <c r="K1915">
        <v>302</v>
      </c>
      <c r="L1915">
        <f t="shared" si="177"/>
        <v>302</v>
      </c>
      <c r="M1915">
        <v>2</v>
      </c>
      <c r="N1915">
        <v>13521</v>
      </c>
      <c r="O1915">
        <f t="shared" si="178"/>
        <v>13521</v>
      </c>
      <c r="P1915">
        <v>7</v>
      </c>
      <c r="Q1915">
        <v>8</v>
      </c>
      <c r="R1915">
        <v>261</v>
      </c>
      <c r="S1915">
        <v>282</v>
      </c>
      <c r="T1915">
        <v>9.8000000000000007</v>
      </c>
      <c r="U1915">
        <f>VLOOKUP(A1915,vlookup_table[#All],2,)</f>
        <v>28</v>
      </c>
      <c r="V1915">
        <f>VLOOKUP(A1915,vlookup_table[#All],4,FALSE)</f>
        <v>2601</v>
      </c>
      <c r="W1915" t="str">
        <f>IF(LEN(V1915)=4,_xlfn.CONCAT("19",LEFT(V1915,2)),IF(LEN(V1915)=3,_xlfn.CONCAT("190",LEFT(V1915,2)),0))</f>
        <v>1926</v>
      </c>
      <c r="X1915">
        <f>IF(V1915&lt;&gt;0,1997-VALUE(W1915),0)</f>
        <v>71</v>
      </c>
      <c r="Y1915" t="str">
        <f>VLOOKUP(A1915,vlookup_table[#All],5,FALSE)</f>
        <v>C2</v>
      </c>
      <c r="Z1915" t="str">
        <f t="shared" si="179"/>
        <v>City</v>
      </c>
      <c r="AA1915">
        <f>VLOOKUP(A1915,vlookup_table[#All],7,FALSE)</f>
        <v>15</v>
      </c>
    </row>
    <row r="1916" spans="1:27" x14ac:dyDescent="0.3">
      <c r="A1916">
        <v>49943</v>
      </c>
      <c r="B1916" s="1" t="s">
        <v>13</v>
      </c>
      <c r="C1916" s="1" t="str">
        <f>UPPER(LEFT(B1916,2))</f>
        <v>FL</v>
      </c>
      <c r="D1916" s="1" t="s">
        <v>14</v>
      </c>
      <c r="E1916" s="1" t="str">
        <f>UPPER(LEFT(D1916,1))</f>
        <v>M</v>
      </c>
      <c r="F1916">
        <v>980</v>
      </c>
      <c r="G1916">
        <f t="shared" si="174"/>
        <v>980</v>
      </c>
      <c r="H1916">
        <f t="shared" si="175"/>
        <v>980</v>
      </c>
      <c r="I1916">
        <v>335</v>
      </c>
      <c r="J1916">
        <f t="shared" si="176"/>
        <v>335</v>
      </c>
      <c r="K1916">
        <v>435</v>
      </c>
      <c r="L1916">
        <f t="shared" si="177"/>
        <v>435</v>
      </c>
      <c r="M1916">
        <v>12</v>
      </c>
      <c r="N1916">
        <v>14977</v>
      </c>
      <c r="O1916">
        <f t="shared" si="178"/>
        <v>14977</v>
      </c>
      <c r="P1916">
        <v>8</v>
      </c>
      <c r="Q1916">
        <v>13</v>
      </c>
      <c r="R1916">
        <v>387</v>
      </c>
      <c r="S1916">
        <v>381</v>
      </c>
      <c r="T1916">
        <v>11</v>
      </c>
      <c r="U1916">
        <f>VLOOKUP(A1916,vlookup_table[#All],2,)</f>
        <v>1</v>
      </c>
      <c r="V1916">
        <f>VLOOKUP(A1916,vlookup_table[#All],4,FALSE)</f>
        <v>4001</v>
      </c>
      <c r="W1916" t="str">
        <f>IF(LEN(V1916)=4,_xlfn.CONCAT("19",LEFT(V1916,2)),IF(LEN(V1916)=3,_xlfn.CONCAT("190",LEFT(V1916,2)),0))</f>
        <v>1940</v>
      </c>
      <c r="X1916">
        <f>IF(V1916&lt;&gt;0,1997-VALUE(W1916),0)</f>
        <v>57</v>
      </c>
      <c r="Y1916" t="str">
        <f>VLOOKUP(A1916,vlookup_table[#All],5,FALSE)</f>
        <v>R2</v>
      </c>
      <c r="Z1916" t="str">
        <f t="shared" si="179"/>
        <v>Rural</v>
      </c>
      <c r="AA1916">
        <f>VLOOKUP(A1916,vlookup_table[#All],7,FALSE)</f>
        <v>10</v>
      </c>
    </row>
    <row r="1917" spans="1:27" x14ac:dyDescent="0.3">
      <c r="A1917">
        <v>24152</v>
      </c>
      <c r="B1917" s="1" t="s">
        <v>47</v>
      </c>
      <c r="C1917" s="1" t="str">
        <f>UPPER(LEFT(B1917,2))</f>
        <v>SC</v>
      </c>
      <c r="D1917" s="1" t="s">
        <v>14</v>
      </c>
      <c r="E1917" s="1" t="str">
        <f>UPPER(LEFT(D1917,1))</f>
        <v>M</v>
      </c>
      <c r="F1917">
        <v>788</v>
      </c>
      <c r="G1917">
        <f t="shared" si="174"/>
        <v>788</v>
      </c>
      <c r="H1917">
        <f t="shared" si="175"/>
        <v>788</v>
      </c>
      <c r="I1917">
        <v>225</v>
      </c>
      <c r="J1917">
        <f t="shared" si="176"/>
        <v>225</v>
      </c>
      <c r="K1917">
        <v>343</v>
      </c>
      <c r="L1917">
        <f t="shared" si="177"/>
        <v>343</v>
      </c>
      <c r="M1917">
        <v>4</v>
      </c>
      <c r="N1917">
        <v>12754</v>
      </c>
      <c r="O1917">
        <f t="shared" si="178"/>
        <v>12754</v>
      </c>
      <c r="P1917">
        <v>2</v>
      </c>
      <c r="Q1917">
        <v>47</v>
      </c>
      <c r="R1917">
        <v>275</v>
      </c>
      <c r="S1917">
        <v>299</v>
      </c>
      <c r="T1917">
        <v>6.7894736839999998</v>
      </c>
      <c r="U1917">
        <f>VLOOKUP(A1917,vlookup_table[#All],2,)</f>
        <v>1</v>
      </c>
      <c r="V1917">
        <f>VLOOKUP(A1917,vlookup_table[#All],4,FALSE)</f>
        <v>2406</v>
      </c>
      <c r="W1917" t="str">
        <f>IF(LEN(V1917)=4,_xlfn.CONCAT("19",LEFT(V1917,2)),IF(LEN(V1917)=3,_xlfn.CONCAT("190",LEFT(V1917,2)),0))</f>
        <v>1924</v>
      </c>
      <c r="X1917">
        <f>IF(V1917&lt;&gt;0,1997-VALUE(W1917),0)</f>
        <v>73</v>
      </c>
      <c r="Y1917" t="str">
        <f>VLOOKUP(A1917,vlookup_table[#All],5,FALSE)</f>
        <v>T2</v>
      </c>
      <c r="Z1917" t="str">
        <f t="shared" si="179"/>
        <v>Town</v>
      </c>
      <c r="AA1917">
        <f>VLOOKUP(A1917,vlookup_table[#All],7,FALSE)</f>
        <v>8</v>
      </c>
    </row>
    <row r="1918" spans="1:27" x14ac:dyDescent="0.3">
      <c r="A1918">
        <v>136645</v>
      </c>
      <c r="B1918" s="1" t="s">
        <v>65</v>
      </c>
      <c r="C1918" s="1" t="str">
        <f>UPPER(LEFT(B1918,2))</f>
        <v>AR</v>
      </c>
      <c r="D1918" s="1" t="s">
        <v>45</v>
      </c>
      <c r="E1918" s="1" t="str">
        <f>UPPER(LEFT(D1918,1))</f>
        <v>J</v>
      </c>
      <c r="F1918">
        <v>950</v>
      </c>
      <c r="G1918">
        <f t="shared" si="174"/>
        <v>950</v>
      </c>
      <c r="H1918">
        <f t="shared" si="175"/>
        <v>950</v>
      </c>
      <c r="I1918">
        <v>199</v>
      </c>
      <c r="J1918">
        <f t="shared" si="176"/>
        <v>199</v>
      </c>
      <c r="K1918">
        <v>433</v>
      </c>
      <c r="L1918">
        <f t="shared" si="177"/>
        <v>433</v>
      </c>
      <c r="M1918">
        <v>17</v>
      </c>
      <c r="N1918">
        <v>21071</v>
      </c>
      <c r="O1918">
        <f t="shared" si="178"/>
        <v>21071</v>
      </c>
      <c r="P1918">
        <v>33</v>
      </c>
      <c r="Q1918">
        <v>11</v>
      </c>
      <c r="R1918">
        <v>371</v>
      </c>
      <c r="S1918">
        <v>361</v>
      </c>
      <c r="T1918">
        <v>9</v>
      </c>
      <c r="U1918">
        <f>VLOOKUP(A1918,vlookup_table[#All],2,)</f>
        <v>1002</v>
      </c>
      <c r="V1918">
        <f>VLOOKUP(A1918,vlookup_table[#All],4,FALSE)</f>
        <v>3801</v>
      </c>
      <c r="W1918" t="str">
        <f>IF(LEN(V1918)=4,_xlfn.CONCAT("19",LEFT(V1918,2)),IF(LEN(V1918)=3,_xlfn.CONCAT("190",LEFT(V1918,2)),0))</f>
        <v>1938</v>
      </c>
      <c r="X1918">
        <f>IF(V1918&lt;&gt;0,1997-VALUE(W1918),0)</f>
        <v>59</v>
      </c>
      <c r="Y1918" t="str">
        <f>VLOOKUP(A1918,vlookup_table[#All],5,FALSE)</f>
        <v>S3</v>
      </c>
      <c r="Z1918" t="str">
        <f t="shared" si="179"/>
        <v>Suburban</v>
      </c>
      <c r="AA1918">
        <f>VLOOKUP(A1918,vlookup_table[#All],7,FALSE)</f>
        <v>10</v>
      </c>
    </row>
    <row r="1919" spans="1:27" x14ac:dyDescent="0.3">
      <c r="A1919">
        <v>58597</v>
      </c>
      <c r="B1919" s="1" t="s">
        <v>58</v>
      </c>
      <c r="C1919" s="1" t="str">
        <f>UPPER(LEFT(B1919,2))</f>
        <v>KY</v>
      </c>
      <c r="D1919" s="1" t="s">
        <v>14</v>
      </c>
      <c r="E1919" s="1" t="str">
        <f>UPPER(LEFT(D1919,1))</f>
        <v>M</v>
      </c>
      <c r="F1919">
        <v>295</v>
      </c>
      <c r="G1919">
        <f t="shared" si="174"/>
        <v>295</v>
      </c>
      <c r="H1919">
        <f t="shared" si="175"/>
        <v>295</v>
      </c>
      <c r="I1919">
        <v>155</v>
      </c>
      <c r="J1919">
        <f t="shared" si="176"/>
        <v>155</v>
      </c>
      <c r="K1919">
        <v>223</v>
      </c>
      <c r="L1919">
        <f t="shared" si="177"/>
        <v>223</v>
      </c>
      <c r="M1919">
        <v>0</v>
      </c>
      <c r="N1919">
        <v>8290</v>
      </c>
      <c r="O1919">
        <f t="shared" si="178"/>
        <v>8290</v>
      </c>
      <c r="P1919">
        <v>1</v>
      </c>
      <c r="Q1919">
        <v>81</v>
      </c>
      <c r="R1919">
        <v>161</v>
      </c>
      <c r="S1919">
        <v>199</v>
      </c>
      <c r="T1919">
        <v>25.11111111</v>
      </c>
      <c r="U1919">
        <f>VLOOKUP(A1919,vlookup_table[#All],2,)</f>
        <v>1</v>
      </c>
      <c r="V1919">
        <f>VLOOKUP(A1919,vlookup_table[#All],4,FALSE)</f>
        <v>1707</v>
      </c>
      <c r="W1919" t="str">
        <f>IF(LEN(V1919)=4,_xlfn.CONCAT("19",LEFT(V1919,2)),IF(LEN(V1919)=3,_xlfn.CONCAT("190",LEFT(V1919,2)),0))</f>
        <v>1917</v>
      </c>
      <c r="X1919">
        <f>IF(V1919&lt;&gt;0,1997-VALUE(W1919),0)</f>
        <v>80</v>
      </c>
      <c r="Y1919" t="str">
        <f>VLOOKUP(A1919,vlookup_table[#All],5,FALSE)</f>
        <v>T3</v>
      </c>
      <c r="Z1919" t="str">
        <f t="shared" si="179"/>
        <v>Town</v>
      </c>
      <c r="AA1919">
        <f>VLOOKUP(A1919,vlookup_table[#All],7,FALSE)</f>
        <v>50</v>
      </c>
    </row>
    <row r="1920" spans="1:27" x14ac:dyDescent="0.3">
      <c r="A1920">
        <v>165628</v>
      </c>
      <c r="B1920" s="1" t="s">
        <v>22</v>
      </c>
      <c r="C1920" s="1" t="str">
        <f>UPPER(LEFT(B1920,2))</f>
        <v>CA</v>
      </c>
      <c r="D1920" s="1" t="s">
        <v>14</v>
      </c>
      <c r="E1920" s="1" t="str">
        <f>UPPER(LEFT(D1920,1))</f>
        <v>M</v>
      </c>
      <c r="F1920">
        <v>1831</v>
      </c>
      <c r="G1920">
        <f t="shared" si="174"/>
        <v>1831</v>
      </c>
      <c r="H1920">
        <f t="shared" si="175"/>
        <v>1831</v>
      </c>
      <c r="I1920">
        <v>280</v>
      </c>
      <c r="J1920">
        <f t="shared" si="176"/>
        <v>280</v>
      </c>
      <c r="K1920">
        <v>380</v>
      </c>
      <c r="L1920">
        <f t="shared" si="177"/>
        <v>380</v>
      </c>
      <c r="M1920">
        <v>31</v>
      </c>
      <c r="N1920">
        <v>13119</v>
      </c>
      <c r="O1920">
        <f t="shared" si="178"/>
        <v>13119</v>
      </c>
      <c r="P1920">
        <v>22</v>
      </c>
      <c r="Q1920">
        <v>41</v>
      </c>
      <c r="R1920">
        <v>324</v>
      </c>
      <c r="S1920">
        <v>313</v>
      </c>
      <c r="T1920">
        <v>5.1666666670000003</v>
      </c>
      <c r="U1920">
        <f>VLOOKUP(A1920,vlookup_table[#All],2,)</f>
        <v>1</v>
      </c>
      <c r="V1920">
        <f>VLOOKUP(A1920,vlookup_table[#All],4,FALSE)</f>
        <v>2601</v>
      </c>
      <c r="W1920" t="str">
        <f>IF(LEN(V1920)=4,_xlfn.CONCAT("19",LEFT(V1920,2)),IF(LEN(V1920)=3,_xlfn.CONCAT("190",LEFT(V1920,2)),0))</f>
        <v>1926</v>
      </c>
      <c r="X1920">
        <f>IF(V1920&lt;&gt;0,1997-VALUE(W1920),0)</f>
        <v>71</v>
      </c>
      <c r="Y1920" t="str">
        <f>VLOOKUP(A1920,vlookup_table[#All],5,FALSE)</f>
        <v>U2</v>
      </c>
      <c r="Z1920" t="str">
        <f t="shared" si="179"/>
        <v>Urban</v>
      </c>
      <c r="AA1920">
        <f>VLOOKUP(A1920,vlookup_table[#All],7,FALSE)</f>
        <v>5</v>
      </c>
    </row>
    <row r="1921" spans="1:27" x14ac:dyDescent="0.3">
      <c r="A1921">
        <v>45201</v>
      </c>
      <c r="B1921" s="1" t="s">
        <v>13</v>
      </c>
      <c r="C1921" s="1" t="str">
        <f>UPPER(LEFT(B1921,2))</f>
        <v>FL</v>
      </c>
      <c r="D1921" s="1" t="s">
        <v>14</v>
      </c>
      <c r="E1921" s="1" t="str">
        <f>UPPER(LEFT(D1921,1))</f>
        <v>M</v>
      </c>
      <c r="F1921">
        <v>817</v>
      </c>
      <c r="G1921">
        <f t="shared" si="174"/>
        <v>817</v>
      </c>
      <c r="H1921">
        <f t="shared" si="175"/>
        <v>817</v>
      </c>
      <c r="I1921">
        <v>282</v>
      </c>
      <c r="J1921">
        <f t="shared" si="176"/>
        <v>282</v>
      </c>
      <c r="K1921">
        <v>473</v>
      </c>
      <c r="L1921">
        <f t="shared" si="177"/>
        <v>473</v>
      </c>
      <c r="M1921">
        <v>13</v>
      </c>
      <c r="N1921">
        <v>36395</v>
      </c>
      <c r="O1921">
        <f t="shared" si="178"/>
        <v>36395</v>
      </c>
      <c r="P1921">
        <v>6</v>
      </c>
      <c r="Q1921">
        <v>9</v>
      </c>
      <c r="R1921">
        <v>288</v>
      </c>
      <c r="S1921">
        <v>413</v>
      </c>
      <c r="T1921">
        <v>7.6666666670000003</v>
      </c>
      <c r="U1921">
        <f>VLOOKUP(A1921,vlookup_table[#All],2,)</f>
        <v>1</v>
      </c>
      <c r="V1921">
        <f>VLOOKUP(A1921,vlookup_table[#All],4,FALSE)</f>
        <v>0</v>
      </c>
      <c r="W1921">
        <f>IF(LEN(V1921)=4,_xlfn.CONCAT("19",LEFT(V1921,2)),IF(LEN(V1921)=3,_xlfn.CONCAT("190",LEFT(V1921,2)),0))</f>
        <v>0</v>
      </c>
      <c r="X1921">
        <f>IF(V1921&lt;&gt;0,1997-VALUE(W1921),0)</f>
        <v>0</v>
      </c>
      <c r="Y1921" t="str">
        <f>VLOOKUP(A1921,vlookup_table[#All],5,FALSE)</f>
        <v>U2</v>
      </c>
      <c r="Z1921" t="str">
        <f t="shared" si="179"/>
        <v>Urban</v>
      </c>
      <c r="AA1921">
        <f>VLOOKUP(A1921,vlookup_table[#All],7,FALSE)</f>
        <v>11</v>
      </c>
    </row>
    <row r="1922" spans="1:27" x14ac:dyDescent="0.3">
      <c r="A1922">
        <v>34735</v>
      </c>
      <c r="B1922" s="1" t="s">
        <v>13</v>
      </c>
      <c r="C1922" s="1" t="str">
        <f>UPPER(LEFT(B1922,2))</f>
        <v>FL</v>
      </c>
      <c r="D1922" s="1" t="s">
        <v>17</v>
      </c>
      <c r="E1922" s="1" t="str">
        <f>UPPER(LEFT(D1922,1))</f>
        <v>F</v>
      </c>
      <c r="F1922">
        <v>838</v>
      </c>
      <c r="G1922">
        <f t="shared" ref="G1922:G1985" si="180">IF(LEFT(F1922,1)="A",VALUE(SUBSTITUTE(F1922,"A","")),IF(ISBLANK(F1922),"",IF(F1922=0,"",VALUE(F1922))))</f>
        <v>838</v>
      </c>
      <c r="H1922">
        <f t="shared" ref="H1922:H1985" si="181">IF(G1922&lt;&gt;"",G1922,AVERAGE(G:G))</f>
        <v>838</v>
      </c>
      <c r="I1922">
        <v>354</v>
      </c>
      <c r="J1922">
        <f t="shared" ref="J1922:J1985" si="182">IF(I1922&lt;&gt;0,I1922,AVERAGEIF(I:I,"&gt;0"))</f>
        <v>354</v>
      </c>
      <c r="K1922">
        <v>437</v>
      </c>
      <c r="L1922">
        <f t="shared" ref="L1922:L1985" si="183">IF(AND(K1922&lt;&gt;0,K1922&lt;&gt;""),K1922,AVERAGEIF(K:K,"&gt;0"))</f>
        <v>437</v>
      </c>
      <c r="M1922">
        <v>1</v>
      </c>
      <c r="N1922">
        <v>17115</v>
      </c>
      <c r="O1922">
        <f t="shared" ref="O1922:O1985" si="184">IF(AND(N1922&lt;&gt;0,N1922&lt;&gt;""),N1922,AVERAGEIF(N:N,"&gt;0"))</f>
        <v>17115</v>
      </c>
      <c r="P1922">
        <v>8</v>
      </c>
      <c r="Q1922">
        <v>22</v>
      </c>
      <c r="R1922">
        <v>374</v>
      </c>
      <c r="S1922">
        <v>402</v>
      </c>
      <c r="T1922">
        <v>15</v>
      </c>
      <c r="U1922">
        <f>VLOOKUP(A1922,vlookup_table[#All],2,)</f>
        <v>0</v>
      </c>
      <c r="V1922">
        <f>VLOOKUP(A1922,vlookup_table[#All],4,FALSE)</f>
        <v>3601</v>
      </c>
      <c r="W1922" t="str">
        <f>IF(LEN(V1922)=4,_xlfn.CONCAT("19",LEFT(V1922,2)),IF(LEN(V1922)=3,_xlfn.CONCAT("190",LEFT(V1922,2)),0))</f>
        <v>1936</v>
      </c>
      <c r="X1922">
        <f>IF(V1922&lt;&gt;0,1997-VALUE(W1922),0)</f>
        <v>61</v>
      </c>
      <c r="Y1922" t="str">
        <f>VLOOKUP(A1922,vlookup_table[#All],5,FALSE)</f>
        <v>S3</v>
      </c>
      <c r="Z1922" t="str">
        <f t="shared" ref="Z1922:Z1985" si="185">IF(LEFT(Y1922,1)="C","City",IF(LEFT(Y1922,1)="T","Town",IF(LEFT(Y1922,1)="S","Suburban",IF(LEFT(Y1922,1)="U","Urban",IF(LEFT(Y1922,1)="R","Rural",0)))))</f>
        <v>Suburban</v>
      </c>
      <c r="AA1922">
        <f>VLOOKUP(A1922,vlookup_table[#All],7,FALSE)</f>
        <v>20</v>
      </c>
    </row>
    <row r="1923" spans="1:27" x14ac:dyDescent="0.3">
      <c r="A1923">
        <v>6845</v>
      </c>
      <c r="B1923" s="1" t="s">
        <v>42</v>
      </c>
      <c r="C1923" s="1" t="str">
        <f>UPPER(LEFT(B1923,2))</f>
        <v>ID</v>
      </c>
      <c r="D1923" s="1" t="s">
        <v>17</v>
      </c>
      <c r="E1923" s="1" t="str">
        <f>UPPER(LEFT(D1923,1))</f>
        <v>F</v>
      </c>
      <c r="F1923">
        <v>551</v>
      </c>
      <c r="G1923">
        <f t="shared" si="180"/>
        <v>551</v>
      </c>
      <c r="H1923">
        <f t="shared" si="181"/>
        <v>551</v>
      </c>
      <c r="I1923">
        <v>232</v>
      </c>
      <c r="J1923">
        <f t="shared" si="182"/>
        <v>232</v>
      </c>
      <c r="K1923">
        <v>310</v>
      </c>
      <c r="L1923">
        <f t="shared" si="183"/>
        <v>310</v>
      </c>
      <c r="M1923">
        <v>0</v>
      </c>
      <c r="N1923">
        <v>11759</v>
      </c>
      <c r="O1923">
        <f t="shared" si="184"/>
        <v>11759</v>
      </c>
      <c r="P1923">
        <v>1</v>
      </c>
      <c r="Q1923">
        <v>56</v>
      </c>
      <c r="R1923">
        <v>297</v>
      </c>
      <c r="S1923">
        <v>252</v>
      </c>
      <c r="T1923">
        <v>16.866666670000001</v>
      </c>
      <c r="U1923">
        <f>VLOOKUP(A1923,vlookup_table[#All],2,)</f>
        <v>0</v>
      </c>
      <c r="V1923">
        <f>VLOOKUP(A1923,vlookup_table[#All],4,FALSE)</f>
        <v>2004</v>
      </c>
      <c r="W1923" t="str">
        <f>IF(LEN(V1923)=4,_xlfn.CONCAT("19",LEFT(V1923,2)),IF(LEN(V1923)=3,_xlfn.CONCAT("190",LEFT(V1923,2)),0))</f>
        <v>1920</v>
      </c>
      <c r="X1923">
        <f>IF(V1923&lt;&gt;0,1997-VALUE(W1923),0)</f>
        <v>77</v>
      </c>
      <c r="Y1923" t="str">
        <f>VLOOKUP(A1923,vlookup_table[#All],5,FALSE)</f>
        <v>T2</v>
      </c>
      <c r="Z1923" t="str">
        <f t="shared" si="185"/>
        <v>Town</v>
      </c>
      <c r="AA1923">
        <f>VLOOKUP(A1923,vlookup_table[#All],7,FALSE)</f>
        <v>20</v>
      </c>
    </row>
    <row r="1924" spans="1:27" x14ac:dyDescent="0.3">
      <c r="A1924">
        <v>181799</v>
      </c>
      <c r="B1924" s="1" t="s">
        <v>41</v>
      </c>
      <c r="C1924" s="1" t="str">
        <f>UPPER(LEFT(B1924,2))</f>
        <v>WA</v>
      </c>
      <c r="D1924" s="1" t="s">
        <v>52</v>
      </c>
      <c r="E1924" s="1" t="str">
        <f>UPPER(LEFT(D1924,1))</f>
        <v>M</v>
      </c>
      <c r="F1924">
        <v>2049</v>
      </c>
      <c r="G1924">
        <f t="shared" si="180"/>
        <v>2049</v>
      </c>
      <c r="H1924">
        <f t="shared" si="181"/>
        <v>2049</v>
      </c>
      <c r="I1924">
        <v>442</v>
      </c>
      <c r="J1924">
        <f t="shared" si="182"/>
        <v>442</v>
      </c>
      <c r="K1924">
        <v>626</v>
      </c>
      <c r="L1924">
        <f t="shared" si="183"/>
        <v>626</v>
      </c>
      <c r="M1924">
        <v>51</v>
      </c>
      <c r="N1924">
        <v>24413</v>
      </c>
      <c r="O1924">
        <f t="shared" si="184"/>
        <v>24413</v>
      </c>
      <c r="P1924">
        <v>5</v>
      </c>
      <c r="Q1924">
        <v>43</v>
      </c>
      <c r="R1924">
        <v>448</v>
      </c>
      <c r="S1924">
        <v>573</v>
      </c>
      <c r="T1924">
        <v>25.4</v>
      </c>
      <c r="U1924">
        <f>VLOOKUP(A1924,vlookup_table[#All],2,)</f>
        <v>0</v>
      </c>
      <c r="V1924">
        <f>VLOOKUP(A1924,vlookup_table[#All],4,FALSE)</f>
        <v>0</v>
      </c>
      <c r="W1924">
        <f>IF(LEN(V1924)=4,_xlfn.CONCAT("19",LEFT(V1924,2)),IF(LEN(V1924)=3,_xlfn.CONCAT("190",LEFT(V1924,2)),0))</f>
        <v>0</v>
      </c>
      <c r="X1924">
        <f>IF(V1924&lt;&gt;0,1997-VALUE(W1924),0)</f>
        <v>0</v>
      </c>
      <c r="Y1924" t="str">
        <f>VLOOKUP(A1924,vlookup_table[#All],5,FALSE)</f>
        <v>C1</v>
      </c>
      <c r="Z1924" t="str">
        <f t="shared" si="185"/>
        <v>City</v>
      </c>
      <c r="AA1924">
        <f>VLOOKUP(A1924,vlookup_table[#All],7,FALSE)</f>
        <v>35</v>
      </c>
    </row>
    <row r="1925" spans="1:27" x14ac:dyDescent="0.3">
      <c r="A1925">
        <v>88153</v>
      </c>
      <c r="B1925" s="1" t="s">
        <v>16</v>
      </c>
      <c r="C1925" s="1" t="str">
        <f>UPPER(LEFT(B1925,2))</f>
        <v>IL</v>
      </c>
      <c r="D1925" s="1" t="s">
        <v>17</v>
      </c>
      <c r="E1925" s="1" t="str">
        <f>UPPER(LEFT(D1925,1))</f>
        <v>F</v>
      </c>
      <c r="F1925">
        <v>1380</v>
      </c>
      <c r="G1925">
        <f t="shared" si="180"/>
        <v>1380</v>
      </c>
      <c r="H1925">
        <f t="shared" si="181"/>
        <v>1380</v>
      </c>
      <c r="I1925">
        <v>385</v>
      </c>
      <c r="J1925">
        <f t="shared" si="182"/>
        <v>385</v>
      </c>
      <c r="K1925">
        <v>485</v>
      </c>
      <c r="L1925">
        <f t="shared" si="183"/>
        <v>485</v>
      </c>
      <c r="M1925">
        <v>11</v>
      </c>
      <c r="N1925">
        <v>16768</v>
      </c>
      <c r="O1925">
        <f t="shared" si="184"/>
        <v>16768</v>
      </c>
      <c r="P1925">
        <v>17</v>
      </c>
      <c r="Q1925">
        <v>73</v>
      </c>
      <c r="R1925">
        <v>449</v>
      </c>
      <c r="S1925">
        <v>417</v>
      </c>
      <c r="T1925">
        <v>8.0625</v>
      </c>
      <c r="U1925">
        <f>VLOOKUP(A1925,vlookup_table[#All],2,)</f>
        <v>2</v>
      </c>
      <c r="V1925">
        <f>VLOOKUP(A1925,vlookup_table[#All],4,FALSE)</f>
        <v>4801</v>
      </c>
      <c r="W1925" t="str">
        <f>IF(LEN(V1925)=4,_xlfn.CONCAT("19",LEFT(V1925,2)),IF(LEN(V1925)=3,_xlfn.CONCAT("190",LEFT(V1925,2)),0))</f>
        <v>1948</v>
      </c>
      <c r="X1925">
        <f>IF(V1925&lt;&gt;0,1997-VALUE(W1925),0)</f>
        <v>49</v>
      </c>
      <c r="Y1925" t="str">
        <f>VLOOKUP(A1925,vlookup_table[#All],5,FALSE)</f>
        <v>S2</v>
      </c>
      <c r="Z1925" t="str">
        <f t="shared" si="185"/>
        <v>Suburban</v>
      </c>
      <c r="AA1925">
        <f>VLOOKUP(A1925,vlookup_table[#All],7,FALSE)</f>
        <v>13</v>
      </c>
    </row>
    <row r="1926" spans="1:27" x14ac:dyDescent="0.3">
      <c r="A1926">
        <v>92514</v>
      </c>
      <c r="B1926" s="1" t="s">
        <v>16</v>
      </c>
      <c r="C1926" s="1" t="str">
        <f>UPPER(LEFT(B1926,2))</f>
        <v>IL</v>
      </c>
      <c r="D1926" s="1" t="s">
        <v>17</v>
      </c>
      <c r="E1926" s="1" t="str">
        <f>UPPER(LEFT(D1926,1))</f>
        <v>F</v>
      </c>
      <c r="F1926">
        <v>1499</v>
      </c>
      <c r="G1926">
        <f t="shared" si="180"/>
        <v>1499</v>
      </c>
      <c r="H1926">
        <f t="shared" si="181"/>
        <v>1499</v>
      </c>
      <c r="I1926">
        <v>408</v>
      </c>
      <c r="J1926">
        <f t="shared" si="182"/>
        <v>408</v>
      </c>
      <c r="K1926">
        <v>479</v>
      </c>
      <c r="L1926">
        <f t="shared" si="183"/>
        <v>479</v>
      </c>
      <c r="M1926">
        <v>32</v>
      </c>
      <c r="N1926">
        <v>15991</v>
      </c>
      <c r="O1926">
        <f t="shared" si="184"/>
        <v>15991</v>
      </c>
      <c r="P1926">
        <v>2</v>
      </c>
      <c r="Q1926">
        <v>71</v>
      </c>
      <c r="R1926">
        <v>419</v>
      </c>
      <c r="S1926">
        <v>444</v>
      </c>
      <c r="T1926">
        <v>9.1999999999999993</v>
      </c>
      <c r="U1926">
        <f>VLOOKUP(A1926,vlookup_table[#All],2,)</f>
        <v>0</v>
      </c>
      <c r="V1926">
        <f>VLOOKUP(A1926,vlookup_table[#All],4,FALSE)</f>
        <v>6901</v>
      </c>
      <c r="W1926" t="str">
        <f>IF(LEN(V1926)=4,_xlfn.CONCAT("19",LEFT(V1926,2)),IF(LEN(V1926)=3,_xlfn.CONCAT("190",LEFT(V1926,2)),0))</f>
        <v>1969</v>
      </c>
      <c r="X1926">
        <f>IF(V1926&lt;&gt;0,1997-VALUE(W1926),0)</f>
        <v>28</v>
      </c>
      <c r="Y1926" t="str">
        <f>VLOOKUP(A1926,vlookup_table[#All],5,FALSE)</f>
        <v>S1</v>
      </c>
      <c r="Z1926" t="str">
        <f t="shared" si="185"/>
        <v>Suburban</v>
      </c>
      <c r="AA1926">
        <f>VLOOKUP(A1926,vlookup_table[#All],7,FALSE)</f>
        <v>15</v>
      </c>
    </row>
    <row r="1927" spans="1:27" x14ac:dyDescent="0.3">
      <c r="A1927">
        <v>183954</v>
      </c>
      <c r="B1927" s="1" t="s">
        <v>41</v>
      </c>
      <c r="C1927" s="1" t="str">
        <f>UPPER(LEFT(B1927,2))</f>
        <v>WA</v>
      </c>
      <c r="D1927" s="1" t="s">
        <v>52</v>
      </c>
      <c r="E1927" s="1" t="str">
        <f>UPPER(LEFT(D1927,1))</f>
        <v>M</v>
      </c>
      <c r="F1927">
        <v>507</v>
      </c>
      <c r="G1927">
        <f t="shared" si="180"/>
        <v>507</v>
      </c>
      <c r="H1927">
        <f t="shared" si="181"/>
        <v>507</v>
      </c>
      <c r="I1927">
        <v>243</v>
      </c>
      <c r="J1927">
        <f t="shared" si="182"/>
        <v>243</v>
      </c>
      <c r="K1927">
        <v>326</v>
      </c>
      <c r="L1927">
        <f t="shared" si="183"/>
        <v>326</v>
      </c>
      <c r="M1927">
        <v>0</v>
      </c>
      <c r="N1927">
        <v>10337</v>
      </c>
      <c r="O1927">
        <f t="shared" si="184"/>
        <v>10337</v>
      </c>
      <c r="P1927">
        <v>1</v>
      </c>
      <c r="Q1927">
        <v>59</v>
      </c>
      <c r="R1927">
        <v>335</v>
      </c>
      <c r="S1927">
        <v>265</v>
      </c>
      <c r="T1927">
        <v>11.66666667</v>
      </c>
      <c r="U1927">
        <f>VLOOKUP(A1927,vlookup_table[#All],2,)</f>
        <v>0</v>
      </c>
      <c r="V1927">
        <f>VLOOKUP(A1927,vlookup_table[#All],4,FALSE)</f>
        <v>2201</v>
      </c>
      <c r="W1927" t="str">
        <f>IF(LEN(V1927)=4,_xlfn.CONCAT("19",LEFT(V1927,2)),IF(LEN(V1927)=3,_xlfn.CONCAT("190",LEFT(V1927,2)),0))</f>
        <v>1922</v>
      </c>
      <c r="X1927">
        <f>IF(V1927&lt;&gt;0,1997-VALUE(W1927),0)</f>
        <v>75</v>
      </c>
      <c r="Y1927" t="str">
        <f>VLOOKUP(A1927,vlookup_table[#All],5,FALSE)</f>
        <v>C3</v>
      </c>
      <c r="Z1927" t="str">
        <f t="shared" si="185"/>
        <v>City</v>
      </c>
      <c r="AA1927">
        <f>VLOOKUP(A1927,vlookup_table[#All],7,FALSE)</f>
        <v>10</v>
      </c>
    </row>
    <row r="1928" spans="1:27" x14ac:dyDescent="0.3">
      <c r="A1928">
        <v>141134</v>
      </c>
      <c r="B1928" s="1" t="s">
        <v>24</v>
      </c>
      <c r="C1928" s="1" t="str">
        <f>UPPER(LEFT(B1928,2))</f>
        <v>NV</v>
      </c>
      <c r="D1928" s="1" t="s">
        <v>14</v>
      </c>
      <c r="E1928" s="1" t="str">
        <f>UPPER(LEFT(D1928,1))</f>
        <v>M</v>
      </c>
      <c r="F1928">
        <v>603</v>
      </c>
      <c r="G1928">
        <f t="shared" si="180"/>
        <v>603</v>
      </c>
      <c r="H1928">
        <f t="shared" si="181"/>
        <v>603</v>
      </c>
      <c r="I1928">
        <v>199</v>
      </c>
      <c r="J1928">
        <f t="shared" si="182"/>
        <v>199</v>
      </c>
      <c r="K1928">
        <v>280</v>
      </c>
      <c r="L1928">
        <f t="shared" si="183"/>
        <v>280</v>
      </c>
      <c r="M1928">
        <v>1</v>
      </c>
      <c r="N1928">
        <v>12768</v>
      </c>
      <c r="O1928">
        <f t="shared" si="184"/>
        <v>12768</v>
      </c>
      <c r="P1928">
        <v>9</v>
      </c>
      <c r="Q1928">
        <v>9</v>
      </c>
      <c r="R1928">
        <v>261</v>
      </c>
      <c r="S1928">
        <v>233</v>
      </c>
      <c r="T1928">
        <v>6.3333333329999997</v>
      </c>
      <c r="U1928">
        <f>VLOOKUP(A1928,vlookup_table[#All],2,)</f>
        <v>1</v>
      </c>
      <c r="V1928">
        <f>VLOOKUP(A1928,vlookup_table[#All],4,FALSE)</f>
        <v>2601</v>
      </c>
      <c r="W1928" t="str">
        <f>IF(LEN(V1928)=4,_xlfn.CONCAT("19",LEFT(V1928,2)),IF(LEN(V1928)=3,_xlfn.CONCAT("190",LEFT(V1928,2)),0))</f>
        <v>1926</v>
      </c>
      <c r="X1928">
        <f>IF(V1928&lt;&gt;0,1997-VALUE(W1928),0)</f>
        <v>71</v>
      </c>
      <c r="Y1928" t="str">
        <f>VLOOKUP(A1928,vlookup_table[#All],5,FALSE)</f>
        <v>U4</v>
      </c>
      <c r="Z1928" t="str">
        <f t="shared" si="185"/>
        <v>Urban</v>
      </c>
      <c r="AA1928">
        <f>VLOOKUP(A1928,vlookup_table[#All],7,FALSE)</f>
        <v>9</v>
      </c>
    </row>
    <row r="1929" spans="1:27" x14ac:dyDescent="0.3">
      <c r="A1929">
        <v>66532</v>
      </c>
      <c r="B1929" s="1" t="s">
        <v>30</v>
      </c>
      <c r="C1929" s="1" t="str">
        <f>UPPER(LEFT(B1929,2))</f>
        <v>MI</v>
      </c>
      <c r="D1929" s="1" t="s">
        <v>14</v>
      </c>
      <c r="E1929" s="1" t="str">
        <f>UPPER(LEFT(D1929,1))</f>
        <v>M</v>
      </c>
      <c r="F1929">
        <v>407</v>
      </c>
      <c r="G1929">
        <f t="shared" si="180"/>
        <v>407</v>
      </c>
      <c r="H1929">
        <f t="shared" si="181"/>
        <v>407</v>
      </c>
      <c r="I1929">
        <v>318</v>
      </c>
      <c r="J1929">
        <f t="shared" si="182"/>
        <v>318</v>
      </c>
      <c r="K1929">
        <v>399</v>
      </c>
      <c r="L1929">
        <f t="shared" si="183"/>
        <v>399</v>
      </c>
      <c r="M1929">
        <v>0</v>
      </c>
      <c r="N1929">
        <v>12183</v>
      </c>
      <c r="O1929">
        <f t="shared" si="184"/>
        <v>12183</v>
      </c>
      <c r="P1929">
        <v>3</v>
      </c>
      <c r="Q1929">
        <v>75</v>
      </c>
      <c r="R1929">
        <v>324</v>
      </c>
      <c r="S1929">
        <v>383</v>
      </c>
      <c r="T1929">
        <v>5</v>
      </c>
      <c r="U1929">
        <f>VLOOKUP(A1929,vlookup_table[#All],2,)</f>
        <v>1</v>
      </c>
      <c r="V1929">
        <f>VLOOKUP(A1929,vlookup_table[#All],4,FALSE)</f>
        <v>6801</v>
      </c>
      <c r="W1929" t="str">
        <f>IF(LEN(V1929)=4,_xlfn.CONCAT("19",LEFT(V1929,2)),IF(LEN(V1929)=3,_xlfn.CONCAT("190",LEFT(V1929,2)),0))</f>
        <v>1968</v>
      </c>
      <c r="X1929">
        <f>IF(V1929&lt;&gt;0,1997-VALUE(W1929),0)</f>
        <v>29</v>
      </c>
      <c r="Y1929" t="str">
        <f>VLOOKUP(A1929,vlookup_table[#All],5,FALSE)</f>
        <v>U4</v>
      </c>
      <c r="Z1929" t="str">
        <f t="shared" si="185"/>
        <v>Urban</v>
      </c>
      <c r="AA1929">
        <f>VLOOKUP(A1929,vlookup_table[#All],7,FALSE)</f>
        <v>2</v>
      </c>
    </row>
    <row r="1930" spans="1:27" x14ac:dyDescent="0.3">
      <c r="A1930">
        <v>7924</v>
      </c>
      <c r="B1930" s="1" t="s">
        <v>21</v>
      </c>
      <c r="C1930" s="1" t="str">
        <f>UPPER(LEFT(B1930,2))</f>
        <v>TX</v>
      </c>
      <c r="D1930" s="1" t="s">
        <v>17</v>
      </c>
      <c r="E1930" s="1" t="str">
        <f>UPPER(LEFT(D1930,1))</f>
        <v>F</v>
      </c>
      <c r="F1930">
        <v>471</v>
      </c>
      <c r="G1930">
        <f t="shared" si="180"/>
        <v>471</v>
      </c>
      <c r="H1930">
        <f t="shared" si="181"/>
        <v>471</v>
      </c>
      <c r="I1930">
        <v>230</v>
      </c>
      <c r="J1930">
        <f t="shared" si="182"/>
        <v>230</v>
      </c>
      <c r="K1930">
        <v>302</v>
      </c>
      <c r="L1930">
        <f t="shared" si="183"/>
        <v>302</v>
      </c>
      <c r="M1930">
        <v>1</v>
      </c>
      <c r="N1930">
        <v>10209</v>
      </c>
      <c r="O1930">
        <f t="shared" si="184"/>
        <v>10209</v>
      </c>
      <c r="P1930">
        <v>2</v>
      </c>
      <c r="Q1930">
        <v>80</v>
      </c>
      <c r="R1930">
        <v>268</v>
      </c>
      <c r="S1930">
        <v>273</v>
      </c>
      <c r="T1930">
        <v>9</v>
      </c>
      <c r="U1930">
        <f>VLOOKUP(A1930,vlookup_table[#All],2,)</f>
        <v>0</v>
      </c>
      <c r="V1930">
        <f>VLOOKUP(A1930,vlookup_table[#All],4,FALSE)</f>
        <v>1912</v>
      </c>
      <c r="W1930" t="str">
        <f>IF(LEN(V1930)=4,_xlfn.CONCAT("19",LEFT(V1930,2)),IF(LEN(V1930)=3,_xlfn.CONCAT("190",LEFT(V1930,2)),0))</f>
        <v>1919</v>
      </c>
      <c r="X1930">
        <f>IF(V1930&lt;&gt;0,1997-VALUE(W1930),0)</f>
        <v>78</v>
      </c>
      <c r="Y1930" t="str">
        <f>VLOOKUP(A1930,vlookup_table[#All],5,FALSE)</f>
        <v/>
      </c>
      <c r="Z1930">
        <f t="shared" si="185"/>
        <v>0</v>
      </c>
      <c r="AA1930">
        <f>VLOOKUP(A1930,vlookup_table[#All],7,FALSE)</f>
        <v>12</v>
      </c>
    </row>
    <row r="1931" spans="1:27" x14ac:dyDescent="0.3">
      <c r="A1931">
        <v>27890</v>
      </c>
      <c r="B1931" s="1" t="s">
        <v>40</v>
      </c>
      <c r="C1931" s="1" t="str">
        <f>UPPER(LEFT(B1931,2))</f>
        <v>GA</v>
      </c>
      <c r="D1931" s="1" t="s">
        <v>17</v>
      </c>
      <c r="E1931" s="1" t="str">
        <f>UPPER(LEFT(D1931,1))</f>
        <v>F</v>
      </c>
      <c r="F1931">
        <v>929</v>
      </c>
      <c r="G1931">
        <f t="shared" si="180"/>
        <v>929</v>
      </c>
      <c r="H1931">
        <f t="shared" si="181"/>
        <v>929</v>
      </c>
      <c r="I1931">
        <v>403</v>
      </c>
      <c r="J1931">
        <f t="shared" si="182"/>
        <v>403</v>
      </c>
      <c r="K1931">
        <v>467</v>
      </c>
      <c r="L1931">
        <f t="shared" si="183"/>
        <v>467</v>
      </c>
      <c r="M1931">
        <v>8</v>
      </c>
      <c r="N1931">
        <v>15864</v>
      </c>
      <c r="O1931">
        <f t="shared" si="184"/>
        <v>15864</v>
      </c>
      <c r="P1931">
        <v>2</v>
      </c>
      <c r="Q1931">
        <v>61</v>
      </c>
      <c r="R1931">
        <v>420</v>
      </c>
      <c r="S1931">
        <v>418</v>
      </c>
      <c r="T1931">
        <v>7.8333333329999997</v>
      </c>
      <c r="U1931">
        <f>VLOOKUP(A1931,vlookup_table[#All],2,)</f>
        <v>0</v>
      </c>
      <c r="V1931">
        <f>VLOOKUP(A1931,vlookup_table[#All],4,FALSE)</f>
        <v>4801</v>
      </c>
      <c r="W1931" t="str">
        <f>IF(LEN(V1931)=4,_xlfn.CONCAT("19",LEFT(V1931,2)),IF(LEN(V1931)=3,_xlfn.CONCAT("190",LEFT(V1931,2)),0))</f>
        <v>1948</v>
      </c>
      <c r="X1931">
        <f>IF(V1931&lt;&gt;0,1997-VALUE(W1931),0)</f>
        <v>49</v>
      </c>
      <c r="Y1931" t="str">
        <f>VLOOKUP(A1931,vlookup_table[#All],5,FALSE)</f>
        <v>T1</v>
      </c>
      <c r="Z1931" t="str">
        <f t="shared" si="185"/>
        <v>Town</v>
      </c>
      <c r="AA1931">
        <f>VLOOKUP(A1931,vlookup_table[#All],7,FALSE)</f>
        <v>10</v>
      </c>
    </row>
    <row r="1932" spans="1:27" x14ac:dyDescent="0.3">
      <c r="A1932">
        <v>58649</v>
      </c>
      <c r="B1932" s="1" t="s">
        <v>58</v>
      </c>
      <c r="C1932" s="1" t="str">
        <f>UPPER(LEFT(B1932,2))</f>
        <v>KY</v>
      </c>
      <c r="D1932" s="1" t="s">
        <v>17</v>
      </c>
      <c r="E1932" s="1" t="str">
        <f>UPPER(LEFT(D1932,1))</f>
        <v>F</v>
      </c>
      <c r="F1932">
        <v>521</v>
      </c>
      <c r="G1932">
        <f t="shared" si="180"/>
        <v>521</v>
      </c>
      <c r="H1932">
        <f t="shared" si="181"/>
        <v>521</v>
      </c>
      <c r="I1932">
        <v>258</v>
      </c>
      <c r="J1932">
        <f t="shared" si="182"/>
        <v>258</v>
      </c>
      <c r="K1932">
        <v>371</v>
      </c>
      <c r="L1932">
        <f t="shared" si="183"/>
        <v>371</v>
      </c>
      <c r="M1932">
        <v>0</v>
      </c>
      <c r="N1932">
        <v>13218</v>
      </c>
      <c r="O1932">
        <f t="shared" si="184"/>
        <v>13218</v>
      </c>
      <c r="P1932">
        <v>0</v>
      </c>
      <c r="Q1932">
        <v>87</v>
      </c>
      <c r="R1932">
        <v>330</v>
      </c>
      <c r="S1932">
        <v>315</v>
      </c>
      <c r="T1932">
        <v>8.75</v>
      </c>
      <c r="U1932">
        <f>VLOOKUP(A1932,vlookup_table[#All],2,)</f>
        <v>0</v>
      </c>
      <c r="V1932">
        <f>VLOOKUP(A1932,vlookup_table[#All],4,FALSE)</f>
        <v>2201</v>
      </c>
      <c r="W1932" t="str">
        <f>IF(LEN(V1932)=4,_xlfn.CONCAT("19",LEFT(V1932,2)),IF(LEN(V1932)=3,_xlfn.CONCAT("190",LEFT(V1932,2)),0))</f>
        <v>1922</v>
      </c>
      <c r="X1932">
        <f>IF(V1932&lt;&gt;0,1997-VALUE(W1932),0)</f>
        <v>75</v>
      </c>
      <c r="Y1932" t="str">
        <f>VLOOKUP(A1932,vlookup_table[#All],5,FALSE)</f>
        <v>C2</v>
      </c>
      <c r="Z1932" t="str">
        <f t="shared" si="185"/>
        <v>City</v>
      </c>
      <c r="AA1932">
        <f>VLOOKUP(A1932,vlookup_table[#All],7,FALSE)</f>
        <v>10</v>
      </c>
    </row>
    <row r="1933" spans="1:27" x14ac:dyDescent="0.3">
      <c r="A1933">
        <v>47371</v>
      </c>
      <c r="B1933" s="1" t="s">
        <v>44</v>
      </c>
      <c r="C1933" s="1" t="str">
        <f>UPPER(LEFT(B1933,2))</f>
        <v>AL</v>
      </c>
      <c r="D1933" s="1" t="s">
        <v>17</v>
      </c>
      <c r="E1933" s="1" t="str">
        <f>UPPER(LEFT(D1933,1))</f>
        <v>F</v>
      </c>
      <c r="F1933">
        <v>288</v>
      </c>
      <c r="G1933">
        <f t="shared" si="180"/>
        <v>288</v>
      </c>
      <c r="H1933">
        <f t="shared" si="181"/>
        <v>288</v>
      </c>
      <c r="I1933">
        <v>129</v>
      </c>
      <c r="J1933">
        <f t="shared" si="182"/>
        <v>129</v>
      </c>
      <c r="K1933">
        <v>167</v>
      </c>
      <c r="L1933">
        <f t="shared" si="183"/>
        <v>167</v>
      </c>
      <c r="M1933">
        <v>0</v>
      </c>
      <c r="N1933">
        <v>7079</v>
      </c>
      <c r="O1933">
        <f t="shared" si="184"/>
        <v>7079</v>
      </c>
      <c r="P1933">
        <v>0</v>
      </c>
      <c r="Q1933">
        <v>96</v>
      </c>
      <c r="R1933">
        <v>164</v>
      </c>
      <c r="S1933">
        <v>131</v>
      </c>
      <c r="T1933">
        <v>5.2857142860000002</v>
      </c>
      <c r="U1933">
        <f>VLOOKUP(A1933,vlookup_table[#All],2,)</f>
        <v>0</v>
      </c>
      <c r="V1933">
        <f>VLOOKUP(A1933,vlookup_table[#All],4,FALSE)</f>
        <v>2107</v>
      </c>
      <c r="W1933" t="str">
        <f>IF(LEN(V1933)=4,_xlfn.CONCAT("19",LEFT(V1933,2)),IF(LEN(V1933)=3,_xlfn.CONCAT("190",LEFT(V1933,2)),0))</f>
        <v>1921</v>
      </c>
      <c r="X1933">
        <f>IF(V1933&lt;&gt;0,1997-VALUE(W1933),0)</f>
        <v>76</v>
      </c>
      <c r="Y1933" t="str">
        <f>VLOOKUP(A1933,vlookup_table[#All],5,FALSE)</f>
        <v>C3</v>
      </c>
      <c r="Z1933" t="str">
        <f t="shared" si="185"/>
        <v>City</v>
      </c>
      <c r="AA1933">
        <f>VLOOKUP(A1933,vlookup_table[#All],7,FALSE)</f>
        <v>5</v>
      </c>
    </row>
    <row r="1934" spans="1:27" x14ac:dyDescent="0.3">
      <c r="A1934">
        <v>26887</v>
      </c>
      <c r="B1934" s="1" t="s">
        <v>40</v>
      </c>
      <c r="C1934" s="1" t="str">
        <f>UPPER(LEFT(B1934,2))</f>
        <v>GA</v>
      </c>
      <c r="D1934" s="1" t="s">
        <v>17</v>
      </c>
      <c r="E1934" s="1" t="str">
        <f>UPPER(LEFT(D1934,1))</f>
        <v>F</v>
      </c>
      <c r="F1934">
        <v>914</v>
      </c>
      <c r="G1934">
        <f t="shared" si="180"/>
        <v>914</v>
      </c>
      <c r="H1934">
        <f t="shared" si="181"/>
        <v>914</v>
      </c>
      <c r="I1934">
        <v>522</v>
      </c>
      <c r="J1934">
        <f t="shared" si="182"/>
        <v>522</v>
      </c>
      <c r="K1934">
        <v>560</v>
      </c>
      <c r="L1934">
        <f t="shared" si="183"/>
        <v>560</v>
      </c>
      <c r="M1934">
        <v>1</v>
      </c>
      <c r="N1934">
        <v>17163</v>
      </c>
      <c r="O1934">
        <f t="shared" si="184"/>
        <v>17163</v>
      </c>
      <c r="P1934">
        <v>3</v>
      </c>
      <c r="Q1934">
        <v>30</v>
      </c>
      <c r="R1934">
        <v>542</v>
      </c>
      <c r="S1934">
        <v>540</v>
      </c>
      <c r="T1934">
        <v>25</v>
      </c>
      <c r="U1934">
        <f>VLOOKUP(A1934,vlookup_table[#All],2,)</f>
        <v>28</v>
      </c>
      <c r="V1934">
        <f>VLOOKUP(A1934,vlookup_table[#All],4,FALSE)</f>
        <v>4801</v>
      </c>
      <c r="W1934" t="str">
        <f>IF(LEN(V1934)=4,_xlfn.CONCAT("19",LEFT(V1934,2)),IF(LEN(V1934)=3,_xlfn.CONCAT("190",LEFT(V1934,2)),0))</f>
        <v>1948</v>
      </c>
      <c r="X1934">
        <f>IF(V1934&lt;&gt;0,1997-VALUE(W1934),0)</f>
        <v>49</v>
      </c>
      <c r="Y1934" t="str">
        <f>VLOOKUP(A1934,vlookup_table[#All],5,FALSE)</f>
        <v>S1</v>
      </c>
      <c r="Z1934" t="str">
        <f t="shared" si="185"/>
        <v>Suburban</v>
      </c>
      <c r="AA1934">
        <f>VLOOKUP(A1934,vlookup_table[#All],7,FALSE)</f>
        <v>30</v>
      </c>
    </row>
    <row r="1935" spans="1:27" x14ac:dyDescent="0.3">
      <c r="A1935">
        <v>80577</v>
      </c>
      <c r="B1935" s="1" t="s">
        <v>36</v>
      </c>
      <c r="C1935" s="1" t="str">
        <f>UPPER(LEFT(B1935,2))</f>
        <v>WI</v>
      </c>
      <c r="D1935" s="1" t="s">
        <v>17</v>
      </c>
      <c r="E1935" s="1" t="str">
        <f>UPPER(LEFT(D1935,1))</f>
        <v>F</v>
      </c>
      <c r="F1935">
        <v>466</v>
      </c>
      <c r="G1935">
        <f t="shared" si="180"/>
        <v>466</v>
      </c>
      <c r="H1935">
        <f t="shared" si="181"/>
        <v>466</v>
      </c>
      <c r="I1935">
        <v>270</v>
      </c>
      <c r="J1935">
        <f t="shared" si="182"/>
        <v>270</v>
      </c>
      <c r="K1935">
        <v>354</v>
      </c>
      <c r="L1935">
        <f t="shared" si="183"/>
        <v>354</v>
      </c>
      <c r="M1935">
        <v>0</v>
      </c>
      <c r="N1935">
        <v>11581</v>
      </c>
      <c r="O1935">
        <f t="shared" si="184"/>
        <v>11581</v>
      </c>
      <c r="P1935">
        <v>2</v>
      </c>
      <c r="Q1935">
        <v>78</v>
      </c>
      <c r="R1935">
        <v>309</v>
      </c>
      <c r="S1935">
        <v>318</v>
      </c>
      <c r="T1935">
        <v>11.66666667</v>
      </c>
      <c r="U1935">
        <f>VLOOKUP(A1935,vlookup_table[#All],2,)</f>
        <v>0</v>
      </c>
      <c r="V1935">
        <f>VLOOKUP(A1935,vlookup_table[#All],4,FALSE)</f>
        <v>6001</v>
      </c>
      <c r="W1935" t="str">
        <f>IF(LEN(V1935)=4,_xlfn.CONCAT("19",LEFT(V1935,2)),IF(LEN(V1935)=3,_xlfn.CONCAT("190",LEFT(V1935,2)),0))</f>
        <v>1960</v>
      </c>
      <c r="X1935">
        <f>IF(V1935&lt;&gt;0,1997-VALUE(W1935),0)</f>
        <v>37</v>
      </c>
      <c r="Y1935" t="str">
        <f>VLOOKUP(A1935,vlookup_table[#All],5,FALSE)</f>
        <v/>
      </c>
      <c r="Z1935">
        <f t="shared" si="185"/>
        <v>0</v>
      </c>
      <c r="AA1935">
        <f>VLOOKUP(A1935,vlookup_table[#All],7,FALSE)</f>
        <v>10</v>
      </c>
    </row>
    <row r="1936" spans="1:27" x14ac:dyDescent="0.3">
      <c r="A1936">
        <v>61933</v>
      </c>
      <c r="B1936" s="1" t="s">
        <v>34</v>
      </c>
      <c r="C1936" s="1" t="str">
        <f>UPPER(LEFT(B1936,2))</f>
        <v>IN</v>
      </c>
      <c r="D1936" s="1" t="s">
        <v>14</v>
      </c>
      <c r="E1936" s="1" t="str">
        <f>UPPER(LEFT(D1936,1))</f>
        <v>M</v>
      </c>
      <c r="F1936">
        <v>534</v>
      </c>
      <c r="G1936">
        <f t="shared" si="180"/>
        <v>534</v>
      </c>
      <c r="H1936">
        <f t="shared" si="181"/>
        <v>534</v>
      </c>
      <c r="I1936">
        <v>292</v>
      </c>
      <c r="J1936">
        <f t="shared" si="182"/>
        <v>292</v>
      </c>
      <c r="K1936">
        <v>388</v>
      </c>
      <c r="L1936">
        <f t="shared" si="183"/>
        <v>388</v>
      </c>
      <c r="M1936">
        <v>2</v>
      </c>
      <c r="N1936">
        <v>13534</v>
      </c>
      <c r="O1936">
        <f t="shared" si="184"/>
        <v>13534</v>
      </c>
      <c r="P1936">
        <v>5</v>
      </c>
      <c r="Q1936">
        <v>70</v>
      </c>
      <c r="R1936">
        <v>306</v>
      </c>
      <c r="S1936">
        <v>363</v>
      </c>
      <c r="T1936">
        <v>20</v>
      </c>
      <c r="U1936">
        <f>VLOOKUP(A1936,vlookup_table[#All],2,)</f>
        <v>0</v>
      </c>
      <c r="V1936">
        <f>VLOOKUP(A1936,vlookup_table[#All],4,FALSE)</f>
        <v>0</v>
      </c>
      <c r="W1936">
        <f>IF(LEN(V1936)=4,_xlfn.CONCAT("19",LEFT(V1936,2)),IF(LEN(V1936)=3,_xlfn.CONCAT("190",LEFT(V1936,2)),0))</f>
        <v>0</v>
      </c>
      <c r="X1936">
        <f>IF(V1936&lt;&gt;0,1997-VALUE(W1936),0)</f>
        <v>0</v>
      </c>
      <c r="Y1936" t="str">
        <f>VLOOKUP(A1936,vlookup_table[#All],5,FALSE)</f>
        <v>C2</v>
      </c>
      <c r="Z1936" t="str">
        <f t="shared" si="185"/>
        <v>City</v>
      </c>
      <c r="AA1936">
        <f>VLOOKUP(A1936,vlookup_table[#All],7,FALSE)</f>
        <v>20</v>
      </c>
    </row>
    <row r="1937" spans="1:27" x14ac:dyDescent="0.3">
      <c r="A1937">
        <v>174358</v>
      </c>
      <c r="B1937" s="1" t="s">
        <v>51</v>
      </c>
      <c r="C1937" s="1" t="str">
        <f>UPPER(LEFT(B1937,2))</f>
        <v>OR</v>
      </c>
      <c r="D1937" s="1" t="s">
        <v>14</v>
      </c>
      <c r="E1937" s="1" t="str">
        <f>UPPER(LEFT(D1937,1))</f>
        <v>M</v>
      </c>
      <c r="F1937">
        <v>1550</v>
      </c>
      <c r="G1937">
        <f t="shared" si="180"/>
        <v>1550</v>
      </c>
      <c r="H1937">
        <f t="shared" si="181"/>
        <v>1550</v>
      </c>
      <c r="I1937">
        <v>456</v>
      </c>
      <c r="J1937">
        <f t="shared" si="182"/>
        <v>456</v>
      </c>
      <c r="K1937">
        <v>709</v>
      </c>
      <c r="L1937">
        <f t="shared" si="183"/>
        <v>709</v>
      </c>
      <c r="M1937">
        <v>24</v>
      </c>
      <c r="N1937">
        <v>22772</v>
      </c>
      <c r="O1937">
        <f t="shared" si="184"/>
        <v>22772</v>
      </c>
      <c r="P1937">
        <v>8</v>
      </c>
      <c r="Q1937">
        <v>39</v>
      </c>
      <c r="R1937">
        <v>613</v>
      </c>
      <c r="S1937">
        <v>549</v>
      </c>
      <c r="T1937">
        <v>17.5</v>
      </c>
      <c r="U1937">
        <f>VLOOKUP(A1937,vlookup_table[#All],2,)</f>
        <v>1</v>
      </c>
      <c r="V1937">
        <f>VLOOKUP(A1937,vlookup_table[#All],4,FALSE)</f>
        <v>4201</v>
      </c>
      <c r="W1937" t="str">
        <f>IF(LEN(V1937)=4,_xlfn.CONCAT("19",LEFT(V1937,2)),IF(LEN(V1937)=3,_xlfn.CONCAT("190",LEFT(V1937,2)),0))</f>
        <v>1942</v>
      </c>
      <c r="X1937">
        <f>IF(V1937&lt;&gt;0,1997-VALUE(W1937),0)</f>
        <v>55</v>
      </c>
      <c r="Y1937" t="str">
        <f>VLOOKUP(A1937,vlookup_table[#All],5,FALSE)</f>
        <v>S2</v>
      </c>
      <c r="Z1937" t="str">
        <f t="shared" si="185"/>
        <v>Suburban</v>
      </c>
      <c r="AA1937">
        <f>VLOOKUP(A1937,vlookup_table[#All],7,FALSE)</f>
        <v>10</v>
      </c>
    </row>
    <row r="1938" spans="1:27" x14ac:dyDescent="0.3">
      <c r="A1938">
        <v>133555</v>
      </c>
      <c r="B1938" s="1" t="s">
        <v>42</v>
      </c>
      <c r="C1938" s="1" t="str">
        <f>UPPER(LEFT(B1938,2))</f>
        <v>ID</v>
      </c>
      <c r="D1938" s="1" t="s">
        <v>17</v>
      </c>
      <c r="E1938" s="1" t="str">
        <f>UPPER(LEFT(D1938,1))</f>
        <v>F</v>
      </c>
      <c r="F1938">
        <v>575</v>
      </c>
      <c r="G1938">
        <f t="shared" si="180"/>
        <v>575</v>
      </c>
      <c r="H1938">
        <f t="shared" si="181"/>
        <v>575</v>
      </c>
      <c r="I1938">
        <v>231</v>
      </c>
      <c r="J1938">
        <f t="shared" si="182"/>
        <v>231</v>
      </c>
      <c r="K1938">
        <v>269</v>
      </c>
      <c r="L1938">
        <f t="shared" si="183"/>
        <v>269</v>
      </c>
      <c r="M1938">
        <v>0</v>
      </c>
      <c r="N1938">
        <v>9659</v>
      </c>
      <c r="O1938">
        <f t="shared" si="184"/>
        <v>9659</v>
      </c>
      <c r="P1938">
        <v>5</v>
      </c>
      <c r="Q1938">
        <v>58</v>
      </c>
      <c r="R1938">
        <v>245</v>
      </c>
      <c r="S1938">
        <v>248</v>
      </c>
      <c r="T1938">
        <v>15</v>
      </c>
      <c r="U1938">
        <f>VLOOKUP(A1938,vlookup_table[#All],2,)</f>
        <v>0</v>
      </c>
      <c r="V1938">
        <f>VLOOKUP(A1938,vlookup_table[#All],4,FALSE)</f>
        <v>4701</v>
      </c>
      <c r="W1938" t="str">
        <f>IF(LEN(V1938)=4,_xlfn.CONCAT("19",LEFT(V1938,2)),IF(LEN(V1938)=3,_xlfn.CONCAT("190",LEFT(V1938,2)),0))</f>
        <v>1947</v>
      </c>
      <c r="X1938">
        <f>IF(V1938&lt;&gt;0,1997-VALUE(W1938),0)</f>
        <v>50</v>
      </c>
      <c r="Y1938" t="str">
        <f>VLOOKUP(A1938,vlookup_table[#All],5,FALSE)</f>
        <v>T2</v>
      </c>
      <c r="Z1938" t="str">
        <f t="shared" si="185"/>
        <v>Town</v>
      </c>
      <c r="AA1938">
        <f>VLOOKUP(A1938,vlookup_table[#All],7,FALSE)</f>
        <v>21</v>
      </c>
    </row>
    <row r="1939" spans="1:27" x14ac:dyDescent="0.3">
      <c r="A1939">
        <v>82457</v>
      </c>
      <c r="B1939" s="1" t="s">
        <v>57</v>
      </c>
      <c r="C1939" s="1" t="str">
        <f>UPPER(LEFT(B1939,2))</f>
        <v>MN</v>
      </c>
      <c r="D1939" s="1" t="s">
        <v>17</v>
      </c>
      <c r="E1939" s="1" t="str">
        <f>UPPER(LEFT(D1939,1))</f>
        <v>F</v>
      </c>
      <c r="F1939">
        <v>687</v>
      </c>
      <c r="G1939">
        <f t="shared" si="180"/>
        <v>687</v>
      </c>
      <c r="H1939">
        <f t="shared" si="181"/>
        <v>687</v>
      </c>
      <c r="I1939">
        <v>230</v>
      </c>
      <c r="J1939">
        <f t="shared" si="182"/>
        <v>230</v>
      </c>
      <c r="K1939">
        <v>267</v>
      </c>
      <c r="L1939">
        <f t="shared" si="183"/>
        <v>267</v>
      </c>
      <c r="M1939">
        <v>0</v>
      </c>
      <c r="N1939">
        <v>11087</v>
      </c>
      <c r="O1939">
        <f t="shared" si="184"/>
        <v>11087</v>
      </c>
      <c r="P1939">
        <v>6</v>
      </c>
      <c r="Q1939">
        <v>73</v>
      </c>
      <c r="R1939">
        <v>219</v>
      </c>
      <c r="S1939">
        <v>261</v>
      </c>
      <c r="T1939">
        <v>4.5921052629999997</v>
      </c>
      <c r="U1939">
        <f>VLOOKUP(A1939,vlookup_table[#All],2,)</f>
        <v>0</v>
      </c>
      <c r="V1939">
        <f>VLOOKUP(A1939,vlookup_table[#All],4,FALSE)</f>
        <v>5301</v>
      </c>
      <c r="W1939" t="str">
        <f>IF(LEN(V1939)=4,_xlfn.CONCAT("19",LEFT(V1939,2)),IF(LEN(V1939)=3,_xlfn.CONCAT("190",LEFT(V1939,2)),0))</f>
        <v>1953</v>
      </c>
      <c r="X1939">
        <f>IF(V1939&lt;&gt;0,1997-VALUE(W1939),0)</f>
        <v>44</v>
      </c>
      <c r="Y1939" t="str">
        <f>VLOOKUP(A1939,vlookup_table[#All],5,FALSE)</f>
        <v>U3</v>
      </c>
      <c r="Z1939" t="str">
        <f t="shared" si="185"/>
        <v>Urban</v>
      </c>
      <c r="AA1939">
        <f>VLOOKUP(A1939,vlookup_table[#All],7,FALSE)</f>
        <v>5</v>
      </c>
    </row>
    <row r="1940" spans="1:27" x14ac:dyDescent="0.3">
      <c r="A1940">
        <v>23065</v>
      </c>
      <c r="B1940" s="1" t="s">
        <v>47</v>
      </c>
      <c r="C1940" s="1" t="str">
        <f>UPPER(LEFT(B1940,2))</f>
        <v>SC</v>
      </c>
      <c r="D1940" s="1" t="s">
        <v>17</v>
      </c>
      <c r="E1940" s="1" t="str">
        <f>UPPER(LEFT(D1940,1))</f>
        <v>F</v>
      </c>
      <c r="F1940">
        <v>810</v>
      </c>
      <c r="G1940">
        <f t="shared" si="180"/>
        <v>810</v>
      </c>
      <c r="H1940">
        <f t="shared" si="181"/>
        <v>810</v>
      </c>
      <c r="I1940">
        <v>408</v>
      </c>
      <c r="J1940">
        <f t="shared" si="182"/>
        <v>408</v>
      </c>
      <c r="K1940">
        <v>469</v>
      </c>
      <c r="L1940">
        <f t="shared" si="183"/>
        <v>469</v>
      </c>
      <c r="M1940">
        <v>1</v>
      </c>
      <c r="N1940">
        <v>15766</v>
      </c>
      <c r="O1940">
        <f t="shared" si="184"/>
        <v>15766</v>
      </c>
      <c r="P1940">
        <v>3</v>
      </c>
      <c r="Q1940">
        <v>53</v>
      </c>
      <c r="R1940">
        <v>421</v>
      </c>
      <c r="S1940">
        <v>455</v>
      </c>
      <c r="T1940">
        <v>12.83333333</v>
      </c>
      <c r="U1940">
        <f>VLOOKUP(A1940,vlookup_table[#All],2,)</f>
        <v>0</v>
      </c>
      <c r="V1940">
        <f>VLOOKUP(A1940,vlookup_table[#All],4,FALSE)</f>
        <v>4809</v>
      </c>
      <c r="W1940" t="str">
        <f>IF(LEN(V1940)=4,_xlfn.CONCAT("19",LEFT(V1940,2)),IF(LEN(V1940)=3,_xlfn.CONCAT("190",LEFT(V1940,2)),0))</f>
        <v>1948</v>
      </c>
      <c r="X1940">
        <f>IF(V1940&lt;&gt;0,1997-VALUE(W1940),0)</f>
        <v>49</v>
      </c>
      <c r="Y1940" t="str">
        <f>VLOOKUP(A1940,vlookup_table[#All],5,FALSE)</f>
        <v>S1</v>
      </c>
      <c r="Z1940" t="str">
        <f t="shared" si="185"/>
        <v>Suburban</v>
      </c>
      <c r="AA1940">
        <f>VLOOKUP(A1940,vlookup_table[#All],7,FALSE)</f>
        <v>20</v>
      </c>
    </row>
    <row r="1941" spans="1:27" x14ac:dyDescent="0.3">
      <c r="A1941">
        <v>88856</v>
      </c>
      <c r="B1941" s="1" t="s">
        <v>16</v>
      </c>
      <c r="C1941" s="1" t="str">
        <f>UPPER(LEFT(B1941,2))</f>
        <v>IL</v>
      </c>
      <c r="D1941" s="1" t="s">
        <v>17</v>
      </c>
      <c r="E1941" s="1" t="str">
        <f>UPPER(LEFT(D1941,1))</f>
        <v>F</v>
      </c>
      <c r="F1941">
        <v>2347</v>
      </c>
      <c r="G1941">
        <f t="shared" si="180"/>
        <v>2347</v>
      </c>
      <c r="H1941">
        <f t="shared" si="181"/>
        <v>2347</v>
      </c>
      <c r="I1941">
        <v>615</v>
      </c>
      <c r="J1941">
        <f t="shared" si="182"/>
        <v>615</v>
      </c>
      <c r="K1941">
        <v>870</v>
      </c>
      <c r="L1941">
        <f t="shared" si="183"/>
        <v>870</v>
      </c>
      <c r="M1941">
        <v>68</v>
      </c>
      <c r="N1941">
        <v>61923</v>
      </c>
      <c r="O1941">
        <f t="shared" si="184"/>
        <v>61923</v>
      </c>
      <c r="P1941">
        <v>13</v>
      </c>
      <c r="Q1941">
        <v>63</v>
      </c>
      <c r="R1941">
        <v>736</v>
      </c>
      <c r="S1941">
        <v>786</v>
      </c>
      <c r="T1941">
        <v>3.0555555559999998</v>
      </c>
      <c r="U1941">
        <f>VLOOKUP(A1941,vlookup_table[#All],2,)</f>
        <v>2</v>
      </c>
      <c r="V1941">
        <f>VLOOKUP(A1941,vlookup_table[#All],4,FALSE)</f>
        <v>3501</v>
      </c>
      <c r="W1941" t="str">
        <f>IF(LEN(V1941)=4,_xlfn.CONCAT("19",LEFT(V1941,2)),IF(LEN(V1941)=3,_xlfn.CONCAT("190",LEFT(V1941,2)),0))</f>
        <v>1935</v>
      </c>
      <c r="X1941">
        <f>IF(V1941&lt;&gt;0,1997-VALUE(W1941),0)</f>
        <v>62</v>
      </c>
      <c r="Y1941" t="str">
        <f>VLOOKUP(A1941,vlookup_table[#All],5,FALSE)</f>
        <v>S1</v>
      </c>
      <c r="Z1941" t="str">
        <f t="shared" si="185"/>
        <v>Suburban</v>
      </c>
      <c r="AA1941">
        <f>VLOOKUP(A1941,vlookup_table[#All],7,FALSE)</f>
        <v>4</v>
      </c>
    </row>
    <row r="1942" spans="1:27" x14ac:dyDescent="0.3">
      <c r="A1942">
        <v>168393</v>
      </c>
      <c r="B1942" s="1" t="s">
        <v>22</v>
      </c>
      <c r="C1942" s="1" t="str">
        <f>UPPER(LEFT(B1942,2))</f>
        <v>CA</v>
      </c>
      <c r="D1942" s="1" t="s">
        <v>14</v>
      </c>
      <c r="E1942" s="1" t="str">
        <f>UPPER(LEFT(D1942,1))</f>
        <v>M</v>
      </c>
      <c r="F1942">
        <v>2298</v>
      </c>
      <c r="G1942">
        <f t="shared" si="180"/>
        <v>2298</v>
      </c>
      <c r="H1942">
        <f t="shared" si="181"/>
        <v>2298</v>
      </c>
      <c r="I1942">
        <v>290</v>
      </c>
      <c r="J1942">
        <f t="shared" si="182"/>
        <v>290</v>
      </c>
      <c r="K1942">
        <v>322</v>
      </c>
      <c r="L1942">
        <f t="shared" si="183"/>
        <v>322</v>
      </c>
      <c r="M1942">
        <v>72</v>
      </c>
      <c r="N1942">
        <v>13270</v>
      </c>
      <c r="O1942">
        <f t="shared" si="184"/>
        <v>13270</v>
      </c>
      <c r="P1942">
        <v>21</v>
      </c>
      <c r="Q1942">
        <v>51</v>
      </c>
      <c r="R1942">
        <v>302</v>
      </c>
      <c r="S1942">
        <v>308</v>
      </c>
      <c r="T1942">
        <v>25</v>
      </c>
      <c r="U1942">
        <f>VLOOKUP(A1942,vlookup_table[#All],2,)</f>
        <v>4</v>
      </c>
      <c r="V1942">
        <f>VLOOKUP(A1942,vlookup_table[#All],4,FALSE)</f>
        <v>4001</v>
      </c>
      <c r="W1942" t="str">
        <f>IF(LEN(V1942)=4,_xlfn.CONCAT("19",LEFT(V1942,2)),IF(LEN(V1942)=3,_xlfn.CONCAT("190",LEFT(V1942,2)),0))</f>
        <v>1940</v>
      </c>
      <c r="X1942">
        <f>IF(V1942&lt;&gt;0,1997-VALUE(W1942),0)</f>
        <v>57</v>
      </c>
      <c r="Y1942" t="str">
        <f>VLOOKUP(A1942,vlookup_table[#All],5,FALSE)</f>
        <v>U2</v>
      </c>
      <c r="Z1942" t="str">
        <f t="shared" si="185"/>
        <v>Urban</v>
      </c>
      <c r="AA1942">
        <f>VLOOKUP(A1942,vlookup_table[#All],7,FALSE)</f>
        <v>25</v>
      </c>
    </row>
    <row r="1943" spans="1:27" x14ac:dyDescent="0.3">
      <c r="A1943">
        <v>143936</v>
      </c>
      <c r="B1943" s="1" t="s">
        <v>22</v>
      </c>
      <c r="C1943" s="1" t="str">
        <f>UPPER(LEFT(B1943,2))</f>
        <v>CA</v>
      </c>
      <c r="D1943" s="1" t="s">
        <v>14</v>
      </c>
      <c r="E1943" s="1" t="str">
        <f>UPPER(LEFT(D1943,1))</f>
        <v>M</v>
      </c>
      <c r="F1943">
        <v>4956</v>
      </c>
      <c r="G1943">
        <f t="shared" si="180"/>
        <v>4956</v>
      </c>
      <c r="H1943">
        <f t="shared" si="181"/>
        <v>4956</v>
      </c>
      <c r="I1943">
        <v>805</v>
      </c>
      <c r="J1943">
        <f t="shared" si="182"/>
        <v>805</v>
      </c>
      <c r="K1943">
        <v>1058</v>
      </c>
      <c r="L1943">
        <f t="shared" si="183"/>
        <v>1058</v>
      </c>
      <c r="M1943">
        <v>95</v>
      </c>
      <c r="N1943">
        <v>64234</v>
      </c>
      <c r="O1943">
        <f t="shared" si="184"/>
        <v>64234</v>
      </c>
      <c r="P1943">
        <v>15</v>
      </c>
      <c r="Q1943">
        <v>31</v>
      </c>
      <c r="R1943">
        <v>1081</v>
      </c>
      <c r="S1943">
        <v>861</v>
      </c>
      <c r="T1943">
        <v>32.5</v>
      </c>
      <c r="U1943">
        <f>VLOOKUP(A1943,vlookup_table[#All],2,)</f>
        <v>1</v>
      </c>
      <c r="V1943">
        <f>VLOOKUP(A1943,vlookup_table[#All],4,FALSE)</f>
        <v>5101</v>
      </c>
      <c r="W1943" t="str">
        <f>IF(LEN(V1943)=4,_xlfn.CONCAT("19",LEFT(V1943,2)),IF(LEN(V1943)=3,_xlfn.CONCAT("190",LEFT(V1943,2)),0))</f>
        <v>1951</v>
      </c>
      <c r="X1943">
        <f>IF(V1943&lt;&gt;0,1997-VALUE(W1943),0)</f>
        <v>46</v>
      </c>
      <c r="Y1943" t="str">
        <f>VLOOKUP(A1943,vlookup_table[#All],5,FALSE)</f>
        <v>U1</v>
      </c>
      <c r="Z1943" t="str">
        <f t="shared" si="185"/>
        <v>Urban</v>
      </c>
      <c r="AA1943">
        <f>VLOOKUP(A1943,vlookup_table[#All],7,FALSE)</f>
        <v>55</v>
      </c>
    </row>
    <row r="1944" spans="1:27" x14ac:dyDescent="0.3">
      <c r="A1944">
        <v>86436</v>
      </c>
      <c r="B1944" s="1" t="s">
        <v>46</v>
      </c>
      <c r="C1944" s="1" t="str">
        <f>UPPER(LEFT(B1944,2))</f>
        <v>ND</v>
      </c>
      <c r="D1944" s="1" t="s">
        <v>14</v>
      </c>
      <c r="E1944" s="1" t="str">
        <f>UPPER(LEFT(D1944,1))</f>
        <v>M</v>
      </c>
      <c r="F1944">
        <v>857</v>
      </c>
      <c r="G1944">
        <f t="shared" si="180"/>
        <v>857</v>
      </c>
      <c r="H1944">
        <f t="shared" si="181"/>
        <v>857</v>
      </c>
      <c r="I1944">
        <v>245</v>
      </c>
      <c r="J1944">
        <f t="shared" si="182"/>
        <v>245</v>
      </c>
      <c r="K1944">
        <v>320</v>
      </c>
      <c r="L1944">
        <f t="shared" si="183"/>
        <v>320</v>
      </c>
      <c r="M1944">
        <v>0</v>
      </c>
      <c r="N1944">
        <v>12951</v>
      </c>
      <c r="O1944">
        <f t="shared" si="184"/>
        <v>12951</v>
      </c>
      <c r="P1944">
        <v>0</v>
      </c>
      <c r="Q1944">
        <v>62</v>
      </c>
      <c r="R1944">
        <v>282</v>
      </c>
      <c r="S1944">
        <v>275</v>
      </c>
      <c r="T1944">
        <v>5.628571429</v>
      </c>
      <c r="U1944">
        <f>VLOOKUP(A1944,vlookup_table[#All],2,)</f>
        <v>1</v>
      </c>
      <c r="V1944">
        <f>VLOOKUP(A1944,vlookup_table[#All],4,FALSE)</f>
        <v>3011</v>
      </c>
      <c r="W1944" t="str">
        <f>IF(LEN(V1944)=4,_xlfn.CONCAT("19",LEFT(V1944,2)),IF(LEN(V1944)=3,_xlfn.CONCAT("190",LEFT(V1944,2)),0))</f>
        <v>1930</v>
      </c>
      <c r="X1944">
        <f>IF(V1944&lt;&gt;0,1997-VALUE(W1944),0)</f>
        <v>67</v>
      </c>
      <c r="Y1944" t="str">
        <f>VLOOKUP(A1944,vlookup_table[#All],5,FALSE)</f>
        <v>S2</v>
      </c>
      <c r="Z1944" t="str">
        <f t="shared" si="185"/>
        <v>Suburban</v>
      </c>
      <c r="AA1944">
        <f>VLOOKUP(A1944,vlookup_table[#All],7,FALSE)</f>
        <v>5</v>
      </c>
    </row>
    <row r="1945" spans="1:27" x14ac:dyDescent="0.3">
      <c r="A1945">
        <v>138311</v>
      </c>
      <c r="B1945" s="1" t="s">
        <v>56</v>
      </c>
      <c r="C1945" s="1" t="str">
        <f>UPPER(LEFT(B1945,2))</f>
        <v>AZ</v>
      </c>
      <c r="D1945" s="1" t="s">
        <v>61</v>
      </c>
      <c r="E1945" s="1" t="str">
        <f>UPPER(LEFT(D1945,1))</f>
        <v>F</v>
      </c>
      <c r="F1945">
        <v>1708</v>
      </c>
      <c r="G1945">
        <f t="shared" si="180"/>
        <v>1708</v>
      </c>
      <c r="H1945">
        <f t="shared" si="181"/>
        <v>1708</v>
      </c>
      <c r="I1945">
        <v>437</v>
      </c>
      <c r="J1945">
        <f t="shared" si="182"/>
        <v>437</v>
      </c>
      <c r="K1945">
        <v>684</v>
      </c>
      <c r="L1945">
        <f t="shared" si="183"/>
        <v>684</v>
      </c>
      <c r="M1945">
        <v>36</v>
      </c>
      <c r="N1945">
        <v>29098</v>
      </c>
      <c r="O1945">
        <f t="shared" si="184"/>
        <v>29098</v>
      </c>
      <c r="P1945">
        <v>7</v>
      </c>
      <c r="Q1945">
        <v>19</v>
      </c>
      <c r="R1945">
        <v>586</v>
      </c>
      <c r="S1945">
        <v>551</v>
      </c>
      <c r="T1945">
        <v>9.769230769</v>
      </c>
      <c r="U1945">
        <f>VLOOKUP(A1945,vlookup_table[#All],2,)</f>
        <v>2</v>
      </c>
      <c r="V1945">
        <f>VLOOKUP(A1945,vlookup_table[#All],4,FALSE)</f>
        <v>1403</v>
      </c>
      <c r="W1945" t="str">
        <f>IF(LEN(V1945)=4,_xlfn.CONCAT("19",LEFT(V1945,2)),IF(LEN(V1945)=3,_xlfn.CONCAT("190",LEFT(V1945,2)),0))</f>
        <v>1914</v>
      </c>
      <c r="X1945">
        <f>IF(V1945&lt;&gt;0,1997-VALUE(W1945),0)</f>
        <v>83</v>
      </c>
      <c r="Y1945" t="str">
        <f>VLOOKUP(A1945,vlookup_table[#All],5,FALSE)</f>
        <v>S1</v>
      </c>
      <c r="Z1945" t="str">
        <f t="shared" si="185"/>
        <v>Suburban</v>
      </c>
      <c r="AA1945">
        <f>VLOOKUP(A1945,vlookup_table[#All],7,FALSE)</f>
        <v>20</v>
      </c>
    </row>
    <row r="1946" spans="1:27" x14ac:dyDescent="0.3">
      <c r="A1946">
        <v>123469</v>
      </c>
      <c r="B1946" s="1" t="s">
        <v>21</v>
      </c>
      <c r="C1946" s="1" t="str">
        <f>UPPER(LEFT(B1946,2))</f>
        <v>TX</v>
      </c>
      <c r="D1946" s="1" t="s">
        <v>14</v>
      </c>
      <c r="E1946" s="1" t="str">
        <f>UPPER(LEFT(D1946,1))</f>
        <v>M</v>
      </c>
      <c r="F1946">
        <v>561</v>
      </c>
      <c r="G1946">
        <f t="shared" si="180"/>
        <v>561</v>
      </c>
      <c r="H1946">
        <f t="shared" si="181"/>
        <v>561</v>
      </c>
      <c r="I1946">
        <v>493</v>
      </c>
      <c r="J1946">
        <f t="shared" si="182"/>
        <v>493</v>
      </c>
      <c r="K1946">
        <v>540</v>
      </c>
      <c r="L1946">
        <f t="shared" si="183"/>
        <v>540</v>
      </c>
      <c r="M1946">
        <v>1</v>
      </c>
      <c r="N1946">
        <v>16623</v>
      </c>
      <c r="O1946">
        <f t="shared" si="184"/>
        <v>16623</v>
      </c>
      <c r="P1946">
        <v>5</v>
      </c>
      <c r="Q1946">
        <v>68</v>
      </c>
      <c r="R1946">
        <v>529</v>
      </c>
      <c r="S1946">
        <v>506</v>
      </c>
      <c r="T1946">
        <v>5.2</v>
      </c>
      <c r="U1946">
        <f>VLOOKUP(A1946,vlookup_table[#All],2,)</f>
        <v>0</v>
      </c>
      <c r="V1946">
        <f>VLOOKUP(A1946,vlookup_table[#All],4,FALSE)</f>
        <v>0</v>
      </c>
      <c r="W1946">
        <f>IF(LEN(V1946)=4,_xlfn.CONCAT("19",LEFT(V1946,2)),IF(LEN(V1946)=3,_xlfn.CONCAT("190",LEFT(V1946,2)),0))</f>
        <v>0</v>
      </c>
      <c r="X1946">
        <f>IF(V1946&lt;&gt;0,1997-VALUE(W1946),0)</f>
        <v>0</v>
      </c>
      <c r="Y1946" t="str">
        <f>VLOOKUP(A1946,vlookup_table[#All],5,FALSE)</f>
        <v>T2</v>
      </c>
      <c r="Z1946" t="str">
        <f t="shared" si="185"/>
        <v>Town</v>
      </c>
      <c r="AA1946">
        <f>VLOOKUP(A1946,vlookup_table[#All],7,FALSE)</f>
        <v>5</v>
      </c>
    </row>
    <row r="1947" spans="1:27" x14ac:dyDescent="0.3">
      <c r="A1947">
        <v>135341</v>
      </c>
      <c r="B1947" s="1" t="s">
        <v>56</v>
      </c>
      <c r="C1947" s="1" t="str">
        <f>UPPER(LEFT(B1947,2))</f>
        <v>AZ</v>
      </c>
      <c r="D1947" s="1" t="s">
        <v>61</v>
      </c>
      <c r="E1947" s="1" t="str">
        <f>UPPER(LEFT(D1947,1))</f>
        <v>F</v>
      </c>
      <c r="F1947">
        <v>700</v>
      </c>
      <c r="G1947">
        <f t="shared" si="180"/>
        <v>700</v>
      </c>
      <c r="H1947">
        <f t="shared" si="181"/>
        <v>700</v>
      </c>
      <c r="I1947">
        <v>205</v>
      </c>
      <c r="J1947">
        <f t="shared" si="182"/>
        <v>205</v>
      </c>
      <c r="K1947">
        <v>295</v>
      </c>
      <c r="L1947">
        <f t="shared" si="183"/>
        <v>295</v>
      </c>
      <c r="M1947">
        <v>0</v>
      </c>
      <c r="N1947">
        <v>12713</v>
      </c>
      <c r="O1947">
        <f t="shared" si="184"/>
        <v>12713</v>
      </c>
      <c r="P1947">
        <v>9</v>
      </c>
      <c r="Q1947">
        <v>12</v>
      </c>
      <c r="R1947">
        <v>221</v>
      </c>
      <c r="S1947">
        <v>276</v>
      </c>
      <c r="T1947">
        <v>12.85714286</v>
      </c>
      <c r="U1947">
        <f>VLOOKUP(A1947,vlookup_table[#All],2,)</f>
        <v>0</v>
      </c>
      <c r="V1947">
        <f>VLOOKUP(A1947,vlookup_table[#All],4,FALSE)</f>
        <v>0</v>
      </c>
      <c r="W1947">
        <f>IF(LEN(V1947)=4,_xlfn.CONCAT("19",LEFT(V1947,2)),IF(LEN(V1947)=3,_xlfn.CONCAT("190",LEFT(V1947,2)),0))</f>
        <v>0</v>
      </c>
      <c r="X1947">
        <f>IF(V1947&lt;&gt;0,1997-VALUE(W1947),0)</f>
        <v>0</v>
      </c>
      <c r="Y1947" t="str">
        <f>VLOOKUP(A1947,vlookup_table[#All],5,FALSE)</f>
        <v>C2</v>
      </c>
      <c r="Z1947" t="str">
        <f t="shared" si="185"/>
        <v>City</v>
      </c>
      <c r="AA1947">
        <f>VLOOKUP(A1947,vlookup_table[#All],7,FALSE)</f>
        <v>12</v>
      </c>
    </row>
    <row r="1948" spans="1:27" x14ac:dyDescent="0.3">
      <c r="A1948">
        <v>33284</v>
      </c>
      <c r="B1948" s="1" t="s">
        <v>13</v>
      </c>
      <c r="C1948" s="1" t="str">
        <f>UPPER(LEFT(B1948,2))</f>
        <v>FL</v>
      </c>
      <c r="D1948" s="1" t="s">
        <v>14</v>
      </c>
      <c r="E1948" s="1" t="str">
        <f>UPPER(LEFT(D1948,1))</f>
        <v>M</v>
      </c>
      <c r="F1948">
        <v>696</v>
      </c>
      <c r="G1948">
        <f t="shared" si="180"/>
        <v>696</v>
      </c>
      <c r="H1948">
        <f t="shared" si="181"/>
        <v>696</v>
      </c>
      <c r="I1948">
        <v>303</v>
      </c>
      <c r="J1948">
        <f t="shared" si="182"/>
        <v>303</v>
      </c>
      <c r="K1948">
        <v>369</v>
      </c>
      <c r="L1948">
        <f t="shared" si="183"/>
        <v>369</v>
      </c>
      <c r="M1948">
        <v>1</v>
      </c>
      <c r="N1948">
        <v>11637</v>
      </c>
      <c r="O1948">
        <f t="shared" si="184"/>
        <v>11637</v>
      </c>
      <c r="P1948">
        <v>1</v>
      </c>
      <c r="Q1948">
        <v>65</v>
      </c>
      <c r="R1948">
        <v>339</v>
      </c>
      <c r="S1948">
        <v>323</v>
      </c>
      <c r="T1948">
        <v>22.5</v>
      </c>
      <c r="U1948">
        <f>VLOOKUP(A1948,vlookup_table[#All],2,)</f>
        <v>1</v>
      </c>
      <c r="V1948">
        <f>VLOOKUP(A1948,vlookup_table[#All],4,FALSE)</f>
        <v>3001</v>
      </c>
      <c r="W1948" t="str">
        <f>IF(LEN(V1948)=4,_xlfn.CONCAT("19",LEFT(V1948,2)),IF(LEN(V1948)=3,_xlfn.CONCAT("190",LEFT(V1948,2)),0))</f>
        <v>1930</v>
      </c>
      <c r="X1948">
        <f>IF(V1948&lt;&gt;0,1997-VALUE(W1948),0)</f>
        <v>67</v>
      </c>
      <c r="Y1948" t="str">
        <f>VLOOKUP(A1948,vlookup_table[#All],5,FALSE)</f>
        <v>C1</v>
      </c>
      <c r="Z1948" t="str">
        <f t="shared" si="185"/>
        <v>City</v>
      </c>
      <c r="AA1948">
        <f>VLOOKUP(A1948,vlookup_table[#All],7,FALSE)</f>
        <v>20</v>
      </c>
    </row>
    <row r="1949" spans="1:27" x14ac:dyDescent="0.3">
      <c r="A1949">
        <v>180837</v>
      </c>
      <c r="B1949" s="1" t="s">
        <v>41</v>
      </c>
      <c r="C1949" s="1" t="str">
        <f>UPPER(LEFT(B1949,2))</f>
        <v>WA</v>
      </c>
      <c r="D1949" s="1" t="s">
        <v>52</v>
      </c>
      <c r="E1949" s="1" t="str">
        <f>UPPER(LEFT(D1949,1))</f>
        <v>M</v>
      </c>
      <c r="F1949">
        <v>1039</v>
      </c>
      <c r="G1949">
        <f t="shared" si="180"/>
        <v>1039</v>
      </c>
      <c r="H1949">
        <f t="shared" si="181"/>
        <v>1039</v>
      </c>
      <c r="I1949">
        <v>279</v>
      </c>
      <c r="J1949">
        <f t="shared" si="182"/>
        <v>279</v>
      </c>
      <c r="K1949">
        <v>435</v>
      </c>
      <c r="L1949">
        <f t="shared" si="183"/>
        <v>435</v>
      </c>
      <c r="M1949">
        <v>4</v>
      </c>
      <c r="N1949">
        <v>15485</v>
      </c>
      <c r="O1949">
        <f t="shared" si="184"/>
        <v>15485</v>
      </c>
      <c r="P1949">
        <v>2</v>
      </c>
      <c r="Q1949">
        <v>58</v>
      </c>
      <c r="R1949">
        <v>376</v>
      </c>
      <c r="S1949">
        <v>338</v>
      </c>
      <c r="T1949">
        <v>25</v>
      </c>
      <c r="U1949">
        <f>VLOOKUP(A1949,vlookup_table[#All],2,)</f>
        <v>1</v>
      </c>
      <c r="V1949">
        <f>VLOOKUP(A1949,vlookup_table[#All],4,FALSE)</f>
        <v>3101</v>
      </c>
      <c r="W1949" t="str">
        <f>IF(LEN(V1949)=4,_xlfn.CONCAT("19",LEFT(V1949,2)),IF(LEN(V1949)=3,_xlfn.CONCAT("190",LEFT(V1949,2)),0))</f>
        <v>1931</v>
      </c>
      <c r="X1949">
        <f>IF(V1949&lt;&gt;0,1997-VALUE(W1949),0)</f>
        <v>66</v>
      </c>
      <c r="Y1949" t="str">
        <f>VLOOKUP(A1949,vlookup_table[#All],5,FALSE)</f>
        <v>C2</v>
      </c>
      <c r="Z1949" t="str">
        <f t="shared" si="185"/>
        <v>City</v>
      </c>
      <c r="AA1949">
        <f>VLOOKUP(A1949,vlookup_table[#All],7,FALSE)</f>
        <v>50</v>
      </c>
    </row>
    <row r="1950" spans="1:27" x14ac:dyDescent="0.3">
      <c r="A1950">
        <v>37747</v>
      </c>
      <c r="B1950" s="1" t="s">
        <v>13</v>
      </c>
      <c r="C1950" s="1" t="str">
        <f>UPPER(LEFT(B1950,2))</f>
        <v>FL</v>
      </c>
      <c r="D1950" s="1" t="s">
        <v>14</v>
      </c>
      <c r="E1950" s="1" t="str">
        <f>UPPER(LEFT(D1950,1))</f>
        <v>M</v>
      </c>
      <c r="F1950">
        <v>1909</v>
      </c>
      <c r="G1950">
        <f t="shared" si="180"/>
        <v>1909</v>
      </c>
      <c r="H1950">
        <f t="shared" si="181"/>
        <v>1909</v>
      </c>
      <c r="I1950">
        <v>473</v>
      </c>
      <c r="J1950">
        <f t="shared" si="182"/>
        <v>473</v>
      </c>
      <c r="K1950">
        <v>779</v>
      </c>
      <c r="L1950">
        <f t="shared" si="183"/>
        <v>779</v>
      </c>
      <c r="M1950">
        <v>45</v>
      </c>
      <c r="N1950">
        <v>25255</v>
      </c>
      <c r="O1950">
        <f t="shared" si="184"/>
        <v>25255</v>
      </c>
      <c r="P1950">
        <v>32</v>
      </c>
      <c r="Q1950">
        <v>34</v>
      </c>
      <c r="R1950">
        <v>688</v>
      </c>
      <c r="S1950">
        <v>648</v>
      </c>
      <c r="T1950">
        <v>13.375</v>
      </c>
      <c r="U1950">
        <f>VLOOKUP(A1950,vlookup_table[#All],2,)</f>
        <v>1</v>
      </c>
      <c r="V1950">
        <f>VLOOKUP(A1950,vlookup_table[#All],4,FALSE)</f>
        <v>6006</v>
      </c>
      <c r="W1950" t="str">
        <f>IF(LEN(V1950)=4,_xlfn.CONCAT("19",LEFT(V1950,2)),IF(LEN(V1950)=3,_xlfn.CONCAT("190",LEFT(V1950,2)),0))</f>
        <v>1960</v>
      </c>
      <c r="X1950">
        <f>IF(V1950&lt;&gt;0,1997-VALUE(W1950),0)</f>
        <v>37</v>
      </c>
      <c r="Y1950" t="str">
        <f>VLOOKUP(A1950,vlookup_table[#All],5,FALSE)</f>
        <v>U1</v>
      </c>
      <c r="Z1950" t="str">
        <f t="shared" si="185"/>
        <v>Urban</v>
      </c>
      <c r="AA1950">
        <f>VLOOKUP(A1950,vlookup_table[#All],7,FALSE)</f>
        <v>18</v>
      </c>
    </row>
    <row r="1951" spans="1:27" x14ac:dyDescent="0.3">
      <c r="A1951">
        <v>108983</v>
      </c>
      <c r="B1951" s="1" t="s">
        <v>50</v>
      </c>
      <c r="C1951" s="1" t="str">
        <f>UPPER(LEFT(B1951,2))</f>
        <v>LA</v>
      </c>
      <c r="D1951" s="1" t="s">
        <v>14</v>
      </c>
      <c r="E1951" s="1" t="str">
        <f>UPPER(LEFT(D1951,1))</f>
        <v>M</v>
      </c>
      <c r="F1951">
        <v>535</v>
      </c>
      <c r="G1951">
        <f t="shared" si="180"/>
        <v>535</v>
      </c>
      <c r="H1951">
        <f t="shared" si="181"/>
        <v>535</v>
      </c>
      <c r="I1951">
        <v>165</v>
      </c>
      <c r="J1951">
        <f t="shared" si="182"/>
        <v>165</v>
      </c>
      <c r="K1951">
        <v>199</v>
      </c>
      <c r="L1951">
        <f t="shared" si="183"/>
        <v>199</v>
      </c>
      <c r="M1951">
        <v>0</v>
      </c>
      <c r="N1951">
        <v>7220</v>
      </c>
      <c r="O1951">
        <f t="shared" si="184"/>
        <v>7220</v>
      </c>
      <c r="P1951">
        <v>0</v>
      </c>
      <c r="Q1951">
        <v>92</v>
      </c>
      <c r="R1951">
        <v>154</v>
      </c>
      <c r="S1951">
        <v>200</v>
      </c>
      <c r="T1951">
        <v>12</v>
      </c>
      <c r="U1951">
        <f>VLOOKUP(A1951,vlookup_table[#All],2,)</f>
        <v>0</v>
      </c>
      <c r="V1951">
        <f>VLOOKUP(A1951,vlookup_table[#All],4,FALSE)</f>
        <v>2412</v>
      </c>
      <c r="W1951" t="str">
        <f>IF(LEN(V1951)=4,_xlfn.CONCAT("19",LEFT(V1951,2)),IF(LEN(V1951)=3,_xlfn.CONCAT("190",LEFT(V1951,2)),0))</f>
        <v>1924</v>
      </c>
      <c r="X1951">
        <f>IF(V1951&lt;&gt;0,1997-VALUE(W1951),0)</f>
        <v>73</v>
      </c>
      <c r="Y1951" t="str">
        <f>VLOOKUP(A1951,vlookup_table[#All],5,FALSE)</f>
        <v>C2</v>
      </c>
      <c r="Z1951" t="str">
        <f t="shared" si="185"/>
        <v>City</v>
      </c>
      <c r="AA1951">
        <f>VLOOKUP(A1951,vlookup_table[#All],7,FALSE)</f>
        <v>17</v>
      </c>
    </row>
    <row r="1952" spans="1:27" x14ac:dyDescent="0.3">
      <c r="A1952">
        <v>34591</v>
      </c>
      <c r="B1952" s="1" t="s">
        <v>13</v>
      </c>
      <c r="C1952" s="1" t="str">
        <f>UPPER(LEFT(B1952,2))</f>
        <v>FL</v>
      </c>
      <c r="D1952" s="1" t="s">
        <v>14</v>
      </c>
      <c r="E1952" s="1" t="str">
        <f>UPPER(LEFT(D1952,1))</f>
        <v>M</v>
      </c>
      <c r="F1952">
        <v>835</v>
      </c>
      <c r="G1952">
        <f t="shared" si="180"/>
        <v>835</v>
      </c>
      <c r="H1952">
        <f t="shared" si="181"/>
        <v>835</v>
      </c>
      <c r="I1952">
        <v>413</v>
      </c>
      <c r="J1952">
        <f t="shared" si="182"/>
        <v>413</v>
      </c>
      <c r="K1952">
        <v>410</v>
      </c>
      <c r="L1952">
        <f t="shared" si="183"/>
        <v>410</v>
      </c>
      <c r="M1952">
        <v>0</v>
      </c>
      <c r="N1952">
        <v>14004</v>
      </c>
      <c r="O1952">
        <f t="shared" si="184"/>
        <v>14004</v>
      </c>
      <c r="P1952">
        <v>7</v>
      </c>
      <c r="Q1952">
        <v>20</v>
      </c>
      <c r="R1952">
        <v>414</v>
      </c>
      <c r="S1952">
        <v>429</v>
      </c>
      <c r="T1952">
        <v>19.666666670000001</v>
      </c>
      <c r="U1952">
        <f>VLOOKUP(A1952,vlookup_table[#All],2,)</f>
        <v>1</v>
      </c>
      <c r="V1952">
        <f>VLOOKUP(A1952,vlookup_table[#All],4,FALSE)</f>
        <v>3401</v>
      </c>
      <c r="W1952" t="str">
        <f>IF(LEN(V1952)=4,_xlfn.CONCAT("19",LEFT(V1952,2)),IF(LEN(V1952)=3,_xlfn.CONCAT("190",LEFT(V1952,2)),0))</f>
        <v>1934</v>
      </c>
      <c r="X1952">
        <f>IF(V1952&lt;&gt;0,1997-VALUE(W1952),0)</f>
        <v>63</v>
      </c>
      <c r="Y1952" t="str">
        <f>VLOOKUP(A1952,vlookup_table[#All],5,FALSE)</f>
        <v>S2</v>
      </c>
      <c r="Z1952" t="str">
        <f t="shared" si="185"/>
        <v>Suburban</v>
      </c>
      <c r="AA1952">
        <f>VLOOKUP(A1952,vlookup_table[#All],7,FALSE)</f>
        <v>23</v>
      </c>
    </row>
    <row r="1953" spans="1:27" x14ac:dyDescent="0.3">
      <c r="A1953">
        <v>100691</v>
      </c>
      <c r="B1953" s="1" t="s">
        <v>37</v>
      </c>
      <c r="C1953" s="1" t="str">
        <f>UPPER(LEFT(B1953,2))</f>
        <v>MO</v>
      </c>
      <c r="D1953" s="1" t="s">
        <v>14</v>
      </c>
      <c r="E1953" s="1" t="str">
        <f>UPPER(LEFT(D1953,1))</f>
        <v>M</v>
      </c>
      <c r="F1953">
        <v>553</v>
      </c>
      <c r="G1953">
        <f t="shared" si="180"/>
        <v>553</v>
      </c>
      <c r="H1953">
        <f t="shared" si="181"/>
        <v>553</v>
      </c>
      <c r="I1953">
        <v>196</v>
      </c>
      <c r="J1953">
        <f t="shared" si="182"/>
        <v>196</v>
      </c>
      <c r="K1953">
        <v>236</v>
      </c>
      <c r="L1953">
        <f t="shared" si="183"/>
        <v>236</v>
      </c>
      <c r="M1953">
        <v>0</v>
      </c>
      <c r="N1953">
        <v>9705</v>
      </c>
      <c r="O1953">
        <f t="shared" si="184"/>
        <v>9705</v>
      </c>
      <c r="P1953">
        <v>1</v>
      </c>
      <c r="Q1953">
        <v>76</v>
      </c>
      <c r="R1953">
        <v>193</v>
      </c>
      <c r="S1953">
        <v>236</v>
      </c>
      <c r="T1953">
        <v>4</v>
      </c>
      <c r="U1953">
        <f>VLOOKUP(A1953,vlookup_table[#All],2,)</f>
        <v>0</v>
      </c>
      <c r="V1953">
        <f>VLOOKUP(A1953,vlookup_table[#All],4,FALSE)</f>
        <v>1305</v>
      </c>
      <c r="W1953" t="str">
        <f>IF(LEN(V1953)=4,_xlfn.CONCAT("19",LEFT(V1953,2)),IF(LEN(V1953)=3,_xlfn.CONCAT("190",LEFT(V1953,2)),0))</f>
        <v>1913</v>
      </c>
      <c r="X1953">
        <f>IF(V1953&lt;&gt;0,1997-VALUE(W1953),0)</f>
        <v>84</v>
      </c>
      <c r="Y1953" t="str">
        <f>VLOOKUP(A1953,vlookup_table[#All],5,FALSE)</f>
        <v>C3</v>
      </c>
      <c r="Z1953" t="str">
        <f t="shared" si="185"/>
        <v>City</v>
      </c>
      <c r="AA1953">
        <f>VLOOKUP(A1953,vlookup_table[#All],7,FALSE)</f>
        <v>5</v>
      </c>
    </row>
    <row r="1954" spans="1:27" x14ac:dyDescent="0.3">
      <c r="A1954">
        <v>95347</v>
      </c>
      <c r="B1954" s="1" t="s">
        <v>16</v>
      </c>
      <c r="C1954" s="1" t="str">
        <f>UPPER(LEFT(B1954,2))</f>
        <v>IL</v>
      </c>
      <c r="D1954" s="1" t="s">
        <v>14</v>
      </c>
      <c r="E1954" s="1" t="str">
        <f>UPPER(LEFT(D1954,1))</f>
        <v>M</v>
      </c>
      <c r="F1954">
        <v>652</v>
      </c>
      <c r="G1954">
        <f t="shared" si="180"/>
        <v>652</v>
      </c>
      <c r="H1954">
        <f t="shared" si="181"/>
        <v>652</v>
      </c>
      <c r="I1954">
        <v>247</v>
      </c>
      <c r="J1954">
        <f t="shared" si="182"/>
        <v>247</v>
      </c>
      <c r="K1954">
        <v>381</v>
      </c>
      <c r="L1954">
        <f t="shared" si="183"/>
        <v>381</v>
      </c>
      <c r="M1954">
        <v>0</v>
      </c>
      <c r="N1954">
        <v>13469</v>
      </c>
      <c r="O1954">
        <f t="shared" si="184"/>
        <v>13469</v>
      </c>
      <c r="P1954">
        <v>1</v>
      </c>
      <c r="Q1954">
        <v>72</v>
      </c>
      <c r="R1954">
        <v>354</v>
      </c>
      <c r="S1954">
        <v>306</v>
      </c>
      <c r="T1954">
        <v>8.2222222219999992</v>
      </c>
      <c r="U1954">
        <f>VLOOKUP(A1954,vlookup_table[#All],2,)</f>
        <v>1</v>
      </c>
      <c r="V1954">
        <f>VLOOKUP(A1954,vlookup_table[#All],4,FALSE)</f>
        <v>3705</v>
      </c>
      <c r="W1954" t="str">
        <f>IF(LEN(V1954)=4,_xlfn.CONCAT("19",LEFT(V1954,2)),IF(LEN(V1954)=3,_xlfn.CONCAT("190",LEFT(V1954,2)),0))</f>
        <v>1937</v>
      </c>
      <c r="X1954">
        <f>IF(V1954&lt;&gt;0,1997-VALUE(W1954),0)</f>
        <v>60</v>
      </c>
      <c r="Y1954" t="str">
        <f>VLOOKUP(A1954,vlookup_table[#All],5,FALSE)</f>
        <v>T2</v>
      </c>
      <c r="Z1954" t="str">
        <f t="shared" si="185"/>
        <v>Town</v>
      </c>
      <c r="AA1954">
        <f>VLOOKUP(A1954,vlookup_table[#All],7,FALSE)</f>
        <v>7</v>
      </c>
    </row>
    <row r="1955" spans="1:27" x14ac:dyDescent="0.3">
      <c r="A1955">
        <v>14717</v>
      </c>
      <c r="B1955" s="1" t="s">
        <v>49</v>
      </c>
      <c r="C1955" s="1" t="str">
        <f>UPPER(LEFT(B1955,2))</f>
        <v>CO</v>
      </c>
      <c r="D1955" s="1" t="s">
        <v>17</v>
      </c>
      <c r="E1955" s="1" t="str">
        <f>UPPER(LEFT(D1955,1))</f>
        <v>F</v>
      </c>
      <c r="F1955">
        <v>1125</v>
      </c>
      <c r="G1955">
        <f t="shared" si="180"/>
        <v>1125</v>
      </c>
      <c r="H1955">
        <f t="shared" si="181"/>
        <v>1125</v>
      </c>
      <c r="I1955">
        <v>205</v>
      </c>
      <c r="J1955">
        <f t="shared" si="182"/>
        <v>205</v>
      </c>
      <c r="K1955">
        <v>131</v>
      </c>
      <c r="L1955">
        <f t="shared" si="183"/>
        <v>131</v>
      </c>
      <c r="M1955">
        <v>0</v>
      </c>
      <c r="N1955">
        <v>21600</v>
      </c>
      <c r="O1955">
        <f t="shared" si="184"/>
        <v>21600</v>
      </c>
      <c r="P1955">
        <v>3</v>
      </c>
      <c r="Q1955">
        <v>26</v>
      </c>
      <c r="R1955">
        <v>138</v>
      </c>
      <c r="S1955">
        <v>281</v>
      </c>
      <c r="T1955">
        <v>6.4583333329999997</v>
      </c>
      <c r="U1955">
        <f>VLOOKUP(A1955,vlookup_table[#All],2,)</f>
        <v>28</v>
      </c>
      <c r="V1955">
        <f>VLOOKUP(A1955,vlookup_table[#All],4,FALSE)</f>
        <v>2610</v>
      </c>
      <c r="W1955" t="str">
        <f>IF(LEN(V1955)=4,_xlfn.CONCAT("19",LEFT(V1955,2)),IF(LEN(V1955)=3,_xlfn.CONCAT("190",LEFT(V1955,2)),0))</f>
        <v>1926</v>
      </c>
      <c r="X1955">
        <f>IF(V1955&lt;&gt;0,1997-VALUE(W1955),0)</f>
        <v>71</v>
      </c>
      <c r="Y1955" t="str">
        <f>VLOOKUP(A1955,vlookup_table[#All],5,FALSE)</f>
        <v>U2</v>
      </c>
      <c r="Z1955" t="str">
        <f t="shared" si="185"/>
        <v>Urban</v>
      </c>
      <c r="AA1955">
        <f>VLOOKUP(A1955,vlookup_table[#All],7,FALSE)</f>
        <v>15</v>
      </c>
    </row>
    <row r="1956" spans="1:27" x14ac:dyDescent="0.3">
      <c r="A1956">
        <v>63612</v>
      </c>
      <c r="B1956" s="1" t="s">
        <v>34</v>
      </c>
      <c r="C1956" s="1" t="str">
        <f>UPPER(LEFT(B1956,2))</f>
        <v>IN</v>
      </c>
      <c r="D1956" s="1" t="s">
        <v>17</v>
      </c>
      <c r="E1956" s="1" t="str">
        <f>UPPER(LEFT(D1956,1))</f>
        <v>F</v>
      </c>
      <c r="F1956">
        <v>416</v>
      </c>
      <c r="G1956">
        <f t="shared" si="180"/>
        <v>416</v>
      </c>
      <c r="H1956">
        <f t="shared" si="181"/>
        <v>416</v>
      </c>
      <c r="I1956">
        <v>209</v>
      </c>
      <c r="J1956">
        <f t="shared" si="182"/>
        <v>209</v>
      </c>
      <c r="K1956">
        <v>243</v>
      </c>
      <c r="L1956">
        <f t="shared" si="183"/>
        <v>243</v>
      </c>
      <c r="M1956">
        <v>0</v>
      </c>
      <c r="N1956">
        <v>10117</v>
      </c>
      <c r="O1956">
        <f t="shared" si="184"/>
        <v>10117</v>
      </c>
      <c r="P1956">
        <v>0</v>
      </c>
      <c r="Q1956">
        <v>76</v>
      </c>
      <c r="R1956">
        <v>221</v>
      </c>
      <c r="S1956">
        <v>229</v>
      </c>
      <c r="T1956">
        <v>13.5</v>
      </c>
      <c r="U1956">
        <f>VLOOKUP(A1956,vlookup_table[#All],2,)</f>
        <v>0</v>
      </c>
      <c r="V1956">
        <f>VLOOKUP(A1956,vlookup_table[#All],4,FALSE)</f>
        <v>6801</v>
      </c>
      <c r="W1956" t="str">
        <f>IF(LEN(V1956)=4,_xlfn.CONCAT("19",LEFT(V1956,2)),IF(LEN(V1956)=3,_xlfn.CONCAT("190",LEFT(V1956,2)),0))</f>
        <v>1968</v>
      </c>
      <c r="X1956">
        <f>IF(V1956&lt;&gt;0,1997-VALUE(W1956),0)</f>
        <v>29</v>
      </c>
      <c r="Y1956" t="str">
        <f>VLOOKUP(A1956,vlookup_table[#All],5,FALSE)</f>
        <v>C2</v>
      </c>
      <c r="Z1956" t="str">
        <f t="shared" si="185"/>
        <v>City</v>
      </c>
      <c r="AA1956">
        <f>VLOOKUP(A1956,vlookup_table[#All],7,FALSE)</f>
        <v>18</v>
      </c>
    </row>
    <row r="1957" spans="1:27" x14ac:dyDescent="0.3">
      <c r="A1957">
        <v>21097</v>
      </c>
      <c r="B1957" s="1" t="s">
        <v>18</v>
      </c>
      <c r="C1957" s="1" t="str">
        <f>UPPER(LEFT(B1957,2))</f>
        <v>NC</v>
      </c>
      <c r="D1957" s="1" t="s">
        <v>14</v>
      </c>
      <c r="E1957" s="1" t="str">
        <f>UPPER(LEFT(D1957,1))</f>
        <v>M</v>
      </c>
      <c r="F1957">
        <v>623</v>
      </c>
      <c r="G1957">
        <f t="shared" si="180"/>
        <v>623</v>
      </c>
      <c r="H1957">
        <f t="shared" si="181"/>
        <v>623</v>
      </c>
      <c r="I1957">
        <v>273</v>
      </c>
      <c r="J1957">
        <f t="shared" si="182"/>
        <v>273</v>
      </c>
      <c r="K1957">
        <v>319</v>
      </c>
      <c r="L1957">
        <f t="shared" si="183"/>
        <v>319</v>
      </c>
      <c r="M1957">
        <v>0</v>
      </c>
      <c r="N1957">
        <v>10923</v>
      </c>
      <c r="O1957">
        <f t="shared" si="184"/>
        <v>10923</v>
      </c>
      <c r="P1957">
        <v>2</v>
      </c>
      <c r="Q1957">
        <v>53</v>
      </c>
      <c r="R1957">
        <v>300</v>
      </c>
      <c r="S1957">
        <v>293</v>
      </c>
      <c r="T1957">
        <v>15</v>
      </c>
      <c r="U1957">
        <f>VLOOKUP(A1957,vlookup_table[#All],2,)</f>
        <v>1</v>
      </c>
      <c r="V1957">
        <f>VLOOKUP(A1957,vlookup_table[#All],4,FALSE)</f>
        <v>0</v>
      </c>
      <c r="W1957">
        <f>IF(LEN(V1957)=4,_xlfn.CONCAT("19",LEFT(V1957,2)),IF(LEN(V1957)=3,_xlfn.CONCAT("190",LEFT(V1957,2)),0))</f>
        <v>0</v>
      </c>
      <c r="X1957">
        <f>IF(V1957&lt;&gt;0,1997-VALUE(W1957),0)</f>
        <v>0</v>
      </c>
      <c r="Y1957" t="str">
        <f>VLOOKUP(A1957,vlookup_table[#All],5,FALSE)</f>
        <v>T2</v>
      </c>
      <c r="Z1957" t="str">
        <f t="shared" si="185"/>
        <v>Town</v>
      </c>
      <c r="AA1957">
        <f>VLOOKUP(A1957,vlookup_table[#All],7,FALSE)</f>
        <v>25</v>
      </c>
    </row>
    <row r="1958" spans="1:27" x14ac:dyDescent="0.3">
      <c r="A1958">
        <v>178598</v>
      </c>
      <c r="B1958" s="1" t="s">
        <v>41</v>
      </c>
      <c r="C1958" s="1" t="str">
        <f>UPPER(LEFT(B1958,2))</f>
        <v>WA</v>
      </c>
      <c r="D1958" s="1" t="s">
        <v>17</v>
      </c>
      <c r="E1958" s="1" t="str">
        <f>UPPER(LEFT(D1958,1))</f>
        <v>F</v>
      </c>
      <c r="F1958">
        <v>1516</v>
      </c>
      <c r="G1958">
        <f t="shared" si="180"/>
        <v>1516</v>
      </c>
      <c r="H1958">
        <f t="shared" si="181"/>
        <v>1516</v>
      </c>
      <c r="I1958">
        <v>519</v>
      </c>
      <c r="J1958">
        <f t="shared" si="182"/>
        <v>519</v>
      </c>
      <c r="K1958">
        <v>548</v>
      </c>
      <c r="L1958">
        <f t="shared" si="183"/>
        <v>548</v>
      </c>
      <c r="M1958">
        <v>16</v>
      </c>
      <c r="N1958">
        <v>20117</v>
      </c>
      <c r="O1958">
        <f t="shared" si="184"/>
        <v>20117</v>
      </c>
      <c r="P1958">
        <v>17</v>
      </c>
      <c r="Q1958">
        <v>44</v>
      </c>
      <c r="R1958">
        <v>555</v>
      </c>
      <c r="S1958">
        <v>527</v>
      </c>
      <c r="T1958">
        <v>4.1666666670000003</v>
      </c>
      <c r="U1958">
        <f>VLOOKUP(A1958,vlookup_table[#All],2,)</f>
        <v>0</v>
      </c>
      <c r="V1958">
        <f>VLOOKUP(A1958,vlookup_table[#All],4,FALSE)</f>
        <v>4701</v>
      </c>
      <c r="W1958" t="str">
        <f>IF(LEN(V1958)=4,_xlfn.CONCAT("19",LEFT(V1958,2)),IF(LEN(V1958)=3,_xlfn.CONCAT("190",LEFT(V1958,2)),0))</f>
        <v>1947</v>
      </c>
      <c r="X1958">
        <f>IF(V1958&lt;&gt;0,1997-VALUE(W1958),0)</f>
        <v>50</v>
      </c>
      <c r="Y1958" t="str">
        <f>VLOOKUP(A1958,vlookup_table[#All],5,FALSE)</f>
        <v>S1</v>
      </c>
      <c r="Z1958" t="str">
        <f t="shared" si="185"/>
        <v>Suburban</v>
      </c>
      <c r="AA1958">
        <f>VLOOKUP(A1958,vlookup_table[#All],7,FALSE)</f>
        <v>4</v>
      </c>
    </row>
    <row r="1959" spans="1:27" x14ac:dyDescent="0.3">
      <c r="A1959">
        <v>81630</v>
      </c>
      <c r="B1959" s="1" t="s">
        <v>36</v>
      </c>
      <c r="C1959" s="1" t="str">
        <f>UPPER(LEFT(B1959,2))</f>
        <v>WI</v>
      </c>
      <c r="D1959" s="1" t="s">
        <v>17</v>
      </c>
      <c r="E1959" s="1" t="str">
        <f>UPPER(LEFT(D1959,1))</f>
        <v>F</v>
      </c>
      <c r="F1959">
        <v>182</v>
      </c>
      <c r="G1959">
        <f t="shared" si="180"/>
        <v>182</v>
      </c>
      <c r="H1959">
        <f t="shared" si="181"/>
        <v>182</v>
      </c>
      <c r="I1959">
        <v>78</v>
      </c>
      <c r="J1959">
        <f t="shared" si="182"/>
        <v>78</v>
      </c>
      <c r="K1959">
        <v>209</v>
      </c>
      <c r="L1959">
        <f t="shared" si="183"/>
        <v>209</v>
      </c>
      <c r="M1959">
        <v>0</v>
      </c>
      <c r="N1959">
        <v>8279</v>
      </c>
      <c r="O1959">
        <f t="shared" si="184"/>
        <v>8279</v>
      </c>
      <c r="P1959">
        <v>2</v>
      </c>
      <c r="Q1959">
        <v>59</v>
      </c>
      <c r="R1959">
        <v>181</v>
      </c>
      <c r="S1959">
        <v>126</v>
      </c>
      <c r="T1959">
        <v>4.3529411769999999</v>
      </c>
      <c r="U1959">
        <f>VLOOKUP(A1959,vlookup_table[#All],2,)</f>
        <v>0</v>
      </c>
      <c r="V1959">
        <f>VLOOKUP(A1959,vlookup_table[#All],4,FALSE)</f>
        <v>0</v>
      </c>
      <c r="W1959">
        <f>IF(LEN(V1959)=4,_xlfn.CONCAT("19",LEFT(V1959,2)),IF(LEN(V1959)=3,_xlfn.CONCAT("190",LEFT(V1959,2)),0))</f>
        <v>0</v>
      </c>
      <c r="X1959">
        <f>IF(V1959&lt;&gt;0,1997-VALUE(W1959),0)</f>
        <v>0</v>
      </c>
      <c r="Y1959" t="str">
        <f>VLOOKUP(A1959,vlookup_table[#All],5,FALSE)</f>
        <v>C3</v>
      </c>
      <c r="Z1959" t="str">
        <f t="shared" si="185"/>
        <v>City</v>
      </c>
      <c r="AA1959">
        <f>VLOOKUP(A1959,vlookup_table[#All],7,FALSE)</f>
        <v>12</v>
      </c>
    </row>
    <row r="1960" spans="1:27" x14ac:dyDescent="0.3">
      <c r="A1960">
        <v>57087</v>
      </c>
      <c r="B1960" s="1" t="s">
        <v>58</v>
      </c>
      <c r="C1960" s="1" t="str">
        <f>UPPER(LEFT(B1960,2))</f>
        <v>KY</v>
      </c>
      <c r="D1960" s="1" t="s">
        <v>14</v>
      </c>
      <c r="E1960" s="1" t="str">
        <f>UPPER(LEFT(D1960,1))</f>
        <v>M</v>
      </c>
      <c r="F1960">
        <v>821</v>
      </c>
      <c r="G1960">
        <f t="shared" si="180"/>
        <v>821</v>
      </c>
      <c r="H1960">
        <f t="shared" si="181"/>
        <v>821</v>
      </c>
      <c r="I1960">
        <v>259</v>
      </c>
      <c r="J1960">
        <f t="shared" si="182"/>
        <v>259</v>
      </c>
      <c r="K1960">
        <v>334</v>
      </c>
      <c r="L1960">
        <f t="shared" si="183"/>
        <v>334</v>
      </c>
      <c r="M1960">
        <v>1</v>
      </c>
      <c r="N1960">
        <v>10613</v>
      </c>
      <c r="O1960">
        <f t="shared" si="184"/>
        <v>10613</v>
      </c>
      <c r="P1960">
        <v>1</v>
      </c>
      <c r="Q1960">
        <v>80</v>
      </c>
      <c r="R1960">
        <v>298</v>
      </c>
      <c r="S1960">
        <v>304</v>
      </c>
      <c r="T1960">
        <v>11.66666667</v>
      </c>
      <c r="U1960">
        <f>VLOOKUP(A1960,vlookup_table[#All],2,)</f>
        <v>1</v>
      </c>
      <c r="V1960">
        <f>VLOOKUP(A1960,vlookup_table[#All],4,FALSE)</f>
        <v>4601</v>
      </c>
      <c r="W1960" t="str">
        <f>IF(LEN(V1960)=4,_xlfn.CONCAT("19",LEFT(V1960,2)),IF(LEN(V1960)=3,_xlfn.CONCAT("190",LEFT(V1960,2)),0))</f>
        <v>1946</v>
      </c>
      <c r="X1960">
        <f>IF(V1960&lt;&gt;0,1997-VALUE(W1960),0)</f>
        <v>51</v>
      </c>
      <c r="Y1960" t="str">
        <f>VLOOKUP(A1960,vlookup_table[#All],5,FALSE)</f>
        <v>R2</v>
      </c>
      <c r="Z1960" t="str">
        <f t="shared" si="185"/>
        <v>Rural</v>
      </c>
      <c r="AA1960">
        <f>VLOOKUP(A1960,vlookup_table[#All],7,FALSE)</f>
        <v>15</v>
      </c>
    </row>
    <row r="1961" spans="1:27" x14ac:dyDescent="0.3">
      <c r="A1961">
        <v>81985</v>
      </c>
      <c r="B1961" s="1" t="s">
        <v>36</v>
      </c>
      <c r="C1961" s="1" t="str">
        <f>UPPER(LEFT(B1961,2))</f>
        <v>WI</v>
      </c>
      <c r="D1961" s="1" t="s">
        <v>52</v>
      </c>
      <c r="E1961" s="1" t="str">
        <f>UPPER(LEFT(D1961,1))</f>
        <v>M</v>
      </c>
      <c r="F1961">
        <v>486</v>
      </c>
      <c r="G1961">
        <f t="shared" si="180"/>
        <v>486</v>
      </c>
      <c r="H1961">
        <f t="shared" si="181"/>
        <v>486</v>
      </c>
      <c r="I1961">
        <v>274</v>
      </c>
      <c r="J1961">
        <f t="shared" si="182"/>
        <v>274</v>
      </c>
      <c r="K1961">
        <v>336</v>
      </c>
      <c r="L1961">
        <f t="shared" si="183"/>
        <v>336</v>
      </c>
      <c r="M1961">
        <v>0</v>
      </c>
      <c r="N1961">
        <v>11085</v>
      </c>
      <c r="O1961">
        <f t="shared" si="184"/>
        <v>11085</v>
      </c>
      <c r="P1961">
        <v>0</v>
      </c>
      <c r="Q1961">
        <v>83</v>
      </c>
      <c r="R1961">
        <v>327</v>
      </c>
      <c r="S1961">
        <v>289</v>
      </c>
      <c r="T1961">
        <v>7.5454545450000001</v>
      </c>
      <c r="U1961">
        <f>VLOOKUP(A1961,vlookup_table[#All],2,)</f>
        <v>0</v>
      </c>
      <c r="V1961">
        <f>VLOOKUP(A1961,vlookup_table[#All],4,FALSE)</f>
        <v>6611</v>
      </c>
      <c r="W1961" t="str">
        <f>IF(LEN(V1961)=4,_xlfn.CONCAT("19",LEFT(V1961,2)),IF(LEN(V1961)=3,_xlfn.CONCAT("190",LEFT(V1961,2)),0))</f>
        <v>1966</v>
      </c>
      <c r="X1961">
        <f>IF(V1961&lt;&gt;0,1997-VALUE(W1961),0)</f>
        <v>31</v>
      </c>
      <c r="Y1961" t="str">
        <f>VLOOKUP(A1961,vlookup_table[#All],5,FALSE)</f>
        <v>R2</v>
      </c>
      <c r="Z1961" t="str">
        <f t="shared" si="185"/>
        <v>Rural</v>
      </c>
      <c r="AA1961">
        <f>VLOOKUP(A1961,vlookup_table[#All],7,FALSE)</f>
        <v>14</v>
      </c>
    </row>
    <row r="1962" spans="1:27" x14ac:dyDescent="0.3">
      <c r="A1962">
        <v>148795</v>
      </c>
      <c r="B1962" s="1" t="s">
        <v>22</v>
      </c>
      <c r="C1962" s="1" t="str">
        <f>UPPER(LEFT(B1962,2))</f>
        <v>CA</v>
      </c>
      <c r="D1962" s="1" t="s">
        <v>14</v>
      </c>
      <c r="E1962" s="1" t="str">
        <f>UPPER(LEFT(D1962,1))</f>
        <v>M</v>
      </c>
      <c r="F1962">
        <v>2259</v>
      </c>
      <c r="G1962">
        <f t="shared" si="180"/>
        <v>2259</v>
      </c>
      <c r="H1962">
        <f t="shared" si="181"/>
        <v>2259</v>
      </c>
      <c r="I1962">
        <v>557</v>
      </c>
      <c r="J1962">
        <f t="shared" si="182"/>
        <v>557</v>
      </c>
      <c r="K1962">
        <v>603</v>
      </c>
      <c r="L1962">
        <f t="shared" si="183"/>
        <v>603</v>
      </c>
      <c r="M1962">
        <v>71</v>
      </c>
      <c r="N1962">
        <v>18914</v>
      </c>
      <c r="O1962">
        <f t="shared" si="184"/>
        <v>18914</v>
      </c>
      <c r="P1962">
        <v>18</v>
      </c>
      <c r="Q1962">
        <v>48</v>
      </c>
      <c r="R1962">
        <v>567</v>
      </c>
      <c r="S1962">
        <v>600</v>
      </c>
      <c r="T1962">
        <v>6.4</v>
      </c>
      <c r="U1962">
        <f>VLOOKUP(A1962,vlookup_table[#All],2,)</f>
        <v>0</v>
      </c>
      <c r="V1962">
        <f>VLOOKUP(A1962,vlookup_table[#All],4,FALSE)</f>
        <v>5401</v>
      </c>
      <c r="W1962" t="str">
        <f>IF(LEN(V1962)=4,_xlfn.CONCAT("19",LEFT(V1962,2)),IF(LEN(V1962)=3,_xlfn.CONCAT("190",LEFT(V1962,2)),0))</f>
        <v>1954</v>
      </c>
      <c r="X1962">
        <f>IF(V1962&lt;&gt;0,1997-VALUE(W1962),0)</f>
        <v>43</v>
      </c>
      <c r="Y1962" t="str">
        <f>VLOOKUP(A1962,vlookup_table[#All],5,FALSE)</f>
        <v>S1</v>
      </c>
      <c r="Z1962" t="str">
        <f t="shared" si="185"/>
        <v>Suburban</v>
      </c>
      <c r="AA1962">
        <f>VLOOKUP(A1962,vlookup_table[#All],7,FALSE)</f>
        <v>10</v>
      </c>
    </row>
    <row r="1963" spans="1:27" x14ac:dyDescent="0.3">
      <c r="A1963">
        <v>78778</v>
      </c>
      <c r="B1963" s="1" t="s">
        <v>36</v>
      </c>
      <c r="C1963" s="1" t="str">
        <f>UPPER(LEFT(B1963,2))</f>
        <v>WI</v>
      </c>
      <c r="D1963" s="1" t="s">
        <v>52</v>
      </c>
      <c r="E1963" s="1" t="str">
        <f>UPPER(LEFT(D1963,1))</f>
        <v>M</v>
      </c>
      <c r="F1963">
        <v>659</v>
      </c>
      <c r="G1963">
        <f t="shared" si="180"/>
        <v>659</v>
      </c>
      <c r="H1963">
        <f t="shared" si="181"/>
        <v>659</v>
      </c>
      <c r="I1963">
        <v>315</v>
      </c>
      <c r="J1963">
        <f t="shared" si="182"/>
        <v>315</v>
      </c>
      <c r="K1963">
        <v>399</v>
      </c>
      <c r="L1963">
        <f t="shared" si="183"/>
        <v>399</v>
      </c>
      <c r="M1963">
        <v>0</v>
      </c>
      <c r="N1963">
        <v>14721</v>
      </c>
      <c r="O1963">
        <f t="shared" si="184"/>
        <v>14721</v>
      </c>
      <c r="P1963">
        <v>9</v>
      </c>
      <c r="Q1963">
        <v>83</v>
      </c>
      <c r="R1963">
        <v>365</v>
      </c>
      <c r="S1963">
        <v>356</v>
      </c>
      <c r="T1963">
        <v>13.16666667</v>
      </c>
      <c r="U1963">
        <f>VLOOKUP(A1963,vlookup_table[#All],2,)</f>
        <v>1</v>
      </c>
      <c r="V1963">
        <f>VLOOKUP(A1963,vlookup_table[#All],4,FALSE)</f>
        <v>2706</v>
      </c>
      <c r="W1963" t="str">
        <f>IF(LEN(V1963)=4,_xlfn.CONCAT("19",LEFT(V1963,2)),IF(LEN(V1963)=3,_xlfn.CONCAT("190",LEFT(V1963,2)),0))</f>
        <v>1927</v>
      </c>
      <c r="X1963">
        <f>IF(V1963&lt;&gt;0,1997-VALUE(W1963),0)</f>
        <v>70</v>
      </c>
      <c r="Y1963" t="str">
        <f>VLOOKUP(A1963,vlookup_table[#All],5,FALSE)</f>
        <v>S2</v>
      </c>
      <c r="Z1963" t="str">
        <f t="shared" si="185"/>
        <v>Suburban</v>
      </c>
      <c r="AA1963">
        <f>VLOOKUP(A1963,vlookup_table[#All],7,FALSE)</f>
        <v>21</v>
      </c>
    </row>
    <row r="1964" spans="1:27" x14ac:dyDescent="0.3">
      <c r="A1964">
        <v>121256</v>
      </c>
      <c r="B1964" s="1" t="s">
        <v>21</v>
      </c>
      <c r="C1964" s="1" t="str">
        <f>UPPER(LEFT(B1964,2))</f>
        <v>TX</v>
      </c>
      <c r="D1964" s="1" t="s">
        <v>14</v>
      </c>
      <c r="E1964" s="1" t="str">
        <f>UPPER(LEFT(D1964,1))</f>
        <v>M</v>
      </c>
      <c r="F1964">
        <v>423</v>
      </c>
      <c r="G1964">
        <f t="shared" si="180"/>
        <v>423</v>
      </c>
      <c r="H1964">
        <f t="shared" si="181"/>
        <v>423</v>
      </c>
      <c r="I1964">
        <v>294</v>
      </c>
      <c r="J1964">
        <f t="shared" si="182"/>
        <v>294</v>
      </c>
      <c r="K1964">
        <v>360</v>
      </c>
      <c r="L1964">
        <f t="shared" si="183"/>
        <v>360</v>
      </c>
      <c r="M1964">
        <v>0</v>
      </c>
      <c r="N1964">
        <v>10114</v>
      </c>
      <c r="O1964">
        <f t="shared" si="184"/>
        <v>10114</v>
      </c>
      <c r="P1964">
        <v>6</v>
      </c>
      <c r="Q1964">
        <v>73</v>
      </c>
      <c r="R1964">
        <v>323</v>
      </c>
      <c r="S1964">
        <v>322</v>
      </c>
      <c r="T1964">
        <v>9.6956521739999992</v>
      </c>
      <c r="U1964">
        <f>VLOOKUP(A1964,vlookup_table[#All],2,)</f>
        <v>1</v>
      </c>
      <c r="V1964">
        <f>VLOOKUP(A1964,vlookup_table[#All],4,FALSE)</f>
        <v>0</v>
      </c>
      <c r="W1964">
        <f>IF(LEN(V1964)=4,_xlfn.CONCAT("19",LEFT(V1964,2)),IF(LEN(V1964)=3,_xlfn.CONCAT("190",LEFT(V1964,2)),0))</f>
        <v>0</v>
      </c>
      <c r="X1964">
        <f>IF(V1964&lt;&gt;0,1997-VALUE(W1964),0)</f>
        <v>0</v>
      </c>
      <c r="Y1964" t="str">
        <f>VLOOKUP(A1964,vlookup_table[#All],5,FALSE)</f>
        <v>S3</v>
      </c>
      <c r="Z1964" t="str">
        <f t="shared" si="185"/>
        <v>Suburban</v>
      </c>
      <c r="AA1964">
        <f>VLOOKUP(A1964,vlookup_table[#All],7,FALSE)</f>
        <v>15</v>
      </c>
    </row>
    <row r="1965" spans="1:27" x14ac:dyDescent="0.3">
      <c r="A1965">
        <v>177041</v>
      </c>
      <c r="B1965" s="1" t="s">
        <v>51</v>
      </c>
      <c r="C1965" s="1" t="str">
        <f>UPPER(LEFT(B1965,2))</f>
        <v>OR</v>
      </c>
      <c r="D1965" s="1" t="s">
        <v>17</v>
      </c>
      <c r="E1965" s="1" t="str">
        <f>UPPER(LEFT(D1965,1))</f>
        <v>F</v>
      </c>
      <c r="F1965">
        <v>661</v>
      </c>
      <c r="G1965">
        <f t="shared" si="180"/>
        <v>661</v>
      </c>
      <c r="H1965">
        <f t="shared" si="181"/>
        <v>661</v>
      </c>
      <c r="I1965">
        <v>259</v>
      </c>
      <c r="J1965">
        <f t="shared" si="182"/>
        <v>259</v>
      </c>
      <c r="K1965">
        <v>327</v>
      </c>
      <c r="L1965">
        <f t="shared" si="183"/>
        <v>327</v>
      </c>
      <c r="M1965">
        <v>3</v>
      </c>
      <c r="N1965">
        <v>11461</v>
      </c>
      <c r="O1965">
        <f t="shared" si="184"/>
        <v>11461</v>
      </c>
      <c r="P1965">
        <v>1</v>
      </c>
      <c r="Q1965">
        <v>47</v>
      </c>
      <c r="R1965">
        <v>286</v>
      </c>
      <c r="S1965">
        <v>292</v>
      </c>
      <c r="T1965">
        <v>12.5</v>
      </c>
      <c r="U1965">
        <f>VLOOKUP(A1965,vlookup_table[#All],2,)</f>
        <v>2</v>
      </c>
      <c r="V1965">
        <f>VLOOKUP(A1965,vlookup_table[#All],4,FALSE)</f>
        <v>0</v>
      </c>
      <c r="W1965">
        <f>IF(LEN(V1965)=4,_xlfn.CONCAT("19",LEFT(V1965,2)),IF(LEN(V1965)=3,_xlfn.CONCAT("190",LEFT(V1965,2)),0))</f>
        <v>0</v>
      </c>
      <c r="X1965">
        <f>IF(V1965&lt;&gt;0,1997-VALUE(W1965),0)</f>
        <v>0</v>
      </c>
      <c r="Y1965" t="str">
        <f>VLOOKUP(A1965,vlookup_table[#All],5,FALSE)</f>
        <v>R2</v>
      </c>
      <c r="Z1965" t="str">
        <f t="shared" si="185"/>
        <v>Rural</v>
      </c>
      <c r="AA1965">
        <f>VLOOKUP(A1965,vlookup_table[#All],7,FALSE)</f>
        <v>15</v>
      </c>
    </row>
    <row r="1966" spans="1:27" x14ac:dyDescent="0.3">
      <c r="A1966">
        <v>141209</v>
      </c>
      <c r="B1966" s="1" t="s">
        <v>49</v>
      </c>
      <c r="C1966" s="1" t="str">
        <f>UPPER(LEFT(B1966,2))</f>
        <v>CO</v>
      </c>
      <c r="D1966" s="1" t="s">
        <v>14</v>
      </c>
      <c r="E1966" s="1" t="str">
        <f>UPPER(LEFT(D1966,1))</f>
        <v>M</v>
      </c>
      <c r="F1966">
        <v>660</v>
      </c>
      <c r="G1966">
        <f t="shared" si="180"/>
        <v>660</v>
      </c>
      <c r="H1966">
        <f t="shared" si="181"/>
        <v>660</v>
      </c>
      <c r="I1966">
        <v>203</v>
      </c>
      <c r="J1966">
        <f t="shared" si="182"/>
        <v>203</v>
      </c>
      <c r="K1966">
        <v>262</v>
      </c>
      <c r="L1966">
        <f t="shared" si="183"/>
        <v>262</v>
      </c>
      <c r="M1966">
        <v>0</v>
      </c>
      <c r="N1966">
        <v>12060</v>
      </c>
      <c r="O1966">
        <f t="shared" si="184"/>
        <v>12060</v>
      </c>
      <c r="P1966">
        <v>10</v>
      </c>
      <c r="Q1966">
        <v>43</v>
      </c>
      <c r="R1966">
        <v>238</v>
      </c>
      <c r="S1966">
        <v>223</v>
      </c>
      <c r="T1966">
        <v>15.33333333</v>
      </c>
      <c r="U1966">
        <f>VLOOKUP(A1966,vlookup_table[#All],2,)</f>
        <v>0</v>
      </c>
      <c r="V1966">
        <f>VLOOKUP(A1966,vlookup_table[#All],4,FALSE)</f>
        <v>0</v>
      </c>
      <c r="W1966">
        <f>IF(LEN(V1966)=4,_xlfn.CONCAT("19",LEFT(V1966,2)),IF(LEN(V1966)=3,_xlfn.CONCAT("190",LEFT(V1966,2)),0))</f>
        <v>0</v>
      </c>
      <c r="X1966">
        <f>IF(V1966&lt;&gt;0,1997-VALUE(W1966),0)</f>
        <v>0</v>
      </c>
      <c r="Y1966" t="str">
        <f>VLOOKUP(A1966,vlookup_table[#All],5,FALSE)</f>
        <v>S2</v>
      </c>
      <c r="Z1966" t="str">
        <f t="shared" si="185"/>
        <v>Suburban</v>
      </c>
      <c r="AA1966">
        <f>VLOOKUP(A1966,vlookup_table[#All],7,FALSE)</f>
        <v>10</v>
      </c>
    </row>
    <row r="1967" spans="1:27" x14ac:dyDescent="0.3">
      <c r="A1967">
        <v>75346</v>
      </c>
      <c r="B1967" s="1" t="s">
        <v>48</v>
      </c>
      <c r="C1967" s="1" t="str">
        <f>UPPER(LEFT(B1967,2))</f>
        <v>IA</v>
      </c>
      <c r="D1967" s="1" t="s">
        <v>14</v>
      </c>
      <c r="E1967" s="1" t="str">
        <f>UPPER(LEFT(D1967,1))</f>
        <v>M</v>
      </c>
      <c r="F1967">
        <v>349</v>
      </c>
      <c r="G1967">
        <f t="shared" si="180"/>
        <v>349</v>
      </c>
      <c r="H1967">
        <f t="shared" si="181"/>
        <v>349</v>
      </c>
      <c r="I1967">
        <v>228</v>
      </c>
      <c r="J1967">
        <f t="shared" si="182"/>
        <v>228</v>
      </c>
      <c r="K1967">
        <v>311</v>
      </c>
      <c r="L1967">
        <f t="shared" si="183"/>
        <v>311</v>
      </c>
      <c r="M1967">
        <v>0</v>
      </c>
      <c r="N1967">
        <v>10584</v>
      </c>
      <c r="O1967">
        <f t="shared" si="184"/>
        <v>10584</v>
      </c>
      <c r="P1967">
        <v>4</v>
      </c>
      <c r="Q1967">
        <v>76</v>
      </c>
      <c r="R1967">
        <v>308</v>
      </c>
      <c r="S1967">
        <v>259</v>
      </c>
      <c r="T1967">
        <v>8.1111111109999996</v>
      </c>
      <c r="U1967">
        <f>VLOOKUP(A1967,vlookup_table[#All],2,)</f>
        <v>0</v>
      </c>
      <c r="V1967">
        <f>VLOOKUP(A1967,vlookup_table[#All],4,FALSE)</f>
        <v>2801</v>
      </c>
      <c r="W1967" t="str">
        <f>IF(LEN(V1967)=4,_xlfn.CONCAT("19",LEFT(V1967,2)),IF(LEN(V1967)=3,_xlfn.CONCAT("190",LEFT(V1967,2)),0))</f>
        <v>1928</v>
      </c>
      <c r="X1967">
        <f>IF(V1967&lt;&gt;0,1997-VALUE(W1967),0)</f>
        <v>69</v>
      </c>
      <c r="Y1967" t="str">
        <f>VLOOKUP(A1967,vlookup_table[#All],5,FALSE)</f>
        <v>R2</v>
      </c>
      <c r="Z1967" t="str">
        <f t="shared" si="185"/>
        <v>Rural</v>
      </c>
      <c r="AA1967">
        <f>VLOOKUP(A1967,vlookup_table[#All],7,FALSE)</f>
        <v>15</v>
      </c>
    </row>
    <row r="1968" spans="1:27" x14ac:dyDescent="0.3">
      <c r="A1968">
        <v>187318</v>
      </c>
      <c r="B1968" s="1" t="s">
        <v>18</v>
      </c>
      <c r="C1968" s="1" t="str">
        <f>UPPER(LEFT(B1968,2))</f>
        <v>NC</v>
      </c>
      <c r="D1968" s="1" t="s">
        <v>20</v>
      </c>
      <c r="E1968" s="1" t="str">
        <f>UPPER(LEFT(D1968,1))</f>
        <v>F</v>
      </c>
      <c r="F1968">
        <v>550</v>
      </c>
      <c r="G1968">
        <f t="shared" si="180"/>
        <v>550</v>
      </c>
      <c r="H1968">
        <f t="shared" si="181"/>
        <v>550</v>
      </c>
      <c r="I1968">
        <v>249</v>
      </c>
      <c r="J1968">
        <f t="shared" si="182"/>
        <v>249</v>
      </c>
      <c r="K1968">
        <v>360</v>
      </c>
      <c r="L1968">
        <f t="shared" si="183"/>
        <v>360</v>
      </c>
      <c r="M1968">
        <v>1</v>
      </c>
      <c r="N1968">
        <v>12591</v>
      </c>
      <c r="O1968">
        <f t="shared" si="184"/>
        <v>12591</v>
      </c>
      <c r="P1968">
        <v>2</v>
      </c>
      <c r="Q1968">
        <v>79</v>
      </c>
      <c r="R1968">
        <v>356</v>
      </c>
      <c r="S1968">
        <v>293</v>
      </c>
      <c r="T1968">
        <v>12.5</v>
      </c>
      <c r="U1968">
        <f>VLOOKUP(A1968,vlookup_table[#All],2,)</f>
        <v>0</v>
      </c>
      <c r="V1968">
        <f>VLOOKUP(A1968,vlookup_table[#All],4,FALSE)</f>
        <v>0</v>
      </c>
      <c r="W1968">
        <f>IF(LEN(V1968)=4,_xlfn.CONCAT("19",LEFT(V1968,2)),IF(LEN(V1968)=3,_xlfn.CONCAT("190",LEFT(V1968,2)),0))</f>
        <v>0</v>
      </c>
      <c r="X1968">
        <f>IF(V1968&lt;&gt;0,1997-VALUE(W1968),0)</f>
        <v>0</v>
      </c>
      <c r="Y1968" t="str">
        <f>VLOOKUP(A1968,vlookup_table[#All],5,FALSE)</f>
        <v>T2</v>
      </c>
      <c r="Z1968" t="str">
        <f t="shared" si="185"/>
        <v>Town</v>
      </c>
      <c r="AA1968">
        <f>VLOOKUP(A1968,vlookup_table[#All],7,FALSE)</f>
        <v>18</v>
      </c>
    </row>
    <row r="1969" spans="1:27" x14ac:dyDescent="0.3">
      <c r="A1969">
        <v>22119</v>
      </c>
      <c r="B1969" s="1" t="s">
        <v>18</v>
      </c>
      <c r="C1969" s="1" t="str">
        <f>UPPER(LEFT(B1969,2))</f>
        <v>NC</v>
      </c>
      <c r="D1969" s="1" t="s">
        <v>14</v>
      </c>
      <c r="E1969" s="1" t="str">
        <f>UPPER(LEFT(D1969,1))</f>
        <v>M</v>
      </c>
      <c r="F1969">
        <v>508</v>
      </c>
      <c r="G1969">
        <f t="shared" si="180"/>
        <v>508</v>
      </c>
      <c r="H1969">
        <f t="shared" si="181"/>
        <v>508</v>
      </c>
      <c r="I1969">
        <v>193</v>
      </c>
      <c r="J1969">
        <f t="shared" si="182"/>
        <v>193</v>
      </c>
      <c r="K1969">
        <v>280</v>
      </c>
      <c r="L1969">
        <f t="shared" si="183"/>
        <v>280</v>
      </c>
      <c r="M1969">
        <v>5</v>
      </c>
      <c r="N1969">
        <v>9443</v>
      </c>
      <c r="O1969">
        <f t="shared" si="184"/>
        <v>9443</v>
      </c>
      <c r="P1969">
        <v>0</v>
      </c>
      <c r="Q1969">
        <v>74</v>
      </c>
      <c r="R1969">
        <v>224</v>
      </c>
      <c r="S1969">
        <v>245</v>
      </c>
      <c r="T1969">
        <v>9.4285714289999998</v>
      </c>
      <c r="U1969">
        <f>VLOOKUP(A1969,vlookup_table[#All],2,)</f>
        <v>1</v>
      </c>
      <c r="V1969">
        <f>VLOOKUP(A1969,vlookup_table[#All],4,FALSE)</f>
        <v>1902</v>
      </c>
      <c r="W1969" t="str">
        <f>IF(LEN(V1969)=4,_xlfn.CONCAT("19",LEFT(V1969,2)),IF(LEN(V1969)=3,_xlfn.CONCAT("190",LEFT(V1969,2)),0))</f>
        <v>1919</v>
      </c>
      <c r="X1969">
        <f>IF(V1969&lt;&gt;0,1997-VALUE(W1969),0)</f>
        <v>78</v>
      </c>
      <c r="Y1969" t="str">
        <f>VLOOKUP(A1969,vlookup_table[#All],5,FALSE)</f>
        <v>R2</v>
      </c>
      <c r="Z1969" t="str">
        <f t="shared" si="185"/>
        <v>Rural</v>
      </c>
      <c r="AA1969">
        <f>VLOOKUP(A1969,vlookup_table[#All],7,FALSE)</f>
        <v>10</v>
      </c>
    </row>
    <row r="1970" spans="1:27" x14ac:dyDescent="0.3">
      <c r="A1970">
        <v>22149</v>
      </c>
      <c r="B1970" s="1" t="s">
        <v>18</v>
      </c>
      <c r="C1970" s="1" t="str">
        <f>UPPER(LEFT(B1970,2))</f>
        <v>NC</v>
      </c>
      <c r="D1970" s="1" t="s">
        <v>14</v>
      </c>
      <c r="E1970" s="1" t="str">
        <f>UPPER(LEFT(D1970,1))</f>
        <v>M</v>
      </c>
      <c r="F1970">
        <v>639</v>
      </c>
      <c r="G1970">
        <f t="shared" si="180"/>
        <v>639</v>
      </c>
      <c r="H1970">
        <f t="shared" si="181"/>
        <v>639</v>
      </c>
      <c r="I1970">
        <v>228</v>
      </c>
      <c r="J1970">
        <f t="shared" si="182"/>
        <v>228</v>
      </c>
      <c r="K1970">
        <v>333</v>
      </c>
      <c r="L1970">
        <f t="shared" si="183"/>
        <v>333</v>
      </c>
      <c r="M1970">
        <v>2</v>
      </c>
      <c r="N1970">
        <v>12224</v>
      </c>
      <c r="O1970">
        <f t="shared" si="184"/>
        <v>12224</v>
      </c>
      <c r="P1970">
        <v>1</v>
      </c>
      <c r="Q1970">
        <v>77</v>
      </c>
      <c r="R1970">
        <v>269</v>
      </c>
      <c r="S1970">
        <v>289</v>
      </c>
      <c r="T1970">
        <v>9.25</v>
      </c>
      <c r="U1970">
        <f>VLOOKUP(A1970,vlookup_table[#All],2,)</f>
        <v>1</v>
      </c>
      <c r="V1970">
        <f>VLOOKUP(A1970,vlookup_table[#All],4,FALSE)</f>
        <v>0</v>
      </c>
      <c r="W1970">
        <f>IF(LEN(V1970)=4,_xlfn.CONCAT("19",LEFT(V1970,2)),IF(LEN(V1970)=3,_xlfn.CONCAT("190",LEFT(V1970,2)),0))</f>
        <v>0</v>
      </c>
      <c r="X1970">
        <f>IF(V1970&lt;&gt;0,1997-VALUE(W1970),0)</f>
        <v>0</v>
      </c>
      <c r="Y1970" t="str">
        <f>VLOOKUP(A1970,vlookup_table[#All],5,FALSE)</f>
        <v>R2</v>
      </c>
      <c r="Z1970" t="str">
        <f t="shared" si="185"/>
        <v>Rural</v>
      </c>
      <c r="AA1970">
        <f>VLOOKUP(A1970,vlookup_table[#All],7,FALSE)</f>
        <v>20</v>
      </c>
    </row>
    <row r="1971" spans="1:27" x14ac:dyDescent="0.3">
      <c r="A1971">
        <v>32622</v>
      </c>
      <c r="B1971" s="1" t="s">
        <v>13</v>
      </c>
      <c r="C1971" s="1" t="str">
        <f>UPPER(LEFT(B1971,2))</f>
        <v>FL</v>
      </c>
      <c r="D1971" s="1" t="s">
        <v>14</v>
      </c>
      <c r="E1971" s="1" t="str">
        <f>UPPER(LEFT(D1971,1))</f>
        <v>M</v>
      </c>
      <c r="F1971">
        <v>533</v>
      </c>
      <c r="G1971">
        <f t="shared" si="180"/>
        <v>533</v>
      </c>
      <c r="H1971">
        <f t="shared" si="181"/>
        <v>533</v>
      </c>
      <c r="I1971">
        <v>201</v>
      </c>
      <c r="J1971">
        <f t="shared" si="182"/>
        <v>201</v>
      </c>
      <c r="K1971">
        <v>286</v>
      </c>
      <c r="L1971">
        <f t="shared" si="183"/>
        <v>286</v>
      </c>
      <c r="M1971">
        <v>4</v>
      </c>
      <c r="N1971">
        <v>10597</v>
      </c>
      <c r="O1971">
        <f t="shared" si="184"/>
        <v>10597</v>
      </c>
      <c r="P1971">
        <v>3</v>
      </c>
      <c r="Q1971">
        <v>25</v>
      </c>
      <c r="R1971">
        <v>230</v>
      </c>
      <c r="S1971">
        <v>256</v>
      </c>
      <c r="T1971">
        <v>23.833333329999999</v>
      </c>
      <c r="U1971">
        <f>VLOOKUP(A1971,vlookup_table[#All],2,)</f>
        <v>1</v>
      </c>
      <c r="V1971">
        <f>VLOOKUP(A1971,vlookup_table[#All],4,FALSE)</f>
        <v>805</v>
      </c>
      <c r="W1971" t="str">
        <f>IF(LEN(V1971)=4,_xlfn.CONCAT("19",LEFT(V1971,2)),IF(LEN(V1971)=3,_xlfn.CONCAT("190",LEFT(V1971,2)),0))</f>
        <v>19080</v>
      </c>
      <c r="X1971">
        <f>IF(V1971&lt;&gt;0,1997-VALUE(W1971),0)</f>
        <v>-17083</v>
      </c>
      <c r="Y1971" t="str">
        <f>VLOOKUP(A1971,vlookup_table[#All],5,FALSE)</f>
        <v>R2</v>
      </c>
      <c r="Z1971" t="str">
        <f t="shared" si="185"/>
        <v>Rural</v>
      </c>
      <c r="AA1971">
        <f>VLOOKUP(A1971,vlookup_table[#All],7,FALSE)</f>
        <v>47</v>
      </c>
    </row>
    <row r="1972" spans="1:27" x14ac:dyDescent="0.3">
      <c r="A1972">
        <v>76758</v>
      </c>
      <c r="B1972" s="1" t="s">
        <v>48</v>
      </c>
      <c r="C1972" s="1" t="str">
        <f>UPPER(LEFT(B1972,2))</f>
        <v>IA</v>
      </c>
      <c r="D1972" s="1" t="s">
        <v>17</v>
      </c>
      <c r="E1972" s="1" t="str">
        <f>UPPER(LEFT(D1972,1))</f>
        <v>F</v>
      </c>
      <c r="F1972">
        <v>275</v>
      </c>
      <c r="G1972">
        <f t="shared" si="180"/>
        <v>275</v>
      </c>
      <c r="H1972">
        <f t="shared" si="181"/>
        <v>275</v>
      </c>
      <c r="I1972">
        <v>282</v>
      </c>
      <c r="J1972">
        <f t="shared" si="182"/>
        <v>282</v>
      </c>
      <c r="K1972">
        <v>331</v>
      </c>
      <c r="L1972">
        <f t="shared" si="183"/>
        <v>331</v>
      </c>
      <c r="M1972">
        <v>0</v>
      </c>
      <c r="N1972">
        <v>11044</v>
      </c>
      <c r="O1972">
        <f t="shared" si="184"/>
        <v>11044</v>
      </c>
      <c r="P1972">
        <v>0</v>
      </c>
      <c r="Q1972">
        <v>89</v>
      </c>
      <c r="R1972">
        <v>319</v>
      </c>
      <c r="S1972">
        <v>288</v>
      </c>
      <c r="T1972">
        <v>5.9166666670000003</v>
      </c>
      <c r="U1972">
        <f>VLOOKUP(A1972,vlookup_table[#All],2,)</f>
        <v>0</v>
      </c>
      <c r="V1972">
        <f>VLOOKUP(A1972,vlookup_table[#All],4,FALSE)</f>
        <v>2801</v>
      </c>
      <c r="W1972" t="str">
        <f>IF(LEN(V1972)=4,_xlfn.CONCAT("19",LEFT(V1972,2)),IF(LEN(V1972)=3,_xlfn.CONCAT("190",LEFT(V1972,2)),0))</f>
        <v>1928</v>
      </c>
      <c r="X1972">
        <f>IF(V1972&lt;&gt;0,1997-VALUE(W1972),0)</f>
        <v>69</v>
      </c>
      <c r="Y1972" t="str">
        <f>VLOOKUP(A1972,vlookup_table[#All],5,FALSE)</f>
        <v>R2</v>
      </c>
      <c r="Z1972" t="str">
        <f t="shared" si="185"/>
        <v>Rural</v>
      </c>
      <c r="AA1972">
        <f>VLOOKUP(A1972,vlookup_table[#All],7,FALSE)</f>
        <v>10</v>
      </c>
    </row>
    <row r="1973" spans="1:27" x14ac:dyDescent="0.3">
      <c r="A1973">
        <v>161838</v>
      </c>
      <c r="B1973" s="1" t="s">
        <v>22</v>
      </c>
      <c r="C1973" s="1" t="str">
        <f>UPPER(LEFT(B1973,2))</f>
        <v>CA</v>
      </c>
      <c r="D1973" s="1" t="s">
        <v>17</v>
      </c>
      <c r="E1973" s="1" t="str">
        <f>UPPER(LEFT(D1973,1))</f>
        <v>F</v>
      </c>
      <c r="F1973">
        <v>1953</v>
      </c>
      <c r="G1973">
        <f t="shared" si="180"/>
        <v>1953</v>
      </c>
      <c r="H1973">
        <f t="shared" si="181"/>
        <v>1953</v>
      </c>
      <c r="I1973">
        <v>304</v>
      </c>
      <c r="J1973">
        <f t="shared" si="182"/>
        <v>304</v>
      </c>
      <c r="K1973">
        <v>380</v>
      </c>
      <c r="L1973">
        <f t="shared" si="183"/>
        <v>380</v>
      </c>
      <c r="M1973">
        <v>47</v>
      </c>
      <c r="N1973">
        <v>13811</v>
      </c>
      <c r="O1973">
        <f t="shared" si="184"/>
        <v>13811</v>
      </c>
      <c r="P1973">
        <v>25</v>
      </c>
      <c r="Q1973">
        <v>43</v>
      </c>
      <c r="R1973">
        <v>353</v>
      </c>
      <c r="S1973">
        <v>337</v>
      </c>
      <c r="T1973">
        <v>13.5</v>
      </c>
      <c r="U1973">
        <f>VLOOKUP(A1973,vlookup_table[#All],2,)</f>
        <v>0</v>
      </c>
      <c r="V1973">
        <f>VLOOKUP(A1973,vlookup_table[#All],4,FALSE)</f>
        <v>4212</v>
      </c>
      <c r="W1973" t="str">
        <f>IF(LEN(V1973)=4,_xlfn.CONCAT("19",LEFT(V1973,2)),IF(LEN(V1973)=3,_xlfn.CONCAT("190",LEFT(V1973,2)),0))</f>
        <v>1942</v>
      </c>
      <c r="X1973">
        <f>IF(V1973&lt;&gt;0,1997-VALUE(W1973),0)</f>
        <v>55</v>
      </c>
      <c r="Y1973" t="str">
        <f>VLOOKUP(A1973,vlookup_table[#All],5,FALSE)</f>
        <v>C2</v>
      </c>
      <c r="Z1973" t="str">
        <f t="shared" si="185"/>
        <v>City</v>
      </c>
      <c r="AA1973">
        <f>VLOOKUP(A1973,vlookup_table[#All],7,FALSE)</f>
        <v>14</v>
      </c>
    </row>
    <row r="1974" spans="1:27" x14ac:dyDescent="0.3">
      <c r="A1974">
        <v>70863</v>
      </c>
      <c r="B1974" s="1" t="s">
        <v>30</v>
      </c>
      <c r="C1974" s="1" t="str">
        <f>UPPER(LEFT(B1974,2))</f>
        <v>MI</v>
      </c>
      <c r="D1974" s="1" t="s">
        <v>14</v>
      </c>
      <c r="E1974" s="1" t="str">
        <f>UPPER(LEFT(D1974,1))</f>
        <v>M</v>
      </c>
      <c r="F1974">
        <v>494</v>
      </c>
      <c r="G1974">
        <f t="shared" si="180"/>
        <v>494</v>
      </c>
      <c r="H1974">
        <f t="shared" si="181"/>
        <v>494</v>
      </c>
      <c r="I1974">
        <v>269</v>
      </c>
      <c r="J1974">
        <f t="shared" si="182"/>
        <v>269</v>
      </c>
      <c r="K1974">
        <v>373</v>
      </c>
      <c r="L1974">
        <f t="shared" si="183"/>
        <v>373</v>
      </c>
      <c r="M1974">
        <v>0</v>
      </c>
      <c r="N1974">
        <v>12815</v>
      </c>
      <c r="O1974">
        <f t="shared" si="184"/>
        <v>12815</v>
      </c>
      <c r="P1974">
        <v>1</v>
      </c>
      <c r="Q1974">
        <v>93</v>
      </c>
      <c r="R1974">
        <v>331</v>
      </c>
      <c r="S1974">
        <v>316</v>
      </c>
      <c r="T1974">
        <v>6.5714285710000002</v>
      </c>
      <c r="U1974">
        <f>VLOOKUP(A1974,vlookup_table[#All],2,)</f>
        <v>1</v>
      </c>
      <c r="V1974">
        <f>VLOOKUP(A1974,vlookup_table[#All],4,FALSE)</f>
        <v>1803</v>
      </c>
      <c r="W1974" t="str">
        <f>IF(LEN(V1974)=4,_xlfn.CONCAT("19",LEFT(V1974,2)),IF(LEN(V1974)=3,_xlfn.CONCAT("190",LEFT(V1974,2)),0))</f>
        <v>1918</v>
      </c>
      <c r="X1974">
        <f>IF(V1974&lt;&gt;0,1997-VALUE(W1974),0)</f>
        <v>79</v>
      </c>
      <c r="Y1974" t="str">
        <f>VLOOKUP(A1974,vlookup_table[#All],5,FALSE)</f>
        <v>R2</v>
      </c>
      <c r="Z1974" t="str">
        <f t="shared" si="185"/>
        <v>Rural</v>
      </c>
      <c r="AA1974">
        <f>VLOOKUP(A1974,vlookup_table[#All],7,FALSE)</f>
        <v>20</v>
      </c>
    </row>
    <row r="1975" spans="1:27" x14ac:dyDescent="0.3">
      <c r="A1975">
        <v>143996</v>
      </c>
      <c r="B1975" s="1" t="s">
        <v>22</v>
      </c>
      <c r="C1975" s="1" t="str">
        <f>UPPER(LEFT(B1975,2))</f>
        <v>CA</v>
      </c>
      <c r="D1975" s="1" t="s">
        <v>17</v>
      </c>
      <c r="E1975" s="1" t="str">
        <f>UPPER(LEFT(D1975,1))</f>
        <v>F</v>
      </c>
      <c r="F1975">
        <v>5951</v>
      </c>
      <c r="G1975">
        <f t="shared" si="180"/>
        <v>5951</v>
      </c>
      <c r="H1975">
        <f t="shared" si="181"/>
        <v>5951</v>
      </c>
      <c r="I1975">
        <v>1184</v>
      </c>
      <c r="J1975">
        <f t="shared" si="182"/>
        <v>1184</v>
      </c>
      <c r="K1975">
        <v>1093</v>
      </c>
      <c r="L1975">
        <f t="shared" si="183"/>
        <v>1093</v>
      </c>
      <c r="M1975">
        <v>99</v>
      </c>
      <c r="N1975">
        <v>80928</v>
      </c>
      <c r="O1975">
        <f t="shared" si="184"/>
        <v>80928</v>
      </c>
      <c r="P1975">
        <v>25</v>
      </c>
      <c r="Q1975">
        <v>36</v>
      </c>
      <c r="R1975">
        <v>1330</v>
      </c>
      <c r="S1975">
        <v>1060</v>
      </c>
      <c r="T1975">
        <v>7.0833333329999997</v>
      </c>
      <c r="U1975">
        <f>VLOOKUP(A1975,vlookup_table[#All],2,)</f>
        <v>28</v>
      </c>
      <c r="V1975">
        <f>VLOOKUP(A1975,vlookup_table[#All],4,FALSE)</f>
        <v>4912</v>
      </c>
      <c r="W1975" t="str">
        <f>IF(LEN(V1975)=4,_xlfn.CONCAT("19",LEFT(V1975,2)),IF(LEN(V1975)=3,_xlfn.CONCAT("190",LEFT(V1975,2)),0))</f>
        <v>1949</v>
      </c>
      <c r="X1975">
        <f>IF(V1975&lt;&gt;0,1997-VALUE(W1975),0)</f>
        <v>48</v>
      </c>
      <c r="Y1975" t="str">
        <f>VLOOKUP(A1975,vlookup_table[#All],5,FALSE)</f>
        <v>S1</v>
      </c>
      <c r="Z1975" t="str">
        <f t="shared" si="185"/>
        <v>Suburban</v>
      </c>
      <c r="AA1975">
        <f>VLOOKUP(A1975,vlookup_table[#All],7,FALSE)</f>
        <v>10</v>
      </c>
    </row>
    <row r="1976" spans="1:27" x14ac:dyDescent="0.3">
      <c r="A1976">
        <v>4314</v>
      </c>
      <c r="B1976" s="1" t="s">
        <v>16</v>
      </c>
      <c r="C1976" s="1" t="str">
        <f>UPPER(LEFT(B1976,2))</f>
        <v>IL</v>
      </c>
      <c r="D1976" s="1" t="s">
        <v>17</v>
      </c>
      <c r="E1976" s="1" t="str">
        <f>UPPER(LEFT(D1976,1))</f>
        <v>F</v>
      </c>
      <c r="F1976">
        <v>678</v>
      </c>
      <c r="G1976">
        <f t="shared" si="180"/>
        <v>678</v>
      </c>
      <c r="H1976">
        <f t="shared" si="181"/>
        <v>678</v>
      </c>
      <c r="I1976">
        <v>267</v>
      </c>
      <c r="J1976">
        <f t="shared" si="182"/>
        <v>267</v>
      </c>
      <c r="K1976">
        <v>370</v>
      </c>
      <c r="L1976">
        <f t="shared" si="183"/>
        <v>370</v>
      </c>
      <c r="M1976">
        <v>1</v>
      </c>
      <c r="N1976">
        <v>11401</v>
      </c>
      <c r="O1976">
        <f t="shared" si="184"/>
        <v>11401</v>
      </c>
      <c r="P1976">
        <v>0</v>
      </c>
      <c r="Q1976">
        <v>63</v>
      </c>
      <c r="R1976">
        <v>288</v>
      </c>
      <c r="S1976">
        <v>352</v>
      </c>
      <c r="T1976">
        <v>5.448275862</v>
      </c>
      <c r="U1976">
        <f>VLOOKUP(A1976,vlookup_table[#All],2,)</f>
        <v>0</v>
      </c>
      <c r="V1976">
        <f>VLOOKUP(A1976,vlookup_table[#All],4,FALSE)</f>
        <v>2210</v>
      </c>
      <c r="W1976" t="str">
        <f>IF(LEN(V1976)=4,_xlfn.CONCAT("19",LEFT(V1976,2)),IF(LEN(V1976)=3,_xlfn.CONCAT("190",LEFT(V1976,2)),0))</f>
        <v>1922</v>
      </c>
      <c r="X1976">
        <f>IF(V1976&lt;&gt;0,1997-VALUE(W1976),0)</f>
        <v>75</v>
      </c>
      <c r="Y1976" t="str">
        <f>VLOOKUP(A1976,vlookup_table[#All],5,FALSE)</f>
        <v>U2</v>
      </c>
      <c r="Z1976" t="str">
        <f t="shared" si="185"/>
        <v>Urban</v>
      </c>
      <c r="AA1976">
        <f>VLOOKUP(A1976,vlookup_table[#All],7,FALSE)</f>
        <v>6</v>
      </c>
    </row>
    <row r="1977" spans="1:27" x14ac:dyDescent="0.3">
      <c r="A1977">
        <v>5835</v>
      </c>
      <c r="B1977" s="1" t="s">
        <v>57</v>
      </c>
      <c r="C1977" s="1" t="str">
        <f>UPPER(LEFT(B1977,2))</f>
        <v>MN</v>
      </c>
      <c r="D1977" s="1" t="s">
        <v>17</v>
      </c>
      <c r="E1977" s="1" t="str">
        <f>UPPER(LEFT(D1977,1))</f>
        <v>F</v>
      </c>
      <c r="F1977">
        <v>404</v>
      </c>
      <c r="G1977">
        <f t="shared" si="180"/>
        <v>404</v>
      </c>
      <c r="H1977">
        <f t="shared" si="181"/>
        <v>404</v>
      </c>
      <c r="I1977">
        <v>256</v>
      </c>
      <c r="J1977">
        <f t="shared" si="182"/>
        <v>256</v>
      </c>
      <c r="K1977">
        <v>347</v>
      </c>
      <c r="L1977">
        <f t="shared" si="183"/>
        <v>347</v>
      </c>
      <c r="M1977">
        <v>0</v>
      </c>
      <c r="N1977">
        <v>11126</v>
      </c>
      <c r="O1977">
        <f t="shared" si="184"/>
        <v>11126</v>
      </c>
      <c r="P1977">
        <v>1</v>
      </c>
      <c r="Q1977">
        <v>88</v>
      </c>
      <c r="R1977">
        <v>295</v>
      </c>
      <c r="S1977">
        <v>304</v>
      </c>
      <c r="T1977">
        <v>10.54761905</v>
      </c>
      <c r="U1977">
        <f>VLOOKUP(A1977,vlookup_table[#All],2,)</f>
        <v>28</v>
      </c>
      <c r="V1977">
        <f>VLOOKUP(A1977,vlookup_table[#All],4,FALSE)</f>
        <v>0</v>
      </c>
      <c r="W1977">
        <f>IF(LEN(V1977)=4,_xlfn.CONCAT("19",LEFT(V1977,2)),IF(LEN(V1977)=3,_xlfn.CONCAT("190",LEFT(V1977,2)),0))</f>
        <v>0</v>
      </c>
      <c r="X1977">
        <f>IF(V1977&lt;&gt;0,1997-VALUE(W1977),0)</f>
        <v>0</v>
      </c>
      <c r="Y1977" t="str">
        <f>VLOOKUP(A1977,vlookup_table[#All],5,FALSE)</f>
        <v>R2</v>
      </c>
      <c r="Z1977" t="str">
        <f t="shared" si="185"/>
        <v>Rural</v>
      </c>
      <c r="AA1977">
        <f>VLOOKUP(A1977,vlookup_table[#All],7,FALSE)</f>
        <v>30</v>
      </c>
    </row>
    <row r="1978" spans="1:27" x14ac:dyDescent="0.3">
      <c r="A1978">
        <v>3891</v>
      </c>
      <c r="B1978" s="1" t="s">
        <v>21</v>
      </c>
      <c r="C1978" s="1" t="str">
        <f>UPPER(LEFT(B1978,2))</f>
        <v>TX</v>
      </c>
      <c r="D1978" s="1" t="s">
        <v>17</v>
      </c>
      <c r="E1978" s="1" t="str">
        <f>UPPER(LEFT(D1978,1))</f>
        <v>F</v>
      </c>
      <c r="F1978">
        <v>283</v>
      </c>
      <c r="G1978">
        <f t="shared" si="180"/>
        <v>283</v>
      </c>
      <c r="H1978">
        <f t="shared" si="181"/>
        <v>283</v>
      </c>
      <c r="I1978">
        <v>212</v>
      </c>
      <c r="J1978">
        <f t="shared" si="182"/>
        <v>212</v>
      </c>
      <c r="K1978">
        <v>333</v>
      </c>
      <c r="L1978">
        <f t="shared" si="183"/>
        <v>333</v>
      </c>
      <c r="M1978">
        <v>0</v>
      </c>
      <c r="N1978">
        <v>9043</v>
      </c>
      <c r="O1978">
        <f t="shared" si="184"/>
        <v>9043</v>
      </c>
      <c r="P1978">
        <v>0</v>
      </c>
      <c r="Q1978">
        <v>60</v>
      </c>
      <c r="R1978">
        <v>291</v>
      </c>
      <c r="S1978">
        <v>288</v>
      </c>
      <c r="T1978">
        <v>19.166666670000001</v>
      </c>
      <c r="U1978">
        <f>VLOOKUP(A1978,vlookup_table[#All],2,)</f>
        <v>2</v>
      </c>
      <c r="V1978">
        <f>VLOOKUP(A1978,vlookup_table[#All],4,FALSE)</f>
        <v>1501</v>
      </c>
      <c r="W1978" t="str">
        <f>IF(LEN(V1978)=4,_xlfn.CONCAT("19",LEFT(V1978,2)),IF(LEN(V1978)=3,_xlfn.CONCAT("190",LEFT(V1978,2)),0))</f>
        <v>1915</v>
      </c>
      <c r="X1978">
        <f>IF(V1978&lt;&gt;0,1997-VALUE(W1978),0)</f>
        <v>82</v>
      </c>
      <c r="Y1978" t="str">
        <f>VLOOKUP(A1978,vlookup_table[#All],5,FALSE)</f>
        <v>T2</v>
      </c>
      <c r="Z1978" t="str">
        <f t="shared" si="185"/>
        <v>Town</v>
      </c>
      <c r="AA1978">
        <f>VLOOKUP(A1978,vlookup_table[#All],7,FALSE)</f>
        <v>25</v>
      </c>
    </row>
    <row r="1979" spans="1:27" x14ac:dyDescent="0.3">
      <c r="A1979">
        <v>87775</v>
      </c>
      <c r="B1979" s="1" t="s">
        <v>16</v>
      </c>
      <c r="C1979" s="1" t="str">
        <f>UPPER(LEFT(B1979,2))</f>
        <v>IL</v>
      </c>
      <c r="D1979" s="1" t="s">
        <v>17</v>
      </c>
      <c r="E1979" s="1" t="str">
        <f>UPPER(LEFT(D1979,1))</f>
        <v>F</v>
      </c>
      <c r="F1979">
        <v>1554</v>
      </c>
      <c r="G1979">
        <f t="shared" si="180"/>
        <v>1554</v>
      </c>
      <c r="H1979">
        <f t="shared" si="181"/>
        <v>1554</v>
      </c>
      <c r="I1979">
        <v>615</v>
      </c>
      <c r="J1979">
        <f t="shared" si="182"/>
        <v>615</v>
      </c>
      <c r="K1979">
        <v>737</v>
      </c>
      <c r="L1979">
        <f t="shared" si="183"/>
        <v>737</v>
      </c>
      <c r="M1979">
        <v>25</v>
      </c>
      <c r="N1979">
        <v>22600</v>
      </c>
      <c r="O1979">
        <f t="shared" si="184"/>
        <v>22600</v>
      </c>
      <c r="P1979">
        <v>6</v>
      </c>
      <c r="Q1979">
        <v>77</v>
      </c>
      <c r="R1979">
        <v>663</v>
      </c>
      <c r="S1979">
        <v>689</v>
      </c>
      <c r="T1979">
        <v>14.5</v>
      </c>
      <c r="U1979">
        <f>VLOOKUP(A1979,vlookup_table[#All],2,)</f>
        <v>0</v>
      </c>
      <c r="V1979">
        <f>VLOOKUP(A1979,vlookup_table[#All],4,FALSE)</f>
        <v>4908</v>
      </c>
      <c r="W1979" t="str">
        <f>IF(LEN(V1979)=4,_xlfn.CONCAT("19",LEFT(V1979,2)),IF(LEN(V1979)=3,_xlfn.CONCAT("190",LEFT(V1979,2)),0))</f>
        <v>1949</v>
      </c>
      <c r="X1979">
        <f>IF(V1979&lt;&gt;0,1997-VALUE(W1979),0)</f>
        <v>48</v>
      </c>
      <c r="Y1979" t="str">
        <f>VLOOKUP(A1979,vlookup_table[#All],5,FALSE)</f>
        <v>U1</v>
      </c>
      <c r="Z1979" t="str">
        <f t="shared" si="185"/>
        <v>Urban</v>
      </c>
      <c r="AA1979">
        <f>VLOOKUP(A1979,vlookup_table[#All],7,FALSE)</f>
        <v>20</v>
      </c>
    </row>
    <row r="1980" spans="1:27" x14ac:dyDescent="0.3">
      <c r="A1980">
        <v>9727</v>
      </c>
      <c r="B1980" s="1" t="s">
        <v>22</v>
      </c>
      <c r="C1980" s="1" t="str">
        <f>UPPER(LEFT(B1980,2))</f>
        <v>CA</v>
      </c>
      <c r="D1980" s="1" t="s">
        <v>17</v>
      </c>
      <c r="E1980" s="1" t="str">
        <f>UPPER(LEFT(D1980,1))</f>
        <v>F</v>
      </c>
      <c r="F1980">
        <v>5908</v>
      </c>
      <c r="G1980">
        <f t="shared" si="180"/>
        <v>5908</v>
      </c>
      <c r="H1980">
        <f t="shared" si="181"/>
        <v>5908</v>
      </c>
      <c r="I1980">
        <v>1122</v>
      </c>
      <c r="J1980">
        <f t="shared" si="182"/>
        <v>1122</v>
      </c>
      <c r="K1980">
        <v>1088</v>
      </c>
      <c r="L1980">
        <f t="shared" si="183"/>
        <v>1088</v>
      </c>
      <c r="M1980">
        <v>98</v>
      </c>
      <c r="N1980">
        <v>81205</v>
      </c>
      <c r="O1980">
        <f t="shared" si="184"/>
        <v>81205</v>
      </c>
      <c r="P1980">
        <v>8</v>
      </c>
      <c r="Q1980">
        <v>48</v>
      </c>
      <c r="R1980">
        <v>1267</v>
      </c>
      <c r="S1980">
        <v>991</v>
      </c>
      <c r="T1980">
        <v>81.25</v>
      </c>
      <c r="U1980">
        <f>VLOOKUP(A1980,vlookup_table[#All],2,)</f>
        <v>0</v>
      </c>
      <c r="V1980">
        <f>VLOOKUP(A1980,vlookup_table[#All],4,FALSE)</f>
        <v>4201</v>
      </c>
      <c r="W1980" t="str">
        <f>IF(LEN(V1980)=4,_xlfn.CONCAT("19",LEFT(V1980,2)),IF(LEN(V1980)=3,_xlfn.CONCAT("190",LEFT(V1980,2)),0))</f>
        <v>1942</v>
      </c>
      <c r="X1980">
        <f>IF(V1980&lt;&gt;0,1997-VALUE(W1980),0)</f>
        <v>55</v>
      </c>
      <c r="Y1980" t="str">
        <f>VLOOKUP(A1980,vlookup_table[#All],5,FALSE)</f>
        <v>U1</v>
      </c>
      <c r="Z1980" t="str">
        <f t="shared" si="185"/>
        <v>Urban</v>
      </c>
      <c r="AA1980">
        <f>VLOOKUP(A1980,vlookup_table[#All],7,FALSE)</f>
        <v>25</v>
      </c>
    </row>
    <row r="1981" spans="1:27" x14ac:dyDescent="0.3">
      <c r="A1981">
        <v>188841</v>
      </c>
      <c r="B1981" s="1" t="s">
        <v>55</v>
      </c>
      <c r="C1981" s="1" t="str">
        <f>UPPER(LEFT(B1981,2))</f>
        <v>NM</v>
      </c>
      <c r="D1981" s="1" t="s">
        <v>17</v>
      </c>
      <c r="E1981" s="1" t="str">
        <f>UPPER(LEFT(D1981,1))</f>
        <v>F</v>
      </c>
      <c r="F1981">
        <v>848</v>
      </c>
      <c r="G1981">
        <f t="shared" si="180"/>
        <v>848</v>
      </c>
      <c r="H1981">
        <f t="shared" si="181"/>
        <v>848</v>
      </c>
      <c r="I1981">
        <v>219</v>
      </c>
      <c r="J1981">
        <f t="shared" si="182"/>
        <v>219</v>
      </c>
      <c r="K1981">
        <v>390</v>
      </c>
      <c r="L1981">
        <f t="shared" si="183"/>
        <v>390</v>
      </c>
      <c r="M1981">
        <v>1</v>
      </c>
      <c r="N1981">
        <v>14894</v>
      </c>
      <c r="O1981">
        <f t="shared" si="184"/>
        <v>14894</v>
      </c>
      <c r="P1981">
        <v>6</v>
      </c>
      <c r="Q1981">
        <v>30</v>
      </c>
      <c r="R1981">
        <v>288</v>
      </c>
      <c r="S1981">
        <v>299</v>
      </c>
      <c r="T1981">
        <v>16</v>
      </c>
      <c r="U1981">
        <f>VLOOKUP(A1981,vlookup_table[#All],2,)</f>
        <v>28</v>
      </c>
      <c r="V1981">
        <f>VLOOKUP(A1981,vlookup_table[#All],4,FALSE)</f>
        <v>0</v>
      </c>
      <c r="W1981">
        <f>IF(LEN(V1981)=4,_xlfn.CONCAT("19",LEFT(V1981,2)),IF(LEN(V1981)=3,_xlfn.CONCAT("190",LEFT(V1981,2)),0))</f>
        <v>0</v>
      </c>
      <c r="X1981">
        <f>IF(V1981&lt;&gt;0,1997-VALUE(W1981),0)</f>
        <v>0</v>
      </c>
      <c r="Y1981" t="str">
        <f>VLOOKUP(A1981,vlookup_table[#All],5,FALSE)</f>
        <v>C1</v>
      </c>
      <c r="Z1981" t="str">
        <f t="shared" si="185"/>
        <v>City</v>
      </c>
      <c r="AA1981">
        <f>VLOOKUP(A1981,vlookup_table[#All],7,FALSE)</f>
        <v>10</v>
      </c>
    </row>
    <row r="1982" spans="1:27" x14ac:dyDescent="0.3">
      <c r="A1982">
        <v>15046</v>
      </c>
      <c r="B1982" s="1" t="s">
        <v>18</v>
      </c>
      <c r="C1982" s="1" t="str">
        <f>UPPER(LEFT(B1982,2))</f>
        <v>NC</v>
      </c>
      <c r="D1982" s="1" t="s">
        <v>20</v>
      </c>
      <c r="E1982" s="1" t="str">
        <f>UPPER(LEFT(D1982,1))</f>
        <v>F</v>
      </c>
      <c r="F1982">
        <v>595</v>
      </c>
      <c r="G1982">
        <f t="shared" si="180"/>
        <v>595</v>
      </c>
      <c r="H1982">
        <f t="shared" si="181"/>
        <v>595</v>
      </c>
      <c r="I1982">
        <v>289</v>
      </c>
      <c r="J1982">
        <f t="shared" si="182"/>
        <v>289</v>
      </c>
      <c r="K1982">
        <v>381</v>
      </c>
      <c r="L1982">
        <f t="shared" si="183"/>
        <v>381</v>
      </c>
      <c r="M1982">
        <v>0</v>
      </c>
      <c r="N1982">
        <v>13060</v>
      </c>
      <c r="O1982">
        <f t="shared" si="184"/>
        <v>13060</v>
      </c>
      <c r="P1982">
        <v>0</v>
      </c>
      <c r="Q1982">
        <v>85</v>
      </c>
      <c r="R1982">
        <v>346</v>
      </c>
      <c r="S1982">
        <v>330</v>
      </c>
      <c r="T1982">
        <v>2.636363636</v>
      </c>
      <c r="U1982">
        <f>VLOOKUP(A1982,vlookup_table[#All],2,)</f>
        <v>0</v>
      </c>
      <c r="V1982">
        <f>VLOOKUP(A1982,vlookup_table[#All],4,FALSE)</f>
        <v>3801</v>
      </c>
      <c r="W1982" t="str">
        <f>IF(LEN(V1982)=4,_xlfn.CONCAT("19",LEFT(V1982,2)),IF(LEN(V1982)=3,_xlfn.CONCAT("190",LEFT(V1982,2)),0))</f>
        <v>1938</v>
      </c>
      <c r="X1982">
        <f>IF(V1982&lt;&gt;0,1997-VALUE(W1982),0)</f>
        <v>59</v>
      </c>
      <c r="Y1982" t="str">
        <f>VLOOKUP(A1982,vlookup_table[#All],5,FALSE)</f>
        <v>R2</v>
      </c>
      <c r="Z1982" t="str">
        <f t="shared" si="185"/>
        <v>Rural</v>
      </c>
      <c r="AA1982">
        <f>VLOOKUP(A1982,vlookup_table[#All],7,FALSE)</f>
        <v>10</v>
      </c>
    </row>
    <row r="1983" spans="1:27" x14ac:dyDescent="0.3">
      <c r="A1983">
        <v>43781</v>
      </c>
      <c r="B1983" s="1" t="s">
        <v>13</v>
      </c>
      <c r="C1983" s="1" t="str">
        <f>UPPER(LEFT(B1983,2))</f>
        <v>FL</v>
      </c>
      <c r="D1983" s="1" t="s">
        <v>14</v>
      </c>
      <c r="E1983" s="1" t="str">
        <f>UPPER(LEFT(D1983,1))</f>
        <v>M</v>
      </c>
      <c r="F1983">
        <v>1069</v>
      </c>
      <c r="G1983">
        <f t="shared" si="180"/>
        <v>1069</v>
      </c>
      <c r="H1983">
        <f t="shared" si="181"/>
        <v>1069</v>
      </c>
      <c r="I1983">
        <v>198</v>
      </c>
      <c r="J1983">
        <f t="shared" si="182"/>
        <v>198</v>
      </c>
      <c r="K1983">
        <v>367</v>
      </c>
      <c r="L1983">
        <f t="shared" si="183"/>
        <v>367</v>
      </c>
      <c r="M1983">
        <v>7</v>
      </c>
      <c r="N1983">
        <v>16759</v>
      </c>
      <c r="O1983">
        <f t="shared" si="184"/>
        <v>16759</v>
      </c>
      <c r="P1983">
        <v>5</v>
      </c>
      <c r="Q1983">
        <v>15</v>
      </c>
      <c r="R1983">
        <v>257</v>
      </c>
      <c r="S1983">
        <v>308</v>
      </c>
      <c r="T1983">
        <v>6.125</v>
      </c>
      <c r="U1983">
        <f>VLOOKUP(A1983,vlookup_table[#All],2,)</f>
        <v>1</v>
      </c>
      <c r="V1983">
        <f>VLOOKUP(A1983,vlookup_table[#All],4,FALSE)</f>
        <v>3001</v>
      </c>
      <c r="W1983" t="str">
        <f>IF(LEN(V1983)=4,_xlfn.CONCAT("19",LEFT(V1983,2)),IF(LEN(V1983)=3,_xlfn.CONCAT("190",LEFT(V1983,2)),0))</f>
        <v>1930</v>
      </c>
      <c r="X1983">
        <f>IF(V1983&lt;&gt;0,1997-VALUE(W1983),0)</f>
        <v>67</v>
      </c>
      <c r="Y1983" t="str">
        <f>VLOOKUP(A1983,vlookup_table[#All],5,FALSE)</f>
        <v>C2</v>
      </c>
      <c r="Z1983" t="str">
        <f t="shared" si="185"/>
        <v>City</v>
      </c>
      <c r="AA1983">
        <f>VLOOKUP(A1983,vlookup_table[#All],7,FALSE)</f>
        <v>10</v>
      </c>
    </row>
    <row r="1984" spans="1:27" x14ac:dyDescent="0.3">
      <c r="A1984">
        <v>182319</v>
      </c>
      <c r="B1984" s="1" t="s">
        <v>41</v>
      </c>
      <c r="C1984" s="1" t="str">
        <f>UPPER(LEFT(B1984,2))</f>
        <v>WA</v>
      </c>
      <c r="D1984" s="1" t="s">
        <v>52</v>
      </c>
      <c r="E1984" s="1" t="str">
        <f>UPPER(LEFT(D1984,1))</f>
        <v>M</v>
      </c>
      <c r="F1984">
        <v>874</v>
      </c>
      <c r="G1984">
        <f t="shared" si="180"/>
        <v>874</v>
      </c>
      <c r="H1984">
        <f t="shared" si="181"/>
        <v>874</v>
      </c>
      <c r="I1984">
        <v>355</v>
      </c>
      <c r="J1984">
        <f t="shared" si="182"/>
        <v>355</v>
      </c>
      <c r="K1984">
        <v>418</v>
      </c>
      <c r="L1984">
        <f t="shared" si="183"/>
        <v>418</v>
      </c>
      <c r="M1984">
        <v>2</v>
      </c>
      <c r="N1984">
        <v>13393</v>
      </c>
      <c r="O1984">
        <f t="shared" si="184"/>
        <v>13393</v>
      </c>
      <c r="P1984">
        <v>1</v>
      </c>
      <c r="Q1984">
        <v>58</v>
      </c>
      <c r="R1984">
        <v>370</v>
      </c>
      <c r="S1984">
        <v>389</v>
      </c>
      <c r="T1984">
        <v>4.04</v>
      </c>
      <c r="U1984">
        <f>VLOOKUP(A1984,vlookup_table[#All],2,)</f>
        <v>2</v>
      </c>
      <c r="V1984">
        <f>VLOOKUP(A1984,vlookup_table[#All],4,FALSE)</f>
        <v>1406</v>
      </c>
      <c r="W1984" t="str">
        <f>IF(LEN(V1984)=4,_xlfn.CONCAT("19",LEFT(V1984,2)),IF(LEN(V1984)=3,_xlfn.CONCAT("190",LEFT(V1984,2)),0))</f>
        <v>1914</v>
      </c>
      <c r="X1984">
        <f>IF(V1984&lt;&gt;0,1997-VALUE(W1984),0)</f>
        <v>83</v>
      </c>
      <c r="Y1984" t="str">
        <f>VLOOKUP(A1984,vlookup_table[#All],5,FALSE)</f>
        <v>C2</v>
      </c>
      <c r="Z1984" t="str">
        <f t="shared" si="185"/>
        <v>City</v>
      </c>
      <c r="AA1984">
        <f>VLOOKUP(A1984,vlookup_table[#All],7,FALSE)</f>
        <v>10</v>
      </c>
    </row>
    <row r="1985" spans="1:27" x14ac:dyDescent="0.3">
      <c r="A1985">
        <v>130369</v>
      </c>
      <c r="B1985" s="1" t="s">
        <v>49</v>
      </c>
      <c r="C1985" s="1" t="str">
        <f>UPPER(LEFT(B1985,2))</f>
        <v>CO</v>
      </c>
      <c r="D1985" s="1" t="s">
        <v>17</v>
      </c>
      <c r="E1985" s="1" t="str">
        <f>UPPER(LEFT(D1985,1))</f>
        <v>F</v>
      </c>
      <c r="F1985">
        <v>1017</v>
      </c>
      <c r="G1985">
        <f t="shared" si="180"/>
        <v>1017</v>
      </c>
      <c r="H1985">
        <f t="shared" si="181"/>
        <v>1017</v>
      </c>
      <c r="I1985">
        <v>496</v>
      </c>
      <c r="J1985">
        <f t="shared" si="182"/>
        <v>496</v>
      </c>
      <c r="K1985">
        <v>554</v>
      </c>
      <c r="L1985">
        <f t="shared" si="183"/>
        <v>554</v>
      </c>
      <c r="M1985">
        <v>0</v>
      </c>
      <c r="N1985">
        <v>21385</v>
      </c>
      <c r="O1985">
        <f t="shared" si="184"/>
        <v>21385</v>
      </c>
      <c r="P1985">
        <v>1</v>
      </c>
      <c r="Q1985">
        <v>47</v>
      </c>
      <c r="R1985">
        <v>510</v>
      </c>
      <c r="S1985">
        <v>537</v>
      </c>
      <c r="T1985">
        <v>18.176470590000001</v>
      </c>
      <c r="U1985">
        <f>VLOOKUP(A1985,vlookup_table[#All],2,)</f>
        <v>28</v>
      </c>
      <c r="V1985">
        <f>VLOOKUP(A1985,vlookup_table[#All],4,FALSE)</f>
        <v>4106</v>
      </c>
      <c r="W1985" t="str">
        <f>IF(LEN(V1985)=4,_xlfn.CONCAT("19",LEFT(V1985,2)),IF(LEN(V1985)=3,_xlfn.CONCAT("190",LEFT(V1985,2)),0))</f>
        <v>1941</v>
      </c>
      <c r="X1985">
        <f>IF(V1985&lt;&gt;0,1997-VALUE(W1985),0)</f>
        <v>56</v>
      </c>
      <c r="Y1985" t="str">
        <f>VLOOKUP(A1985,vlookup_table[#All],5,FALSE)</f>
        <v>S1</v>
      </c>
      <c r="Z1985" t="str">
        <f t="shared" si="185"/>
        <v>Suburban</v>
      </c>
      <c r="AA1985">
        <f>VLOOKUP(A1985,vlookup_table[#All],7,FALSE)</f>
        <v>50</v>
      </c>
    </row>
    <row r="1986" spans="1:27" x14ac:dyDescent="0.3">
      <c r="A1986">
        <v>147758</v>
      </c>
      <c r="B1986" s="1" t="s">
        <v>22</v>
      </c>
      <c r="C1986" s="1" t="str">
        <f>UPPER(LEFT(B1986,2))</f>
        <v>CA</v>
      </c>
      <c r="D1986" s="1" t="s">
        <v>17</v>
      </c>
      <c r="E1986" s="1" t="str">
        <f>UPPER(LEFT(D1986,1))</f>
        <v>F</v>
      </c>
      <c r="F1986">
        <v>5643</v>
      </c>
      <c r="G1986">
        <f t="shared" ref="G1986:G2049" si="186">IF(LEFT(F1986,1)="A",VALUE(SUBSTITUTE(F1986,"A","")),IF(ISBLANK(F1986),"",IF(F1986=0,"",VALUE(F1986))))</f>
        <v>5643</v>
      </c>
      <c r="H1986">
        <f t="shared" ref="H1986:H2049" si="187">IF(G1986&lt;&gt;"",G1986,AVERAGE(G:G))</f>
        <v>5643</v>
      </c>
      <c r="I1986">
        <v>772</v>
      </c>
      <c r="J1986">
        <f t="shared" ref="J1986:J2049" si="188">IF(I1986&lt;&gt;0,I1986,AVERAGEIF(I:I,"&gt;0"))</f>
        <v>772</v>
      </c>
      <c r="K1986">
        <v>971</v>
      </c>
      <c r="L1986">
        <f t="shared" ref="L1986:L2049" si="189">IF(AND(K1986&lt;&gt;0,K1986&lt;&gt;""),K1986,AVERAGEIF(K:K,"&gt;0"))</f>
        <v>971</v>
      </c>
      <c r="M1986">
        <v>98</v>
      </c>
      <c r="N1986">
        <v>55164</v>
      </c>
      <c r="O1986">
        <f t="shared" ref="O1986:O2049" si="190">IF(AND(N1986&lt;&gt;0,N1986&lt;&gt;""),N1986,AVERAGEIF(N:N,"&gt;0"))</f>
        <v>55164</v>
      </c>
      <c r="P1986">
        <v>7</v>
      </c>
      <c r="Q1986">
        <v>36</v>
      </c>
      <c r="R1986">
        <v>939</v>
      </c>
      <c r="S1986">
        <v>828</v>
      </c>
      <c r="T1986">
        <v>13.33333333</v>
      </c>
      <c r="U1986">
        <f>VLOOKUP(A1986,vlookup_table[#All],2,)</f>
        <v>0</v>
      </c>
      <c r="V1986">
        <f>VLOOKUP(A1986,vlookup_table[#All],4,FALSE)</f>
        <v>0</v>
      </c>
      <c r="W1986">
        <f>IF(LEN(V1986)=4,_xlfn.CONCAT("19",LEFT(V1986,2)),IF(LEN(V1986)=3,_xlfn.CONCAT("190",LEFT(V1986,2)),0))</f>
        <v>0</v>
      </c>
      <c r="X1986">
        <f>IF(V1986&lt;&gt;0,1997-VALUE(W1986),0)</f>
        <v>0</v>
      </c>
      <c r="Y1986" t="str">
        <f>VLOOKUP(A1986,vlookup_table[#All],5,FALSE)</f>
        <v>U1</v>
      </c>
      <c r="Z1986" t="str">
        <f t="shared" ref="Z1986:Z2049" si="191">IF(LEFT(Y1986,1)="C","City",IF(LEFT(Y1986,1)="T","Town",IF(LEFT(Y1986,1)="S","Suburban",IF(LEFT(Y1986,1)="U","Urban",IF(LEFT(Y1986,1)="R","Rural",0)))))</f>
        <v>Urban</v>
      </c>
      <c r="AA1986">
        <f>VLOOKUP(A1986,vlookup_table[#All],7,FALSE)</f>
        <v>25</v>
      </c>
    </row>
    <row r="1987" spans="1:27" x14ac:dyDescent="0.3">
      <c r="A1987">
        <v>18761</v>
      </c>
      <c r="B1987" s="1" t="s">
        <v>18</v>
      </c>
      <c r="C1987" s="1" t="str">
        <f>UPPER(LEFT(B1987,2))</f>
        <v>NC</v>
      </c>
      <c r="D1987" s="1" t="s">
        <v>20</v>
      </c>
      <c r="E1987" s="1" t="str">
        <f>UPPER(LEFT(D1987,1))</f>
        <v>F</v>
      </c>
      <c r="F1987">
        <v>714</v>
      </c>
      <c r="G1987">
        <f t="shared" si="186"/>
        <v>714</v>
      </c>
      <c r="H1987">
        <f t="shared" si="187"/>
        <v>714</v>
      </c>
      <c r="I1987">
        <v>425</v>
      </c>
      <c r="J1987">
        <f t="shared" si="188"/>
        <v>425</v>
      </c>
      <c r="K1987">
        <v>432</v>
      </c>
      <c r="L1987">
        <f t="shared" si="189"/>
        <v>432</v>
      </c>
      <c r="M1987">
        <v>0</v>
      </c>
      <c r="N1987">
        <v>13695</v>
      </c>
      <c r="O1987">
        <f t="shared" si="190"/>
        <v>13695</v>
      </c>
      <c r="P1987">
        <v>4</v>
      </c>
      <c r="Q1987">
        <v>60</v>
      </c>
      <c r="R1987">
        <v>434</v>
      </c>
      <c r="S1987">
        <v>419</v>
      </c>
      <c r="T1987">
        <v>9.0833333330000006</v>
      </c>
      <c r="U1987">
        <f>VLOOKUP(A1987,vlookup_table[#All],2,)</f>
        <v>0</v>
      </c>
      <c r="V1987">
        <f>VLOOKUP(A1987,vlookup_table[#All],4,FALSE)</f>
        <v>4801</v>
      </c>
      <c r="W1987" t="str">
        <f>IF(LEN(V1987)=4,_xlfn.CONCAT("19",LEFT(V1987,2)),IF(LEN(V1987)=3,_xlfn.CONCAT("190",LEFT(V1987,2)),0))</f>
        <v>1948</v>
      </c>
      <c r="X1987">
        <f>IF(V1987&lt;&gt;0,1997-VALUE(W1987),0)</f>
        <v>49</v>
      </c>
      <c r="Y1987" t="str">
        <f>VLOOKUP(A1987,vlookup_table[#All],5,FALSE)</f>
        <v>T2</v>
      </c>
      <c r="Z1987" t="str">
        <f t="shared" si="191"/>
        <v>Town</v>
      </c>
      <c r="AA1987">
        <f>VLOOKUP(A1987,vlookup_table[#All],7,FALSE)</f>
        <v>15</v>
      </c>
    </row>
    <row r="1988" spans="1:27" x14ac:dyDescent="0.3">
      <c r="A1988">
        <v>104234</v>
      </c>
      <c r="B1988" s="1" t="s">
        <v>37</v>
      </c>
      <c r="C1988" s="1" t="str">
        <f>UPPER(LEFT(B1988,2))</f>
        <v>MO</v>
      </c>
      <c r="D1988" s="1" t="s">
        <v>14</v>
      </c>
      <c r="E1988" s="1" t="str">
        <f>UPPER(LEFT(D1988,1))</f>
        <v>M</v>
      </c>
      <c r="F1988">
        <v>915</v>
      </c>
      <c r="G1988">
        <f t="shared" si="186"/>
        <v>915</v>
      </c>
      <c r="H1988">
        <f t="shared" si="187"/>
        <v>915</v>
      </c>
      <c r="I1988">
        <v>506</v>
      </c>
      <c r="J1988">
        <f t="shared" si="188"/>
        <v>506</v>
      </c>
      <c r="K1988">
        <v>561</v>
      </c>
      <c r="L1988">
        <f t="shared" si="189"/>
        <v>561</v>
      </c>
      <c r="M1988">
        <v>1</v>
      </c>
      <c r="N1988">
        <v>18191</v>
      </c>
      <c r="O1988">
        <f t="shared" si="190"/>
        <v>18191</v>
      </c>
      <c r="P1988">
        <v>0</v>
      </c>
      <c r="Q1988">
        <v>60</v>
      </c>
      <c r="R1988">
        <v>513</v>
      </c>
      <c r="S1988">
        <v>559</v>
      </c>
      <c r="T1988">
        <v>9.1428571430000005</v>
      </c>
      <c r="U1988">
        <f>VLOOKUP(A1988,vlookup_table[#All],2,)</f>
        <v>0</v>
      </c>
      <c r="V1988">
        <f>VLOOKUP(A1988,vlookup_table[#All],4,FALSE)</f>
        <v>5507</v>
      </c>
      <c r="W1988" t="str">
        <f>IF(LEN(V1988)=4,_xlfn.CONCAT("19",LEFT(V1988,2)),IF(LEN(V1988)=3,_xlfn.CONCAT("190",LEFT(V1988,2)),0))</f>
        <v>1955</v>
      </c>
      <c r="X1988">
        <f>IF(V1988&lt;&gt;0,1997-VALUE(W1988),0)</f>
        <v>42</v>
      </c>
      <c r="Y1988" t="str">
        <f>VLOOKUP(A1988,vlookup_table[#All],5,FALSE)</f>
        <v>S1</v>
      </c>
      <c r="Z1988" t="str">
        <f t="shared" si="191"/>
        <v>Suburban</v>
      </c>
      <c r="AA1988">
        <f>VLOOKUP(A1988,vlookup_table[#All],7,FALSE)</f>
        <v>18</v>
      </c>
    </row>
    <row r="1989" spans="1:27" x14ac:dyDescent="0.3">
      <c r="A1989">
        <v>30185</v>
      </c>
      <c r="B1989" s="1" t="s">
        <v>40</v>
      </c>
      <c r="C1989" s="1" t="str">
        <f>UPPER(LEFT(B1989,2))</f>
        <v>GA</v>
      </c>
      <c r="D1989" s="1" t="s">
        <v>17</v>
      </c>
      <c r="E1989" s="1" t="str">
        <f>UPPER(LEFT(D1989,1))</f>
        <v>F</v>
      </c>
      <c r="F1989">
        <v>748</v>
      </c>
      <c r="G1989">
        <f t="shared" si="186"/>
        <v>748</v>
      </c>
      <c r="H1989">
        <f t="shared" si="187"/>
        <v>748</v>
      </c>
      <c r="I1989">
        <v>352</v>
      </c>
      <c r="J1989">
        <f t="shared" si="188"/>
        <v>352</v>
      </c>
      <c r="K1989">
        <v>423</v>
      </c>
      <c r="L1989">
        <f t="shared" si="189"/>
        <v>423</v>
      </c>
      <c r="M1989">
        <v>1</v>
      </c>
      <c r="N1989">
        <v>13998</v>
      </c>
      <c r="O1989">
        <f t="shared" si="190"/>
        <v>13998</v>
      </c>
      <c r="P1989">
        <v>1</v>
      </c>
      <c r="Q1989">
        <v>62</v>
      </c>
      <c r="R1989">
        <v>372</v>
      </c>
      <c r="S1989">
        <v>369</v>
      </c>
      <c r="T1989">
        <v>10</v>
      </c>
      <c r="U1989">
        <f>VLOOKUP(A1989,vlookup_table[#All],2,)</f>
        <v>0</v>
      </c>
      <c r="V1989">
        <f>VLOOKUP(A1989,vlookup_table[#All],4,FALSE)</f>
        <v>6401</v>
      </c>
      <c r="W1989" t="str">
        <f>IF(LEN(V1989)=4,_xlfn.CONCAT("19",LEFT(V1989,2)),IF(LEN(V1989)=3,_xlfn.CONCAT("190",LEFT(V1989,2)),0))</f>
        <v>1964</v>
      </c>
      <c r="X1989">
        <f>IF(V1989&lt;&gt;0,1997-VALUE(W1989),0)</f>
        <v>33</v>
      </c>
      <c r="Y1989" t="str">
        <f>VLOOKUP(A1989,vlookup_table[#All],5,FALSE)</f>
        <v>T2</v>
      </c>
      <c r="Z1989" t="str">
        <f t="shared" si="191"/>
        <v>Town</v>
      </c>
      <c r="AA1989">
        <f>VLOOKUP(A1989,vlookup_table[#All],7,FALSE)</f>
        <v>30</v>
      </c>
    </row>
    <row r="1990" spans="1:27" x14ac:dyDescent="0.3">
      <c r="A1990">
        <v>30907</v>
      </c>
      <c r="B1990" s="1" t="s">
        <v>40</v>
      </c>
      <c r="C1990" s="1" t="str">
        <f>UPPER(LEFT(B1990,2))</f>
        <v>GA</v>
      </c>
      <c r="D1990" s="1" t="s">
        <v>14</v>
      </c>
      <c r="E1990" s="1" t="str">
        <f>UPPER(LEFT(D1990,1))</f>
        <v>M</v>
      </c>
      <c r="F1990">
        <v>803</v>
      </c>
      <c r="G1990">
        <f t="shared" si="186"/>
        <v>803</v>
      </c>
      <c r="H1990">
        <f t="shared" si="187"/>
        <v>803</v>
      </c>
      <c r="I1990">
        <v>450</v>
      </c>
      <c r="J1990">
        <f t="shared" si="188"/>
        <v>450</v>
      </c>
      <c r="K1990">
        <v>597</v>
      </c>
      <c r="L1990">
        <f t="shared" si="189"/>
        <v>597</v>
      </c>
      <c r="M1990">
        <v>2</v>
      </c>
      <c r="N1990">
        <v>21132</v>
      </c>
      <c r="O1990">
        <f t="shared" si="190"/>
        <v>21132</v>
      </c>
      <c r="P1990">
        <v>8</v>
      </c>
      <c r="Q1990">
        <v>41</v>
      </c>
      <c r="R1990">
        <v>495</v>
      </c>
      <c r="S1990">
        <v>547</v>
      </c>
      <c r="T1990">
        <v>15</v>
      </c>
      <c r="U1990">
        <f>VLOOKUP(A1990,vlookup_table[#All],2,)</f>
        <v>1</v>
      </c>
      <c r="V1990">
        <f>VLOOKUP(A1990,vlookup_table[#All],4,FALSE)</f>
        <v>0</v>
      </c>
      <c r="W1990">
        <f>IF(LEN(V1990)=4,_xlfn.CONCAT("19",LEFT(V1990,2)),IF(LEN(V1990)=3,_xlfn.CONCAT("190",LEFT(V1990,2)),0))</f>
        <v>0</v>
      </c>
      <c r="X1990">
        <f>IF(V1990&lt;&gt;0,1997-VALUE(W1990),0)</f>
        <v>0</v>
      </c>
      <c r="Y1990" t="str">
        <f>VLOOKUP(A1990,vlookup_table[#All],5,FALSE)</f>
        <v>T2</v>
      </c>
      <c r="Z1990" t="str">
        <f t="shared" si="191"/>
        <v>Town</v>
      </c>
      <c r="AA1990">
        <f>VLOOKUP(A1990,vlookup_table[#All],7,FALSE)</f>
        <v>15</v>
      </c>
    </row>
    <row r="1991" spans="1:27" x14ac:dyDescent="0.3">
      <c r="A1991">
        <v>105371</v>
      </c>
      <c r="B1991" s="1" t="s">
        <v>28</v>
      </c>
      <c r="C1991" s="1" t="str">
        <f>UPPER(LEFT(B1991,2))</f>
        <v>KS</v>
      </c>
      <c r="D1991" s="1"/>
      <c r="E1991" s="1" t="str">
        <f>UPPER(LEFT(D1991,1))</f>
        <v/>
      </c>
      <c r="F1991">
        <v>208</v>
      </c>
      <c r="G1991">
        <f t="shared" si="186"/>
        <v>208</v>
      </c>
      <c r="H1991">
        <f t="shared" si="187"/>
        <v>208</v>
      </c>
      <c r="I1991">
        <v>201</v>
      </c>
      <c r="J1991">
        <f t="shared" si="188"/>
        <v>201</v>
      </c>
      <c r="K1991">
        <v>296</v>
      </c>
      <c r="L1991">
        <f t="shared" si="189"/>
        <v>296</v>
      </c>
      <c r="M1991">
        <v>0</v>
      </c>
      <c r="N1991">
        <v>11136</v>
      </c>
      <c r="O1991">
        <f t="shared" si="190"/>
        <v>11136</v>
      </c>
      <c r="P1991">
        <v>0</v>
      </c>
      <c r="Q1991">
        <v>79</v>
      </c>
      <c r="R1991">
        <v>242</v>
      </c>
      <c r="S1991">
        <v>255</v>
      </c>
      <c r="T1991">
        <v>17.176470590000001</v>
      </c>
      <c r="U1991">
        <f>VLOOKUP(A1991,vlookup_table[#All],2,)</f>
        <v>0</v>
      </c>
      <c r="V1991">
        <f>VLOOKUP(A1991,vlookup_table[#All],4,FALSE)</f>
        <v>3204</v>
      </c>
      <c r="W1991" t="str">
        <f>IF(LEN(V1991)=4,_xlfn.CONCAT("19",LEFT(V1991,2)),IF(LEN(V1991)=3,_xlfn.CONCAT("190",LEFT(V1991,2)),0))</f>
        <v>1932</v>
      </c>
      <c r="X1991">
        <f>IF(V1991&lt;&gt;0,1997-VALUE(W1991),0)</f>
        <v>65</v>
      </c>
      <c r="Y1991" t="str">
        <f>VLOOKUP(A1991,vlookup_table[#All],5,FALSE)</f>
        <v>R3</v>
      </c>
      <c r="Z1991" t="str">
        <f t="shared" si="191"/>
        <v>Rural</v>
      </c>
      <c r="AA1991">
        <f>VLOOKUP(A1991,vlookup_table[#All],7,FALSE)</f>
        <v>20</v>
      </c>
    </row>
    <row r="1992" spans="1:27" x14ac:dyDescent="0.3">
      <c r="A1992">
        <v>57058</v>
      </c>
      <c r="B1992" s="1" t="s">
        <v>58</v>
      </c>
      <c r="C1992" s="1" t="str">
        <f>UPPER(LEFT(B1992,2))</f>
        <v>KY</v>
      </c>
      <c r="D1992" s="1" t="s">
        <v>14</v>
      </c>
      <c r="E1992" s="1" t="str">
        <f>UPPER(LEFT(D1992,1))</f>
        <v>M</v>
      </c>
      <c r="F1992">
        <v>432</v>
      </c>
      <c r="G1992">
        <f t="shared" si="186"/>
        <v>432</v>
      </c>
      <c r="H1992">
        <f t="shared" si="187"/>
        <v>432</v>
      </c>
      <c r="I1992">
        <v>174</v>
      </c>
      <c r="J1992">
        <f t="shared" si="188"/>
        <v>174</v>
      </c>
      <c r="K1992">
        <v>279</v>
      </c>
      <c r="L1992">
        <f t="shared" si="189"/>
        <v>279</v>
      </c>
      <c r="M1992">
        <v>1</v>
      </c>
      <c r="N1992">
        <v>8763</v>
      </c>
      <c r="O1992">
        <f t="shared" si="190"/>
        <v>8763</v>
      </c>
      <c r="P1992">
        <v>0</v>
      </c>
      <c r="Q1992">
        <v>73</v>
      </c>
      <c r="R1992">
        <v>230</v>
      </c>
      <c r="S1992">
        <v>223</v>
      </c>
      <c r="T1992">
        <v>11.1</v>
      </c>
      <c r="U1992">
        <f>VLOOKUP(A1992,vlookup_table[#All],2,)</f>
        <v>0</v>
      </c>
      <c r="V1992">
        <f>VLOOKUP(A1992,vlookup_table[#All],4,FALSE)</f>
        <v>2001</v>
      </c>
      <c r="W1992" t="str">
        <f>IF(LEN(V1992)=4,_xlfn.CONCAT("19",LEFT(V1992,2)),IF(LEN(V1992)=3,_xlfn.CONCAT("190",LEFT(V1992,2)),0))</f>
        <v>1920</v>
      </c>
      <c r="X1992">
        <f>IF(V1992&lt;&gt;0,1997-VALUE(W1992),0)</f>
        <v>77</v>
      </c>
      <c r="Y1992" t="str">
        <f>VLOOKUP(A1992,vlookup_table[#All],5,FALSE)</f>
        <v>R2</v>
      </c>
      <c r="Z1992" t="str">
        <f t="shared" si="191"/>
        <v>Rural</v>
      </c>
      <c r="AA1992">
        <f>VLOOKUP(A1992,vlookup_table[#All],7,FALSE)</f>
        <v>25</v>
      </c>
    </row>
    <row r="1993" spans="1:27" x14ac:dyDescent="0.3">
      <c r="A1993">
        <v>160851</v>
      </c>
      <c r="B1993" s="1" t="s">
        <v>22</v>
      </c>
      <c r="C1993" s="1" t="str">
        <f>UPPER(LEFT(B1993,2))</f>
        <v>CA</v>
      </c>
      <c r="D1993" s="1" t="s">
        <v>14</v>
      </c>
      <c r="E1993" s="1" t="str">
        <f>UPPER(LEFT(D1993,1))</f>
        <v>M</v>
      </c>
      <c r="F1993">
        <v>1485</v>
      </c>
      <c r="G1993">
        <f t="shared" si="186"/>
        <v>1485</v>
      </c>
      <c r="H1993">
        <f t="shared" si="187"/>
        <v>1485</v>
      </c>
      <c r="I1993">
        <v>399</v>
      </c>
      <c r="J1993">
        <f t="shared" si="188"/>
        <v>399</v>
      </c>
      <c r="K1993">
        <v>469</v>
      </c>
      <c r="L1993">
        <f t="shared" si="189"/>
        <v>469</v>
      </c>
      <c r="M1993">
        <v>4</v>
      </c>
      <c r="N1993">
        <v>15254</v>
      </c>
      <c r="O1993">
        <f t="shared" si="190"/>
        <v>15254</v>
      </c>
      <c r="P1993">
        <v>9</v>
      </c>
      <c r="Q1993">
        <v>60</v>
      </c>
      <c r="R1993">
        <v>478</v>
      </c>
      <c r="S1993">
        <v>432</v>
      </c>
      <c r="T1993">
        <v>12.875</v>
      </c>
      <c r="U1993">
        <f>VLOOKUP(A1993,vlookup_table[#All],2,)</f>
        <v>0</v>
      </c>
      <c r="V1993">
        <f>VLOOKUP(A1993,vlookup_table[#All],4,FALSE)</f>
        <v>4004</v>
      </c>
      <c r="W1993" t="str">
        <f>IF(LEN(V1993)=4,_xlfn.CONCAT("19",LEFT(V1993,2)),IF(LEN(V1993)=3,_xlfn.CONCAT("190",LEFT(V1993,2)),0))</f>
        <v>1940</v>
      </c>
      <c r="X1993">
        <f>IF(V1993&lt;&gt;0,1997-VALUE(W1993),0)</f>
        <v>57</v>
      </c>
      <c r="Y1993" t="str">
        <f>VLOOKUP(A1993,vlookup_table[#All],5,FALSE)</f>
        <v>C2</v>
      </c>
      <c r="Z1993" t="str">
        <f t="shared" si="191"/>
        <v>City</v>
      </c>
      <c r="AA1993">
        <f>VLOOKUP(A1993,vlookup_table[#All],7,FALSE)</f>
        <v>16</v>
      </c>
    </row>
    <row r="1994" spans="1:27" x14ac:dyDescent="0.3">
      <c r="A1994">
        <v>163546</v>
      </c>
      <c r="B1994" s="1" t="s">
        <v>22</v>
      </c>
      <c r="C1994" s="1" t="str">
        <f>UPPER(LEFT(B1994,2))</f>
        <v>CA</v>
      </c>
      <c r="D1994" s="1" t="s">
        <v>14</v>
      </c>
      <c r="E1994" s="1" t="str">
        <f>UPPER(LEFT(D1994,1))</f>
        <v>M</v>
      </c>
      <c r="F1994">
        <v>4169</v>
      </c>
      <c r="G1994">
        <f t="shared" si="186"/>
        <v>4169</v>
      </c>
      <c r="H1994">
        <f t="shared" si="187"/>
        <v>4169</v>
      </c>
      <c r="I1994">
        <v>540</v>
      </c>
      <c r="J1994">
        <f t="shared" si="188"/>
        <v>540</v>
      </c>
      <c r="K1994">
        <v>667</v>
      </c>
      <c r="L1994">
        <f t="shared" si="189"/>
        <v>667</v>
      </c>
      <c r="M1994">
        <v>95</v>
      </c>
      <c r="N1994">
        <v>24535</v>
      </c>
      <c r="O1994">
        <f t="shared" si="190"/>
        <v>24535</v>
      </c>
      <c r="P1994">
        <v>29</v>
      </c>
      <c r="Q1994">
        <v>41</v>
      </c>
      <c r="R1994">
        <v>670</v>
      </c>
      <c r="S1994">
        <v>570</v>
      </c>
      <c r="T1994">
        <v>11.85714286</v>
      </c>
      <c r="U1994">
        <f>VLOOKUP(A1994,vlookup_table[#All],2,)</f>
        <v>1</v>
      </c>
      <c r="V1994">
        <f>VLOOKUP(A1994,vlookup_table[#All],4,FALSE)</f>
        <v>4301</v>
      </c>
      <c r="W1994" t="str">
        <f>IF(LEN(V1994)=4,_xlfn.CONCAT("19",LEFT(V1994,2)),IF(LEN(V1994)=3,_xlfn.CONCAT("190",LEFT(V1994,2)),0))</f>
        <v>1943</v>
      </c>
      <c r="X1994">
        <f>IF(V1994&lt;&gt;0,1997-VALUE(W1994),0)</f>
        <v>54</v>
      </c>
      <c r="Y1994" t="str">
        <f>VLOOKUP(A1994,vlookup_table[#All],5,FALSE)</f>
        <v>U1</v>
      </c>
      <c r="Z1994" t="str">
        <f t="shared" si="191"/>
        <v>Urban</v>
      </c>
      <c r="AA1994">
        <f>VLOOKUP(A1994,vlookup_table[#All],7,FALSE)</f>
        <v>15</v>
      </c>
    </row>
    <row r="1995" spans="1:27" x14ac:dyDescent="0.3">
      <c r="A1995">
        <v>176053</v>
      </c>
      <c r="B1995" s="1" t="s">
        <v>51</v>
      </c>
      <c r="C1995" s="1" t="str">
        <f>UPPER(LEFT(B1995,2))</f>
        <v>OR</v>
      </c>
      <c r="D1995" s="1" t="s">
        <v>14</v>
      </c>
      <c r="E1995" s="1" t="str">
        <f>UPPER(LEFT(D1995,1))</f>
        <v>M</v>
      </c>
      <c r="F1995">
        <v>0</v>
      </c>
      <c r="G1995" t="str">
        <f t="shared" si="186"/>
        <v/>
      </c>
      <c r="H1995">
        <f t="shared" si="187"/>
        <v>1167.273896595208</v>
      </c>
      <c r="I1995">
        <v>0</v>
      </c>
      <c r="J1995">
        <f t="shared" si="188"/>
        <v>354.11002014098693</v>
      </c>
      <c r="K1995">
        <v>0</v>
      </c>
      <c r="L1995">
        <f t="shared" si="189"/>
        <v>447.98816120906798</v>
      </c>
      <c r="M1995">
        <v>0</v>
      </c>
      <c r="N1995">
        <v>0</v>
      </c>
      <c r="O1995">
        <f t="shared" si="190"/>
        <v>16567.315458207453</v>
      </c>
      <c r="P1995">
        <v>0</v>
      </c>
      <c r="Q1995">
        <v>0</v>
      </c>
      <c r="R1995">
        <v>0</v>
      </c>
      <c r="S1995">
        <v>0</v>
      </c>
      <c r="T1995">
        <v>9</v>
      </c>
      <c r="U1995">
        <f>VLOOKUP(A1995,vlookup_table[#All],2,)</f>
        <v>1</v>
      </c>
      <c r="V1995">
        <f>VLOOKUP(A1995,vlookup_table[#All],4,FALSE)</f>
        <v>4210</v>
      </c>
      <c r="W1995" t="str">
        <f>IF(LEN(V1995)=4,_xlfn.CONCAT("19",LEFT(V1995,2)),IF(LEN(V1995)=3,_xlfn.CONCAT("190",LEFT(V1995,2)),0))</f>
        <v>1942</v>
      </c>
      <c r="X1995">
        <f>IF(V1995&lt;&gt;0,1997-VALUE(W1995),0)</f>
        <v>55</v>
      </c>
      <c r="Y1995" t="str">
        <f>VLOOKUP(A1995,vlookup_table[#All],5,FALSE)</f>
        <v>U3</v>
      </c>
      <c r="Z1995" t="str">
        <f t="shared" si="191"/>
        <v>Urban</v>
      </c>
      <c r="AA1995">
        <f>VLOOKUP(A1995,vlookup_table[#All],7,FALSE)</f>
        <v>12</v>
      </c>
    </row>
    <row r="1996" spans="1:27" x14ac:dyDescent="0.3">
      <c r="A1996">
        <v>149534</v>
      </c>
      <c r="B1996" s="1" t="s">
        <v>22</v>
      </c>
      <c r="C1996" s="1" t="str">
        <f>UPPER(LEFT(B1996,2))</f>
        <v>CA</v>
      </c>
      <c r="D1996" s="1" t="s">
        <v>17</v>
      </c>
      <c r="E1996" s="1" t="str">
        <f>UPPER(LEFT(D1996,1))</f>
        <v>F</v>
      </c>
      <c r="F1996">
        <v>5000</v>
      </c>
      <c r="G1996">
        <f t="shared" si="186"/>
        <v>5000</v>
      </c>
      <c r="H1996">
        <f t="shared" si="187"/>
        <v>5000</v>
      </c>
      <c r="I1996">
        <v>850</v>
      </c>
      <c r="J1996">
        <f t="shared" si="188"/>
        <v>850</v>
      </c>
      <c r="K1996">
        <v>931</v>
      </c>
      <c r="L1996">
        <f t="shared" si="189"/>
        <v>931</v>
      </c>
      <c r="M1996">
        <v>98</v>
      </c>
      <c r="N1996">
        <v>39028</v>
      </c>
      <c r="O1996">
        <f t="shared" si="190"/>
        <v>39028</v>
      </c>
      <c r="P1996">
        <v>16</v>
      </c>
      <c r="Q1996">
        <v>42</v>
      </c>
      <c r="R1996">
        <v>931</v>
      </c>
      <c r="S1996">
        <v>862</v>
      </c>
      <c r="T1996">
        <v>25</v>
      </c>
      <c r="U1996">
        <f>VLOOKUP(A1996,vlookup_table[#All],2,)</f>
        <v>28</v>
      </c>
      <c r="V1996">
        <f>VLOOKUP(A1996,vlookup_table[#All],4,FALSE)</f>
        <v>0</v>
      </c>
      <c r="W1996">
        <f>IF(LEN(V1996)=4,_xlfn.CONCAT("19",LEFT(V1996,2)),IF(LEN(V1996)=3,_xlfn.CONCAT("190",LEFT(V1996,2)),0))</f>
        <v>0</v>
      </c>
      <c r="X1996">
        <f>IF(V1996&lt;&gt;0,1997-VALUE(W1996),0)</f>
        <v>0</v>
      </c>
      <c r="Y1996" t="str">
        <f>VLOOKUP(A1996,vlookup_table[#All],5,FALSE)</f>
        <v>S1</v>
      </c>
      <c r="Z1996" t="str">
        <f t="shared" si="191"/>
        <v>Suburban</v>
      </c>
      <c r="AA1996">
        <f>VLOOKUP(A1996,vlookup_table[#All],7,FALSE)</f>
        <v>30</v>
      </c>
    </row>
    <row r="1997" spans="1:27" x14ac:dyDescent="0.3">
      <c r="A1997">
        <v>156152</v>
      </c>
      <c r="B1997" s="1" t="s">
        <v>22</v>
      </c>
      <c r="C1997" s="1" t="str">
        <f>UPPER(LEFT(B1997,2))</f>
        <v>CA</v>
      </c>
      <c r="D1997" s="1" t="s">
        <v>17</v>
      </c>
      <c r="E1997" s="1" t="str">
        <f>UPPER(LEFT(D1997,1))</f>
        <v>F</v>
      </c>
      <c r="F1997">
        <v>1115</v>
      </c>
      <c r="G1997">
        <f t="shared" si="186"/>
        <v>1115</v>
      </c>
      <c r="H1997">
        <f t="shared" si="187"/>
        <v>1115</v>
      </c>
      <c r="I1997">
        <v>313</v>
      </c>
      <c r="J1997">
        <f t="shared" si="188"/>
        <v>313</v>
      </c>
      <c r="K1997">
        <v>391</v>
      </c>
      <c r="L1997">
        <f t="shared" si="189"/>
        <v>391</v>
      </c>
      <c r="M1997">
        <v>4</v>
      </c>
      <c r="N1997">
        <v>16625</v>
      </c>
      <c r="O1997">
        <f t="shared" si="190"/>
        <v>16625</v>
      </c>
      <c r="P1997">
        <v>9</v>
      </c>
      <c r="Q1997">
        <v>37</v>
      </c>
      <c r="R1997">
        <v>340</v>
      </c>
      <c r="S1997">
        <v>354</v>
      </c>
      <c r="T1997">
        <v>11.4375</v>
      </c>
      <c r="U1997">
        <f>VLOOKUP(A1997,vlookup_table[#All],2,)</f>
        <v>2</v>
      </c>
      <c r="V1997">
        <f>VLOOKUP(A1997,vlookup_table[#All],4,FALSE)</f>
        <v>2501</v>
      </c>
      <c r="W1997" t="str">
        <f>IF(LEN(V1997)=4,_xlfn.CONCAT("19",LEFT(V1997,2)),IF(LEN(V1997)=3,_xlfn.CONCAT("190",LEFT(V1997,2)),0))</f>
        <v>1925</v>
      </c>
      <c r="X1997">
        <f>IF(V1997&lt;&gt;0,1997-VALUE(W1997),0)</f>
        <v>72</v>
      </c>
      <c r="Y1997" t="str">
        <f>VLOOKUP(A1997,vlookup_table[#All],5,FALSE)</f>
        <v>T2</v>
      </c>
      <c r="Z1997" t="str">
        <f t="shared" si="191"/>
        <v>Town</v>
      </c>
      <c r="AA1997">
        <f>VLOOKUP(A1997,vlookup_table[#All],7,FALSE)</f>
        <v>16</v>
      </c>
    </row>
    <row r="1998" spans="1:27" x14ac:dyDescent="0.3">
      <c r="A1998">
        <v>67177</v>
      </c>
      <c r="B1998" s="1" t="s">
        <v>30</v>
      </c>
      <c r="C1998" s="1" t="str">
        <f>UPPER(LEFT(B1998,2))</f>
        <v>MI</v>
      </c>
      <c r="D1998" s="1" t="s">
        <v>17</v>
      </c>
      <c r="E1998" s="1" t="str">
        <f>UPPER(LEFT(D1998,1))</f>
        <v>F</v>
      </c>
      <c r="F1998">
        <v>709</v>
      </c>
      <c r="G1998">
        <f t="shared" si="186"/>
        <v>709</v>
      </c>
      <c r="H1998">
        <f t="shared" si="187"/>
        <v>709</v>
      </c>
      <c r="I1998">
        <v>504</v>
      </c>
      <c r="J1998">
        <f t="shared" si="188"/>
        <v>504</v>
      </c>
      <c r="K1998">
        <v>539</v>
      </c>
      <c r="L1998">
        <f t="shared" si="189"/>
        <v>539</v>
      </c>
      <c r="M1998">
        <v>0</v>
      </c>
      <c r="N1998">
        <v>17801</v>
      </c>
      <c r="O1998">
        <f t="shared" si="190"/>
        <v>17801</v>
      </c>
      <c r="P1998">
        <v>2</v>
      </c>
      <c r="Q1998">
        <v>79</v>
      </c>
      <c r="R1998">
        <v>515</v>
      </c>
      <c r="S1998">
        <v>522</v>
      </c>
      <c r="T1998">
        <v>9.9375</v>
      </c>
      <c r="U1998">
        <f>VLOOKUP(A1998,vlookup_table[#All],2,)</f>
        <v>0</v>
      </c>
      <c r="V1998">
        <f>VLOOKUP(A1998,vlookup_table[#All],4,FALSE)</f>
        <v>2609</v>
      </c>
      <c r="W1998" t="str">
        <f>IF(LEN(V1998)=4,_xlfn.CONCAT("19",LEFT(V1998,2)),IF(LEN(V1998)=3,_xlfn.CONCAT("190",LEFT(V1998,2)),0))</f>
        <v>1926</v>
      </c>
      <c r="X1998">
        <f>IF(V1998&lt;&gt;0,1997-VALUE(W1998),0)</f>
        <v>71</v>
      </c>
      <c r="Y1998" t="str">
        <f>VLOOKUP(A1998,vlookup_table[#All],5,FALSE)</f>
        <v>S2</v>
      </c>
      <c r="Z1998" t="str">
        <f t="shared" si="191"/>
        <v>Suburban</v>
      </c>
      <c r="AA1998">
        <f>VLOOKUP(A1998,vlookup_table[#All],7,FALSE)</f>
        <v>12</v>
      </c>
    </row>
    <row r="1999" spans="1:27" x14ac:dyDescent="0.3">
      <c r="A1999">
        <v>34475</v>
      </c>
      <c r="B1999" s="1" t="s">
        <v>13</v>
      </c>
      <c r="C1999" s="1" t="str">
        <f>UPPER(LEFT(B1999,2))</f>
        <v>FL</v>
      </c>
      <c r="D1999" s="1" t="s">
        <v>14</v>
      </c>
      <c r="E1999" s="1" t="str">
        <f>UPPER(LEFT(D1999,1))</f>
        <v>M</v>
      </c>
      <c r="F1999">
        <v>696</v>
      </c>
      <c r="G1999">
        <f t="shared" si="186"/>
        <v>696</v>
      </c>
      <c r="H1999">
        <f t="shared" si="187"/>
        <v>696</v>
      </c>
      <c r="I1999">
        <v>277</v>
      </c>
      <c r="J1999">
        <f t="shared" si="188"/>
        <v>277</v>
      </c>
      <c r="K1999">
        <v>355</v>
      </c>
      <c r="L1999">
        <f t="shared" si="189"/>
        <v>355</v>
      </c>
      <c r="M1999">
        <v>2</v>
      </c>
      <c r="N1999">
        <v>12415</v>
      </c>
      <c r="O1999">
        <f t="shared" si="190"/>
        <v>12415</v>
      </c>
      <c r="P1999">
        <v>3</v>
      </c>
      <c r="Q1999">
        <v>51</v>
      </c>
      <c r="R1999">
        <v>314</v>
      </c>
      <c r="S1999">
        <v>325</v>
      </c>
      <c r="T1999">
        <v>20.399999999999999</v>
      </c>
      <c r="U1999">
        <f>VLOOKUP(A1999,vlookup_table[#All],2,)</f>
        <v>2</v>
      </c>
      <c r="V1999">
        <f>VLOOKUP(A1999,vlookup_table[#All],4,FALSE)</f>
        <v>3009</v>
      </c>
      <c r="W1999" t="str">
        <f>IF(LEN(V1999)=4,_xlfn.CONCAT("19",LEFT(V1999,2)),IF(LEN(V1999)=3,_xlfn.CONCAT("190",LEFT(V1999,2)),0))</f>
        <v>1930</v>
      </c>
      <c r="X1999">
        <f>IF(V1999&lt;&gt;0,1997-VALUE(W1999),0)</f>
        <v>67</v>
      </c>
      <c r="Y1999" t="str">
        <f>VLOOKUP(A1999,vlookup_table[#All],5,FALSE)</f>
        <v>R2</v>
      </c>
      <c r="Z1999" t="str">
        <f t="shared" si="191"/>
        <v>Rural</v>
      </c>
      <c r="AA1999">
        <f>VLOOKUP(A1999,vlookup_table[#All],7,FALSE)</f>
        <v>20</v>
      </c>
    </row>
    <row r="2000" spans="1:27" x14ac:dyDescent="0.3">
      <c r="A2000">
        <v>114803</v>
      </c>
      <c r="B2000" s="1" t="s">
        <v>32</v>
      </c>
      <c r="C2000" s="1" t="str">
        <f>UPPER(LEFT(B2000,2))</f>
        <v>OK</v>
      </c>
      <c r="D2000" s="1" t="s">
        <v>17</v>
      </c>
      <c r="E2000" s="1" t="str">
        <f>UPPER(LEFT(D2000,1))</f>
        <v>F</v>
      </c>
      <c r="F2000">
        <v>911</v>
      </c>
      <c r="G2000">
        <f t="shared" si="186"/>
        <v>911</v>
      </c>
      <c r="H2000">
        <f t="shared" si="187"/>
        <v>911</v>
      </c>
      <c r="I2000">
        <v>384</v>
      </c>
      <c r="J2000">
        <f t="shared" si="188"/>
        <v>384</v>
      </c>
      <c r="K2000">
        <v>613</v>
      </c>
      <c r="L2000">
        <f t="shared" si="189"/>
        <v>613</v>
      </c>
      <c r="M2000">
        <v>16</v>
      </c>
      <c r="N2000">
        <v>31001</v>
      </c>
      <c r="O2000">
        <f t="shared" si="190"/>
        <v>31001</v>
      </c>
      <c r="P2000">
        <v>2</v>
      </c>
      <c r="Q2000">
        <v>58</v>
      </c>
      <c r="R2000">
        <v>496</v>
      </c>
      <c r="S2000">
        <v>497</v>
      </c>
      <c r="T2000">
        <v>6.3333333329999997</v>
      </c>
      <c r="U2000">
        <f>VLOOKUP(A2000,vlookup_table[#All],2,)</f>
        <v>28</v>
      </c>
      <c r="V2000">
        <f>VLOOKUP(A2000,vlookup_table[#All],4,FALSE)</f>
        <v>0</v>
      </c>
      <c r="W2000">
        <f>IF(LEN(V2000)=4,_xlfn.CONCAT("19",LEFT(V2000,2)),IF(LEN(V2000)=3,_xlfn.CONCAT("190",LEFT(V2000,2)),0))</f>
        <v>0</v>
      </c>
      <c r="X2000">
        <f>IF(V2000&lt;&gt;0,1997-VALUE(W2000),0)</f>
        <v>0</v>
      </c>
      <c r="Y2000" t="str">
        <f>VLOOKUP(A2000,vlookup_table[#All],5,FALSE)</f>
        <v>C1</v>
      </c>
      <c r="Z2000" t="str">
        <f t="shared" si="191"/>
        <v>City</v>
      </c>
      <c r="AA2000">
        <f>VLOOKUP(A2000,vlookup_table[#All],7,FALSE)</f>
        <v>20</v>
      </c>
    </row>
    <row r="2001" spans="1:27" x14ac:dyDescent="0.3">
      <c r="A2001">
        <v>15332</v>
      </c>
      <c r="B2001" s="1" t="s">
        <v>18</v>
      </c>
      <c r="C2001" s="1" t="str">
        <f>UPPER(LEFT(B2001,2))</f>
        <v>NC</v>
      </c>
      <c r="D2001" s="1" t="s">
        <v>14</v>
      </c>
      <c r="E2001" s="1" t="str">
        <f>UPPER(LEFT(D2001,1))</f>
        <v>M</v>
      </c>
      <c r="F2001">
        <v>723</v>
      </c>
      <c r="G2001">
        <f t="shared" si="186"/>
        <v>723</v>
      </c>
      <c r="H2001">
        <f t="shared" si="187"/>
        <v>723</v>
      </c>
      <c r="I2001">
        <v>371</v>
      </c>
      <c r="J2001">
        <f t="shared" si="188"/>
        <v>371</v>
      </c>
      <c r="K2001">
        <v>456</v>
      </c>
      <c r="L2001">
        <f t="shared" si="189"/>
        <v>456</v>
      </c>
      <c r="M2001">
        <v>0</v>
      </c>
      <c r="N2001">
        <v>18915</v>
      </c>
      <c r="O2001">
        <f t="shared" si="190"/>
        <v>18915</v>
      </c>
      <c r="P2001">
        <v>6</v>
      </c>
      <c r="Q2001">
        <v>47</v>
      </c>
      <c r="R2001">
        <v>414</v>
      </c>
      <c r="S2001">
        <v>398</v>
      </c>
      <c r="T2001">
        <v>6.538461539</v>
      </c>
      <c r="U2001">
        <f>VLOOKUP(A2001,vlookup_table[#All],2,)</f>
        <v>1</v>
      </c>
      <c r="V2001">
        <f>VLOOKUP(A2001,vlookup_table[#All],4,FALSE)</f>
        <v>1701</v>
      </c>
      <c r="W2001" t="str">
        <f>IF(LEN(V2001)=4,_xlfn.CONCAT("19",LEFT(V2001,2)),IF(LEN(V2001)=3,_xlfn.CONCAT("190",LEFT(V2001,2)),0))</f>
        <v>1917</v>
      </c>
      <c r="X2001">
        <f>IF(V2001&lt;&gt;0,1997-VALUE(W2001),0)</f>
        <v>80</v>
      </c>
      <c r="Y2001" t="str">
        <f>VLOOKUP(A2001,vlookup_table[#All],5,FALSE)</f>
        <v>C1</v>
      </c>
      <c r="Z2001" t="str">
        <f t="shared" si="191"/>
        <v>City</v>
      </c>
      <c r="AA2001">
        <f>VLOOKUP(A2001,vlookup_table[#All],7,FALSE)</f>
        <v>10</v>
      </c>
    </row>
    <row r="2002" spans="1:27" x14ac:dyDescent="0.3">
      <c r="A2002">
        <v>119966</v>
      </c>
      <c r="B2002" s="1" t="s">
        <v>21</v>
      </c>
      <c r="C2002" s="1" t="str">
        <f>UPPER(LEFT(B2002,2))</f>
        <v>TX</v>
      </c>
      <c r="D2002" s="1" t="s">
        <v>17</v>
      </c>
      <c r="E2002" s="1" t="str">
        <f>UPPER(LEFT(D2002,1))</f>
        <v>F</v>
      </c>
      <c r="F2002">
        <v>321</v>
      </c>
      <c r="G2002">
        <f t="shared" si="186"/>
        <v>321</v>
      </c>
      <c r="H2002">
        <f t="shared" si="187"/>
        <v>321</v>
      </c>
      <c r="I2002">
        <v>225</v>
      </c>
      <c r="J2002">
        <f t="shared" si="188"/>
        <v>225</v>
      </c>
      <c r="K2002">
        <v>281</v>
      </c>
      <c r="L2002">
        <f t="shared" si="189"/>
        <v>281</v>
      </c>
      <c r="M2002">
        <v>0</v>
      </c>
      <c r="N2002">
        <v>9372</v>
      </c>
      <c r="O2002">
        <f t="shared" si="190"/>
        <v>9372</v>
      </c>
      <c r="P2002">
        <v>3</v>
      </c>
      <c r="Q2002">
        <v>68</v>
      </c>
      <c r="R2002">
        <v>264</v>
      </c>
      <c r="S2002">
        <v>243</v>
      </c>
      <c r="T2002">
        <v>8.0588235289999997</v>
      </c>
      <c r="U2002">
        <f>VLOOKUP(A2002,vlookup_table[#All],2,)</f>
        <v>0</v>
      </c>
      <c r="V2002">
        <f>VLOOKUP(A2002,vlookup_table[#All],4,FALSE)</f>
        <v>3212</v>
      </c>
      <c r="W2002" t="str">
        <f>IF(LEN(V2002)=4,_xlfn.CONCAT("19",LEFT(V2002,2)),IF(LEN(V2002)=3,_xlfn.CONCAT("190",LEFT(V2002,2)),0))</f>
        <v>1932</v>
      </c>
      <c r="X2002">
        <f>IF(V2002&lt;&gt;0,1997-VALUE(W2002),0)</f>
        <v>65</v>
      </c>
      <c r="Y2002" t="str">
        <f>VLOOKUP(A2002,vlookup_table[#All],5,FALSE)</f>
        <v>T3</v>
      </c>
      <c r="Z2002" t="str">
        <f t="shared" si="191"/>
        <v>Town</v>
      </c>
      <c r="AA2002">
        <f>VLOOKUP(A2002,vlookup_table[#All],7,FALSE)</f>
        <v>11</v>
      </c>
    </row>
    <row r="2003" spans="1:27" x14ac:dyDescent="0.3">
      <c r="A2003">
        <v>152470</v>
      </c>
      <c r="B2003" s="1" t="s">
        <v>22</v>
      </c>
      <c r="C2003" s="1" t="str">
        <f>UPPER(LEFT(B2003,2))</f>
        <v>CA</v>
      </c>
      <c r="D2003" s="1" t="s">
        <v>17</v>
      </c>
      <c r="E2003" s="1" t="str">
        <f>UPPER(LEFT(D2003,1))</f>
        <v>F</v>
      </c>
      <c r="F2003">
        <v>5725</v>
      </c>
      <c r="G2003">
        <f t="shared" si="186"/>
        <v>5725</v>
      </c>
      <c r="H2003">
        <f t="shared" si="187"/>
        <v>5725</v>
      </c>
      <c r="I2003">
        <v>610</v>
      </c>
      <c r="J2003">
        <f t="shared" si="188"/>
        <v>610</v>
      </c>
      <c r="K2003">
        <v>807</v>
      </c>
      <c r="L2003">
        <f t="shared" si="189"/>
        <v>807</v>
      </c>
      <c r="M2003">
        <v>97</v>
      </c>
      <c r="N2003">
        <v>53158</v>
      </c>
      <c r="O2003">
        <f t="shared" si="190"/>
        <v>53158</v>
      </c>
      <c r="P2003">
        <v>13</v>
      </c>
      <c r="Q2003">
        <v>22</v>
      </c>
      <c r="R2003">
        <v>763</v>
      </c>
      <c r="S2003">
        <v>698</v>
      </c>
      <c r="T2003">
        <v>23.727272729999999</v>
      </c>
      <c r="U2003">
        <f>VLOOKUP(A2003,vlookup_table[#All],2,)</f>
        <v>0</v>
      </c>
      <c r="V2003">
        <f>VLOOKUP(A2003,vlookup_table[#All],4,FALSE)</f>
        <v>0</v>
      </c>
      <c r="W2003">
        <f>IF(LEN(V2003)=4,_xlfn.CONCAT("19",LEFT(V2003,2)),IF(LEN(V2003)=3,_xlfn.CONCAT("190",LEFT(V2003,2)),0))</f>
        <v>0</v>
      </c>
      <c r="X2003">
        <f>IF(V2003&lt;&gt;0,1997-VALUE(W2003),0)</f>
        <v>0</v>
      </c>
      <c r="Y2003" t="str">
        <f>VLOOKUP(A2003,vlookup_table[#All],5,FALSE)</f>
        <v>S1</v>
      </c>
      <c r="Z2003" t="str">
        <f t="shared" si="191"/>
        <v>Suburban</v>
      </c>
      <c r="AA2003">
        <f>VLOOKUP(A2003,vlookup_table[#All],7,FALSE)</f>
        <v>45</v>
      </c>
    </row>
    <row r="2004" spans="1:27" x14ac:dyDescent="0.3">
      <c r="A2004">
        <v>48527</v>
      </c>
      <c r="B2004" s="1" t="s">
        <v>44</v>
      </c>
      <c r="C2004" s="1" t="str">
        <f>UPPER(LEFT(B2004,2))</f>
        <v>AL</v>
      </c>
      <c r="D2004" s="1" t="s">
        <v>27</v>
      </c>
      <c r="E2004" s="1" t="str">
        <f>UPPER(LEFT(D2004,1))</f>
        <v>M</v>
      </c>
      <c r="F2004">
        <v>931</v>
      </c>
      <c r="G2004">
        <f t="shared" si="186"/>
        <v>931</v>
      </c>
      <c r="H2004">
        <f t="shared" si="187"/>
        <v>931</v>
      </c>
      <c r="I2004">
        <v>407</v>
      </c>
      <c r="J2004">
        <f t="shared" si="188"/>
        <v>407</v>
      </c>
      <c r="K2004">
        <v>496</v>
      </c>
      <c r="L2004">
        <f t="shared" si="189"/>
        <v>496</v>
      </c>
      <c r="M2004">
        <v>0</v>
      </c>
      <c r="N2004">
        <v>17743</v>
      </c>
      <c r="O2004">
        <f t="shared" si="190"/>
        <v>17743</v>
      </c>
      <c r="P2004">
        <v>0</v>
      </c>
      <c r="Q2004">
        <v>65</v>
      </c>
      <c r="R2004">
        <v>502</v>
      </c>
      <c r="S2004">
        <v>439</v>
      </c>
      <c r="T2004">
        <v>4.4166666670000003</v>
      </c>
      <c r="U2004">
        <f>VLOOKUP(A2004,vlookup_table[#All],2,)</f>
        <v>2</v>
      </c>
      <c r="V2004">
        <f>VLOOKUP(A2004,vlookup_table[#All],4,FALSE)</f>
        <v>0</v>
      </c>
      <c r="W2004">
        <f>IF(LEN(V2004)=4,_xlfn.CONCAT("19",LEFT(V2004,2)),IF(LEN(V2004)=3,_xlfn.CONCAT("190",LEFT(V2004,2)),0))</f>
        <v>0</v>
      </c>
      <c r="X2004">
        <f>IF(V2004&lt;&gt;0,1997-VALUE(W2004),0)</f>
        <v>0</v>
      </c>
      <c r="Y2004" t="str">
        <f>VLOOKUP(A2004,vlookup_table[#All],5,FALSE)</f>
        <v>R3</v>
      </c>
      <c r="Z2004" t="str">
        <f t="shared" si="191"/>
        <v>Rural</v>
      </c>
      <c r="AA2004">
        <f>VLOOKUP(A2004,vlookup_table[#All],7,FALSE)</f>
        <v>3</v>
      </c>
    </row>
    <row r="2005" spans="1:27" x14ac:dyDescent="0.3">
      <c r="A2005">
        <v>171528</v>
      </c>
      <c r="B2005" s="1" t="s">
        <v>22</v>
      </c>
      <c r="C2005" s="1" t="str">
        <f>UPPER(LEFT(B2005,2))</f>
        <v>CA</v>
      </c>
      <c r="D2005" s="1" t="s">
        <v>17</v>
      </c>
      <c r="E2005" s="1" t="str">
        <f>UPPER(LEFT(D2005,1))</f>
        <v>F</v>
      </c>
      <c r="F2005">
        <v>1895</v>
      </c>
      <c r="G2005">
        <f t="shared" si="186"/>
        <v>1895</v>
      </c>
      <c r="H2005">
        <f t="shared" si="187"/>
        <v>1895</v>
      </c>
      <c r="I2005">
        <v>317</v>
      </c>
      <c r="J2005">
        <f t="shared" si="188"/>
        <v>317</v>
      </c>
      <c r="K2005">
        <v>471</v>
      </c>
      <c r="L2005">
        <f t="shared" si="189"/>
        <v>471</v>
      </c>
      <c r="M2005">
        <v>46</v>
      </c>
      <c r="N2005">
        <v>17431</v>
      </c>
      <c r="O2005">
        <f t="shared" si="190"/>
        <v>17431</v>
      </c>
      <c r="P2005">
        <v>10</v>
      </c>
      <c r="Q2005">
        <v>62</v>
      </c>
      <c r="R2005">
        <v>389</v>
      </c>
      <c r="S2005">
        <v>405</v>
      </c>
      <c r="T2005">
        <v>6.7058823529999998</v>
      </c>
      <c r="U2005">
        <f>VLOOKUP(A2005,vlookup_table[#All],2,)</f>
        <v>0</v>
      </c>
      <c r="V2005">
        <f>VLOOKUP(A2005,vlookup_table[#All],4,FALSE)</f>
        <v>5501</v>
      </c>
      <c r="W2005" t="str">
        <f>IF(LEN(V2005)=4,_xlfn.CONCAT("19",LEFT(V2005,2)),IF(LEN(V2005)=3,_xlfn.CONCAT("190",LEFT(V2005,2)),0))</f>
        <v>1955</v>
      </c>
      <c r="X2005">
        <f>IF(V2005&lt;&gt;0,1997-VALUE(W2005),0)</f>
        <v>42</v>
      </c>
      <c r="Y2005" t="str">
        <f>VLOOKUP(A2005,vlookup_table[#All],5,FALSE)</f>
        <v>R2</v>
      </c>
      <c r="Z2005" t="str">
        <f t="shared" si="191"/>
        <v>Rural</v>
      </c>
      <c r="AA2005">
        <f>VLOOKUP(A2005,vlookup_table[#All],7,FALSE)</f>
        <v>5</v>
      </c>
    </row>
    <row r="2006" spans="1:27" x14ac:dyDescent="0.3">
      <c r="A2006">
        <v>50122</v>
      </c>
      <c r="B2006" s="1" t="s">
        <v>69</v>
      </c>
      <c r="C2006" s="1" t="str">
        <f>UPPER(LEFT(B2006,2))</f>
        <v>TE</v>
      </c>
      <c r="D2006" s="1" t="s">
        <v>17</v>
      </c>
      <c r="E2006" s="1" t="str">
        <f>UPPER(LEFT(D2006,1))</f>
        <v>F</v>
      </c>
      <c r="F2006">
        <v>715</v>
      </c>
      <c r="G2006">
        <f t="shared" si="186"/>
        <v>715</v>
      </c>
      <c r="H2006">
        <f t="shared" si="187"/>
        <v>715</v>
      </c>
      <c r="I2006">
        <v>318</v>
      </c>
      <c r="J2006">
        <f t="shared" si="188"/>
        <v>318</v>
      </c>
      <c r="K2006">
        <v>370</v>
      </c>
      <c r="L2006">
        <f t="shared" si="189"/>
        <v>370</v>
      </c>
      <c r="M2006">
        <v>2</v>
      </c>
      <c r="N2006">
        <v>12416</v>
      </c>
      <c r="O2006">
        <f t="shared" si="190"/>
        <v>12416</v>
      </c>
      <c r="P2006">
        <v>0</v>
      </c>
      <c r="Q2006">
        <v>75</v>
      </c>
      <c r="R2006">
        <v>340</v>
      </c>
      <c r="S2006">
        <v>352</v>
      </c>
      <c r="T2006">
        <v>9.25</v>
      </c>
      <c r="U2006">
        <f>VLOOKUP(A2006,vlookup_table[#All],2,)</f>
        <v>2</v>
      </c>
      <c r="V2006">
        <f>VLOOKUP(A2006,vlookup_table[#All],4,FALSE)</f>
        <v>0</v>
      </c>
      <c r="W2006">
        <f>IF(LEN(V2006)=4,_xlfn.CONCAT("19",LEFT(V2006,2)),IF(LEN(V2006)=3,_xlfn.CONCAT("190",LEFT(V2006,2)),0))</f>
        <v>0</v>
      </c>
      <c r="X2006">
        <f>IF(V2006&lt;&gt;0,1997-VALUE(W2006),0)</f>
        <v>0</v>
      </c>
      <c r="Y2006" t="str">
        <f>VLOOKUP(A2006,vlookup_table[#All],5,FALSE)</f>
        <v>T1</v>
      </c>
      <c r="Z2006" t="str">
        <f t="shared" si="191"/>
        <v>Town</v>
      </c>
      <c r="AA2006">
        <f>VLOOKUP(A2006,vlookup_table[#All],7,FALSE)</f>
        <v>10</v>
      </c>
    </row>
    <row r="2007" spans="1:27" x14ac:dyDescent="0.3">
      <c r="A2007">
        <v>92293</v>
      </c>
      <c r="B2007" s="1" t="s">
        <v>16</v>
      </c>
      <c r="C2007" s="1" t="str">
        <f>UPPER(LEFT(B2007,2))</f>
        <v>IL</v>
      </c>
      <c r="D2007" s="1" t="s">
        <v>17</v>
      </c>
      <c r="E2007" s="1" t="str">
        <f>UPPER(LEFT(D2007,1))</f>
        <v>F</v>
      </c>
      <c r="F2007">
        <v>3359</v>
      </c>
      <c r="G2007">
        <f t="shared" si="186"/>
        <v>3359</v>
      </c>
      <c r="H2007">
        <f t="shared" si="187"/>
        <v>3359</v>
      </c>
      <c r="I2007">
        <v>878</v>
      </c>
      <c r="J2007">
        <f t="shared" si="188"/>
        <v>878</v>
      </c>
      <c r="K2007">
        <v>973</v>
      </c>
      <c r="L2007">
        <f t="shared" si="189"/>
        <v>973</v>
      </c>
      <c r="M2007">
        <v>87</v>
      </c>
      <c r="N2007">
        <v>35266</v>
      </c>
      <c r="O2007">
        <f t="shared" si="190"/>
        <v>35266</v>
      </c>
      <c r="P2007">
        <v>16</v>
      </c>
      <c r="Q2007">
        <v>74</v>
      </c>
      <c r="R2007">
        <v>897</v>
      </c>
      <c r="S2007">
        <v>934</v>
      </c>
      <c r="T2007">
        <v>5.8</v>
      </c>
      <c r="U2007">
        <f>VLOOKUP(A2007,vlookup_table[#All],2,)</f>
        <v>0</v>
      </c>
      <c r="V2007">
        <f>VLOOKUP(A2007,vlookup_table[#All],4,FALSE)</f>
        <v>2201</v>
      </c>
      <c r="W2007" t="str">
        <f>IF(LEN(V2007)=4,_xlfn.CONCAT("19",LEFT(V2007,2)),IF(LEN(V2007)=3,_xlfn.CONCAT("190",LEFT(V2007,2)),0))</f>
        <v>1922</v>
      </c>
      <c r="X2007">
        <f>IF(V2007&lt;&gt;0,1997-VALUE(W2007),0)</f>
        <v>75</v>
      </c>
      <c r="Y2007" t="str">
        <f>VLOOKUP(A2007,vlookup_table[#All],5,FALSE)</f>
        <v>S1</v>
      </c>
      <c r="Z2007" t="str">
        <f t="shared" si="191"/>
        <v>Suburban</v>
      </c>
      <c r="AA2007">
        <f>VLOOKUP(A2007,vlookup_table[#All],7,FALSE)</f>
        <v>5</v>
      </c>
    </row>
    <row r="2008" spans="1:27" x14ac:dyDescent="0.3">
      <c r="A2008">
        <v>47191</v>
      </c>
      <c r="B2008" s="1" t="s">
        <v>44</v>
      </c>
      <c r="C2008" s="1" t="str">
        <f>UPPER(LEFT(B2008,2))</f>
        <v>AL</v>
      </c>
      <c r="D2008" s="1" t="s">
        <v>17</v>
      </c>
      <c r="E2008" s="1" t="str">
        <f>UPPER(LEFT(D2008,1))</f>
        <v>F</v>
      </c>
      <c r="F2008">
        <v>950</v>
      </c>
      <c r="G2008">
        <f t="shared" si="186"/>
        <v>950</v>
      </c>
      <c r="H2008">
        <f t="shared" si="187"/>
        <v>950</v>
      </c>
      <c r="I2008">
        <v>264</v>
      </c>
      <c r="J2008">
        <f t="shared" si="188"/>
        <v>264</v>
      </c>
      <c r="K2008">
        <v>378</v>
      </c>
      <c r="L2008">
        <f t="shared" si="189"/>
        <v>378</v>
      </c>
      <c r="M2008">
        <v>3</v>
      </c>
      <c r="N2008">
        <v>20090</v>
      </c>
      <c r="O2008">
        <f t="shared" si="190"/>
        <v>20090</v>
      </c>
      <c r="P2008">
        <v>6</v>
      </c>
      <c r="Q2008">
        <v>55</v>
      </c>
      <c r="R2008">
        <v>295</v>
      </c>
      <c r="S2008">
        <v>330</v>
      </c>
      <c r="T2008">
        <v>4.1428571429999996</v>
      </c>
      <c r="U2008">
        <f>VLOOKUP(A2008,vlookup_table[#All],2,)</f>
        <v>2</v>
      </c>
      <c r="V2008">
        <f>VLOOKUP(A2008,vlookup_table[#All],4,FALSE)</f>
        <v>2601</v>
      </c>
      <c r="W2008" t="str">
        <f>IF(LEN(V2008)=4,_xlfn.CONCAT("19",LEFT(V2008,2)),IF(LEN(V2008)=3,_xlfn.CONCAT("190",LEFT(V2008,2)),0))</f>
        <v>1926</v>
      </c>
      <c r="X2008">
        <f>IF(V2008&lt;&gt;0,1997-VALUE(W2008),0)</f>
        <v>71</v>
      </c>
      <c r="Y2008" t="str">
        <f>VLOOKUP(A2008,vlookup_table[#All],5,FALSE)</f>
        <v>C1</v>
      </c>
      <c r="Z2008" t="str">
        <f t="shared" si="191"/>
        <v>City</v>
      </c>
      <c r="AA2008">
        <f>VLOOKUP(A2008,vlookup_table[#All],7,FALSE)</f>
        <v>5</v>
      </c>
    </row>
    <row r="2009" spans="1:27" x14ac:dyDescent="0.3">
      <c r="A2009">
        <v>89288</v>
      </c>
      <c r="B2009" s="1" t="s">
        <v>16</v>
      </c>
      <c r="C2009" s="1" t="str">
        <f>UPPER(LEFT(B2009,2))</f>
        <v>IL</v>
      </c>
      <c r="D2009" s="1" t="s">
        <v>17</v>
      </c>
      <c r="E2009" s="1" t="str">
        <f>UPPER(LEFT(D2009,1))</f>
        <v>F</v>
      </c>
      <c r="F2009">
        <v>1243</v>
      </c>
      <c r="G2009">
        <f t="shared" si="186"/>
        <v>1243</v>
      </c>
      <c r="H2009">
        <f t="shared" si="187"/>
        <v>1243</v>
      </c>
      <c r="I2009">
        <v>414</v>
      </c>
      <c r="J2009">
        <f t="shared" si="188"/>
        <v>414</v>
      </c>
      <c r="K2009">
        <v>507</v>
      </c>
      <c r="L2009">
        <f t="shared" si="189"/>
        <v>507</v>
      </c>
      <c r="M2009">
        <v>9</v>
      </c>
      <c r="N2009">
        <v>15884</v>
      </c>
      <c r="O2009">
        <f t="shared" si="190"/>
        <v>15884</v>
      </c>
      <c r="P2009">
        <v>18</v>
      </c>
      <c r="Q2009">
        <v>70</v>
      </c>
      <c r="R2009">
        <v>467</v>
      </c>
      <c r="S2009">
        <v>464</v>
      </c>
      <c r="T2009">
        <v>10.4</v>
      </c>
      <c r="U2009">
        <f>VLOOKUP(A2009,vlookup_table[#All],2,)</f>
        <v>0</v>
      </c>
      <c r="V2009">
        <f>VLOOKUP(A2009,vlookup_table[#All],4,FALSE)</f>
        <v>5308</v>
      </c>
      <c r="W2009" t="str">
        <f>IF(LEN(V2009)=4,_xlfn.CONCAT("19",LEFT(V2009,2)),IF(LEN(V2009)=3,_xlfn.CONCAT("190",LEFT(V2009,2)),0))</f>
        <v>1953</v>
      </c>
      <c r="X2009">
        <f>IF(V2009&lt;&gt;0,1997-VALUE(W2009),0)</f>
        <v>44</v>
      </c>
      <c r="Y2009" t="str">
        <f>VLOOKUP(A2009,vlookup_table[#All],5,FALSE)</f>
        <v>S2</v>
      </c>
      <c r="Z2009" t="str">
        <f t="shared" si="191"/>
        <v>Suburban</v>
      </c>
      <c r="AA2009">
        <f>VLOOKUP(A2009,vlookup_table[#All],7,FALSE)</f>
        <v>15</v>
      </c>
    </row>
    <row r="2010" spans="1:27" x14ac:dyDescent="0.3">
      <c r="A2010">
        <v>101676</v>
      </c>
      <c r="B2010" s="1" t="s">
        <v>37</v>
      </c>
      <c r="C2010" s="1" t="str">
        <f>UPPER(LEFT(B2010,2))</f>
        <v>MO</v>
      </c>
      <c r="D2010" s="1" t="s">
        <v>14</v>
      </c>
      <c r="E2010" s="1" t="str">
        <f>UPPER(LEFT(D2010,1))</f>
        <v>M</v>
      </c>
      <c r="F2010">
        <v>1162</v>
      </c>
      <c r="G2010">
        <f t="shared" si="186"/>
        <v>1162</v>
      </c>
      <c r="H2010">
        <f t="shared" si="187"/>
        <v>1162</v>
      </c>
      <c r="I2010">
        <v>529</v>
      </c>
      <c r="J2010">
        <f t="shared" si="188"/>
        <v>529</v>
      </c>
      <c r="K2010">
        <v>612</v>
      </c>
      <c r="L2010">
        <f t="shared" si="189"/>
        <v>612</v>
      </c>
      <c r="M2010">
        <v>7</v>
      </c>
      <c r="N2010">
        <v>18860</v>
      </c>
      <c r="O2010">
        <f t="shared" si="190"/>
        <v>18860</v>
      </c>
      <c r="P2010">
        <v>4</v>
      </c>
      <c r="Q2010">
        <v>60</v>
      </c>
      <c r="R2010">
        <v>560</v>
      </c>
      <c r="S2010">
        <v>571</v>
      </c>
      <c r="T2010">
        <v>10.125</v>
      </c>
      <c r="U2010">
        <f>VLOOKUP(A2010,vlookup_table[#All],2,)</f>
        <v>1</v>
      </c>
      <c r="V2010">
        <f>VLOOKUP(A2010,vlookup_table[#All],4,FALSE)</f>
        <v>3405</v>
      </c>
      <c r="W2010" t="str">
        <f>IF(LEN(V2010)=4,_xlfn.CONCAT("19",LEFT(V2010,2)),IF(LEN(V2010)=3,_xlfn.CONCAT("190",LEFT(V2010,2)),0))</f>
        <v>1934</v>
      </c>
      <c r="X2010">
        <f>IF(V2010&lt;&gt;0,1997-VALUE(W2010),0)</f>
        <v>63</v>
      </c>
      <c r="Y2010" t="str">
        <f>VLOOKUP(A2010,vlookup_table[#All],5,FALSE)</f>
        <v>C1</v>
      </c>
      <c r="Z2010" t="str">
        <f t="shared" si="191"/>
        <v>City</v>
      </c>
      <c r="AA2010">
        <f>VLOOKUP(A2010,vlookup_table[#All],7,FALSE)</f>
        <v>15</v>
      </c>
    </row>
    <row r="2011" spans="1:27" x14ac:dyDescent="0.3">
      <c r="A2011">
        <v>30051</v>
      </c>
      <c r="B2011" s="1" t="s">
        <v>40</v>
      </c>
      <c r="C2011" s="1" t="str">
        <f>UPPER(LEFT(B2011,2))</f>
        <v>GA</v>
      </c>
      <c r="D2011" s="1" t="s">
        <v>17</v>
      </c>
      <c r="E2011" s="1" t="str">
        <f>UPPER(LEFT(D2011,1))</f>
        <v>F</v>
      </c>
      <c r="F2011">
        <v>359</v>
      </c>
      <c r="G2011">
        <f t="shared" si="186"/>
        <v>359</v>
      </c>
      <c r="H2011">
        <f t="shared" si="187"/>
        <v>359</v>
      </c>
      <c r="I2011">
        <v>205</v>
      </c>
      <c r="J2011">
        <f t="shared" si="188"/>
        <v>205</v>
      </c>
      <c r="K2011">
        <v>292</v>
      </c>
      <c r="L2011">
        <f t="shared" si="189"/>
        <v>292</v>
      </c>
      <c r="M2011">
        <v>0</v>
      </c>
      <c r="N2011">
        <v>9279</v>
      </c>
      <c r="O2011">
        <f t="shared" si="190"/>
        <v>9279</v>
      </c>
      <c r="P2011">
        <v>0</v>
      </c>
      <c r="Q2011">
        <v>90</v>
      </c>
      <c r="R2011">
        <v>260</v>
      </c>
      <c r="S2011">
        <v>250</v>
      </c>
      <c r="T2011">
        <v>9</v>
      </c>
      <c r="U2011">
        <f>VLOOKUP(A2011,vlookup_table[#All],2,)</f>
        <v>0</v>
      </c>
      <c r="V2011">
        <f>VLOOKUP(A2011,vlookup_table[#All],4,FALSE)</f>
        <v>4501</v>
      </c>
      <c r="W2011" t="str">
        <f>IF(LEN(V2011)=4,_xlfn.CONCAT("19",LEFT(V2011,2)),IF(LEN(V2011)=3,_xlfn.CONCAT("190",LEFT(V2011,2)),0))</f>
        <v>1945</v>
      </c>
      <c r="X2011">
        <f>IF(V2011&lt;&gt;0,1997-VALUE(W2011),0)</f>
        <v>52</v>
      </c>
      <c r="Y2011" t="str">
        <f>VLOOKUP(A2011,vlookup_table[#All],5,FALSE)</f>
        <v/>
      </c>
      <c r="Z2011">
        <f t="shared" si="191"/>
        <v>0</v>
      </c>
      <c r="AA2011">
        <f>VLOOKUP(A2011,vlookup_table[#All],7,FALSE)</f>
        <v>10</v>
      </c>
    </row>
    <row r="2012" spans="1:27" x14ac:dyDescent="0.3">
      <c r="A2012">
        <v>141500</v>
      </c>
      <c r="B2012" s="1" t="s">
        <v>24</v>
      </c>
      <c r="C2012" s="1" t="str">
        <f>UPPER(LEFT(B2012,2))</f>
        <v>NV</v>
      </c>
      <c r="D2012" s="1" t="s">
        <v>14</v>
      </c>
      <c r="E2012" s="1" t="str">
        <f>UPPER(LEFT(D2012,1))</f>
        <v>M</v>
      </c>
      <c r="F2012">
        <v>720</v>
      </c>
      <c r="G2012">
        <f t="shared" si="186"/>
        <v>720</v>
      </c>
      <c r="H2012">
        <f t="shared" si="187"/>
        <v>720</v>
      </c>
      <c r="I2012">
        <v>328</v>
      </c>
      <c r="J2012">
        <f t="shared" si="188"/>
        <v>328</v>
      </c>
      <c r="K2012">
        <v>381</v>
      </c>
      <c r="L2012">
        <f t="shared" si="189"/>
        <v>381</v>
      </c>
      <c r="M2012">
        <v>0</v>
      </c>
      <c r="N2012">
        <v>12646</v>
      </c>
      <c r="O2012">
        <f t="shared" si="190"/>
        <v>12646</v>
      </c>
      <c r="P2012">
        <v>9</v>
      </c>
      <c r="Q2012">
        <v>19</v>
      </c>
      <c r="R2012">
        <v>357</v>
      </c>
      <c r="S2012">
        <v>358</v>
      </c>
      <c r="T2012">
        <v>11.6</v>
      </c>
      <c r="U2012">
        <f>VLOOKUP(A2012,vlookup_table[#All],2,)</f>
        <v>0</v>
      </c>
      <c r="V2012">
        <f>VLOOKUP(A2012,vlookup_table[#All],4,FALSE)</f>
        <v>7001</v>
      </c>
      <c r="W2012" t="str">
        <f>IF(LEN(V2012)=4,_xlfn.CONCAT("19",LEFT(V2012,2)),IF(LEN(V2012)=3,_xlfn.CONCAT("190",LEFT(V2012,2)),0))</f>
        <v>1970</v>
      </c>
      <c r="X2012">
        <f>IF(V2012&lt;&gt;0,1997-VALUE(W2012),0)</f>
        <v>27</v>
      </c>
      <c r="Y2012" t="str">
        <f>VLOOKUP(A2012,vlookup_table[#All],5,FALSE)</f>
        <v>S2</v>
      </c>
      <c r="Z2012" t="str">
        <f t="shared" si="191"/>
        <v>Suburban</v>
      </c>
      <c r="AA2012">
        <f>VLOOKUP(A2012,vlookup_table[#All],7,FALSE)</f>
        <v>18</v>
      </c>
    </row>
    <row r="2013" spans="1:27" x14ac:dyDescent="0.3">
      <c r="A2013">
        <v>21599</v>
      </c>
      <c r="B2013" s="1" t="s">
        <v>47</v>
      </c>
      <c r="C2013" s="1" t="str">
        <f>UPPER(LEFT(B2013,2))</f>
        <v>SC</v>
      </c>
      <c r="D2013" s="1" t="s">
        <v>14</v>
      </c>
      <c r="E2013" s="1" t="str">
        <f>UPPER(LEFT(D2013,1))</f>
        <v>M</v>
      </c>
      <c r="F2013">
        <v>1168</v>
      </c>
      <c r="G2013">
        <f t="shared" si="186"/>
        <v>1168</v>
      </c>
      <c r="H2013">
        <f t="shared" si="187"/>
        <v>1168</v>
      </c>
      <c r="I2013">
        <v>365</v>
      </c>
      <c r="J2013">
        <f t="shared" si="188"/>
        <v>365</v>
      </c>
      <c r="K2013">
        <v>460</v>
      </c>
      <c r="L2013">
        <f t="shared" si="189"/>
        <v>460</v>
      </c>
      <c r="M2013">
        <v>15</v>
      </c>
      <c r="N2013">
        <v>18128</v>
      </c>
      <c r="O2013">
        <f t="shared" si="190"/>
        <v>18128</v>
      </c>
      <c r="P2013">
        <v>1</v>
      </c>
      <c r="Q2013">
        <v>68</v>
      </c>
      <c r="R2013">
        <v>430</v>
      </c>
      <c r="S2013">
        <v>403</v>
      </c>
      <c r="T2013">
        <v>5</v>
      </c>
      <c r="U2013">
        <f>VLOOKUP(A2013,vlookup_table[#All],2,)</f>
        <v>1</v>
      </c>
      <c r="V2013">
        <f>VLOOKUP(A2013,vlookup_table[#All],4,FALSE)</f>
        <v>0</v>
      </c>
      <c r="W2013">
        <f>IF(LEN(V2013)=4,_xlfn.CONCAT("19",LEFT(V2013,2)),IF(LEN(V2013)=3,_xlfn.CONCAT("190",LEFT(V2013,2)),0))</f>
        <v>0</v>
      </c>
      <c r="X2013">
        <f>IF(V2013&lt;&gt;0,1997-VALUE(W2013),0)</f>
        <v>0</v>
      </c>
      <c r="Y2013" t="str">
        <f>VLOOKUP(A2013,vlookup_table[#All],5,FALSE)</f>
        <v>T2</v>
      </c>
      <c r="Z2013" t="str">
        <f t="shared" si="191"/>
        <v>Town</v>
      </c>
      <c r="AA2013">
        <f>VLOOKUP(A2013,vlookup_table[#All],7,FALSE)</f>
        <v>7</v>
      </c>
    </row>
    <row r="2014" spans="1:27" x14ac:dyDescent="0.3">
      <c r="A2014">
        <v>110789</v>
      </c>
      <c r="B2014" s="1" t="s">
        <v>50</v>
      </c>
      <c r="C2014" s="1" t="str">
        <f>UPPER(LEFT(B2014,2))</f>
        <v>LA</v>
      </c>
      <c r="D2014" s="1" t="s">
        <v>17</v>
      </c>
      <c r="E2014" s="1" t="str">
        <f>UPPER(LEFT(D2014,1))</f>
        <v>F</v>
      </c>
      <c r="F2014">
        <v>324</v>
      </c>
      <c r="G2014">
        <f t="shared" si="186"/>
        <v>324</v>
      </c>
      <c r="H2014">
        <f t="shared" si="187"/>
        <v>324</v>
      </c>
      <c r="I2014">
        <v>129</v>
      </c>
      <c r="J2014">
        <f t="shared" si="188"/>
        <v>129</v>
      </c>
      <c r="K2014">
        <v>277</v>
      </c>
      <c r="L2014">
        <f t="shared" si="189"/>
        <v>277</v>
      </c>
      <c r="M2014">
        <v>1</v>
      </c>
      <c r="N2014">
        <v>9585</v>
      </c>
      <c r="O2014">
        <f t="shared" si="190"/>
        <v>9585</v>
      </c>
      <c r="P2014">
        <v>0</v>
      </c>
      <c r="Q2014">
        <v>91</v>
      </c>
      <c r="R2014">
        <v>204</v>
      </c>
      <c r="S2014">
        <v>226</v>
      </c>
      <c r="T2014">
        <v>8.1999999999999993</v>
      </c>
      <c r="U2014">
        <f>VLOOKUP(A2014,vlookup_table[#All],2,)</f>
        <v>2</v>
      </c>
      <c r="V2014">
        <f>VLOOKUP(A2014,vlookup_table[#All],4,FALSE)</f>
        <v>2912</v>
      </c>
      <c r="W2014" t="str">
        <f>IF(LEN(V2014)=4,_xlfn.CONCAT("19",LEFT(V2014,2)),IF(LEN(V2014)=3,_xlfn.CONCAT("190",LEFT(V2014,2)),0))</f>
        <v>1929</v>
      </c>
      <c r="X2014">
        <f>IF(V2014&lt;&gt;0,1997-VALUE(W2014),0)</f>
        <v>68</v>
      </c>
      <c r="Y2014" t="str">
        <f>VLOOKUP(A2014,vlookup_table[#All],5,FALSE)</f>
        <v>R2</v>
      </c>
      <c r="Z2014" t="str">
        <f t="shared" si="191"/>
        <v>Rural</v>
      </c>
      <c r="AA2014">
        <f>VLOOKUP(A2014,vlookup_table[#All],7,FALSE)</f>
        <v>15</v>
      </c>
    </row>
    <row r="2015" spans="1:27" x14ac:dyDescent="0.3">
      <c r="A2015">
        <v>139512</v>
      </c>
      <c r="B2015" s="1" t="s">
        <v>55</v>
      </c>
      <c r="C2015" s="1" t="str">
        <f>UPPER(LEFT(B2015,2))</f>
        <v>NM</v>
      </c>
      <c r="D2015" s="1" t="s">
        <v>14</v>
      </c>
      <c r="E2015" s="1" t="str">
        <f>UPPER(LEFT(D2015,1))</f>
        <v>M</v>
      </c>
      <c r="F2015">
        <v>828</v>
      </c>
      <c r="G2015">
        <f t="shared" si="186"/>
        <v>828</v>
      </c>
      <c r="H2015">
        <f t="shared" si="187"/>
        <v>828</v>
      </c>
      <c r="I2015">
        <v>318</v>
      </c>
      <c r="J2015">
        <f t="shared" si="188"/>
        <v>318</v>
      </c>
      <c r="K2015">
        <v>416</v>
      </c>
      <c r="L2015">
        <f t="shared" si="189"/>
        <v>416</v>
      </c>
      <c r="M2015">
        <v>2</v>
      </c>
      <c r="N2015">
        <v>14887</v>
      </c>
      <c r="O2015">
        <f t="shared" si="190"/>
        <v>14887</v>
      </c>
      <c r="P2015">
        <v>4</v>
      </c>
      <c r="Q2015">
        <v>39</v>
      </c>
      <c r="R2015">
        <v>368</v>
      </c>
      <c r="S2015">
        <v>366</v>
      </c>
      <c r="T2015">
        <v>20</v>
      </c>
      <c r="U2015">
        <f>VLOOKUP(A2015,vlookup_table[#All],2,)</f>
        <v>1</v>
      </c>
      <c r="V2015">
        <f>VLOOKUP(A2015,vlookup_table[#All],4,FALSE)</f>
        <v>0</v>
      </c>
      <c r="W2015">
        <f>IF(LEN(V2015)=4,_xlfn.CONCAT("19",LEFT(V2015,2)),IF(LEN(V2015)=3,_xlfn.CONCAT("190",LEFT(V2015,2)),0))</f>
        <v>0</v>
      </c>
      <c r="X2015">
        <f>IF(V2015&lt;&gt;0,1997-VALUE(W2015),0)</f>
        <v>0</v>
      </c>
      <c r="Y2015" t="str">
        <f>VLOOKUP(A2015,vlookup_table[#All],5,FALSE)</f>
        <v>S1</v>
      </c>
      <c r="Z2015" t="str">
        <f t="shared" si="191"/>
        <v>Suburban</v>
      </c>
      <c r="AA2015">
        <f>VLOOKUP(A2015,vlookup_table[#All],7,FALSE)</f>
        <v>20</v>
      </c>
    </row>
    <row r="2016" spans="1:27" x14ac:dyDescent="0.3">
      <c r="A2016">
        <v>142662</v>
      </c>
      <c r="B2016" s="1" t="s">
        <v>22</v>
      </c>
      <c r="C2016" s="1" t="str">
        <f>UPPER(LEFT(B2016,2))</f>
        <v>CA</v>
      </c>
      <c r="D2016" s="1" t="s">
        <v>17</v>
      </c>
      <c r="E2016" s="1" t="str">
        <f>UPPER(LEFT(D2016,1))</f>
        <v>F</v>
      </c>
      <c r="F2016">
        <v>1188</v>
      </c>
      <c r="G2016">
        <f t="shared" si="186"/>
        <v>1188</v>
      </c>
      <c r="H2016">
        <f t="shared" si="187"/>
        <v>1188</v>
      </c>
      <c r="I2016">
        <v>166</v>
      </c>
      <c r="J2016">
        <f t="shared" si="188"/>
        <v>166</v>
      </c>
      <c r="K2016">
        <v>243</v>
      </c>
      <c r="L2016">
        <f t="shared" si="189"/>
        <v>243</v>
      </c>
      <c r="M2016">
        <v>5</v>
      </c>
      <c r="N2016">
        <v>10014</v>
      </c>
      <c r="O2016">
        <f t="shared" si="190"/>
        <v>10014</v>
      </c>
      <c r="P2016">
        <v>10</v>
      </c>
      <c r="Q2016">
        <v>34</v>
      </c>
      <c r="R2016">
        <v>218</v>
      </c>
      <c r="S2016">
        <v>194</v>
      </c>
      <c r="T2016">
        <v>8.3333333330000006</v>
      </c>
      <c r="U2016">
        <f>VLOOKUP(A2016,vlookup_table[#All],2,)</f>
        <v>28</v>
      </c>
      <c r="V2016">
        <f>VLOOKUP(A2016,vlookup_table[#All],4,FALSE)</f>
        <v>2401</v>
      </c>
      <c r="W2016" t="str">
        <f>IF(LEN(V2016)=4,_xlfn.CONCAT("19",LEFT(V2016,2)),IF(LEN(V2016)=3,_xlfn.CONCAT("190",LEFT(V2016,2)),0))</f>
        <v>1924</v>
      </c>
      <c r="X2016">
        <f>IF(V2016&lt;&gt;0,1997-VALUE(W2016),0)</f>
        <v>73</v>
      </c>
      <c r="Y2016" t="str">
        <f>VLOOKUP(A2016,vlookup_table[#All],5,FALSE)</f>
        <v>U3</v>
      </c>
      <c r="Z2016" t="str">
        <f t="shared" si="191"/>
        <v>Urban</v>
      </c>
      <c r="AA2016">
        <f>VLOOKUP(A2016,vlookup_table[#All],7,FALSE)</f>
        <v>10</v>
      </c>
    </row>
    <row r="2017" spans="1:27" x14ac:dyDescent="0.3">
      <c r="A2017">
        <v>82920</v>
      </c>
      <c r="B2017" s="1" t="s">
        <v>57</v>
      </c>
      <c r="C2017" s="1" t="str">
        <f>UPPER(LEFT(B2017,2))</f>
        <v>MN</v>
      </c>
      <c r="D2017" s="1" t="s">
        <v>17</v>
      </c>
      <c r="E2017" s="1" t="str">
        <f>UPPER(LEFT(D2017,1))</f>
        <v>F</v>
      </c>
      <c r="F2017">
        <v>915</v>
      </c>
      <c r="G2017">
        <f t="shared" si="186"/>
        <v>915</v>
      </c>
      <c r="H2017">
        <f t="shared" si="187"/>
        <v>915</v>
      </c>
      <c r="I2017">
        <v>469</v>
      </c>
      <c r="J2017">
        <f t="shared" si="188"/>
        <v>469</v>
      </c>
      <c r="K2017">
        <v>566</v>
      </c>
      <c r="L2017">
        <f t="shared" si="189"/>
        <v>566</v>
      </c>
      <c r="M2017">
        <v>0</v>
      </c>
      <c r="N2017">
        <v>17112</v>
      </c>
      <c r="O2017">
        <f t="shared" si="190"/>
        <v>17112</v>
      </c>
      <c r="P2017">
        <v>4</v>
      </c>
      <c r="Q2017">
        <v>60</v>
      </c>
      <c r="R2017">
        <v>514</v>
      </c>
      <c r="S2017">
        <v>514</v>
      </c>
      <c r="T2017">
        <v>5.52631579</v>
      </c>
      <c r="U2017">
        <f>VLOOKUP(A2017,vlookup_table[#All],2,)</f>
        <v>3</v>
      </c>
      <c r="V2017">
        <f>VLOOKUP(A2017,vlookup_table[#All],4,FALSE)</f>
        <v>5601</v>
      </c>
      <c r="W2017" t="str">
        <f>IF(LEN(V2017)=4,_xlfn.CONCAT("19",LEFT(V2017,2)),IF(LEN(V2017)=3,_xlfn.CONCAT("190",LEFT(V2017,2)),0))</f>
        <v>1956</v>
      </c>
      <c r="X2017">
        <f>IF(V2017&lt;&gt;0,1997-VALUE(W2017),0)</f>
        <v>41</v>
      </c>
      <c r="Y2017" t="str">
        <f>VLOOKUP(A2017,vlookup_table[#All],5,FALSE)</f>
        <v>S1</v>
      </c>
      <c r="Z2017" t="str">
        <f t="shared" si="191"/>
        <v>Suburban</v>
      </c>
      <c r="AA2017">
        <f>VLOOKUP(A2017,vlookup_table[#All],7,FALSE)</f>
        <v>5</v>
      </c>
    </row>
    <row r="2018" spans="1:27" x14ac:dyDescent="0.3">
      <c r="A2018">
        <v>168186</v>
      </c>
      <c r="B2018" s="1" t="s">
        <v>22</v>
      </c>
      <c r="C2018" s="1" t="str">
        <f>UPPER(LEFT(B2018,2))</f>
        <v>CA</v>
      </c>
      <c r="D2018" s="1"/>
      <c r="E2018" s="1" t="str">
        <f>UPPER(LEFT(D2018,1))</f>
        <v/>
      </c>
      <c r="F2018">
        <v>2412</v>
      </c>
      <c r="G2018">
        <f t="shared" si="186"/>
        <v>2412</v>
      </c>
      <c r="H2018">
        <f t="shared" si="187"/>
        <v>2412</v>
      </c>
      <c r="I2018">
        <v>549</v>
      </c>
      <c r="J2018">
        <f t="shared" si="188"/>
        <v>549</v>
      </c>
      <c r="K2018">
        <v>549</v>
      </c>
      <c r="L2018">
        <f t="shared" si="189"/>
        <v>549</v>
      </c>
      <c r="M2018">
        <v>91</v>
      </c>
      <c r="N2018">
        <v>16642</v>
      </c>
      <c r="O2018">
        <f t="shared" si="190"/>
        <v>16642</v>
      </c>
      <c r="P2018">
        <v>17</v>
      </c>
      <c r="Q2018">
        <v>55</v>
      </c>
      <c r="R2018">
        <v>534</v>
      </c>
      <c r="S2018">
        <v>564</v>
      </c>
      <c r="T2018">
        <v>20</v>
      </c>
      <c r="U2018">
        <f>VLOOKUP(A2018,vlookup_table[#All],2,)</f>
        <v>0</v>
      </c>
      <c r="V2018">
        <f>VLOOKUP(A2018,vlookup_table[#All],4,FALSE)</f>
        <v>0</v>
      </c>
      <c r="W2018">
        <f>IF(LEN(V2018)=4,_xlfn.CONCAT("19",LEFT(V2018,2)),IF(LEN(V2018)=3,_xlfn.CONCAT("190",LEFT(V2018,2)),0))</f>
        <v>0</v>
      </c>
      <c r="X2018">
        <f>IF(V2018&lt;&gt;0,1997-VALUE(W2018),0)</f>
        <v>0</v>
      </c>
      <c r="Y2018" t="str">
        <f>VLOOKUP(A2018,vlookup_table[#All],5,FALSE)</f>
        <v>U1</v>
      </c>
      <c r="Z2018" t="str">
        <f t="shared" si="191"/>
        <v>Urban</v>
      </c>
      <c r="AA2018">
        <f>VLOOKUP(A2018,vlookup_table[#All],7,FALSE)</f>
        <v>10</v>
      </c>
    </row>
    <row r="2019" spans="1:27" x14ac:dyDescent="0.3">
      <c r="A2019">
        <v>94503</v>
      </c>
      <c r="B2019" s="1" t="s">
        <v>16</v>
      </c>
      <c r="C2019" s="1" t="str">
        <f>UPPER(LEFT(B2019,2))</f>
        <v>IL</v>
      </c>
      <c r="D2019" s="1" t="s">
        <v>17</v>
      </c>
      <c r="E2019" s="1" t="str">
        <f>UPPER(LEFT(D2019,1))</f>
        <v>F</v>
      </c>
      <c r="F2019">
        <v>550</v>
      </c>
      <c r="G2019">
        <f t="shared" si="186"/>
        <v>550</v>
      </c>
      <c r="H2019">
        <f t="shared" si="187"/>
        <v>550</v>
      </c>
      <c r="I2019">
        <v>157</v>
      </c>
      <c r="J2019">
        <f t="shared" si="188"/>
        <v>157</v>
      </c>
      <c r="K2019">
        <v>217</v>
      </c>
      <c r="L2019">
        <f t="shared" si="189"/>
        <v>217</v>
      </c>
      <c r="M2019">
        <v>3</v>
      </c>
      <c r="N2019">
        <v>6493</v>
      </c>
      <c r="O2019">
        <f t="shared" si="190"/>
        <v>6493</v>
      </c>
      <c r="P2019">
        <v>16</v>
      </c>
      <c r="Q2019">
        <v>56</v>
      </c>
      <c r="R2019">
        <v>173</v>
      </c>
      <c r="S2019">
        <v>215</v>
      </c>
      <c r="T2019">
        <v>12.5</v>
      </c>
      <c r="U2019">
        <f>VLOOKUP(A2019,vlookup_table[#All],2,)</f>
        <v>0</v>
      </c>
      <c r="V2019">
        <f>VLOOKUP(A2019,vlookup_table[#All],4,FALSE)</f>
        <v>6201</v>
      </c>
      <c r="W2019" t="str">
        <f>IF(LEN(V2019)=4,_xlfn.CONCAT("19",LEFT(V2019,2)),IF(LEN(V2019)=3,_xlfn.CONCAT("190",LEFT(V2019,2)),0))</f>
        <v>1962</v>
      </c>
      <c r="X2019">
        <f>IF(V2019&lt;&gt;0,1997-VALUE(W2019),0)</f>
        <v>35</v>
      </c>
      <c r="Y2019" t="str">
        <f>VLOOKUP(A2019,vlookup_table[#All],5,FALSE)</f>
        <v>U4</v>
      </c>
      <c r="Z2019" t="str">
        <f t="shared" si="191"/>
        <v>Urban</v>
      </c>
      <c r="AA2019">
        <f>VLOOKUP(A2019,vlookup_table[#All],7,FALSE)</f>
        <v>10</v>
      </c>
    </row>
    <row r="2020" spans="1:27" x14ac:dyDescent="0.3">
      <c r="A2020">
        <v>167406</v>
      </c>
      <c r="B2020" s="1" t="s">
        <v>22</v>
      </c>
      <c r="C2020" s="1" t="str">
        <f>UPPER(LEFT(B2020,2))</f>
        <v>CA</v>
      </c>
      <c r="D2020" s="1" t="s">
        <v>17</v>
      </c>
      <c r="E2020" s="1" t="str">
        <f>UPPER(LEFT(D2020,1))</f>
        <v>F</v>
      </c>
      <c r="F2020">
        <v>4135</v>
      </c>
      <c r="G2020">
        <f t="shared" si="186"/>
        <v>4135</v>
      </c>
      <c r="H2020">
        <f t="shared" si="187"/>
        <v>4135</v>
      </c>
      <c r="I2020">
        <v>602</v>
      </c>
      <c r="J2020">
        <f t="shared" si="188"/>
        <v>602</v>
      </c>
      <c r="K2020">
        <v>694</v>
      </c>
      <c r="L2020">
        <f t="shared" si="189"/>
        <v>694</v>
      </c>
      <c r="M2020">
        <v>97</v>
      </c>
      <c r="N2020">
        <v>33830</v>
      </c>
      <c r="O2020">
        <f t="shared" si="190"/>
        <v>33830</v>
      </c>
      <c r="P2020">
        <v>7</v>
      </c>
      <c r="Q2020">
        <v>60</v>
      </c>
      <c r="R2020">
        <v>608</v>
      </c>
      <c r="S2020">
        <v>665</v>
      </c>
      <c r="T2020">
        <v>7</v>
      </c>
      <c r="U2020">
        <f>VLOOKUP(A2020,vlookup_table[#All],2,)</f>
        <v>0</v>
      </c>
      <c r="V2020">
        <f>VLOOKUP(A2020,vlookup_table[#All],4,FALSE)</f>
        <v>2601</v>
      </c>
      <c r="W2020" t="str">
        <f>IF(LEN(V2020)=4,_xlfn.CONCAT("19",LEFT(V2020,2)),IF(LEN(V2020)=3,_xlfn.CONCAT("190",LEFT(V2020,2)),0))</f>
        <v>1926</v>
      </c>
      <c r="X2020">
        <f>IF(V2020&lt;&gt;0,1997-VALUE(W2020),0)</f>
        <v>71</v>
      </c>
      <c r="Y2020" t="str">
        <f>VLOOKUP(A2020,vlookup_table[#All],5,FALSE)</f>
        <v>U1</v>
      </c>
      <c r="Z2020" t="str">
        <f t="shared" si="191"/>
        <v>Urban</v>
      </c>
      <c r="AA2020">
        <f>VLOOKUP(A2020,vlookup_table[#All],7,FALSE)</f>
        <v>7</v>
      </c>
    </row>
    <row r="2021" spans="1:27" x14ac:dyDescent="0.3">
      <c r="A2021">
        <v>170722</v>
      </c>
      <c r="B2021" s="1" t="s">
        <v>22</v>
      </c>
      <c r="C2021" s="1" t="str">
        <f>UPPER(LEFT(B2021,2))</f>
        <v>CA</v>
      </c>
      <c r="D2021" s="1" t="s">
        <v>17</v>
      </c>
      <c r="E2021" s="1" t="str">
        <f>UPPER(LEFT(D2021,1))</f>
        <v>F</v>
      </c>
      <c r="F2021">
        <v>2043</v>
      </c>
      <c r="G2021">
        <f t="shared" si="186"/>
        <v>2043</v>
      </c>
      <c r="H2021">
        <f t="shared" si="187"/>
        <v>2043</v>
      </c>
      <c r="I2021">
        <v>296</v>
      </c>
      <c r="J2021">
        <f t="shared" si="188"/>
        <v>296</v>
      </c>
      <c r="K2021">
        <v>598</v>
      </c>
      <c r="L2021">
        <f t="shared" si="189"/>
        <v>598</v>
      </c>
      <c r="M2021">
        <v>52</v>
      </c>
      <c r="N2021">
        <v>15530</v>
      </c>
      <c r="O2021">
        <f t="shared" si="190"/>
        <v>15530</v>
      </c>
      <c r="P2021">
        <v>10</v>
      </c>
      <c r="Q2021">
        <v>56</v>
      </c>
      <c r="R2021">
        <v>569</v>
      </c>
      <c r="S2021">
        <v>399</v>
      </c>
      <c r="T2021">
        <v>13.8</v>
      </c>
      <c r="U2021">
        <f>VLOOKUP(A2021,vlookup_table[#All],2,)</f>
        <v>0</v>
      </c>
      <c r="V2021">
        <f>VLOOKUP(A2021,vlookup_table[#All],4,FALSE)</f>
        <v>4001</v>
      </c>
      <c r="W2021" t="str">
        <f>IF(LEN(V2021)=4,_xlfn.CONCAT("19",LEFT(V2021,2)),IF(LEN(V2021)=3,_xlfn.CONCAT("190",LEFT(V2021,2)),0))</f>
        <v>1940</v>
      </c>
      <c r="X2021">
        <f>IF(V2021&lt;&gt;0,1997-VALUE(W2021),0)</f>
        <v>57</v>
      </c>
      <c r="Y2021" t="str">
        <f>VLOOKUP(A2021,vlookup_table[#All],5,FALSE)</f>
        <v>C1</v>
      </c>
      <c r="Z2021" t="str">
        <f t="shared" si="191"/>
        <v>City</v>
      </c>
      <c r="AA2021">
        <f>VLOOKUP(A2021,vlookup_table[#All],7,FALSE)</f>
        <v>20</v>
      </c>
    </row>
    <row r="2022" spans="1:27" x14ac:dyDescent="0.3">
      <c r="A2022">
        <v>101989</v>
      </c>
      <c r="B2022" s="1" t="s">
        <v>37</v>
      </c>
      <c r="C2022" s="1" t="str">
        <f>UPPER(LEFT(B2022,2))</f>
        <v>MO</v>
      </c>
      <c r="D2022" s="1" t="s">
        <v>17</v>
      </c>
      <c r="E2022" s="1" t="str">
        <f>UPPER(LEFT(D2022,1))</f>
        <v>F</v>
      </c>
      <c r="F2022">
        <v>523</v>
      </c>
      <c r="G2022">
        <f t="shared" si="186"/>
        <v>523</v>
      </c>
      <c r="H2022">
        <f t="shared" si="187"/>
        <v>523</v>
      </c>
      <c r="I2022">
        <v>314</v>
      </c>
      <c r="J2022">
        <f t="shared" si="188"/>
        <v>314</v>
      </c>
      <c r="K2022">
        <v>350</v>
      </c>
      <c r="L2022">
        <f t="shared" si="189"/>
        <v>350</v>
      </c>
      <c r="M2022">
        <v>0</v>
      </c>
      <c r="N2022">
        <v>11799</v>
      </c>
      <c r="O2022">
        <f t="shared" si="190"/>
        <v>11799</v>
      </c>
      <c r="P2022">
        <v>1</v>
      </c>
      <c r="Q2022">
        <v>77</v>
      </c>
      <c r="R2022">
        <v>330</v>
      </c>
      <c r="S2022">
        <v>327</v>
      </c>
      <c r="T2022">
        <v>3.0625</v>
      </c>
      <c r="U2022">
        <f>VLOOKUP(A2022,vlookup_table[#All],2,)</f>
        <v>0</v>
      </c>
      <c r="V2022">
        <f>VLOOKUP(A2022,vlookup_table[#All],4,FALSE)</f>
        <v>2306</v>
      </c>
      <c r="W2022" t="str">
        <f>IF(LEN(V2022)=4,_xlfn.CONCAT("19",LEFT(V2022,2)),IF(LEN(V2022)=3,_xlfn.CONCAT("190",LEFT(V2022,2)),0))</f>
        <v>1923</v>
      </c>
      <c r="X2022">
        <f>IF(V2022&lt;&gt;0,1997-VALUE(W2022),0)</f>
        <v>74</v>
      </c>
      <c r="Y2022" t="str">
        <f>VLOOKUP(A2022,vlookup_table[#All],5,FALSE)</f>
        <v>R2</v>
      </c>
      <c r="Z2022" t="str">
        <f t="shared" si="191"/>
        <v>Rural</v>
      </c>
      <c r="AA2022">
        <f>VLOOKUP(A2022,vlookup_table[#All],7,FALSE)</f>
        <v>5</v>
      </c>
    </row>
    <row r="2023" spans="1:27" x14ac:dyDescent="0.3">
      <c r="A2023">
        <v>66577</v>
      </c>
      <c r="B2023" s="1" t="s">
        <v>30</v>
      </c>
      <c r="C2023" s="1" t="str">
        <f>UPPER(LEFT(B2023,2))</f>
        <v>MI</v>
      </c>
      <c r="D2023" s="1" t="s">
        <v>17</v>
      </c>
      <c r="E2023" s="1" t="str">
        <f>UPPER(LEFT(D2023,1))</f>
        <v>F</v>
      </c>
      <c r="F2023">
        <v>2417</v>
      </c>
      <c r="G2023">
        <f t="shared" si="186"/>
        <v>2417</v>
      </c>
      <c r="H2023">
        <f t="shared" si="187"/>
        <v>2417</v>
      </c>
      <c r="I2023">
        <v>575</v>
      </c>
      <c r="J2023">
        <f t="shared" si="188"/>
        <v>575</v>
      </c>
      <c r="K2023">
        <v>905</v>
      </c>
      <c r="L2023">
        <f t="shared" si="189"/>
        <v>905</v>
      </c>
      <c r="M2023">
        <v>69</v>
      </c>
      <c r="N2023">
        <v>34152</v>
      </c>
      <c r="O2023">
        <f t="shared" si="190"/>
        <v>34152</v>
      </c>
      <c r="P2023">
        <v>17</v>
      </c>
      <c r="Q2023">
        <v>43</v>
      </c>
      <c r="R2023">
        <v>835</v>
      </c>
      <c r="S2023">
        <v>693</v>
      </c>
      <c r="T2023">
        <v>10.5</v>
      </c>
      <c r="U2023">
        <f>VLOOKUP(A2023,vlookup_table[#All],2,)</f>
        <v>2</v>
      </c>
      <c r="V2023">
        <f>VLOOKUP(A2023,vlookup_table[#All],4,FALSE)</f>
        <v>2001</v>
      </c>
      <c r="W2023" t="str">
        <f>IF(LEN(V2023)=4,_xlfn.CONCAT("19",LEFT(V2023,2)),IF(LEN(V2023)=3,_xlfn.CONCAT("190",LEFT(V2023,2)),0))</f>
        <v>1920</v>
      </c>
      <c r="X2023">
        <f>IF(V2023&lt;&gt;0,1997-VALUE(W2023),0)</f>
        <v>77</v>
      </c>
      <c r="Y2023" t="str">
        <f>VLOOKUP(A2023,vlookup_table[#All],5,FALSE)</f>
        <v>S2</v>
      </c>
      <c r="Z2023" t="str">
        <f t="shared" si="191"/>
        <v>Suburban</v>
      </c>
      <c r="AA2023">
        <f>VLOOKUP(A2023,vlookup_table[#All],7,FALSE)</f>
        <v>10</v>
      </c>
    </row>
    <row r="2024" spans="1:27" x14ac:dyDescent="0.3">
      <c r="A2024">
        <v>33003</v>
      </c>
      <c r="B2024" s="1" t="s">
        <v>13</v>
      </c>
      <c r="C2024" s="1" t="str">
        <f>UPPER(LEFT(B2024,2))</f>
        <v>FL</v>
      </c>
      <c r="D2024" s="1" t="s">
        <v>17</v>
      </c>
      <c r="E2024" s="1" t="str">
        <f>UPPER(LEFT(D2024,1))</f>
        <v>F</v>
      </c>
      <c r="F2024">
        <v>831</v>
      </c>
      <c r="G2024">
        <f t="shared" si="186"/>
        <v>831</v>
      </c>
      <c r="H2024">
        <f t="shared" si="187"/>
        <v>831</v>
      </c>
      <c r="I2024">
        <v>242</v>
      </c>
      <c r="J2024">
        <f t="shared" si="188"/>
        <v>242</v>
      </c>
      <c r="K2024">
        <v>333</v>
      </c>
      <c r="L2024">
        <f t="shared" si="189"/>
        <v>333</v>
      </c>
      <c r="M2024">
        <v>1</v>
      </c>
      <c r="N2024">
        <v>19039</v>
      </c>
      <c r="O2024">
        <f t="shared" si="190"/>
        <v>19039</v>
      </c>
      <c r="P2024">
        <v>5</v>
      </c>
      <c r="Q2024">
        <v>17</v>
      </c>
      <c r="R2024">
        <v>286</v>
      </c>
      <c r="S2024">
        <v>281</v>
      </c>
      <c r="T2024">
        <v>7.375</v>
      </c>
      <c r="U2024">
        <f>VLOOKUP(A2024,vlookup_table[#All],2,)</f>
        <v>0</v>
      </c>
      <c r="V2024">
        <f>VLOOKUP(A2024,vlookup_table[#All],4,FALSE)</f>
        <v>5201</v>
      </c>
      <c r="W2024" t="str">
        <f>IF(LEN(V2024)=4,_xlfn.CONCAT("19",LEFT(V2024,2)),IF(LEN(V2024)=3,_xlfn.CONCAT("190",LEFT(V2024,2)),0))</f>
        <v>1952</v>
      </c>
      <c r="X2024">
        <f>IF(V2024&lt;&gt;0,1997-VALUE(W2024),0)</f>
        <v>45</v>
      </c>
      <c r="Y2024" t="str">
        <f>VLOOKUP(A2024,vlookup_table[#All],5,FALSE)</f>
        <v>C1</v>
      </c>
      <c r="Z2024" t="str">
        <f t="shared" si="191"/>
        <v>City</v>
      </c>
      <c r="AA2024">
        <f>VLOOKUP(A2024,vlookup_table[#All],7,FALSE)</f>
        <v>8</v>
      </c>
    </row>
    <row r="2025" spans="1:27" x14ac:dyDescent="0.3">
      <c r="A2025">
        <v>70216</v>
      </c>
      <c r="B2025" s="1" t="s">
        <v>30</v>
      </c>
      <c r="C2025" s="1" t="str">
        <f>UPPER(LEFT(B2025,2))</f>
        <v>MI</v>
      </c>
      <c r="D2025" s="1" t="s">
        <v>14</v>
      </c>
      <c r="E2025" s="1" t="str">
        <f>UPPER(LEFT(D2025,1))</f>
        <v>M</v>
      </c>
      <c r="F2025">
        <v>364</v>
      </c>
      <c r="G2025">
        <f t="shared" si="186"/>
        <v>364</v>
      </c>
      <c r="H2025">
        <f t="shared" si="187"/>
        <v>364</v>
      </c>
      <c r="I2025">
        <v>312</v>
      </c>
      <c r="J2025">
        <f t="shared" si="188"/>
        <v>312</v>
      </c>
      <c r="K2025">
        <v>315</v>
      </c>
      <c r="L2025">
        <f t="shared" si="189"/>
        <v>315</v>
      </c>
      <c r="M2025">
        <v>1</v>
      </c>
      <c r="N2025">
        <v>9474</v>
      </c>
      <c r="O2025">
        <f t="shared" si="190"/>
        <v>9474</v>
      </c>
      <c r="P2025">
        <v>3</v>
      </c>
      <c r="Q2025">
        <v>76</v>
      </c>
      <c r="R2025">
        <v>335</v>
      </c>
      <c r="S2025">
        <v>293</v>
      </c>
      <c r="T2025">
        <v>9.25</v>
      </c>
      <c r="U2025">
        <f>VLOOKUP(A2025,vlookup_table[#All],2,)</f>
        <v>1</v>
      </c>
      <c r="V2025">
        <f>VLOOKUP(A2025,vlookup_table[#All],4,FALSE)</f>
        <v>0</v>
      </c>
      <c r="W2025">
        <f>IF(LEN(V2025)=4,_xlfn.CONCAT("19",LEFT(V2025,2)),IF(LEN(V2025)=3,_xlfn.CONCAT("190",LEFT(V2025,2)),0))</f>
        <v>0</v>
      </c>
      <c r="X2025">
        <f>IF(V2025&lt;&gt;0,1997-VALUE(W2025),0)</f>
        <v>0</v>
      </c>
      <c r="Y2025" t="str">
        <f>VLOOKUP(A2025,vlookup_table[#All],5,FALSE)</f>
        <v>S3</v>
      </c>
      <c r="Z2025" t="str">
        <f t="shared" si="191"/>
        <v>Suburban</v>
      </c>
      <c r="AA2025">
        <f>VLOOKUP(A2025,vlookup_table[#All],7,FALSE)</f>
        <v>20</v>
      </c>
    </row>
    <row r="2026" spans="1:27" x14ac:dyDescent="0.3">
      <c r="A2026">
        <v>43086</v>
      </c>
      <c r="B2026" s="1" t="s">
        <v>13</v>
      </c>
      <c r="C2026" s="1" t="str">
        <f>UPPER(LEFT(B2026,2))</f>
        <v>FL</v>
      </c>
      <c r="D2026" s="1" t="s">
        <v>17</v>
      </c>
      <c r="E2026" s="1" t="str">
        <f>UPPER(LEFT(D2026,1))</f>
        <v>F</v>
      </c>
      <c r="F2026">
        <v>795</v>
      </c>
      <c r="G2026">
        <f t="shared" si="186"/>
        <v>795</v>
      </c>
      <c r="H2026">
        <f t="shared" si="187"/>
        <v>795</v>
      </c>
      <c r="I2026">
        <v>352</v>
      </c>
      <c r="J2026">
        <f t="shared" si="188"/>
        <v>352</v>
      </c>
      <c r="K2026">
        <v>444</v>
      </c>
      <c r="L2026">
        <f t="shared" si="189"/>
        <v>444</v>
      </c>
      <c r="M2026">
        <v>0</v>
      </c>
      <c r="N2026">
        <v>18613</v>
      </c>
      <c r="O2026">
        <f t="shared" si="190"/>
        <v>18613</v>
      </c>
      <c r="P2026">
        <v>6</v>
      </c>
      <c r="Q2026">
        <v>12</v>
      </c>
      <c r="R2026">
        <v>406</v>
      </c>
      <c r="S2026">
        <v>397</v>
      </c>
      <c r="T2026">
        <v>7.3333333329999997</v>
      </c>
      <c r="U2026">
        <f>VLOOKUP(A2026,vlookup_table[#All],2,)</f>
        <v>28</v>
      </c>
      <c r="V2026">
        <f>VLOOKUP(A2026,vlookup_table[#All],4,FALSE)</f>
        <v>2501</v>
      </c>
      <c r="W2026" t="str">
        <f>IF(LEN(V2026)=4,_xlfn.CONCAT("19",LEFT(V2026,2)),IF(LEN(V2026)=3,_xlfn.CONCAT("190",LEFT(V2026,2)),0))</f>
        <v>1925</v>
      </c>
      <c r="X2026">
        <f>IF(V2026&lt;&gt;0,1997-VALUE(W2026),0)</f>
        <v>72</v>
      </c>
      <c r="Y2026" t="str">
        <f>VLOOKUP(A2026,vlookup_table[#All],5,FALSE)</f>
        <v>C2</v>
      </c>
      <c r="Z2026" t="str">
        <f t="shared" si="191"/>
        <v>City</v>
      </c>
      <c r="AA2026">
        <f>VLOOKUP(A2026,vlookup_table[#All],7,FALSE)</f>
        <v>20</v>
      </c>
    </row>
    <row r="2027" spans="1:27" x14ac:dyDescent="0.3">
      <c r="A2027">
        <v>122110</v>
      </c>
      <c r="B2027" s="1" t="s">
        <v>21</v>
      </c>
      <c r="C2027" s="1" t="str">
        <f>UPPER(LEFT(B2027,2))</f>
        <v>TX</v>
      </c>
      <c r="D2027" s="1" t="s">
        <v>31</v>
      </c>
      <c r="E2027" s="1" t="str">
        <f>UPPER(LEFT(D2027,1))</f>
        <v>U</v>
      </c>
      <c r="F2027">
        <v>408</v>
      </c>
      <c r="G2027">
        <f t="shared" si="186"/>
        <v>408</v>
      </c>
      <c r="H2027">
        <f t="shared" si="187"/>
        <v>408</v>
      </c>
      <c r="I2027">
        <v>254</v>
      </c>
      <c r="J2027">
        <f t="shared" si="188"/>
        <v>254</v>
      </c>
      <c r="K2027">
        <v>324</v>
      </c>
      <c r="L2027">
        <f t="shared" si="189"/>
        <v>324</v>
      </c>
      <c r="M2027">
        <v>0</v>
      </c>
      <c r="N2027">
        <v>8051</v>
      </c>
      <c r="O2027">
        <f t="shared" si="190"/>
        <v>8051</v>
      </c>
      <c r="P2027">
        <v>15</v>
      </c>
      <c r="Q2027">
        <v>71</v>
      </c>
      <c r="R2027">
        <v>292</v>
      </c>
      <c r="S2027">
        <v>303</v>
      </c>
      <c r="T2027">
        <v>4.9375</v>
      </c>
      <c r="U2027">
        <f>VLOOKUP(A2027,vlookup_table[#All],2,)</f>
        <v>0</v>
      </c>
      <c r="V2027">
        <f>VLOOKUP(A2027,vlookup_table[#All],4,FALSE)</f>
        <v>6401</v>
      </c>
      <c r="W2027" t="str">
        <f>IF(LEN(V2027)=4,_xlfn.CONCAT("19",LEFT(V2027,2)),IF(LEN(V2027)=3,_xlfn.CONCAT("190",LEFT(V2027,2)),0))</f>
        <v>1964</v>
      </c>
      <c r="X2027">
        <f>IF(V2027&lt;&gt;0,1997-VALUE(W2027),0)</f>
        <v>33</v>
      </c>
      <c r="Y2027" t="str">
        <f>VLOOKUP(A2027,vlookup_table[#All],5,FALSE)</f>
        <v>S3</v>
      </c>
      <c r="Z2027" t="str">
        <f t="shared" si="191"/>
        <v>Suburban</v>
      </c>
      <c r="AA2027">
        <f>VLOOKUP(A2027,vlookup_table[#All],7,FALSE)</f>
        <v>10</v>
      </c>
    </row>
    <row r="2028" spans="1:27" x14ac:dyDescent="0.3">
      <c r="A2028">
        <v>150684</v>
      </c>
      <c r="B2028" s="1" t="s">
        <v>22</v>
      </c>
      <c r="C2028" s="1" t="str">
        <f>UPPER(LEFT(B2028,2))</f>
        <v>CA</v>
      </c>
      <c r="D2028" s="1" t="s">
        <v>14</v>
      </c>
      <c r="E2028" s="1" t="str">
        <f>UPPER(LEFT(D2028,1))</f>
        <v>M</v>
      </c>
      <c r="F2028">
        <v>2476</v>
      </c>
      <c r="G2028">
        <f t="shared" si="186"/>
        <v>2476</v>
      </c>
      <c r="H2028">
        <f t="shared" si="187"/>
        <v>2476</v>
      </c>
      <c r="I2028">
        <v>366</v>
      </c>
      <c r="J2028">
        <f t="shared" si="188"/>
        <v>366</v>
      </c>
      <c r="K2028">
        <v>537</v>
      </c>
      <c r="L2028">
        <f t="shared" si="189"/>
        <v>537</v>
      </c>
      <c r="M2028">
        <v>71</v>
      </c>
      <c r="N2028">
        <v>15702</v>
      </c>
      <c r="O2028">
        <f t="shared" si="190"/>
        <v>15702</v>
      </c>
      <c r="P2028">
        <v>50</v>
      </c>
      <c r="Q2028">
        <v>38</v>
      </c>
      <c r="R2028">
        <v>453</v>
      </c>
      <c r="S2028">
        <v>470</v>
      </c>
      <c r="T2028">
        <v>17.666666670000001</v>
      </c>
      <c r="U2028">
        <f>VLOOKUP(A2028,vlookup_table[#All],2,)</f>
        <v>1</v>
      </c>
      <c r="V2028">
        <f>VLOOKUP(A2028,vlookup_table[#All],4,FALSE)</f>
        <v>0</v>
      </c>
      <c r="W2028">
        <f>IF(LEN(V2028)=4,_xlfn.CONCAT("19",LEFT(V2028,2)),IF(LEN(V2028)=3,_xlfn.CONCAT("190",LEFT(V2028,2)),0))</f>
        <v>0</v>
      </c>
      <c r="X2028">
        <f>IF(V2028&lt;&gt;0,1997-VALUE(W2028),0)</f>
        <v>0</v>
      </c>
      <c r="Y2028" t="str">
        <f>VLOOKUP(A2028,vlookup_table[#All],5,FALSE)</f>
        <v/>
      </c>
      <c r="Z2028">
        <f t="shared" si="191"/>
        <v>0</v>
      </c>
      <c r="AA2028">
        <f>VLOOKUP(A2028,vlookup_table[#All],7,FALSE)</f>
        <v>34</v>
      </c>
    </row>
    <row r="2029" spans="1:27" x14ac:dyDescent="0.3">
      <c r="A2029">
        <v>162341</v>
      </c>
      <c r="B2029" s="1" t="s">
        <v>22</v>
      </c>
      <c r="C2029" s="1" t="str">
        <f>UPPER(LEFT(B2029,2))</f>
        <v>CA</v>
      </c>
      <c r="D2029" s="1" t="s">
        <v>17</v>
      </c>
      <c r="E2029" s="1" t="str">
        <f>UPPER(LEFT(D2029,1))</f>
        <v>F</v>
      </c>
      <c r="F2029">
        <v>3693</v>
      </c>
      <c r="G2029">
        <f t="shared" si="186"/>
        <v>3693</v>
      </c>
      <c r="H2029">
        <f t="shared" si="187"/>
        <v>3693</v>
      </c>
      <c r="I2029">
        <v>358</v>
      </c>
      <c r="J2029">
        <f t="shared" si="188"/>
        <v>358</v>
      </c>
      <c r="K2029">
        <v>442</v>
      </c>
      <c r="L2029">
        <f t="shared" si="189"/>
        <v>442</v>
      </c>
      <c r="M2029">
        <v>97</v>
      </c>
      <c r="N2029">
        <v>16753</v>
      </c>
      <c r="O2029">
        <f t="shared" si="190"/>
        <v>16753</v>
      </c>
      <c r="P2029">
        <v>23</v>
      </c>
      <c r="Q2029">
        <v>56</v>
      </c>
      <c r="R2029">
        <v>393</v>
      </c>
      <c r="S2029">
        <v>393</v>
      </c>
      <c r="T2029">
        <v>11.28571429</v>
      </c>
      <c r="U2029">
        <f>VLOOKUP(A2029,vlookup_table[#All],2,)</f>
        <v>0</v>
      </c>
      <c r="V2029">
        <f>VLOOKUP(A2029,vlookup_table[#All],4,FALSE)</f>
        <v>0</v>
      </c>
      <c r="W2029">
        <f>IF(LEN(V2029)=4,_xlfn.CONCAT("19",LEFT(V2029,2)),IF(LEN(V2029)=3,_xlfn.CONCAT("190",LEFT(V2029,2)),0))</f>
        <v>0</v>
      </c>
      <c r="X2029">
        <f>IF(V2029&lt;&gt;0,1997-VALUE(W2029),0)</f>
        <v>0</v>
      </c>
      <c r="Y2029" t="str">
        <f>VLOOKUP(A2029,vlookup_table[#All],5,FALSE)</f>
        <v>S1</v>
      </c>
      <c r="Z2029" t="str">
        <f t="shared" si="191"/>
        <v>Suburban</v>
      </c>
      <c r="AA2029">
        <f>VLOOKUP(A2029,vlookup_table[#All],7,FALSE)</f>
        <v>14</v>
      </c>
    </row>
    <row r="2030" spans="1:27" x14ac:dyDescent="0.3">
      <c r="A2030">
        <v>56407</v>
      </c>
      <c r="B2030" s="1" t="s">
        <v>58</v>
      </c>
      <c r="C2030" s="1" t="str">
        <f>UPPER(LEFT(B2030,2))</f>
        <v>KY</v>
      </c>
      <c r="D2030" s="1" t="s">
        <v>17</v>
      </c>
      <c r="E2030" s="1" t="str">
        <f>UPPER(LEFT(D2030,1))</f>
        <v>F</v>
      </c>
      <c r="F2030">
        <v>382</v>
      </c>
      <c r="G2030">
        <f t="shared" si="186"/>
        <v>382</v>
      </c>
      <c r="H2030">
        <f t="shared" si="187"/>
        <v>382</v>
      </c>
      <c r="I2030">
        <v>173</v>
      </c>
      <c r="J2030">
        <f t="shared" si="188"/>
        <v>173</v>
      </c>
      <c r="K2030">
        <v>259</v>
      </c>
      <c r="L2030">
        <f t="shared" si="189"/>
        <v>259</v>
      </c>
      <c r="M2030">
        <v>0</v>
      </c>
      <c r="N2030">
        <v>9037</v>
      </c>
      <c r="O2030">
        <f t="shared" si="190"/>
        <v>9037</v>
      </c>
      <c r="P2030">
        <v>0</v>
      </c>
      <c r="Q2030">
        <v>92</v>
      </c>
      <c r="R2030">
        <v>211</v>
      </c>
      <c r="S2030">
        <v>233</v>
      </c>
      <c r="T2030">
        <v>10.64705882</v>
      </c>
      <c r="U2030">
        <f>VLOOKUP(A2030,vlookup_table[#All],2,)</f>
        <v>0</v>
      </c>
      <c r="V2030">
        <f>VLOOKUP(A2030,vlookup_table[#All],4,FALSE)</f>
        <v>2707</v>
      </c>
      <c r="W2030" t="str">
        <f>IF(LEN(V2030)=4,_xlfn.CONCAT("19",LEFT(V2030,2)),IF(LEN(V2030)=3,_xlfn.CONCAT("190",LEFT(V2030,2)),0))</f>
        <v>1927</v>
      </c>
      <c r="X2030">
        <f>IF(V2030&lt;&gt;0,1997-VALUE(W2030),0)</f>
        <v>70</v>
      </c>
      <c r="Y2030" t="str">
        <f>VLOOKUP(A2030,vlookup_table[#All],5,FALSE)</f>
        <v>R3</v>
      </c>
      <c r="Z2030" t="str">
        <f t="shared" si="191"/>
        <v>Rural</v>
      </c>
      <c r="AA2030">
        <f>VLOOKUP(A2030,vlookup_table[#All],7,FALSE)</f>
        <v>20</v>
      </c>
    </row>
    <row r="2031" spans="1:27" x14ac:dyDescent="0.3">
      <c r="A2031">
        <v>188988</v>
      </c>
      <c r="B2031" s="1" t="s">
        <v>34</v>
      </c>
      <c r="C2031" s="1" t="str">
        <f>UPPER(LEFT(B2031,2))</f>
        <v>IN</v>
      </c>
      <c r="D2031" s="1"/>
      <c r="E2031" s="1" t="str">
        <f>UPPER(LEFT(D2031,1))</f>
        <v/>
      </c>
      <c r="F2031">
        <v>667</v>
      </c>
      <c r="G2031">
        <f t="shared" si="186"/>
        <v>667</v>
      </c>
      <c r="H2031">
        <f t="shared" si="187"/>
        <v>667</v>
      </c>
      <c r="I2031">
        <v>243</v>
      </c>
      <c r="J2031">
        <f t="shared" si="188"/>
        <v>243</v>
      </c>
      <c r="K2031">
        <v>351</v>
      </c>
      <c r="L2031">
        <f t="shared" si="189"/>
        <v>351</v>
      </c>
      <c r="M2031">
        <v>1</v>
      </c>
      <c r="N2031">
        <v>12239</v>
      </c>
      <c r="O2031">
        <f t="shared" si="190"/>
        <v>12239</v>
      </c>
      <c r="P2031">
        <v>2</v>
      </c>
      <c r="Q2031">
        <v>70</v>
      </c>
      <c r="R2031">
        <v>311</v>
      </c>
      <c r="S2031">
        <v>298</v>
      </c>
      <c r="T2031">
        <v>6.2857142860000002</v>
      </c>
      <c r="U2031">
        <f>VLOOKUP(A2031,vlookup_table[#All],2,)</f>
        <v>28</v>
      </c>
      <c r="V2031">
        <f>VLOOKUP(A2031,vlookup_table[#All],4,FALSE)</f>
        <v>0</v>
      </c>
      <c r="W2031">
        <f>IF(LEN(V2031)=4,_xlfn.CONCAT("19",LEFT(V2031,2)),IF(LEN(V2031)=3,_xlfn.CONCAT("190",LEFT(V2031,2)),0))</f>
        <v>0</v>
      </c>
      <c r="X2031">
        <f>IF(V2031&lt;&gt;0,1997-VALUE(W2031),0)</f>
        <v>0</v>
      </c>
      <c r="Y2031" t="str">
        <f>VLOOKUP(A2031,vlookup_table[#All],5,FALSE)</f>
        <v/>
      </c>
      <c r="Z2031">
        <f t="shared" si="191"/>
        <v>0</v>
      </c>
      <c r="AA2031">
        <f>VLOOKUP(A2031,vlookup_table[#All],7,FALSE)</f>
        <v>7</v>
      </c>
    </row>
    <row r="2032" spans="1:27" x14ac:dyDescent="0.3">
      <c r="A2032">
        <v>35581</v>
      </c>
      <c r="B2032" s="1" t="s">
        <v>13</v>
      </c>
      <c r="C2032" s="1" t="str">
        <f>UPPER(LEFT(B2032,2))</f>
        <v>FL</v>
      </c>
      <c r="D2032" s="1" t="s">
        <v>14</v>
      </c>
      <c r="E2032" s="1" t="str">
        <f>UPPER(LEFT(D2032,1))</f>
        <v>M</v>
      </c>
      <c r="F2032">
        <v>906</v>
      </c>
      <c r="G2032">
        <f t="shared" si="186"/>
        <v>906</v>
      </c>
      <c r="H2032">
        <f t="shared" si="187"/>
        <v>906</v>
      </c>
      <c r="I2032">
        <v>296</v>
      </c>
      <c r="J2032">
        <f t="shared" si="188"/>
        <v>296</v>
      </c>
      <c r="K2032">
        <v>473</v>
      </c>
      <c r="L2032">
        <f t="shared" si="189"/>
        <v>473</v>
      </c>
      <c r="M2032">
        <v>3</v>
      </c>
      <c r="N2032">
        <v>16729</v>
      </c>
      <c r="O2032">
        <f t="shared" si="190"/>
        <v>16729</v>
      </c>
      <c r="P2032">
        <v>4</v>
      </c>
      <c r="Q2032">
        <v>37</v>
      </c>
      <c r="R2032">
        <v>377</v>
      </c>
      <c r="S2032">
        <v>360</v>
      </c>
      <c r="T2032">
        <v>10.42857143</v>
      </c>
      <c r="U2032">
        <f>VLOOKUP(A2032,vlookup_table[#All],2,)</f>
        <v>1</v>
      </c>
      <c r="V2032">
        <f>VLOOKUP(A2032,vlookup_table[#All],4,FALSE)</f>
        <v>2812</v>
      </c>
      <c r="W2032" t="str">
        <f>IF(LEN(V2032)=4,_xlfn.CONCAT("19",LEFT(V2032,2)),IF(LEN(V2032)=3,_xlfn.CONCAT("190",LEFT(V2032,2)),0))</f>
        <v>1928</v>
      </c>
      <c r="X2032">
        <f>IF(V2032&lt;&gt;0,1997-VALUE(W2032),0)</f>
        <v>69</v>
      </c>
      <c r="Y2032" t="str">
        <f>VLOOKUP(A2032,vlookup_table[#All],5,FALSE)</f>
        <v>S1</v>
      </c>
      <c r="Z2032" t="str">
        <f t="shared" si="191"/>
        <v>Suburban</v>
      </c>
      <c r="AA2032">
        <f>VLOOKUP(A2032,vlookup_table[#All],7,FALSE)</f>
        <v>15</v>
      </c>
    </row>
    <row r="2033" spans="1:27" x14ac:dyDescent="0.3">
      <c r="A2033">
        <v>46358</v>
      </c>
      <c r="B2033" s="1" t="s">
        <v>13</v>
      </c>
      <c r="C2033" s="1" t="str">
        <f>UPPER(LEFT(B2033,2))</f>
        <v>FL</v>
      </c>
      <c r="D2033" s="1" t="s">
        <v>14</v>
      </c>
      <c r="E2033" s="1" t="str">
        <f>UPPER(LEFT(D2033,1))</f>
        <v>M</v>
      </c>
      <c r="F2033">
        <v>715</v>
      </c>
      <c r="G2033">
        <f t="shared" si="186"/>
        <v>715</v>
      </c>
      <c r="H2033">
        <f t="shared" si="187"/>
        <v>715</v>
      </c>
      <c r="I2033">
        <v>362</v>
      </c>
      <c r="J2033">
        <f t="shared" si="188"/>
        <v>362</v>
      </c>
      <c r="K2033">
        <v>408</v>
      </c>
      <c r="L2033">
        <f t="shared" si="189"/>
        <v>408</v>
      </c>
      <c r="M2033">
        <v>0</v>
      </c>
      <c r="N2033">
        <v>12806</v>
      </c>
      <c r="O2033">
        <f t="shared" si="190"/>
        <v>12806</v>
      </c>
      <c r="P2033">
        <v>6</v>
      </c>
      <c r="Q2033">
        <v>28</v>
      </c>
      <c r="R2033">
        <v>371</v>
      </c>
      <c r="S2033">
        <v>388</v>
      </c>
      <c r="T2033">
        <v>7.4666666670000001</v>
      </c>
      <c r="U2033">
        <f>VLOOKUP(A2033,vlookup_table[#All],2,)</f>
        <v>1</v>
      </c>
      <c r="V2033">
        <f>VLOOKUP(A2033,vlookup_table[#All],4,FALSE)</f>
        <v>1801</v>
      </c>
      <c r="W2033" t="str">
        <f>IF(LEN(V2033)=4,_xlfn.CONCAT("19",LEFT(V2033,2)),IF(LEN(V2033)=3,_xlfn.CONCAT("190",LEFT(V2033,2)),0))</f>
        <v>1918</v>
      </c>
      <c r="X2033">
        <f>IF(V2033&lt;&gt;0,1997-VALUE(W2033),0)</f>
        <v>79</v>
      </c>
      <c r="Y2033" t="str">
        <f>VLOOKUP(A2033,vlookup_table[#All],5,FALSE)</f>
        <v>T2</v>
      </c>
      <c r="Z2033" t="str">
        <f t="shared" si="191"/>
        <v>Town</v>
      </c>
      <c r="AA2033">
        <f>VLOOKUP(A2033,vlookup_table[#All],7,FALSE)</f>
        <v>9</v>
      </c>
    </row>
    <row r="2034" spans="1:27" x14ac:dyDescent="0.3">
      <c r="A2034">
        <v>109533</v>
      </c>
      <c r="B2034" s="1" t="s">
        <v>50</v>
      </c>
      <c r="C2034" s="1" t="str">
        <f>UPPER(LEFT(B2034,2))</f>
        <v>LA</v>
      </c>
      <c r="D2034" s="1" t="s">
        <v>14</v>
      </c>
      <c r="E2034" s="1" t="str">
        <f>UPPER(LEFT(D2034,1))</f>
        <v>M</v>
      </c>
      <c r="F2034">
        <v>576</v>
      </c>
      <c r="G2034">
        <f t="shared" si="186"/>
        <v>576</v>
      </c>
      <c r="H2034">
        <f t="shared" si="187"/>
        <v>576</v>
      </c>
      <c r="I2034">
        <v>290</v>
      </c>
      <c r="J2034">
        <f t="shared" si="188"/>
        <v>290</v>
      </c>
      <c r="K2034">
        <v>375</v>
      </c>
      <c r="L2034">
        <f t="shared" si="189"/>
        <v>375</v>
      </c>
      <c r="M2034">
        <v>2</v>
      </c>
      <c r="N2034">
        <v>9596</v>
      </c>
      <c r="O2034">
        <f t="shared" si="190"/>
        <v>9596</v>
      </c>
      <c r="P2034">
        <v>1</v>
      </c>
      <c r="Q2034">
        <v>66</v>
      </c>
      <c r="R2034">
        <v>318</v>
      </c>
      <c r="S2034">
        <v>339</v>
      </c>
      <c r="T2034">
        <v>7.5</v>
      </c>
      <c r="U2034">
        <f>VLOOKUP(A2034,vlookup_table[#All],2,)</f>
        <v>0</v>
      </c>
      <c r="V2034">
        <f>VLOOKUP(A2034,vlookup_table[#All],4,FALSE)</f>
        <v>3201</v>
      </c>
      <c r="W2034" t="str">
        <f>IF(LEN(V2034)=4,_xlfn.CONCAT("19",LEFT(V2034,2)),IF(LEN(V2034)=3,_xlfn.CONCAT("190",LEFT(V2034,2)),0))</f>
        <v>1932</v>
      </c>
      <c r="X2034">
        <f>IF(V2034&lt;&gt;0,1997-VALUE(W2034),0)</f>
        <v>65</v>
      </c>
      <c r="Y2034" t="str">
        <f>VLOOKUP(A2034,vlookup_table[#All],5,FALSE)</f>
        <v>T2</v>
      </c>
      <c r="Z2034" t="str">
        <f t="shared" si="191"/>
        <v>Town</v>
      </c>
      <c r="AA2034">
        <f>VLOOKUP(A2034,vlookup_table[#All],7,FALSE)</f>
        <v>25</v>
      </c>
    </row>
    <row r="2035" spans="1:27" x14ac:dyDescent="0.3">
      <c r="A2035">
        <v>81322</v>
      </c>
      <c r="B2035" s="1" t="s">
        <v>36</v>
      </c>
      <c r="C2035" s="1" t="str">
        <f>UPPER(LEFT(B2035,2))</f>
        <v>WI</v>
      </c>
      <c r="D2035" s="1" t="s">
        <v>52</v>
      </c>
      <c r="E2035" s="1" t="str">
        <f>UPPER(LEFT(D2035,1))</f>
        <v>M</v>
      </c>
      <c r="F2035">
        <v>335</v>
      </c>
      <c r="G2035">
        <f t="shared" si="186"/>
        <v>335</v>
      </c>
      <c r="H2035">
        <f t="shared" si="187"/>
        <v>335</v>
      </c>
      <c r="I2035">
        <v>209</v>
      </c>
      <c r="J2035">
        <f t="shared" si="188"/>
        <v>209</v>
      </c>
      <c r="K2035">
        <v>311</v>
      </c>
      <c r="L2035">
        <f t="shared" si="189"/>
        <v>311</v>
      </c>
      <c r="M2035">
        <v>0</v>
      </c>
      <c r="N2035">
        <v>9461</v>
      </c>
      <c r="O2035">
        <f t="shared" si="190"/>
        <v>9461</v>
      </c>
      <c r="P2035">
        <v>1</v>
      </c>
      <c r="Q2035">
        <v>88</v>
      </c>
      <c r="R2035">
        <v>252</v>
      </c>
      <c r="S2035">
        <v>268</v>
      </c>
      <c r="T2035">
        <v>10.05555556</v>
      </c>
      <c r="U2035">
        <f>VLOOKUP(A2035,vlookup_table[#All],2,)</f>
        <v>1</v>
      </c>
      <c r="V2035">
        <f>VLOOKUP(A2035,vlookup_table[#All],4,FALSE)</f>
        <v>0</v>
      </c>
      <c r="W2035">
        <f>IF(LEN(V2035)=4,_xlfn.CONCAT("19",LEFT(V2035,2)),IF(LEN(V2035)=3,_xlfn.CONCAT("190",LEFT(V2035,2)),0))</f>
        <v>0</v>
      </c>
      <c r="X2035">
        <f>IF(V2035&lt;&gt;0,1997-VALUE(W2035),0)</f>
        <v>0</v>
      </c>
      <c r="Y2035" t="str">
        <f>VLOOKUP(A2035,vlookup_table[#All],5,FALSE)</f>
        <v>R3</v>
      </c>
      <c r="Z2035" t="str">
        <f t="shared" si="191"/>
        <v>Rural</v>
      </c>
      <c r="AA2035">
        <f>VLOOKUP(A2035,vlookup_table[#All],7,FALSE)</f>
        <v>15</v>
      </c>
    </row>
    <row r="2036" spans="1:27" x14ac:dyDescent="0.3">
      <c r="A2036">
        <v>179275</v>
      </c>
      <c r="B2036" s="1" t="s">
        <v>41</v>
      </c>
      <c r="C2036" s="1" t="str">
        <f>UPPER(LEFT(B2036,2))</f>
        <v>WA</v>
      </c>
      <c r="D2036" s="1" t="s">
        <v>17</v>
      </c>
      <c r="E2036" s="1" t="str">
        <f>UPPER(LEFT(D2036,1))</f>
        <v>F</v>
      </c>
      <c r="F2036">
        <v>1424</v>
      </c>
      <c r="G2036">
        <f t="shared" si="186"/>
        <v>1424</v>
      </c>
      <c r="H2036">
        <f t="shared" si="187"/>
        <v>1424</v>
      </c>
      <c r="I2036">
        <v>419</v>
      </c>
      <c r="J2036">
        <f t="shared" si="188"/>
        <v>419</v>
      </c>
      <c r="K2036">
        <v>506</v>
      </c>
      <c r="L2036">
        <f t="shared" si="189"/>
        <v>506</v>
      </c>
      <c r="M2036">
        <v>21</v>
      </c>
      <c r="N2036">
        <v>16767</v>
      </c>
      <c r="O2036">
        <f t="shared" si="190"/>
        <v>16767</v>
      </c>
      <c r="P2036">
        <v>4</v>
      </c>
      <c r="Q2036">
        <v>56</v>
      </c>
      <c r="R2036">
        <v>446</v>
      </c>
      <c r="S2036">
        <v>477</v>
      </c>
      <c r="T2036">
        <v>9.1999999999999993</v>
      </c>
      <c r="U2036">
        <f>VLOOKUP(A2036,vlookup_table[#All],2,)</f>
        <v>0</v>
      </c>
      <c r="V2036">
        <f>VLOOKUP(A2036,vlookup_table[#All],4,FALSE)</f>
        <v>4501</v>
      </c>
      <c r="W2036" t="str">
        <f>IF(LEN(V2036)=4,_xlfn.CONCAT("19",LEFT(V2036,2)),IF(LEN(V2036)=3,_xlfn.CONCAT("190",LEFT(V2036,2)),0))</f>
        <v>1945</v>
      </c>
      <c r="X2036">
        <f>IF(V2036&lt;&gt;0,1997-VALUE(W2036),0)</f>
        <v>52</v>
      </c>
      <c r="Y2036" t="str">
        <f>VLOOKUP(A2036,vlookup_table[#All],5,FALSE)</f>
        <v>T2</v>
      </c>
      <c r="Z2036" t="str">
        <f t="shared" si="191"/>
        <v>Town</v>
      </c>
      <c r="AA2036">
        <f>VLOOKUP(A2036,vlookup_table[#All],7,FALSE)</f>
        <v>25</v>
      </c>
    </row>
    <row r="2037" spans="1:27" x14ac:dyDescent="0.3">
      <c r="A2037">
        <v>48691</v>
      </c>
      <c r="B2037" s="1" t="s">
        <v>44</v>
      </c>
      <c r="C2037" s="1" t="str">
        <f>UPPER(LEFT(B2037,2))</f>
        <v>AL</v>
      </c>
      <c r="D2037" s="1" t="s">
        <v>17</v>
      </c>
      <c r="E2037" s="1" t="str">
        <f>UPPER(LEFT(D2037,1))</f>
        <v>F</v>
      </c>
      <c r="F2037">
        <v>733</v>
      </c>
      <c r="G2037">
        <f t="shared" si="186"/>
        <v>733</v>
      </c>
      <c r="H2037">
        <f t="shared" si="187"/>
        <v>733</v>
      </c>
      <c r="I2037">
        <v>316</v>
      </c>
      <c r="J2037">
        <f t="shared" si="188"/>
        <v>316</v>
      </c>
      <c r="K2037">
        <v>412</v>
      </c>
      <c r="L2037">
        <f t="shared" si="189"/>
        <v>412</v>
      </c>
      <c r="M2037">
        <v>0</v>
      </c>
      <c r="N2037">
        <v>19790</v>
      </c>
      <c r="O2037">
        <f t="shared" si="190"/>
        <v>19790</v>
      </c>
      <c r="P2037">
        <v>1</v>
      </c>
      <c r="Q2037">
        <v>75</v>
      </c>
      <c r="R2037">
        <v>378</v>
      </c>
      <c r="S2037">
        <v>374</v>
      </c>
      <c r="T2037">
        <v>10</v>
      </c>
      <c r="U2037">
        <f>VLOOKUP(A2037,vlookup_table[#All],2,)</f>
        <v>0</v>
      </c>
      <c r="V2037">
        <f>VLOOKUP(A2037,vlookup_table[#All],4,FALSE)</f>
        <v>2702</v>
      </c>
      <c r="W2037" t="str">
        <f>IF(LEN(V2037)=4,_xlfn.CONCAT("19",LEFT(V2037,2)),IF(LEN(V2037)=3,_xlfn.CONCAT("190",LEFT(V2037,2)),0))</f>
        <v>1927</v>
      </c>
      <c r="X2037">
        <f>IF(V2037&lt;&gt;0,1997-VALUE(W2037),0)</f>
        <v>70</v>
      </c>
      <c r="Y2037" t="str">
        <f>VLOOKUP(A2037,vlookup_table[#All],5,FALSE)</f>
        <v>C2</v>
      </c>
      <c r="Z2037" t="str">
        <f t="shared" si="191"/>
        <v>City</v>
      </c>
      <c r="AA2037">
        <f>VLOOKUP(A2037,vlookup_table[#All],7,FALSE)</f>
        <v>20</v>
      </c>
    </row>
    <row r="2038" spans="1:27" x14ac:dyDescent="0.3">
      <c r="A2038">
        <v>24420</v>
      </c>
      <c r="B2038" s="1" t="s">
        <v>47</v>
      </c>
      <c r="C2038" s="1" t="str">
        <f>UPPER(LEFT(B2038,2))</f>
        <v>SC</v>
      </c>
      <c r="D2038" s="1" t="s">
        <v>17</v>
      </c>
      <c r="E2038" s="1" t="str">
        <f>UPPER(LEFT(D2038,1))</f>
        <v>F</v>
      </c>
      <c r="F2038">
        <v>1333</v>
      </c>
      <c r="G2038">
        <f t="shared" si="186"/>
        <v>1333</v>
      </c>
      <c r="H2038">
        <f t="shared" si="187"/>
        <v>1333</v>
      </c>
      <c r="I2038">
        <v>162</v>
      </c>
      <c r="J2038">
        <f t="shared" si="188"/>
        <v>162</v>
      </c>
      <c r="K2038">
        <v>476</v>
      </c>
      <c r="L2038">
        <f t="shared" si="189"/>
        <v>476</v>
      </c>
      <c r="M2038">
        <v>11</v>
      </c>
      <c r="N2038">
        <v>4738</v>
      </c>
      <c r="O2038">
        <f t="shared" si="190"/>
        <v>4738</v>
      </c>
      <c r="P2038">
        <v>2</v>
      </c>
      <c r="Q2038">
        <v>29</v>
      </c>
      <c r="R2038">
        <v>451</v>
      </c>
      <c r="S2038">
        <v>234</v>
      </c>
      <c r="T2038">
        <v>8.625</v>
      </c>
      <c r="U2038">
        <f>VLOOKUP(A2038,vlookup_table[#All],2,)</f>
        <v>4</v>
      </c>
      <c r="V2038">
        <f>VLOOKUP(A2038,vlookup_table[#All],4,FALSE)</f>
        <v>4001</v>
      </c>
      <c r="W2038" t="str">
        <f>IF(LEN(V2038)=4,_xlfn.CONCAT("19",LEFT(V2038,2)),IF(LEN(V2038)=3,_xlfn.CONCAT("190",LEFT(V2038,2)),0))</f>
        <v>1940</v>
      </c>
      <c r="X2038">
        <f>IF(V2038&lt;&gt;0,1997-VALUE(W2038),0)</f>
        <v>57</v>
      </c>
      <c r="Y2038" t="str">
        <f>VLOOKUP(A2038,vlookup_table[#All],5,FALSE)</f>
        <v>C1</v>
      </c>
      <c r="Z2038" t="str">
        <f t="shared" si="191"/>
        <v>City</v>
      </c>
      <c r="AA2038">
        <f>VLOOKUP(A2038,vlookup_table[#All],7,FALSE)</f>
        <v>12</v>
      </c>
    </row>
    <row r="2039" spans="1:27" x14ac:dyDescent="0.3">
      <c r="A2039">
        <v>165368</v>
      </c>
      <c r="B2039" s="1" t="s">
        <v>22</v>
      </c>
      <c r="C2039" s="1" t="str">
        <f>UPPER(LEFT(B2039,2))</f>
        <v>CA</v>
      </c>
      <c r="D2039" s="1" t="s">
        <v>14</v>
      </c>
      <c r="E2039" s="1" t="str">
        <f>UPPER(LEFT(D2039,1))</f>
        <v>M</v>
      </c>
      <c r="F2039">
        <v>3899</v>
      </c>
      <c r="G2039">
        <f t="shared" si="186"/>
        <v>3899</v>
      </c>
      <c r="H2039">
        <f t="shared" si="187"/>
        <v>3899</v>
      </c>
      <c r="I2039">
        <v>733</v>
      </c>
      <c r="J2039">
        <f t="shared" si="188"/>
        <v>733</v>
      </c>
      <c r="K2039">
        <v>811</v>
      </c>
      <c r="L2039">
        <f t="shared" si="189"/>
        <v>811</v>
      </c>
      <c r="M2039">
        <v>97</v>
      </c>
      <c r="N2039">
        <v>28586</v>
      </c>
      <c r="O2039">
        <f t="shared" si="190"/>
        <v>28586</v>
      </c>
      <c r="P2039">
        <v>14</v>
      </c>
      <c r="Q2039">
        <v>49</v>
      </c>
      <c r="R2039">
        <v>786</v>
      </c>
      <c r="S2039">
        <v>749</v>
      </c>
      <c r="T2039">
        <v>33.333333330000002</v>
      </c>
      <c r="U2039">
        <f>VLOOKUP(A2039,vlookup_table[#All],2,)</f>
        <v>1</v>
      </c>
      <c r="V2039">
        <f>VLOOKUP(A2039,vlookup_table[#All],4,FALSE)</f>
        <v>3201</v>
      </c>
      <c r="W2039" t="str">
        <f>IF(LEN(V2039)=4,_xlfn.CONCAT("19",LEFT(V2039,2)),IF(LEN(V2039)=3,_xlfn.CONCAT("190",LEFT(V2039,2)),0))</f>
        <v>1932</v>
      </c>
      <c r="X2039">
        <f>IF(V2039&lt;&gt;0,1997-VALUE(W2039),0)</f>
        <v>65</v>
      </c>
      <c r="Y2039" t="str">
        <f>VLOOKUP(A2039,vlookup_table[#All],5,FALSE)</f>
        <v>S1</v>
      </c>
      <c r="Z2039" t="str">
        <f t="shared" si="191"/>
        <v>Suburban</v>
      </c>
      <c r="AA2039">
        <f>VLOOKUP(A2039,vlookup_table[#All],7,FALSE)</f>
        <v>20</v>
      </c>
    </row>
    <row r="2040" spans="1:27" x14ac:dyDescent="0.3">
      <c r="A2040">
        <v>41545</v>
      </c>
      <c r="B2040" s="1" t="s">
        <v>13</v>
      </c>
      <c r="C2040" s="1" t="str">
        <f>UPPER(LEFT(B2040,2))</f>
        <v>FL</v>
      </c>
      <c r="D2040" s="1" t="s">
        <v>14</v>
      </c>
      <c r="E2040" s="1" t="str">
        <f>UPPER(LEFT(D2040,1))</f>
        <v>M</v>
      </c>
      <c r="F2040">
        <v>658</v>
      </c>
      <c r="G2040">
        <f t="shared" si="186"/>
        <v>658</v>
      </c>
      <c r="H2040">
        <f t="shared" si="187"/>
        <v>658</v>
      </c>
      <c r="I2040">
        <v>373</v>
      </c>
      <c r="J2040">
        <f t="shared" si="188"/>
        <v>373</v>
      </c>
      <c r="K2040">
        <v>436</v>
      </c>
      <c r="L2040">
        <f t="shared" si="189"/>
        <v>436</v>
      </c>
      <c r="M2040">
        <v>0</v>
      </c>
      <c r="N2040">
        <v>14942</v>
      </c>
      <c r="O2040">
        <f t="shared" si="190"/>
        <v>14942</v>
      </c>
      <c r="P2040">
        <v>11</v>
      </c>
      <c r="Q2040">
        <v>23</v>
      </c>
      <c r="R2040">
        <v>392</v>
      </c>
      <c r="S2040">
        <v>417</v>
      </c>
      <c r="T2040">
        <v>5.7894736839999998</v>
      </c>
      <c r="U2040">
        <f>VLOOKUP(A2040,vlookup_table[#All],2,)</f>
        <v>1</v>
      </c>
      <c r="V2040">
        <f>VLOOKUP(A2040,vlookup_table[#All],4,FALSE)</f>
        <v>0</v>
      </c>
      <c r="W2040">
        <f>IF(LEN(V2040)=4,_xlfn.CONCAT("19",LEFT(V2040,2)),IF(LEN(V2040)=3,_xlfn.CONCAT("190",LEFT(V2040,2)),0))</f>
        <v>0</v>
      </c>
      <c r="X2040">
        <f>IF(V2040&lt;&gt;0,1997-VALUE(W2040),0)</f>
        <v>0</v>
      </c>
      <c r="Y2040" t="str">
        <f>VLOOKUP(A2040,vlookup_table[#All],5,FALSE)</f>
        <v>S2</v>
      </c>
      <c r="Z2040" t="str">
        <f t="shared" si="191"/>
        <v>Suburban</v>
      </c>
      <c r="AA2040">
        <f>VLOOKUP(A2040,vlookup_table[#All],7,FALSE)</f>
        <v>5</v>
      </c>
    </row>
    <row r="2041" spans="1:27" x14ac:dyDescent="0.3">
      <c r="A2041">
        <v>106235</v>
      </c>
      <c r="B2041" s="1" t="s">
        <v>28</v>
      </c>
      <c r="C2041" s="1" t="str">
        <f>UPPER(LEFT(B2041,2))</f>
        <v>KS</v>
      </c>
      <c r="D2041" s="1" t="s">
        <v>14</v>
      </c>
      <c r="E2041" s="1" t="str">
        <f>UPPER(LEFT(D2041,1))</f>
        <v>M</v>
      </c>
      <c r="F2041">
        <v>498</v>
      </c>
      <c r="G2041">
        <f t="shared" si="186"/>
        <v>498</v>
      </c>
      <c r="H2041">
        <f t="shared" si="187"/>
        <v>498</v>
      </c>
      <c r="I2041">
        <v>273</v>
      </c>
      <c r="J2041">
        <f t="shared" si="188"/>
        <v>273</v>
      </c>
      <c r="K2041">
        <v>346</v>
      </c>
      <c r="L2041">
        <f t="shared" si="189"/>
        <v>346</v>
      </c>
      <c r="M2041">
        <v>0</v>
      </c>
      <c r="N2041">
        <v>12893</v>
      </c>
      <c r="O2041">
        <f t="shared" si="190"/>
        <v>12893</v>
      </c>
      <c r="P2041">
        <v>0</v>
      </c>
      <c r="Q2041">
        <v>69</v>
      </c>
      <c r="R2041">
        <v>302</v>
      </c>
      <c r="S2041">
        <v>304</v>
      </c>
      <c r="T2041">
        <v>5</v>
      </c>
      <c r="U2041">
        <f>VLOOKUP(A2041,vlookup_table[#All],2,)</f>
        <v>1</v>
      </c>
      <c r="V2041">
        <f>VLOOKUP(A2041,vlookup_table[#All],4,FALSE)</f>
        <v>1801</v>
      </c>
      <c r="W2041" t="str">
        <f>IF(LEN(V2041)=4,_xlfn.CONCAT("19",LEFT(V2041,2)),IF(LEN(V2041)=3,_xlfn.CONCAT("190",LEFT(V2041,2)),0))</f>
        <v>1918</v>
      </c>
      <c r="X2041">
        <f>IF(V2041&lt;&gt;0,1997-VALUE(W2041),0)</f>
        <v>79</v>
      </c>
      <c r="Y2041" t="str">
        <f>VLOOKUP(A2041,vlookup_table[#All],5,FALSE)</f>
        <v>T2</v>
      </c>
      <c r="Z2041" t="str">
        <f t="shared" si="191"/>
        <v>Town</v>
      </c>
      <c r="AA2041">
        <f>VLOOKUP(A2041,vlookup_table[#All],7,FALSE)</f>
        <v>5</v>
      </c>
    </row>
    <row r="2042" spans="1:27" x14ac:dyDescent="0.3">
      <c r="A2042">
        <v>133640</v>
      </c>
      <c r="B2042" s="1" t="s">
        <v>42</v>
      </c>
      <c r="C2042" s="1" t="str">
        <f>UPPER(LEFT(B2042,2))</f>
        <v>ID</v>
      </c>
      <c r="D2042" s="1" t="s">
        <v>14</v>
      </c>
      <c r="E2042" s="1" t="str">
        <f>UPPER(LEFT(D2042,1))</f>
        <v>M</v>
      </c>
      <c r="F2042">
        <v>793</v>
      </c>
      <c r="G2042">
        <f t="shared" si="186"/>
        <v>793</v>
      </c>
      <c r="H2042">
        <f t="shared" si="187"/>
        <v>793</v>
      </c>
      <c r="I2042">
        <v>359</v>
      </c>
      <c r="J2042">
        <f t="shared" si="188"/>
        <v>359</v>
      </c>
      <c r="K2042">
        <v>505</v>
      </c>
      <c r="L2042">
        <f t="shared" si="189"/>
        <v>505</v>
      </c>
      <c r="M2042">
        <v>16</v>
      </c>
      <c r="N2042">
        <v>19844</v>
      </c>
      <c r="O2042">
        <f t="shared" si="190"/>
        <v>19844</v>
      </c>
      <c r="P2042">
        <v>0</v>
      </c>
      <c r="Q2042">
        <v>45</v>
      </c>
      <c r="R2042">
        <v>372</v>
      </c>
      <c r="S2042">
        <v>464</v>
      </c>
      <c r="T2042">
        <v>7.5</v>
      </c>
      <c r="U2042">
        <f>VLOOKUP(A2042,vlookup_table[#All],2,)</f>
        <v>1</v>
      </c>
      <c r="V2042">
        <f>VLOOKUP(A2042,vlookup_table[#All],4,FALSE)</f>
        <v>3210</v>
      </c>
      <c r="W2042" t="str">
        <f>IF(LEN(V2042)=4,_xlfn.CONCAT("19",LEFT(V2042,2)),IF(LEN(V2042)=3,_xlfn.CONCAT("190",LEFT(V2042,2)),0))</f>
        <v>1932</v>
      </c>
      <c r="X2042">
        <f>IF(V2042&lt;&gt;0,1997-VALUE(W2042),0)</f>
        <v>65</v>
      </c>
      <c r="Y2042" t="str">
        <f>VLOOKUP(A2042,vlookup_table[#All],5,FALSE)</f>
        <v>C2</v>
      </c>
      <c r="Z2042" t="str">
        <f t="shared" si="191"/>
        <v>City</v>
      </c>
      <c r="AA2042">
        <f>VLOOKUP(A2042,vlookup_table[#All],7,FALSE)</f>
        <v>10</v>
      </c>
    </row>
    <row r="2043" spans="1:27" x14ac:dyDescent="0.3">
      <c r="A2043">
        <v>176443</v>
      </c>
      <c r="B2043" s="1" t="s">
        <v>51</v>
      </c>
      <c r="C2043" s="1" t="str">
        <f>UPPER(LEFT(B2043,2))</f>
        <v>OR</v>
      </c>
      <c r="D2043" s="1" t="s">
        <v>17</v>
      </c>
      <c r="E2043" s="1" t="str">
        <f>UPPER(LEFT(D2043,1))</f>
        <v>F</v>
      </c>
      <c r="F2043">
        <v>641</v>
      </c>
      <c r="G2043">
        <f t="shared" si="186"/>
        <v>641</v>
      </c>
      <c r="H2043">
        <f t="shared" si="187"/>
        <v>641</v>
      </c>
      <c r="I2043">
        <v>291</v>
      </c>
      <c r="J2043">
        <f t="shared" si="188"/>
        <v>291</v>
      </c>
      <c r="K2043">
        <v>391</v>
      </c>
      <c r="L2043">
        <f t="shared" si="189"/>
        <v>391</v>
      </c>
      <c r="M2043">
        <v>1</v>
      </c>
      <c r="N2043">
        <v>12815</v>
      </c>
      <c r="O2043">
        <f t="shared" si="190"/>
        <v>12815</v>
      </c>
      <c r="P2043">
        <v>4</v>
      </c>
      <c r="Q2043">
        <v>45</v>
      </c>
      <c r="R2043">
        <v>300</v>
      </c>
      <c r="S2043">
        <v>356</v>
      </c>
      <c r="T2043">
        <v>14</v>
      </c>
      <c r="U2043">
        <f>VLOOKUP(A2043,vlookup_table[#All],2,)</f>
        <v>0</v>
      </c>
      <c r="V2043">
        <f>VLOOKUP(A2043,vlookup_table[#All],4,FALSE)</f>
        <v>2103</v>
      </c>
      <c r="W2043" t="str">
        <f>IF(LEN(V2043)=4,_xlfn.CONCAT("19",LEFT(V2043,2)),IF(LEN(V2043)=3,_xlfn.CONCAT("190",LEFT(V2043,2)),0))</f>
        <v>1921</v>
      </c>
      <c r="X2043">
        <f>IF(V2043&lt;&gt;0,1997-VALUE(W2043),0)</f>
        <v>76</v>
      </c>
      <c r="Y2043" t="str">
        <f>VLOOKUP(A2043,vlookup_table[#All],5,FALSE)</f>
        <v>R2</v>
      </c>
      <c r="Z2043" t="str">
        <f t="shared" si="191"/>
        <v>Rural</v>
      </c>
      <c r="AA2043">
        <f>VLOOKUP(A2043,vlookup_table[#All],7,FALSE)</f>
        <v>10</v>
      </c>
    </row>
    <row r="2044" spans="1:27" x14ac:dyDescent="0.3">
      <c r="A2044">
        <v>190976</v>
      </c>
      <c r="B2044" s="1" t="s">
        <v>56</v>
      </c>
      <c r="C2044" s="1" t="str">
        <f>UPPER(LEFT(B2044,2))</f>
        <v>AZ</v>
      </c>
      <c r="D2044" s="1"/>
      <c r="E2044" s="1" t="str">
        <f>UPPER(LEFT(D2044,1))</f>
        <v/>
      </c>
      <c r="F2044">
        <v>558</v>
      </c>
      <c r="G2044">
        <f t="shared" si="186"/>
        <v>558</v>
      </c>
      <c r="H2044">
        <f t="shared" si="187"/>
        <v>558</v>
      </c>
      <c r="I2044">
        <v>298</v>
      </c>
      <c r="J2044">
        <f t="shared" si="188"/>
        <v>298</v>
      </c>
      <c r="K2044">
        <v>345</v>
      </c>
      <c r="L2044">
        <f t="shared" si="189"/>
        <v>345</v>
      </c>
      <c r="M2044">
        <v>0</v>
      </c>
      <c r="N2044">
        <v>10331</v>
      </c>
      <c r="O2044">
        <f t="shared" si="190"/>
        <v>10331</v>
      </c>
      <c r="P2044">
        <v>4</v>
      </c>
      <c r="Q2044">
        <v>33</v>
      </c>
      <c r="R2044">
        <v>301</v>
      </c>
      <c r="S2044">
        <v>327</v>
      </c>
      <c r="T2044">
        <v>14.777777779999999</v>
      </c>
      <c r="U2044">
        <f>VLOOKUP(A2044,vlookup_table[#All],2,)</f>
        <v>0</v>
      </c>
      <c r="V2044">
        <f>VLOOKUP(A2044,vlookup_table[#All],4,FALSE)</f>
        <v>0</v>
      </c>
      <c r="W2044">
        <f>IF(LEN(V2044)=4,_xlfn.CONCAT("19",LEFT(V2044,2)),IF(LEN(V2044)=3,_xlfn.CONCAT("190",LEFT(V2044,2)),0))</f>
        <v>0</v>
      </c>
      <c r="X2044">
        <f>IF(V2044&lt;&gt;0,1997-VALUE(W2044),0)</f>
        <v>0</v>
      </c>
      <c r="Y2044" t="str">
        <f>VLOOKUP(A2044,vlookup_table[#All],5,FALSE)</f>
        <v>C2</v>
      </c>
      <c r="Z2044" t="str">
        <f t="shared" si="191"/>
        <v>City</v>
      </c>
      <c r="AA2044">
        <f>VLOOKUP(A2044,vlookup_table[#All],7,FALSE)</f>
        <v>20</v>
      </c>
    </row>
    <row r="2045" spans="1:27" x14ac:dyDescent="0.3">
      <c r="A2045">
        <v>145911</v>
      </c>
      <c r="B2045" s="1" t="s">
        <v>22</v>
      </c>
      <c r="C2045" s="1" t="str">
        <f>UPPER(LEFT(B2045,2))</f>
        <v>CA</v>
      </c>
      <c r="D2045" s="1" t="s">
        <v>17</v>
      </c>
      <c r="E2045" s="1" t="str">
        <f>UPPER(LEFT(D2045,1))</f>
        <v>F</v>
      </c>
      <c r="F2045">
        <v>3314</v>
      </c>
      <c r="G2045">
        <f t="shared" si="186"/>
        <v>3314</v>
      </c>
      <c r="H2045">
        <f t="shared" si="187"/>
        <v>3314</v>
      </c>
      <c r="I2045">
        <v>781</v>
      </c>
      <c r="J2045">
        <f t="shared" si="188"/>
        <v>781</v>
      </c>
      <c r="K2045">
        <v>828</v>
      </c>
      <c r="L2045">
        <f t="shared" si="189"/>
        <v>828</v>
      </c>
      <c r="M2045">
        <v>99</v>
      </c>
      <c r="N2045">
        <v>25608</v>
      </c>
      <c r="O2045">
        <f t="shared" si="190"/>
        <v>25608</v>
      </c>
      <c r="P2045">
        <v>33</v>
      </c>
      <c r="Q2045">
        <v>47</v>
      </c>
      <c r="R2045">
        <v>755</v>
      </c>
      <c r="S2045">
        <v>820</v>
      </c>
      <c r="T2045">
        <v>11.66666667</v>
      </c>
      <c r="U2045">
        <f>VLOOKUP(A2045,vlookup_table[#All],2,)</f>
        <v>0</v>
      </c>
      <c r="V2045">
        <f>VLOOKUP(A2045,vlookup_table[#All],4,FALSE)</f>
        <v>0</v>
      </c>
      <c r="W2045">
        <f>IF(LEN(V2045)=4,_xlfn.CONCAT("19",LEFT(V2045,2)),IF(LEN(V2045)=3,_xlfn.CONCAT("190",LEFT(V2045,2)),0))</f>
        <v>0</v>
      </c>
      <c r="X2045">
        <f>IF(V2045&lt;&gt;0,1997-VALUE(W2045),0)</f>
        <v>0</v>
      </c>
      <c r="Y2045" t="str">
        <f>VLOOKUP(A2045,vlookup_table[#All],5,FALSE)</f>
        <v>S1</v>
      </c>
      <c r="Z2045" t="str">
        <f t="shared" si="191"/>
        <v>Suburban</v>
      </c>
      <c r="AA2045">
        <f>VLOOKUP(A2045,vlookup_table[#All],7,FALSE)</f>
        <v>10</v>
      </c>
    </row>
    <row r="2046" spans="1:27" x14ac:dyDescent="0.3">
      <c r="A2046">
        <v>32984</v>
      </c>
      <c r="B2046" s="1" t="s">
        <v>26</v>
      </c>
      <c r="C2046" s="1" t="str">
        <f>UPPER(LEFT(B2046,2))</f>
        <v>AP</v>
      </c>
      <c r="D2046" s="1" t="s">
        <v>27</v>
      </c>
      <c r="E2046" s="1" t="str">
        <f>UPPER(LEFT(D2046,1))</f>
        <v>M</v>
      </c>
      <c r="F2046">
        <v>0</v>
      </c>
      <c r="G2046" t="str">
        <f t="shared" si="186"/>
        <v/>
      </c>
      <c r="H2046">
        <f t="shared" si="187"/>
        <v>1167.273896595208</v>
      </c>
      <c r="I2046">
        <v>0</v>
      </c>
      <c r="J2046">
        <f t="shared" si="188"/>
        <v>354.11002014098693</v>
      </c>
      <c r="K2046">
        <v>0</v>
      </c>
      <c r="L2046">
        <f t="shared" si="189"/>
        <v>447.98816120906798</v>
      </c>
      <c r="M2046">
        <v>0</v>
      </c>
      <c r="N2046">
        <v>0</v>
      </c>
      <c r="O2046">
        <f t="shared" si="190"/>
        <v>16567.315458207453</v>
      </c>
      <c r="P2046">
        <v>0</v>
      </c>
      <c r="Q2046">
        <v>0</v>
      </c>
      <c r="R2046">
        <v>0</v>
      </c>
      <c r="S2046">
        <v>0</v>
      </c>
      <c r="T2046">
        <v>9.5</v>
      </c>
      <c r="U2046">
        <f>VLOOKUP(A2046,vlookup_table[#All],2,)</f>
        <v>1</v>
      </c>
      <c r="V2046">
        <f>VLOOKUP(A2046,vlookup_table[#All],4,FALSE)</f>
        <v>0</v>
      </c>
      <c r="W2046">
        <f>IF(LEN(V2046)=4,_xlfn.CONCAT("19",LEFT(V2046,2)),IF(LEN(V2046)=3,_xlfn.CONCAT("190",LEFT(V2046,2)),0))</f>
        <v>0</v>
      </c>
      <c r="X2046">
        <f>IF(V2046&lt;&gt;0,1997-VALUE(W2046),0)</f>
        <v>0</v>
      </c>
      <c r="Y2046" t="str">
        <f>VLOOKUP(A2046,vlookup_table[#All],5,FALSE)</f>
        <v>S1</v>
      </c>
      <c r="Z2046" t="str">
        <f t="shared" si="191"/>
        <v>Suburban</v>
      </c>
      <c r="AA2046">
        <f>VLOOKUP(A2046,vlookup_table[#All],7,FALSE)</f>
        <v>8</v>
      </c>
    </row>
    <row r="2047" spans="1:27" x14ac:dyDescent="0.3">
      <c r="A2047">
        <v>67541</v>
      </c>
      <c r="B2047" s="1" t="s">
        <v>30</v>
      </c>
      <c r="C2047" s="1" t="str">
        <f>UPPER(LEFT(B2047,2))</f>
        <v>MI</v>
      </c>
      <c r="D2047" s="1" t="s">
        <v>17</v>
      </c>
      <c r="E2047" s="1" t="str">
        <f>UPPER(LEFT(D2047,1))</f>
        <v>F</v>
      </c>
      <c r="F2047">
        <v>558</v>
      </c>
      <c r="G2047">
        <f t="shared" si="186"/>
        <v>558</v>
      </c>
      <c r="H2047">
        <f t="shared" si="187"/>
        <v>558</v>
      </c>
      <c r="I2047">
        <v>344</v>
      </c>
      <c r="J2047">
        <f t="shared" si="188"/>
        <v>344</v>
      </c>
      <c r="K2047">
        <v>414</v>
      </c>
      <c r="L2047">
        <f t="shared" si="189"/>
        <v>414</v>
      </c>
      <c r="M2047">
        <v>0</v>
      </c>
      <c r="N2047">
        <v>14032</v>
      </c>
      <c r="O2047">
        <f t="shared" si="190"/>
        <v>14032</v>
      </c>
      <c r="P2047">
        <v>0</v>
      </c>
      <c r="Q2047">
        <v>69</v>
      </c>
      <c r="R2047">
        <v>366</v>
      </c>
      <c r="S2047">
        <v>398</v>
      </c>
      <c r="T2047">
        <v>6.3636363640000004</v>
      </c>
      <c r="U2047">
        <f>VLOOKUP(A2047,vlookup_table[#All],2,)</f>
        <v>28</v>
      </c>
      <c r="V2047">
        <f>VLOOKUP(A2047,vlookup_table[#All],4,FALSE)</f>
        <v>5601</v>
      </c>
      <c r="W2047" t="str">
        <f>IF(LEN(V2047)=4,_xlfn.CONCAT("19",LEFT(V2047,2)),IF(LEN(V2047)=3,_xlfn.CONCAT("190",LEFT(V2047,2)),0))</f>
        <v>1956</v>
      </c>
      <c r="X2047">
        <f>IF(V2047&lt;&gt;0,1997-VALUE(W2047),0)</f>
        <v>41</v>
      </c>
      <c r="Y2047" t="str">
        <f>VLOOKUP(A2047,vlookup_table[#All],5,FALSE)</f>
        <v>C2</v>
      </c>
      <c r="Z2047" t="str">
        <f t="shared" si="191"/>
        <v>City</v>
      </c>
      <c r="AA2047">
        <f>VLOOKUP(A2047,vlookup_table[#All],7,FALSE)</f>
        <v>7</v>
      </c>
    </row>
    <row r="2048" spans="1:27" x14ac:dyDescent="0.3">
      <c r="A2048">
        <v>86803</v>
      </c>
      <c r="B2048" s="1" t="s">
        <v>35</v>
      </c>
      <c r="C2048" s="1" t="str">
        <f>UPPER(LEFT(B2048,2))</f>
        <v>MT</v>
      </c>
      <c r="D2048" s="1" t="s">
        <v>20</v>
      </c>
      <c r="E2048" s="1" t="str">
        <f>UPPER(LEFT(D2048,1))</f>
        <v>F</v>
      </c>
      <c r="F2048">
        <v>419</v>
      </c>
      <c r="G2048">
        <f t="shared" si="186"/>
        <v>419</v>
      </c>
      <c r="H2048">
        <f t="shared" si="187"/>
        <v>419</v>
      </c>
      <c r="I2048">
        <v>184</v>
      </c>
      <c r="J2048">
        <f t="shared" si="188"/>
        <v>184</v>
      </c>
      <c r="K2048">
        <v>279</v>
      </c>
      <c r="L2048">
        <f t="shared" si="189"/>
        <v>279</v>
      </c>
      <c r="M2048">
        <v>1</v>
      </c>
      <c r="N2048">
        <v>9682</v>
      </c>
      <c r="O2048">
        <f t="shared" si="190"/>
        <v>9682</v>
      </c>
      <c r="P2048">
        <v>1</v>
      </c>
      <c r="Q2048">
        <v>63</v>
      </c>
      <c r="R2048">
        <v>214</v>
      </c>
      <c r="S2048">
        <v>253</v>
      </c>
      <c r="T2048">
        <v>7.3333333329999997</v>
      </c>
      <c r="U2048">
        <f>VLOOKUP(A2048,vlookup_table[#All],2,)</f>
        <v>2</v>
      </c>
      <c r="V2048">
        <f>VLOOKUP(A2048,vlookup_table[#All],4,FALSE)</f>
        <v>0</v>
      </c>
      <c r="W2048">
        <f>IF(LEN(V2048)=4,_xlfn.CONCAT("19",LEFT(V2048,2)),IF(LEN(V2048)=3,_xlfn.CONCAT("190",LEFT(V2048,2)),0))</f>
        <v>0</v>
      </c>
      <c r="X2048">
        <f>IF(V2048&lt;&gt;0,1997-VALUE(W2048),0)</f>
        <v>0</v>
      </c>
      <c r="Y2048" t="str">
        <f>VLOOKUP(A2048,vlookup_table[#All],5,FALSE)</f>
        <v>R2</v>
      </c>
      <c r="Z2048" t="str">
        <f t="shared" si="191"/>
        <v>Rural</v>
      </c>
      <c r="AA2048">
        <f>VLOOKUP(A2048,vlookup_table[#All],7,FALSE)</f>
        <v>10</v>
      </c>
    </row>
    <row r="2049" spans="1:27" x14ac:dyDescent="0.3">
      <c r="A2049">
        <v>100324</v>
      </c>
      <c r="B2049" s="1" t="s">
        <v>37</v>
      </c>
      <c r="C2049" s="1" t="str">
        <f>UPPER(LEFT(B2049,2))</f>
        <v>MO</v>
      </c>
      <c r="D2049" s="1" t="s">
        <v>17</v>
      </c>
      <c r="E2049" s="1" t="str">
        <f>UPPER(LEFT(D2049,1))</f>
        <v>F</v>
      </c>
      <c r="F2049">
        <v>1783</v>
      </c>
      <c r="G2049">
        <f t="shared" si="186"/>
        <v>1783</v>
      </c>
      <c r="H2049">
        <f t="shared" si="187"/>
        <v>1783</v>
      </c>
      <c r="I2049">
        <v>577</v>
      </c>
      <c r="J2049">
        <f t="shared" si="188"/>
        <v>577</v>
      </c>
      <c r="K2049">
        <v>653</v>
      </c>
      <c r="L2049">
        <f t="shared" si="189"/>
        <v>653</v>
      </c>
      <c r="M2049">
        <v>36</v>
      </c>
      <c r="N2049">
        <v>26826</v>
      </c>
      <c r="O2049">
        <f t="shared" si="190"/>
        <v>26826</v>
      </c>
      <c r="P2049">
        <v>0</v>
      </c>
      <c r="Q2049">
        <v>62</v>
      </c>
      <c r="R2049">
        <v>603</v>
      </c>
      <c r="S2049">
        <v>609</v>
      </c>
      <c r="T2049">
        <v>20</v>
      </c>
      <c r="U2049">
        <f>VLOOKUP(A2049,vlookup_table[#All],2,)</f>
        <v>0</v>
      </c>
      <c r="V2049">
        <f>VLOOKUP(A2049,vlookup_table[#All],4,FALSE)</f>
        <v>4901</v>
      </c>
      <c r="W2049" t="str">
        <f>IF(LEN(V2049)=4,_xlfn.CONCAT("19",LEFT(V2049,2)),IF(LEN(V2049)=3,_xlfn.CONCAT("190",LEFT(V2049,2)),0))</f>
        <v>1949</v>
      </c>
      <c r="X2049">
        <f>IF(V2049&lt;&gt;0,1997-VALUE(W2049),0)</f>
        <v>48</v>
      </c>
      <c r="Y2049" t="str">
        <f>VLOOKUP(A2049,vlookup_table[#All],5,FALSE)</f>
        <v>S1</v>
      </c>
      <c r="Z2049" t="str">
        <f t="shared" si="191"/>
        <v>Suburban</v>
      </c>
      <c r="AA2049">
        <f>VLOOKUP(A2049,vlookup_table[#All],7,FALSE)</f>
        <v>20</v>
      </c>
    </row>
    <row r="2050" spans="1:27" x14ac:dyDescent="0.3">
      <c r="A2050">
        <v>132444</v>
      </c>
      <c r="B2050" s="1" t="s">
        <v>49</v>
      </c>
      <c r="C2050" s="1" t="str">
        <f>UPPER(LEFT(B2050,2))</f>
        <v>CO</v>
      </c>
      <c r="D2050" s="1" t="s">
        <v>17</v>
      </c>
      <c r="E2050" s="1" t="str">
        <f>UPPER(LEFT(D2050,1))</f>
        <v>F</v>
      </c>
      <c r="F2050">
        <v>543</v>
      </c>
      <c r="G2050">
        <f t="shared" ref="G2050:G2113" si="192">IF(LEFT(F2050,1)="A",VALUE(SUBSTITUTE(F2050,"A","")),IF(ISBLANK(F2050),"",IF(F2050=0,"",VALUE(F2050))))</f>
        <v>543</v>
      </c>
      <c r="H2050">
        <f t="shared" ref="H2050:H2113" si="193">IF(G2050&lt;&gt;"",G2050,AVERAGE(G:G))</f>
        <v>543</v>
      </c>
      <c r="I2050">
        <v>428</v>
      </c>
      <c r="J2050">
        <f t="shared" ref="J2050:J2113" si="194">IF(I2050&lt;&gt;0,I2050,AVERAGEIF(I:I,"&gt;0"))</f>
        <v>428</v>
      </c>
      <c r="K2050">
        <v>434</v>
      </c>
      <c r="L2050">
        <f t="shared" ref="L2050:L2113" si="195">IF(AND(K2050&lt;&gt;0,K2050&lt;&gt;""),K2050,AVERAGEIF(K:K,"&gt;0"))</f>
        <v>434</v>
      </c>
      <c r="M2050">
        <v>0</v>
      </c>
      <c r="N2050">
        <v>12010</v>
      </c>
      <c r="O2050">
        <f t="shared" ref="O2050:O2113" si="196">IF(AND(N2050&lt;&gt;0,N2050&lt;&gt;""),N2050,AVERAGEIF(N:N,"&gt;0"))</f>
        <v>12010</v>
      </c>
      <c r="P2050">
        <v>1</v>
      </c>
      <c r="Q2050">
        <v>55</v>
      </c>
      <c r="R2050">
        <v>431</v>
      </c>
      <c r="S2050">
        <v>421</v>
      </c>
      <c r="T2050">
        <v>15</v>
      </c>
      <c r="U2050">
        <f>VLOOKUP(A2050,vlookup_table[#All],2,)</f>
        <v>0</v>
      </c>
      <c r="V2050">
        <f>VLOOKUP(A2050,vlookup_table[#All],4,FALSE)</f>
        <v>4804</v>
      </c>
      <c r="W2050" t="str">
        <f>IF(LEN(V2050)=4,_xlfn.CONCAT("19",LEFT(V2050,2)),IF(LEN(V2050)=3,_xlfn.CONCAT("190",LEFT(V2050,2)),0))</f>
        <v>1948</v>
      </c>
      <c r="X2050">
        <f>IF(V2050&lt;&gt;0,1997-VALUE(W2050),0)</f>
        <v>49</v>
      </c>
      <c r="Y2050" t="str">
        <f>VLOOKUP(A2050,vlookup_table[#All],5,FALSE)</f>
        <v>T2</v>
      </c>
      <c r="Z2050" t="str">
        <f t="shared" ref="Z2050:Z2113" si="197">IF(LEFT(Y2050,1)="C","City",IF(LEFT(Y2050,1)="T","Town",IF(LEFT(Y2050,1)="S","Suburban",IF(LEFT(Y2050,1)="U","Urban",IF(LEFT(Y2050,1)="R","Rural",0)))))</f>
        <v>Town</v>
      </c>
      <c r="AA2050">
        <f>VLOOKUP(A2050,vlookup_table[#All],7,FALSE)</f>
        <v>20</v>
      </c>
    </row>
    <row r="2051" spans="1:27" x14ac:dyDescent="0.3">
      <c r="A2051">
        <v>107235</v>
      </c>
      <c r="B2051" s="1" t="s">
        <v>60</v>
      </c>
      <c r="C2051" s="1" t="str">
        <f>UPPER(LEFT(B2051,2))</f>
        <v>NE</v>
      </c>
      <c r="D2051" s="1" t="s">
        <v>14</v>
      </c>
      <c r="E2051" s="1" t="str">
        <f>UPPER(LEFT(D2051,1))</f>
        <v>M</v>
      </c>
      <c r="F2051">
        <v>1344</v>
      </c>
      <c r="G2051">
        <f t="shared" si="192"/>
        <v>1344</v>
      </c>
      <c r="H2051">
        <f t="shared" si="193"/>
        <v>1344</v>
      </c>
      <c r="I2051">
        <v>639</v>
      </c>
      <c r="J2051">
        <f t="shared" si="194"/>
        <v>639</v>
      </c>
      <c r="K2051">
        <v>758</v>
      </c>
      <c r="L2051">
        <f t="shared" si="195"/>
        <v>758</v>
      </c>
      <c r="M2051">
        <v>12</v>
      </c>
      <c r="N2051">
        <v>27610</v>
      </c>
      <c r="O2051">
        <f t="shared" si="196"/>
        <v>27610</v>
      </c>
      <c r="P2051">
        <v>4</v>
      </c>
      <c r="Q2051">
        <v>53</v>
      </c>
      <c r="R2051">
        <v>733</v>
      </c>
      <c r="S2051">
        <v>676</v>
      </c>
      <c r="T2051">
        <v>7.2142857139999998</v>
      </c>
      <c r="U2051">
        <f>VLOOKUP(A2051,vlookup_table[#All],2,)</f>
        <v>1</v>
      </c>
      <c r="V2051">
        <f>VLOOKUP(A2051,vlookup_table[#All],4,FALSE)</f>
        <v>3001</v>
      </c>
      <c r="W2051" t="str">
        <f>IF(LEN(V2051)=4,_xlfn.CONCAT("19",LEFT(V2051,2)),IF(LEN(V2051)=3,_xlfn.CONCAT("190",LEFT(V2051,2)),0))</f>
        <v>1930</v>
      </c>
      <c r="X2051">
        <f>IF(V2051&lt;&gt;0,1997-VALUE(W2051),0)</f>
        <v>67</v>
      </c>
      <c r="Y2051" t="str">
        <f>VLOOKUP(A2051,vlookup_table[#All],5,FALSE)</f>
        <v>S1</v>
      </c>
      <c r="Z2051" t="str">
        <f t="shared" si="197"/>
        <v>Suburban</v>
      </c>
      <c r="AA2051">
        <f>VLOOKUP(A2051,vlookup_table[#All],7,FALSE)</f>
        <v>11</v>
      </c>
    </row>
    <row r="2052" spans="1:27" x14ac:dyDescent="0.3">
      <c r="A2052">
        <v>67304</v>
      </c>
      <c r="B2052" s="1" t="s">
        <v>30</v>
      </c>
      <c r="C2052" s="1" t="str">
        <f>UPPER(LEFT(B2052,2))</f>
        <v>MI</v>
      </c>
      <c r="D2052" s="1" t="s">
        <v>17</v>
      </c>
      <c r="E2052" s="1" t="str">
        <f>UPPER(LEFT(D2052,1))</f>
        <v>F</v>
      </c>
      <c r="F2052">
        <v>1335</v>
      </c>
      <c r="G2052">
        <f t="shared" si="192"/>
        <v>1335</v>
      </c>
      <c r="H2052">
        <f t="shared" si="193"/>
        <v>1335</v>
      </c>
      <c r="I2052">
        <v>597</v>
      </c>
      <c r="J2052">
        <f t="shared" si="194"/>
        <v>597</v>
      </c>
      <c r="K2052">
        <v>724</v>
      </c>
      <c r="L2052">
        <f t="shared" si="195"/>
        <v>724</v>
      </c>
      <c r="M2052">
        <v>24</v>
      </c>
      <c r="N2052">
        <v>28770</v>
      </c>
      <c r="O2052">
        <f t="shared" si="196"/>
        <v>28770</v>
      </c>
      <c r="P2052">
        <v>4</v>
      </c>
      <c r="Q2052">
        <v>67</v>
      </c>
      <c r="R2052">
        <v>682</v>
      </c>
      <c r="S2052">
        <v>644</v>
      </c>
      <c r="T2052">
        <v>22.25</v>
      </c>
      <c r="U2052">
        <f>VLOOKUP(A2052,vlookup_table[#All],2,)</f>
        <v>0</v>
      </c>
      <c r="V2052">
        <f>VLOOKUP(A2052,vlookup_table[#All],4,FALSE)</f>
        <v>4802</v>
      </c>
      <c r="W2052" t="str">
        <f>IF(LEN(V2052)=4,_xlfn.CONCAT("19",LEFT(V2052,2)),IF(LEN(V2052)=3,_xlfn.CONCAT("190",LEFT(V2052,2)),0))</f>
        <v>1948</v>
      </c>
      <c r="X2052">
        <f>IF(V2052&lt;&gt;0,1997-VALUE(W2052),0)</f>
        <v>49</v>
      </c>
      <c r="Y2052" t="str">
        <f>VLOOKUP(A2052,vlookup_table[#All],5,FALSE)</f>
        <v>T1</v>
      </c>
      <c r="Z2052" t="str">
        <f t="shared" si="197"/>
        <v>Town</v>
      </c>
      <c r="AA2052">
        <f>VLOOKUP(A2052,vlookup_table[#All],7,FALSE)</f>
        <v>20</v>
      </c>
    </row>
    <row r="2053" spans="1:27" x14ac:dyDescent="0.3">
      <c r="A2053">
        <v>82040</v>
      </c>
      <c r="B2053" s="1" t="s">
        <v>36</v>
      </c>
      <c r="C2053" s="1" t="str">
        <f>UPPER(LEFT(B2053,2))</f>
        <v>WI</v>
      </c>
      <c r="D2053" s="1" t="s">
        <v>52</v>
      </c>
      <c r="E2053" s="1" t="str">
        <f>UPPER(LEFT(D2053,1))</f>
        <v>M</v>
      </c>
      <c r="F2053">
        <v>493</v>
      </c>
      <c r="G2053">
        <f t="shared" si="192"/>
        <v>493</v>
      </c>
      <c r="H2053">
        <f t="shared" si="193"/>
        <v>493</v>
      </c>
      <c r="I2053">
        <v>213</v>
      </c>
      <c r="J2053">
        <f t="shared" si="194"/>
        <v>213</v>
      </c>
      <c r="K2053">
        <v>294</v>
      </c>
      <c r="L2053">
        <f t="shared" si="195"/>
        <v>294</v>
      </c>
      <c r="M2053">
        <v>1</v>
      </c>
      <c r="N2053">
        <v>10815</v>
      </c>
      <c r="O2053">
        <f t="shared" si="196"/>
        <v>10815</v>
      </c>
      <c r="P2053">
        <v>2</v>
      </c>
      <c r="Q2053">
        <v>81</v>
      </c>
      <c r="R2053">
        <v>248</v>
      </c>
      <c r="S2053">
        <v>258</v>
      </c>
      <c r="T2053">
        <v>2.6744186050000001</v>
      </c>
      <c r="U2053">
        <f>VLOOKUP(A2053,vlookup_table[#All],2,)</f>
        <v>1</v>
      </c>
      <c r="V2053">
        <f>VLOOKUP(A2053,vlookup_table[#All],4,FALSE)</f>
        <v>2403</v>
      </c>
      <c r="W2053" t="str">
        <f>IF(LEN(V2053)=4,_xlfn.CONCAT("19",LEFT(V2053,2)),IF(LEN(V2053)=3,_xlfn.CONCAT("190",LEFT(V2053,2)),0))</f>
        <v>1924</v>
      </c>
      <c r="X2053">
        <f>IF(V2053&lt;&gt;0,1997-VALUE(W2053),0)</f>
        <v>73</v>
      </c>
      <c r="Y2053" t="str">
        <f>VLOOKUP(A2053,vlookup_table[#All],5,FALSE)</f>
        <v>R2</v>
      </c>
      <c r="Z2053" t="str">
        <f t="shared" si="197"/>
        <v>Rural</v>
      </c>
      <c r="AA2053">
        <f>VLOOKUP(A2053,vlookup_table[#All],7,FALSE)</f>
        <v>3</v>
      </c>
    </row>
    <row r="2054" spans="1:27" x14ac:dyDescent="0.3">
      <c r="A2054">
        <v>43674</v>
      </c>
      <c r="B2054" s="1" t="s">
        <v>13</v>
      </c>
      <c r="C2054" s="1" t="str">
        <f>UPPER(LEFT(B2054,2))</f>
        <v>FL</v>
      </c>
      <c r="D2054" s="1" t="s">
        <v>17</v>
      </c>
      <c r="E2054" s="1" t="str">
        <f>UPPER(LEFT(D2054,1))</f>
        <v>F</v>
      </c>
      <c r="F2054">
        <v>888</v>
      </c>
      <c r="G2054">
        <f t="shared" si="192"/>
        <v>888</v>
      </c>
      <c r="H2054">
        <f t="shared" si="193"/>
        <v>888</v>
      </c>
      <c r="I2054">
        <v>328</v>
      </c>
      <c r="J2054">
        <f t="shared" si="194"/>
        <v>328</v>
      </c>
      <c r="K2054">
        <v>410</v>
      </c>
      <c r="L2054">
        <f t="shared" si="195"/>
        <v>410</v>
      </c>
      <c r="M2054">
        <v>0</v>
      </c>
      <c r="N2054">
        <v>17342</v>
      </c>
      <c r="O2054">
        <f t="shared" si="196"/>
        <v>17342</v>
      </c>
      <c r="P2054">
        <v>5</v>
      </c>
      <c r="Q2054">
        <v>13</v>
      </c>
      <c r="R2054">
        <v>368</v>
      </c>
      <c r="S2054">
        <v>371</v>
      </c>
      <c r="T2054">
        <v>5.7142857139999998</v>
      </c>
      <c r="U2054">
        <f>VLOOKUP(A2054,vlookup_table[#All],2,)</f>
        <v>28</v>
      </c>
      <c r="V2054">
        <f>VLOOKUP(A2054,vlookup_table[#All],4,FALSE)</f>
        <v>0</v>
      </c>
      <c r="W2054">
        <f>IF(LEN(V2054)=4,_xlfn.CONCAT("19",LEFT(V2054,2)),IF(LEN(V2054)=3,_xlfn.CONCAT("190",LEFT(V2054,2)),0))</f>
        <v>0</v>
      </c>
      <c r="X2054">
        <f>IF(V2054&lt;&gt;0,1997-VALUE(W2054),0)</f>
        <v>0</v>
      </c>
      <c r="Y2054" t="str">
        <f>VLOOKUP(A2054,vlookup_table[#All],5,FALSE)</f>
        <v>C2</v>
      </c>
      <c r="Z2054" t="str">
        <f t="shared" si="197"/>
        <v>City</v>
      </c>
      <c r="AA2054">
        <f>VLOOKUP(A2054,vlookup_table[#All],7,FALSE)</f>
        <v>10</v>
      </c>
    </row>
    <row r="2055" spans="1:27" x14ac:dyDescent="0.3">
      <c r="A2055">
        <v>159171</v>
      </c>
      <c r="B2055" s="1" t="s">
        <v>22</v>
      </c>
      <c r="C2055" s="1" t="str">
        <f>UPPER(LEFT(B2055,2))</f>
        <v>CA</v>
      </c>
      <c r="D2055" s="1" t="s">
        <v>17</v>
      </c>
      <c r="E2055" s="1" t="str">
        <f>UPPER(LEFT(D2055,1))</f>
        <v>F</v>
      </c>
      <c r="F2055">
        <v>1968</v>
      </c>
      <c r="G2055">
        <f t="shared" si="192"/>
        <v>1968</v>
      </c>
      <c r="H2055">
        <f t="shared" si="193"/>
        <v>1968</v>
      </c>
      <c r="I2055">
        <v>416</v>
      </c>
      <c r="J2055">
        <f t="shared" si="194"/>
        <v>416</v>
      </c>
      <c r="K2055">
        <v>496</v>
      </c>
      <c r="L2055">
        <f t="shared" si="195"/>
        <v>496</v>
      </c>
      <c r="M2055">
        <v>45</v>
      </c>
      <c r="N2055">
        <v>16541</v>
      </c>
      <c r="O2055">
        <f t="shared" si="196"/>
        <v>16541</v>
      </c>
      <c r="P2055">
        <v>9</v>
      </c>
      <c r="Q2055">
        <v>50</v>
      </c>
      <c r="R2055">
        <v>485</v>
      </c>
      <c r="S2055">
        <v>449</v>
      </c>
      <c r="T2055">
        <v>9.4</v>
      </c>
      <c r="U2055">
        <f>VLOOKUP(A2055,vlookup_table[#All],2,)</f>
        <v>0</v>
      </c>
      <c r="V2055">
        <f>VLOOKUP(A2055,vlookup_table[#All],4,FALSE)</f>
        <v>3308</v>
      </c>
      <c r="W2055" t="str">
        <f>IF(LEN(V2055)=4,_xlfn.CONCAT("19",LEFT(V2055,2)),IF(LEN(V2055)=3,_xlfn.CONCAT("190",LEFT(V2055,2)),0))</f>
        <v>1933</v>
      </c>
      <c r="X2055">
        <f>IF(V2055&lt;&gt;0,1997-VALUE(W2055),0)</f>
        <v>64</v>
      </c>
      <c r="Y2055" t="str">
        <f>VLOOKUP(A2055,vlookup_table[#All],5,FALSE)</f>
        <v>C2</v>
      </c>
      <c r="Z2055" t="str">
        <f t="shared" si="197"/>
        <v>City</v>
      </c>
      <c r="AA2055">
        <f>VLOOKUP(A2055,vlookup_table[#All],7,FALSE)</f>
        <v>15</v>
      </c>
    </row>
    <row r="2056" spans="1:27" x14ac:dyDescent="0.3">
      <c r="A2056">
        <v>64400</v>
      </c>
      <c r="B2056" s="1" t="s">
        <v>34</v>
      </c>
      <c r="C2056" s="1" t="str">
        <f>UPPER(LEFT(B2056,2))</f>
        <v>IN</v>
      </c>
      <c r="D2056" s="1" t="s">
        <v>14</v>
      </c>
      <c r="E2056" s="1" t="str">
        <f>UPPER(LEFT(D2056,1))</f>
        <v>M</v>
      </c>
      <c r="F2056">
        <v>1033</v>
      </c>
      <c r="G2056">
        <f t="shared" si="192"/>
        <v>1033</v>
      </c>
      <c r="H2056">
        <f t="shared" si="193"/>
        <v>1033</v>
      </c>
      <c r="I2056">
        <v>329</v>
      </c>
      <c r="J2056">
        <f t="shared" si="194"/>
        <v>329</v>
      </c>
      <c r="K2056">
        <v>473</v>
      </c>
      <c r="L2056">
        <f t="shared" si="195"/>
        <v>473</v>
      </c>
      <c r="M2056">
        <v>4</v>
      </c>
      <c r="N2056">
        <v>16482</v>
      </c>
      <c r="O2056">
        <f t="shared" si="196"/>
        <v>16482</v>
      </c>
      <c r="P2056">
        <v>14</v>
      </c>
      <c r="Q2056">
        <v>47</v>
      </c>
      <c r="R2056">
        <v>460</v>
      </c>
      <c r="S2056">
        <v>376</v>
      </c>
      <c r="T2056">
        <v>15</v>
      </c>
      <c r="U2056">
        <f>VLOOKUP(A2056,vlookup_table[#All],2,)</f>
        <v>1</v>
      </c>
      <c r="V2056">
        <f>VLOOKUP(A2056,vlookup_table[#All],4,FALSE)</f>
        <v>5701</v>
      </c>
      <c r="W2056" t="str">
        <f>IF(LEN(V2056)=4,_xlfn.CONCAT("19",LEFT(V2056,2)),IF(LEN(V2056)=3,_xlfn.CONCAT("190",LEFT(V2056,2)),0))</f>
        <v>1957</v>
      </c>
      <c r="X2056">
        <f>IF(V2056&lt;&gt;0,1997-VALUE(W2056),0)</f>
        <v>40</v>
      </c>
      <c r="Y2056" t="str">
        <f>VLOOKUP(A2056,vlookup_table[#All],5,FALSE)</f>
        <v>C1</v>
      </c>
      <c r="Z2056" t="str">
        <f t="shared" si="197"/>
        <v>City</v>
      </c>
      <c r="AA2056">
        <f>VLOOKUP(A2056,vlookup_table[#All],7,FALSE)</f>
        <v>21</v>
      </c>
    </row>
    <row r="2057" spans="1:27" x14ac:dyDescent="0.3">
      <c r="A2057">
        <v>11284</v>
      </c>
      <c r="B2057" s="1" t="s">
        <v>13</v>
      </c>
      <c r="C2057" s="1" t="str">
        <f>UPPER(LEFT(B2057,2))</f>
        <v>FL</v>
      </c>
      <c r="D2057" s="1" t="s">
        <v>14</v>
      </c>
      <c r="E2057" s="1" t="str">
        <f>UPPER(LEFT(D2057,1))</f>
        <v>M</v>
      </c>
      <c r="F2057">
        <v>934</v>
      </c>
      <c r="G2057">
        <f t="shared" si="192"/>
        <v>934</v>
      </c>
      <c r="H2057">
        <f t="shared" si="193"/>
        <v>934</v>
      </c>
      <c r="I2057">
        <v>324</v>
      </c>
      <c r="J2057">
        <f t="shared" si="194"/>
        <v>324</v>
      </c>
      <c r="K2057">
        <v>478</v>
      </c>
      <c r="L2057">
        <f t="shared" si="195"/>
        <v>478</v>
      </c>
      <c r="M2057">
        <v>9</v>
      </c>
      <c r="N2057">
        <v>17408</v>
      </c>
      <c r="O2057">
        <f t="shared" si="196"/>
        <v>17408</v>
      </c>
      <c r="P2057">
        <v>4</v>
      </c>
      <c r="Q2057">
        <v>11</v>
      </c>
      <c r="R2057">
        <v>391</v>
      </c>
      <c r="S2057">
        <v>404</v>
      </c>
      <c r="T2057">
        <v>6.3666666669999996</v>
      </c>
      <c r="U2057">
        <f>VLOOKUP(A2057,vlookup_table[#All],2,)</f>
        <v>0</v>
      </c>
      <c r="V2057">
        <f>VLOOKUP(A2057,vlookup_table[#All],4,FALSE)</f>
        <v>3201</v>
      </c>
      <c r="W2057" t="str">
        <f>IF(LEN(V2057)=4,_xlfn.CONCAT("19",LEFT(V2057,2)),IF(LEN(V2057)=3,_xlfn.CONCAT("190",LEFT(V2057,2)),0))</f>
        <v>1932</v>
      </c>
      <c r="X2057">
        <f>IF(V2057&lt;&gt;0,1997-VALUE(W2057),0)</f>
        <v>65</v>
      </c>
      <c r="Y2057" t="str">
        <f>VLOOKUP(A2057,vlookup_table[#All],5,FALSE)</f>
        <v>C2</v>
      </c>
      <c r="Z2057" t="str">
        <f t="shared" si="197"/>
        <v>City</v>
      </c>
      <c r="AA2057">
        <f>VLOOKUP(A2057,vlookup_table[#All],7,FALSE)</f>
        <v>4</v>
      </c>
    </row>
    <row r="2058" spans="1:27" x14ac:dyDescent="0.3">
      <c r="A2058">
        <v>74419</v>
      </c>
      <c r="B2058" s="1" t="s">
        <v>30</v>
      </c>
      <c r="C2058" s="1" t="str">
        <f>UPPER(LEFT(B2058,2))</f>
        <v>MI</v>
      </c>
      <c r="D2058" s="1" t="s">
        <v>17</v>
      </c>
      <c r="E2058" s="1" t="str">
        <f>UPPER(LEFT(D2058,1))</f>
        <v>F</v>
      </c>
      <c r="F2058">
        <v>578</v>
      </c>
      <c r="G2058">
        <f t="shared" si="192"/>
        <v>578</v>
      </c>
      <c r="H2058">
        <f t="shared" si="193"/>
        <v>578</v>
      </c>
      <c r="I2058">
        <v>242</v>
      </c>
      <c r="J2058">
        <f t="shared" si="194"/>
        <v>242</v>
      </c>
      <c r="K2058">
        <v>328</v>
      </c>
      <c r="L2058">
        <f t="shared" si="195"/>
        <v>328</v>
      </c>
      <c r="M2058">
        <v>1</v>
      </c>
      <c r="N2058">
        <v>12451</v>
      </c>
      <c r="O2058">
        <f t="shared" si="196"/>
        <v>12451</v>
      </c>
      <c r="P2058">
        <v>2</v>
      </c>
      <c r="Q2058">
        <v>83</v>
      </c>
      <c r="R2058">
        <v>306</v>
      </c>
      <c r="S2058">
        <v>279</v>
      </c>
      <c r="T2058">
        <v>9.8571428569999995</v>
      </c>
      <c r="U2058">
        <f>VLOOKUP(A2058,vlookup_table[#All],2,)</f>
        <v>0</v>
      </c>
      <c r="V2058">
        <f>VLOOKUP(A2058,vlookup_table[#All],4,FALSE)</f>
        <v>0</v>
      </c>
      <c r="W2058">
        <f>IF(LEN(V2058)=4,_xlfn.CONCAT("19",LEFT(V2058,2)),IF(LEN(V2058)=3,_xlfn.CONCAT("190",LEFT(V2058,2)),0))</f>
        <v>0</v>
      </c>
      <c r="X2058">
        <f>IF(V2058&lt;&gt;0,1997-VALUE(W2058),0)</f>
        <v>0</v>
      </c>
      <c r="Y2058" t="str">
        <f>VLOOKUP(A2058,vlookup_table[#All],5,FALSE)</f>
        <v>T2</v>
      </c>
      <c r="Z2058" t="str">
        <f t="shared" si="197"/>
        <v>Town</v>
      </c>
      <c r="AA2058">
        <f>VLOOKUP(A2058,vlookup_table[#All],7,FALSE)</f>
        <v>10</v>
      </c>
    </row>
    <row r="2059" spans="1:27" x14ac:dyDescent="0.3">
      <c r="A2059">
        <v>55840</v>
      </c>
      <c r="B2059" s="1" t="s">
        <v>63</v>
      </c>
      <c r="C2059" s="1" t="str">
        <f>UPPER(LEFT(B2059,2))</f>
        <v>MS</v>
      </c>
      <c r="D2059" s="1" t="s">
        <v>14</v>
      </c>
      <c r="E2059" s="1" t="str">
        <f>UPPER(LEFT(D2059,1))</f>
        <v>M</v>
      </c>
      <c r="F2059">
        <v>406</v>
      </c>
      <c r="G2059">
        <f t="shared" si="192"/>
        <v>406</v>
      </c>
      <c r="H2059">
        <f t="shared" si="193"/>
        <v>406</v>
      </c>
      <c r="I2059">
        <v>240</v>
      </c>
      <c r="J2059">
        <f t="shared" si="194"/>
        <v>240</v>
      </c>
      <c r="K2059">
        <v>265</v>
      </c>
      <c r="L2059">
        <f t="shared" si="195"/>
        <v>265</v>
      </c>
      <c r="M2059">
        <v>0</v>
      </c>
      <c r="N2059">
        <v>6733</v>
      </c>
      <c r="O2059">
        <f t="shared" si="196"/>
        <v>6733</v>
      </c>
      <c r="P2059">
        <v>1</v>
      </c>
      <c r="Q2059">
        <v>61</v>
      </c>
      <c r="R2059">
        <v>243</v>
      </c>
      <c r="S2059">
        <v>255</v>
      </c>
      <c r="T2059">
        <v>17.5</v>
      </c>
      <c r="U2059">
        <f>VLOOKUP(A2059,vlookup_table[#All],2,)</f>
        <v>0</v>
      </c>
      <c r="V2059">
        <f>VLOOKUP(A2059,vlookup_table[#All],4,FALSE)</f>
        <v>4701</v>
      </c>
      <c r="W2059" t="str">
        <f>IF(LEN(V2059)=4,_xlfn.CONCAT("19",LEFT(V2059,2)),IF(LEN(V2059)=3,_xlfn.CONCAT("190",LEFT(V2059,2)),0))</f>
        <v>1947</v>
      </c>
      <c r="X2059">
        <f>IF(V2059&lt;&gt;0,1997-VALUE(W2059),0)</f>
        <v>50</v>
      </c>
      <c r="Y2059" t="str">
        <f>VLOOKUP(A2059,vlookup_table[#All],5,FALSE)</f>
        <v>T2</v>
      </c>
      <c r="Z2059" t="str">
        <f t="shared" si="197"/>
        <v>Town</v>
      </c>
      <c r="AA2059">
        <f>VLOOKUP(A2059,vlookup_table[#All],7,FALSE)</f>
        <v>16</v>
      </c>
    </row>
    <row r="2060" spans="1:27" x14ac:dyDescent="0.3">
      <c r="A2060">
        <v>22176</v>
      </c>
      <c r="B2060" s="1" t="s">
        <v>18</v>
      </c>
      <c r="C2060" s="1" t="str">
        <f>UPPER(LEFT(B2060,2))</f>
        <v>NC</v>
      </c>
      <c r="D2060" s="1" t="s">
        <v>14</v>
      </c>
      <c r="E2060" s="1" t="str">
        <f>UPPER(LEFT(D2060,1))</f>
        <v>M</v>
      </c>
      <c r="F2060">
        <v>474</v>
      </c>
      <c r="G2060">
        <f t="shared" si="192"/>
        <v>474</v>
      </c>
      <c r="H2060">
        <f t="shared" si="193"/>
        <v>474</v>
      </c>
      <c r="I2060">
        <v>163</v>
      </c>
      <c r="J2060">
        <f t="shared" si="194"/>
        <v>163</v>
      </c>
      <c r="K2060">
        <v>253</v>
      </c>
      <c r="L2060">
        <f t="shared" si="195"/>
        <v>253</v>
      </c>
      <c r="M2060">
        <v>1</v>
      </c>
      <c r="N2060">
        <v>10597</v>
      </c>
      <c r="O2060">
        <f t="shared" si="196"/>
        <v>10597</v>
      </c>
      <c r="P2060">
        <v>1</v>
      </c>
      <c r="Q2060">
        <v>73</v>
      </c>
      <c r="R2060">
        <v>205</v>
      </c>
      <c r="S2060">
        <v>218</v>
      </c>
      <c r="T2060">
        <v>9.1333333329999995</v>
      </c>
      <c r="U2060">
        <f>VLOOKUP(A2060,vlookup_table[#All],2,)</f>
        <v>1</v>
      </c>
      <c r="V2060">
        <f>VLOOKUP(A2060,vlookup_table[#All],4,FALSE)</f>
        <v>0</v>
      </c>
      <c r="W2060">
        <f>IF(LEN(V2060)=4,_xlfn.CONCAT("19",LEFT(V2060,2)),IF(LEN(V2060)=3,_xlfn.CONCAT("190",LEFT(V2060,2)),0))</f>
        <v>0</v>
      </c>
      <c r="X2060">
        <f>IF(V2060&lt;&gt;0,1997-VALUE(W2060),0)</f>
        <v>0</v>
      </c>
      <c r="Y2060" t="str">
        <f>VLOOKUP(A2060,vlookup_table[#All],5,FALSE)</f>
        <v>R3</v>
      </c>
      <c r="Z2060" t="str">
        <f t="shared" si="197"/>
        <v>Rural</v>
      </c>
      <c r="AA2060">
        <f>VLOOKUP(A2060,vlookup_table[#All],7,FALSE)</f>
        <v>12</v>
      </c>
    </row>
    <row r="2061" spans="1:27" x14ac:dyDescent="0.3">
      <c r="A2061">
        <v>25678</v>
      </c>
      <c r="B2061" s="1" t="s">
        <v>13</v>
      </c>
      <c r="C2061" s="1" t="str">
        <f>UPPER(LEFT(B2061,2))</f>
        <v>FL</v>
      </c>
      <c r="D2061" s="1" t="s">
        <v>14</v>
      </c>
      <c r="E2061" s="1" t="str">
        <f>UPPER(LEFT(D2061,1))</f>
        <v>M</v>
      </c>
      <c r="F2061">
        <v>721</v>
      </c>
      <c r="G2061">
        <f t="shared" si="192"/>
        <v>721</v>
      </c>
      <c r="H2061">
        <f t="shared" si="193"/>
        <v>721</v>
      </c>
      <c r="I2061">
        <v>302</v>
      </c>
      <c r="J2061">
        <f t="shared" si="194"/>
        <v>302</v>
      </c>
      <c r="K2061">
        <v>365</v>
      </c>
      <c r="L2061">
        <f t="shared" si="195"/>
        <v>365</v>
      </c>
      <c r="M2061">
        <v>2</v>
      </c>
      <c r="N2061">
        <v>12474</v>
      </c>
      <c r="O2061">
        <f t="shared" si="196"/>
        <v>12474</v>
      </c>
      <c r="P2061">
        <v>3</v>
      </c>
      <c r="Q2061">
        <v>51</v>
      </c>
      <c r="R2061">
        <v>339</v>
      </c>
      <c r="S2061">
        <v>335</v>
      </c>
      <c r="T2061">
        <v>8.875</v>
      </c>
      <c r="U2061">
        <f>VLOOKUP(A2061,vlookup_table[#All],2,)</f>
        <v>1</v>
      </c>
      <c r="V2061">
        <f>VLOOKUP(A2061,vlookup_table[#All],4,FALSE)</f>
        <v>0</v>
      </c>
      <c r="W2061">
        <f>IF(LEN(V2061)=4,_xlfn.CONCAT("19",LEFT(V2061,2)),IF(LEN(V2061)=3,_xlfn.CONCAT("190",LEFT(V2061,2)),0))</f>
        <v>0</v>
      </c>
      <c r="X2061">
        <f>IF(V2061&lt;&gt;0,1997-VALUE(W2061),0)</f>
        <v>0</v>
      </c>
      <c r="Y2061" t="str">
        <f>VLOOKUP(A2061,vlookup_table[#All],5,FALSE)</f>
        <v>C1</v>
      </c>
      <c r="Z2061" t="str">
        <f t="shared" si="197"/>
        <v>City</v>
      </c>
      <c r="AA2061">
        <f>VLOOKUP(A2061,vlookup_table[#All],7,FALSE)</f>
        <v>20</v>
      </c>
    </row>
    <row r="2062" spans="1:27" x14ac:dyDescent="0.3">
      <c r="A2062">
        <v>107569</v>
      </c>
      <c r="B2062" s="1" t="s">
        <v>60</v>
      </c>
      <c r="C2062" s="1" t="str">
        <f>UPPER(LEFT(B2062,2))</f>
        <v>NE</v>
      </c>
      <c r="D2062" s="1" t="s">
        <v>14</v>
      </c>
      <c r="E2062" s="1" t="str">
        <f>UPPER(LEFT(D2062,1))</f>
        <v>M</v>
      </c>
      <c r="F2062">
        <v>443</v>
      </c>
      <c r="G2062">
        <f t="shared" si="192"/>
        <v>443</v>
      </c>
      <c r="H2062">
        <f t="shared" si="193"/>
        <v>443</v>
      </c>
      <c r="I2062">
        <v>231</v>
      </c>
      <c r="J2062">
        <f t="shared" si="194"/>
        <v>231</v>
      </c>
      <c r="K2062">
        <v>323</v>
      </c>
      <c r="L2062">
        <f t="shared" si="195"/>
        <v>323</v>
      </c>
      <c r="M2062">
        <v>0</v>
      </c>
      <c r="N2062">
        <v>11042</v>
      </c>
      <c r="O2062">
        <f t="shared" si="196"/>
        <v>11042</v>
      </c>
      <c r="P2062">
        <v>1</v>
      </c>
      <c r="Q2062">
        <v>79</v>
      </c>
      <c r="R2062">
        <v>288</v>
      </c>
      <c r="S2062">
        <v>281</v>
      </c>
      <c r="T2062">
        <v>36.111111110000003</v>
      </c>
      <c r="U2062">
        <f>VLOOKUP(A2062,vlookup_table[#All],2,)</f>
        <v>1</v>
      </c>
      <c r="V2062">
        <f>VLOOKUP(A2062,vlookup_table[#All],4,FALSE)</f>
        <v>4601</v>
      </c>
      <c r="W2062" t="str">
        <f>IF(LEN(V2062)=4,_xlfn.CONCAT("19",LEFT(V2062,2)),IF(LEN(V2062)=3,_xlfn.CONCAT("190",LEFT(V2062,2)),0))</f>
        <v>1946</v>
      </c>
      <c r="X2062">
        <f>IF(V2062&lt;&gt;0,1997-VALUE(W2062),0)</f>
        <v>51</v>
      </c>
      <c r="Y2062" t="str">
        <f>VLOOKUP(A2062,vlookup_table[#All],5,FALSE)</f>
        <v>R2</v>
      </c>
      <c r="Z2062" t="str">
        <f t="shared" si="197"/>
        <v>Rural</v>
      </c>
      <c r="AA2062">
        <f>VLOOKUP(A2062,vlookup_table[#All],7,FALSE)</f>
        <v>50</v>
      </c>
    </row>
    <row r="2063" spans="1:27" x14ac:dyDescent="0.3">
      <c r="A2063">
        <v>70301</v>
      </c>
      <c r="B2063" s="1" t="s">
        <v>30</v>
      </c>
      <c r="C2063" s="1" t="str">
        <f>UPPER(LEFT(B2063,2))</f>
        <v>MI</v>
      </c>
      <c r="D2063" s="1" t="s">
        <v>17</v>
      </c>
      <c r="E2063" s="1" t="str">
        <f>UPPER(LEFT(D2063,1))</f>
        <v>F</v>
      </c>
      <c r="F2063">
        <v>841</v>
      </c>
      <c r="G2063">
        <f t="shared" si="192"/>
        <v>841</v>
      </c>
      <c r="H2063">
        <f t="shared" si="193"/>
        <v>841</v>
      </c>
      <c r="I2063">
        <v>334</v>
      </c>
      <c r="J2063">
        <f t="shared" si="194"/>
        <v>334</v>
      </c>
      <c r="K2063">
        <v>462</v>
      </c>
      <c r="L2063">
        <f t="shared" si="195"/>
        <v>462</v>
      </c>
      <c r="M2063">
        <v>0</v>
      </c>
      <c r="N2063">
        <v>17676</v>
      </c>
      <c r="O2063">
        <f t="shared" si="196"/>
        <v>17676</v>
      </c>
      <c r="P2063">
        <v>2</v>
      </c>
      <c r="Q2063">
        <v>79</v>
      </c>
      <c r="R2063">
        <v>409</v>
      </c>
      <c r="S2063">
        <v>378</v>
      </c>
      <c r="T2063">
        <v>10</v>
      </c>
      <c r="U2063">
        <f>VLOOKUP(A2063,vlookup_table[#All],2,)</f>
        <v>2</v>
      </c>
      <c r="V2063">
        <f>VLOOKUP(A2063,vlookup_table[#All],4,FALSE)</f>
        <v>3101</v>
      </c>
      <c r="W2063" t="str">
        <f>IF(LEN(V2063)=4,_xlfn.CONCAT("19",LEFT(V2063,2)),IF(LEN(V2063)=3,_xlfn.CONCAT("190",LEFT(V2063,2)),0))</f>
        <v>1931</v>
      </c>
      <c r="X2063">
        <f>IF(V2063&lt;&gt;0,1997-VALUE(W2063),0)</f>
        <v>66</v>
      </c>
      <c r="Y2063" t="str">
        <f>VLOOKUP(A2063,vlookup_table[#All],5,FALSE)</f>
        <v>S1</v>
      </c>
      <c r="Z2063" t="str">
        <f t="shared" si="197"/>
        <v>Suburban</v>
      </c>
      <c r="AA2063">
        <f>VLOOKUP(A2063,vlookup_table[#All],7,FALSE)</f>
        <v>5</v>
      </c>
    </row>
    <row r="2064" spans="1:27" x14ac:dyDescent="0.3">
      <c r="A2064">
        <v>39020</v>
      </c>
      <c r="B2064" s="1" t="s">
        <v>13</v>
      </c>
      <c r="C2064" s="1" t="str">
        <f>UPPER(LEFT(B2064,2))</f>
        <v>FL</v>
      </c>
      <c r="D2064" s="1" t="s">
        <v>14</v>
      </c>
      <c r="E2064" s="1" t="str">
        <f>UPPER(LEFT(D2064,1))</f>
        <v>M</v>
      </c>
      <c r="F2064">
        <v>724</v>
      </c>
      <c r="G2064">
        <f t="shared" si="192"/>
        <v>724</v>
      </c>
      <c r="H2064">
        <f t="shared" si="193"/>
        <v>724</v>
      </c>
      <c r="I2064">
        <v>327</v>
      </c>
      <c r="J2064">
        <f t="shared" si="194"/>
        <v>327</v>
      </c>
      <c r="K2064">
        <v>371</v>
      </c>
      <c r="L2064">
        <f t="shared" si="195"/>
        <v>371</v>
      </c>
      <c r="M2064">
        <v>0</v>
      </c>
      <c r="N2064">
        <v>15784</v>
      </c>
      <c r="O2064">
        <f t="shared" si="196"/>
        <v>15784</v>
      </c>
      <c r="P2064">
        <v>19</v>
      </c>
      <c r="Q2064">
        <v>25</v>
      </c>
      <c r="R2064">
        <v>384</v>
      </c>
      <c r="S2064">
        <v>319</v>
      </c>
      <c r="T2064">
        <v>12.5</v>
      </c>
      <c r="U2064">
        <f>VLOOKUP(A2064,vlookup_table[#All],2,)</f>
        <v>1002</v>
      </c>
      <c r="V2064">
        <f>VLOOKUP(A2064,vlookup_table[#All],4,FALSE)</f>
        <v>4801</v>
      </c>
      <c r="W2064" t="str">
        <f>IF(LEN(V2064)=4,_xlfn.CONCAT("19",LEFT(V2064,2)),IF(LEN(V2064)=3,_xlfn.CONCAT("190",LEFT(V2064,2)),0))</f>
        <v>1948</v>
      </c>
      <c r="X2064">
        <f>IF(V2064&lt;&gt;0,1997-VALUE(W2064),0)</f>
        <v>49</v>
      </c>
      <c r="Y2064" t="str">
        <f>VLOOKUP(A2064,vlookup_table[#All],5,FALSE)</f>
        <v>S1</v>
      </c>
      <c r="Z2064" t="str">
        <f t="shared" si="197"/>
        <v>Suburban</v>
      </c>
      <c r="AA2064">
        <f>VLOOKUP(A2064,vlookup_table[#All],7,FALSE)</f>
        <v>21</v>
      </c>
    </row>
    <row r="2065" spans="1:27" x14ac:dyDescent="0.3">
      <c r="A2065">
        <v>125906</v>
      </c>
      <c r="B2065" s="1" t="s">
        <v>21</v>
      </c>
      <c r="C2065" s="1" t="str">
        <f>UPPER(LEFT(B2065,2))</f>
        <v>TX</v>
      </c>
      <c r="D2065" s="1" t="s">
        <v>17</v>
      </c>
      <c r="E2065" s="1" t="str">
        <f>UPPER(LEFT(D2065,1))</f>
        <v>F</v>
      </c>
      <c r="F2065">
        <v>924</v>
      </c>
      <c r="G2065">
        <f t="shared" si="192"/>
        <v>924</v>
      </c>
      <c r="H2065">
        <f t="shared" si="193"/>
        <v>924</v>
      </c>
      <c r="I2065">
        <v>414</v>
      </c>
      <c r="J2065">
        <f t="shared" si="194"/>
        <v>414</v>
      </c>
      <c r="K2065">
        <v>438</v>
      </c>
      <c r="L2065">
        <f t="shared" si="195"/>
        <v>438</v>
      </c>
      <c r="M2065">
        <v>1</v>
      </c>
      <c r="N2065">
        <v>14092</v>
      </c>
      <c r="O2065">
        <f t="shared" si="196"/>
        <v>14092</v>
      </c>
      <c r="P2065">
        <v>3</v>
      </c>
      <c r="Q2065">
        <v>55</v>
      </c>
      <c r="R2065">
        <v>443</v>
      </c>
      <c r="S2065">
        <v>427</v>
      </c>
      <c r="T2065">
        <v>4.6666666670000003</v>
      </c>
      <c r="U2065">
        <f>VLOOKUP(A2065,vlookup_table[#All],2,)</f>
        <v>1</v>
      </c>
      <c r="V2065">
        <f>VLOOKUP(A2065,vlookup_table[#All],4,FALSE)</f>
        <v>2901</v>
      </c>
      <c r="W2065" t="str">
        <f>IF(LEN(V2065)=4,_xlfn.CONCAT("19",LEFT(V2065,2)),IF(LEN(V2065)=3,_xlfn.CONCAT("190",LEFT(V2065,2)),0))</f>
        <v>1929</v>
      </c>
      <c r="X2065">
        <f>IF(V2065&lt;&gt;0,1997-VALUE(W2065),0)</f>
        <v>68</v>
      </c>
      <c r="Y2065" t="str">
        <f>VLOOKUP(A2065,vlookup_table[#All],5,FALSE)</f>
        <v>T1</v>
      </c>
      <c r="Z2065" t="str">
        <f t="shared" si="197"/>
        <v>Town</v>
      </c>
      <c r="AA2065">
        <f>VLOOKUP(A2065,vlookup_table[#All],7,FALSE)</f>
        <v>6</v>
      </c>
    </row>
    <row r="2066" spans="1:27" x14ac:dyDescent="0.3">
      <c r="A2066">
        <v>23934</v>
      </c>
      <c r="B2066" s="1" t="s">
        <v>47</v>
      </c>
      <c r="C2066" s="1" t="str">
        <f>UPPER(LEFT(B2066,2))</f>
        <v>SC</v>
      </c>
      <c r="D2066" s="1" t="s">
        <v>17</v>
      </c>
      <c r="E2066" s="1" t="str">
        <f>UPPER(LEFT(D2066,1))</f>
        <v>F</v>
      </c>
      <c r="F2066">
        <v>1056</v>
      </c>
      <c r="G2066">
        <f t="shared" si="192"/>
        <v>1056</v>
      </c>
      <c r="H2066">
        <f t="shared" si="193"/>
        <v>1056</v>
      </c>
      <c r="I2066">
        <v>405</v>
      </c>
      <c r="J2066">
        <f t="shared" si="194"/>
        <v>405</v>
      </c>
      <c r="K2066">
        <v>485</v>
      </c>
      <c r="L2066">
        <f t="shared" si="195"/>
        <v>485</v>
      </c>
      <c r="M2066">
        <v>5</v>
      </c>
      <c r="N2066">
        <v>15432</v>
      </c>
      <c r="O2066">
        <f t="shared" si="196"/>
        <v>15432</v>
      </c>
      <c r="P2066">
        <v>6</v>
      </c>
      <c r="Q2066">
        <v>78</v>
      </c>
      <c r="R2066">
        <v>498</v>
      </c>
      <c r="S2066">
        <v>444</v>
      </c>
      <c r="T2066">
        <v>3.5892857139999998</v>
      </c>
      <c r="U2066">
        <f>VLOOKUP(A2066,vlookup_table[#All],2,)</f>
        <v>2</v>
      </c>
      <c r="V2066">
        <f>VLOOKUP(A2066,vlookup_table[#All],4,FALSE)</f>
        <v>5201</v>
      </c>
      <c r="W2066" t="str">
        <f>IF(LEN(V2066)=4,_xlfn.CONCAT("19",LEFT(V2066,2)),IF(LEN(V2066)=3,_xlfn.CONCAT("190",LEFT(V2066,2)),0))</f>
        <v>1952</v>
      </c>
      <c r="X2066">
        <f>IF(V2066&lt;&gt;0,1997-VALUE(W2066),0)</f>
        <v>45</v>
      </c>
      <c r="Y2066" t="str">
        <f>VLOOKUP(A2066,vlookup_table[#All],5,FALSE)</f>
        <v>T2</v>
      </c>
      <c r="Z2066" t="str">
        <f t="shared" si="197"/>
        <v>Town</v>
      </c>
      <c r="AA2066">
        <f>VLOOKUP(A2066,vlookup_table[#All],7,FALSE)</f>
        <v>25</v>
      </c>
    </row>
    <row r="2067" spans="1:27" x14ac:dyDescent="0.3">
      <c r="A2067">
        <v>112751</v>
      </c>
      <c r="B2067" s="1" t="s">
        <v>32</v>
      </c>
      <c r="C2067" s="1" t="str">
        <f>UPPER(LEFT(B2067,2))</f>
        <v>OK</v>
      </c>
      <c r="D2067" s="1" t="s">
        <v>17</v>
      </c>
      <c r="E2067" s="1" t="str">
        <f>UPPER(LEFT(D2067,1))</f>
        <v>F</v>
      </c>
      <c r="F2067">
        <v>1017</v>
      </c>
      <c r="G2067">
        <f t="shared" si="192"/>
        <v>1017</v>
      </c>
      <c r="H2067">
        <f t="shared" si="193"/>
        <v>1017</v>
      </c>
      <c r="I2067">
        <v>672</v>
      </c>
      <c r="J2067">
        <f t="shared" si="194"/>
        <v>672</v>
      </c>
      <c r="K2067">
        <v>673</v>
      </c>
      <c r="L2067">
        <f t="shared" si="195"/>
        <v>673</v>
      </c>
      <c r="M2067">
        <v>2</v>
      </c>
      <c r="N2067">
        <v>18233</v>
      </c>
      <c r="O2067">
        <f t="shared" si="196"/>
        <v>18233</v>
      </c>
      <c r="P2067">
        <v>0</v>
      </c>
      <c r="Q2067">
        <v>55</v>
      </c>
      <c r="R2067">
        <v>700</v>
      </c>
      <c r="S2067">
        <v>647</v>
      </c>
      <c r="T2067">
        <v>13.8</v>
      </c>
      <c r="U2067">
        <f>VLOOKUP(A2067,vlookup_table[#All],2,)</f>
        <v>0</v>
      </c>
      <c r="V2067">
        <f>VLOOKUP(A2067,vlookup_table[#All],4,FALSE)</f>
        <v>4201</v>
      </c>
      <c r="W2067" t="str">
        <f>IF(LEN(V2067)=4,_xlfn.CONCAT("19",LEFT(V2067,2)),IF(LEN(V2067)=3,_xlfn.CONCAT("190",LEFT(V2067,2)),0))</f>
        <v>1942</v>
      </c>
      <c r="X2067">
        <f>IF(V2067&lt;&gt;0,1997-VALUE(W2067),0)</f>
        <v>55</v>
      </c>
      <c r="Y2067" t="str">
        <f>VLOOKUP(A2067,vlookup_table[#All],5,FALSE)</f>
        <v>T1</v>
      </c>
      <c r="Z2067" t="str">
        <f t="shared" si="197"/>
        <v>Town</v>
      </c>
      <c r="AA2067">
        <f>VLOOKUP(A2067,vlookup_table[#All],7,FALSE)</f>
        <v>50</v>
      </c>
    </row>
    <row r="2068" spans="1:27" x14ac:dyDescent="0.3">
      <c r="A2068">
        <v>3651</v>
      </c>
      <c r="B2068" s="1" t="s">
        <v>30</v>
      </c>
      <c r="C2068" s="1" t="str">
        <f>UPPER(LEFT(B2068,2))</f>
        <v>MI</v>
      </c>
      <c r="D2068" s="1" t="s">
        <v>17</v>
      </c>
      <c r="E2068" s="1" t="str">
        <f>UPPER(LEFT(D2068,1))</f>
        <v>F</v>
      </c>
      <c r="F2068">
        <v>668</v>
      </c>
      <c r="G2068">
        <f t="shared" si="192"/>
        <v>668</v>
      </c>
      <c r="H2068">
        <f t="shared" si="193"/>
        <v>668</v>
      </c>
      <c r="I2068">
        <v>300</v>
      </c>
      <c r="J2068">
        <f t="shared" si="194"/>
        <v>300</v>
      </c>
      <c r="K2068">
        <v>385</v>
      </c>
      <c r="L2068">
        <f t="shared" si="195"/>
        <v>385</v>
      </c>
      <c r="M2068">
        <v>8</v>
      </c>
      <c r="N2068">
        <v>14567</v>
      </c>
      <c r="O2068">
        <f t="shared" si="196"/>
        <v>14567</v>
      </c>
      <c r="P2068">
        <v>3</v>
      </c>
      <c r="Q2068">
        <v>24</v>
      </c>
      <c r="R2068">
        <v>322</v>
      </c>
      <c r="S2068">
        <v>344</v>
      </c>
      <c r="T2068">
        <v>25.833333329999999</v>
      </c>
      <c r="U2068">
        <f>VLOOKUP(A2068,vlookup_table[#All],2,)</f>
        <v>2</v>
      </c>
      <c r="V2068">
        <f>VLOOKUP(A2068,vlookup_table[#All],4,FALSE)</f>
        <v>3001</v>
      </c>
      <c r="W2068" t="str">
        <f>IF(LEN(V2068)=4,_xlfn.CONCAT("19",LEFT(V2068,2)),IF(LEN(V2068)=3,_xlfn.CONCAT("190",LEFT(V2068,2)),0))</f>
        <v>1930</v>
      </c>
      <c r="X2068">
        <f>IF(V2068&lt;&gt;0,1997-VALUE(W2068),0)</f>
        <v>67</v>
      </c>
      <c r="Y2068" t="str">
        <f>VLOOKUP(A2068,vlookup_table[#All],5,FALSE)</f>
        <v/>
      </c>
      <c r="Z2068">
        <f t="shared" si="197"/>
        <v>0</v>
      </c>
      <c r="AA2068">
        <f>VLOOKUP(A2068,vlookup_table[#All],7,FALSE)</f>
        <v>25</v>
      </c>
    </row>
    <row r="2069" spans="1:27" x14ac:dyDescent="0.3">
      <c r="A2069">
        <v>1068</v>
      </c>
      <c r="B2069" s="1" t="s">
        <v>22</v>
      </c>
      <c r="C2069" s="1" t="str">
        <f>UPPER(LEFT(B2069,2))</f>
        <v>CA</v>
      </c>
      <c r="D2069" s="1" t="s">
        <v>17</v>
      </c>
      <c r="E2069" s="1" t="str">
        <f>UPPER(LEFT(D2069,1))</f>
        <v>F</v>
      </c>
      <c r="F2069">
        <v>3528</v>
      </c>
      <c r="G2069">
        <f t="shared" si="192"/>
        <v>3528</v>
      </c>
      <c r="H2069">
        <f t="shared" si="193"/>
        <v>3528</v>
      </c>
      <c r="I2069">
        <v>814</v>
      </c>
      <c r="J2069">
        <f t="shared" si="194"/>
        <v>814</v>
      </c>
      <c r="K2069">
        <v>867</v>
      </c>
      <c r="L2069">
        <f t="shared" si="195"/>
        <v>867</v>
      </c>
      <c r="M2069">
        <v>98</v>
      </c>
      <c r="N2069">
        <v>25564</v>
      </c>
      <c r="O2069">
        <f t="shared" si="196"/>
        <v>25564</v>
      </c>
      <c r="P2069">
        <v>18</v>
      </c>
      <c r="Q2069">
        <v>43</v>
      </c>
      <c r="R2069">
        <v>808</v>
      </c>
      <c r="S2069">
        <v>867</v>
      </c>
      <c r="T2069">
        <v>6.1627906980000002</v>
      </c>
      <c r="U2069">
        <f>VLOOKUP(A2069,vlookup_table[#All],2,)</f>
        <v>2</v>
      </c>
      <c r="V2069">
        <f>VLOOKUP(A2069,vlookup_table[#All],4,FALSE)</f>
        <v>3103</v>
      </c>
      <c r="W2069" t="str">
        <f>IF(LEN(V2069)=4,_xlfn.CONCAT("19",LEFT(V2069,2)),IF(LEN(V2069)=3,_xlfn.CONCAT("190",LEFT(V2069,2)),0))</f>
        <v>1931</v>
      </c>
      <c r="X2069">
        <f>IF(V2069&lt;&gt;0,1997-VALUE(W2069),0)</f>
        <v>66</v>
      </c>
      <c r="Y2069" t="str">
        <f>VLOOKUP(A2069,vlookup_table[#All],5,FALSE)</f>
        <v>S1</v>
      </c>
      <c r="Z2069" t="str">
        <f t="shared" si="197"/>
        <v>Suburban</v>
      </c>
      <c r="AA2069">
        <f>VLOOKUP(A2069,vlookup_table[#All],7,FALSE)</f>
        <v>5</v>
      </c>
    </row>
    <row r="2070" spans="1:27" x14ac:dyDescent="0.3">
      <c r="A2070">
        <v>120128</v>
      </c>
      <c r="B2070" s="1" t="s">
        <v>21</v>
      </c>
      <c r="C2070" s="1" t="str">
        <f>UPPER(LEFT(B2070,2))</f>
        <v>TX</v>
      </c>
      <c r="D2070" s="1" t="s">
        <v>17</v>
      </c>
      <c r="E2070" s="1" t="str">
        <f>UPPER(LEFT(D2070,1))</f>
        <v>F</v>
      </c>
      <c r="F2070">
        <v>417</v>
      </c>
      <c r="G2070">
        <f t="shared" si="192"/>
        <v>417</v>
      </c>
      <c r="H2070">
        <f t="shared" si="193"/>
        <v>417</v>
      </c>
      <c r="I2070">
        <v>277</v>
      </c>
      <c r="J2070">
        <f t="shared" si="194"/>
        <v>277</v>
      </c>
      <c r="K2070">
        <v>326</v>
      </c>
      <c r="L2070">
        <f t="shared" si="195"/>
        <v>326</v>
      </c>
      <c r="M2070">
        <v>0</v>
      </c>
      <c r="N2070">
        <v>10308</v>
      </c>
      <c r="O2070">
        <f t="shared" si="196"/>
        <v>10308</v>
      </c>
      <c r="P2070">
        <v>0</v>
      </c>
      <c r="Q2070">
        <v>89</v>
      </c>
      <c r="R2070">
        <v>300</v>
      </c>
      <c r="S2070">
        <v>258</v>
      </c>
      <c r="T2070">
        <v>14</v>
      </c>
      <c r="U2070">
        <f>VLOOKUP(A2070,vlookup_table[#All],2,)</f>
        <v>0</v>
      </c>
      <c r="V2070">
        <f>VLOOKUP(A2070,vlookup_table[#All],4,FALSE)</f>
        <v>3501</v>
      </c>
      <c r="W2070" t="str">
        <f>IF(LEN(V2070)=4,_xlfn.CONCAT("19",LEFT(V2070,2)),IF(LEN(V2070)=3,_xlfn.CONCAT("190",LEFT(V2070,2)),0))</f>
        <v>1935</v>
      </c>
      <c r="X2070">
        <f>IF(V2070&lt;&gt;0,1997-VALUE(W2070),0)</f>
        <v>62</v>
      </c>
      <c r="Y2070" t="str">
        <f>VLOOKUP(A2070,vlookup_table[#All],5,FALSE)</f>
        <v>R2</v>
      </c>
      <c r="Z2070" t="str">
        <f t="shared" si="197"/>
        <v>Rural</v>
      </c>
      <c r="AA2070">
        <f>VLOOKUP(A2070,vlookup_table[#All],7,FALSE)</f>
        <v>15</v>
      </c>
    </row>
    <row r="2071" spans="1:27" x14ac:dyDescent="0.3">
      <c r="A2071">
        <v>152092</v>
      </c>
      <c r="B2071" s="1" t="s">
        <v>22</v>
      </c>
      <c r="C2071" s="1" t="str">
        <f>UPPER(LEFT(B2071,2))</f>
        <v>CA</v>
      </c>
      <c r="D2071" s="1" t="s">
        <v>17</v>
      </c>
      <c r="E2071" s="1" t="str">
        <f>UPPER(LEFT(D2071,1))</f>
        <v>F</v>
      </c>
      <c r="F2071">
        <v>1232</v>
      </c>
      <c r="G2071">
        <f t="shared" si="192"/>
        <v>1232</v>
      </c>
      <c r="H2071">
        <f t="shared" si="193"/>
        <v>1232</v>
      </c>
      <c r="I2071">
        <v>203</v>
      </c>
      <c r="J2071">
        <f t="shared" si="194"/>
        <v>203</v>
      </c>
      <c r="K2071">
        <v>267</v>
      </c>
      <c r="L2071">
        <f t="shared" si="195"/>
        <v>267</v>
      </c>
      <c r="M2071">
        <v>1</v>
      </c>
      <c r="N2071">
        <v>10129</v>
      </c>
      <c r="O2071">
        <f t="shared" si="196"/>
        <v>10129</v>
      </c>
      <c r="P2071">
        <v>14</v>
      </c>
      <c r="Q2071">
        <v>37</v>
      </c>
      <c r="R2071">
        <v>229</v>
      </c>
      <c r="S2071">
        <v>241</v>
      </c>
      <c r="T2071">
        <v>3.7142857139999998</v>
      </c>
      <c r="U2071">
        <f>VLOOKUP(A2071,vlookup_table[#All],2,)</f>
        <v>28</v>
      </c>
      <c r="V2071">
        <f>VLOOKUP(A2071,vlookup_table[#All],4,FALSE)</f>
        <v>3201</v>
      </c>
      <c r="W2071" t="str">
        <f>IF(LEN(V2071)=4,_xlfn.CONCAT("19",LEFT(V2071,2)),IF(LEN(V2071)=3,_xlfn.CONCAT("190",LEFT(V2071,2)),0))</f>
        <v>1932</v>
      </c>
      <c r="X2071">
        <f>IF(V2071&lt;&gt;0,1997-VALUE(W2071),0)</f>
        <v>65</v>
      </c>
      <c r="Y2071" t="str">
        <f>VLOOKUP(A2071,vlookup_table[#All],5,FALSE)</f>
        <v>C3</v>
      </c>
      <c r="Z2071" t="str">
        <f t="shared" si="197"/>
        <v>City</v>
      </c>
      <c r="AA2071">
        <f>VLOOKUP(A2071,vlookup_table[#All],7,FALSE)</f>
        <v>5</v>
      </c>
    </row>
    <row r="2072" spans="1:27" x14ac:dyDescent="0.3">
      <c r="A2072">
        <v>85913</v>
      </c>
      <c r="B2072" s="1" t="s">
        <v>53</v>
      </c>
      <c r="C2072" s="1" t="str">
        <f>UPPER(LEFT(B2072,2))</f>
        <v>SD</v>
      </c>
      <c r="D2072" s="1" t="s">
        <v>14</v>
      </c>
      <c r="E2072" s="1" t="str">
        <f>UPPER(LEFT(D2072,1))</f>
        <v>M</v>
      </c>
      <c r="F2072">
        <v>396</v>
      </c>
      <c r="G2072">
        <f t="shared" si="192"/>
        <v>396</v>
      </c>
      <c r="H2072">
        <f t="shared" si="193"/>
        <v>396</v>
      </c>
      <c r="I2072">
        <v>248</v>
      </c>
      <c r="J2072">
        <f t="shared" si="194"/>
        <v>248</v>
      </c>
      <c r="K2072">
        <v>304</v>
      </c>
      <c r="L2072">
        <f t="shared" si="195"/>
        <v>304</v>
      </c>
      <c r="M2072">
        <v>1</v>
      </c>
      <c r="N2072">
        <v>10419</v>
      </c>
      <c r="O2072">
        <f t="shared" si="196"/>
        <v>10419</v>
      </c>
      <c r="P2072">
        <v>1</v>
      </c>
      <c r="Q2072">
        <v>18</v>
      </c>
      <c r="R2072">
        <v>274</v>
      </c>
      <c r="S2072">
        <v>284</v>
      </c>
      <c r="T2072">
        <v>9.7272727270000008</v>
      </c>
      <c r="U2072">
        <f>VLOOKUP(A2072,vlookup_table[#All],2,)</f>
        <v>1</v>
      </c>
      <c r="V2072">
        <f>VLOOKUP(A2072,vlookup_table[#All],4,FALSE)</f>
        <v>3001</v>
      </c>
      <c r="W2072" t="str">
        <f>IF(LEN(V2072)=4,_xlfn.CONCAT("19",LEFT(V2072,2)),IF(LEN(V2072)=3,_xlfn.CONCAT("190",LEFT(V2072,2)),0))</f>
        <v>1930</v>
      </c>
      <c r="X2072">
        <f>IF(V2072&lt;&gt;0,1997-VALUE(W2072),0)</f>
        <v>67</v>
      </c>
      <c r="Y2072" t="str">
        <f>VLOOKUP(A2072,vlookup_table[#All],5,FALSE)</f>
        <v>R2</v>
      </c>
      <c r="Z2072" t="str">
        <f t="shared" si="197"/>
        <v>Rural</v>
      </c>
      <c r="AA2072">
        <f>VLOOKUP(A2072,vlookup_table[#All],7,FALSE)</f>
        <v>14</v>
      </c>
    </row>
    <row r="2073" spans="1:27" x14ac:dyDescent="0.3">
      <c r="A2073">
        <v>43226</v>
      </c>
      <c r="B2073" s="1" t="s">
        <v>13</v>
      </c>
      <c r="C2073" s="1" t="str">
        <f>UPPER(LEFT(B2073,2))</f>
        <v>FL</v>
      </c>
      <c r="D2073" s="1" t="s">
        <v>14</v>
      </c>
      <c r="E2073" s="1" t="str">
        <f>UPPER(LEFT(D2073,1))</f>
        <v>M</v>
      </c>
      <c r="F2073">
        <v>764</v>
      </c>
      <c r="G2073">
        <f t="shared" si="192"/>
        <v>764</v>
      </c>
      <c r="H2073">
        <f t="shared" si="193"/>
        <v>764</v>
      </c>
      <c r="I2073">
        <v>269</v>
      </c>
      <c r="J2073">
        <f t="shared" si="194"/>
        <v>269</v>
      </c>
      <c r="K2073">
        <v>353</v>
      </c>
      <c r="L2073">
        <f t="shared" si="195"/>
        <v>353</v>
      </c>
      <c r="M2073">
        <v>1</v>
      </c>
      <c r="N2073">
        <v>13439</v>
      </c>
      <c r="O2073">
        <f t="shared" si="196"/>
        <v>13439</v>
      </c>
      <c r="P2073">
        <v>10</v>
      </c>
      <c r="Q2073">
        <v>9</v>
      </c>
      <c r="R2073">
        <v>307</v>
      </c>
      <c r="S2073">
        <v>317</v>
      </c>
      <c r="T2073">
        <v>15</v>
      </c>
      <c r="U2073">
        <f>VLOOKUP(A2073,vlookup_table[#All],2,)</f>
        <v>1</v>
      </c>
      <c r="V2073">
        <f>VLOOKUP(A2073,vlookup_table[#All],4,FALSE)</f>
        <v>2201</v>
      </c>
      <c r="W2073" t="str">
        <f>IF(LEN(V2073)=4,_xlfn.CONCAT("19",LEFT(V2073,2)),IF(LEN(V2073)=3,_xlfn.CONCAT("190",LEFT(V2073,2)),0))</f>
        <v>1922</v>
      </c>
      <c r="X2073">
        <f>IF(V2073&lt;&gt;0,1997-VALUE(W2073),0)</f>
        <v>75</v>
      </c>
      <c r="Y2073" t="str">
        <f>VLOOKUP(A2073,vlookup_table[#All],5,FALSE)</f>
        <v>C2</v>
      </c>
      <c r="Z2073" t="str">
        <f t="shared" si="197"/>
        <v>City</v>
      </c>
      <c r="AA2073">
        <f>VLOOKUP(A2073,vlookup_table[#All],7,FALSE)</f>
        <v>20</v>
      </c>
    </row>
    <row r="2074" spans="1:27" x14ac:dyDescent="0.3">
      <c r="A2074">
        <v>60738</v>
      </c>
      <c r="B2074" s="1" t="s">
        <v>34</v>
      </c>
      <c r="C2074" s="1" t="str">
        <f>UPPER(LEFT(B2074,2))</f>
        <v>IN</v>
      </c>
      <c r="D2074" s="1" t="s">
        <v>17</v>
      </c>
      <c r="E2074" s="1" t="str">
        <f>UPPER(LEFT(D2074,1))</f>
        <v>F</v>
      </c>
      <c r="F2074">
        <v>877</v>
      </c>
      <c r="G2074">
        <f t="shared" si="192"/>
        <v>877</v>
      </c>
      <c r="H2074">
        <f t="shared" si="193"/>
        <v>877</v>
      </c>
      <c r="I2074">
        <v>419</v>
      </c>
      <c r="J2074">
        <f t="shared" si="194"/>
        <v>419</v>
      </c>
      <c r="K2074">
        <v>496</v>
      </c>
      <c r="L2074">
        <f t="shared" si="195"/>
        <v>496</v>
      </c>
      <c r="M2074">
        <v>0</v>
      </c>
      <c r="N2074">
        <v>16981</v>
      </c>
      <c r="O2074">
        <f t="shared" si="196"/>
        <v>16981</v>
      </c>
      <c r="P2074">
        <v>14</v>
      </c>
      <c r="Q2074">
        <v>53</v>
      </c>
      <c r="R2074">
        <v>473</v>
      </c>
      <c r="S2074">
        <v>450</v>
      </c>
      <c r="T2074">
        <v>5.25</v>
      </c>
      <c r="U2074">
        <f>VLOOKUP(A2074,vlookup_table[#All],2,)</f>
        <v>2</v>
      </c>
      <c r="V2074">
        <f>VLOOKUP(A2074,vlookup_table[#All],4,FALSE)</f>
        <v>4901</v>
      </c>
      <c r="W2074" t="str">
        <f>IF(LEN(V2074)=4,_xlfn.CONCAT("19",LEFT(V2074,2)),IF(LEN(V2074)=3,_xlfn.CONCAT("190",LEFT(V2074,2)),0))</f>
        <v>1949</v>
      </c>
      <c r="X2074">
        <f>IF(V2074&lt;&gt;0,1997-VALUE(W2074),0)</f>
        <v>48</v>
      </c>
      <c r="Y2074" t="str">
        <f>VLOOKUP(A2074,vlookup_table[#All],5,FALSE)</f>
        <v>S1</v>
      </c>
      <c r="Z2074" t="str">
        <f t="shared" si="197"/>
        <v>Suburban</v>
      </c>
      <c r="AA2074">
        <f>VLOOKUP(A2074,vlookup_table[#All],7,FALSE)</f>
        <v>5</v>
      </c>
    </row>
    <row r="2075" spans="1:27" x14ac:dyDescent="0.3">
      <c r="A2075">
        <v>60571</v>
      </c>
      <c r="B2075" s="1" t="s">
        <v>34</v>
      </c>
      <c r="C2075" s="1" t="str">
        <f>UPPER(LEFT(B2075,2))</f>
        <v>IN</v>
      </c>
      <c r="D2075" s="1" t="s">
        <v>14</v>
      </c>
      <c r="E2075" s="1" t="str">
        <f>UPPER(LEFT(D2075,1))</f>
        <v>M</v>
      </c>
      <c r="F2075">
        <v>696</v>
      </c>
      <c r="G2075">
        <f t="shared" si="192"/>
        <v>696</v>
      </c>
      <c r="H2075">
        <f t="shared" si="193"/>
        <v>696</v>
      </c>
      <c r="I2075">
        <v>354</v>
      </c>
      <c r="J2075">
        <f t="shared" si="194"/>
        <v>354</v>
      </c>
      <c r="K2075">
        <v>472</v>
      </c>
      <c r="L2075">
        <f t="shared" si="195"/>
        <v>472</v>
      </c>
      <c r="M2075">
        <v>3</v>
      </c>
      <c r="N2075">
        <v>15493</v>
      </c>
      <c r="O2075">
        <f t="shared" si="196"/>
        <v>15493</v>
      </c>
      <c r="P2075">
        <v>0</v>
      </c>
      <c r="Q2075">
        <v>73</v>
      </c>
      <c r="R2075">
        <v>402</v>
      </c>
      <c r="S2075">
        <v>407</v>
      </c>
      <c r="T2075">
        <v>10.5</v>
      </c>
      <c r="U2075">
        <f>VLOOKUP(A2075,vlookup_table[#All],2,)</f>
        <v>1</v>
      </c>
      <c r="V2075">
        <f>VLOOKUP(A2075,vlookup_table[#All],4,FALSE)</f>
        <v>0</v>
      </c>
      <c r="W2075">
        <f>IF(LEN(V2075)=4,_xlfn.CONCAT("19",LEFT(V2075,2)),IF(LEN(V2075)=3,_xlfn.CONCAT("190",LEFT(V2075,2)),0))</f>
        <v>0</v>
      </c>
      <c r="X2075">
        <f>IF(V2075&lt;&gt;0,1997-VALUE(W2075),0)</f>
        <v>0</v>
      </c>
      <c r="Y2075" t="str">
        <f>VLOOKUP(A2075,vlookup_table[#All],5,FALSE)</f>
        <v>T2</v>
      </c>
      <c r="Z2075" t="str">
        <f t="shared" si="197"/>
        <v>Town</v>
      </c>
      <c r="AA2075">
        <f>VLOOKUP(A2075,vlookup_table[#All],7,FALSE)</f>
        <v>15</v>
      </c>
    </row>
    <row r="2076" spans="1:27" x14ac:dyDescent="0.3">
      <c r="A2076">
        <v>131913</v>
      </c>
      <c r="B2076" s="1" t="s">
        <v>49</v>
      </c>
      <c r="C2076" s="1" t="str">
        <f>UPPER(LEFT(B2076,2))</f>
        <v>CO</v>
      </c>
      <c r="D2076" s="1" t="s">
        <v>17</v>
      </c>
      <c r="E2076" s="1" t="str">
        <f>UPPER(LEFT(D2076,1))</f>
        <v>F</v>
      </c>
      <c r="F2076">
        <v>1109</v>
      </c>
      <c r="G2076">
        <f t="shared" si="192"/>
        <v>1109</v>
      </c>
      <c r="H2076">
        <f t="shared" si="193"/>
        <v>1109</v>
      </c>
      <c r="I2076">
        <v>513</v>
      </c>
      <c r="J2076">
        <f t="shared" si="194"/>
        <v>513</v>
      </c>
      <c r="K2076">
        <v>636</v>
      </c>
      <c r="L2076">
        <f t="shared" si="195"/>
        <v>636</v>
      </c>
      <c r="M2076">
        <v>4</v>
      </c>
      <c r="N2076">
        <v>20235</v>
      </c>
      <c r="O2076">
        <f t="shared" si="196"/>
        <v>20235</v>
      </c>
      <c r="P2076">
        <v>0</v>
      </c>
      <c r="Q2076">
        <v>64</v>
      </c>
      <c r="R2076">
        <v>587</v>
      </c>
      <c r="S2076">
        <v>606</v>
      </c>
      <c r="T2076">
        <v>13.25</v>
      </c>
      <c r="U2076">
        <f>VLOOKUP(A2076,vlookup_table[#All],2,)</f>
        <v>0</v>
      </c>
      <c r="V2076">
        <f>VLOOKUP(A2076,vlookup_table[#All],4,FALSE)</f>
        <v>1607</v>
      </c>
      <c r="W2076" t="str">
        <f>IF(LEN(V2076)=4,_xlfn.CONCAT("19",LEFT(V2076,2)),IF(LEN(V2076)=3,_xlfn.CONCAT("190",LEFT(V2076,2)),0))</f>
        <v>1916</v>
      </c>
      <c r="X2076">
        <f>IF(V2076&lt;&gt;0,1997-VALUE(W2076),0)</f>
        <v>81</v>
      </c>
      <c r="Y2076" t="str">
        <f>VLOOKUP(A2076,vlookup_table[#All],5,FALSE)</f>
        <v>S1</v>
      </c>
      <c r="Z2076" t="str">
        <f t="shared" si="197"/>
        <v>Suburban</v>
      </c>
      <c r="AA2076">
        <f>VLOOKUP(A2076,vlookup_table[#All],7,FALSE)</f>
        <v>19</v>
      </c>
    </row>
    <row r="2077" spans="1:27" x14ac:dyDescent="0.3">
      <c r="A2077">
        <v>172140</v>
      </c>
      <c r="B2077" s="1" t="s">
        <v>22</v>
      </c>
      <c r="C2077" s="1" t="str">
        <f>UPPER(LEFT(B2077,2))</f>
        <v>CA</v>
      </c>
      <c r="D2077" s="1" t="s">
        <v>17</v>
      </c>
      <c r="E2077" s="1" t="str">
        <f>UPPER(LEFT(D2077,1))</f>
        <v>F</v>
      </c>
      <c r="F2077">
        <v>2099</v>
      </c>
      <c r="G2077">
        <f t="shared" si="192"/>
        <v>2099</v>
      </c>
      <c r="H2077">
        <f t="shared" si="193"/>
        <v>2099</v>
      </c>
      <c r="I2077">
        <v>588</v>
      </c>
      <c r="J2077">
        <f t="shared" si="194"/>
        <v>588</v>
      </c>
      <c r="K2077">
        <v>643</v>
      </c>
      <c r="L2077">
        <f t="shared" si="195"/>
        <v>643</v>
      </c>
      <c r="M2077">
        <v>53</v>
      </c>
      <c r="N2077">
        <v>19738</v>
      </c>
      <c r="O2077">
        <f t="shared" si="196"/>
        <v>19738</v>
      </c>
      <c r="P2077">
        <v>3</v>
      </c>
      <c r="Q2077">
        <v>66</v>
      </c>
      <c r="R2077">
        <v>609</v>
      </c>
      <c r="S2077">
        <v>610</v>
      </c>
      <c r="T2077">
        <v>10.7</v>
      </c>
      <c r="U2077">
        <f>VLOOKUP(A2077,vlookup_table[#All],2,)</f>
        <v>0</v>
      </c>
      <c r="V2077">
        <f>VLOOKUP(A2077,vlookup_table[#All],4,FALSE)</f>
        <v>5201</v>
      </c>
      <c r="W2077" t="str">
        <f>IF(LEN(V2077)=4,_xlfn.CONCAT("19",LEFT(V2077,2)),IF(LEN(V2077)=3,_xlfn.CONCAT("190",LEFT(V2077,2)),0))</f>
        <v>1952</v>
      </c>
      <c r="X2077">
        <f>IF(V2077&lt;&gt;0,1997-VALUE(W2077),0)</f>
        <v>45</v>
      </c>
      <c r="Y2077" t="str">
        <f>VLOOKUP(A2077,vlookup_table[#All],5,FALSE)</f>
        <v>T1</v>
      </c>
      <c r="Z2077" t="str">
        <f t="shared" si="197"/>
        <v>Town</v>
      </c>
      <c r="AA2077">
        <f>VLOOKUP(A2077,vlookup_table[#All],7,FALSE)</f>
        <v>10</v>
      </c>
    </row>
    <row r="2078" spans="1:27" x14ac:dyDescent="0.3">
      <c r="A2078">
        <v>147753</v>
      </c>
      <c r="B2078" s="1" t="s">
        <v>22</v>
      </c>
      <c r="C2078" s="1" t="str">
        <f>UPPER(LEFT(B2078,2))</f>
        <v>CA</v>
      </c>
      <c r="D2078" s="1" t="s">
        <v>17</v>
      </c>
      <c r="E2078" s="1" t="str">
        <f>UPPER(LEFT(D2078,1))</f>
        <v>F</v>
      </c>
      <c r="F2078">
        <v>4778</v>
      </c>
      <c r="G2078">
        <f t="shared" si="192"/>
        <v>4778</v>
      </c>
      <c r="H2078">
        <f t="shared" si="193"/>
        <v>4778</v>
      </c>
      <c r="I2078">
        <v>792</v>
      </c>
      <c r="J2078">
        <f t="shared" si="194"/>
        <v>792</v>
      </c>
      <c r="K2078">
        <v>987</v>
      </c>
      <c r="L2078">
        <f t="shared" si="195"/>
        <v>987</v>
      </c>
      <c r="M2078">
        <v>95</v>
      </c>
      <c r="N2078">
        <v>35530</v>
      </c>
      <c r="O2078">
        <f t="shared" si="196"/>
        <v>35530</v>
      </c>
      <c r="P2078">
        <v>9</v>
      </c>
      <c r="Q2078">
        <v>58</v>
      </c>
      <c r="R2078">
        <v>981</v>
      </c>
      <c r="S2078">
        <v>849</v>
      </c>
      <c r="T2078">
        <v>19.25</v>
      </c>
      <c r="U2078">
        <f>VLOOKUP(A2078,vlookup_table[#All],2,)</f>
        <v>0</v>
      </c>
      <c r="V2078">
        <f>VLOOKUP(A2078,vlookup_table[#All],4,FALSE)</f>
        <v>2701</v>
      </c>
      <c r="W2078" t="str">
        <f>IF(LEN(V2078)=4,_xlfn.CONCAT("19",LEFT(V2078,2)),IF(LEN(V2078)=3,_xlfn.CONCAT("190",LEFT(V2078,2)),0))</f>
        <v>1927</v>
      </c>
      <c r="X2078">
        <f>IF(V2078&lt;&gt;0,1997-VALUE(W2078),0)</f>
        <v>70</v>
      </c>
      <c r="Y2078" t="str">
        <f>VLOOKUP(A2078,vlookup_table[#All],5,FALSE)</f>
        <v>S1</v>
      </c>
      <c r="Z2078" t="str">
        <f t="shared" si="197"/>
        <v>Suburban</v>
      </c>
      <c r="AA2078">
        <f>VLOOKUP(A2078,vlookup_table[#All],7,FALSE)</f>
        <v>25</v>
      </c>
    </row>
    <row r="2079" spans="1:27" x14ac:dyDescent="0.3">
      <c r="A2079">
        <v>161856</v>
      </c>
      <c r="B2079" s="1" t="s">
        <v>22</v>
      </c>
      <c r="C2079" s="1" t="str">
        <f>UPPER(LEFT(B2079,2))</f>
        <v>CA</v>
      </c>
      <c r="D2079" s="1" t="s">
        <v>14</v>
      </c>
      <c r="E2079" s="1" t="str">
        <f>UPPER(LEFT(D2079,1))</f>
        <v>M</v>
      </c>
      <c r="F2079">
        <v>2264</v>
      </c>
      <c r="G2079">
        <f t="shared" si="192"/>
        <v>2264</v>
      </c>
      <c r="H2079">
        <f t="shared" si="193"/>
        <v>2264</v>
      </c>
      <c r="I2079">
        <v>430</v>
      </c>
      <c r="J2079">
        <f t="shared" si="194"/>
        <v>430</v>
      </c>
      <c r="K2079">
        <v>392</v>
      </c>
      <c r="L2079">
        <f t="shared" si="195"/>
        <v>392</v>
      </c>
      <c r="M2079">
        <v>68</v>
      </c>
      <c r="N2079">
        <v>16795</v>
      </c>
      <c r="O2079">
        <f t="shared" si="196"/>
        <v>16795</v>
      </c>
      <c r="P2079">
        <v>13</v>
      </c>
      <c r="Q2079">
        <v>42</v>
      </c>
      <c r="R2079">
        <v>441</v>
      </c>
      <c r="S2079">
        <v>404</v>
      </c>
      <c r="T2079">
        <v>11</v>
      </c>
      <c r="U2079">
        <f>VLOOKUP(A2079,vlookup_table[#All],2,)</f>
        <v>1</v>
      </c>
      <c r="V2079">
        <f>VLOOKUP(A2079,vlookup_table[#All],4,FALSE)</f>
        <v>1901</v>
      </c>
      <c r="W2079" t="str">
        <f>IF(LEN(V2079)=4,_xlfn.CONCAT("19",LEFT(V2079,2)),IF(LEN(V2079)=3,_xlfn.CONCAT("190",LEFT(V2079,2)),0))</f>
        <v>1919</v>
      </c>
      <c r="X2079">
        <f>IF(V2079&lt;&gt;0,1997-VALUE(W2079),0)</f>
        <v>78</v>
      </c>
      <c r="Y2079" t="str">
        <f>VLOOKUP(A2079,vlookup_table[#All],5,FALSE)</f>
        <v>C1</v>
      </c>
      <c r="Z2079" t="str">
        <f t="shared" si="197"/>
        <v>City</v>
      </c>
      <c r="AA2079">
        <f>VLOOKUP(A2079,vlookup_table[#All],7,FALSE)</f>
        <v>15</v>
      </c>
    </row>
    <row r="2080" spans="1:27" x14ac:dyDescent="0.3">
      <c r="A2080">
        <v>140611</v>
      </c>
      <c r="B2080" s="1" t="s">
        <v>55</v>
      </c>
      <c r="C2080" s="1" t="str">
        <f>UPPER(LEFT(B2080,2))</f>
        <v>NM</v>
      </c>
      <c r="D2080" s="1" t="s">
        <v>17</v>
      </c>
      <c r="E2080" s="1" t="str">
        <f>UPPER(LEFT(D2080,1))</f>
        <v>F</v>
      </c>
      <c r="F2080">
        <v>740</v>
      </c>
      <c r="G2080">
        <f t="shared" si="192"/>
        <v>740</v>
      </c>
      <c r="H2080">
        <f t="shared" si="193"/>
        <v>740</v>
      </c>
      <c r="I2080">
        <v>240</v>
      </c>
      <c r="J2080">
        <f t="shared" si="194"/>
        <v>240</v>
      </c>
      <c r="K2080">
        <v>324</v>
      </c>
      <c r="L2080">
        <f t="shared" si="195"/>
        <v>324</v>
      </c>
      <c r="M2080">
        <v>2</v>
      </c>
      <c r="N2080">
        <v>10701</v>
      </c>
      <c r="O2080">
        <f t="shared" si="196"/>
        <v>10701</v>
      </c>
      <c r="P2080">
        <v>9</v>
      </c>
      <c r="Q2080">
        <v>26</v>
      </c>
      <c r="R2080">
        <v>288</v>
      </c>
      <c r="S2080">
        <v>294</v>
      </c>
      <c r="T2080">
        <v>4.375</v>
      </c>
      <c r="U2080">
        <f>VLOOKUP(A2080,vlookup_table[#All],2,)</f>
        <v>2</v>
      </c>
      <c r="V2080">
        <f>VLOOKUP(A2080,vlookup_table[#All],4,FALSE)</f>
        <v>5101</v>
      </c>
      <c r="W2080" t="str">
        <f>IF(LEN(V2080)=4,_xlfn.CONCAT("19",LEFT(V2080,2)),IF(LEN(V2080)=3,_xlfn.CONCAT("190",LEFT(V2080,2)),0))</f>
        <v>1951</v>
      </c>
      <c r="X2080">
        <f>IF(V2080&lt;&gt;0,1997-VALUE(W2080),0)</f>
        <v>46</v>
      </c>
      <c r="Y2080" t="str">
        <f>VLOOKUP(A2080,vlookup_table[#All],5,FALSE)</f>
        <v>T2</v>
      </c>
      <c r="Z2080" t="str">
        <f t="shared" si="197"/>
        <v>Town</v>
      </c>
      <c r="AA2080">
        <f>VLOOKUP(A2080,vlookup_table[#All],7,FALSE)</f>
        <v>4</v>
      </c>
    </row>
    <row r="2081" spans="1:27" x14ac:dyDescent="0.3">
      <c r="A2081">
        <v>30068</v>
      </c>
      <c r="B2081" s="1" t="s">
        <v>40</v>
      </c>
      <c r="C2081" s="1" t="str">
        <f>UPPER(LEFT(B2081,2))</f>
        <v>GA</v>
      </c>
      <c r="D2081" s="1" t="s">
        <v>17</v>
      </c>
      <c r="E2081" s="1" t="str">
        <f>UPPER(LEFT(D2081,1))</f>
        <v>F</v>
      </c>
      <c r="F2081">
        <v>573</v>
      </c>
      <c r="G2081">
        <f t="shared" si="192"/>
        <v>573</v>
      </c>
      <c r="H2081">
        <f t="shared" si="193"/>
        <v>573</v>
      </c>
      <c r="I2081">
        <v>250</v>
      </c>
      <c r="J2081">
        <f t="shared" si="194"/>
        <v>250</v>
      </c>
      <c r="K2081">
        <v>316</v>
      </c>
      <c r="L2081">
        <f t="shared" si="195"/>
        <v>316</v>
      </c>
      <c r="M2081">
        <v>0</v>
      </c>
      <c r="N2081">
        <v>9846</v>
      </c>
      <c r="O2081">
        <f t="shared" si="196"/>
        <v>9846</v>
      </c>
      <c r="P2081">
        <v>1</v>
      </c>
      <c r="Q2081">
        <v>84</v>
      </c>
      <c r="R2081">
        <v>295</v>
      </c>
      <c r="S2081">
        <v>285</v>
      </c>
      <c r="T2081">
        <v>7.153846154</v>
      </c>
      <c r="U2081">
        <f>VLOOKUP(A2081,vlookup_table[#All],2,)</f>
        <v>0</v>
      </c>
      <c r="V2081">
        <f>VLOOKUP(A2081,vlookup_table[#All],4,FALSE)</f>
        <v>5001</v>
      </c>
      <c r="W2081" t="str">
        <f>IF(LEN(V2081)=4,_xlfn.CONCAT("19",LEFT(V2081,2)),IF(LEN(V2081)=3,_xlfn.CONCAT("190",LEFT(V2081,2)),0))</f>
        <v>1950</v>
      </c>
      <c r="X2081">
        <f>IF(V2081&lt;&gt;0,1997-VALUE(W2081),0)</f>
        <v>47</v>
      </c>
      <c r="Y2081" t="str">
        <f>VLOOKUP(A2081,vlookup_table[#All],5,FALSE)</f>
        <v>R2</v>
      </c>
      <c r="Z2081" t="str">
        <f t="shared" si="197"/>
        <v>Rural</v>
      </c>
      <c r="AA2081">
        <f>VLOOKUP(A2081,vlookup_table[#All],7,FALSE)</f>
        <v>12</v>
      </c>
    </row>
    <row r="2082" spans="1:27" x14ac:dyDescent="0.3">
      <c r="A2082">
        <v>96175</v>
      </c>
      <c r="B2082" s="1" t="s">
        <v>16</v>
      </c>
      <c r="C2082" s="1" t="str">
        <f>UPPER(LEFT(B2082,2))</f>
        <v>IL</v>
      </c>
      <c r="D2082" s="1" t="s">
        <v>14</v>
      </c>
      <c r="E2082" s="1" t="str">
        <f>UPPER(LEFT(D2082,1))</f>
        <v>M</v>
      </c>
      <c r="F2082">
        <v>258</v>
      </c>
      <c r="G2082">
        <f t="shared" si="192"/>
        <v>258</v>
      </c>
      <c r="H2082">
        <f t="shared" si="193"/>
        <v>258</v>
      </c>
      <c r="I2082">
        <v>60</v>
      </c>
      <c r="J2082">
        <f t="shared" si="194"/>
        <v>60</v>
      </c>
      <c r="K2082">
        <v>209</v>
      </c>
      <c r="L2082">
        <f t="shared" si="195"/>
        <v>209</v>
      </c>
      <c r="M2082">
        <v>0</v>
      </c>
      <c r="N2082">
        <v>4884</v>
      </c>
      <c r="O2082">
        <f t="shared" si="196"/>
        <v>4884</v>
      </c>
      <c r="P2082">
        <v>7</v>
      </c>
      <c r="Q2082">
        <v>63</v>
      </c>
      <c r="R2082">
        <v>120</v>
      </c>
      <c r="S2082">
        <v>89</v>
      </c>
      <c r="T2082">
        <v>5.5555555559999998</v>
      </c>
      <c r="U2082">
        <f>VLOOKUP(A2082,vlookup_table[#All],2,)</f>
        <v>1</v>
      </c>
      <c r="V2082">
        <f>VLOOKUP(A2082,vlookup_table[#All],4,FALSE)</f>
        <v>1501</v>
      </c>
      <c r="W2082" t="str">
        <f>IF(LEN(V2082)=4,_xlfn.CONCAT("19",LEFT(V2082,2)),IF(LEN(V2082)=3,_xlfn.CONCAT("190",LEFT(V2082,2)),0))</f>
        <v>1915</v>
      </c>
      <c r="X2082">
        <f>IF(V2082&lt;&gt;0,1997-VALUE(W2082),0)</f>
        <v>82</v>
      </c>
      <c r="Y2082" t="str">
        <f>VLOOKUP(A2082,vlookup_table[#All],5,FALSE)</f>
        <v>T3</v>
      </c>
      <c r="Z2082" t="str">
        <f t="shared" si="197"/>
        <v>Town</v>
      </c>
      <c r="AA2082">
        <f>VLOOKUP(A2082,vlookup_table[#All],7,FALSE)</f>
        <v>5</v>
      </c>
    </row>
    <row r="2083" spans="1:27" x14ac:dyDescent="0.3">
      <c r="A2083">
        <v>727</v>
      </c>
      <c r="B2083" s="1" t="s">
        <v>48</v>
      </c>
      <c r="C2083" s="1" t="str">
        <f>UPPER(LEFT(B2083,2))</f>
        <v>IA</v>
      </c>
      <c r="D2083" s="1" t="s">
        <v>17</v>
      </c>
      <c r="E2083" s="1" t="str">
        <f>UPPER(LEFT(D2083,1))</f>
        <v>F</v>
      </c>
      <c r="F2083">
        <v>240</v>
      </c>
      <c r="G2083">
        <f t="shared" si="192"/>
        <v>240</v>
      </c>
      <c r="H2083">
        <f t="shared" si="193"/>
        <v>240</v>
      </c>
      <c r="I2083">
        <v>232</v>
      </c>
      <c r="J2083">
        <f t="shared" si="194"/>
        <v>232</v>
      </c>
      <c r="K2083">
        <v>315</v>
      </c>
      <c r="L2083">
        <f t="shared" si="195"/>
        <v>315</v>
      </c>
      <c r="M2083">
        <v>0</v>
      </c>
      <c r="N2083">
        <v>10744</v>
      </c>
      <c r="O2083">
        <f t="shared" si="196"/>
        <v>10744</v>
      </c>
      <c r="P2083">
        <v>1</v>
      </c>
      <c r="Q2083">
        <v>85</v>
      </c>
      <c r="R2083">
        <v>280</v>
      </c>
      <c r="S2083">
        <v>271</v>
      </c>
      <c r="T2083">
        <v>2.2608695650000001</v>
      </c>
      <c r="U2083">
        <f>VLOOKUP(A2083,vlookup_table[#All],2,)</f>
        <v>0</v>
      </c>
      <c r="V2083">
        <f>VLOOKUP(A2083,vlookup_table[#All],4,FALSE)</f>
        <v>2401</v>
      </c>
      <c r="W2083" t="str">
        <f>IF(LEN(V2083)=4,_xlfn.CONCAT("19",LEFT(V2083,2)),IF(LEN(V2083)=3,_xlfn.CONCAT("190",LEFT(V2083,2)),0))</f>
        <v>1924</v>
      </c>
      <c r="X2083">
        <f>IF(V2083&lt;&gt;0,1997-VALUE(W2083),0)</f>
        <v>73</v>
      </c>
      <c r="Y2083" t="str">
        <f>VLOOKUP(A2083,vlookup_table[#All],5,FALSE)</f>
        <v>R3</v>
      </c>
      <c r="Z2083" t="str">
        <f t="shared" si="197"/>
        <v>Rural</v>
      </c>
      <c r="AA2083">
        <f>VLOOKUP(A2083,vlookup_table[#All],7,FALSE)</f>
        <v>2</v>
      </c>
    </row>
    <row r="2084" spans="1:27" x14ac:dyDescent="0.3">
      <c r="A2084">
        <v>188893</v>
      </c>
      <c r="B2084" s="1" t="s">
        <v>18</v>
      </c>
      <c r="C2084" s="1" t="str">
        <f>UPPER(LEFT(B2084,2))</f>
        <v>NC</v>
      </c>
      <c r="D2084" s="1" t="s">
        <v>14</v>
      </c>
      <c r="E2084" s="1" t="str">
        <f>UPPER(LEFT(D2084,1))</f>
        <v>M</v>
      </c>
      <c r="F2084">
        <v>701</v>
      </c>
      <c r="G2084">
        <f t="shared" si="192"/>
        <v>701</v>
      </c>
      <c r="H2084">
        <f t="shared" si="193"/>
        <v>701</v>
      </c>
      <c r="I2084">
        <v>297</v>
      </c>
      <c r="J2084">
        <f t="shared" si="194"/>
        <v>297</v>
      </c>
      <c r="K2084">
        <v>468</v>
      </c>
      <c r="L2084">
        <f t="shared" si="195"/>
        <v>468</v>
      </c>
      <c r="M2084">
        <v>1</v>
      </c>
      <c r="N2084">
        <v>15258</v>
      </c>
      <c r="O2084">
        <f t="shared" si="196"/>
        <v>15258</v>
      </c>
      <c r="P2084">
        <v>3</v>
      </c>
      <c r="Q2084">
        <v>74</v>
      </c>
      <c r="R2084">
        <v>335</v>
      </c>
      <c r="S2084">
        <v>405</v>
      </c>
      <c r="T2084">
        <v>15.5</v>
      </c>
      <c r="U2084">
        <f>VLOOKUP(A2084,vlookup_table[#All],2,)</f>
        <v>4</v>
      </c>
      <c r="V2084">
        <f>VLOOKUP(A2084,vlookup_table[#All],4,FALSE)</f>
        <v>0</v>
      </c>
      <c r="W2084">
        <f>IF(LEN(V2084)=4,_xlfn.CONCAT("19",LEFT(V2084,2)),IF(LEN(V2084)=3,_xlfn.CONCAT("190",LEFT(V2084,2)),0))</f>
        <v>0</v>
      </c>
      <c r="X2084">
        <f>IF(V2084&lt;&gt;0,1997-VALUE(W2084),0)</f>
        <v>0</v>
      </c>
      <c r="Y2084" t="str">
        <f>VLOOKUP(A2084,vlookup_table[#All],5,FALSE)</f>
        <v>T2</v>
      </c>
      <c r="Z2084" t="str">
        <f t="shared" si="197"/>
        <v>Town</v>
      </c>
      <c r="AA2084">
        <f>VLOOKUP(A2084,vlookup_table[#All],7,FALSE)</f>
        <v>25</v>
      </c>
    </row>
    <row r="2085" spans="1:27" x14ac:dyDescent="0.3">
      <c r="A2085">
        <v>110425</v>
      </c>
      <c r="B2085" s="1" t="s">
        <v>50</v>
      </c>
      <c r="C2085" s="1" t="str">
        <f>UPPER(LEFT(B2085,2))</f>
        <v>LA</v>
      </c>
      <c r="D2085" s="1" t="s">
        <v>17</v>
      </c>
      <c r="E2085" s="1" t="str">
        <f>UPPER(LEFT(D2085,1))</f>
        <v>F</v>
      </c>
      <c r="F2085">
        <v>305</v>
      </c>
      <c r="G2085">
        <f t="shared" si="192"/>
        <v>305</v>
      </c>
      <c r="H2085">
        <f t="shared" si="193"/>
        <v>305</v>
      </c>
      <c r="I2085">
        <v>95</v>
      </c>
      <c r="J2085">
        <f t="shared" si="194"/>
        <v>95</v>
      </c>
      <c r="K2085">
        <v>182</v>
      </c>
      <c r="L2085">
        <f t="shared" si="195"/>
        <v>182</v>
      </c>
      <c r="M2085">
        <v>1</v>
      </c>
      <c r="N2085">
        <v>6104</v>
      </c>
      <c r="O2085">
        <f t="shared" si="196"/>
        <v>6104</v>
      </c>
      <c r="P2085">
        <v>0</v>
      </c>
      <c r="Q2085">
        <v>83</v>
      </c>
      <c r="R2085">
        <v>103</v>
      </c>
      <c r="S2085">
        <v>162</v>
      </c>
      <c r="T2085">
        <v>13.33333333</v>
      </c>
      <c r="U2085">
        <f>VLOOKUP(A2085,vlookup_table[#All],2,)</f>
        <v>0</v>
      </c>
      <c r="V2085">
        <f>VLOOKUP(A2085,vlookup_table[#All],4,FALSE)</f>
        <v>5201</v>
      </c>
      <c r="W2085" t="str">
        <f>IF(LEN(V2085)=4,_xlfn.CONCAT("19",LEFT(V2085,2)),IF(LEN(V2085)=3,_xlfn.CONCAT("190",LEFT(V2085,2)),0))</f>
        <v>1952</v>
      </c>
      <c r="X2085">
        <f>IF(V2085&lt;&gt;0,1997-VALUE(W2085),0)</f>
        <v>45</v>
      </c>
      <c r="Y2085" t="str">
        <f>VLOOKUP(A2085,vlookup_table[#All],5,FALSE)</f>
        <v>R3</v>
      </c>
      <c r="Z2085" t="str">
        <f t="shared" si="197"/>
        <v>Rural</v>
      </c>
      <c r="AA2085">
        <f>VLOOKUP(A2085,vlookup_table[#All],7,FALSE)</f>
        <v>20</v>
      </c>
    </row>
    <row r="2086" spans="1:27" x14ac:dyDescent="0.3">
      <c r="A2086">
        <v>54897</v>
      </c>
      <c r="B2086" s="1" t="s">
        <v>40</v>
      </c>
      <c r="C2086" s="1" t="str">
        <f>UPPER(LEFT(B2086,2))</f>
        <v>GA</v>
      </c>
      <c r="D2086" s="1"/>
      <c r="E2086" s="1" t="str">
        <f>UPPER(LEFT(D2086,1))</f>
        <v/>
      </c>
      <c r="F2086">
        <v>1271</v>
      </c>
      <c r="G2086">
        <f t="shared" si="192"/>
        <v>1271</v>
      </c>
      <c r="H2086">
        <f t="shared" si="193"/>
        <v>1271</v>
      </c>
      <c r="I2086">
        <v>733</v>
      </c>
      <c r="J2086">
        <f t="shared" si="194"/>
        <v>733</v>
      </c>
      <c r="K2086">
        <v>752</v>
      </c>
      <c r="L2086">
        <f t="shared" si="195"/>
        <v>752</v>
      </c>
      <c r="M2086">
        <v>4</v>
      </c>
      <c r="N2086">
        <v>23282</v>
      </c>
      <c r="O2086">
        <f t="shared" si="196"/>
        <v>23282</v>
      </c>
      <c r="P2086">
        <v>5</v>
      </c>
      <c r="Q2086">
        <v>39</v>
      </c>
      <c r="R2086">
        <v>752</v>
      </c>
      <c r="S2086">
        <v>743</v>
      </c>
      <c r="T2086">
        <v>15.09090909</v>
      </c>
      <c r="U2086">
        <f>VLOOKUP(A2086,vlookup_table[#All],2,)</f>
        <v>1</v>
      </c>
      <c r="V2086">
        <f>VLOOKUP(A2086,vlookup_table[#All],4,FALSE)</f>
        <v>5509</v>
      </c>
      <c r="W2086" t="str">
        <f>IF(LEN(V2086)=4,_xlfn.CONCAT("19",LEFT(V2086,2)),IF(LEN(V2086)=3,_xlfn.CONCAT("190",LEFT(V2086,2)),0))</f>
        <v>1955</v>
      </c>
      <c r="X2086">
        <f>IF(V2086&lt;&gt;0,1997-VALUE(W2086),0)</f>
        <v>42</v>
      </c>
      <c r="Y2086" t="str">
        <f>VLOOKUP(A2086,vlookup_table[#All],5,FALSE)</f>
        <v>S1</v>
      </c>
      <c r="Z2086" t="str">
        <f t="shared" si="197"/>
        <v>Suburban</v>
      </c>
      <c r="AA2086">
        <f>VLOOKUP(A2086,vlookup_table[#All],7,FALSE)</f>
        <v>20</v>
      </c>
    </row>
    <row r="2087" spans="1:27" x14ac:dyDescent="0.3">
      <c r="A2087">
        <v>173772</v>
      </c>
      <c r="B2087" s="1" t="s">
        <v>38</v>
      </c>
      <c r="C2087" s="1" t="str">
        <f>UPPER(LEFT(B2087,2))</f>
        <v>HI</v>
      </c>
      <c r="D2087" s="1" t="s">
        <v>17</v>
      </c>
      <c r="E2087" s="1" t="str">
        <f>UPPER(LEFT(D2087,1))</f>
        <v>F</v>
      </c>
      <c r="F2087">
        <v>1233</v>
      </c>
      <c r="G2087">
        <f t="shared" si="192"/>
        <v>1233</v>
      </c>
      <c r="H2087">
        <f t="shared" si="193"/>
        <v>1233</v>
      </c>
      <c r="I2087">
        <v>310</v>
      </c>
      <c r="J2087">
        <f t="shared" si="194"/>
        <v>310</v>
      </c>
      <c r="K2087">
        <v>399</v>
      </c>
      <c r="L2087">
        <f t="shared" si="195"/>
        <v>399</v>
      </c>
      <c r="M2087">
        <v>20</v>
      </c>
      <c r="N2087">
        <v>11450</v>
      </c>
      <c r="O2087">
        <f t="shared" si="196"/>
        <v>11450</v>
      </c>
      <c r="P2087">
        <v>11</v>
      </c>
      <c r="Q2087">
        <v>71</v>
      </c>
      <c r="R2087">
        <v>347</v>
      </c>
      <c r="S2087">
        <v>365</v>
      </c>
      <c r="T2087">
        <v>7.923076923</v>
      </c>
      <c r="U2087">
        <f>VLOOKUP(A2087,vlookup_table[#All],2,)</f>
        <v>0</v>
      </c>
      <c r="V2087">
        <f>VLOOKUP(A2087,vlookup_table[#All],4,FALSE)</f>
        <v>0</v>
      </c>
      <c r="W2087">
        <f>IF(LEN(V2087)=4,_xlfn.CONCAT("19",LEFT(V2087,2)),IF(LEN(V2087)=3,_xlfn.CONCAT("190",LEFT(V2087,2)),0))</f>
        <v>0</v>
      </c>
      <c r="X2087">
        <f>IF(V2087&lt;&gt;0,1997-VALUE(W2087),0)</f>
        <v>0</v>
      </c>
      <c r="Y2087" t="str">
        <f>VLOOKUP(A2087,vlookup_table[#All],5,FALSE)</f>
        <v>R2</v>
      </c>
      <c r="Z2087" t="str">
        <f t="shared" si="197"/>
        <v>Rural</v>
      </c>
      <c r="AA2087">
        <f>VLOOKUP(A2087,vlookup_table[#All],7,FALSE)</f>
        <v>10</v>
      </c>
    </row>
    <row r="2088" spans="1:27" x14ac:dyDescent="0.3">
      <c r="A2088">
        <v>25560</v>
      </c>
      <c r="B2088" s="1" t="s">
        <v>40</v>
      </c>
      <c r="C2088" s="1" t="str">
        <f>UPPER(LEFT(B2088,2))</f>
        <v>GA</v>
      </c>
      <c r="D2088" s="1" t="s">
        <v>17</v>
      </c>
      <c r="E2088" s="1" t="str">
        <f>UPPER(LEFT(D2088,1))</f>
        <v>F</v>
      </c>
      <c r="F2088">
        <v>802</v>
      </c>
      <c r="G2088">
        <f t="shared" si="192"/>
        <v>802</v>
      </c>
      <c r="H2088">
        <f t="shared" si="193"/>
        <v>802</v>
      </c>
      <c r="I2088">
        <v>479</v>
      </c>
      <c r="J2088">
        <f t="shared" si="194"/>
        <v>479</v>
      </c>
      <c r="K2088">
        <v>555</v>
      </c>
      <c r="L2088">
        <f t="shared" si="195"/>
        <v>555</v>
      </c>
      <c r="M2088">
        <v>1</v>
      </c>
      <c r="N2088">
        <v>16469</v>
      </c>
      <c r="O2088">
        <f t="shared" si="196"/>
        <v>16469</v>
      </c>
      <c r="P2088">
        <v>2</v>
      </c>
      <c r="Q2088">
        <v>65</v>
      </c>
      <c r="R2088">
        <v>488</v>
      </c>
      <c r="S2088">
        <v>531</v>
      </c>
      <c r="T2088">
        <v>11.05882353</v>
      </c>
      <c r="U2088">
        <f>VLOOKUP(A2088,vlookup_table[#All],2,)</f>
        <v>2</v>
      </c>
      <c r="V2088">
        <f>VLOOKUP(A2088,vlookup_table[#All],4,FALSE)</f>
        <v>4101</v>
      </c>
      <c r="W2088" t="str">
        <f>IF(LEN(V2088)=4,_xlfn.CONCAT("19",LEFT(V2088,2)),IF(LEN(V2088)=3,_xlfn.CONCAT("190",LEFT(V2088,2)),0))</f>
        <v>1941</v>
      </c>
      <c r="X2088">
        <f>IF(V2088&lt;&gt;0,1997-VALUE(W2088),0)</f>
        <v>56</v>
      </c>
      <c r="Y2088" t="str">
        <f>VLOOKUP(A2088,vlookup_table[#All],5,FALSE)</f>
        <v>C2</v>
      </c>
      <c r="Z2088" t="str">
        <f t="shared" si="197"/>
        <v>City</v>
      </c>
      <c r="AA2088">
        <f>VLOOKUP(A2088,vlookup_table[#All],7,FALSE)</f>
        <v>14</v>
      </c>
    </row>
    <row r="2089" spans="1:27" x14ac:dyDescent="0.3">
      <c r="A2089">
        <v>185886</v>
      </c>
      <c r="B2089" s="1" t="s">
        <v>36</v>
      </c>
      <c r="C2089" s="1" t="str">
        <f>UPPER(LEFT(B2089,2))</f>
        <v>WI</v>
      </c>
      <c r="D2089" s="1" t="s">
        <v>52</v>
      </c>
      <c r="E2089" s="1" t="str">
        <f>UPPER(LEFT(D2089,1))</f>
        <v>M</v>
      </c>
      <c r="F2089">
        <v>929</v>
      </c>
      <c r="G2089">
        <f t="shared" si="192"/>
        <v>929</v>
      </c>
      <c r="H2089">
        <f t="shared" si="193"/>
        <v>929</v>
      </c>
      <c r="I2089">
        <v>315</v>
      </c>
      <c r="J2089">
        <f t="shared" si="194"/>
        <v>315</v>
      </c>
      <c r="K2089">
        <v>438</v>
      </c>
      <c r="L2089">
        <f t="shared" si="195"/>
        <v>438</v>
      </c>
      <c r="M2089">
        <v>3</v>
      </c>
      <c r="N2089">
        <v>17069</v>
      </c>
      <c r="O2089">
        <f t="shared" si="196"/>
        <v>17069</v>
      </c>
      <c r="P2089">
        <v>4</v>
      </c>
      <c r="Q2089">
        <v>80</v>
      </c>
      <c r="R2089">
        <v>403</v>
      </c>
      <c r="S2089">
        <v>341</v>
      </c>
      <c r="T2089">
        <v>5.1428571429999996</v>
      </c>
      <c r="U2089">
        <f>VLOOKUP(A2089,vlookup_table[#All],2,)</f>
        <v>1</v>
      </c>
      <c r="V2089">
        <f>VLOOKUP(A2089,vlookup_table[#All],4,FALSE)</f>
        <v>0</v>
      </c>
      <c r="W2089">
        <f>IF(LEN(V2089)=4,_xlfn.CONCAT("19",LEFT(V2089,2)),IF(LEN(V2089)=3,_xlfn.CONCAT("190",LEFT(V2089,2)),0))</f>
        <v>0</v>
      </c>
      <c r="X2089">
        <f>IF(V2089&lt;&gt;0,1997-VALUE(W2089),0)</f>
        <v>0</v>
      </c>
      <c r="Y2089" t="str">
        <f>VLOOKUP(A2089,vlookup_table[#All],5,FALSE)</f>
        <v>S2</v>
      </c>
      <c r="Z2089" t="str">
        <f t="shared" si="197"/>
        <v>Suburban</v>
      </c>
      <c r="AA2089">
        <f>VLOOKUP(A2089,vlookup_table[#All],7,FALSE)</f>
        <v>5</v>
      </c>
    </row>
    <row r="2090" spans="1:27" x14ac:dyDescent="0.3">
      <c r="A2090">
        <v>175847</v>
      </c>
      <c r="B2090" s="1" t="s">
        <v>51</v>
      </c>
      <c r="C2090" s="1" t="str">
        <f>UPPER(LEFT(B2090,2))</f>
        <v>OR</v>
      </c>
      <c r="D2090" s="1" t="s">
        <v>17</v>
      </c>
      <c r="E2090" s="1" t="str">
        <f>UPPER(LEFT(D2090,1))</f>
        <v>F</v>
      </c>
      <c r="F2090">
        <v>2070</v>
      </c>
      <c r="G2090">
        <f t="shared" si="192"/>
        <v>2070</v>
      </c>
      <c r="H2090">
        <f t="shared" si="193"/>
        <v>2070</v>
      </c>
      <c r="I2090">
        <v>540</v>
      </c>
      <c r="J2090">
        <f t="shared" si="194"/>
        <v>540</v>
      </c>
      <c r="K2090">
        <v>876</v>
      </c>
      <c r="L2090">
        <f t="shared" si="195"/>
        <v>876</v>
      </c>
      <c r="M2090">
        <v>53</v>
      </c>
      <c r="N2090">
        <v>33467</v>
      </c>
      <c r="O2090">
        <f t="shared" si="196"/>
        <v>33467</v>
      </c>
      <c r="P2090">
        <v>4</v>
      </c>
      <c r="Q2090">
        <v>41</v>
      </c>
      <c r="R2090">
        <v>781</v>
      </c>
      <c r="S2090">
        <v>678</v>
      </c>
      <c r="T2090">
        <v>5.5</v>
      </c>
      <c r="U2090">
        <f>VLOOKUP(A2090,vlookup_table[#All],2,)</f>
        <v>0</v>
      </c>
      <c r="V2090">
        <f>VLOOKUP(A2090,vlookup_table[#All],4,FALSE)</f>
        <v>3001</v>
      </c>
      <c r="W2090" t="str">
        <f>IF(LEN(V2090)=4,_xlfn.CONCAT("19",LEFT(V2090,2)),IF(LEN(V2090)=3,_xlfn.CONCAT("190",LEFT(V2090,2)),0))</f>
        <v>1930</v>
      </c>
      <c r="X2090">
        <f>IF(V2090&lt;&gt;0,1997-VALUE(W2090),0)</f>
        <v>67</v>
      </c>
      <c r="Y2090" t="str">
        <f>VLOOKUP(A2090,vlookup_table[#All],5,FALSE)</f>
        <v>S1</v>
      </c>
      <c r="Z2090" t="str">
        <f t="shared" si="197"/>
        <v>Suburban</v>
      </c>
      <c r="AA2090">
        <f>VLOOKUP(A2090,vlookup_table[#All],7,FALSE)</f>
        <v>10</v>
      </c>
    </row>
    <row r="2091" spans="1:27" x14ac:dyDescent="0.3">
      <c r="A2091">
        <v>29610</v>
      </c>
      <c r="B2091" s="1" t="s">
        <v>40</v>
      </c>
      <c r="C2091" s="1" t="str">
        <f>UPPER(LEFT(B2091,2))</f>
        <v>GA</v>
      </c>
      <c r="D2091" s="1" t="s">
        <v>14</v>
      </c>
      <c r="E2091" s="1" t="str">
        <f>UPPER(LEFT(D2091,1))</f>
        <v>M</v>
      </c>
      <c r="F2091">
        <v>387</v>
      </c>
      <c r="G2091">
        <f t="shared" si="192"/>
        <v>387</v>
      </c>
      <c r="H2091">
        <f t="shared" si="193"/>
        <v>387</v>
      </c>
      <c r="I2091">
        <v>191</v>
      </c>
      <c r="J2091">
        <f t="shared" si="194"/>
        <v>191</v>
      </c>
      <c r="K2091">
        <v>325</v>
      </c>
      <c r="L2091">
        <f t="shared" si="195"/>
        <v>325</v>
      </c>
      <c r="M2091">
        <v>1</v>
      </c>
      <c r="N2091">
        <v>11604</v>
      </c>
      <c r="O2091">
        <f t="shared" si="196"/>
        <v>11604</v>
      </c>
      <c r="P2091">
        <v>0</v>
      </c>
      <c r="Q2091">
        <v>74</v>
      </c>
      <c r="R2091">
        <v>221</v>
      </c>
      <c r="S2091">
        <v>285</v>
      </c>
      <c r="T2091">
        <v>4.923076923</v>
      </c>
      <c r="U2091">
        <f>VLOOKUP(A2091,vlookup_table[#All],2,)</f>
        <v>1002</v>
      </c>
      <c r="V2091">
        <f>VLOOKUP(A2091,vlookup_table[#All],4,FALSE)</f>
        <v>0</v>
      </c>
      <c r="W2091">
        <f>IF(LEN(V2091)=4,_xlfn.CONCAT("19",LEFT(V2091,2)),IF(LEN(V2091)=3,_xlfn.CONCAT("190",LEFT(V2091,2)),0))</f>
        <v>0</v>
      </c>
      <c r="X2091">
        <f>IF(V2091&lt;&gt;0,1997-VALUE(W2091),0)</f>
        <v>0</v>
      </c>
      <c r="Y2091" t="str">
        <f>VLOOKUP(A2091,vlookup_table[#All],5,FALSE)</f>
        <v>T2</v>
      </c>
      <c r="Z2091" t="str">
        <f t="shared" si="197"/>
        <v>Town</v>
      </c>
      <c r="AA2091">
        <f>VLOOKUP(A2091,vlookup_table[#All],7,FALSE)</f>
        <v>5</v>
      </c>
    </row>
    <row r="2092" spans="1:27" x14ac:dyDescent="0.3">
      <c r="A2092">
        <v>86926</v>
      </c>
      <c r="B2092" s="1" t="s">
        <v>35</v>
      </c>
      <c r="C2092" s="1" t="str">
        <f>UPPER(LEFT(B2092,2))</f>
        <v>MT</v>
      </c>
      <c r="D2092" s="1" t="s">
        <v>20</v>
      </c>
      <c r="E2092" s="1" t="str">
        <f>UPPER(LEFT(D2092,1))</f>
        <v>F</v>
      </c>
      <c r="F2092">
        <v>585</v>
      </c>
      <c r="G2092">
        <f t="shared" si="192"/>
        <v>585</v>
      </c>
      <c r="H2092">
        <f t="shared" si="193"/>
        <v>585</v>
      </c>
      <c r="I2092">
        <v>197</v>
      </c>
      <c r="J2092">
        <f t="shared" si="194"/>
        <v>197</v>
      </c>
      <c r="K2092">
        <v>288</v>
      </c>
      <c r="L2092">
        <f t="shared" si="195"/>
        <v>288</v>
      </c>
      <c r="M2092">
        <v>0</v>
      </c>
      <c r="N2092">
        <v>11955</v>
      </c>
      <c r="O2092">
        <f t="shared" si="196"/>
        <v>11955</v>
      </c>
      <c r="P2092">
        <v>1</v>
      </c>
      <c r="Q2092">
        <v>58</v>
      </c>
      <c r="R2092">
        <v>244</v>
      </c>
      <c r="S2092">
        <v>228</v>
      </c>
      <c r="T2092">
        <v>8.8000000000000007</v>
      </c>
      <c r="U2092">
        <f>VLOOKUP(A2092,vlookup_table[#All],2,)</f>
        <v>0</v>
      </c>
      <c r="V2092">
        <f>VLOOKUP(A2092,vlookup_table[#All],4,FALSE)</f>
        <v>3001</v>
      </c>
      <c r="W2092" t="str">
        <f>IF(LEN(V2092)=4,_xlfn.CONCAT("19",LEFT(V2092,2)),IF(LEN(V2092)=3,_xlfn.CONCAT("190",LEFT(V2092,2)),0))</f>
        <v>1930</v>
      </c>
      <c r="X2092">
        <f>IF(V2092&lt;&gt;0,1997-VALUE(W2092),0)</f>
        <v>67</v>
      </c>
      <c r="Y2092" t="str">
        <f>VLOOKUP(A2092,vlookup_table[#All],5,FALSE)</f>
        <v>R2</v>
      </c>
      <c r="Z2092" t="str">
        <f t="shared" si="197"/>
        <v>Rural</v>
      </c>
      <c r="AA2092">
        <f>VLOOKUP(A2092,vlookup_table[#All],7,FALSE)</f>
        <v>15</v>
      </c>
    </row>
    <row r="2093" spans="1:27" x14ac:dyDescent="0.3">
      <c r="A2093">
        <v>179235</v>
      </c>
      <c r="B2093" s="1" t="s">
        <v>41</v>
      </c>
      <c r="C2093" s="1" t="str">
        <f>UPPER(LEFT(B2093,2))</f>
        <v>WA</v>
      </c>
      <c r="D2093" s="1" t="s">
        <v>52</v>
      </c>
      <c r="E2093" s="1" t="str">
        <f>UPPER(LEFT(D2093,1))</f>
        <v>M</v>
      </c>
      <c r="F2093">
        <v>1133</v>
      </c>
      <c r="G2093">
        <f t="shared" si="192"/>
        <v>1133</v>
      </c>
      <c r="H2093">
        <f t="shared" si="193"/>
        <v>1133</v>
      </c>
      <c r="I2093">
        <v>596</v>
      </c>
      <c r="J2093">
        <f t="shared" si="194"/>
        <v>596</v>
      </c>
      <c r="K2093">
        <v>610</v>
      </c>
      <c r="L2093">
        <f t="shared" si="195"/>
        <v>610</v>
      </c>
      <c r="M2093">
        <v>1</v>
      </c>
      <c r="N2093">
        <v>19287</v>
      </c>
      <c r="O2093">
        <f t="shared" si="196"/>
        <v>19287</v>
      </c>
      <c r="P2093">
        <v>2</v>
      </c>
      <c r="Q2093">
        <v>59</v>
      </c>
      <c r="R2093">
        <v>596</v>
      </c>
      <c r="S2093">
        <v>591</v>
      </c>
      <c r="T2093">
        <v>9</v>
      </c>
      <c r="U2093">
        <f>VLOOKUP(A2093,vlookup_table[#All],2,)</f>
        <v>1</v>
      </c>
      <c r="V2093">
        <f>VLOOKUP(A2093,vlookup_table[#All],4,FALSE)</f>
        <v>6401</v>
      </c>
      <c r="W2093" t="str">
        <f>IF(LEN(V2093)=4,_xlfn.CONCAT("19",LEFT(V2093,2)),IF(LEN(V2093)=3,_xlfn.CONCAT("190",LEFT(V2093,2)),0))</f>
        <v>1964</v>
      </c>
      <c r="X2093">
        <f>IF(V2093&lt;&gt;0,1997-VALUE(W2093),0)</f>
        <v>33</v>
      </c>
      <c r="Y2093" t="str">
        <f>VLOOKUP(A2093,vlookup_table[#All],5,FALSE)</f>
        <v>S1</v>
      </c>
      <c r="Z2093" t="str">
        <f t="shared" si="197"/>
        <v>Suburban</v>
      </c>
      <c r="AA2093">
        <f>VLOOKUP(A2093,vlookup_table[#All],7,FALSE)</f>
        <v>12</v>
      </c>
    </row>
    <row r="2094" spans="1:27" x14ac:dyDescent="0.3">
      <c r="A2094">
        <v>8276</v>
      </c>
      <c r="B2094" s="1" t="s">
        <v>22</v>
      </c>
      <c r="C2094" s="1" t="str">
        <f>UPPER(LEFT(B2094,2))</f>
        <v>CA</v>
      </c>
      <c r="D2094" s="1" t="s">
        <v>14</v>
      </c>
      <c r="E2094" s="1" t="str">
        <f>UPPER(LEFT(D2094,1))</f>
        <v>M</v>
      </c>
      <c r="F2094">
        <v>5914</v>
      </c>
      <c r="G2094">
        <f t="shared" si="192"/>
        <v>5914</v>
      </c>
      <c r="H2094">
        <f t="shared" si="193"/>
        <v>5914</v>
      </c>
      <c r="I2094">
        <v>1490</v>
      </c>
      <c r="J2094">
        <f t="shared" si="194"/>
        <v>1490</v>
      </c>
      <c r="K2094">
        <v>1282</v>
      </c>
      <c r="L2094">
        <f t="shared" si="195"/>
        <v>1282</v>
      </c>
      <c r="M2094">
        <v>98</v>
      </c>
      <c r="N2094">
        <v>58689</v>
      </c>
      <c r="O2094">
        <f t="shared" si="196"/>
        <v>58689</v>
      </c>
      <c r="P2094">
        <v>17</v>
      </c>
      <c r="Q2094">
        <v>38</v>
      </c>
      <c r="R2094">
        <v>1500</v>
      </c>
      <c r="S2094">
        <v>1275</v>
      </c>
      <c r="T2094">
        <v>12.63157895</v>
      </c>
      <c r="U2094">
        <f>VLOOKUP(A2094,vlookup_table[#All],2,)</f>
        <v>1</v>
      </c>
      <c r="V2094">
        <f>VLOOKUP(A2094,vlookup_table[#All],4,FALSE)</f>
        <v>4409</v>
      </c>
      <c r="W2094" t="str">
        <f>IF(LEN(V2094)=4,_xlfn.CONCAT("19",LEFT(V2094,2)),IF(LEN(V2094)=3,_xlfn.CONCAT("190",LEFT(V2094,2)),0))</f>
        <v>1944</v>
      </c>
      <c r="X2094">
        <f>IF(V2094&lt;&gt;0,1997-VALUE(W2094),0)</f>
        <v>53</v>
      </c>
      <c r="Y2094" t="str">
        <f>VLOOKUP(A2094,vlookup_table[#All],5,FALSE)</f>
        <v>S1</v>
      </c>
      <c r="Z2094" t="str">
        <f t="shared" si="197"/>
        <v>Suburban</v>
      </c>
      <c r="AA2094">
        <f>VLOOKUP(A2094,vlookup_table[#All],7,FALSE)</f>
        <v>15</v>
      </c>
    </row>
    <row r="2095" spans="1:27" x14ac:dyDescent="0.3">
      <c r="A2095">
        <v>27108</v>
      </c>
      <c r="B2095" s="1" t="s">
        <v>40</v>
      </c>
      <c r="C2095" s="1" t="str">
        <f>UPPER(LEFT(B2095,2))</f>
        <v>GA</v>
      </c>
      <c r="D2095" s="1" t="s">
        <v>17</v>
      </c>
      <c r="E2095" s="1" t="str">
        <f>UPPER(LEFT(D2095,1))</f>
        <v>F</v>
      </c>
      <c r="F2095">
        <v>656</v>
      </c>
      <c r="G2095">
        <f t="shared" si="192"/>
        <v>656</v>
      </c>
      <c r="H2095">
        <f t="shared" si="193"/>
        <v>656</v>
      </c>
      <c r="I2095">
        <v>304</v>
      </c>
      <c r="J2095">
        <f t="shared" si="194"/>
        <v>304</v>
      </c>
      <c r="K2095">
        <v>312</v>
      </c>
      <c r="L2095">
        <f t="shared" si="195"/>
        <v>312</v>
      </c>
      <c r="M2095">
        <v>3</v>
      </c>
      <c r="N2095">
        <v>14123</v>
      </c>
      <c r="O2095">
        <f t="shared" si="196"/>
        <v>14123</v>
      </c>
      <c r="P2095">
        <v>0</v>
      </c>
      <c r="Q2095">
        <v>58</v>
      </c>
      <c r="R2095">
        <v>309</v>
      </c>
      <c r="S2095">
        <v>308</v>
      </c>
      <c r="T2095">
        <v>7.35</v>
      </c>
      <c r="U2095">
        <f>VLOOKUP(A2095,vlookup_table[#All],2,)</f>
        <v>2</v>
      </c>
      <c r="V2095">
        <f>VLOOKUP(A2095,vlookup_table[#All],4,FALSE)</f>
        <v>2101</v>
      </c>
      <c r="W2095" t="str">
        <f>IF(LEN(V2095)=4,_xlfn.CONCAT("19",LEFT(V2095,2)),IF(LEN(V2095)=3,_xlfn.CONCAT("190",LEFT(V2095,2)),0))</f>
        <v>1921</v>
      </c>
      <c r="X2095">
        <f>IF(V2095&lt;&gt;0,1997-VALUE(W2095),0)</f>
        <v>76</v>
      </c>
      <c r="Y2095" t="str">
        <f>VLOOKUP(A2095,vlookup_table[#All],5,FALSE)</f>
        <v>S2</v>
      </c>
      <c r="Z2095" t="str">
        <f t="shared" si="197"/>
        <v>Suburban</v>
      </c>
      <c r="AA2095">
        <f>VLOOKUP(A2095,vlookup_table[#All],7,FALSE)</f>
        <v>15</v>
      </c>
    </row>
    <row r="2096" spans="1:27" x14ac:dyDescent="0.3">
      <c r="A2096">
        <v>56860</v>
      </c>
      <c r="B2096" s="1" t="s">
        <v>58</v>
      </c>
      <c r="C2096" s="1" t="str">
        <f>UPPER(LEFT(B2096,2))</f>
        <v>KY</v>
      </c>
      <c r="D2096" s="1" t="s">
        <v>17</v>
      </c>
      <c r="E2096" s="1" t="str">
        <f>UPPER(LEFT(D2096,1))</f>
        <v>F</v>
      </c>
      <c r="F2096">
        <v>439</v>
      </c>
      <c r="G2096">
        <f t="shared" si="192"/>
        <v>439</v>
      </c>
      <c r="H2096">
        <f t="shared" si="193"/>
        <v>439</v>
      </c>
      <c r="I2096">
        <v>328</v>
      </c>
      <c r="J2096">
        <f t="shared" si="194"/>
        <v>328</v>
      </c>
      <c r="K2096">
        <v>356</v>
      </c>
      <c r="L2096">
        <f t="shared" si="195"/>
        <v>356</v>
      </c>
      <c r="M2096">
        <v>0</v>
      </c>
      <c r="N2096">
        <v>9955</v>
      </c>
      <c r="O2096">
        <f t="shared" si="196"/>
        <v>9955</v>
      </c>
      <c r="P2096">
        <v>0</v>
      </c>
      <c r="Q2096">
        <v>84</v>
      </c>
      <c r="R2096">
        <v>335</v>
      </c>
      <c r="S2096">
        <v>350</v>
      </c>
      <c r="T2096">
        <v>11.25</v>
      </c>
      <c r="U2096">
        <f>VLOOKUP(A2096,vlookup_table[#All],2,)</f>
        <v>0</v>
      </c>
      <c r="V2096">
        <f>VLOOKUP(A2096,vlookup_table[#All],4,FALSE)</f>
        <v>6601</v>
      </c>
      <c r="W2096" t="str">
        <f>IF(LEN(V2096)=4,_xlfn.CONCAT("19",LEFT(V2096,2)),IF(LEN(V2096)=3,_xlfn.CONCAT("190",LEFT(V2096,2)),0))</f>
        <v>1966</v>
      </c>
      <c r="X2096">
        <f>IF(V2096&lt;&gt;0,1997-VALUE(W2096),0)</f>
        <v>31</v>
      </c>
      <c r="Y2096" t="str">
        <f>VLOOKUP(A2096,vlookup_table[#All],5,FALSE)</f>
        <v>T2</v>
      </c>
      <c r="Z2096" t="str">
        <f t="shared" si="197"/>
        <v>Town</v>
      </c>
      <c r="AA2096">
        <f>VLOOKUP(A2096,vlookup_table[#All],7,FALSE)</f>
        <v>24</v>
      </c>
    </row>
    <row r="2097" spans="1:27" x14ac:dyDescent="0.3">
      <c r="A2097">
        <v>157817</v>
      </c>
      <c r="B2097" s="1" t="s">
        <v>22</v>
      </c>
      <c r="C2097" s="1" t="str">
        <f>UPPER(LEFT(B2097,2))</f>
        <v>CA</v>
      </c>
      <c r="D2097" s="1" t="s">
        <v>17</v>
      </c>
      <c r="E2097" s="1" t="str">
        <f>UPPER(LEFT(D2097,1))</f>
        <v>F</v>
      </c>
      <c r="F2097">
        <v>2356</v>
      </c>
      <c r="G2097">
        <f t="shared" si="192"/>
        <v>2356</v>
      </c>
      <c r="H2097">
        <f t="shared" si="193"/>
        <v>2356</v>
      </c>
      <c r="I2097">
        <v>520</v>
      </c>
      <c r="J2097">
        <f t="shared" si="194"/>
        <v>520</v>
      </c>
      <c r="K2097">
        <v>762</v>
      </c>
      <c r="L2097">
        <f t="shared" si="195"/>
        <v>762</v>
      </c>
      <c r="M2097">
        <v>77</v>
      </c>
      <c r="N2097">
        <v>31180</v>
      </c>
      <c r="O2097">
        <f t="shared" si="196"/>
        <v>31180</v>
      </c>
      <c r="P2097">
        <v>7</v>
      </c>
      <c r="Q2097">
        <v>43</v>
      </c>
      <c r="R2097">
        <v>683</v>
      </c>
      <c r="S2097">
        <v>651</v>
      </c>
      <c r="T2097">
        <v>11.28</v>
      </c>
      <c r="U2097">
        <f>VLOOKUP(A2097,vlookup_table[#All],2,)</f>
        <v>3</v>
      </c>
      <c r="V2097">
        <f>VLOOKUP(A2097,vlookup_table[#All],4,FALSE)</f>
        <v>4101</v>
      </c>
      <c r="W2097" t="str">
        <f>IF(LEN(V2097)=4,_xlfn.CONCAT("19",LEFT(V2097,2)),IF(LEN(V2097)=3,_xlfn.CONCAT("190",LEFT(V2097,2)),0))</f>
        <v>1941</v>
      </c>
      <c r="X2097">
        <f>IF(V2097&lt;&gt;0,1997-VALUE(W2097),0)</f>
        <v>56</v>
      </c>
      <c r="Y2097" t="str">
        <f>VLOOKUP(A2097,vlookup_table[#All],5,FALSE)</f>
        <v>S1</v>
      </c>
      <c r="Z2097" t="str">
        <f t="shared" si="197"/>
        <v>Suburban</v>
      </c>
      <c r="AA2097">
        <f>VLOOKUP(A2097,vlookup_table[#All],7,FALSE)</f>
        <v>11</v>
      </c>
    </row>
    <row r="2098" spans="1:27" x14ac:dyDescent="0.3">
      <c r="A2098">
        <v>135296</v>
      </c>
      <c r="B2098" s="1" t="s">
        <v>56</v>
      </c>
      <c r="C2098" s="1" t="str">
        <f>UPPER(LEFT(B2098,2))</f>
        <v>AZ</v>
      </c>
      <c r="D2098" s="1" t="s">
        <v>61</v>
      </c>
      <c r="E2098" s="1" t="str">
        <f>UPPER(LEFT(D2098,1))</f>
        <v>F</v>
      </c>
      <c r="F2098">
        <v>967</v>
      </c>
      <c r="G2098">
        <f t="shared" si="192"/>
        <v>967</v>
      </c>
      <c r="H2098">
        <f t="shared" si="193"/>
        <v>967</v>
      </c>
      <c r="I2098">
        <v>254</v>
      </c>
      <c r="J2098">
        <f t="shared" si="194"/>
        <v>254</v>
      </c>
      <c r="K2098">
        <v>408</v>
      </c>
      <c r="L2098">
        <f t="shared" si="195"/>
        <v>408</v>
      </c>
      <c r="M2098">
        <v>13</v>
      </c>
      <c r="N2098">
        <v>19177</v>
      </c>
      <c r="O2098">
        <f t="shared" si="196"/>
        <v>19177</v>
      </c>
      <c r="P2098">
        <v>7</v>
      </c>
      <c r="Q2098">
        <v>9</v>
      </c>
      <c r="R2098">
        <v>359</v>
      </c>
      <c r="S2098">
        <v>287</v>
      </c>
      <c r="T2098">
        <v>6.3333333329999997</v>
      </c>
      <c r="U2098">
        <f>VLOOKUP(A2098,vlookup_table[#All],2,)</f>
        <v>0</v>
      </c>
      <c r="V2098">
        <f>VLOOKUP(A2098,vlookup_table[#All],4,FALSE)</f>
        <v>1501</v>
      </c>
      <c r="W2098" t="str">
        <f>IF(LEN(V2098)=4,_xlfn.CONCAT("19",LEFT(V2098,2)),IF(LEN(V2098)=3,_xlfn.CONCAT("190",LEFT(V2098,2)),0))</f>
        <v>1915</v>
      </c>
      <c r="X2098">
        <f>IF(V2098&lt;&gt;0,1997-VALUE(W2098),0)</f>
        <v>82</v>
      </c>
      <c r="Y2098" t="str">
        <f>VLOOKUP(A2098,vlookup_table[#All],5,FALSE)</f>
        <v>C2</v>
      </c>
      <c r="Z2098" t="str">
        <f t="shared" si="197"/>
        <v>City</v>
      </c>
      <c r="AA2098">
        <f>VLOOKUP(A2098,vlookup_table[#All],7,FALSE)</f>
        <v>11</v>
      </c>
    </row>
    <row r="2099" spans="1:27" x14ac:dyDescent="0.3">
      <c r="A2099">
        <v>80995</v>
      </c>
      <c r="B2099" s="1" t="s">
        <v>36</v>
      </c>
      <c r="C2099" s="1" t="str">
        <f>UPPER(LEFT(B2099,2))</f>
        <v>WI</v>
      </c>
      <c r="D2099" s="1" t="s">
        <v>52</v>
      </c>
      <c r="E2099" s="1" t="str">
        <f>UPPER(LEFT(D2099,1))</f>
        <v>M</v>
      </c>
      <c r="F2099">
        <v>342</v>
      </c>
      <c r="G2099">
        <f t="shared" si="192"/>
        <v>342</v>
      </c>
      <c r="H2099">
        <f t="shared" si="193"/>
        <v>342</v>
      </c>
      <c r="I2099">
        <v>174</v>
      </c>
      <c r="J2099">
        <f t="shared" si="194"/>
        <v>174</v>
      </c>
      <c r="K2099">
        <v>262</v>
      </c>
      <c r="L2099">
        <f t="shared" si="195"/>
        <v>262</v>
      </c>
      <c r="M2099">
        <v>0</v>
      </c>
      <c r="N2099">
        <v>8356</v>
      </c>
      <c r="O2099">
        <f t="shared" si="196"/>
        <v>8356</v>
      </c>
      <c r="P2099">
        <v>1</v>
      </c>
      <c r="Q2099">
        <v>81</v>
      </c>
      <c r="R2099">
        <v>228</v>
      </c>
      <c r="S2099">
        <v>217</v>
      </c>
      <c r="T2099">
        <v>5.8571428570000004</v>
      </c>
      <c r="U2099">
        <f>VLOOKUP(A2099,vlookup_table[#All],2,)</f>
        <v>1</v>
      </c>
      <c r="V2099">
        <f>VLOOKUP(A2099,vlookup_table[#All],4,FALSE)</f>
        <v>2509</v>
      </c>
      <c r="W2099" t="str">
        <f>IF(LEN(V2099)=4,_xlfn.CONCAT("19",LEFT(V2099,2)),IF(LEN(V2099)=3,_xlfn.CONCAT("190",LEFT(V2099,2)),0))</f>
        <v>1925</v>
      </c>
      <c r="X2099">
        <f>IF(V2099&lt;&gt;0,1997-VALUE(W2099),0)</f>
        <v>72</v>
      </c>
      <c r="Y2099" t="str">
        <f>VLOOKUP(A2099,vlookup_table[#All],5,FALSE)</f>
        <v>R3</v>
      </c>
      <c r="Z2099" t="str">
        <f t="shared" si="197"/>
        <v>Rural</v>
      </c>
      <c r="AA2099">
        <f>VLOOKUP(A2099,vlookup_table[#All],7,FALSE)</f>
        <v>5</v>
      </c>
    </row>
    <row r="2100" spans="1:27" x14ac:dyDescent="0.3">
      <c r="A2100">
        <v>95943</v>
      </c>
      <c r="B2100" s="1" t="s">
        <v>16</v>
      </c>
      <c r="C2100" s="1" t="str">
        <f>UPPER(LEFT(B2100,2))</f>
        <v>IL</v>
      </c>
      <c r="D2100" s="1" t="s">
        <v>14</v>
      </c>
      <c r="E2100" s="1" t="str">
        <f>UPPER(LEFT(D2100,1))</f>
        <v>M</v>
      </c>
      <c r="F2100">
        <v>435</v>
      </c>
      <c r="G2100">
        <f t="shared" si="192"/>
        <v>435</v>
      </c>
      <c r="H2100">
        <f t="shared" si="193"/>
        <v>435</v>
      </c>
      <c r="I2100">
        <v>353</v>
      </c>
      <c r="J2100">
        <f t="shared" si="194"/>
        <v>353</v>
      </c>
      <c r="K2100">
        <v>373</v>
      </c>
      <c r="L2100">
        <f t="shared" si="195"/>
        <v>373</v>
      </c>
      <c r="M2100">
        <v>1</v>
      </c>
      <c r="N2100">
        <v>13341</v>
      </c>
      <c r="O2100">
        <f t="shared" si="196"/>
        <v>13341</v>
      </c>
      <c r="P2100">
        <v>1</v>
      </c>
      <c r="Q2100">
        <v>65</v>
      </c>
      <c r="R2100">
        <v>399</v>
      </c>
      <c r="S2100">
        <v>345</v>
      </c>
      <c r="T2100">
        <v>10</v>
      </c>
      <c r="U2100">
        <f>VLOOKUP(A2100,vlookup_table[#All],2,)</f>
        <v>1</v>
      </c>
      <c r="V2100">
        <f>VLOOKUP(A2100,vlookup_table[#All],4,FALSE)</f>
        <v>2901</v>
      </c>
      <c r="W2100" t="str">
        <f>IF(LEN(V2100)=4,_xlfn.CONCAT("19",LEFT(V2100,2)),IF(LEN(V2100)=3,_xlfn.CONCAT("190",LEFT(V2100,2)),0))</f>
        <v>1929</v>
      </c>
      <c r="X2100">
        <f>IF(V2100&lt;&gt;0,1997-VALUE(W2100),0)</f>
        <v>68</v>
      </c>
      <c r="Y2100" t="str">
        <f>VLOOKUP(A2100,vlookup_table[#All],5,FALSE)</f>
        <v>C2</v>
      </c>
      <c r="Z2100" t="str">
        <f t="shared" si="197"/>
        <v>City</v>
      </c>
      <c r="AA2100">
        <f>VLOOKUP(A2100,vlookup_table[#All],7,FALSE)</f>
        <v>13</v>
      </c>
    </row>
    <row r="2101" spans="1:27" x14ac:dyDescent="0.3">
      <c r="A2101">
        <v>188141</v>
      </c>
      <c r="B2101" s="1" t="s">
        <v>13</v>
      </c>
      <c r="C2101" s="1" t="str">
        <f>UPPER(LEFT(B2101,2))</f>
        <v>FL</v>
      </c>
      <c r="D2101" s="1"/>
      <c r="E2101" s="1" t="str">
        <f>UPPER(LEFT(D2101,1))</f>
        <v/>
      </c>
      <c r="F2101">
        <v>578</v>
      </c>
      <c r="G2101">
        <f t="shared" si="192"/>
        <v>578</v>
      </c>
      <c r="H2101">
        <f t="shared" si="193"/>
        <v>578</v>
      </c>
      <c r="I2101">
        <v>248</v>
      </c>
      <c r="J2101">
        <f t="shared" si="194"/>
        <v>248</v>
      </c>
      <c r="K2101">
        <v>338</v>
      </c>
      <c r="L2101">
        <f t="shared" si="195"/>
        <v>338</v>
      </c>
      <c r="M2101">
        <v>6</v>
      </c>
      <c r="N2101">
        <v>12336</v>
      </c>
      <c r="O2101">
        <f t="shared" si="196"/>
        <v>12336</v>
      </c>
      <c r="P2101">
        <v>3</v>
      </c>
      <c r="Q2101">
        <v>51</v>
      </c>
      <c r="R2101">
        <v>280</v>
      </c>
      <c r="S2101">
        <v>309</v>
      </c>
      <c r="T2101">
        <v>14.42857143</v>
      </c>
      <c r="U2101">
        <f>VLOOKUP(A2101,vlookup_table[#All],2,)</f>
        <v>1</v>
      </c>
      <c r="V2101">
        <f>VLOOKUP(A2101,vlookup_table[#All],4,FALSE)</f>
        <v>0</v>
      </c>
      <c r="W2101">
        <f>IF(LEN(V2101)=4,_xlfn.CONCAT("19",LEFT(V2101,2)),IF(LEN(V2101)=3,_xlfn.CONCAT("190",LEFT(V2101,2)),0))</f>
        <v>0</v>
      </c>
      <c r="X2101">
        <f>IF(V2101&lt;&gt;0,1997-VALUE(W2101),0)</f>
        <v>0</v>
      </c>
      <c r="Y2101" t="str">
        <f>VLOOKUP(A2101,vlookup_table[#All],5,FALSE)</f>
        <v>S1</v>
      </c>
      <c r="Z2101" t="str">
        <f t="shared" si="197"/>
        <v>Suburban</v>
      </c>
      <c r="AA2101">
        <f>VLOOKUP(A2101,vlookup_table[#All],7,FALSE)</f>
        <v>25</v>
      </c>
    </row>
    <row r="2102" spans="1:27" x14ac:dyDescent="0.3">
      <c r="A2102">
        <v>13523</v>
      </c>
      <c r="B2102" s="1" t="s">
        <v>24</v>
      </c>
      <c r="C2102" s="1" t="str">
        <f>UPPER(LEFT(B2102,2))</f>
        <v>NV</v>
      </c>
      <c r="D2102" s="1" t="s">
        <v>17</v>
      </c>
      <c r="E2102" s="1" t="str">
        <f>UPPER(LEFT(D2102,1))</f>
        <v>F</v>
      </c>
      <c r="F2102">
        <v>463</v>
      </c>
      <c r="G2102">
        <f t="shared" si="192"/>
        <v>463</v>
      </c>
      <c r="H2102">
        <f t="shared" si="193"/>
        <v>463</v>
      </c>
      <c r="I2102">
        <v>177</v>
      </c>
      <c r="J2102">
        <f t="shared" si="194"/>
        <v>177</v>
      </c>
      <c r="K2102">
        <v>233</v>
      </c>
      <c r="L2102">
        <f t="shared" si="195"/>
        <v>233</v>
      </c>
      <c r="M2102">
        <v>0</v>
      </c>
      <c r="N2102">
        <v>8068</v>
      </c>
      <c r="O2102">
        <f t="shared" si="196"/>
        <v>8068</v>
      </c>
      <c r="P2102">
        <v>0</v>
      </c>
      <c r="Q2102">
        <v>51</v>
      </c>
      <c r="R2102">
        <v>189</v>
      </c>
      <c r="S2102">
        <v>221</v>
      </c>
      <c r="T2102">
        <v>14</v>
      </c>
      <c r="U2102">
        <f>VLOOKUP(A2102,vlookup_table[#All],2,)</f>
        <v>0</v>
      </c>
      <c r="V2102">
        <f>VLOOKUP(A2102,vlookup_table[#All],4,FALSE)</f>
        <v>4103</v>
      </c>
      <c r="W2102" t="str">
        <f>IF(LEN(V2102)=4,_xlfn.CONCAT("19",LEFT(V2102,2)),IF(LEN(V2102)=3,_xlfn.CONCAT("190",LEFT(V2102,2)),0))</f>
        <v>1941</v>
      </c>
      <c r="X2102">
        <f>IF(V2102&lt;&gt;0,1997-VALUE(W2102),0)</f>
        <v>56</v>
      </c>
      <c r="Y2102" t="str">
        <f>VLOOKUP(A2102,vlookup_table[#All],5,FALSE)</f>
        <v>R2</v>
      </c>
      <c r="Z2102" t="str">
        <f t="shared" si="197"/>
        <v>Rural</v>
      </c>
      <c r="AA2102">
        <f>VLOOKUP(A2102,vlookup_table[#All],7,FALSE)</f>
        <v>40</v>
      </c>
    </row>
    <row r="2103" spans="1:27" x14ac:dyDescent="0.3">
      <c r="A2103">
        <v>7518</v>
      </c>
      <c r="B2103" s="1" t="s">
        <v>36</v>
      </c>
      <c r="C2103" s="1" t="str">
        <f>UPPER(LEFT(B2103,2))</f>
        <v>WI</v>
      </c>
      <c r="D2103" s="1" t="s">
        <v>52</v>
      </c>
      <c r="E2103" s="1" t="str">
        <f>UPPER(LEFT(D2103,1))</f>
        <v>M</v>
      </c>
      <c r="F2103">
        <v>607</v>
      </c>
      <c r="G2103">
        <f t="shared" si="192"/>
        <v>607</v>
      </c>
      <c r="H2103">
        <f t="shared" si="193"/>
        <v>607</v>
      </c>
      <c r="I2103">
        <v>298</v>
      </c>
      <c r="J2103">
        <f t="shared" si="194"/>
        <v>298</v>
      </c>
      <c r="K2103">
        <v>361</v>
      </c>
      <c r="L2103">
        <f t="shared" si="195"/>
        <v>361</v>
      </c>
      <c r="M2103">
        <v>1</v>
      </c>
      <c r="N2103">
        <v>12279</v>
      </c>
      <c r="O2103">
        <f t="shared" si="196"/>
        <v>12279</v>
      </c>
      <c r="P2103">
        <v>1</v>
      </c>
      <c r="Q2103">
        <v>82</v>
      </c>
      <c r="R2103">
        <v>330</v>
      </c>
      <c r="S2103">
        <v>324</v>
      </c>
      <c r="T2103">
        <v>4.8421052629999997</v>
      </c>
      <c r="U2103">
        <f>VLOOKUP(A2103,vlookup_table[#All],2,)</f>
        <v>1</v>
      </c>
      <c r="V2103">
        <f>VLOOKUP(A2103,vlookup_table[#All],4,FALSE)</f>
        <v>0</v>
      </c>
      <c r="W2103">
        <f>IF(LEN(V2103)=4,_xlfn.CONCAT("19",LEFT(V2103,2)),IF(LEN(V2103)=3,_xlfn.CONCAT("190",LEFT(V2103,2)),0))</f>
        <v>0</v>
      </c>
      <c r="X2103">
        <f>IF(V2103&lt;&gt;0,1997-VALUE(W2103),0)</f>
        <v>0</v>
      </c>
      <c r="Y2103" t="str">
        <f>VLOOKUP(A2103,vlookup_table[#All],5,FALSE)</f>
        <v/>
      </c>
      <c r="Z2103">
        <f t="shared" si="197"/>
        <v>0</v>
      </c>
      <c r="AA2103">
        <f>VLOOKUP(A2103,vlookup_table[#All],7,FALSE)</f>
        <v>5</v>
      </c>
    </row>
    <row r="2104" spans="1:27" x14ac:dyDescent="0.3">
      <c r="A2104">
        <v>7637</v>
      </c>
      <c r="B2104" s="1" t="s">
        <v>69</v>
      </c>
      <c r="C2104" s="1" t="str">
        <f>UPPER(LEFT(B2104,2))</f>
        <v>TE</v>
      </c>
      <c r="D2104" s="1" t="s">
        <v>17</v>
      </c>
      <c r="E2104" s="1" t="str">
        <f>UPPER(LEFT(D2104,1))</f>
        <v>F</v>
      </c>
      <c r="F2104">
        <v>353</v>
      </c>
      <c r="G2104">
        <f t="shared" si="192"/>
        <v>353</v>
      </c>
      <c r="H2104">
        <f t="shared" si="193"/>
        <v>353</v>
      </c>
      <c r="I2104">
        <v>179</v>
      </c>
      <c r="J2104">
        <f t="shared" si="194"/>
        <v>179</v>
      </c>
      <c r="K2104">
        <v>258</v>
      </c>
      <c r="L2104">
        <f t="shared" si="195"/>
        <v>258</v>
      </c>
      <c r="M2104">
        <v>0</v>
      </c>
      <c r="N2104">
        <v>9059</v>
      </c>
      <c r="O2104">
        <f t="shared" si="196"/>
        <v>9059</v>
      </c>
      <c r="P2104">
        <v>0</v>
      </c>
      <c r="Q2104">
        <v>51</v>
      </c>
      <c r="R2104">
        <v>220</v>
      </c>
      <c r="S2104">
        <v>221</v>
      </c>
      <c r="T2104">
        <v>9</v>
      </c>
      <c r="U2104">
        <f>VLOOKUP(A2104,vlookup_table[#All],2,)</f>
        <v>0</v>
      </c>
      <c r="V2104">
        <f>VLOOKUP(A2104,vlookup_table[#All],4,FALSE)</f>
        <v>1801</v>
      </c>
      <c r="W2104" t="str">
        <f>IF(LEN(V2104)=4,_xlfn.CONCAT("19",LEFT(V2104,2)),IF(LEN(V2104)=3,_xlfn.CONCAT("190",LEFT(V2104,2)),0))</f>
        <v>1918</v>
      </c>
      <c r="X2104">
        <f>IF(V2104&lt;&gt;0,1997-VALUE(W2104),0)</f>
        <v>79</v>
      </c>
      <c r="Y2104" t="str">
        <f>VLOOKUP(A2104,vlookup_table[#All],5,FALSE)</f>
        <v>R3</v>
      </c>
      <c r="Z2104" t="str">
        <f t="shared" si="197"/>
        <v>Rural</v>
      </c>
      <c r="AA2104">
        <f>VLOOKUP(A2104,vlookup_table[#All],7,FALSE)</f>
        <v>10</v>
      </c>
    </row>
    <row r="2105" spans="1:27" x14ac:dyDescent="0.3">
      <c r="A2105">
        <v>40655</v>
      </c>
      <c r="B2105" s="1" t="s">
        <v>13</v>
      </c>
      <c r="C2105" s="1" t="str">
        <f>UPPER(LEFT(B2105,2))</f>
        <v>FL</v>
      </c>
      <c r="D2105" s="1" t="s">
        <v>14</v>
      </c>
      <c r="E2105" s="1" t="str">
        <f>UPPER(LEFT(D2105,1))</f>
        <v>M</v>
      </c>
      <c r="F2105">
        <v>810</v>
      </c>
      <c r="G2105">
        <f t="shared" si="192"/>
        <v>810</v>
      </c>
      <c r="H2105">
        <f t="shared" si="193"/>
        <v>810</v>
      </c>
      <c r="I2105">
        <v>295</v>
      </c>
      <c r="J2105">
        <f t="shared" si="194"/>
        <v>295</v>
      </c>
      <c r="K2105">
        <v>430</v>
      </c>
      <c r="L2105">
        <f t="shared" si="195"/>
        <v>430</v>
      </c>
      <c r="M2105">
        <v>0</v>
      </c>
      <c r="N2105">
        <v>19398</v>
      </c>
      <c r="O2105">
        <f t="shared" si="196"/>
        <v>19398</v>
      </c>
      <c r="P2105">
        <v>2</v>
      </c>
      <c r="Q2105">
        <v>24</v>
      </c>
      <c r="R2105">
        <v>373</v>
      </c>
      <c r="S2105">
        <v>374</v>
      </c>
      <c r="T2105">
        <v>11</v>
      </c>
      <c r="U2105">
        <f>VLOOKUP(A2105,vlookup_table[#All],2,)</f>
        <v>0</v>
      </c>
      <c r="V2105">
        <f>VLOOKUP(A2105,vlookup_table[#All],4,FALSE)</f>
        <v>3601</v>
      </c>
      <c r="W2105" t="str">
        <f>IF(LEN(V2105)=4,_xlfn.CONCAT("19",LEFT(V2105,2)),IF(LEN(V2105)=3,_xlfn.CONCAT("190",LEFT(V2105,2)),0))</f>
        <v>1936</v>
      </c>
      <c r="X2105">
        <f>IF(V2105&lt;&gt;0,1997-VALUE(W2105),0)</f>
        <v>61</v>
      </c>
      <c r="Y2105" t="str">
        <f>VLOOKUP(A2105,vlookup_table[#All],5,FALSE)</f>
        <v>C2</v>
      </c>
      <c r="Z2105" t="str">
        <f t="shared" si="197"/>
        <v>City</v>
      </c>
      <c r="AA2105">
        <f>VLOOKUP(A2105,vlookup_table[#All],7,FALSE)</f>
        <v>20</v>
      </c>
    </row>
    <row r="2106" spans="1:27" x14ac:dyDescent="0.3">
      <c r="A2106">
        <v>87505</v>
      </c>
      <c r="B2106" s="1" t="s">
        <v>35</v>
      </c>
      <c r="C2106" s="1" t="str">
        <f>UPPER(LEFT(B2106,2))</f>
        <v>MT</v>
      </c>
      <c r="D2106" s="1" t="s">
        <v>20</v>
      </c>
      <c r="E2106" s="1" t="str">
        <f>UPPER(LEFT(D2106,1))</f>
        <v>F</v>
      </c>
      <c r="F2106">
        <v>375</v>
      </c>
      <c r="G2106">
        <f t="shared" si="192"/>
        <v>375</v>
      </c>
      <c r="H2106">
        <f t="shared" si="193"/>
        <v>375</v>
      </c>
      <c r="I2106">
        <v>200</v>
      </c>
      <c r="J2106">
        <f t="shared" si="194"/>
        <v>200</v>
      </c>
      <c r="K2106">
        <v>222</v>
      </c>
      <c r="L2106">
        <f t="shared" si="195"/>
        <v>222</v>
      </c>
      <c r="M2106">
        <v>0</v>
      </c>
      <c r="N2106">
        <v>7976</v>
      </c>
      <c r="O2106">
        <f t="shared" si="196"/>
        <v>7976</v>
      </c>
      <c r="P2106">
        <v>0</v>
      </c>
      <c r="Q2106">
        <v>62</v>
      </c>
      <c r="R2106">
        <v>181</v>
      </c>
      <c r="S2106">
        <v>225</v>
      </c>
      <c r="T2106">
        <v>8.3888888890000004</v>
      </c>
      <c r="U2106">
        <f>VLOOKUP(A2106,vlookup_table[#All],2,)</f>
        <v>0</v>
      </c>
      <c r="V2106">
        <f>VLOOKUP(A2106,vlookup_table[#All],4,FALSE)</f>
        <v>2101</v>
      </c>
      <c r="W2106" t="str">
        <f>IF(LEN(V2106)=4,_xlfn.CONCAT("19",LEFT(V2106,2)),IF(LEN(V2106)=3,_xlfn.CONCAT("190",LEFT(V2106,2)),0))</f>
        <v>1921</v>
      </c>
      <c r="X2106">
        <f>IF(V2106&lt;&gt;0,1997-VALUE(W2106),0)</f>
        <v>76</v>
      </c>
      <c r="Y2106" t="str">
        <f>VLOOKUP(A2106,vlookup_table[#All],5,FALSE)</f>
        <v>C3</v>
      </c>
      <c r="Z2106" t="str">
        <f t="shared" si="197"/>
        <v>City</v>
      </c>
      <c r="AA2106">
        <f>VLOOKUP(A2106,vlookup_table[#All],7,FALSE)</f>
        <v>8</v>
      </c>
    </row>
    <row r="2107" spans="1:27" x14ac:dyDescent="0.3">
      <c r="A2107">
        <v>176380</v>
      </c>
      <c r="B2107" s="1" t="s">
        <v>51</v>
      </c>
      <c r="C2107" s="1" t="str">
        <f>UPPER(LEFT(B2107,2))</f>
        <v>OR</v>
      </c>
      <c r="D2107" s="1" t="s">
        <v>14</v>
      </c>
      <c r="E2107" s="1" t="str">
        <f>UPPER(LEFT(D2107,1))</f>
        <v>M</v>
      </c>
      <c r="F2107">
        <v>865</v>
      </c>
      <c r="G2107">
        <f t="shared" si="192"/>
        <v>865</v>
      </c>
      <c r="H2107">
        <f t="shared" si="193"/>
        <v>865</v>
      </c>
      <c r="I2107">
        <v>459</v>
      </c>
      <c r="J2107">
        <f t="shared" si="194"/>
        <v>459</v>
      </c>
      <c r="K2107">
        <v>615</v>
      </c>
      <c r="L2107">
        <f t="shared" si="195"/>
        <v>615</v>
      </c>
      <c r="M2107">
        <v>4</v>
      </c>
      <c r="N2107">
        <v>21364</v>
      </c>
      <c r="O2107">
        <f t="shared" si="196"/>
        <v>21364</v>
      </c>
      <c r="P2107">
        <v>6</v>
      </c>
      <c r="Q2107">
        <v>36</v>
      </c>
      <c r="R2107">
        <v>536</v>
      </c>
      <c r="S2107">
        <v>530</v>
      </c>
      <c r="T2107">
        <v>10</v>
      </c>
      <c r="U2107">
        <f>VLOOKUP(A2107,vlookup_table[#All],2,)</f>
        <v>0</v>
      </c>
      <c r="V2107">
        <f>VLOOKUP(A2107,vlookup_table[#All],4,FALSE)</f>
        <v>4901</v>
      </c>
      <c r="W2107" t="str">
        <f>IF(LEN(V2107)=4,_xlfn.CONCAT("19",LEFT(V2107,2)),IF(LEN(V2107)=3,_xlfn.CONCAT("190",LEFT(V2107,2)),0))</f>
        <v>1949</v>
      </c>
      <c r="X2107">
        <f>IF(V2107&lt;&gt;0,1997-VALUE(W2107),0)</f>
        <v>48</v>
      </c>
      <c r="Y2107" t="str">
        <f>VLOOKUP(A2107,vlookup_table[#All],5,FALSE)</f>
        <v>C1</v>
      </c>
      <c r="Z2107" t="str">
        <f t="shared" si="197"/>
        <v>City</v>
      </c>
      <c r="AA2107">
        <f>VLOOKUP(A2107,vlookup_table[#All],7,FALSE)</f>
        <v>15</v>
      </c>
    </row>
    <row r="2108" spans="1:27" x14ac:dyDescent="0.3">
      <c r="A2108">
        <v>45367</v>
      </c>
      <c r="B2108" s="1" t="s">
        <v>13</v>
      </c>
      <c r="C2108" s="1" t="str">
        <f>UPPER(LEFT(B2108,2))</f>
        <v>FL</v>
      </c>
      <c r="D2108" s="1" t="s">
        <v>14</v>
      </c>
      <c r="E2108" s="1" t="str">
        <f>UPPER(LEFT(D2108,1))</f>
        <v>M</v>
      </c>
      <c r="F2108">
        <v>1172</v>
      </c>
      <c r="G2108">
        <f t="shared" si="192"/>
        <v>1172</v>
      </c>
      <c r="H2108">
        <f t="shared" si="193"/>
        <v>1172</v>
      </c>
      <c r="I2108">
        <v>455</v>
      </c>
      <c r="J2108">
        <f t="shared" si="194"/>
        <v>455</v>
      </c>
      <c r="K2108">
        <v>525</v>
      </c>
      <c r="L2108">
        <f t="shared" si="195"/>
        <v>525</v>
      </c>
      <c r="M2108">
        <v>6</v>
      </c>
      <c r="N2108">
        <v>18415</v>
      </c>
      <c r="O2108">
        <f t="shared" si="196"/>
        <v>18415</v>
      </c>
      <c r="P2108">
        <v>3</v>
      </c>
      <c r="Q2108">
        <v>28</v>
      </c>
      <c r="R2108">
        <v>502</v>
      </c>
      <c r="S2108">
        <v>487</v>
      </c>
      <c r="T2108">
        <v>25</v>
      </c>
      <c r="U2108">
        <f>VLOOKUP(A2108,vlookup_table[#All],2,)</f>
        <v>1002</v>
      </c>
      <c r="V2108">
        <f>VLOOKUP(A2108,vlookup_table[#All],4,FALSE)</f>
        <v>6501</v>
      </c>
      <c r="W2108" t="str">
        <f>IF(LEN(V2108)=4,_xlfn.CONCAT("19",LEFT(V2108,2)),IF(LEN(V2108)=3,_xlfn.CONCAT("190",LEFT(V2108,2)),0))</f>
        <v>1965</v>
      </c>
      <c r="X2108">
        <f>IF(V2108&lt;&gt;0,1997-VALUE(W2108),0)</f>
        <v>32</v>
      </c>
      <c r="Y2108" t="str">
        <f>VLOOKUP(A2108,vlookup_table[#All],5,FALSE)</f>
        <v>U1</v>
      </c>
      <c r="Z2108" t="str">
        <f t="shared" si="197"/>
        <v>Urban</v>
      </c>
      <c r="AA2108">
        <f>VLOOKUP(A2108,vlookup_table[#All],7,FALSE)</f>
        <v>30</v>
      </c>
    </row>
    <row r="2109" spans="1:27" x14ac:dyDescent="0.3">
      <c r="A2109">
        <v>112496</v>
      </c>
      <c r="B2109" s="1" t="s">
        <v>33</v>
      </c>
      <c r="C2109" s="1" t="str">
        <f>UPPER(LEFT(B2109,2))</f>
        <v>AR</v>
      </c>
      <c r="D2109" s="1" t="s">
        <v>61</v>
      </c>
      <c r="E2109" s="1" t="str">
        <f>UPPER(LEFT(D2109,1))</f>
        <v>F</v>
      </c>
      <c r="F2109">
        <v>1906</v>
      </c>
      <c r="G2109">
        <f t="shared" si="192"/>
        <v>1906</v>
      </c>
      <c r="H2109">
        <f t="shared" si="193"/>
        <v>1906</v>
      </c>
      <c r="I2109">
        <v>512</v>
      </c>
      <c r="J2109">
        <f t="shared" si="194"/>
        <v>512</v>
      </c>
      <c r="K2109">
        <v>896</v>
      </c>
      <c r="L2109">
        <f t="shared" si="195"/>
        <v>896</v>
      </c>
      <c r="M2109">
        <v>44</v>
      </c>
      <c r="N2109">
        <v>41437</v>
      </c>
      <c r="O2109">
        <f t="shared" si="196"/>
        <v>41437</v>
      </c>
      <c r="P2109">
        <v>0</v>
      </c>
      <c r="Q2109">
        <v>21</v>
      </c>
      <c r="R2109">
        <v>540</v>
      </c>
      <c r="S2109">
        <v>759</v>
      </c>
      <c r="T2109">
        <v>8.125</v>
      </c>
      <c r="U2109">
        <f>VLOOKUP(A2109,vlookup_table[#All],2,)</f>
        <v>0</v>
      </c>
      <c r="V2109">
        <f>VLOOKUP(A2109,vlookup_table[#All],4,FALSE)</f>
        <v>0</v>
      </c>
      <c r="W2109">
        <f>IF(LEN(V2109)=4,_xlfn.CONCAT("19",LEFT(V2109,2)),IF(LEN(V2109)=3,_xlfn.CONCAT("190",LEFT(V2109,2)),0))</f>
        <v>0</v>
      </c>
      <c r="X2109">
        <f>IF(V2109&lt;&gt;0,1997-VALUE(W2109),0)</f>
        <v>0</v>
      </c>
      <c r="Y2109" t="str">
        <f>VLOOKUP(A2109,vlookup_table[#All],5,FALSE)</f>
        <v>C1</v>
      </c>
      <c r="Z2109" t="str">
        <f t="shared" si="197"/>
        <v>City</v>
      </c>
      <c r="AA2109">
        <f>VLOOKUP(A2109,vlookup_table[#All],7,FALSE)</f>
        <v>10</v>
      </c>
    </row>
    <row r="2110" spans="1:27" x14ac:dyDescent="0.3">
      <c r="A2110">
        <v>119576</v>
      </c>
      <c r="B2110" s="1" t="s">
        <v>21</v>
      </c>
      <c r="C2110" s="1" t="str">
        <f>UPPER(LEFT(B2110,2))</f>
        <v>TX</v>
      </c>
      <c r="D2110" s="1" t="s">
        <v>14</v>
      </c>
      <c r="E2110" s="1" t="str">
        <f>UPPER(LEFT(D2110,1))</f>
        <v>M</v>
      </c>
      <c r="F2110">
        <v>916</v>
      </c>
      <c r="G2110">
        <f t="shared" si="192"/>
        <v>916</v>
      </c>
      <c r="H2110">
        <f t="shared" si="193"/>
        <v>916</v>
      </c>
      <c r="I2110">
        <v>505</v>
      </c>
      <c r="J2110">
        <f t="shared" si="194"/>
        <v>505</v>
      </c>
      <c r="K2110">
        <v>571</v>
      </c>
      <c r="L2110">
        <f t="shared" si="195"/>
        <v>571</v>
      </c>
      <c r="M2110">
        <v>0</v>
      </c>
      <c r="N2110">
        <v>18849</v>
      </c>
      <c r="O2110">
        <f t="shared" si="196"/>
        <v>18849</v>
      </c>
      <c r="P2110">
        <v>3</v>
      </c>
      <c r="Q2110">
        <v>68</v>
      </c>
      <c r="R2110">
        <v>571</v>
      </c>
      <c r="S2110">
        <v>496</v>
      </c>
      <c r="T2110">
        <v>9.1999999999999993</v>
      </c>
      <c r="U2110">
        <f>VLOOKUP(A2110,vlookup_table[#All],2,)</f>
        <v>1</v>
      </c>
      <c r="V2110">
        <f>VLOOKUP(A2110,vlookup_table[#All],4,FALSE)</f>
        <v>5901</v>
      </c>
      <c r="W2110" t="str">
        <f>IF(LEN(V2110)=4,_xlfn.CONCAT("19",LEFT(V2110,2)),IF(LEN(V2110)=3,_xlfn.CONCAT("190",LEFT(V2110,2)),0))</f>
        <v>1959</v>
      </c>
      <c r="X2110">
        <f>IF(V2110&lt;&gt;0,1997-VALUE(W2110),0)</f>
        <v>38</v>
      </c>
      <c r="Y2110" t="str">
        <f>VLOOKUP(A2110,vlookup_table[#All],5,FALSE)</f>
        <v>S1</v>
      </c>
      <c r="Z2110" t="str">
        <f t="shared" si="197"/>
        <v>Suburban</v>
      </c>
      <c r="AA2110">
        <f>VLOOKUP(A2110,vlookup_table[#All],7,FALSE)</f>
        <v>9</v>
      </c>
    </row>
    <row r="2111" spans="1:27" x14ac:dyDescent="0.3">
      <c r="A2111">
        <v>9923</v>
      </c>
      <c r="B2111" s="1" t="s">
        <v>21</v>
      </c>
      <c r="C2111" s="1" t="str">
        <f>UPPER(LEFT(B2111,2))</f>
        <v>TX</v>
      </c>
      <c r="D2111" s="1" t="s">
        <v>17</v>
      </c>
      <c r="E2111" s="1" t="str">
        <f>UPPER(LEFT(D2111,1))</f>
        <v>F</v>
      </c>
      <c r="F2111">
        <v>1234</v>
      </c>
      <c r="G2111">
        <f t="shared" si="192"/>
        <v>1234</v>
      </c>
      <c r="H2111">
        <f t="shared" si="193"/>
        <v>1234</v>
      </c>
      <c r="I2111">
        <v>363</v>
      </c>
      <c r="J2111">
        <f t="shared" si="194"/>
        <v>363</v>
      </c>
      <c r="K2111">
        <v>561</v>
      </c>
      <c r="L2111">
        <f t="shared" si="195"/>
        <v>561</v>
      </c>
      <c r="M2111">
        <v>19</v>
      </c>
      <c r="N2111">
        <v>21054</v>
      </c>
      <c r="O2111">
        <f t="shared" si="196"/>
        <v>21054</v>
      </c>
      <c r="P2111">
        <v>3</v>
      </c>
      <c r="Q2111">
        <v>58</v>
      </c>
      <c r="R2111">
        <v>456</v>
      </c>
      <c r="S2111">
        <v>441</v>
      </c>
      <c r="T2111">
        <v>11.235294120000001</v>
      </c>
      <c r="U2111">
        <f>VLOOKUP(A2111,vlookup_table[#All],2,)</f>
        <v>28</v>
      </c>
      <c r="V2111">
        <f>VLOOKUP(A2111,vlookup_table[#All],4,FALSE)</f>
        <v>4501</v>
      </c>
      <c r="W2111" t="str">
        <f>IF(LEN(V2111)=4,_xlfn.CONCAT("19",LEFT(V2111,2)),IF(LEN(V2111)=3,_xlfn.CONCAT("190",LEFT(V2111,2)),0))</f>
        <v>1945</v>
      </c>
      <c r="X2111">
        <f>IF(V2111&lt;&gt;0,1997-VALUE(W2111),0)</f>
        <v>52</v>
      </c>
      <c r="Y2111" t="str">
        <f>VLOOKUP(A2111,vlookup_table[#All],5,FALSE)</f>
        <v/>
      </c>
      <c r="Z2111">
        <f t="shared" si="197"/>
        <v>0</v>
      </c>
      <c r="AA2111">
        <f>VLOOKUP(A2111,vlookup_table[#All],7,FALSE)</f>
        <v>14</v>
      </c>
    </row>
    <row r="2112" spans="1:27" x14ac:dyDescent="0.3">
      <c r="A2112">
        <v>69963</v>
      </c>
      <c r="B2112" s="1" t="s">
        <v>30</v>
      </c>
      <c r="C2112" s="1" t="str">
        <f>UPPER(LEFT(B2112,2))</f>
        <v>MI</v>
      </c>
      <c r="D2112" s="1" t="s">
        <v>17</v>
      </c>
      <c r="E2112" s="1" t="str">
        <f>UPPER(LEFT(D2112,1))</f>
        <v>F</v>
      </c>
      <c r="F2112">
        <v>567</v>
      </c>
      <c r="G2112">
        <f t="shared" si="192"/>
        <v>567</v>
      </c>
      <c r="H2112">
        <f t="shared" si="193"/>
        <v>567</v>
      </c>
      <c r="I2112">
        <v>359</v>
      </c>
      <c r="J2112">
        <f t="shared" si="194"/>
        <v>359</v>
      </c>
      <c r="K2112">
        <v>405</v>
      </c>
      <c r="L2112">
        <f t="shared" si="195"/>
        <v>405</v>
      </c>
      <c r="M2112">
        <v>0</v>
      </c>
      <c r="N2112">
        <v>14794</v>
      </c>
      <c r="O2112">
        <f t="shared" si="196"/>
        <v>14794</v>
      </c>
      <c r="P2112">
        <v>0</v>
      </c>
      <c r="Q2112">
        <v>80</v>
      </c>
      <c r="R2112">
        <v>395</v>
      </c>
      <c r="S2112">
        <v>370</v>
      </c>
      <c r="T2112">
        <v>23.125</v>
      </c>
      <c r="U2112">
        <f>VLOOKUP(A2112,vlookup_table[#All],2,)</f>
        <v>0</v>
      </c>
      <c r="V2112">
        <f>VLOOKUP(A2112,vlookup_table[#All],4,FALSE)</f>
        <v>3908</v>
      </c>
      <c r="W2112" t="str">
        <f>IF(LEN(V2112)=4,_xlfn.CONCAT("19",LEFT(V2112,2)),IF(LEN(V2112)=3,_xlfn.CONCAT("190",LEFT(V2112,2)),0))</f>
        <v>1939</v>
      </c>
      <c r="X2112">
        <f>IF(V2112&lt;&gt;0,1997-VALUE(W2112),0)</f>
        <v>58</v>
      </c>
      <c r="Y2112" t="str">
        <f>VLOOKUP(A2112,vlookup_table[#All],5,FALSE)</f>
        <v>S3</v>
      </c>
      <c r="Z2112" t="str">
        <f t="shared" si="197"/>
        <v>Suburban</v>
      </c>
      <c r="AA2112">
        <f>VLOOKUP(A2112,vlookup_table[#All],7,FALSE)</f>
        <v>25</v>
      </c>
    </row>
    <row r="2113" spans="1:27" x14ac:dyDescent="0.3">
      <c r="A2113">
        <v>32538</v>
      </c>
      <c r="B2113" s="1" t="s">
        <v>13</v>
      </c>
      <c r="C2113" s="1" t="str">
        <f>UPPER(LEFT(B2113,2))</f>
        <v>FL</v>
      </c>
      <c r="D2113" s="1" t="s">
        <v>17</v>
      </c>
      <c r="E2113" s="1" t="str">
        <f>UPPER(LEFT(D2113,1))</f>
        <v>F</v>
      </c>
      <c r="F2113">
        <v>752</v>
      </c>
      <c r="G2113">
        <f t="shared" si="192"/>
        <v>752</v>
      </c>
      <c r="H2113">
        <f t="shared" si="193"/>
        <v>752</v>
      </c>
      <c r="I2113">
        <v>346</v>
      </c>
      <c r="J2113">
        <f t="shared" si="194"/>
        <v>346</v>
      </c>
      <c r="K2113">
        <v>413</v>
      </c>
      <c r="L2113">
        <f t="shared" si="195"/>
        <v>413</v>
      </c>
      <c r="M2113">
        <v>0</v>
      </c>
      <c r="N2113">
        <v>14353</v>
      </c>
      <c r="O2113">
        <f t="shared" si="196"/>
        <v>14353</v>
      </c>
      <c r="P2113">
        <v>9</v>
      </c>
      <c r="Q2113">
        <v>24</v>
      </c>
      <c r="R2113">
        <v>367</v>
      </c>
      <c r="S2113">
        <v>374</v>
      </c>
      <c r="T2113">
        <v>5.307692308</v>
      </c>
      <c r="U2113">
        <f>VLOOKUP(A2113,vlookup_table[#All],2,)</f>
        <v>0</v>
      </c>
      <c r="V2113">
        <f>VLOOKUP(A2113,vlookup_table[#All],4,FALSE)</f>
        <v>1509</v>
      </c>
      <c r="W2113" t="str">
        <f>IF(LEN(V2113)=4,_xlfn.CONCAT("19",LEFT(V2113,2)),IF(LEN(V2113)=3,_xlfn.CONCAT("190",LEFT(V2113,2)),0))</f>
        <v>1915</v>
      </c>
      <c r="X2113">
        <f>IF(V2113&lt;&gt;0,1997-VALUE(W2113),0)</f>
        <v>82</v>
      </c>
      <c r="Y2113" t="str">
        <f>VLOOKUP(A2113,vlookup_table[#All],5,FALSE)</f>
        <v>S2</v>
      </c>
      <c r="Z2113" t="str">
        <f t="shared" si="197"/>
        <v>Suburban</v>
      </c>
      <c r="AA2113">
        <f>VLOOKUP(A2113,vlookup_table[#All],7,FALSE)</f>
        <v>6</v>
      </c>
    </row>
    <row r="2114" spans="1:27" x14ac:dyDescent="0.3">
      <c r="A2114">
        <v>175139</v>
      </c>
      <c r="B2114" s="1" t="s">
        <v>51</v>
      </c>
      <c r="C2114" s="1" t="str">
        <f>UPPER(LEFT(B2114,2))</f>
        <v>OR</v>
      </c>
      <c r="D2114" s="1" t="s">
        <v>14</v>
      </c>
      <c r="E2114" s="1" t="str">
        <f>UPPER(LEFT(D2114,1))</f>
        <v>M</v>
      </c>
      <c r="F2114">
        <v>685</v>
      </c>
      <c r="G2114">
        <f t="shared" ref="G2114:G2177" si="198">IF(LEFT(F2114,1)="A",VALUE(SUBSTITUTE(F2114,"A","")),IF(ISBLANK(F2114),"",IF(F2114=0,"",VALUE(F2114))))</f>
        <v>685</v>
      </c>
      <c r="H2114">
        <f t="shared" ref="H2114:H2177" si="199">IF(G2114&lt;&gt;"",G2114,AVERAGE(G:G))</f>
        <v>685</v>
      </c>
      <c r="I2114">
        <v>237</v>
      </c>
      <c r="J2114">
        <f t="shared" ref="J2114:J2177" si="200">IF(I2114&lt;&gt;0,I2114,AVERAGEIF(I:I,"&gt;0"))</f>
        <v>237</v>
      </c>
      <c r="K2114">
        <v>338</v>
      </c>
      <c r="L2114">
        <f t="shared" ref="L2114:L2177" si="201">IF(AND(K2114&lt;&gt;0,K2114&lt;&gt;""),K2114,AVERAGEIF(K:K,"&gt;0"))</f>
        <v>338</v>
      </c>
      <c r="M2114">
        <v>0</v>
      </c>
      <c r="N2114">
        <v>11659</v>
      </c>
      <c r="O2114">
        <f t="shared" ref="O2114:O2177" si="202">IF(AND(N2114&lt;&gt;0,N2114&lt;&gt;""),N2114,AVERAGEIF(N:N,"&gt;0"))</f>
        <v>11659</v>
      </c>
      <c r="P2114">
        <v>6</v>
      </c>
      <c r="Q2114">
        <v>54</v>
      </c>
      <c r="R2114">
        <v>305</v>
      </c>
      <c r="S2114">
        <v>306</v>
      </c>
      <c r="T2114">
        <v>10</v>
      </c>
      <c r="U2114">
        <f>VLOOKUP(A2114,vlookup_table[#All],2,)</f>
        <v>1</v>
      </c>
      <c r="V2114">
        <f>VLOOKUP(A2114,vlookup_table[#All],4,FALSE)</f>
        <v>2812</v>
      </c>
      <c r="W2114" t="str">
        <f>IF(LEN(V2114)=4,_xlfn.CONCAT("19",LEFT(V2114,2)),IF(LEN(V2114)=3,_xlfn.CONCAT("190",LEFT(V2114,2)),0))</f>
        <v>1928</v>
      </c>
      <c r="X2114">
        <f>IF(V2114&lt;&gt;0,1997-VALUE(W2114),0)</f>
        <v>69</v>
      </c>
      <c r="Y2114" t="str">
        <f>VLOOKUP(A2114,vlookup_table[#All],5,FALSE)</f>
        <v>T2</v>
      </c>
      <c r="Z2114" t="str">
        <f t="shared" ref="Z2114:Z2177" si="203">IF(LEFT(Y2114,1)="C","City",IF(LEFT(Y2114,1)="T","Town",IF(LEFT(Y2114,1)="S","Suburban",IF(LEFT(Y2114,1)="U","Urban",IF(LEFT(Y2114,1)="R","Rural",0)))))</f>
        <v>Town</v>
      </c>
      <c r="AA2114">
        <f>VLOOKUP(A2114,vlookup_table[#All],7,FALSE)</f>
        <v>15</v>
      </c>
    </row>
    <row r="2115" spans="1:27" x14ac:dyDescent="0.3">
      <c r="A2115">
        <v>138552</v>
      </c>
      <c r="B2115" s="1" t="s">
        <v>56</v>
      </c>
      <c r="C2115" s="1" t="str">
        <f>UPPER(LEFT(B2115,2))</f>
        <v>AZ</v>
      </c>
      <c r="D2115" s="1" t="s">
        <v>14</v>
      </c>
      <c r="E2115" s="1" t="str">
        <f>UPPER(LEFT(D2115,1))</f>
        <v>M</v>
      </c>
      <c r="F2115">
        <v>611</v>
      </c>
      <c r="G2115">
        <f t="shared" si="198"/>
        <v>611</v>
      </c>
      <c r="H2115">
        <f t="shared" si="199"/>
        <v>611</v>
      </c>
      <c r="I2115">
        <v>289</v>
      </c>
      <c r="J2115">
        <f t="shared" si="200"/>
        <v>289</v>
      </c>
      <c r="K2115">
        <v>354</v>
      </c>
      <c r="L2115">
        <f t="shared" si="201"/>
        <v>354</v>
      </c>
      <c r="M2115">
        <v>0</v>
      </c>
      <c r="N2115">
        <v>9529</v>
      </c>
      <c r="O2115">
        <f t="shared" si="202"/>
        <v>9529</v>
      </c>
      <c r="P2115">
        <v>7</v>
      </c>
      <c r="Q2115">
        <v>56</v>
      </c>
      <c r="R2115">
        <v>302</v>
      </c>
      <c r="S2115">
        <v>332</v>
      </c>
      <c r="T2115">
        <v>10.30769231</v>
      </c>
      <c r="U2115">
        <f>VLOOKUP(A2115,vlookup_table[#All],2,)</f>
        <v>1</v>
      </c>
      <c r="V2115">
        <f>VLOOKUP(A2115,vlookup_table[#All],4,FALSE)</f>
        <v>2103</v>
      </c>
      <c r="W2115" t="str">
        <f>IF(LEN(V2115)=4,_xlfn.CONCAT("19",LEFT(V2115,2)),IF(LEN(V2115)=3,_xlfn.CONCAT("190",LEFT(V2115,2)),0))</f>
        <v>1921</v>
      </c>
      <c r="X2115">
        <f>IF(V2115&lt;&gt;0,1997-VALUE(W2115),0)</f>
        <v>76</v>
      </c>
      <c r="Y2115" t="str">
        <f>VLOOKUP(A2115,vlookup_table[#All],5,FALSE)</f>
        <v>S2</v>
      </c>
      <c r="Z2115" t="str">
        <f t="shared" si="203"/>
        <v>Suburban</v>
      </c>
      <c r="AA2115">
        <f>VLOOKUP(A2115,vlookup_table[#All],7,FALSE)</f>
        <v>10</v>
      </c>
    </row>
    <row r="2116" spans="1:27" x14ac:dyDescent="0.3">
      <c r="A2116">
        <v>160103</v>
      </c>
      <c r="B2116" s="1" t="s">
        <v>22</v>
      </c>
      <c r="C2116" s="1" t="str">
        <f>UPPER(LEFT(B2116,2))</f>
        <v>CA</v>
      </c>
      <c r="D2116" s="1" t="s">
        <v>17</v>
      </c>
      <c r="E2116" s="1" t="str">
        <f>UPPER(LEFT(D2116,1))</f>
        <v>F</v>
      </c>
      <c r="F2116">
        <v>0</v>
      </c>
      <c r="G2116" t="str">
        <f t="shared" si="198"/>
        <v/>
      </c>
      <c r="H2116">
        <f t="shared" si="199"/>
        <v>1167.273896595208</v>
      </c>
      <c r="I2116">
        <v>0</v>
      </c>
      <c r="J2116">
        <f t="shared" si="200"/>
        <v>354.11002014098693</v>
      </c>
      <c r="K2116">
        <v>0</v>
      </c>
      <c r="L2116">
        <f t="shared" si="201"/>
        <v>447.98816120906798</v>
      </c>
      <c r="M2116">
        <v>0</v>
      </c>
      <c r="N2116">
        <v>0</v>
      </c>
      <c r="O2116">
        <f t="shared" si="202"/>
        <v>16567.315458207453</v>
      </c>
      <c r="P2116">
        <v>0</v>
      </c>
      <c r="Q2116">
        <v>0</v>
      </c>
      <c r="R2116">
        <v>0</v>
      </c>
      <c r="S2116">
        <v>0</v>
      </c>
      <c r="T2116">
        <v>5.25</v>
      </c>
      <c r="U2116">
        <f>VLOOKUP(A2116,vlookup_table[#All],2,)</f>
        <v>0</v>
      </c>
      <c r="V2116">
        <f>VLOOKUP(A2116,vlookup_table[#All],4,FALSE)</f>
        <v>3601</v>
      </c>
      <c r="W2116" t="str">
        <f>IF(LEN(V2116)=4,_xlfn.CONCAT("19",LEFT(V2116,2)),IF(LEN(V2116)=3,_xlfn.CONCAT("190",LEFT(V2116,2)),0))</f>
        <v>1936</v>
      </c>
      <c r="X2116">
        <f>IF(V2116&lt;&gt;0,1997-VALUE(W2116),0)</f>
        <v>61</v>
      </c>
      <c r="Y2116" t="str">
        <f>VLOOKUP(A2116,vlookup_table[#All],5,FALSE)</f>
        <v>S2</v>
      </c>
      <c r="Z2116" t="str">
        <f t="shared" si="203"/>
        <v>Suburban</v>
      </c>
      <c r="AA2116">
        <f>VLOOKUP(A2116,vlookup_table[#All],7,FALSE)</f>
        <v>5</v>
      </c>
    </row>
    <row r="2117" spans="1:27" x14ac:dyDescent="0.3">
      <c r="A2117">
        <v>152151</v>
      </c>
      <c r="B2117" s="1" t="s">
        <v>22</v>
      </c>
      <c r="C2117" s="1" t="str">
        <f>UPPER(LEFT(B2117,2))</f>
        <v>CA</v>
      </c>
      <c r="D2117" s="1" t="s">
        <v>14</v>
      </c>
      <c r="E2117" s="1" t="str">
        <f>UPPER(LEFT(D2117,1))</f>
        <v>M</v>
      </c>
      <c r="F2117">
        <v>1447</v>
      </c>
      <c r="G2117">
        <f t="shared" si="198"/>
        <v>1447</v>
      </c>
      <c r="H2117">
        <f t="shared" si="199"/>
        <v>1447</v>
      </c>
      <c r="I2117">
        <v>296</v>
      </c>
      <c r="J2117">
        <f t="shared" si="200"/>
        <v>296</v>
      </c>
      <c r="K2117">
        <v>434</v>
      </c>
      <c r="L2117">
        <f t="shared" si="201"/>
        <v>434</v>
      </c>
      <c r="M2117">
        <v>9</v>
      </c>
      <c r="N2117">
        <v>17489</v>
      </c>
      <c r="O2117">
        <f t="shared" si="202"/>
        <v>17489</v>
      </c>
      <c r="P2117">
        <v>9</v>
      </c>
      <c r="Q2117">
        <v>44</v>
      </c>
      <c r="R2117">
        <v>402</v>
      </c>
      <c r="S2117">
        <v>355</v>
      </c>
      <c r="T2117">
        <v>23.85714286</v>
      </c>
      <c r="U2117">
        <f>VLOOKUP(A2117,vlookup_table[#All],2,)</f>
        <v>0</v>
      </c>
      <c r="V2117">
        <f>VLOOKUP(A2117,vlookup_table[#All],4,FALSE)</f>
        <v>0</v>
      </c>
      <c r="W2117">
        <f>IF(LEN(V2117)=4,_xlfn.CONCAT("19",LEFT(V2117,2)),IF(LEN(V2117)=3,_xlfn.CONCAT("190",LEFT(V2117,2)),0))</f>
        <v>0</v>
      </c>
      <c r="X2117">
        <f>IF(V2117&lt;&gt;0,1997-VALUE(W2117),0)</f>
        <v>0</v>
      </c>
      <c r="Y2117" t="str">
        <f>VLOOKUP(A2117,vlookup_table[#All],5,FALSE)</f>
        <v>S3</v>
      </c>
      <c r="Z2117" t="str">
        <f t="shared" si="203"/>
        <v>Suburban</v>
      </c>
      <c r="AA2117">
        <f>VLOOKUP(A2117,vlookup_table[#All],7,FALSE)</f>
        <v>42</v>
      </c>
    </row>
    <row r="2118" spans="1:27" x14ac:dyDescent="0.3">
      <c r="A2118">
        <v>174271</v>
      </c>
      <c r="B2118" s="1" t="s">
        <v>38</v>
      </c>
      <c r="C2118" s="1" t="str">
        <f>UPPER(LEFT(B2118,2))</f>
        <v>HI</v>
      </c>
      <c r="D2118" s="1" t="s">
        <v>14</v>
      </c>
      <c r="E2118" s="1" t="str">
        <f>UPPER(LEFT(D2118,1))</f>
        <v>M</v>
      </c>
      <c r="F2118">
        <v>2786</v>
      </c>
      <c r="G2118">
        <f t="shared" si="198"/>
        <v>2786</v>
      </c>
      <c r="H2118">
        <f t="shared" si="199"/>
        <v>2786</v>
      </c>
      <c r="I2118">
        <v>301</v>
      </c>
      <c r="J2118">
        <f t="shared" si="200"/>
        <v>301</v>
      </c>
      <c r="K2118">
        <v>393</v>
      </c>
      <c r="L2118">
        <f t="shared" si="201"/>
        <v>393</v>
      </c>
      <c r="M2118">
        <v>68</v>
      </c>
      <c r="N2118">
        <v>16808</v>
      </c>
      <c r="O2118">
        <f t="shared" si="202"/>
        <v>16808</v>
      </c>
      <c r="P2118">
        <v>19</v>
      </c>
      <c r="Q2118">
        <v>67</v>
      </c>
      <c r="R2118">
        <v>366</v>
      </c>
      <c r="S2118">
        <v>340</v>
      </c>
      <c r="T2118">
        <v>15.83333333</v>
      </c>
      <c r="U2118">
        <f>VLOOKUP(A2118,vlookup_table[#All],2,)</f>
        <v>1</v>
      </c>
      <c r="V2118">
        <f>VLOOKUP(A2118,vlookup_table[#All],4,FALSE)</f>
        <v>0</v>
      </c>
      <c r="W2118">
        <f>IF(LEN(V2118)=4,_xlfn.CONCAT("19",LEFT(V2118,2)),IF(LEN(V2118)=3,_xlfn.CONCAT("190",LEFT(V2118,2)),0))</f>
        <v>0</v>
      </c>
      <c r="X2118">
        <f>IF(V2118&lt;&gt;0,1997-VALUE(W2118),0)</f>
        <v>0</v>
      </c>
      <c r="Y2118" t="str">
        <f>VLOOKUP(A2118,vlookup_table[#All],5,FALSE)</f>
        <v>U1</v>
      </c>
      <c r="Z2118" t="str">
        <f t="shared" si="203"/>
        <v>Urban</v>
      </c>
      <c r="AA2118">
        <f>VLOOKUP(A2118,vlookup_table[#All],7,FALSE)</f>
        <v>18</v>
      </c>
    </row>
    <row r="2119" spans="1:27" x14ac:dyDescent="0.3">
      <c r="A2119">
        <v>41434</v>
      </c>
      <c r="B2119" s="1" t="s">
        <v>13</v>
      </c>
      <c r="C2119" s="1" t="str">
        <f>UPPER(LEFT(B2119,2))</f>
        <v>FL</v>
      </c>
      <c r="D2119" s="1" t="s">
        <v>14</v>
      </c>
      <c r="E2119" s="1" t="str">
        <f>UPPER(LEFT(D2119,1))</f>
        <v>M</v>
      </c>
      <c r="F2119">
        <v>782</v>
      </c>
      <c r="G2119">
        <f t="shared" si="198"/>
        <v>782</v>
      </c>
      <c r="H2119">
        <f t="shared" si="199"/>
        <v>782</v>
      </c>
      <c r="I2119">
        <v>435</v>
      </c>
      <c r="J2119">
        <f t="shared" si="200"/>
        <v>435</v>
      </c>
      <c r="K2119">
        <v>451</v>
      </c>
      <c r="L2119">
        <f t="shared" si="201"/>
        <v>451</v>
      </c>
      <c r="M2119">
        <v>0</v>
      </c>
      <c r="N2119">
        <v>14253</v>
      </c>
      <c r="O2119">
        <f t="shared" si="202"/>
        <v>14253</v>
      </c>
      <c r="P2119">
        <v>2</v>
      </c>
      <c r="Q2119">
        <v>33</v>
      </c>
      <c r="R2119">
        <v>437</v>
      </c>
      <c r="S2119">
        <v>443</v>
      </c>
      <c r="T2119">
        <v>6.5882352940000004</v>
      </c>
      <c r="U2119">
        <f>VLOOKUP(A2119,vlookup_table[#All],2,)</f>
        <v>1002</v>
      </c>
      <c r="V2119">
        <f>VLOOKUP(A2119,vlookup_table[#All],4,FALSE)</f>
        <v>4710</v>
      </c>
      <c r="W2119" t="str">
        <f>IF(LEN(V2119)=4,_xlfn.CONCAT("19",LEFT(V2119,2)),IF(LEN(V2119)=3,_xlfn.CONCAT("190",LEFT(V2119,2)),0))</f>
        <v>1947</v>
      </c>
      <c r="X2119">
        <f>IF(V2119&lt;&gt;0,1997-VALUE(W2119),0)</f>
        <v>50</v>
      </c>
      <c r="Y2119" t="str">
        <f>VLOOKUP(A2119,vlookup_table[#All],5,FALSE)</f>
        <v>U4</v>
      </c>
      <c r="Z2119" t="str">
        <f t="shared" si="203"/>
        <v>Urban</v>
      </c>
      <c r="AA2119">
        <f>VLOOKUP(A2119,vlookup_table[#All],7,FALSE)</f>
        <v>5</v>
      </c>
    </row>
    <row r="2120" spans="1:27" x14ac:dyDescent="0.3">
      <c r="A2120">
        <v>3312</v>
      </c>
      <c r="B2120" s="1" t="s">
        <v>36</v>
      </c>
      <c r="C2120" s="1" t="str">
        <f>UPPER(LEFT(B2120,2))</f>
        <v>WI</v>
      </c>
      <c r="D2120" s="1" t="s">
        <v>52</v>
      </c>
      <c r="E2120" s="1" t="str">
        <f>UPPER(LEFT(D2120,1))</f>
        <v>M</v>
      </c>
      <c r="F2120">
        <v>930</v>
      </c>
      <c r="G2120">
        <f t="shared" si="198"/>
        <v>930</v>
      </c>
      <c r="H2120">
        <f t="shared" si="199"/>
        <v>930</v>
      </c>
      <c r="I2120">
        <v>397</v>
      </c>
      <c r="J2120">
        <f t="shared" si="200"/>
        <v>397</v>
      </c>
      <c r="K2120">
        <v>552</v>
      </c>
      <c r="L2120">
        <f t="shared" si="201"/>
        <v>552</v>
      </c>
      <c r="M2120">
        <v>2</v>
      </c>
      <c r="N2120">
        <v>17794</v>
      </c>
      <c r="O2120">
        <f t="shared" si="202"/>
        <v>17794</v>
      </c>
      <c r="P2120">
        <v>1</v>
      </c>
      <c r="Q2120">
        <v>76</v>
      </c>
      <c r="R2120">
        <v>511</v>
      </c>
      <c r="S2120">
        <v>441</v>
      </c>
      <c r="T2120">
        <v>11.44444444</v>
      </c>
      <c r="U2120">
        <f>VLOOKUP(A2120,vlookup_table[#All],2,)</f>
        <v>1</v>
      </c>
      <c r="V2120">
        <f>VLOOKUP(A2120,vlookup_table[#All],4,FALSE)</f>
        <v>5001</v>
      </c>
      <c r="W2120" t="str">
        <f>IF(LEN(V2120)=4,_xlfn.CONCAT("19",LEFT(V2120,2)),IF(LEN(V2120)=3,_xlfn.CONCAT("190",LEFT(V2120,2)),0))</f>
        <v>1950</v>
      </c>
      <c r="X2120">
        <f>IF(V2120&lt;&gt;0,1997-VALUE(W2120),0)</f>
        <v>47</v>
      </c>
      <c r="Y2120" t="str">
        <f>VLOOKUP(A2120,vlookup_table[#All],5,FALSE)</f>
        <v>T1</v>
      </c>
      <c r="Z2120" t="str">
        <f t="shared" si="203"/>
        <v>Town</v>
      </c>
      <c r="AA2120">
        <f>VLOOKUP(A2120,vlookup_table[#All],7,FALSE)</f>
        <v>15</v>
      </c>
    </row>
    <row r="2121" spans="1:27" x14ac:dyDescent="0.3">
      <c r="A2121">
        <v>120805</v>
      </c>
      <c r="B2121" s="1" t="s">
        <v>21</v>
      </c>
      <c r="C2121" s="1" t="str">
        <f>UPPER(LEFT(B2121,2))</f>
        <v>TX</v>
      </c>
      <c r="D2121" s="1" t="s">
        <v>17</v>
      </c>
      <c r="E2121" s="1" t="str">
        <f>UPPER(LEFT(D2121,1))</f>
        <v>F</v>
      </c>
      <c r="F2121">
        <v>693</v>
      </c>
      <c r="G2121">
        <f t="shared" si="198"/>
        <v>693</v>
      </c>
      <c r="H2121">
        <f t="shared" si="199"/>
        <v>693</v>
      </c>
      <c r="I2121">
        <v>332</v>
      </c>
      <c r="J2121">
        <f t="shared" si="200"/>
        <v>332</v>
      </c>
      <c r="K2121">
        <v>390</v>
      </c>
      <c r="L2121">
        <f t="shared" si="201"/>
        <v>390</v>
      </c>
      <c r="M2121">
        <v>5</v>
      </c>
      <c r="N2121">
        <v>15009</v>
      </c>
      <c r="O2121">
        <f t="shared" si="202"/>
        <v>15009</v>
      </c>
      <c r="P2121">
        <v>3</v>
      </c>
      <c r="Q2121">
        <v>75</v>
      </c>
      <c r="R2121">
        <v>339</v>
      </c>
      <c r="S2121">
        <v>367</v>
      </c>
      <c r="T2121">
        <v>6.4285714289999998</v>
      </c>
      <c r="U2121">
        <f>VLOOKUP(A2121,vlookup_table[#All],2,)</f>
        <v>0</v>
      </c>
      <c r="V2121">
        <f>VLOOKUP(A2121,vlookup_table[#All],4,FALSE)</f>
        <v>3501</v>
      </c>
      <c r="W2121" t="str">
        <f>IF(LEN(V2121)=4,_xlfn.CONCAT("19",LEFT(V2121,2)),IF(LEN(V2121)=3,_xlfn.CONCAT("190",LEFT(V2121,2)),0))</f>
        <v>1935</v>
      </c>
      <c r="X2121">
        <f>IF(V2121&lt;&gt;0,1997-VALUE(W2121),0)</f>
        <v>62</v>
      </c>
      <c r="Y2121" t="str">
        <f>VLOOKUP(A2121,vlookup_table[#All],5,FALSE)</f>
        <v>C2</v>
      </c>
      <c r="Z2121" t="str">
        <f t="shared" si="203"/>
        <v>City</v>
      </c>
      <c r="AA2121">
        <f>VLOOKUP(A2121,vlookup_table[#All],7,FALSE)</f>
        <v>5</v>
      </c>
    </row>
    <row r="2122" spans="1:27" x14ac:dyDescent="0.3">
      <c r="A2122">
        <v>2889</v>
      </c>
      <c r="B2122" s="1" t="s">
        <v>32</v>
      </c>
      <c r="C2122" s="1" t="str">
        <f>UPPER(LEFT(B2122,2))</f>
        <v>OK</v>
      </c>
      <c r="D2122" s="1" t="s">
        <v>17</v>
      </c>
      <c r="E2122" s="1" t="str">
        <f>UPPER(LEFT(D2122,1))</f>
        <v>F</v>
      </c>
      <c r="F2122">
        <v>208</v>
      </c>
      <c r="G2122">
        <f t="shared" si="198"/>
        <v>208</v>
      </c>
      <c r="H2122">
        <f t="shared" si="199"/>
        <v>208</v>
      </c>
      <c r="I2122">
        <v>210</v>
      </c>
      <c r="J2122">
        <f t="shared" si="200"/>
        <v>210</v>
      </c>
      <c r="K2122">
        <v>305</v>
      </c>
      <c r="L2122">
        <f t="shared" si="201"/>
        <v>305</v>
      </c>
      <c r="M2122">
        <v>0</v>
      </c>
      <c r="N2122">
        <v>11711</v>
      </c>
      <c r="O2122">
        <f t="shared" si="202"/>
        <v>11711</v>
      </c>
      <c r="P2122">
        <v>0</v>
      </c>
      <c r="Q2122">
        <v>60</v>
      </c>
      <c r="R2122">
        <v>261</v>
      </c>
      <c r="S2122">
        <v>261</v>
      </c>
      <c r="T2122">
        <v>3.1818181820000002</v>
      </c>
      <c r="U2122">
        <f>VLOOKUP(A2122,vlookup_table[#All],2,)</f>
        <v>2</v>
      </c>
      <c r="V2122">
        <f>VLOOKUP(A2122,vlookup_table[#All],4,FALSE)</f>
        <v>1601</v>
      </c>
      <c r="W2122" t="str">
        <f>IF(LEN(V2122)=4,_xlfn.CONCAT("19",LEFT(V2122,2)),IF(LEN(V2122)=3,_xlfn.CONCAT("190",LEFT(V2122,2)),0))</f>
        <v>1916</v>
      </c>
      <c r="X2122">
        <f>IF(V2122&lt;&gt;0,1997-VALUE(W2122),0)</f>
        <v>81</v>
      </c>
      <c r="Y2122" t="str">
        <f>VLOOKUP(A2122,vlookup_table[#All],5,FALSE)</f>
        <v>R2</v>
      </c>
      <c r="Z2122" t="str">
        <f t="shared" si="203"/>
        <v>Rural</v>
      </c>
      <c r="AA2122">
        <f>VLOOKUP(A2122,vlookup_table[#All],7,FALSE)</f>
        <v>3</v>
      </c>
    </row>
    <row r="2123" spans="1:27" x14ac:dyDescent="0.3">
      <c r="A2123">
        <v>162271</v>
      </c>
      <c r="B2123" s="1" t="s">
        <v>22</v>
      </c>
      <c r="C2123" s="1" t="str">
        <f>UPPER(LEFT(B2123,2))</f>
        <v>CA</v>
      </c>
      <c r="D2123" s="1" t="s">
        <v>14</v>
      </c>
      <c r="E2123" s="1" t="str">
        <f>UPPER(LEFT(D2123,1))</f>
        <v>M</v>
      </c>
      <c r="F2123">
        <v>4474</v>
      </c>
      <c r="G2123">
        <f t="shared" si="198"/>
        <v>4474</v>
      </c>
      <c r="H2123">
        <f t="shared" si="199"/>
        <v>4474</v>
      </c>
      <c r="I2123">
        <v>467</v>
      </c>
      <c r="J2123">
        <f t="shared" si="200"/>
        <v>467</v>
      </c>
      <c r="K2123">
        <v>687</v>
      </c>
      <c r="L2123">
        <f t="shared" si="201"/>
        <v>687</v>
      </c>
      <c r="M2123">
        <v>87</v>
      </c>
      <c r="N2123">
        <v>27544</v>
      </c>
      <c r="O2123">
        <f t="shared" si="202"/>
        <v>27544</v>
      </c>
      <c r="P2123">
        <v>18</v>
      </c>
      <c r="Q2123">
        <v>41</v>
      </c>
      <c r="R2123">
        <v>608</v>
      </c>
      <c r="S2123">
        <v>583</v>
      </c>
      <c r="T2123">
        <v>10</v>
      </c>
      <c r="U2123">
        <f>VLOOKUP(A2123,vlookup_table[#All],2,)</f>
        <v>0</v>
      </c>
      <c r="V2123">
        <f>VLOOKUP(A2123,vlookup_table[#All],4,FALSE)</f>
        <v>0</v>
      </c>
      <c r="W2123">
        <f>IF(LEN(V2123)=4,_xlfn.CONCAT("19",LEFT(V2123,2)),IF(LEN(V2123)=3,_xlfn.CONCAT("190",LEFT(V2123,2)),0))</f>
        <v>0</v>
      </c>
      <c r="X2123">
        <f>IF(V2123&lt;&gt;0,1997-VALUE(W2123),0)</f>
        <v>0</v>
      </c>
      <c r="Y2123" t="str">
        <f>VLOOKUP(A2123,vlookup_table[#All],5,FALSE)</f>
        <v>S1</v>
      </c>
      <c r="Z2123" t="str">
        <f t="shared" si="203"/>
        <v>Suburban</v>
      </c>
      <c r="AA2123">
        <f>VLOOKUP(A2123,vlookup_table[#All],7,FALSE)</f>
        <v>15</v>
      </c>
    </row>
    <row r="2124" spans="1:27" x14ac:dyDescent="0.3">
      <c r="A2124">
        <v>74955</v>
      </c>
      <c r="B2124" s="1" t="s">
        <v>48</v>
      </c>
      <c r="C2124" s="1" t="str">
        <f>UPPER(LEFT(B2124,2))</f>
        <v>IA</v>
      </c>
      <c r="D2124" s="1" t="s">
        <v>17</v>
      </c>
      <c r="E2124" s="1" t="str">
        <f>UPPER(LEFT(D2124,1))</f>
        <v>F</v>
      </c>
      <c r="F2124">
        <v>334</v>
      </c>
      <c r="G2124">
        <f t="shared" si="198"/>
        <v>334</v>
      </c>
      <c r="H2124">
        <f t="shared" si="199"/>
        <v>334</v>
      </c>
      <c r="I2124">
        <v>165</v>
      </c>
      <c r="J2124">
        <f t="shared" si="200"/>
        <v>165</v>
      </c>
      <c r="K2124">
        <v>268</v>
      </c>
      <c r="L2124">
        <f t="shared" si="201"/>
        <v>268</v>
      </c>
      <c r="M2124">
        <v>0</v>
      </c>
      <c r="N2124">
        <v>10461</v>
      </c>
      <c r="O2124">
        <f t="shared" si="202"/>
        <v>10461</v>
      </c>
      <c r="P2124">
        <v>0</v>
      </c>
      <c r="Q2124">
        <v>84</v>
      </c>
      <c r="R2124">
        <v>193</v>
      </c>
      <c r="S2124">
        <v>219</v>
      </c>
      <c r="T2124">
        <v>12.612903230000001</v>
      </c>
      <c r="U2124">
        <f>VLOOKUP(A2124,vlookup_table[#All],2,)</f>
        <v>0</v>
      </c>
      <c r="V2124">
        <f>VLOOKUP(A2124,vlookup_table[#All],4,FALSE)</f>
        <v>2411</v>
      </c>
      <c r="W2124" t="str">
        <f>IF(LEN(V2124)=4,_xlfn.CONCAT("19",LEFT(V2124,2)),IF(LEN(V2124)=3,_xlfn.CONCAT("190",LEFT(V2124,2)),0))</f>
        <v>1924</v>
      </c>
      <c r="X2124">
        <f>IF(V2124&lt;&gt;0,1997-VALUE(W2124),0)</f>
        <v>73</v>
      </c>
      <c r="Y2124" t="str">
        <f>VLOOKUP(A2124,vlookup_table[#All],5,FALSE)</f>
        <v>T3</v>
      </c>
      <c r="Z2124" t="str">
        <f t="shared" si="203"/>
        <v>Town</v>
      </c>
      <c r="AA2124">
        <f>VLOOKUP(A2124,vlookup_table[#All],7,FALSE)</f>
        <v>10</v>
      </c>
    </row>
    <row r="2125" spans="1:27" x14ac:dyDescent="0.3">
      <c r="A2125">
        <v>151846</v>
      </c>
      <c r="B2125" s="1" t="s">
        <v>22</v>
      </c>
      <c r="C2125" s="1" t="str">
        <f>UPPER(LEFT(B2125,2))</f>
        <v>CA</v>
      </c>
      <c r="D2125" s="1" t="s">
        <v>14</v>
      </c>
      <c r="E2125" s="1" t="str">
        <f>UPPER(LEFT(D2125,1))</f>
        <v>M</v>
      </c>
      <c r="F2125">
        <v>1234</v>
      </c>
      <c r="G2125">
        <f t="shared" si="198"/>
        <v>1234</v>
      </c>
      <c r="H2125">
        <f t="shared" si="199"/>
        <v>1234</v>
      </c>
      <c r="I2125">
        <v>284</v>
      </c>
      <c r="J2125">
        <f t="shared" si="200"/>
        <v>284</v>
      </c>
      <c r="K2125">
        <v>284</v>
      </c>
      <c r="L2125">
        <f t="shared" si="201"/>
        <v>284</v>
      </c>
      <c r="M2125">
        <v>2</v>
      </c>
      <c r="N2125">
        <v>8270</v>
      </c>
      <c r="O2125">
        <f t="shared" si="202"/>
        <v>8270</v>
      </c>
      <c r="P2125">
        <v>27</v>
      </c>
      <c r="Q2125">
        <v>38</v>
      </c>
      <c r="R2125">
        <v>276</v>
      </c>
      <c r="S2125">
        <v>308</v>
      </c>
      <c r="T2125">
        <v>5.75</v>
      </c>
      <c r="U2125">
        <f>VLOOKUP(A2125,vlookup_table[#All],2,)</f>
        <v>0</v>
      </c>
      <c r="V2125">
        <f>VLOOKUP(A2125,vlookup_table[#All],4,FALSE)</f>
        <v>0</v>
      </c>
      <c r="W2125">
        <f>IF(LEN(V2125)=4,_xlfn.CONCAT("19",LEFT(V2125,2)),IF(LEN(V2125)=3,_xlfn.CONCAT("190",LEFT(V2125,2)),0))</f>
        <v>0</v>
      </c>
      <c r="X2125">
        <f>IF(V2125&lt;&gt;0,1997-VALUE(W2125),0)</f>
        <v>0</v>
      </c>
      <c r="Y2125" t="str">
        <f>VLOOKUP(A2125,vlookup_table[#All],5,FALSE)</f>
        <v>S1</v>
      </c>
      <c r="Z2125" t="str">
        <f t="shared" si="203"/>
        <v>Suburban</v>
      </c>
      <c r="AA2125">
        <f>VLOOKUP(A2125,vlookup_table[#All],7,FALSE)</f>
        <v>10</v>
      </c>
    </row>
    <row r="2126" spans="1:27" x14ac:dyDescent="0.3">
      <c r="A2126">
        <v>148546</v>
      </c>
      <c r="B2126" s="1" t="s">
        <v>22</v>
      </c>
      <c r="C2126" s="1" t="str">
        <f>UPPER(LEFT(B2126,2))</f>
        <v>CA</v>
      </c>
      <c r="D2126" s="1" t="s">
        <v>14</v>
      </c>
      <c r="E2126" s="1" t="str">
        <f>UPPER(LEFT(D2126,1))</f>
        <v>M</v>
      </c>
      <c r="F2126">
        <v>4286</v>
      </c>
      <c r="G2126">
        <f t="shared" si="198"/>
        <v>4286</v>
      </c>
      <c r="H2126">
        <f t="shared" si="199"/>
        <v>4286</v>
      </c>
      <c r="I2126">
        <v>811</v>
      </c>
      <c r="J2126">
        <f t="shared" si="200"/>
        <v>811</v>
      </c>
      <c r="K2126">
        <v>947</v>
      </c>
      <c r="L2126">
        <f t="shared" si="201"/>
        <v>947</v>
      </c>
      <c r="M2126">
        <v>95</v>
      </c>
      <c r="N2126">
        <v>33614</v>
      </c>
      <c r="O2126">
        <f t="shared" si="202"/>
        <v>33614</v>
      </c>
      <c r="P2126">
        <v>24</v>
      </c>
      <c r="Q2126">
        <v>41</v>
      </c>
      <c r="R2126">
        <v>910</v>
      </c>
      <c r="S2126">
        <v>883</v>
      </c>
      <c r="T2126">
        <v>5.1333333330000004</v>
      </c>
      <c r="U2126">
        <f>VLOOKUP(A2126,vlookup_table[#All],2,)</f>
        <v>1</v>
      </c>
      <c r="V2126">
        <f>VLOOKUP(A2126,vlookup_table[#All],4,FALSE)</f>
        <v>1201</v>
      </c>
      <c r="W2126" t="str">
        <f>IF(LEN(V2126)=4,_xlfn.CONCAT("19",LEFT(V2126,2)),IF(LEN(V2126)=3,_xlfn.CONCAT("190",LEFT(V2126,2)),0))</f>
        <v>1912</v>
      </c>
      <c r="X2126">
        <f>IF(V2126&lt;&gt;0,1997-VALUE(W2126),0)</f>
        <v>85</v>
      </c>
      <c r="Y2126" t="str">
        <f>VLOOKUP(A2126,vlookup_table[#All],5,FALSE)</f>
        <v>S1</v>
      </c>
      <c r="Z2126" t="str">
        <f t="shared" si="203"/>
        <v>Suburban</v>
      </c>
      <c r="AA2126">
        <f>VLOOKUP(A2126,vlookup_table[#All],7,FALSE)</f>
        <v>6</v>
      </c>
    </row>
    <row r="2127" spans="1:27" x14ac:dyDescent="0.3">
      <c r="A2127">
        <v>12837</v>
      </c>
      <c r="B2127" s="1" t="s">
        <v>16</v>
      </c>
      <c r="C2127" s="1" t="str">
        <f>UPPER(LEFT(B2127,2))</f>
        <v>IL</v>
      </c>
      <c r="D2127" s="1" t="s">
        <v>17</v>
      </c>
      <c r="E2127" s="1" t="str">
        <f>UPPER(LEFT(D2127,1))</f>
        <v>F</v>
      </c>
      <c r="F2127">
        <v>1072</v>
      </c>
      <c r="G2127">
        <f t="shared" si="198"/>
        <v>1072</v>
      </c>
      <c r="H2127">
        <f t="shared" si="199"/>
        <v>1072</v>
      </c>
      <c r="I2127">
        <v>547</v>
      </c>
      <c r="J2127">
        <f t="shared" si="200"/>
        <v>547</v>
      </c>
      <c r="K2127">
        <v>636</v>
      </c>
      <c r="L2127">
        <f t="shared" si="201"/>
        <v>636</v>
      </c>
      <c r="M2127">
        <v>0</v>
      </c>
      <c r="N2127">
        <v>17662</v>
      </c>
      <c r="O2127">
        <f t="shared" si="202"/>
        <v>17662</v>
      </c>
      <c r="P2127">
        <v>10</v>
      </c>
      <c r="Q2127">
        <v>83</v>
      </c>
      <c r="R2127">
        <v>597</v>
      </c>
      <c r="S2127">
        <v>555</v>
      </c>
      <c r="T2127">
        <v>18.600000000000001</v>
      </c>
      <c r="U2127">
        <f>VLOOKUP(A2127,vlookup_table[#All],2,)</f>
        <v>28</v>
      </c>
      <c r="V2127">
        <f>VLOOKUP(A2127,vlookup_table[#All],4,FALSE)</f>
        <v>5401</v>
      </c>
      <c r="W2127" t="str">
        <f>IF(LEN(V2127)=4,_xlfn.CONCAT("19",LEFT(V2127,2)),IF(LEN(V2127)=3,_xlfn.CONCAT("190",LEFT(V2127,2)),0))</f>
        <v>1954</v>
      </c>
      <c r="X2127">
        <f>IF(V2127&lt;&gt;0,1997-VALUE(W2127),0)</f>
        <v>43</v>
      </c>
      <c r="Y2127" t="str">
        <f>VLOOKUP(A2127,vlookup_table[#All],5,FALSE)</f>
        <v>S2</v>
      </c>
      <c r="Z2127" t="str">
        <f t="shared" si="203"/>
        <v>Suburban</v>
      </c>
      <c r="AA2127">
        <f>VLOOKUP(A2127,vlookup_table[#All],7,FALSE)</f>
        <v>10</v>
      </c>
    </row>
    <row r="2128" spans="1:27" x14ac:dyDescent="0.3">
      <c r="A2128">
        <v>119868</v>
      </c>
      <c r="B2128" s="1" t="s">
        <v>21</v>
      </c>
      <c r="C2128" s="1" t="str">
        <f>UPPER(LEFT(B2128,2))</f>
        <v>TX</v>
      </c>
      <c r="D2128" s="1" t="s">
        <v>17</v>
      </c>
      <c r="E2128" s="1" t="str">
        <f>UPPER(LEFT(D2128,1))</f>
        <v>F</v>
      </c>
      <c r="F2128">
        <v>696</v>
      </c>
      <c r="G2128">
        <f t="shared" si="198"/>
        <v>696</v>
      </c>
      <c r="H2128">
        <f t="shared" si="199"/>
        <v>696</v>
      </c>
      <c r="I2128">
        <v>409</v>
      </c>
      <c r="J2128">
        <f t="shared" si="200"/>
        <v>409</v>
      </c>
      <c r="K2128">
        <v>470</v>
      </c>
      <c r="L2128">
        <f t="shared" si="201"/>
        <v>470</v>
      </c>
      <c r="M2128">
        <v>1</v>
      </c>
      <c r="N2128">
        <v>18427</v>
      </c>
      <c r="O2128">
        <f t="shared" si="202"/>
        <v>18427</v>
      </c>
      <c r="P2128">
        <v>1</v>
      </c>
      <c r="Q2128">
        <v>77</v>
      </c>
      <c r="R2128">
        <v>439</v>
      </c>
      <c r="S2128">
        <v>439</v>
      </c>
      <c r="T2128">
        <v>10.42857143</v>
      </c>
      <c r="U2128">
        <f>VLOOKUP(A2128,vlookup_table[#All],2,)</f>
        <v>0</v>
      </c>
      <c r="V2128">
        <f>VLOOKUP(A2128,vlookup_table[#All],4,FALSE)</f>
        <v>1302</v>
      </c>
      <c r="W2128" t="str">
        <f>IF(LEN(V2128)=4,_xlfn.CONCAT("19",LEFT(V2128,2)),IF(LEN(V2128)=3,_xlfn.CONCAT("190",LEFT(V2128,2)),0))</f>
        <v>1913</v>
      </c>
      <c r="X2128">
        <f>IF(V2128&lt;&gt;0,1997-VALUE(W2128),0)</f>
        <v>84</v>
      </c>
      <c r="Y2128" t="str">
        <f>VLOOKUP(A2128,vlookup_table[#All],5,FALSE)</f>
        <v>T1</v>
      </c>
      <c r="Z2128" t="str">
        <f t="shared" si="203"/>
        <v>Town</v>
      </c>
      <c r="AA2128">
        <f>VLOOKUP(A2128,vlookup_table[#All],7,FALSE)</f>
        <v>10</v>
      </c>
    </row>
    <row r="2129" spans="1:27" x14ac:dyDescent="0.3">
      <c r="A2129">
        <v>185517</v>
      </c>
      <c r="B2129" s="1" t="s">
        <v>22</v>
      </c>
      <c r="C2129" s="1" t="str">
        <f>UPPER(LEFT(B2129,2))</f>
        <v>CA</v>
      </c>
      <c r="D2129" s="1" t="s">
        <v>14</v>
      </c>
      <c r="E2129" s="1" t="str">
        <f>UPPER(LEFT(D2129,1))</f>
        <v>M</v>
      </c>
      <c r="F2129">
        <v>1734</v>
      </c>
      <c r="G2129">
        <f t="shared" si="198"/>
        <v>1734</v>
      </c>
      <c r="H2129">
        <f t="shared" si="199"/>
        <v>1734</v>
      </c>
      <c r="I2129">
        <v>607</v>
      </c>
      <c r="J2129">
        <f t="shared" si="200"/>
        <v>607</v>
      </c>
      <c r="K2129">
        <v>674</v>
      </c>
      <c r="L2129">
        <f t="shared" si="201"/>
        <v>674</v>
      </c>
      <c r="M2129">
        <v>31</v>
      </c>
      <c r="N2129">
        <v>22234</v>
      </c>
      <c r="O2129">
        <f t="shared" si="202"/>
        <v>22234</v>
      </c>
      <c r="P2129">
        <v>5</v>
      </c>
      <c r="Q2129">
        <v>50</v>
      </c>
      <c r="R2129">
        <v>635</v>
      </c>
      <c r="S2129">
        <v>638</v>
      </c>
      <c r="T2129">
        <v>8.5714285710000002</v>
      </c>
      <c r="U2129">
        <f>VLOOKUP(A2129,vlookup_table[#All],2,)</f>
        <v>1</v>
      </c>
      <c r="V2129">
        <f>VLOOKUP(A2129,vlookup_table[#All],4,FALSE)</f>
        <v>3301</v>
      </c>
      <c r="W2129" t="str">
        <f>IF(LEN(V2129)=4,_xlfn.CONCAT("19",LEFT(V2129,2)),IF(LEN(V2129)=3,_xlfn.CONCAT("190",LEFT(V2129,2)),0))</f>
        <v>1933</v>
      </c>
      <c r="X2129">
        <f>IF(V2129&lt;&gt;0,1997-VALUE(W2129),0)</f>
        <v>64</v>
      </c>
      <c r="Y2129" t="str">
        <f>VLOOKUP(A2129,vlookup_table[#All],5,FALSE)</f>
        <v>S1</v>
      </c>
      <c r="Z2129" t="str">
        <f t="shared" si="203"/>
        <v>Suburban</v>
      </c>
      <c r="AA2129">
        <f>VLOOKUP(A2129,vlookup_table[#All],7,FALSE)</f>
        <v>10</v>
      </c>
    </row>
    <row r="2130" spans="1:27" x14ac:dyDescent="0.3">
      <c r="A2130">
        <v>441</v>
      </c>
      <c r="B2130" s="1" t="s">
        <v>16</v>
      </c>
      <c r="C2130" s="1" t="str">
        <f>UPPER(LEFT(B2130,2))</f>
        <v>IL</v>
      </c>
      <c r="D2130" s="1" t="s">
        <v>17</v>
      </c>
      <c r="E2130" s="1" t="str">
        <f>UPPER(LEFT(D2130,1))</f>
        <v>F</v>
      </c>
      <c r="F2130">
        <v>550</v>
      </c>
      <c r="G2130">
        <f t="shared" si="198"/>
        <v>550</v>
      </c>
      <c r="H2130">
        <f t="shared" si="199"/>
        <v>550</v>
      </c>
      <c r="I2130">
        <v>91</v>
      </c>
      <c r="J2130">
        <f t="shared" si="200"/>
        <v>91</v>
      </c>
      <c r="K2130">
        <v>254</v>
      </c>
      <c r="L2130">
        <f t="shared" si="201"/>
        <v>254</v>
      </c>
      <c r="M2130">
        <v>6</v>
      </c>
      <c r="N2130">
        <v>10050</v>
      </c>
      <c r="O2130">
        <f t="shared" si="202"/>
        <v>10050</v>
      </c>
      <c r="P2130">
        <v>0</v>
      </c>
      <c r="Q2130">
        <v>49</v>
      </c>
      <c r="R2130">
        <v>163</v>
      </c>
      <c r="S2130">
        <v>166</v>
      </c>
      <c r="T2130">
        <v>5.5</v>
      </c>
      <c r="U2130">
        <f>VLOOKUP(A2130,vlookup_table[#All],2,)</f>
        <v>2</v>
      </c>
      <c r="V2130">
        <f>VLOOKUP(A2130,vlookup_table[#All],4,FALSE)</f>
        <v>4101</v>
      </c>
      <c r="W2130" t="str">
        <f>IF(LEN(V2130)=4,_xlfn.CONCAT("19",LEFT(V2130,2)),IF(LEN(V2130)=3,_xlfn.CONCAT("190",LEFT(V2130,2)),0))</f>
        <v>1941</v>
      </c>
      <c r="X2130">
        <f>IF(V2130&lt;&gt;0,1997-VALUE(W2130),0)</f>
        <v>56</v>
      </c>
      <c r="Y2130" t="str">
        <f>VLOOKUP(A2130,vlookup_table[#All],5,FALSE)</f>
        <v>U4</v>
      </c>
      <c r="Z2130" t="str">
        <f t="shared" si="203"/>
        <v>Urban</v>
      </c>
      <c r="AA2130">
        <f>VLOOKUP(A2130,vlookup_table[#All],7,FALSE)</f>
        <v>10</v>
      </c>
    </row>
    <row r="2131" spans="1:27" x14ac:dyDescent="0.3">
      <c r="A2131">
        <v>132347</v>
      </c>
      <c r="B2131" s="1" t="s">
        <v>22</v>
      </c>
      <c r="C2131" s="1" t="str">
        <f>UPPER(LEFT(B2131,2))</f>
        <v>CA</v>
      </c>
      <c r="D2131" s="1" t="s">
        <v>14</v>
      </c>
      <c r="E2131" s="1" t="str">
        <f>UPPER(LEFT(D2131,1))</f>
        <v>M</v>
      </c>
      <c r="F2131">
        <v>3874</v>
      </c>
      <c r="G2131">
        <f t="shared" si="198"/>
        <v>3874</v>
      </c>
      <c r="H2131">
        <f t="shared" si="199"/>
        <v>3874</v>
      </c>
      <c r="I2131">
        <v>776</v>
      </c>
      <c r="J2131">
        <f t="shared" si="200"/>
        <v>776</v>
      </c>
      <c r="K2131">
        <v>852</v>
      </c>
      <c r="L2131">
        <f t="shared" si="201"/>
        <v>852</v>
      </c>
      <c r="M2131">
        <v>94</v>
      </c>
      <c r="N2131">
        <v>29217</v>
      </c>
      <c r="O2131">
        <f t="shared" si="202"/>
        <v>29217</v>
      </c>
      <c r="P2131">
        <v>6</v>
      </c>
      <c r="Q2131">
        <v>42</v>
      </c>
      <c r="R2131">
        <v>759</v>
      </c>
      <c r="S2131">
        <v>865</v>
      </c>
      <c r="T2131">
        <v>14</v>
      </c>
      <c r="U2131">
        <f>VLOOKUP(A2131,vlookup_table[#All],2,)</f>
        <v>1</v>
      </c>
      <c r="V2131">
        <f>VLOOKUP(A2131,vlookup_table[#All],4,FALSE)</f>
        <v>0</v>
      </c>
      <c r="W2131">
        <f>IF(LEN(V2131)=4,_xlfn.CONCAT("19",LEFT(V2131,2)),IF(LEN(V2131)=3,_xlfn.CONCAT("190",LEFT(V2131,2)),0))</f>
        <v>0</v>
      </c>
      <c r="X2131">
        <f>IF(V2131&lt;&gt;0,1997-VALUE(W2131),0)</f>
        <v>0</v>
      </c>
      <c r="Y2131" t="str">
        <f>VLOOKUP(A2131,vlookup_table[#All],5,FALSE)</f>
        <v>C1</v>
      </c>
      <c r="Z2131" t="str">
        <f t="shared" si="203"/>
        <v>City</v>
      </c>
      <c r="AA2131">
        <f>VLOOKUP(A2131,vlookup_table[#All],7,FALSE)</f>
        <v>20</v>
      </c>
    </row>
    <row r="2132" spans="1:27" x14ac:dyDescent="0.3">
      <c r="A2132">
        <v>127444</v>
      </c>
      <c r="B2132" s="1" t="s">
        <v>49</v>
      </c>
      <c r="C2132" s="1" t="str">
        <f>UPPER(LEFT(B2132,2))</f>
        <v>CO</v>
      </c>
      <c r="D2132" s="1" t="s">
        <v>14</v>
      </c>
      <c r="E2132" s="1" t="str">
        <f>UPPER(LEFT(D2132,1))</f>
        <v>M</v>
      </c>
      <c r="F2132">
        <v>759</v>
      </c>
      <c r="G2132">
        <f t="shared" si="198"/>
        <v>759</v>
      </c>
      <c r="H2132">
        <f t="shared" si="199"/>
        <v>759</v>
      </c>
      <c r="I2132">
        <v>270</v>
      </c>
      <c r="J2132">
        <f t="shared" si="200"/>
        <v>270</v>
      </c>
      <c r="K2132">
        <v>352</v>
      </c>
      <c r="L2132">
        <f t="shared" si="201"/>
        <v>352</v>
      </c>
      <c r="M2132">
        <v>3</v>
      </c>
      <c r="N2132">
        <v>13278</v>
      </c>
      <c r="O2132">
        <f t="shared" si="202"/>
        <v>13278</v>
      </c>
      <c r="P2132">
        <v>5</v>
      </c>
      <c r="Q2132">
        <v>32</v>
      </c>
      <c r="R2132">
        <v>307</v>
      </c>
      <c r="S2132">
        <v>316</v>
      </c>
      <c r="T2132">
        <v>18.5</v>
      </c>
      <c r="U2132">
        <f>VLOOKUP(A2132,vlookup_table[#All],2,)</f>
        <v>1</v>
      </c>
      <c r="V2132">
        <f>VLOOKUP(A2132,vlookup_table[#All],4,FALSE)</f>
        <v>5609</v>
      </c>
      <c r="W2132" t="str">
        <f>IF(LEN(V2132)=4,_xlfn.CONCAT("19",LEFT(V2132,2)),IF(LEN(V2132)=3,_xlfn.CONCAT("190",LEFT(V2132,2)),0))</f>
        <v>1956</v>
      </c>
      <c r="X2132">
        <f>IF(V2132&lt;&gt;0,1997-VALUE(W2132),0)</f>
        <v>41</v>
      </c>
      <c r="Y2132" t="str">
        <f>VLOOKUP(A2132,vlookup_table[#All],5,FALSE)</f>
        <v>C1</v>
      </c>
      <c r="Z2132" t="str">
        <f t="shared" si="203"/>
        <v>City</v>
      </c>
      <c r="AA2132">
        <f>VLOOKUP(A2132,vlookup_table[#All],7,FALSE)</f>
        <v>21</v>
      </c>
    </row>
    <row r="2133" spans="1:27" x14ac:dyDescent="0.3">
      <c r="A2133">
        <v>149767</v>
      </c>
      <c r="B2133" s="1" t="s">
        <v>22</v>
      </c>
      <c r="C2133" s="1" t="str">
        <f>UPPER(LEFT(B2133,2))</f>
        <v>CA</v>
      </c>
      <c r="D2133" s="1" t="s">
        <v>14</v>
      </c>
      <c r="E2133" s="1" t="str">
        <f>UPPER(LEFT(D2133,1))</f>
        <v>M</v>
      </c>
      <c r="F2133">
        <v>2105</v>
      </c>
      <c r="G2133">
        <f t="shared" si="198"/>
        <v>2105</v>
      </c>
      <c r="H2133">
        <f t="shared" si="199"/>
        <v>2105</v>
      </c>
      <c r="I2133">
        <v>535</v>
      </c>
      <c r="J2133">
        <f t="shared" si="200"/>
        <v>535</v>
      </c>
      <c r="K2133">
        <v>578</v>
      </c>
      <c r="L2133">
        <f t="shared" si="201"/>
        <v>578</v>
      </c>
      <c r="M2133">
        <v>59</v>
      </c>
      <c r="N2133">
        <v>17785</v>
      </c>
      <c r="O2133">
        <f t="shared" si="202"/>
        <v>17785</v>
      </c>
      <c r="P2133">
        <v>43</v>
      </c>
      <c r="Q2133">
        <v>28</v>
      </c>
      <c r="R2133">
        <v>555</v>
      </c>
      <c r="S2133">
        <v>557</v>
      </c>
      <c r="T2133">
        <v>10.44444444</v>
      </c>
      <c r="U2133">
        <f>VLOOKUP(A2133,vlookup_table[#All],2,)</f>
        <v>1</v>
      </c>
      <c r="V2133">
        <f>VLOOKUP(A2133,vlookup_table[#All],4,FALSE)</f>
        <v>2903</v>
      </c>
      <c r="W2133" t="str">
        <f>IF(LEN(V2133)=4,_xlfn.CONCAT("19",LEFT(V2133,2)),IF(LEN(V2133)=3,_xlfn.CONCAT("190",LEFT(V2133,2)),0))</f>
        <v>1929</v>
      </c>
      <c r="X2133">
        <f>IF(V2133&lt;&gt;0,1997-VALUE(W2133),0)</f>
        <v>68</v>
      </c>
      <c r="Y2133" t="str">
        <f>VLOOKUP(A2133,vlookup_table[#All],5,FALSE)</f>
        <v>U2</v>
      </c>
      <c r="Z2133" t="str">
        <f t="shared" si="203"/>
        <v>Urban</v>
      </c>
      <c r="AA2133">
        <f>VLOOKUP(A2133,vlookup_table[#All],7,FALSE)</f>
        <v>15</v>
      </c>
    </row>
    <row r="2134" spans="1:27" x14ac:dyDescent="0.3">
      <c r="A2134">
        <v>172315</v>
      </c>
      <c r="B2134" s="1" t="s">
        <v>22</v>
      </c>
      <c r="C2134" s="1" t="str">
        <f>UPPER(LEFT(B2134,2))</f>
        <v>CA</v>
      </c>
      <c r="D2134" s="1" t="s">
        <v>17</v>
      </c>
      <c r="E2134" s="1" t="str">
        <f>UPPER(LEFT(D2134,1))</f>
        <v>F</v>
      </c>
      <c r="F2134">
        <v>1368</v>
      </c>
      <c r="G2134">
        <f t="shared" si="198"/>
        <v>1368</v>
      </c>
      <c r="H2134">
        <f t="shared" si="199"/>
        <v>1368</v>
      </c>
      <c r="I2134">
        <v>379</v>
      </c>
      <c r="J2134">
        <f t="shared" si="200"/>
        <v>379</v>
      </c>
      <c r="K2134">
        <v>528</v>
      </c>
      <c r="L2134">
        <f t="shared" si="201"/>
        <v>528</v>
      </c>
      <c r="M2134">
        <v>20</v>
      </c>
      <c r="N2134">
        <v>23121</v>
      </c>
      <c r="O2134">
        <f t="shared" si="202"/>
        <v>23121</v>
      </c>
      <c r="P2134">
        <v>7</v>
      </c>
      <c r="Q2134">
        <v>56</v>
      </c>
      <c r="R2134">
        <v>416</v>
      </c>
      <c r="S2134">
        <v>487</v>
      </c>
      <c r="T2134">
        <v>6.8529411769999999</v>
      </c>
      <c r="U2134">
        <f>VLOOKUP(A2134,vlookup_table[#All],2,)</f>
        <v>2</v>
      </c>
      <c r="V2134">
        <f>VLOOKUP(A2134,vlookup_table[#All],4,FALSE)</f>
        <v>1506</v>
      </c>
      <c r="W2134" t="str">
        <f>IF(LEN(V2134)=4,_xlfn.CONCAT("19",LEFT(V2134,2)),IF(LEN(V2134)=3,_xlfn.CONCAT("190",LEFT(V2134,2)),0))</f>
        <v>1915</v>
      </c>
      <c r="X2134">
        <f>IF(V2134&lt;&gt;0,1997-VALUE(W2134),0)</f>
        <v>82</v>
      </c>
      <c r="Y2134" t="str">
        <f>VLOOKUP(A2134,vlookup_table[#All],5,FALSE)</f>
        <v>U1</v>
      </c>
      <c r="Z2134" t="str">
        <f t="shared" si="203"/>
        <v>Urban</v>
      </c>
      <c r="AA2134">
        <f>VLOOKUP(A2134,vlookup_table[#All],7,FALSE)</f>
        <v>8</v>
      </c>
    </row>
    <row r="2135" spans="1:27" x14ac:dyDescent="0.3">
      <c r="A2135">
        <v>43001</v>
      </c>
      <c r="B2135" s="1" t="s">
        <v>13</v>
      </c>
      <c r="C2135" s="1" t="str">
        <f>UPPER(LEFT(B2135,2))</f>
        <v>FL</v>
      </c>
      <c r="D2135" s="1" t="s">
        <v>17</v>
      </c>
      <c r="E2135" s="1" t="str">
        <f>UPPER(LEFT(D2135,1))</f>
        <v>F</v>
      </c>
      <c r="F2135">
        <v>1167</v>
      </c>
      <c r="G2135">
        <f t="shared" si="198"/>
        <v>1167</v>
      </c>
      <c r="H2135">
        <f t="shared" si="199"/>
        <v>1167</v>
      </c>
      <c r="I2135">
        <v>267</v>
      </c>
      <c r="J2135">
        <f t="shared" si="200"/>
        <v>267</v>
      </c>
      <c r="K2135">
        <v>349</v>
      </c>
      <c r="L2135">
        <f t="shared" si="201"/>
        <v>349</v>
      </c>
      <c r="M2135">
        <v>20</v>
      </c>
      <c r="N2135">
        <v>14192</v>
      </c>
      <c r="O2135">
        <f t="shared" si="202"/>
        <v>14192</v>
      </c>
      <c r="P2135">
        <v>11</v>
      </c>
      <c r="Q2135">
        <v>20</v>
      </c>
      <c r="R2135">
        <v>274</v>
      </c>
      <c r="S2135">
        <v>323</v>
      </c>
      <c r="T2135">
        <v>15</v>
      </c>
      <c r="U2135">
        <f>VLOOKUP(A2135,vlookup_table[#All],2,)</f>
        <v>0</v>
      </c>
      <c r="V2135">
        <f>VLOOKUP(A2135,vlookup_table[#All],4,FALSE)</f>
        <v>0</v>
      </c>
      <c r="W2135">
        <f>IF(LEN(V2135)=4,_xlfn.CONCAT("19",LEFT(V2135,2)),IF(LEN(V2135)=3,_xlfn.CONCAT("190",LEFT(V2135,2)),0))</f>
        <v>0</v>
      </c>
      <c r="X2135">
        <f>IF(V2135&lt;&gt;0,1997-VALUE(W2135),0)</f>
        <v>0</v>
      </c>
      <c r="Y2135" t="str">
        <f>VLOOKUP(A2135,vlookup_table[#All],5,FALSE)</f>
        <v>C2</v>
      </c>
      <c r="Z2135" t="str">
        <f t="shared" si="203"/>
        <v>City</v>
      </c>
      <c r="AA2135">
        <f>VLOOKUP(A2135,vlookup_table[#All],7,FALSE)</f>
        <v>15</v>
      </c>
    </row>
    <row r="2136" spans="1:27" x14ac:dyDescent="0.3">
      <c r="A2136">
        <v>15416</v>
      </c>
      <c r="B2136" s="1" t="s">
        <v>18</v>
      </c>
      <c r="C2136" s="1" t="str">
        <f>UPPER(LEFT(B2136,2))</f>
        <v>NC</v>
      </c>
      <c r="D2136" s="1" t="s">
        <v>14</v>
      </c>
      <c r="E2136" s="1" t="str">
        <f>UPPER(LEFT(D2136,1))</f>
        <v>M</v>
      </c>
      <c r="F2136">
        <v>859</v>
      </c>
      <c r="G2136">
        <f t="shared" si="198"/>
        <v>859</v>
      </c>
      <c r="H2136">
        <f t="shared" si="199"/>
        <v>859</v>
      </c>
      <c r="I2136">
        <v>428</v>
      </c>
      <c r="J2136">
        <f t="shared" si="200"/>
        <v>428</v>
      </c>
      <c r="K2136">
        <v>482</v>
      </c>
      <c r="L2136">
        <f t="shared" si="201"/>
        <v>482</v>
      </c>
      <c r="M2136">
        <v>0</v>
      </c>
      <c r="N2136">
        <v>15841</v>
      </c>
      <c r="O2136">
        <f t="shared" si="202"/>
        <v>15841</v>
      </c>
      <c r="P2136">
        <v>1</v>
      </c>
      <c r="Q2136">
        <v>71</v>
      </c>
      <c r="R2136">
        <v>454</v>
      </c>
      <c r="S2136">
        <v>442</v>
      </c>
      <c r="T2136">
        <v>20</v>
      </c>
      <c r="U2136">
        <f>VLOOKUP(A2136,vlookup_table[#All],2,)</f>
        <v>1</v>
      </c>
      <c r="V2136">
        <f>VLOOKUP(A2136,vlookup_table[#All],4,FALSE)</f>
        <v>5001</v>
      </c>
      <c r="W2136" t="str">
        <f>IF(LEN(V2136)=4,_xlfn.CONCAT("19",LEFT(V2136,2)),IF(LEN(V2136)=3,_xlfn.CONCAT("190",LEFT(V2136,2)),0))</f>
        <v>1950</v>
      </c>
      <c r="X2136">
        <f>IF(V2136&lt;&gt;0,1997-VALUE(W2136),0)</f>
        <v>47</v>
      </c>
      <c r="Y2136" t="str">
        <f>VLOOKUP(A2136,vlookup_table[#All],5,FALSE)</f>
        <v>C2</v>
      </c>
      <c r="Z2136" t="str">
        <f t="shared" si="203"/>
        <v>City</v>
      </c>
      <c r="AA2136">
        <f>VLOOKUP(A2136,vlookup_table[#All],7,FALSE)</f>
        <v>30</v>
      </c>
    </row>
    <row r="2137" spans="1:27" x14ac:dyDescent="0.3">
      <c r="A2137">
        <v>141396</v>
      </c>
      <c r="B2137" s="1" t="s">
        <v>24</v>
      </c>
      <c r="C2137" s="1" t="str">
        <f>UPPER(LEFT(B2137,2))</f>
        <v>NV</v>
      </c>
      <c r="D2137" s="1" t="s">
        <v>14</v>
      </c>
      <c r="E2137" s="1" t="str">
        <f>UPPER(LEFT(D2137,1))</f>
        <v>M</v>
      </c>
      <c r="F2137">
        <v>1291</v>
      </c>
      <c r="G2137">
        <f t="shared" si="198"/>
        <v>1291</v>
      </c>
      <c r="H2137">
        <f t="shared" si="199"/>
        <v>1291</v>
      </c>
      <c r="I2137">
        <v>349</v>
      </c>
      <c r="J2137">
        <f t="shared" si="200"/>
        <v>349</v>
      </c>
      <c r="K2137">
        <v>447</v>
      </c>
      <c r="L2137">
        <f t="shared" si="201"/>
        <v>447</v>
      </c>
      <c r="M2137">
        <v>20</v>
      </c>
      <c r="N2137">
        <v>14894</v>
      </c>
      <c r="O2137">
        <f t="shared" si="202"/>
        <v>14894</v>
      </c>
      <c r="P2137">
        <v>4</v>
      </c>
      <c r="Q2137">
        <v>23</v>
      </c>
      <c r="R2137">
        <v>373</v>
      </c>
      <c r="S2137">
        <v>402</v>
      </c>
      <c r="T2137">
        <v>10.5</v>
      </c>
      <c r="U2137">
        <f>VLOOKUP(A2137,vlookup_table[#All],2,)</f>
        <v>1</v>
      </c>
      <c r="V2137">
        <f>VLOOKUP(A2137,vlookup_table[#All],4,FALSE)</f>
        <v>0</v>
      </c>
      <c r="W2137">
        <f>IF(LEN(V2137)=4,_xlfn.CONCAT("19",LEFT(V2137,2)),IF(LEN(V2137)=3,_xlfn.CONCAT("190",LEFT(V2137,2)),0))</f>
        <v>0</v>
      </c>
      <c r="X2137">
        <f>IF(V2137&lt;&gt;0,1997-VALUE(W2137),0)</f>
        <v>0</v>
      </c>
      <c r="Y2137" t="str">
        <f>VLOOKUP(A2137,vlookup_table[#All],5,FALSE)</f>
        <v>S1</v>
      </c>
      <c r="Z2137" t="str">
        <f t="shared" si="203"/>
        <v>Suburban</v>
      </c>
      <c r="AA2137">
        <f>VLOOKUP(A2137,vlookup_table[#All],7,FALSE)</f>
        <v>10</v>
      </c>
    </row>
    <row r="2138" spans="1:27" x14ac:dyDescent="0.3">
      <c r="A2138">
        <v>137743</v>
      </c>
      <c r="B2138" s="1" t="s">
        <v>56</v>
      </c>
      <c r="C2138" s="1" t="str">
        <f>UPPER(LEFT(B2138,2))</f>
        <v>AZ</v>
      </c>
      <c r="D2138" s="1" t="s">
        <v>61</v>
      </c>
      <c r="E2138" s="1" t="str">
        <f>UPPER(LEFT(D2138,1))</f>
        <v>F</v>
      </c>
      <c r="F2138">
        <v>962</v>
      </c>
      <c r="G2138">
        <f t="shared" si="198"/>
        <v>962</v>
      </c>
      <c r="H2138">
        <f t="shared" si="199"/>
        <v>962</v>
      </c>
      <c r="I2138">
        <v>349</v>
      </c>
      <c r="J2138">
        <f t="shared" si="200"/>
        <v>349</v>
      </c>
      <c r="K2138">
        <v>487</v>
      </c>
      <c r="L2138">
        <f t="shared" si="201"/>
        <v>487</v>
      </c>
      <c r="M2138">
        <v>1</v>
      </c>
      <c r="N2138">
        <v>20739</v>
      </c>
      <c r="O2138">
        <f t="shared" si="202"/>
        <v>20739</v>
      </c>
      <c r="P2138">
        <v>13</v>
      </c>
      <c r="Q2138">
        <v>4</v>
      </c>
      <c r="R2138">
        <v>379</v>
      </c>
      <c r="S2138">
        <v>419</v>
      </c>
      <c r="T2138">
        <v>5.733333333</v>
      </c>
      <c r="U2138">
        <f>VLOOKUP(A2138,vlookup_table[#All],2,)</f>
        <v>2</v>
      </c>
      <c r="V2138">
        <f>VLOOKUP(A2138,vlookup_table[#All],4,FALSE)</f>
        <v>2309</v>
      </c>
      <c r="W2138" t="str">
        <f>IF(LEN(V2138)=4,_xlfn.CONCAT("19",LEFT(V2138,2)),IF(LEN(V2138)=3,_xlfn.CONCAT("190",LEFT(V2138,2)),0))</f>
        <v>1923</v>
      </c>
      <c r="X2138">
        <f>IF(V2138&lt;&gt;0,1997-VALUE(W2138),0)</f>
        <v>74</v>
      </c>
      <c r="Y2138" t="str">
        <f>VLOOKUP(A2138,vlookup_table[#All],5,FALSE)</f>
        <v>C1</v>
      </c>
      <c r="Z2138" t="str">
        <f t="shared" si="203"/>
        <v>City</v>
      </c>
      <c r="AA2138">
        <f>VLOOKUP(A2138,vlookup_table[#All],7,FALSE)</f>
        <v>8</v>
      </c>
    </row>
    <row r="2139" spans="1:27" x14ac:dyDescent="0.3">
      <c r="A2139">
        <v>118487</v>
      </c>
      <c r="B2139" s="1" t="s">
        <v>21</v>
      </c>
      <c r="C2139" s="1" t="str">
        <f>UPPER(LEFT(B2139,2))</f>
        <v>TX</v>
      </c>
      <c r="D2139" s="1" t="s">
        <v>17</v>
      </c>
      <c r="E2139" s="1" t="str">
        <f>UPPER(LEFT(D2139,1))</f>
        <v>F</v>
      </c>
      <c r="F2139">
        <v>420</v>
      </c>
      <c r="G2139">
        <f t="shared" si="198"/>
        <v>420</v>
      </c>
      <c r="H2139">
        <f t="shared" si="199"/>
        <v>420</v>
      </c>
      <c r="I2139">
        <v>171</v>
      </c>
      <c r="J2139">
        <f t="shared" si="200"/>
        <v>171</v>
      </c>
      <c r="K2139">
        <v>293</v>
      </c>
      <c r="L2139">
        <f t="shared" si="201"/>
        <v>293</v>
      </c>
      <c r="M2139">
        <v>1</v>
      </c>
      <c r="N2139">
        <v>10643</v>
      </c>
      <c r="O2139">
        <f t="shared" si="202"/>
        <v>10643</v>
      </c>
      <c r="P2139">
        <v>1</v>
      </c>
      <c r="Q2139">
        <v>78</v>
      </c>
      <c r="R2139">
        <v>234</v>
      </c>
      <c r="S2139">
        <v>247</v>
      </c>
      <c r="T2139">
        <v>15</v>
      </c>
      <c r="U2139">
        <f>VLOOKUP(A2139,vlookup_table[#All],2,)</f>
        <v>0</v>
      </c>
      <c r="V2139">
        <f>VLOOKUP(A2139,vlookup_table[#All],4,FALSE)</f>
        <v>6801</v>
      </c>
      <c r="W2139" t="str">
        <f>IF(LEN(V2139)=4,_xlfn.CONCAT("19",LEFT(V2139,2)),IF(LEN(V2139)=3,_xlfn.CONCAT("190",LEFT(V2139,2)),0))</f>
        <v>1968</v>
      </c>
      <c r="X2139">
        <f>IF(V2139&lt;&gt;0,1997-VALUE(W2139),0)</f>
        <v>29</v>
      </c>
      <c r="Y2139" t="str">
        <f>VLOOKUP(A2139,vlookup_table[#All],5,FALSE)</f>
        <v>R2</v>
      </c>
      <c r="Z2139" t="str">
        <f t="shared" si="203"/>
        <v>Rural</v>
      </c>
      <c r="AA2139">
        <f>VLOOKUP(A2139,vlookup_table[#All],7,FALSE)</f>
        <v>20</v>
      </c>
    </row>
    <row r="2140" spans="1:27" x14ac:dyDescent="0.3">
      <c r="A2140">
        <v>33393</v>
      </c>
      <c r="B2140" s="1" t="s">
        <v>13</v>
      </c>
      <c r="C2140" s="1" t="str">
        <f>UPPER(LEFT(B2140,2))</f>
        <v>FL</v>
      </c>
      <c r="D2140" s="1" t="s">
        <v>17</v>
      </c>
      <c r="E2140" s="1" t="str">
        <f>UPPER(LEFT(D2140,1))</f>
        <v>F</v>
      </c>
      <c r="F2140">
        <v>1571</v>
      </c>
      <c r="G2140">
        <f t="shared" si="198"/>
        <v>1571</v>
      </c>
      <c r="H2140">
        <f t="shared" si="199"/>
        <v>1571</v>
      </c>
      <c r="I2140">
        <v>473</v>
      </c>
      <c r="J2140">
        <f t="shared" si="200"/>
        <v>473</v>
      </c>
      <c r="K2140">
        <v>526</v>
      </c>
      <c r="L2140">
        <f t="shared" si="201"/>
        <v>526</v>
      </c>
      <c r="M2140">
        <v>28</v>
      </c>
      <c r="N2140">
        <v>21109</v>
      </c>
      <c r="O2140">
        <f t="shared" si="202"/>
        <v>21109</v>
      </c>
      <c r="P2140">
        <v>17</v>
      </c>
      <c r="Q2140">
        <v>15</v>
      </c>
      <c r="R2140">
        <v>496</v>
      </c>
      <c r="S2140">
        <v>518</v>
      </c>
      <c r="T2140">
        <v>22.5</v>
      </c>
      <c r="U2140">
        <f>VLOOKUP(A2140,vlookup_table[#All],2,)</f>
        <v>28</v>
      </c>
      <c r="V2140">
        <f>VLOOKUP(A2140,vlookup_table[#All],4,FALSE)</f>
        <v>5101</v>
      </c>
      <c r="W2140" t="str">
        <f>IF(LEN(V2140)=4,_xlfn.CONCAT("19",LEFT(V2140,2)),IF(LEN(V2140)=3,_xlfn.CONCAT("190",LEFT(V2140,2)),0))</f>
        <v>1951</v>
      </c>
      <c r="X2140">
        <f>IF(V2140&lt;&gt;0,1997-VALUE(W2140),0)</f>
        <v>46</v>
      </c>
      <c r="Y2140" t="str">
        <f>VLOOKUP(A2140,vlookup_table[#All],5,FALSE)</f>
        <v>T1</v>
      </c>
      <c r="Z2140" t="str">
        <f t="shared" si="203"/>
        <v>Town</v>
      </c>
      <c r="AA2140">
        <f>VLOOKUP(A2140,vlookup_table[#All],7,FALSE)</f>
        <v>10</v>
      </c>
    </row>
    <row r="2141" spans="1:27" x14ac:dyDescent="0.3">
      <c r="A2141">
        <v>79622</v>
      </c>
      <c r="B2141" s="1" t="s">
        <v>36</v>
      </c>
      <c r="C2141" s="1" t="str">
        <f>UPPER(LEFT(B2141,2))</f>
        <v>WI</v>
      </c>
      <c r="D2141" s="1" t="s">
        <v>17</v>
      </c>
      <c r="E2141" s="1" t="str">
        <f>UPPER(LEFT(D2141,1))</f>
        <v>F</v>
      </c>
      <c r="F2141">
        <v>842</v>
      </c>
      <c r="G2141">
        <f t="shared" si="198"/>
        <v>842</v>
      </c>
      <c r="H2141">
        <f t="shared" si="199"/>
        <v>842</v>
      </c>
      <c r="I2141">
        <v>463</v>
      </c>
      <c r="J2141">
        <f t="shared" si="200"/>
        <v>463</v>
      </c>
      <c r="K2141">
        <v>493</v>
      </c>
      <c r="L2141">
        <f t="shared" si="201"/>
        <v>493</v>
      </c>
      <c r="M2141">
        <v>0</v>
      </c>
      <c r="N2141">
        <v>15371</v>
      </c>
      <c r="O2141">
        <f t="shared" si="202"/>
        <v>15371</v>
      </c>
      <c r="P2141">
        <v>3</v>
      </c>
      <c r="Q2141">
        <v>70</v>
      </c>
      <c r="R2141">
        <v>469</v>
      </c>
      <c r="S2141">
        <v>492</v>
      </c>
      <c r="T2141">
        <v>9.9130434780000005</v>
      </c>
      <c r="U2141">
        <f>VLOOKUP(A2141,vlookup_table[#All],2,)</f>
        <v>202</v>
      </c>
      <c r="V2141">
        <f>VLOOKUP(A2141,vlookup_table[#All],4,FALSE)</f>
        <v>1610</v>
      </c>
      <c r="W2141" t="str">
        <f>IF(LEN(V2141)=4,_xlfn.CONCAT("19",LEFT(V2141,2)),IF(LEN(V2141)=3,_xlfn.CONCAT("190",LEFT(V2141,2)),0))</f>
        <v>1916</v>
      </c>
      <c r="X2141">
        <f>IF(V2141&lt;&gt;0,1997-VALUE(W2141),0)</f>
        <v>81</v>
      </c>
      <c r="Y2141" t="str">
        <f>VLOOKUP(A2141,vlookup_table[#All],5,FALSE)</f>
        <v>T2</v>
      </c>
      <c r="Z2141" t="str">
        <f t="shared" si="203"/>
        <v>Town</v>
      </c>
      <c r="AA2141">
        <f>VLOOKUP(A2141,vlookup_table[#All],7,FALSE)</f>
        <v>5</v>
      </c>
    </row>
    <row r="2142" spans="1:27" x14ac:dyDescent="0.3">
      <c r="A2142">
        <v>99209</v>
      </c>
      <c r="B2142" s="1" t="s">
        <v>16</v>
      </c>
      <c r="C2142" s="1" t="str">
        <f>UPPER(LEFT(B2142,2))</f>
        <v>IL</v>
      </c>
      <c r="D2142" s="1" t="s">
        <v>17</v>
      </c>
      <c r="E2142" s="1" t="str">
        <f>UPPER(LEFT(D2142,1))</f>
        <v>F</v>
      </c>
      <c r="F2142">
        <v>517</v>
      </c>
      <c r="G2142">
        <f t="shared" si="198"/>
        <v>517</v>
      </c>
      <c r="H2142">
        <f t="shared" si="199"/>
        <v>517</v>
      </c>
      <c r="I2142">
        <v>303</v>
      </c>
      <c r="J2142">
        <f t="shared" si="200"/>
        <v>303</v>
      </c>
      <c r="K2142">
        <v>416</v>
      </c>
      <c r="L2142">
        <f t="shared" si="201"/>
        <v>416</v>
      </c>
      <c r="M2142">
        <v>1</v>
      </c>
      <c r="N2142">
        <v>15032</v>
      </c>
      <c r="O2142">
        <f t="shared" si="202"/>
        <v>15032</v>
      </c>
      <c r="P2142">
        <v>0</v>
      </c>
      <c r="Q2142">
        <v>74</v>
      </c>
      <c r="R2142">
        <v>344</v>
      </c>
      <c r="S2142">
        <v>348</v>
      </c>
      <c r="T2142">
        <v>2.5789473680000001</v>
      </c>
      <c r="U2142">
        <f>VLOOKUP(A2142,vlookup_table[#All],2,)</f>
        <v>2</v>
      </c>
      <c r="V2142">
        <f>VLOOKUP(A2142,vlookup_table[#All],4,FALSE)</f>
        <v>701</v>
      </c>
      <c r="W2142" t="str">
        <f>IF(LEN(V2142)=4,_xlfn.CONCAT("19",LEFT(V2142,2)),IF(LEN(V2142)=3,_xlfn.CONCAT("190",LEFT(V2142,2)),0))</f>
        <v>19070</v>
      </c>
      <c r="X2142">
        <f>IF(V2142&lt;&gt;0,1997-VALUE(W2142),0)</f>
        <v>-17073</v>
      </c>
      <c r="Y2142" t="str">
        <f>VLOOKUP(A2142,vlookup_table[#All],5,FALSE)</f>
        <v>C2</v>
      </c>
      <c r="Z2142" t="str">
        <f t="shared" si="203"/>
        <v>City</v>
      </c>
      <c r="AA2142">
        <f>VLOOKUP(A2142,vlookup_table[#All],7,FALSE)</f>
        <v>3</v>
      </c>
    </row>
    <row r="2143" spans="1:27" x14ac:dyDescent="0.3">
      <c r="A2143">
        <v>23056</v>
      </c>
      <c r="B2143" s="1" t="s">
        <v>47</v>
      </c>
      <c r="C2143" s="1" t="str">
        <f>UPPER(LEFT(B2143,2))</f>
        <v>SC</v>
      </c>
      <c r="D2143" s="1" t="s">
        <v>17</v>
      </c>
      <c r="E2143" s="1" t="str">
        <f>UPPER(LEFT(D2143,1))</f>
        <v>F</v>
      </c>
      <c r="F2143">
        <v>1299</v>
      </c>
      <c r="G2143">
        <f t="shared" si="198"/>
        <v>1299</v>
      </c>
      <c r="H2143">
        <f t="shared" si="199"/>
        <v>1299</v>
      </c>
      <c r="I2143">
        <v>577</v>
      </c>
      <c r="J2143">
        <f t="shared" si="200"/>
        <v>577</v>
      </c>
      <c r="K2143">
        <v>596</v>
      </c>
      <c r="L2143">
        <f t="shared" si="201"/>
        <v>596</v>
      </c>
      <c r="M2143">
        <v>2</v>
      </c>
      <c r="N2143">
        <v>19461</v>
      </c>
      <c r="O2143">
        <f t="shared" si="202"/>
        <v>19461</v>
      </c>
      <c r="P2143">
        <v>0</v>
      </c>
      <c r="Q2143">
        <v>43</v>
      </c>
      <c r="R2143">
        <v>589</v>
      </c>
      <c r="S2143">
        <v>590</v>
      </c>
      <c r="T2143">
        <v>4</v>
      </c>
      <c r="U2143">
        <f>VLOOKUP(A2143,vlookup_table[#All],2,)</f>
        <v>0</v>
      </c>
      <c r="V2143">
        <f>VLOOKUP(A2143,vlookup_table[#All],4,FALSE)</f>
        <v>4601</v>
      </c>
      <c r="W2143" t="str">
        <f>IF(LEN(V2143)=4,_xlfn.CONCAT("19",LEFT(V2143,2)),IF(LEN(V2143)=3,_xlfn.CONCAT("190",LEFT(V2143,2)),0))</f>
        <v>1946</v>
      </c>
      <c r="X2143">
        <f>IF(V2143&lt;&gt;0,1997-VALUE(W2143),0)</f>
        <v>51</v>
      </c>
      <c r="Y2143" t="str">
        <f>VLOOKUP(A2143,vlookup_table[#All],5,FALSE)</f>
        <v>S1</v>
      </c>
      <c r="Z2143" t="str">
        <f t="shared" si="203"/>
        <v>Suburban</v>
      </c>
      <c r="AA2143">
        <f>VLOOKUP(A2143,vlookup_table[#All],7,FALSE)</f>
        <v>125</v>
      </c>
    </row>
    <row r="2144" spans="1:27" x14ac:dyDescent="0.3">
      <c r="A2144">
        <v>105068</v>
      </c>
      <c r="B2144" s="1" t="s">
        <v>28</v>
      </c>
      <c r="C2144" s="1" t="str">
        <f>UPPER(LEFT(B2144,2))</f>
        <v>KS</v>
      </c>
      <c r="D2144" s="1" t="s">
        <v>31</v>
      </c>
      <c r="E2144" s="1" t="str">
        <f>UPPER(LEFT(D2144,1))</f>
        <v>U</v>
      </c>
      <c r="F2144">
        <v>731</v>
      </c>
      <c r="G2144">
        <f t="shared" si="198"/>
        <v>731</v>
      </c>
      <c r="H2144">
        <f t="shared" si="199"/>
        <v>731</v>
      </c>
      <c r="I2144">
        <v>354</v>
      </c>
      <c r="J2144">
        <f t="shared" si="200"/>
        <v>354</v>
      </c>
      <c r="K2144">
        <v>423</v>
      </c>
      <c r="L2144">
        <f t="shared" si="201"/>
        <v>423</v>
      </c>
      <c r="M2144">
        <v>2</v>
      </c>
      <c r="N2144">
        <v>14555</v>
      </c>
      <c r="O2144">
        <f t="shared" si="202"/>
        <v>14555</v>
      </c>
      <c r="P2144">
        <v>0</v>
      </c>
      <c r="Q2144">
        <v>76</v>
      </c>
      <c r="R2144">
        <v>370</v>
      </c>
      <c r="S2144">
        <v>398</v>
      </c>
      <c r="T2144">
        <v>5.3043478259999999</v>
      </c>
      <c r="U2144">
        <f>VLOOKUP(A2144,vlookup_table[#All],2,)</f>
        <v>0</v>
      </c>
      <c r="V2144">
        <f>VLOOKUP(A2144,vlookup_table[#All],4,FALSE)</f>
        <v>0</v>
      </c>
      <c r="W2144">
        <f>IF(LEN(V2144)=4,_xlfn.CONCAT("19",LEFT(V2144,2)),IF(LEN(V2144)=3,_xlfn.CONCAT("190",LEFT(V2144,2)),0))</f>
        <v>0</v>
      </c>
      <c r="X2144">
        <f>IF(V2144&lt;&gt;0,1997-VALUE(W2144),0)</f>
        <v>0</v>
      </c>
      <c r="Y2144" t="str">
        <f>VLOOKUP(A2144,vlookup_table[#All],5,FALSE)</f>
        <v>R2</v>
      </c>
      <c r="Z2144" t="str">
        <f t="shared" si="203"/>
        <v>Rural</v>
      </c>
      <c r="AA2144">
        <f>VLOOKUP(A2144,vlookup_table[#All],7,FALSE)</f>
        <v>7</v>
      </c>
    </row>
    <row r="2145" spans="1:27" x14ac:dyDescent="0.3">
      <c r="A2145">
        <v>170479</v>
      </c>
      <c r="B2145" s="1" t="s">
        <v>22</v>
      </c>
      <c r="C2145" s="1" t="str">
        <f>UPPER(LEFT(B2145,2))</f>
        <v>CA</v>
      </c>
      <c r="D2145" s="1" t="s">
        <v>17</v>
      </c>
      <c r="E2145" s="1" t="str">
        <f>UPPER(LEFT(D2145,1))</f>
        <v>F</v>
      </c>
      <c r="F2145">
        <v>670</v>
      </c>
      <c r="G2145">
        <f t="shared" si="198"/>
        <v>670</v>
      </c>
      <c r="H2145">
        <f t="shared" si="199"/>
        <v>670</v>
      </c>
      <c r="I2145">
        <v>182</v>
      </c>
      <c r="J2145">
        <f t="shared" si="200"/>
        <v>182</v>
      </c>
      <c r="K2145">
        <v>252</v>
      </c>
      <c r="L2145">
        <f t="shared" si="201"/>
        <v>252</v>
      </c>
      <c r="M2145">
        <v>1</v>
      </c>
      <c r="N2145">
        <v>8448</v>
      </c>
      <c r="O2145">
        <f t="shared" si="202"/>
        <v>8448</v>
      </c>
      <c r="P2145">
        <v>1</v>
      </c>
      <c r="Q2145">
        <v>74</v>
      </c>
      <c r="R2145">
        <v>194</v>
      </c>
      <c r="S2145">
        <v>239</v>
      </c>
      <c r="T2145">
        <v>8.8571428569999995</v>
      </c>
      <c r="U2145">
        <f>VLOOKUP(A2145,vlookup_table[#All],2,)</f>
        <v>0</v>
      </c>
      <c r="V2145">
        <f>VLOOKUP(A2145,vlookup_table[#All],4,FALSE)</f>
        <v>4201</v>
      </c>
      <c r="W2145" t="str">
        <f>IF(LEN(V2145)=4,_xlfn.CONCAT("19",LEFT(V2145,2)),IF(LEN(V2145)=3,_xlfn.CONCAT("190",LEFT(V2145,2)),0))</f>
        <v>1942</v>
      </c>
      <c r="X2145">
        <f>IF(V2145&lt;&gt;0,1997-VALUE(W2145),0)</f>
        <v>55</v>
      </c>
      <c r="Y2145" t="str">
        <f>VLOOKUP(A2145,vlookup_table[#All],5,FALSE)</f>
        <v>R2</v>
      </c>
      <c r="Z2145" t="str">
        <f t="shared" si="203"/>
        <v>Rural</v>
      </c>
      <c r="AA2145">
        <f>VLOOKUP(A2145,vlookup_table[#All],7,FALSE)</f>
        <v>10</v>
      </c>
    </row>
    <row r="2146" spans="1:27" x14ac:dyDescent="0.3">
      <c r="A2146">
        <v>135174</v>
      </c>
      <c r="B2146" s="1" t="s">
        <v>56</v>
      </c>
      <c r="C2146" s="1" t="str">
        <f>UPPER(LEFT(B2146,2))</f>
        <v>AZ</v>
      </c>
      <c r="D2146" s="1" t="s">
        <v>61</v>
      </c>
      <c r="E2146" s="1" t="str">
        <f>UPPER(LEFT(D2146,1))</f>
        <v>F</v>
      </c>
      <c r="F2146">
        <v>593</v>
      </c>
      <c r="G2146">
        <f t="shared" si="198"/>
        <v>593</v>
      </c>
      <c r="H2146">
        <f t="shared" si="199"/>
        <v>593</v>
      </c>
      <c r="I2146">
        <v>230</v>
      </c>
      <c r="J2146">
        <f t="shared" si="200"/>
        <v>230</v>
      </c>
      <c r="K2146">
        <v>317</v>
      </c>
      <c r="L2146">
        <f t="shared" si="201"/>
        <v>317</v>
      </c>
      <c r="M2146">
        <v>0</v>
      </c>
      <c r="N2146">
        <v>11405</v>
      </c>
      <c r="O2146">
        <f t="shared" si="202"/>
        <v>11405</v>
      </c>
      <c r="P2146">
        <v>3</v>
      </c>
      <c r="Q2146">
        <v>42</v>
      </c>
      <c r="R2146">
        <v>319</v>
      </c>
      <c r="S2146">
        <v>272</v>
      </c>
      <c r="T2146">
        <v>12.75</v>
      </c>
      <c r="U2146">
        <f>VLOOKUP(A2146,vlookup_table[#All],2,)</f>
        <v>28</v>
      </c>
      <c r="V2146">
        <f>VLOOKUP(A2146,vlookup_table[#All],4,FALSE)</f>
        <v>3002</v>
      </c>
      <c r="W2146" t="str">
        <f>IF(LEN(V2146)=4,_xlfn.CONCAT("19",LEFT(V2146,2)),IF(LEN(V2146)=3,_xlfn.CONCAT("190",LEFT(V2146,2)),0))</f>
        <v>1930</v>
      </c>
      <c r="X2146">
        <f>IF(V2146&lt;&gt;0,1997-VALUE(W2146),0)</f>
        <v>67</v>
      </c>
      <c r="Y2146" t="str">
        <f>VLOOKUP(A2146,vlookup_table[#All],5,FALSE)</f>
        <v>U3</v>
      </c>
      <c r="Z2146" t="str">
        <f t="shared" si="203"/>
        <v>Urban</v>
      </c>
      <c r="AA2146">
        <f>VLOOKUP(A2146,vlookup_table[#All],7,FALSE)</f>
        <v>25</v>
      </c>
    </row>
    <row r="2147" spans="1:27" x14ac:dyDescent="0.3">
      <c r="A2147">
        <v>116669</v>
      </c>
      <c r="B2147" s="1" t="s">
        <v>21</v>
      </c>
      <c r="C2147" s="1" t="str">
        <f>UPPER(LEFT(B2147,2))</f>
        <v>TX</v>
      </c>
      <c r="D2147" s="1" t="s">
        <v>14</v>
      </c>
      <c r="E2147" s="1" t="str">
        <f>UPPER(LEFT(D2147,1))</f>
        <v>M</v>
      </c>
      <c r="F2147">
        <v>444</v>
      </c>
      <c r="G2147">
        <f t="shared" si="198"/>
        <v>444</v>
      </c>
      <c r="H2147">
        <f t="shared" si="199"/>
        <v>444</v>
      </c>
      <c r="I2147">
        <v>203</v>
      </c>
      <c r="J2147">
        <f t="shared" si="200"/>
        <v>203</v>
      </c>
      <c r="K2147">
        <v>286</v>
      </c>
      <c r="L2147">
        <f t="shared" si="201"/>
        <v>286</v>
      </c>
      <c r="M2147">
        <v>0</v>
      </c>
      <c r="N2147">
        <v>9449</v>
      </c>
      <c r="O2147">
        <f t="shared" si="202"/>
        <v>9449</v>
      </c>
      <c r="P2147">
        <v>1</v>
      </c>
      <c r="Q2147">
        <v>80</v>
      </c>
      <c r="R2147">
        <v>241</v>
      </c>
      <c r="S2147">
        <v>249</v>
      </c>
      <c r="T2147">
        <v>5.8</v>
      </c>
      <c r="U2147">
        <f>VLOOKUP(A2147,vlookup_table[#All],2,)</f>
        <v>1</v>
      </c>
      <c r="V2147">
        <f>VLOOKUP(A2147,vlookup_table[#All],4,FALSE)</f>
        <v>3201</v>
      </c>
      <c r="W2147" t="str">
        <f>IF(LEN(V2147)=4,_xlfn.CONCAT("19",LEFT(V2147,2)),IF(LEN(V2147)=3,_xlfn.CONCAT("190",LEFT(V2147,2)),0))</f>
        <v>1932</v>
      </c>
      <c r="X2147">
        <f>IF(V2147&lt;&gt;0,1997-VALUE(W2147),0)</f>
        <v>65</v>
      </c>
      <c r="Y2147" t="str">
        <f>VLOOKUP(A2147,vlookup_table[#All],5,FALSE)</f>
        <v>S2</v>
      </c>
      <c r="Z2147" t="str">
        <f t="shared" si="203"/>
        <v>Suburban</v>
      </c>
      <c r="AA2147">
        <f>VLOOKUP(A2147,vlookup_table[#All],7,FALSE)</f>
        <v>10</v>
      </c>
    </row>
    <row r="2148" spans="1:27" x14ac:dyDescent="0.3">
      <c r="A2148">
        <v>126415</v>
      </c>
      <c r="B2148" s="1" t="s">
        <v>21</v>
      </c>
      <c r="C2148" s="1" t="str">
        <f>UPPER(LEFT(B2148,2))</f>
        <v>TX</v>
      </c>
      <c r="D2148" s="1" t="s">
        <v>14</v>
      </c>
      <c r="E2148" s="1" t="str">
        <f>UPPER(LEFT(D2148,1))</f>
        <v>M</v>
      </c>
      <c r="F2148">
        <v>509</v>
      </c>
      <c r="G2148">
        <f t="shared" si="198"/>
        <v>509</v>
      </c>
      <c r="H2148">
        <f t="shared" si="199"/>
        <v>509</v>
      </c>
      <c r="I2148">
        <v>237</v>
      </c>
      <c r="J2148">
        <f t="shared" si="200"/>
        <v>237</v>
      </c>
      <c r="K2148">
        <v>291</v>
      </c>
      <c r="L2148">
        <f t="shared" si="201"/>
        <v>291</v>
      </c>
      <c r="M2148">
        <v>2</v>
      </c>
      <c r="N2148">
        <v>9830</v>
      </c>
      <c r="O2148">
        <f t="shared" si="202"/>
        <v>9830</v>
      </c>
      <c r="P2148">
        <v>26</v>
      </c>
      <c r="Q2148">
        <v>49</v>
      </c>
      <c r="R2148">
        <v>262</v>
      </c>
      <c r="S2148">
        <v>263</v>
      </c>
      <c r="T2148">
        <v>5.3333333329999997</v>
      </c>
      <c r="U2148">
        <f>VLOOKUP(A2148,vlookup_table[#All],2,)</f>
        <v>1</v>
      </c>
      <c r="V2148">
        <f>VLOOKUP(A2148,vlookup_table[#All],4,FALSE)</f>
        <v>3501</v>
      </c>
      <c r="W2148" t="str">
        <f>IF(LEN(V2148)=4,_xlfn.CONCAT("19",LEFT(V2148,2)),IF(LEN(V2148)=3,_xlfn.CONCAT("190",LEFT(V2148,2)),0))</f>
        <v>1935</v>
      </c>
      <c r="X2148">
        <f>IF(V2148&lt;&gt;0,1997-VALUE(W2148),0)</f>
        <v>62</v>
      </c>
      <c r="Y2148" t="str">
        <f>VLOOKUP(A2148,vlookup_table[#All],5,FALSE)</f>
        <v>S2</v>
      </c>
      <c r="Z2148" t="str">
        <f t="shared" si="203"/>
        <v>Suburban</v>
      </c>
      <c r="AA2148">
        <f>VLOOKUP(A2148,vlookup_table[#All],7,FALSE)</f>
        <v>5</v>
      </c>
    </row>
    <row r="2149" spans="1:27" x14ac:dyDescent="0.3">
      <c r="A2149">
        <v>97736</v>
      </c>
      <c r="B2149" s="1" t="s">
        <v>16</v>
      </c>
      <c r="C2149" s="1" t="str">
        <f>UPPER(LEFT(B2149,2))</f>
        <v>IL</v>
      </c>
      <c r="D2149" s="1" t="s">
        <v>14</v>
      </c>
      <c r="E2149" s="1" t="str">
        <f>UPPER(LEFT(D2149,1))</f>
        <v>M</v>
      </c>
      <c r="F2149">
        <v>570</v>
      </c>
      <c r="G2149">
        <f t="shared" si="198"/>
        <v>570</v>
      </c>
      <c r="H2149">
        <f t="shared" si="199"/>
        <v>570</v>
      </c>
      <c r="I2149">
        <v>273</v>
      </c>
      <c r="J2149">
        <f t="shared" si="200"/>
        <v>273</v>
      </c>
      <c r="K2149">
        <v>406</v>
      </c>
      <c r="L2149">
        <f t="shared" si="201"/>
        <v>406</v>
      </c>
      <c r="M2149">
        <v>0</v>
      </c>
      <c r="N2149">
        <v>15035</v>
      </c>
      <c r="O2149">
        <f t="shared" si="202"/>
        <v>15035</v>
      </c>
      <c r="P2149">
        <v>6</v>
      </c>
      <c r="Q2149">
        <v>68</v>
      </c>
      <c r="R2149">
        <v>322</v>
      </c>
      <c r="S2149">
        <v>341</v>
      </c>
      <c r="T2149">
        <v>8</v>
      </c>
      <c r="U2149">
        <f>VLOOKUP(A2149,vlookup_table[#All],2,)</f>
        <v>1</v>
      </c>
      <c r="V2149">
        <f>VLOOKUP(A2149,vlookup_table[#All],4,FALSE)</f>
        <v>5303</v>
      </c>
      <c r="W2149" t="str">
        <f>IF(LEN(V2149)=4,_xlfn.CONCAT("19",LEFT(V2149,2)),IF(LEN(V2149)=3,_xlfn.CONCAT("190",LEFT(V2149,2)),0))</f>
        <v>1953</v>
      </c>
      <c r="X2149">
        <f>IF(V2149&lt;&gt;0,1997-VALUE(W2149),0)</f>
        <v>44</v>
      </c>
      <c r="Y2149" t="str">
        <f>VLOOKUP(A2149,vlookup_table[#All],5,FALSE)</f>
        <v>C2</v>
      </c>
      <c r="Z2149" t="str">
        <f t="shared" si="203"/>
        <v>City</v>
      </c>
      <c r="AA2149">
        <f>VLOOKUP(A2149,vlookup_table[#All],7,FALSE)</f>
        <v>15</v>
      </c>
    </row>
    <row r="2150" spans="1:27" x14ac:dyDescent="0.3">
      <c r="A2150">
        <v>132437</v>
      </c>
      <c r="B2150" s="1" t="s">
        <v>49</v>
      </c>
      <c r="C2150" s="1" t="str">
        <f>UPPER(LEFT(B2150,2))</f>
        <v>CO</v>
      </c>
      <c r="D2150" s="1" t="s">
        <v>17</v>
      </c>
      <c r="E2150" s="1" t="str">
        <f>UPPER(LEFT(D2150,1))</f>
        <v>F</v>
      </c>
      <c r="F2150">
        <v>516</v>
      </c>
      <c r="G2150">
        <f t="shared" si="198"/>
        <v>516</v>
      </c>
      <c r="H2150">
        <f t="shared" si="199"/>
        <v>516</v>
      </c>
      <c r="I2150">
        <v>231</v>
      </c>
      <c r="J2150">
        <f t="shared" si="200"/>
        <v>231</v>
      </c>
      <c r="K2150">
        <v>295</v>
      </c>
      <c r="L2150">
        <f t="shared" si="201"/>
        <v>295</v>
      </c>
      <c r="M2150">
        <v>2</v>
      </c>
      <c r="N2150">
        <v>10607</v>
      </c>
      <c r="O2150">
        <f t="shared" si="202"/>
        <v>10607</v>
      </c>
      <c r="P2150">
        <v>1</v>
      </c>
      <c r="Q2150">
        <v>56</v>
      </c>
      <c r="R2150">
        <v>252</v>
      </c>
      <c r="S2150">
        <v>275</v>
      </c>
      <c r="T2150">
        <v>9.8571428569999995</v>
      </c>
      <c r="U2150">
        <f>VLOOKUP(A2150,vlookup_table[#All],2,)</f>
        <v>2</v>
      </c>
      <c r="V2150">
        <f>VLOOKUP(A2150,vlookup_table[#All],4,FALSE)</f>
        <v>3501</v>
      </c>
      <c r="W2150" t="str">
        <f>IF(LEN(V2150)=4,_xlfn.CONCAT("19",LEFT(V2150,2)),IF(LEN(V2150)=3,_xlfn.CONCAT("190",LEFT(V2150,2)),0))</f>
        <v>1935</v>
      </c>
      <c r="X2150">
        <f>IF(V2150&lt;&gt;0,1997-VALUE(W2150),0)</f>
        <v>62</v>
      </c>
      <c r="Y2150" t="str">
        <f>VLOOKUP(A2150,vlookup_table[#All],5,FALSE)</f>
        <v>R2</v>
      </c>
      <c r="Z2150" t="str">
        <f t="shared" si="203"/>
        <v>Rural</v>
      </c>
      <c r="AA2150">
        <f>VLOOKUP(A2150,vlookup_table[#All],7,FALSE)</f>
        <v>13</v>
      </c>
    </row>
    <row r="2151" spans="1:27" x14ac:dyDescent="0.3">
      <c r="A2151">
        <v>169198</v>
      </c>
      <c r="B2151" s="1" t="s">
        <v>22</v>
      </c>
      <c r="C2151" s="1" t="str">
        <f>UPPER(LEFT(B2151,2))</f>
        <v>CA</v>
      </c>
      <c r="D2151" s="1" t="s">
        <v>17</v>
      </c>
      <c r="E2151" s="1" t="str">
        <f>UPPER(LEFT(D2151,1))</f>
        <v>F</v>
      </c>
      <c r="F2151">
        <v>960</v>
      </c>
      <c r="G2151">
        <f t="shared" si="198"/>
        <v>960</v>
      </c>
      <c r="H2151">
        <f t="shared" si="199"/>
        <v>960</v>
      </c>
      <c r="I2151">
        <v>288</v>
      </c>
      <c r="J2151">
        <f t="shared" si="200"/>
        <v>288</v>
      </c>
      <c r="K2151">
        <v>314</v>
      </c>
      <c r="L2151">
        <f t="shared" si="201"/>
        <v>314</v>
      </c>
      <c r="M2151">
        <v>2</v>
      </c>
      <c r="N2151">
        <v>13094</v>
      </c>
      <c r="O2151">
        <f t="shared" si="202"/>
        <v>13094</v>
      </c>
      <c r="P2151">
        <v>6</v>
      </c>
      <c r="Q2151">
        <v>60</v>
      </c>
      <c r="R2151">
        <v>272</v>
      </c>
      <c r="S2151">
        <v>329</v>
      </c>
      <c r="T2151">
        <v>23.75</v>
      </c>
      <c r="U2151">
        <f>VLOOKUP(A2151,vlookup_table[#All],2,)</f>
        <v>0</v>
      </c>
      <c r="V2151">
        <f>VLOOKUP(A2151,vlookup_table[#All],4,FALSE)</f>
        <v>4201</v>
      </c>
      <c r="W2151" t="str">
        <f>IF(LEN(V2151)=4,_xlfn.CONCAT("19",LEFT(V2151,2)),IF(LEN(V2151)=3,_xlfn.CONCAT("190",LEFT(V2151,2)),0))</f>
        <v>1942</v>
      </c>
      <c r="X2151">
        <f>IF(V2151&lt;&gt;0,1997-VALUE(W2151),0)</f>
        <v>55</v>
      </c>
      <c r="Y2151" t="str">
        <f>VLOOKUP(A2151,vlookup_table[#All],5,FALSE)</f>
        <v>C2</v>
      </c>
      <c r="Z2151" t="str">
        <f t="shared" si="203"/>
        <v>City</v>
      </c>
      <c r="AA2151">
        <f>VLOOKUP(A2151,vlookup_table[#All],7,FALSE)</f>
        <v>25</v>
      </c>
    </row>
    <row r="2152" spans="1:27" x14ac:dyDescent="0.3">
      <c r="A2152">
        <v>126949</v>
      </c>
      <c r="B2152" s="1" t="s">
        <v>21</v>
      </c>
      <c r="C2152" s="1" t="str">
        <f>UPPER(LEFT(B2152,2))</f>
        <v>TX</v>
      </c>
      <c r="D2152" s="1" t="s">
        <v>17</v>
      </c>
      <c r="E2152" s="1" t="str">
        <f>UPPER(LEFT(D2152,1))</f>
        <v>F</v>
      </c>
      <c r="F2152">
        <v>0</v>
      </c>
      <c r="G2152" t="str">
        <f t="shared" si="198"/>
        <v/>
      </c>
      <c r="H2152">
        <f t="shared" si="199"/>
        <v>1167.273896595208</v>
      </c>
      <c r="I2152">
        <v>0</v>
      </c>
      <c r="J2152">
        <f t="shared" si="200"/>
        <v>354.11002014098693</v>
      </c>
      <c r="K2152">
        <v>0</v>
      </c>
      <c r="L2152">
        <f t="shared" si="201"/>
        <v>447.98816120906798</v>
      </c>
      <c r="M2152">
        <v>0</v>
      </c>
      <c r="N2152">
        <v>0</v>
      </c>
      <c r="O2152">
        <f t="shared" si="202"/>
        <v>16567.315458207453</v>
      </c>
      <c r="P2152">
        <v>0</v>
      </c>
      <c r="Q2152">
        <v>0</v>
      </c>
      <c r="R2152">
        <v>0</v>
      </c>
      <c r="S2152">
        <v>0</v>
      </c>
      <c r="T2152">
        <v>10.5</v>
      </c>
      <c r="U2152">
        <f>VLOOKUP(A2152,vlookup_table[#All],2,)</f>
        <v>0</v>
      </c>
      <c r="V2152">
        <f>VLOOKUP(A2152,vlookup_table[#All],4,FALSE)</f>
        <v>4001</v>
      </c>
      <c r="W2152" t="str">
        <f>IF(LEN(V2152)=4,_xlfn.CONCAT("19",LEFT(V2152,2)),IF(LEN(V2152)=3,_xlfn.CONCAT("190",LEFT(V2152,2)),0))</f>
        <v>1940</v>
      </c>
      <c r="X2152">
        <f>IF(V2152&lt;&gt;0,1997-VALUE(W2152),0)</f>
        <v>57</v>
      </c>
      <c r="Y2152" t="str">
        <f>VLOOKUP(A2152,vlookup_table[#All],5,FALSE)</f>
        <v>C3</v>
      </c>
      <c r="Z2152" t="str">
        <f t="shared" si="203"/>
        <v>City</v>
      </c>
      <c r="AA2152">
        <f>VLOOKUP(A2152,vlookup_table[#All],7,FALSE)</f>
        <v>10</v>
      </c>
    </row>
    <row r="2153" spans="1:27" x14ac:dyDescent="0.3">
      <c r="A2153">
        <v>24040</v>
      </c>
      <c r="B2153" s="1" t="s">
        <v>47</v>
      </c>
      <c r="C2153" s="1" t="str">
        <f>UPPER(LEFT(B2153,2))</f>
        <v>SC</v>
      </c>
      <c r="D2153" s="1" t="s">
        <v>14</v>
      </c>
      <c r="E2153" s="1" t="str">
        <f>UPPER(LEFT(D2153,1))</f>
        <v>M</v>
      </c>
      <c r="F2153">
        <v>781</v>
      </c>
      <c r="G2153">
        <f t="shared" si="198"/>
        <v>781</v>
      </c>
      <c r="H2153">
        <f t="shared" si="199"/>
        <v>781</v>
      </c>
      <c r="I2153">
        <v>357</v>
      </c>
      <c r="J2153">
        <f t="shared" si="200"/>
        <v>357</v>
      </c>
      <c r="K2153">
        <v>408</v>
      </c>
      <c r="L2153">
        <f t="shared" si="201"/>
        <v>408</v>
      </c>
      <c r="M2153">
        <v>1</v>
      </c>
      <c r="N2153">
        <v>13977</v>
      </c>
      <c r="O2153">
        <f t="shared" si="202"/>
        <v>13977</v>
      </c>
      <c r="P2153">
        <v>1</v>
      </c>
      <c r="Q2153">
        <v>54</v>
      </c>
      <c r="R2153">
        <v>375</v>
      </c>
      <c r="S2153">
        <v>373</v>
      </c>
      <c r="T2153">
        <v>8.769230769</v>
      </c>
      <c r="U2153">
        <f>VLOOKUP(A2153,vlookup_table[#All],2,)</f>
        <v>2</v>
      </c>
      <c r="V2153">
        <f>VLOOKUP(A2153,vlookup_table[#All],4,FALSE)</f>
        <v>3504</v>
      </c>
      <c r="W2153" t="str">
        <f>IF(LEN(V2153)=4,_xlfn.CONCAT("19",LEFT(V2153,2)),IF(LEN(V2153)=3,_xlfn.CONCAT("190",LEFT(V2153,2)),0))</f>
        <v>1935</v>
      </c>
      <c r="X2153">
        <f>IF(V2153&lt;&gt;0,1997-VALUE(W2153),0)</f>
        <v>62</v>
      </c>
      <c r="Y2153" t="str">
        <f>VLOOKUP(A2153,vlookup_table[#All],5,FALSE)</f>
        <v>T1</v>
      </c>
      <c r="Z2153" t="str">
        <f t="shared" si="203"/>
        <v>Town</v>
      </c>
      <c r="AA2153">
        <f>VLOOKUP(A2153,vlookup_table[#All],7,FALSE)</f>
        <v>20</v>
      </c>
    </row>
    <row r="2154" spans="1:27" x14ac:dyDescent="0.3">
      <c r="A2154">
        <v>51692</v>
      </c>
      <c r="B2154" s="1" t="s">
        <v>69</v>
      </c>
      <c r="C2154" s="1" t="str">
        <f>UPPER(LEFT(B2154,2))</f>
        <v>TE</v>
      </c>
      <c r="D2154" s="1" t="s">
        <v>17</v>
      </c>
      <c r="E2154" s="1" t="str">
        <f>UPPER(LEFT(D2154,1))</f>
        <v>F</v>
      </c>
      <c r="F2154">
        <v>829</v>
      </c>
      <c r="G2154">
        <f t="shared" si="198"/>
        <v>829</v>
      </c>
      <c r="H2154">
        <f t="shared" si="199"/>
        <v>829</v>
      </c>
      <c r="I2154">
        <v>345</v>
      </c>
      <c r="J2154">
        <f t="shared" si="200"/>
        <v>345</v>
      </c>
      <c r="K2154">
        <v>432</v>
      </c>
      <c r="L2154">
        <f t="shared" si="201"/>
        <v>432</v>
      </c>
      <c r="M2154">
        <v>1</v>
      </c>
      <c r="N2154">
        <v>16592</v>
      </c>
      <c r="O2154">
        <f t="shared" si="202"/>
        <v>16592</v>
      </c>
      <c r="P2154">
        <v>0</v>
      </c>
      <c r="Q2154">
        <v>57</v>
      </c>
      <c r="R2154">
        <v>394</v>
      </c>
      <c r="S2154">
        <v>404</v>
      </c>
      <c r="T2154">
        <v>10.6</v>
      </c>
      <c r="U2154">
        <f>VLOOKUP(A2154,vlookup_table[#All],2,)</f>
        <v>0</v>
      </c>
      <c r="V2154">
        <f>VLOOKUP(A2154,vlookup_table[#All],4,FALSE)</f>
        <v>2607</v>
      </c>
      <c r="W2154" t="str">
        <f>IF(LEN(V2154)=4,_xlfn.CONCAT("19",LEFT(V2154,2)),IF(LEN(V2154)=3,_xlfn.CONCAT("190",LEFT(V2154,2)),0))</f>
        <v>1926</v>
      </c>
      <c r="X2154">
        <f>IF(V2154&lt;&gt;0,1997-VALUE(W2154),0)</f>
        <v>71</v>
      </c>
      <c r="Y2154" t="str">
        <f>VLOOKUP(A2154,vlookup_table[#All],5,FALSE)</f>
        <v>T1</v>
      </c>
      <c r="Z2154" t="str">
        <f t="shared" si="203"/>
        <v>Town</v>
      </c>
      <c r="AA2154">
        <f>VLOOKUP(A2154,vlookup_table[#All],7,FALSE)</f>
        <v>15</v>
      </c>
    </row>
    <row r="2155" spans="1:27" x14ac:dyDescent="0.3">
      <c r="A2155">
        <v>38539</v>
      </c>
      <c r="B2155" s="1" t="s">
        <v>13</v>
      </c>
      <c r="C2155" s="1" t="str">
        <f>UPPER(LEFT(B2155,2))</f>
        <v>FL</v>
      </c>
      <c r="D2155" s="1" t="s">
        <v>17</v>
      </c>
      <c r="E2155" s="1" t="str">
        <f>UPPER(LEFT(D2155,1))</f>
        <v>F</v>
      </c>
      <c r="F2155">
        <v>1458</v>
      </c>
      <c r="G2155">
        <f t="shared" si="198"/>
        <v>1458</v>
      </c>
      <c r="H2155">
        <f t="shared" si="199"/>
        <v>1458</v>
      </c>
      <c r="I2155">
        <v>275</v>
      </c>
      <c r="J2155">
        <f t="shared" si="200"/>
        <v>275</v>
      </c>
      <c r="K2155">
        <v>597</v>
      </c>
      <c r="L2155">
        <f t="shared" si="201"/>
        <v>597</v>
      </c>
      <c r="M2155">
        <v>24</v>
      </c>
      <c r="N2155">
        <v>34713</v>
      </c>
      <c r="O2155">
        <f t="shared" si="202"/>
        <v>34713</v>
      </c>
      <c r="P2155">
        <v>22</v>
      </c>
      <c r="Q2155">
        <v>3</v>
      </c>
      <c r="R2155">
        <v>446</v>
      </c>
      <c r="S2155">
        <v>427</v>
      </c>
      <c r="T2155">
        <v>5.5</v>
      </c>
      <c r="U2155">
        <f>VLOOKUP(A2155,vlookup_table[#All],2,)</f>
        <v>0</v>
      </c>
      <c r="V2155">
        <f>VLOOKUP(A2155,vlookup_table[#All],4,FALSE)</f>
        <v>3205</v>
      </c>
      <c r="W2155" t="str">
        <f>IF(LEN(V2155)=4,_xlfn.CONCAT("19",LEFT(V2155,2)),IF(LEN(V2155)=3,_xlfn.CONCAT("190",LEFT(V2155,2)),0))</f>
        <v>1932</v>
      </c>
      <c r="X2155">
        <f>IF(V2155&lt;&gt;0,1997-VALUE(W2155),0)</f>
        <v>65</v>
      </c>
      <c r="Y2155" t="str">
        <f>VLOOKUP(A2155,vlookup_table[#All],5,FALSE)</f>
        <v>C1</v>
      </c>
      <c r="Z2155" t="str">
        <f t="shared" si="203"/>
        <v>City</v>
      </c>
      <c r="AA2155">
        <f>VLOOKUP(A2155,vlookup_table[#All],7,FALSE)</f>
        <v>13</v>
      </c>
    </row>
    <row r="2156" spans="1:27" x14ac:dyDescent="0.3">
      <c r="A2156">
        <v>181462</v>
      </c>
      <c r="B2156" s="1" t="s">
        <v>41</v>
      </c>
      <c r="C2156" s="1" t="str">
        <f>UPPER(LEFT(B2156,2))</f>
        <v>WA</v>
      </c>
      <c r="D2156" s="1" t="s">
        <v>17</v>
      </c>
      <c r="E2156" s="1" t="str">
        <f>UPPER(LEFT(D2156,1))</f>
        <v>F</v>
      </c>
      <c r="F2156">
        <v>978</v>
      </c>
      <c r="G2156">
        <f t="shared" si="198"/>
        <v>978</v>
      </c>
      <c r="H2156">
        <f t="shared" si="199"/>
        <v>978</v>
      </c>
      <c r="I2156">
        <v>312</v>
      </c>
      <c r="J2156">
        <f t="shared" si="200"/>
        <v>312</v>
      </c>
      <c r="K2156">
        <v>384</v>
      </c>
      <c r="L2156">
        <f t="shared" si="201"/>
        <v>384</v>
      </c>
      <c r="M2156">
        <v>5</v>
      </c>
      <c r="N2156">
        <v>12859</v>
      </c>
      <c r="O2156">
        <f t="shared" si="202"/>
        <v>12859</v>
      </c>
      <c r="P2156">
        <v>3</v>
      </c>
      <c r="Q2156">
        <v>58</v>
      </c>
      <c r="R2156">
        <v>329</v>
      </c>
      <c r="S2156">
        <v>369</v>
      </c>
      <c r="T2156">
        <v>15.33333333</v>
      </c>
      <c r="U2156">
        <f>VLOOKUP(A2156,vlookup_table[#All],2,)</f>
        <v>2</v>
      </c>
      <c r="V2156">
        <f>VLOOKUP(A2156,vlookup_table[#All],4,FALSE)</f>
        <v>2001</v>
      </c>
      <c r="W2156" t="str">
        <f>IF(LEN(V2156)=4,_xlfn.CONCAT("19",LEFT(V2156,2)),IF(LEN(V2156)=3,_xlfn.CONCAT("190",LEFT(V2156,2)),0))</f>
        <v>1920</v>
      </c>
      <c r="X2156">
        <f>IF(V2156&lt;&gt;0,1997-VALUE(W2156),0)</f>
        <v>77</v>
      </c>
      <c r="Y2156" t="str">
        <f>VLOOKUP(A2156,vlookup_table[#All],5,FALSE)</f>
        <v>R1</v>
      </c>
      <c r="Z2156" t="str">
        <f t="shared" si="203"/>
        <v>Rural</v>
      </c>
      <c r="AA2156">
        <f>VLOOKUP(A2156,vlookup_table[#All],7,FALSE)</f>
        <v>23</v>
      </c>
    </row>
    <row r="2157" spans="1:27" x14ac:dyDescent="0.3">
      <c r="A2157">
        <v>153771</v>
      </c>
      <c r="B2157" s="1" t="s">
        <v>22</v>
      </c>
      <c r="C2157" s="1" t="str">
        <f>UPPER(LEFT(B2157,2))</f>
        <v>CA</v>
      </c>
      <c r="D2157" s="1" t="s">
        <v>17</v>
      </c>
      <c r="E2157" s="1" t="str">
        <f>UPPER(LEFT(D2157,1))</f>
        <v>F</v>
      </c>
      <c r="F2157">
        <v>2111</v>
      </c>
      <c r="G2157">
        <f t="shared" si="198"/>
        <v>2111</v>
      </c>
      <c r="H2157">
        <f t="shared" si="199"/>
        <v>2111</v>
      </c>
      <c r="I2157">
        <v>463</v>
      </c>
      <c r="J2157">
        <f t="shared" si="200"/>
        <v>463</v>
      </c>
      <c r="K2157">
        <v>580</v>
      </c>
      <c r="L2157">
        <f t="shared" si="201"/>
        <v>580</v>
      </c>
      <c r="M2157">
        <v>56</v>
      </c>
      <c r="N2157">
        <v>22198</v>
      </c>
      <c r="O2157">
        <f t="shared" si="202"/>
        <v>22198</v>
      </c>
      <c r="P2157">
        <v>6</v>
      </c>
      <c r="Q2157">
        <v>32</v>
      </c>
      <c r="R2157">
        <v>551</v>
      </c>
      <c r="S2157">
        <v>529</v>
      </c>
      <c r="T2157">
        <v>20</v>
      </c>
      <c r="U2157">
        <f>VLOOKUP(A2157,vlookup_table[#All],2,)</f>
        <v>0</v>
      </c>
      <c r="V2157">
        <f>VLOOKUP(A2157,vlookup_table[#All],4,FALSE)</f>
        <v>3201</v>
      </c>
      <c r="W2157" t="str">
        <f>IF(LEN(V2157)=4,_xlfn.CONCAT("19",LEFT(V2157,2)),IF(LEN(V2157)=3,_xlfn.CONCAT("190",LEFT(V2157,2)),0))</f>
        <v>1932</v>
      </c>
      <c r="X2157">
        <f>IF(V2157&lt;&gt;0,1997-VALUE(W2157),0)</f>
        <v>65</v>
      </c>
      <c r="Y2157" t="str">
        <f>VLOOKUP(A2157,vlookup_table[#All],5,FALSE)</f>
        <v>C1</v>
      </c>
      <c r="Z2157" t="str">
        <f t="shared" si="203"/>
        <v>City</v>
      </c>
      <c r="AA2157">
        <f>VLOOKUP(A2157,vlookup_table[#All],7,FALSE)</f>
        <v>25</v>
      </c>
    </row>
    <row r="2158" spans="1:27" x14ac:dyDescent="0.3">
      <c r="A2158">
        <v>25558</v>
      </c>
      <c r="B2158" s="1" t="s">
        <v>40</v>
      </c>
      <c r="C2158" s="1" t="str">
        <f>UPPER(LEFT(B2158,2))</f>
        <v>GA</v>
      </c>
      <c r="D2158" s="1" t="s">
        <v>14</v>
      </c>
      <c r="E2158" s="1" t="str">
        <f>UPPER(LEFT(D2158,1))</f>
        <v>M</v>
      </c>
      <c r="F2158">
        <v>899</v>
      </c>
      <c r="G2158">
        <f t="shared" si="198"/>
        <v>899</v>
      </c>
      <c r="H2158">
        <f t="shared" si="199"/>
        <v>899</v>
      </c>
      <c r="I2158">
        <v>489</v>
      </c>
      <c r="J2158">
        <f t="shared" si="200"/>
        <v>489</v>
      </c>
      <c r="K2158">
        <v>513</v>
      </c>
      <c r="L2158">
        <f t="shared" si="201"/>
        <v>513</v>
      </c>
      <c r="M2158">
        <v>1</v>
      </c>
      <c r="N2158">
        <v>16749</v>
      </c>
      <c r="O2158">
        <f t="shared" si="202"/>
        <v>16749</v>
      </c>
      <c r="P2158">
        <v>4</v>
      </c>
      <c r="Q2158">
        <v>60</v>
      </c>
      <c r="R2158">
        <v>503</v>
      </c>
      <c r="S2158">
        <v>503</v>
      </c>
      <c r="T2158">
        <v>10.5</v>
      </c>
      <c r="U2158">
        <f>VLOOKUP(A2158,vlookup_table[#All],2,)</f>
        <v>1</v>
      </c>
      <c r="V2158">
        <f>VLOOKUP(A2158,vlookup_table[#All],4,FALSE)</f>
        <v>4901</v>
      </c>
      <c r="W2158" t="str">
        <f>IF(LEN(V2158)=4,_xlfn.CONCAT("19",LEFT(V2158,2)),IF(LEN(V2158)=3,_xlfn.CONCAT("190",LEFT(V2158,2)),0))</f>
        <v>1949</v>
      </c>
      <c r="X2158">
        <f>IF(V2158&lt;&gt;0,1997-VALUE(W2158),0)</f>
        <v>48</v>
      </c>
      <c r="Y2158" t="str">
        <f>VLOOKUP(A2158,vlookup_table[#All],5,FALSE)</f>
        <v>C2</v>
      </c>
      <c r="Z2158" t="str">
        <f t="shared" si="203"/>
        <v>City</v>
      </c>
      <c r="AA2158">
        <f>VLOOKUP(A2158,vlookup_table[#All],7,FALSE)</f>
        <v>15</v>
      </c>
    </row>
    <row r="2159" spans="1:27" x14ac:dyDescent="0.3">
      <c r="A2159">
        <v>182916</v>
      </c>
      <c r="B2159" s="1" t="s">
        <v>41</v>
      </c>
      <c r="C2159" s="1" t="str">
        <f>UPPER(LEFT(B2159,2))</f>
        <v>WA</v>
      </c>
      <c r="D2159" s="1" t="s">
        <v>17</v>
      </c>
      <c r="E2159" s="1" t="str">
        <f>UPPER(LEFT(D2159,1))</f>
        <v>F</v>
      </c>
      <c r="F2159">
        <v>666</v>
      </c>
      <c r="G2159">
        <f t="shared" si="198"/>
        <v>666</v>
      </c>
      <c r="H2159">
        <f t="shared" si="199"/>
        <v>666</v>
      </c>
      <c r="I2159">
        <v>358</v>
      </c>
      <c r="J2159">
        <f t="shared" si="200"/>
        <v>358</v>
      </c>
      <c r="K2159">
        <v>486</v>
      </c>
      <c r="L2159">
        <f t="shared" si="201"/>
        <v>486</v>
      </c>
      <c r="M2159">
        <v>1</v>
      </c>
      <c r="N2159">
        <v>17162</v>
      </c>
      <c r="O2159">
        <f t="shared" si="202"/>
        <v>17162</v>
      </c>
      <c r="P2159">
        <v>4</v>
      </c>
      <c r="Q2159">
        <v>43</v>
      </c>
      <c r="R2159">
        <v>432</v>
      </c>
      <c r="S2159">
        <v>394</v>
      </c>
      <c r="T2159">
        <v>20</v>
      </c>
      <c r="U2159">
        <f>VLOOKUP(A2159,vlookup_table[#All],2,)</f>
        <v>28</v>
      </c>
      <c r="V2159">
        <f>VLOOKUP(A2159,vlookup_table[#All],4,FALSE)</f>
        <v>3401</v>
      </c>
      <c r="W2159" t="str">
        <f>IF(LEN(V2159)=4,_xlfn.CONCAT("19",LEFT(V2159,2)),IF(LEN(V2159)=3,_xlfn.CONCAT("190",LEFT(V2159,2)),0))</f>
        <v>1934</v>
      </c>
      <c r="X2159">
        <f>IF(V2159&lt;&gt;0,1997-VALUE(W2159),0)</f>
        <v>63</v>
      </c>
      <c r="Y2159" t="str">
        <f>VLOOKUP(A2159,vlookup_table[#All],5,FALSE)</f>
        <v>C2</v>
      </c>
      <c r="Z2159" t="str">
        <f t="shared" si="203"/>
        <v>City</v>
      </c>
      <c r="AA2159">
        <f>VLOOKUP(A2159,vlookup_table[#All],7,FALSE)</f>
        <v>25</v>
      </c>
    </row>
    <row r="2160" spans="1:27" x14ac:dyDescent="0.3">
      <c r="A2160">
        <v>162213</v>
      </c>
      <c r="B2160" s="1" t="s">
        <v>22</v>
      </c>
      <c r="C2160" s="1" t="str">
        <f>UPPER(LEFT(B2160,2))</f>
        <v>CA</v>
      </c>
      <c r="D2160" s="1" t="s">
        <v>14</v>
      </c>
      <c r="E2160" s="1" t="str">
        <f>UPPER(LEFT(D2160,1))</f>
        <v>M</v>
      </c>
      <c r="F2160">
        <v>5000</v>
      </c>
      <c r="G2160">
        <f t="shared" si="198"/>
        <v>5000</v>
      </c>
      <c r="H2160">
        <f t="shared" si="199"/>
        <v>5000</v>
      </c>
      <c r="I2160">
        <v>665</v>
      </c>
      <c r="J2160">
        <f t="shared" si="200"/>
        <v>665</v>
      </c>
      <c r="K2160">
        <v>827</v>
      </c>
      <c r="L2160">
        <f t="shared" si="201"/>
        <v>827</v>
      </c>
      <c r="M2160">
        <v>98</v>
      </c>
      <c r="N2160">
        <v>37898</v>
      </c>
      <c r="O2160">
        <f t="shared" si="202"/>
        <v>37898</v>
      </c>
      <c r="P2160">
        <v>9</v>
      </c>
      <c r="Q2160">
        <v>44</v>
      </c>
      <c r="R2160">
        <v>780</v>
      </c>
      <c r="S2160">
        <v>737</v>
      </c>
      <c r="T2160">
        <v>10.30769231</v>
      </c>
      <c r="U2160">
        <f>VLOOKUP(A2160,vlookup_table[#All],2,)</f>
        <v>1</v>
      </c>
      <c r="V2160">
        <f>VLOOKUP(A2160,vlookup_table[#All],4,FALSE)</f>
        <v>2201</v>
      </c>
      <c r="W2160" t="str">
        <f>IF(LEN(V2160)=4,_xlfn.CONCAT("19",LEFT(V2160,2)),IF(LEN(V2160)=3,_xlfn.CONCAT("190",LEFT(V2160,2)),0))</f>
        <v>1922</v>
      </c>
      <c r="X2160">
        <f>IF(V2160&lt;&gt;0,1997-VALUE(W2160),0)</f>
        <v>75</v>
      </c>
      <c r="Y2160" t="str">
        <f>VLOOKUP(A2160,vlookup_table[#All],5,FALSE)</f>
        <v>S1</v>
      </c>
      <c r="Z2160" t="str">
        <f t="shared" si="203"/>
        <v>Suburban</v>
      </c>
      <c r="AA2160">
        <f>VLOOKUP(A2160,vlookup_table[#All],7,FALSE)</f>
        <v>7</v>
      </c>
    </row>
    <row r="2161" spans="1:27" x14ac:dyDescent="0.3">
      <c r="A2161">
        <v>177039</v>
      </c>
      <c r="B2161" s="1" t="s">
        <v>51</v>
      </c>
      <c r="C2161" s="1" t="str">
        <f>UPPER(LEFT(B2161,2))</f>
        <v>OR</v>
      </c>
      <c r="D2161" s="1" t="s">
        <v>17</v>
      </c>
      <c r="E2161" s="1" t="str">
        <f>UPPER(LEFT(D2161,1))</f>
        <v>F</v>
      </c>
      <c r="F2161">
        <v>620</v>
      </c>
      <c r="G2161">
        <f t="shared" si="198"/>
        <v>620</v>
      </c>
      <c r="H2161">
        <f t="shared" si="199"/>
        <v>620</v>
      </c>
      <c r="I2161">
        <v>232</v>
      </c>
      <c r="J2161">
        <f t="shared" si="200"/>
        <v>232</v>
      </c>
      <c r="K2161">
        <v>331</v>
      </c>
      <c r="L2161">
        <f t="shared" si="201"/>
        <v>331</v>
      </c>
      <c r="M2161">
        <v>0</v>
      </c>
      <c r="N2161">
        <v>11354</v>
      </c>
      <c r="O2161">
        <f t="shared" si="202"/>
        <v>11354</v>
      </c>
      <c r="P2161">
        <v>3</v>
      </c>
      <c r="Q2161">
        <v>44</v>
      </c>
      <c r="R2161">
        <v>288</v>
      </c>
      <c r="S2161">
        <v>284</v>
      </c>
      <c r="T2161">
        <v>9.7291666669999994</v>
      </c>
      <c r="U2161">
        <f>VLOOKUP(A2161,vlookup_table[#All],2,)</f>
        <v>0</v>
      </c>
      <c r="V2161">
        <f>VLOOKUP(A2161,vlookup_table[#All],4,FALSE)</f>
        <v>2206</v>
      </c>
      <c r="W2161" t="str">
        <f>IF(LEN(V2161)=4,_xlfn.CONCAT("19",LEFT(V2161,2)),IF(LEN(V2161)=3,_xlfn.CONCAT("190",LEFT(V2161,2)),0))</f>
        <v>1922</v>
      </c>
      <c r="X2161">
        <f>IF(V2161&lt;&gt;0,1997-VALUE(W2161),0)</f>
        <v>75</v>
      </c>
      <c r="Y2161" t="str">
        <f>VLOOKUP(A2161,vlookup_table[#All],5,FALSE)</f>
        <v>R2</v>
      </c>
      <c r="Z2161" t="str">
        <f t="shared" si="203"/>
        <v>Rural</v>
      </c>
      <c r="AA2161">
        <f>VLOOKUP(A2161,vlookup_table[#All],7,FALSE)</f>
        <v>21</v>
      </c>
    </row>
    <row r="2162" spans="1:27" x14ac:dyDescent="0.3">
      <c r="A2162">
        <v>107264</v>
      </c>
      <c r="B2162" s="1" t="s">
        <v>60</v>
      </c>
      <c r="C2162" s="1" t="str">
        <f>UPPER(LEFT(B2162,2))</f>
        <v>NE</v>
      </c>
      <c r="D2162" s="1" t="s">
        <v>14</v>
      </c>
      <c r="E2162" s="1" t="str">
        <f>UPPER(LEFT(D2162,1))</f>
        <v>M</v>
      </c>
      <c r="F2162">
        <v>612</v>
      </c>
      <c r="G2162">
        <f t="shared" si="198"/>
        <v>612</v>
      </c>
      <c r="H2162">
        <f t="shared" si="199"/>
        <v>612</v>
      </c>
      <c r="I2162">
        <v>359</v>
      </c>
      <c r="J2162">
        <f t="shared" si="200"/>
        <v>359</v>
      </c>
      <c r="K2162">
        <v>400</v>
      </c>
      <c r="L2162">
        <f t="shared" si="201"/>
        <v>400</v>
      </c>
      <c r="M2162">
        <v>0</v>
      </c>
      <c r="N2162">
        <v>14320</v>
      </c>
      <c r="O2162">
        <f t="shared" si="202"/>
        <v>14320</v>
      </c>
      <c r="P2162">
        <v>3</v>
      </c>
      <c r="Q2162">
        <v>64</v>
      </c>
      <c r="R2162">
        <v>404</v>
      </c>
      <c r="S2162">
        <v>380</v>
      </c>
      <c r="T2162">
        <v>13</v>
      </c>
      <c r="U2162">
        <f>VLOOKUP(A2162,vlookup_table[#All],2,)</f>
        <v>2</v>
      </c>
      <c r="V2162">
        <f>VLOOKUP(A2162,vlookup_table[#All],4,FALSE)</f>
        <v>5201</v>
      </c>
      <c r="W2162" t="str">
        <f>IF(LEN(V2162)=4,_xlfn.CONCAT("19",LEFT(V2162,2)),IF(LEN(V2162)=3,_xlfn.CONCAT("190",LEFT(V2162,2)),0))</f>
        <v>1952</v>
      </c>
      <c r="X2162">
        <f>IF(V2162&lt;&gt;0,1997-VALUE(W2162),0)</f>
        <v>45</v>
      </c>
      <c r="Y2162" t="str">
        <f>VLOOKUP(A2162,vlookup_table[#All],5,FALSE)</f>
        <v>C1</v>
      </c>
      <c r="Z2162" t="str">
        <f t="shared" si="203"/>
        <v>City</v>
      </c>
      <c r="AA2162">
        <f>VLOOKUP(A2162,vlookup_table[#All],7,FALSE)</f>
        <v>20</v>
      </c>
    </row>
    <row r="2163" spans="1:27" x14ac:dyDescent="0.3">
      <c r="A2163">
        <v>60708</v>
      </c>
      <c r="B2163" s="1" t="s">
        <v>34</v>
      </c>
      <c r="C2163" s="1" t="str">
        <f>UPPER(LEFT(B2163,2))</f>
        <v>IN</v>
      </c>
      <c r="D2163" s="1" t="s">
        <v>31</v>
      </c>
      <c r="E2163" s="1" t="str">
        <f>UPPER(LEFT(D2163,1))</f>
        <v>U</v>
      </c>
      <c r="F2163">
        <v>482</v>
      </c>
      <c r="G2163">
        <f t="shared" si="198"/>
        <v>482</v>
      </c>
      <c r="H2163">
        <f t="shared" si="199"/>
        <v>482</v>
      </c>
      <c r="I2163">
        <v>344</v>
      </c>
      <c r="J2163">
        <f t="shared" si="200"/>
        <v>344</v>
      </c>
      <c r="K2163">
        <v>447</v>
      </c>
      <c r="L2163">
        <f t="shared" si="201"/>
        <v>447</v>
      </c>
      <c r="M2163">
        <v>0</v>
      </c>
      <c r="N2163">
        <v>13525</v>
      </c>
      <c r="O2163">
        <f t="shared" si="202"/>
        <v>13525</v>
      </c>
      <c r="P2163">
        <v>0</v>
      </c>
      <c r="Q2163">
        <v>55</v>
      </c>
      <c r="R2163">
        <v>429</v>
      </c>
      <c r="S2163">
        <v>401</v>
      </c>
      <c r="T2163">
        <v>3.1176470589999998</v>
      </c>
      <c r="U2163">
        <f>VLOOKUP(A2163,vlookup_table[#All],2,)</f>
        <v>2</v>
      </c>
      <c r="V2163">
        <f>VLOOKUP(A2163,vlookup_table[#All],4,FALSE)</f>
        <v>0</v>
      </c>
      <c r="W2163">
        <f>IF(LEN(V2163)=4,_xlfn.CONCAT("19",LEFT(V2163,2)),IF(LEN(V2163)=3,_xlfn.CONCAT("190",LEFT(V2163,2)),0))</f>
        <v>0</v>
      </c>
      <c r="X2163">
        <f>IF(V2163&lt;&gt;0,1997-VALUE(W2163),0)</f>
        <v>0</v>
      </c>
      <c r="Y2163" t="str">
        <f>VLOOKUP(A2163,vlookup_table[#All],5,FALSE)</f>
        <v>T2</v>
      </c>
      <c r="Z2163" t="str">
        <f t="shared" si="203"/>
        <v>Town</v>
      </c>
      <c r="AA2163">
        <f>VLOOKUP(A2163,vlookup_table[#All],7,FALSE)</f>
        <v>5</v>
      </c>
    </row>
    <row r="2164" spans="1:27" x14ac:dyDescent="0.3">
      <c r="A2164">
        <v>12234</v>
      </c>
      <c r="B2164" s="1" t="s">
        <v>22</v>
      </c>
      <c r="C2164" s="1" t="str">
        <f>UPPER(LEFT(B2164,2))</f>
        <v>CA</v>
      </c>
      <c r="D2164" s="1" t="s">
        <v>17</v>
      </c>
      <c r="E2164" s="1" t="str">
        <f>UPPER(LEFT(D2164,1))</f>
        <v>F</v>
      </c>
      <c r="F2164">
        <v>2247</v>
      </c>
      <c r="G2164">
        <f t="shared" si="198"/>
        <v>2247</v>
      </c>
      <c r="H2164">
        <f t="shared" si="199"/>
        <v>2247</v>
      </c>
      <c r="I2164">
        <v>357</v>
      </c>
      <c r="J2164">
        <f t="shared" si="200"/>
        <v>357</v>
      </c>
      <c r="K2164">
        <v>500</v>
      </c>
      <c r="L2164">
        <f t="shared" si="201"/>
        <v>500</v>
      </c>
      <c r="M2164">
        <v>60</v>
      </c>
      <c r="N2164">
        <v>18748</v>
      </c>
      <c r="O2164">
        <f t="shared" si="202"/>
        <v>18748</v>
      </c>
      <c r="P2164">
        <v>10</v>
      </c>
      <c r="Q2164">
        <v>56</v>
      </c>
      <c r="R2164">
        <v>425</v>
      </c>
      <c r="S2164">
        <v>430</v>
      </c>
      <c r="T2164">
        <v>9.5172413789999997</v>
      </c>
      <c r="U2164">
        <f>VLOOKUP(A2164,vlookup_table[#All],2,)</f>
        <v>0</v>
      </c>
      <c r="V2164">
        <f>VLOOKUP(A2164,vlookup_table[#All],4,FALSE)</f>
        <v>2201</v>
      </c>
      <c r="W2164" t="str">
        <f>IF(LEN(V2164)=4,_xlfn.CONCAT("19",LEFT(V2164,2)),IF(LEN(V2164)=3,_xlfn.CONCAT("190",LEFT(V2164,2)),0))</f>
        <v>1922</v>
      </c>
      <c r="X2164">
        <f>IF(V2164&lt;&gt;0,1997-VALUE(W2164),0)</f>
        <v>75</v>
      </c>
      <c r="Y2164" t="str">
        <f>VLOOKUP(A2164,vlookup_table[#All],5,FALSE)</f>
        <v>C2</v>
      </c>
      <c r="Z2164" t="str">
        <f t="shared" si="203"/>
        <v>City</v>
      </c>
      <c r="AA2164">
        <f>VLOOKUP(A2164,vlookup_table[#All],7,FALSE)</f>
        <v>10</v>
      </c>
    </row>
    <row r="2165" spans="1:27" x14ac:dyDescent="0.3">
      <c r="A2165">
        <v>59240</v>
      </c>
      <c r="B2165" s="1" t="s">
        <v>34</v>
      </c>
      <c r="C2165" s="1" t="str">
        <f>UPPER(LEFT(B2165,2))</f>
        <v>IN</v>
      </c>
      <c r="D2165" s="1" t="s">
        <v>17</v>
      </c>
      <c r="E2165" s="1" t="str">
        <f>UPPER(LEFT(D2165,1))</f>
        <v>F</v>
      </c>
      <c r="F2165">
        <v>1395</v>
      </c>
      <c r="G2165">
        <f t="shared" si="198"/>
        <v>1395</v>
      </c>
      <c r="H2165">
        <f t="shared" si="199"/>
        <v>1395</v>
      </c>
      <c r="I2165">
        <v>575</v>
      </c>
      <c r="J2165">
        <f t="shared" si="200"/>
        <v>575</v>
      </c>
      <c r="K2165">
        <v>704</v>
      </c>
      <c r="L2165">
        <f t="shared" si="201"/>
        <v>704</v>
      </c>
      <c r="M2165">
        <v>28</v>
      </c>
      <c r="N2165">
        <v>24518</v>
      </c>
      <c r="O2165">
        <f t="shared" si="202"/>
        <v>24518</v>
      </c>
      <c r="P2165">
        <v>7</v>
      </c>
      <c r="Q2165">
        <v>61</v>
      </c>
      <c r="R2165">
        <v>580</v>
      </c>
      <c r="S2165">
        <v>687</v>
      </c>
      <c r="T2165">
        <v>9</v>
      </c>
      <c r="U2165">
        <f>VLOOKUP(A2165,vlookup_table[#All],2,)</f>
        <v>0</v>
      </c>
      <c r="V2165">
        <f>VLOOKUP(A2165,vlookup_table[#All],4,FALSE)</f>
        <v>0</v>
      </c>
      <c r="W2165">
        <f>IF(LEN(V2165)=4,_xlfn.CONCAT("19",LEFT(V2165,2)),IF(LEN(V2165)=3,_xlfn.CONCAT("190",LEFT(V2165,2)),0))</f>
        <v>0</v>
      </c>
      <c r="X2165">
        <f>IF(V2165&lt;&gt;0,1997-VALUE(W2165),0)</f>
        <v>0</v>
      </c>
      <c r="Y2165" t="str">
        <f>VLOOKUP(A2165,vlookup_table[#All],5,FALSE)</f>
        <v>S1</v>
      </c>
      <c r="Z2165" t="str">
        <f t="shared" si="203"/>
        <v>Suburban</v>
      </c>
      <c r="AA2165">
        <f>VLOOKUP(A2165,vlookup_table[#All],7,FALSE)</f>
        <v>10</v>
      </c>
    </row>
    <row r="2166" spans="1:27" x14ac:dyDescent="0.3">
      <c r="A2166">
        <v>127028</v>
      </c>
      <c r="B2166" s="1" t="s">
        <v>21</v>
      </c>
      <c r="C2166" s="1" t="str">
        <f>UPPER(LEFT(B2166,2))</f>
        <v>TX</v>
      </c>
      <c r="D2166" s="1" t="s">
        <v>17</v>
      </c>
      <c r="E2166" s="1" t="str">
        <f>UPPER(LEFT(D2166,1))</f>
        <v>F</v>
      </c>
      <c r="F2166">
        <v>586</v>
      </c>
      <c r="G2166">
        <f t="shared" si="198"/>
        <v>586</v>
      </c>
      <c r="H2166">
        <f t="shared" si="199"/>
        <v>586</v>
      </c>
      <c r="I2166">
        <v>242</v>
      </c>
      <c r="J2166">
        <f t="shared" si="200"/>
        <v>242</v>
      </c>
      <c r="K2166">
        <v>348</v>
      </c>
      <c r="L2166">
        <f t="shared" si="201"/>
        <v>348</v>
      </c>
      <c r="M2166">
        <v>0</v>
      </c>
      <c r="N2166">
        <v>13539</v>
      </c>
      <c r="O2166">
        <f t="shared" si="202"/>
        <v>13539</v>
      </c>
      <c r="P2166">
        <v>2</v>
      </c>
      <c r="Q2166">
        <v>65</v>
      </c>
      <c r="R2166">
        <v>295</v>
      </c>
      <c r="S2166">
        <v>288</v>
      </c>
      <c r="T2166">
        <v>9.1428571430000005</v>
      </c>
      <c r="U2166">
        <f>VLOOKUP(A2166,vlookup_table[#All],2,)</f>
        <v>0</v>
      </c>
      <c r="V2166">
        <f>VLOOKUP(A2166,vlookup_table[#All],4,FALSE)</f>
        <v>0</v>
      </c>
      <c r="W2166">
        <f>IF(LEN(V2166)=4,_xlfn.CONCAT("19",LEFT(V2166,2)),IF(LEN(V2166)=3,_xlfn.CONCAT("190",LEFT(V2166,2)),0))</f>
        <v>0</v>
      </c>
      <c r="X2166">
        <f>IF(V2166&lt;&gt;0,1997-VALUE(W2166),0)</f>
        <v>0</v>
      </c>
      <c r="Y2166" t="str">
        <f>VLOOKUP(A2166,vlookup_table[#All],5,FALSE)</f>
        <v>S2</v>
      </c>
      <c r="Z2166" t="str">
        <f t="shared" si="203"/>
        <v>Suburban</v>
      </c>
      <c r="AA2166">
        <f>VLOOKUP(A2166,vlookup_table[#All],7,FALSE)</f>
        <v>18</v>
      </c>
    </row>
    <row r="2167" spans="1:27" x14ac:dyDescent="0.3">
      <c r="A2167">
        <v>72321</v>
      </c>
      <c r="B2167" s="1" t="s">
        <v>30</v>
      </c>
      <c r="C2167" s="1" t="str">
        <f>UPPER(LEFT(B2167,2))</f>
        <v>MI</v>
      </c>
      <c r="D2167" s="1" t="s">
        <v>14</v>
      </c>
      <c r="E2167" s="1" t="str">
        <f>UPPER(LEFT(D2167,1))</f>
        <v>M</v>
      </c>
      <c r="F2167">
        <v>628</v>
      </c>
      <c r="G2167">
        <f t="shared" si="198"/>
        <v>628</v>
      </c>
      <c r="H2167">
        <f t="shared" si="199"/>
        <v>628</v>
      </c>
      <c r="I2167">
        <v>310</v>
      </c>
      <c r="J2167">
        <f t="shared" si="200"/>
        <v>310</v>
      </c>
      <c r="K2167">
        <v>369</v>
      </c>
      <c r="L2167">
        <f t="shared" si="201"/>
        <v>369</v>
      </c>
      <c r="M2167">
        <v>2</v>
      </c>
      <c r="N2167">
        <v>12788</v>
      </c>
      <c r="O2167">
        <f t="shared" si="202"/>
        <v>12788</v>
      </c>
      <c r="P2167">
        <v>3</v>
      </c>
      <c r="Q2167">
        <v>71</v>
      </c>
      <c r="R2167">
        <v>344</v>
      </c>
      <c r="S2167">
        <v>337</v>
      </c>
      <c r="T2167">
        <v>8.3333333330000006</v>
      </c>
      <c r="U2167">
        <f>VLOOKUP(A2167,vlookup_table[#All],2,)</f>
        <v>1</v>
      </c>
      <c r="V2167">
        <f>VLOOKUP(A2167,vlookup_table[#All],4,FALSE)</f>
        <v>0</v>
      </c>
      <c r="W2167">
        <f>IF(LEN(V2167)=4,_xlfn.CONCAT("19",LEFT(V2167,2)),IF(LEN(V2167)=3,_xlfn.CONCAT("190",LEFT(V2167,2)),0))</f>
        <v>0</v>
      </c>
      <c r="X2167">
        <f>IF(V2167&lt;&gt;0,1997-VALUE(W2167),0)</f>
        <v>0</v>
      </c>
      <c r="Y2167" t="str">
        <f>VLOOKUP(A2167,vlookup_table[#All],5,FALSE)</f>
        <v>R2</v>
      </c>
      <c r="Z2167" t="str">
        <f t="shared" si="203"/>
        <v>Rural</v>
      </c>
      <c r="AA2167">
        <f>VLOOKUP(A2167,vlookup_table[#All],7,FALSE)</f>
        <v>10</v>
      </c>
    </row>
    <row r="2168" spans="1:27" x14ac:dyDescent="0.3">
      <c r="A2168">
        <v>161309</v>
      </c>
      <c r="B2168" s="1" t="s">
        <v>22</v>
      </c>
      <c r="C2168" s="1" t="str">
        <f>UPPER(LEFT(B2168,2))</f>
        <v>CA</v>
      </c>
      <c r="D2168" s="1" t="s">
        <v>14</v>
      </c>
      <c r="E2168" s="1" t="str">
        <f>UPPER(LEFT(D2168,1))</f>
        <v>M</v>
      </c>
      <c r="F2168">
        <v>1601</v>
      </c>
      <c r="G2168">
        <f t="shared" si="198"/>
        <v>1601</v>
      </c>
      <c r="H2168">
        <f t="shared" si="199"/>
        <v>1601</v>
      </c>
      <c r="I2168">
        <v>329</v>
      </c>
      <c r="J2168">
        <f t="shared" si="200"/>
        <v>329</v>
      </c>
      <c r="K2168">
        <v>492</v>
      </c>
      <c r="L2168">
        <f t="shared" si="201"/>
        <v>492</v>
      </c>
      <c r="M2168">
        <v>21</v>
      </c>
      <c r="N2168">
        <v>14811</v>
      </c>
      <c r="O2168">
        <f t="shared" si="202"/>
        <v>14811</v>
      </c>
      <c r="P2168">
        <v>13</v>
      </c>
      <c r="Q2168">
        <v>62</v>
      </c>
      <c r="R2168">
        <v>351</v>
      </c>
      <c r="S2168">
        <v>453</v>
      </c>
      <c r="T2168">
        <v>11.85714286</v>
      </c>
      <c r="U2168">
        <f>VLOOKUP(A2168,vlookup_table[#All],2,)</f>
        <v>1</v>
      </c>
      <c r="V2168">
        <f>VLOOKUP(A2168,vlookup_table[#All],4,FALSE)</f>
        <v>5509</v>
      </c>
      <c r="W2168" t="str">
        <f>IF(LEN(V2168)=4,_xlfn.CONCAT("19",LEFT(V2168,2)),IF(LEN(V2168)=3,_xlfn.CONCAT("190",LEFT(V2168,2)),0))</f>
        <v>1955</v>
      </c>
      <c r="X2168">
        <f>IF(V2168&lt;&gt;0,1997-VALUE(W2168),0)</f>
        <v>42</v>
      </c>
      <c r="Y2168" t="str">
        <f>VLOOKUP(A2168,vlookup_table[#All],5,FALSE)</f>
        <v>R1</v>
      </c>
      <c r="Z2168" t="str">
        <f t="shared" si="203"/>
        <v>Rural</v>
      </c>
      <c r="AA2168">
        <f>VLOOKUP(A2168,vlookup_table[#All],7,FALSE)</f>
        <v>18</v>
      </c>
    </row>
    <row r="2169" spans="1:27" x14ac:dyDescent="0.3">
      <c r="A2169">
        <v>58991</v>
      </c>
      <c r="B2169" s="1" t="s">
        <v>58</v>
      </c>
      <c r="C2169" s="1" t="str">
        <f>UPPER(LEFT(B2169,2))</f>
        <v>KY</v>
      </c>
      <c r="D2169" s="1" t="s">
        <v>14</v>
      </c>
      <c r="E2169" s="1" t="str">
        <f>UPPER(LEFT(D2169,1))</f>
        <v>M</v>
      </c>
      <c r="F2169">
        <v>277</v>
      </c>
      <c r="G2169">
        <f t="shared" si="198"/>
        <v>277</v>
      </c>
      <c r="H2169">
        <f t="shared" si="199"/>
        <v>277</v>
      </c>
      <c r="I2169">
        <v>112</v>
      </c>
      <c r="J2169">
        <f t="shared" si="200"/>
        <v>112</v>
      </c>
      <c r="K2169">
        <v>168</v>
      </c>
      <c r="L2169">
        <f t="shared" si="201"/>
        <v>168</v>
      </c>
      <c r="M2169">
        <v>0</v>
      </c>
      <c r="N2169">
        <v>5611</v>
      </c>
      <c r="O2169">
        <f t="shared" si="202"/>
        <v>5611</v>
      </c>
      <c r="P2169">
        <v>0</v>
      </c>
      <c r="Q2169">
        <v>74</v>
      </c>
      <c r="R2169">
        <v>123</v>
      </c>
      <c r="S2169">
        <v>154</v>
      </c>
      <c r="T2169">
        <v>20</v>
      </c>
      <c r="U2169">
        <f>VLOOKUP(A2169,vlookup_table[#All],2,)</f>
        <v>1</v>
      </c>
      <c r="V2169">
        <f>VLOOKUP(A2169,vlookup_table[#All],4,FALSE)</f>
        <v>3302</v>
      </c>
      <c r="W2169" t="str">
        <f>IF(LEN(V2169)=4,_xlfn.CONCAT("19",LEFT(V2169,2)),IF(LEN(V2169)=3,_xlfn.CONCAT("190",LEFT(V2169,2)),0))</f>
        <v>1933</v>
      </c>
      <c r="X2169">
        <f>IF(V2169&lt;&gt;0,1997-VALUE(W2169),0)</f>
        <v>64</v>
      </c>
      <c r="Y2169" t="str">
        <f>VLOOKUP(A2169,vlookup_table[#All],5,FALSE)</f>
        <v>R3</v>
      </c>
      <c r="Z2169" t="str">
        <f t="shared" si="203"/>
        <v>Rural</v>
      </c>
      <c r="AA2169">
        <f>VLOOKUP(A2169,vlookup_table[#All],7,FALSE)</f>
        <v>10</v>
      </c>
    </row>
    <row r="2170" spans="1:27" x14ac:dyDescent="0.3">
      <c r="A2170">
        <v>136772</v>
      </c>
      <c r="B2170" s="1" t="s">
        <v>56</v>
      </c>
      <c r="C2170" s="1" t="str">
        <f>UPPER(LEFT(B2170,2))</f>
        <v>AZ</v>
      </c>
      <c r="D2170" s="1"/>
      <c r="E2170" s="1" t="str">
        <f>UPPER(LEFT(D2170,1))</f>
        <v/>
      </c>
      <c r="F2170">
        <v>801</v>
      </c>
      <c r="G2170">
        <f t="shared" si="198"/>
        <v>801</v>
      </c>
      <c r="H2170">
        <f t="shared" si="199"/>
        <v>801</v>
      </c>
      <c r="I2170">
        <v>349</v>
      </c>
      <c r="J2170">
        <f t="shared" si="200"/>
        <v>349</v>
      </c>
      <c r="K2170">
        <v>476</v>
      </c>
      <c r="L2170">
        <f t="shared" si="201"/>
        <v>476</v>
      </c>
      <c r="M2170">
        <v>0</v>
      </c>
      <c r="N2170">
        <v>15610</v>
      </c>
      <c r="O2170">
        <f t="shared" si="202"/>
        <v>15610</v>
      </c>
      <c r="P2170">
        <v>2</v>
      </c>
      <c r="Q2170">
        <v>34</v>
      </c>
      <c r="R2170">
        <v>416</v>
      </c>
      <c r="S2170">
        <v>410</v>
      </c>
      <c r="T2170">
        <v>12.222222220000001</v>
      </c>
      <c r="U2170">
        <f>VLOOKUP(A2170,vlookup_table[#All],2,)</f>
        <v>980</v>
      </c>
      <c r="V2170">
        <f>VLOOKUP(A2170,vlookup_table[#All],4,FALSE)</f>
        <v>5206</v>
      </c>
      <c r="W2170" t="str">
        <f>IF(LEN(V2170)=4,_xlfn.CONCAT("19",LEFT(V2170,2)),IF(LEN(V2170)=3,_xlfn.CONCAT("190",LEFT(V2170,2)),0))</f>
        <v>1952</v>
      </c>
      <c r="X2170">
        <f>IF(V2170&lt;&gt;0,1997-VALUE(W2170),0)</f>
        <v>45</v>
      </c>
      <c r="Y2170" t="str">
        <f>VLOOKUP(A2170,vlookup_table[#All],5,FALSE)</f>
        <v>S2</v>
      </c>
      <c r="Z2170" t="str">
        <f t="shared" si="203"/>
        <v>Suburban</v>
      </c>
      <c r="AA2170">
        <f>VLOOKUP(A2170,vlookup_table[#All],7,FALSE)</f>
        <v>19</v>
      </c>
    </row>
    <row r="2171" spans="1:27" x14ac:dyDescent="0.3">
      <c r="A2171">
        <v>190560</v>
      </c>
      <c r="B2171" s="1" t="s">
        <v>28</v>
      </c>
      <c r="C2171" s="1" t="str">
        <f>UPPER(LEFT(B2171,2))</f>
        <v>KS</v>
      </c>
      <c r="D2171" s="1" t="s">
        <v>14</v>
      </c>
      <c r="E2171" s="1" t="str">
        <f>UPPER(LEFT(D2171,1))</f>
        <v>M</v>
      </c>
      <c r="F2171">
        <v>220</v>
      </c>
      <c r="G2171">
        <f t="shared" si="198"/>
        <v>220</v>
      </c>
      <c r="H2171">
        <f t="shared" si="199"/>
        <v>220</v>
      </c>
      <c r="I2171">
        <v>181</v>
      </c>
      <c r="J2171">
        <f t="shared" si="200"/>
        <v>181</v>
      </c>
      <c r="K2171">
        <v>272</v>
      </c>
      <c r="L2171">
        <f t="shared" si="201"/>
        <v>272</v>
      </c>
      <c r="M2171">
        <v>0</v>
      </c>
      <c r="N2171">
        <v>9296</v>
      </c>
      <c r="O2171">
        <f t="shared" si="202"/>
        <v>9296</v>
      </c>
      <c r="P2171">
        <v>2</v>
      </c>
      <c r="Q2171">
        <v>71</v>
      </c>
      <c r="R2171">
        <v>238</v>
      </c>
      <c r="S2171">
        <v>220</v>
      </c>
      <c r="T2171">
        <v>3.7272727269999999</v>
      </c>
      <c r="U2171">
        <f>VLOOKUP(A2171,vlookup_table[#All],2,)</f>
        <v>0</v>
      </c>
      <c r="V2171">
        <f>VLOOKUP(A2171,vlookup_table[#All],4,FALSE)</f>
        <v>2601</v>
      </c>
      <c r="W2171" t="str">
        <f>IF(LEN(V2171)=4,_xlfn.CONCAT("19",LEFT(V2171,2)),IF(LEN(V2171)=3,_xlfn.CONCAT("190",LEFT(V2171,2)),0))</f>
        <v>1926</v>
      </c>
      <c r="X2171">
        <f>IF(V2171&lt;&gt;0,1997-VALUE(W2171),0)</f>
        <v>71</v>
      </c>
      <c r="Y2171" t="str">
        <f>VLOOKUP(A2171,vlookup_table[#All],5,FALSE)</f>
        <v/>
      </c>
      <c r="Z2171">
        <f t="shared" si="203"/>
        <v>0</v>
      </c>
      <c r="AA2171">
        <f>VLOOKUP(A2171,vlookup_table[#All],7,FALSE)</f>
        <v>5</v>
      </c>
    </row>
    <row r="2172" spans="1:27" x14ac:dyDescent="0.3">
      <c r="A2172">
        <v>158022</v>
      </c>
      <c r="B2172" s="1" t="s">
        <v>22</v>
      </c>
      <c r="C2172" s="1" t="str">
        <f>UPPER(LEFT(B2172,2))</f>
        <v>CA</v>
      </c>
      <c r="D2172" s="1" t="s">
        <v>17</v>
      </c>
      <c r="E2172" s="1" t="str">
        <f>UPPER(LEFT(D2172,1))</f>
        <v>F</v>
      </c>
      <c r="F2172">
        <v>2380</v>
      </c>
      <c r="G2172">
        <f t="shared" si="198"/>
        <v>2380</v>
      </c>
      <c r="H2172">
        <f t="shared" si="199"/>
        <v>2380</v>
      </c>
      <c r="I2172">
        <v>420</v>
      </c>
      <c r="J2172">
        <f t="shared" si="200"/>
        <v>420</v>
      </c>
      <c r="K2172">
        <v>586</v>
      </c>
      <c r="L2172">
        <f t="shared" si="201"/>
        <v>586</v>
      </c>
      <c r="M2172">
        <v>77</v>
      </c>
      <c r="N2172">
        <v>32129</v>
      </c>
      <c r="O2172">
        <f t="shared" si="202"/>
        <v>32129</v>
      </c>
      <c r="P2172">
        <v>6</v>
      </c>
      <c r="Q2172">
        <v>21</v>
      </c>
      <c r="R2172">
        <v>490</v>
      </c>
      <c r="S2172">
        <v>567</v>
      </c>
      <c r="T2172">
        <v>8.4782608699999997</v>
      </c>
      <c r="U2172">
        <f>VLOOKUP(A2172,vlookup_table[#All],2,)</f>
        <v>0</v>
      </c>
      <c r="V2172">
        <f>VLOOKUP(A2172,vlookup_table[#All],4,FALSE)</f>
        <v>1801</v>
      </c>
      <c r="W2172" t="str">
        <f>IF(LEN(V2172)=4,_xlfn.CONCAT("19",LEFT(V2172,2)),IF(LEN(V2172)=3,_xlfn.CONCAT("190",LEFT(V2172,2)),0))</f>
        <v>1918</v>
      </c>
      <c r="X2172">
        <f>IF(V2172&lt;&gt;0,1997-VALUE(W2172),0)</f>
        <v>79</v>
      </c>
      <c r="Y2172" t="str">
        <f>VLOOKUP(A2172,vlookup_table[#All],5,FALSE)</f>
        <v>C1</v>
      </c>
      <c r="Z2172" t="str">
        <f t="shared" si="203"/>
        <v>City</v>
      </c>
      <c r="AA2172">
        <f>VLOOKUP(A2172,vlookup_table[#All],7,FALSE)</f>
        <v>15</v>
      </c>
    </row>
    <row r="2173" spans="1:27" x14ac:dyDescent="0.3">
      <c r="A2173">
        <v>177260</v>
      </c>
      <c r="B2173" s="1" t="s">
        <v>51</v>
      </c>
      <c r="C2173" s="1" t="str">
        <f>UPPER(LEFT(B2173,2))</f>
        <v>OR</v>
      </c>
      <c r="D2173" s="1" t="s">
        <v>14</v>
      </c>
      <c r="E2173" s="1" t="str">
        <f>UPPER(LEFT(D2173,1))</f>
        <v>M</v>
      </c>
      <c r="F2173">
        <v>492</v>
      </c>
      <c r="G2173">
        <f t="shared" si="198"/>
        <v>492</v>
      </c>
      <c r="H2173">
        <f t="shared" si="199"/>
        <v>492</v>
      </c>
      <c r="I2173">
        <v>198</v>
      </c>
      <c r="J2173">
        <f t="shared" si="200"/>
        <v>198</v>
      </c>
      <c r="K2173">
        <v>284</v>
      </c>
      <c r="L2173">
        <f t="shared" si="201"/>
        <v>284</v>
      </c>
      <c r="M2173">
        <v>1</v>
      </c>
      <c r="N2173">
        <v>9629</v>
      </c>
      <c r="O2173">
        <f t="shared" si="202"/>
        <v>9629</v>
      </c>
      <c r="P2173">
        <v>2</v>
      </c>
      <c r="Q2173">
        <v>39</v>
      </c>
      <c r="R2173">
        <v>229</v>
      </c>
      <c r="S2173">
        <v>247</v>
      </c>
      <c r="T2173">
        <v>5.9166666670000003</v>
      </c>
      <c r="U2173">
        <f>VLOOKUP(A2173,vlookup_table[#All],2,)</f>
        <v>1</v>
      </c>
      <c r="V2173">
        <f>VLOOKUP(A2173,vlookup_table[#All],4,FALSE)</f>
        <v>4606</v>
      </c>
      <c r="W2173" t="str">
        <f>IF(LEN(V2173)=4,_xlfn.CONCAT("19",LEFT(V2173,2)),IF(LEN(V2173)=3,_xlfn.CONCAT("190",LEFT(V2173,2)),0))</f>
        <v>1946</v>
      </c>
      <c r="X2173">
        <f>IF(V2173&lt;&gt;0,1997-VALUE(W2173),0)</f>
        <v>51</v>
      </c>
      <c r="Y2173" t="str">
        <f>VLOOKUP(A2173,vlookup_table[#All],5,FALSE)</f>
        <v>R2</v>
      </c>
      <c r="Z2173" t="str">
        <f t="shared" si="203"/>
        <v>Rural</v>
      </c>
      <c r="AA2173">
        <f>VLOOKUP(A2173,vlookup_table[#All],7,FALSE)</f>
        <v>2</v>
      </c>
    </row>
    <row r="2174" spans="1:27" x14ac:dyDescent="0.3">
      <c r="A2174">
        <v>179257</v>
      </c>
      <c r="B2174" s="1" t="s">
        <v>41</v>
      </c>
      <c r="C2174" s="1" t="str">
        <f>UPPER(LEFT(B2174,2))</f>
        <v>WA</v>
      </c>
      <c r="D2174" s="1" t="s">
        <v>52</v>
      </c>
      <c r="E2174" s="1" t="str">
        <f>UPPER(LEFT(D2174,1))</f>
        <v>M</v>
      </c>
      <c r="F2174">
        <v>1449</v>
      </c>
      <c r="G2174">
        <f t="shared" si="198"/>
        <v>1449</v>
      </c>
      <c r="H2174">
        <f t="shared" si="199"/>
        <v>1449</v>
      </c>
      <c r="I2174">
        <v>605</v>
      </c>
      <c r="J2174">
        <f t="shared" si="200"/>
        <v>605</v>
      </c>
      <c r="K2174">
        <v>657</v>
      </c>
      <c r="L2174">
        <f t="shared" si="201"/>
        <v>657</v>
      </c>
      <c r="M2174">
        <v>3</v>
      </c>
      <c r="N2174">
        <v>17504</v>
      </c>
      <c r="O2174">
        <f t="shared" si="202"/>
        <v>17504</v>
      </c>
      <c r="P2174">
        <v>10</v>
      </c>
      <c r="Q2174">
        <v>46</v>
      </c>
      <c r="R2174">
        <v>618</v>
      </c>
      <c r="S2174">
        <v>635</v>
      </c>
      <c r="T2174">
        <v>6.6666666670000003</v>
      </c>
      <c r="U2174">
        <f>VLOOKUP(A2174,vlookup_table[#All],2,)</f>
        <v>1</v>
      </c>
      <c r="V2174">
        <f>VLOOKUP(A2174,vlookup_table[#All],4,FALSE)</f>
        <v>6201</v>
      </c>
      <c r="W2174" t="str">
        <f>IF(LEN(V2174)=4,_xlfn.CONCAT("19",LEFT(V2174,2)),IF(LEN(V2174)=3,_xlfn.CONCAT("190",LEFT(V2174,2)),0))</f>
        <v>1962</v>
      </c>
      <c r="X2174">
        <f>IF(V2174&lt;&gt;0,1997-VALUE(W2174),0)</f>
        <v>35</v>
      </c>
      <c r="Y2174" t="str">
        <f>VLOOKUP(A2174,vlookup_table[#All],5,FALSE)</f>
        <v>S1</v>
      </c>
      <c r="Z2174" t="str">
        <f t="shared" si="203"/>
        <v>Suburban</v>
      </c>
      <c r="AA2174">
        <f>VLOOKUP(A2174,vlookup_table[#All],7,FALSE)</f>
        <v>10</v>
      </c>
    </row>
    <row r="2175" spans="1:27" x14ac:dyDescent="0.3">
      <c r="A2175">
        <v>13434</v>
      </c>
      <c r="B2175" s="1" t="s">
        <v>18</v>
      </c>
      <c r="C2175" s="1" t="str">
        <f>UPPER(LEFT(B2175,2))</f>
        <v>NC</v>
      </c>
      <c r="D2175" s="1" t="s">
        <v>14</v>
      </c>
      <c r="E2175" s="1" t="str">
        <f>UPPER(LEFT(D2175,1))</f>
        <v>M</v>
      </c>
      <c r="F2175">
        <v>1044</v>
      </c>
      <c r="G2175">
        <f t="shared" si="198"/>
        <v>1044</v>
      </c>
      <c r="H2175">
        <f t="shared" si="199"/>
        <v>1044</v>
      </c>
      <c r="I2175">
        <v>269</v>
      </c>
      <c r="J2175">
        <f t="shared" si="200"/>
        <v>269</v>
      </c>
      <c r="K2175">
        <v>329</v>
      </c>
      <c r="L2175">
        <f t="shared" si="201"/>
        <v>329</v>
      </c>
      <c r="M2175">
        <v>15</v>
      </c>
      <c r="N2175">
        <v>12648</v>
      </c>
      <c r="O2175">
        <f t="shared" si="202"/>
        <v>12648</v>
      </c>
      <c r="P2175">
        <v>5</v>
      </c>
      <c r="Q2175">
        <v>40</v>
      </c>
      <c r="R2175">
        <v>299</v>
      </c>
      <c r="S2175">
        <v>278</v>
      </c>
      <c r="T2175">
        <v>10.10526316</v>
      </c>
      <c r="U2175">
        <f>VLOOKUP(A2175,vlookup_table[#All],2,)</f>
        <v>2</v>
      </c>
      <c r="V2175">
        <f>VLOOKUP(A2175,vlookup_table[#All],4,FALSE)</f>
        <v>2202</v>
      </c>
      <c r="W2175" t="str">
        <f>IF(LEN(V2175)=4,_xlfn.CONCAT("19",LEFT(V2175,2)),IF(LEN(V2175)=3,_xlfn.CONCAT("190",LEFT(V2175,2)),0))</f>
        <v>1922</v>
      </c>
      <c r="X2175">
        <f>IF(V2175&lt;&gt;0,1997-VALUE(W2175),0)</f>
        <v>75</v>
      </c>
      <c r="Y2175" t="str">
        <f>VLOOKUP(A2175,vlookup_table[#All],5,FALSE)</f>
        <v>R2</v>
      </c>
      <c r="Z2175" t="str">
        <f t="shared" si="203"/>
        <v>Rural</v>
      </c>
      <c r="AA2175">
        <f>VLOOKUP(A2175,vlookup_table[#All],7,FALSE)</f>
        <v>15</v>
      </c>
    </row>
    <row r="2176" spans="1:27" x14ac:dyDescent="0.3">
      <c r="A2176">
        <v>45351</v>
      </c>
      <c r="B2176" s="1" t="s">
        <v>13</v>
      </c>
      <c r="C2176" s="1" t="str">
        <f>UPPER(LEFT(B2176,2))</f>
        <v>FL</v>
      </c>
      <c r="D2176" s="1" t="s">
        <v>17</v>
      </c>
      <c r="E2176" s="1" t="str">
        <f>UPPER(LEFT(D2176,1))</f>
        <v>F</v>
      </c>
      <c r="F2176">
        <v>969</v>
      </c>
      <c r="G2176">
        <f t="shared" si="198"/>
        <v>969</v>
      </c>
      <c r="H2176">
        <f t="shared" si="199"/>
        <v>969</v>
      </c>
      <c r="I2176">
        <v>356</v>
      </c>
      <c r="J2176">
        <f t="shared" si="200"/>
        <v>356</v>
      </c>
      <c r="K2176">
        <v>460</v>
      </c>
      <c r="L2176">
        <f t="shared" si="201"/>
        <v>460</v>
      </c>
      <c r="M2176">
        <v>8</v>
      </c>
      <c r="N2176">
        <v>18690</v>
      </c>
      <c r="O2176">
        <f t="shared" si="202"/>
        <v>18690</v>
      </c>
      <c r="P2176">
        <v>6</v>
      </c>
      <c r="Q2176">
        <v>14</v>
      </c>
      <c r="R2176">
        <v>390</v>
      </c>
      <c r="S2176">
        <v>401</v>
      </c>
      <c r="T2176">
        <v>26</v>
      </c>
      <c r="U2176">
        <f>VLOOKUP(A2176,vlookup_table[#All],2,)</f>
        <v>2</v>
      </c>
      <c r="V2176">
        <f>VLOOKUP(A2176,vlookup_table[#All],4,FALSE)</f>
        <v>2906</v>
      </c>
      <c r="W2176" t="str">
        <f>IF(LEN(V2176)=4,_xlfn.CONCAT("19",LEFT(V2176,2)),IF(LEN(V2176)=3,_xlfn.CONCAT("190",LEFT(V2176,2)),0))</f>
        <v>1929</v>
      </c>
      <c r="X2176">
        <f>IF(V2176&lt;&gt;0,1997-VALUE(W2176),0)</f>
        <v>68</v>
      </c>
      <c r="Y2176" t="str">
        <f>VLOOKUP(A2176,vlookup_table[#All],5,FALSE)</f>
        <v>C2</v>
      </c>
      <c r="Z2176" t="str">
        <f t="shared" si="203"/>
        <v>City</v>
      </c>
      <c r="AA2176">
        <f>VLOOKUP(A2176,vlookup_table[#All],7,FALSE)</f>
        <v>25</v>
      </c>
    </row>
    <row r="2177" spans="1:27" x14ac:dyDescent="0.3">
      <c r="A2177">
        <v>102534</v>
      </c>
      <c r="B2177" s="1" t="s">
        <v>56</v>
      </c>
      <c r="C2177" s="1" t="str">
        <f>UPPER(LEFT(B2177,2))</f>
        <v>AZ</v>
      </c>
      <c r="D2177" s="1" t="s">
        <v>14</v>
      </c>
      <c r="E2177" s="1" t="str">
        <f>UPPER(LEFT(D2177,1))</f>
        <v>M</v>
      </c>
      <c r="F2177">
        <v>1390</v>
      </c>
      <c r="G2177">
        <f t="shared" si="198"/>
        <v>1390</v>
      </c>
      <c r="H2177">
        <f t="shared" si="199"/>
        <v>1390</v>
      </c>
      <c r="I2177">
        <v>386</v>
      </c>
      <c r="J2177">
        <f t="shared" si="200"/>
        <v>386</v>
      </c>
      <c r="K2177">
        <v>482</v>
      </c>
      <c r="L2177">
        <f t="shared" si="201"/>
        <v>482</v>
      </c>
      <c r="M2177">
        <v>18</v>
      </c>
      <c r="N2177">
        <v>25272</v>
      </c>
      <c r="O2177">
        <f t="shared" si="202"/>
        <v>25272</v>
      </c>
      <c r="P2177">
        <v>6</v>
      </c>
      <c r="Q2177">
        <v>0</v>
      </c>
      <c r="R2177">
        <v>412</v>
      </c>
      <c r="S2177">
        <v>457</v>
      </c>
      <c r="T2177">
        <v>12.55555556</v>
      </c>
      <c r="U2177">
        <f>VLOOKUP(A2177,vlookup_table[#All],2,)</f>
        <v>2</v>
      </c>
      <c r="V2177">
        <f>VLOOKUP(A2177,vlookup_table[#All],4,FALSE)</f>
        <v>2209</v>
      </c>
      <c r="W2177" t="str">
        <f>IF(LEN(V2177)=4,_xlfn.CONCAT("19",LEFT(V2177,2)),IF(LEN(V2177)=3,_xlfn.CONCAT("190",LEFT(V2177,2)),0))</f>
        <v>1922</v>
      </c>
      <c r="X2177">
        <f>IF(V2177&lt;&gt;0,1997-VALUE(W2177),0)</f>
        <v>75</v>
      </c>
      <c r="Y2177" t="str">
        <f>VLOOKUP(A2177,vlookup_table[#All],5,FALSE)</f>
        <v>T1</v>
      </c>
      <c r="Z2177" t="str">
        <f t="shared" si="203"/>
        <v>Town</v>
      </c>
      <c r="AA2177">
        <f>VLOOKUP(A2177,vlookup_table[#All],7,FALSE)</f>
        <v>10</v>
      </c>
    </row>
    <row r="2178" spans="1:27" x14ac:dyDescent="0.3">
      <c r="A2178">
        <v>134159</v>
      </c>
      <c r="B2178" s="1" t="s">
        <v>39</v>
      </c>
      <c r="C2178" s="1" t="str">
        <f>UPPER(LEFT(B2178,2))</f>
        <v>UT</v>
      </c>
      <c r="D2178" s="1" t="s">
        <v>17</v>
      </c>
      <c r="E2178" s="1" t="str">
        <f>UPPER(LEFT(D2178,1))</f>
        <v>F</v>
      </c>
      <c r="F2178">
        <v>693</v>
      </c>
      <c r="G2178">
        <f t="shared" ref="G2178:G2241" si="204">IF(LEFT(F2178,1)="A",VALUE(SUBSTITUTE(F2178,"A","")),IF(ISBLANK(F2178),"",IF(F2178=0,"",VALUE(F2178))))</f>
        <v>693</v>
      </c>
      <c r="H2178">
        <f t="shared" ref="H2178:H2241" si="205">IF(G2178&lt;&gt;"",G2178,AVERAGE(G:G))</f>
        <v>693</v>
      </c>
      <c r="I2178">
        <v>343</v>
      </c>
      <c r="J2178">
        <f t="shared" ref="J2178:J2241" si="206">IF(I2178&lt;&gt;0,I2178,AVERAGEIF(I:I,"&gt;0"))</f>
        <v>343</v>
      </c>
      <c r="K2178">
        <v>383</v>
      </c>
      <c r="L2178">
        <f t="shared" ref="L2178:L2241" si="207">IF(AND(K2178&lt;&gt;0,K2178&lt;&gt;""),K2178,AVERAGEIF(K:K,"&gt;0"))</f>
        <v>383</v>
      </c>
      <c r="M2178">
        <v>0</v>
      </c>
      <c r="N2178">
        <v>9139</v>
      </c>
      <c r="O2178">
        <f t="shared" ref="O2178:O2241" si="208">IF(AND(N2178&lt;&gt;0,N2178&lt;&gt;""),N2178,AVERAGEIF(N:N,"&gt;0"))</f>
        <v>9139</v>
      </c>
      <c r="P2178">
        <v>2</v>
      </c>
      <c r="Q2178">
        <v>81</v>
      </c>
      <c r="R2178">
        <v>357</v>
      </c>
      <c r="S2178">
        <v>367</v>
      </c>
      <c r="T2178">
        <v>20</v>
      </c>
      <c r="U2178">
        <f>VLOOKUP(A2178,vlookup_table[#All],2,)</f>
        <v>0</v>
      </c>
      <c r="V2178">
        <f>VLOOKUP(A2178,vlookup_table[#All],4,FALSE)</f>
        <v>0</v>
      </c>
      <c r="W2178">
        <f>IF(LEN(V2178)=4,_xlfn.CONCAT("19",LEFT(V2178,2)),IF(LEN(V2178)=3,_xlfn.CONCAT("190",LEFT(V2178,2)),0))</f>
        <v>0</v>
      </c>
      <c r="X2178">
        <f>IF(V2178&lt;&gt;0,1997-VALUE(W2178),0)</f>
        <v>0</v>
      </c>
      <c r="Y2178" t="str">
        <f>VLOOKUP(A2178,vlookup_table[#All],5,FALSE)</f>
        <v>T2</v>
      </c>
      <c r="Z2178" t="str">
        <f t="shared" ref="Z2178:Z2241" si="209">IF(LEFT(Y2178,1)="C","City",IF(LEFT(Y2178,1)="T","Town",IF(LEFT(Y2178,1)="S","Suburban",IF(LEFT(Y2178,1)="U","Urban",IF(LEFT(Y2178,1)="R","Rural",0)))))</f>
        <v>Town</v>
      </c>
      <c r="AA2178">
        <f>VLOOKUP(A2178,vlookup_table[#All],7,FALSE)</f>
        <v>15</v>
      </c>
    </row>
    <row r="2179" spans="1:27" x14ac:dyDescent="0.3">
      <c r="A2179">
        <v>59746</v>
      </c>
      <c r="B2179" s="1" t="s">
        <v>34</v>
      </c>
      <c r="C2179" s="1" t="str">
        <f>UPPER(LEFT(B2179,2))</f>
        <v>IN</v>
      </c>
      <c r="D2179" s="1" t="s">
        <v>17</v>
      </c>
      <c r="E2179" s="1" t="str">
        <f>UPPER(LEFT(D2179,1))</f>
        <v>F</v>
      </c>
      <c r="F2179">
        <v>537</v>
      </c>
      <c r="G2179">
        <f t="shared" si="204"/>
        <v>537</v>
      </c>
      <c r="H2179">
        <f t="shared" si="205"/>
        <v>537</v>
      </c>
      <c r="I2179">
        <v>341</v>
      </c>
      <c r="J2179">
        <f t="shared" si="206"/>
        <v>341</v>
      </c>
      <c r="K2179">
        <v>428</v>
      </c>
      <c r="L2179">
        <f t="shared" si="207"/>
        <v>428</v>
      </c>
      <c r="M2179">
        <v>1</v>
      </c>
      <c r="N2179">
        <v>13705</v>
      </c>
      <c r="O2179">
        <f t="shared" si="208"/>
        <v>13705</v>
      </c>
      <c r="P2179">
        <v>1</v>
      </c>
      <c r="Q2179">
        <v>82</v>
      </c>
      <c r="R2179">
        <v>393</v>
      </c>
      <c r="S2179">
        <v>388</v>
      </c>
      <c r="T2179">
        <v>4.8484848490000001</v>
      </c>
      <c r="U2179">
        <f>VLOOKUP(A2179,vlookup_table[#All],2,)</f>
        <v>2</v>
      </c>
      <c r="V2179">
        <f>VLOOKUP(A2179,vlookup_table[#All],4,FALSE)</f>
        <v>0</v>
      </c>
      <c r="W2179">
        <f>IF(LEN(V2179)=4,_xlfn.CONCAT("19",LEFT(V2179,2)),IF(LEN(V2179)=3,_xlfn.CONCAT("190",LEFT(V2179,2)),0))</f>
        <v>0</v>
      </c>
      <c r="X2179">
        <f>IF(V2179&lt;&gt;0,1997-VALUE(W2179),0)</f>
        <v>0</v>
      </c>
      <c r="Y2179" t="str">
        <f>VLOOKUP(A2179,vlookup_table[#All],5,FALSE)</f>
        <v>T2</v>
      </c>
      <c r="Z2179" t="str">
        <f t="shared" si="209"/>
        <v>Town</v>
      </c>
      <c r="AA2179">
        <f>VLOOKUP(A2179,vlookup_table[#All],7,FALSE)</f>
        <v>4</v>
      </c>
    </row>
    <row r="2180" spans="1:27" x14ac:dyDescent="0.3">
      <c r="A2180">
        <v>102953</v>
      </c>
      <c r="B2180" s="1" t="s">
        <v>37</v>
      </c>
      <c r="C2180" s="1" t="str">
        <f>UPPER(LEFT(B2180,2))</f>
        <v>MO</v>
      </c>
      <c r="D2180" s="1" t="s">
        <v>17</v>
      </c>
      <c r="E2180" s="1" t="str">
        <f>UPPER(LEFT(D2180,1))</f>
        <v>F</v>
      </c>
      <c r="F2180">
        <v>652</v>
      </c>
      <c r="G2180">
        <f t="shared" si="204"/>
        <v>652</v>
      </c>
      <c r="H2180">
        <f t="shared" si="205"/>
        <v>652</v>
      </c>
      <c r="I2180">
        <v>236</v>
      </c>
      <c r="J2180">
        <f t="shared" si="206"/>
        <v>236</v>
      </c>
      <c r="K2180">
        <v>372</v>
      </c>
      <c r="L2180">
        <f t="shared" si="207"/>
        <v>372</v>
      </c>
      <c r="M2180">
        <v>5</v>
      </c>
      <c r="N2180">
        <v>13699</v>
      </c>
      <c r="O2180">
        <f t="shared" si="208"/>
        <v>13699</v>
      </c>
      <c r="P2180">
        <v>2</v>
      </c>
      <c r="Q2180">
        <v>57</v>
      </c>
      <c r="R2180">
        <v>309</v>
      </c>
      <c r="S2180">
        <v>303</v>
      </c>
      <c r="T2180">
        <v>15</v>
      </c>
      <c r="U2180">
        <f>VLOOKUP(A2180,vlookup_table[#All],2,)</f>
        <v>0</v>
      </c>
      <c r="V2180">
        <f>VLOOKUP(A2180,vlookup_table[#All],4,FALSE)</f>
        <v>5601</v>
      </c>
      <c r="W2180" t="str">
        <f>IF(LEN(V2180)=4,_xlfn.CONCAT("19",LEFT(V2180,2)),IF(LEN(V2180)=3,_xlfn.CONCAT("190",LEFT(V2180,2)),0))</f>
        <v>1956</v>
      </c>
      <c r="X2180">
        <f>IF(V2180&lt;&gt;0,1997-VALUE(W2180),0)</f>
        <v>41</v>
      </c>
      <c r="Y2180" t="str">
        <f>VLOOKUP(A2180,vlookup_table[#All],5,FALSE)</f>
        <v>T2</v>
      </c>
      <c r="Z2180" t="str">
        <f t="shared" si="209"/>
        <v>Town</v>
      </c>
      <c r="AA2180">
        <f>VLOOKUP(A2180,vlookup_table[#All],7,FALSE)</f>
        <v>21</v>
      </c>
    </row>
    <row r="2181" spans="1:27" x14ac:dyDescent="0.3">
      <c r="A2181">
        <v>149598</v>
      </c>
      <c r="B2181" s="1" t="s">
        <v>22</v>
      </c>
      <c r="C2181" s="1" t="str">
        <f>UPPER(LEFT(B2181,2))</f>
        <v>CA</v>
      </c>
      <c r="D2181" s="1" t="s">
        <v>17</v>
      </c>
      <c r="E2181" s="1" t="str">
        <f>UPPER(LEFT(D2181,1))</f>
        <v>F</v>
      </c>
      <c r="F2181">
        <v>2679</v>
      </c>
      <c r="G2181">
        <f t="shared" si="204"/>
        <v>2679</v>
      </c>
      <c r="H2181">
        <f t="shared" si="205"/>
        <v>2679</v>
      </c>
      <c r="I2181">
        <v>564</v>
      </c>
      <c r="J2181">
        <f t="shared" si="206"/>
        <v>564</v>
      </c>
      <c r="K2181">
        <v>592</v>
      </c>
      <c r="L2181">
        <f t="shared" si="207"/>
        <v>592</v>
      </c>
      <c r="M2181">
        <v>83</v>
      </c>
      <c r="N2181">
        <v>25475</v>
      </c>
      <c r="O2181">
        <f t="shared" si="208"/>
        <v>25475</v>
      </c>
      <c r="P2181">
        <v>16</v>
      </c>
      <c r="Q2181">
        <v>44</v>
      </c>
      <c r="R2181">
        <v>600</v>
      </c>
      <c r="S2181">
        <v>595</v>
      </c>
      <c r="T2181">
        <v>8.9499999999999993</v>
      </c>
      <c r="U2181">
        <f>VLOOKUP(A2181,vlookup_table[#All],2,)</f>
        <v>2</v>
      </c>
      <c r="V2181">
        <f>VLOOKUP(A2181,vlookup_table[#All],4,FALSE)</f>
        <v>710</v>
      </c>
      <c r="W2181" t="str">
        <f>IF(LEN(V2181)=4,_xlfn.CONCAT("19",LEFT(V2181,2)),IF(LEN(V2181)=3,_xlfn.CONCAT("190",LEFT(V2181,2)),0))</f>
        <v>19071</v>
      </c>
      <c r="X2181">
        <f>IF(V2181&lt;&gt;0,1997-VALUE(W2181),0)</f>
        <v>-17074</v>
      </c>
      <c r="Y2181" t="str">
        <f>VLOOKUP(A2181,vlookup_table[#All],5,FALSE)</f>
        <v>U1</v>
      </c>
      <c r="Z2181" t="str">
        <f t="shared" si="209"/>
        <v>Urban</v>
      </c>
      <c r="AA2181">
        <f>VLOOKUP(A2181,vlookup_table[#All],7,FALSE)</f>
        <v>10</v>
      </c>
    </row>
    <row r="2182" spans="1:27" x14ac:dyDescent="0.3">
      <c r="A2182">
        <v>45968</v>
      </c>
      <c r="B2182" s="1" t="s">
        <v>13</v>
      </c>
      <c r="C2182" s="1" t="str">
        <f>UPPER(LEFT(B2182,2))</f>
        <v>FL</v>
      </c>
      <c r="D2182" s="1" t="s">
        <v>17</v>
      </c>
      <c r="E2182" s="1" t="str">
        <f>UPPER(LEFT(D2182,1))</f>
        <v>F</v>
      </c>
      <c r="F2182">
        <v>1155</v>
      </c>
      <c r="G2182">
        <f t="shared" si="204"/>
        <v>1155</v>
      </c>
      <c r="H2182">
        <f t="shared" si="205"/>
        <v>1155</v>
      </c>
      <c r="I2182">
        <v>328</v>
      </c>
      <c r="J2182">
        <f t="shared" si="206"/>
        <v>328</v>
      </c>
      <c r="K2182">
        <v>458</v>
      </c>
      <c r="L2182">
        <f t="shared" si="207"/>
        <v>458</v>
      </c>
      <c r="M2182">
        <v>12</v>
      </c>
      <c r="N2182">
        <v>15451</v>
      </c>
      <c r="O2182">
        <f t="shared" si="208"/>
        <v>15451</v>
      </c>
      <c r="P2182">
        <v>2</v>
      </c>
      <c r="Q2182">
        <v>35</v>
      </c>
      <c r="R2182">
        <v>399</v>
      </c>
      <c r="S2182">
        <v>399</v>
      </c>
      <c r="T2182">
        <v>12.5</v>
      </c>
      <c r="U2182">
        <f>VLOOKUP(A2182,vlookup_table[#All],2,)</f>
        <v>0</v>
      </c>
      <c r="V2182">
        <f>VLOOKUP(A2182,vlookup_table[#All],4,FALSE)</f>
        <v>6101</v>
      </c>
      <c r="W2182" t="str">
        <f>IF(LEN(V2182)=4,_xlfn.CONCAT("19",LEFT(V2182,2)),IF(LEN(V2182)=3,_xlfn.CONCAT("190",LEFT(V2182,2)),0))</f>
        <v>1961</v>
      </c>
      <c r="X2182">
        <f>IF(V2182&lt;&gt;0,1997-VALUE(W2182),0)</f>
        <v>36</v>
      </c>
      <c r="Y2182" t="str">
        <f>VLOOKUP(A2182,vlookup_table[#All],5,FALSE)</f>
        <v>R2</v>
      </c>
      <c r="Z2182" t="str">
        <f t="shared" si="209"/>
        <v>Rural</v>
      </c>
      <c r="AA2182">
        <f>VLOOKUP(A2182,vlookup_table[#All],7,FALSE)</f>
        <v>18</v>
      </c>
    </row>
    <row r="2183" spans="1:27" x14ac:dyDescent="0.3">
      <c r="A2183">
        <v>94486</v>
      </c>
      <c r="B2183" s="1" t="s">
        <v>16</v>
      </c>
      <c r="C2183" s="1" t="str">
        <f>UPPER(LEFT(B2183,2))</f>
        <v>IL</v>
      </c>
      <c r="D2183" s="1" t="s">
        <v>14</v>
      </c>
      <c r="E2183" s="1" t="str">
        <f>UPPER(LEFT(D2183,1))</f>
        <v>M</v>
      </c>
      <c r="F2183">
        <v>1358</v>
      </c>
      <c r="G2183">
        <f t="shared" si="204"/>
        <v>1358</v>
      </c>
      <c r="H2183">
        <f t="shared" si="205"/>
        <v>1358</v>
      </c>
      <c r="I2183">
        <v>447</v>
      </c>
      <c r="J2183">
        <f t="shared" si="206"/>
        <v>447</v>
      </c>
      <c r="K2183">
        <v>501</v>
      </c>
      <c r="L2183">
        <f t="shared" si="207"/>
        <v>501</v>
      </c>
      <c r="M2183">
        <v>3</v>
      </c>
      <c r="N2183">
        <v>18607</v>
      </c>
      <c r="O2183">
        <f t="shared" si="208"/>
        <v>18607</v>
      </c>
      <c r="P2183">
        <v>25</v>
      </c>
      <c r="Q2183">
        <v>61</v>
      </c>
      <c r="R2183">
        <v>481</v>
      </c>
      <c r="S2183">
        <v>470</v>
      </c>
      <c r="T2183">
        <v>7.5454545450000001</v>
      </c>
      <c r="U2183">
        <f>VLOOKUP(A2183,vlookup_table[#All],2,)</f>
        <v>1</v>
      </c>
      <c r="V2183">
        <f>VLOOKUP(A2183,vlookup_table[#All],4,FALSE)</f>
        <v>1501</v>
      </c>
      <c r="W2183" t="str">
        <f>IF(LEN(V2183)=4,_xlfn.CONCAT("19",LEFT(V2183,2)),IF(LEN(V2183)=3,_xlfn.CONCAT("190",LEFT(V2183,2)),0))</f>
        <v>1915</v>
      </c>
      <c r="X2183">
        <f>IF(V2183&lt;&gt;0,1997-VALUE(W2183),0)</f>
        <v>82</v>
      </c>
      <c r="Y2183" t="str">
        <f>VLOOKUP(A2183,vlookup_table[#All],5,FALSE)</f>
        <v>U1</v>
      </c>
      <c r="Z2183" t="str">
        <f t="shared" si="209"/>
        <v>Urban</v>
      </c>
      <c r="AA2183">
        <f>VLOOKUP(A2183,vlookup_table[#All],7,FALSE)</f>
        <v>6</v>
      </c>
    </row>
    <row r="2184" spans="1:27" x14ac:dyDescent="0.3">
      <c r="A2184">
        <v>165641</v>
      </c>
      <c r="B2184" s="1" t="s">
        <v>22</v>
      </c>
      <c r="C2184" s="1" t="str">
        <f>UPPER(LEFT(B2184,2))</f>
        <v>CA</v>
      </c>
      <c r="D2184" s="1" t="s">
        <v>17</v>
      </c>
      <c r="E2184" s="1" t="str">
        <f>UPPER(LEFT(D2184,1))</f>
        <v>F</v>
      </c>
      <c r="F2184">
        <v>2192</v>
      </c>
      <c r="G2184">
        <f t="shared" si="204"/>
        <v>2192</v>
      </c>
      <c r="H2184">
        <f t="shared" si="205"/>
        <v>2192</v>
      </c>
      <c r="I2184">
        <v>364</v>
      </c>
      <c r="J2184">
        <f t="shared" si="206"/>
        <v>364</v>
      </c>
      <c r="K2184">
        <v>487</v>
      </c>
      <c r="L2184">
        <f t="shared" si="207"/>
        <v>487</v>
      </c>
      <c r="M2184">
        <v>68</v>
      </c>
      <c r="N2184">
        <v>17677</v>
      </c>
      <c r="O2184">
        <f t="shared" si="208"/>
        <v>17677</v>
      </c>
      <c r="P2184">
        <v>14</v>
      </c>
      <c r="Q2184">
        <v>62</v>
      </c>
      <c r="R2184">
        <v>425</v>
      </c>
      <c r="S2184">
        <v>407</v>
      </c>
      <c r="T2184">
        <v>3.7777777779999999</v>
      </c>
      <c r="U2184">
        <f>VLOOKUP(A2184,vlookup_table[#All],2,)</f>
        <v>2</v>
      </c>
      <c r="V2184">
        <f>VLOOKUP(A2184,vlookup_table[#All],4,FALSE)</f>
        <v>2501</v>
      </c>
      <c r="W2184" t="str">
        <f>IF(LEN(V2184)=4,_xlfn.CONCAT("19",LEFT(V2184,2)),IF(LEN(V2184)=3,_xlfn.CONCAT("190",LEFT(V2184,2)),0))</f>
        <v>1925</v>
      </c>
      <c r="X2184">
        <f>IF(V2184&lt;&gt;0,1997-VALUE(W2184),0)</f>
        <v>72</v>
      </c>
      <c r="Y2184" t="str">
        <f>VLOOKUP(A2184,vlookup_table[#All],5,FALSE)</f>
        <v>U1</v>
      </c>
      <c r="Z2184" t="str">
        <f t="shared" si="209"/>
        <v>Urban</v>
      </c>
      <c r="AA2184">
        <f>VLOOKUP(A2184,vlookup_table[#All],7,FALSE)</f>
        <v>4</v>
      </c>
    </row>
    <row r="2185" spans="1:27" x14ac:dyDescent="0.3">
      <c r="A2185">
        <v>19779</v>
      </c>
      <c r="B2185" s="1" t="s">
        <v>18</v>
      </c>
      <c r="C2185" s="1" t="str">
        <f>UPPER(LEFT(B2185,2))</f>
        <v>NC</v>
      </c>
      <c r="D2185" s="1" t="s">
        <v>14</v>
      </c>
      <c r="E2185" s="1" t="str">
        <f>UPPER(LEFT(D2185,1))</f>
        <v>M</v>
      </c>
      <c r="F2185">
        <v>1285</v>
      </c>
      <c r="G2185">
        <f t="shared" si="204"/>
        <v>1285</v>
      </c>
      <c r="H2185">
        <f t="shared" si="205"/>
        <v>1285</v>
      </c>
      <c r="I2185">
        <v>608</v>
      </c>
      <c r="J2185">
        <f t="shared" si="206"/>
        <v>608</v>
      </c>
      <c r="K2185">
        <v>676</v>
      </c>
      <c r="L2185">
        <f t="shared" si="207"/>
        <v>676</v>
      </c>
      <c r="M2185">
        <v>11</v>
      </c>
      <c r="N2185">
        <v>23458</v>
      </c>
      <c r="O2185">
        <f t="shared" si="208"/>
        <v>23458</v>
      </c>
      <c r="P2185">
        <v>3</v>
      </c>
      <c r="Q2185">
        <v>41</v>
      </c>
      <c r="R2185">
        <v>636</v>
      </c>
      <c r="S2185">
        <v>640</v>
      </c>
      <c r="T2185">
        <v>17.625</v>
      </c>
      <c r="U2185">
        <f>VLOOKUP(A2185,vlookup_table[#All],2,)</f>
        <v>1</v>
      </c>
      <c r="V2185">
        <f>VLOOKUP(A2185,vlookup_table[#All],4,FALSE)</f>
        <v>4301</v>
      </c>
      <c r="W2185" t="str">
        <f>IF(LEN(V2185)=4,_xlfn.CONCAT("19",LEFT(V2185,2)),IF(LEN(V2185)=3,_xlfn.CONCAT("190",LEFT(V2185,2)),0))</f>
        <v>1943</v>
      </c>
      <c r="X2185">
        <f>IF(V2185&lt;&gt;0,1997-VALUE(W2185),0)</f>
        <v>54</v>
      </c>
      <c r="Y2185" t="str">
        <f>VLOOKUP(A2185,vlookup_table[#All],5,FALSE)</f>
        <v>S1</v>
      </c>
      <c r="Z2185" t="str">
        <f t="shared" si="209"/>
        <v>Suburban</v>
      </c>
      <c r="AA2185">
        <f>VLOOKUP(A2185,vlookup_table[#All],7,FALSE)</f>
        <v>15</v>
      </c>
    </row>
    <row r="2186" spans="1:27" x14ac:dyDescent="0.3">
      <c r="A2186">
        <v>1249</v>
      </c>
      <c r="B2186" s="1" t="s">
        <v>16</v>
      </c>
      <c r="C2186" s="1" t="str">
        <f>UPPER(LEFT(B2186,2))</f>
        <v>IL</v>
      </c>
      <c r="D2186" s="1" t="s">
        <v>14</v>
      </c>
      <c r="E2186" s="1" t="str">
        <f>UPPER(LEFT(D2186,1))</f>
        <v>M</v>
      </c>
      <c r="F2186">
        <v>1435</v>
      </c>
      <c r="G2186">
        <f t="shared" si="204"/>
        <v>1435</v>
      </c>
      <c r="H2186">
        <f t="shared" si="205"/>
        <v>1435</v>
      </c>
      <c r="I2186">
        <v>423</v>
      </c>
      <c r="J2186">
        <f t="shared" si="206"/>
        <v>423</v>
      </c>
      <c r="K2186">
        <v>517</v>
      </c>
      <c r="L2186">
        <f t="shared" si="207"/>
        <v>517</v>
      </c>
      <c r="M2186">
        <v>6</v>
      </c>
      <c r="N2186">
        <v>18160</v>
      </c>
      <c r="O2186">
        <f t="shared" si="208"/>
        <v>18160</v>
      </c>
      <c r="P2186">
        <v>10</v>
      </c>
      <c r="Q2186">
        <v>78</v>
      </c>
      <c r="R2186">
        <v>473</v>
      </c>
      <c r="S2186">
        <v>485</v>
      </c>
      <c r="T2186">
        <v>9.384615385</v>
      </c>
      <c r="U2186">
        <f>VLOOKUP(A2186,vlookup_table[#All],2,)</f>
        <v>1</v>
      </c>
      <c r="V2186">
        <f>VLOOKUP(A2186,vlookup_table[#All],4,FALSE)</f>
        <v>0</v>
      </c>
      <c r="W2186">
        <f>IF(LEN(V2186)=4,_xlfn.CONCAT("19",LEFT(V2186,2)),IF(LEN(V2186)=3,_xlfn.CONCAT("190",LEFT(V2186,2)),0))</f>
        <v>0</v>
      </c>
      <c r="X2186">
        <f>IF(V2186&lt;&gt;0,1997-VALUE(W2186),0)</f>
        <v>0</v>
      </c>
      <c r="Y2186" t="str">
        <f>VLOOKUP(A2186,vlookup_table[#All],5,FALSE)</f>
        <v>S2</v>
      </c>
      <c r="Z2186" t="str">
        <f t="shared" si="209"/>
        <v>Suburban</v>
      </c>
      <c r="AA2186">
        <f>VLOOKUP(A2186,vlookup_table[#All],7,FALSE)</f>
        <v>32</v>
      </c>
    </row>
    <row r="2187" spans="1:27" x14ac:dyDescent="0.3">
      <c r="A2187">
        <v>57119</v>
      </c>
      <c r="B2187" s="1" t="s">
        <v>58</v>
      </c>
      <c r="C2187" s="1" t="str">
        <f>UPPER(LEFT(B2187,2))</f>
        <v>KY</v>
      </c>
      <c r="D2187" s="1" t="s">
        <v>14</v>
      </c>
      <c r="E2187" s="1" t="str">
        <f>UPPER(LEFT(D2187,1))</f>
        <v>M</v>
      </c>
      <c r="F2187">
        <v>556</v>
      </c>
      <c r="G2187">
        <f t="shared" si="204"/>
        <v>556</v>
      </c>
      <c r="H2187">
        <f t="shared" si="205"/>
        <v>556</v>
      </c>
      <c r="I2187">
        <v>247</v>
      </c>
      <c r="J2187">
        <f t="shared" si="206"/>
        <v>247</v>
      </c>
      <c r="K2187">
        <v>322</v>
      </c>
      <c r="L2187">
        <f t="shared" si="207"/>
        <v>322</v>
      </c>
      <c r="M2187">
        <v>0</v>
      </c>
      <c r="N2187">
        <v>10031</v>
      </c>
      <c r="O2187">
        <f t="shared" si="208"/>
        <v>10031</v>
      </c>
      <c r="P2187">
        <v>1</v>
      </c>
      <c r="Q2187">
        <v>82</v>
      </c>
      <c r="R2187">
        <v>288</v>
      </c>
      <c r="S2187">
        <v>274</v>
      </c>
      <c r="T2187">
        <v>10.545454550000001</v>
      </c>
      <c r="U2187">
        <f>VLOOKUP(A2187,vlookup_table[#All],2,)</f>
        <v>2</v>
      </c>
      <c r="V2187">
        <f>VLOOKUP(A2187,vlookup_table[#All],4,FALSE)</f>
        <v>2111</v>
      </c>
      <c r="W2187" t="str">
        <f>IF(LEN(V2187)=4,_xlfn.CONCAT("19",LEFT(V2187,2)),IF(LEN(V2187)=3,_xlfn.CONCAT("190",LEFT(V2187,2)),0))</f>
        <v>1921</v>
      </c>
      <c r="X2187">
        <f>IF(V2187&lt;&gt;0,1997-VALUE(W2187),0)</f>
        <v>76</v>
      </c>
      <c r="Y2187" t="str">
        <f>VLOOKUP(A2187,vlookup_table[#All],5,FALSE)</f>
        <v>T2</v>
      </c>
      <c r="Z2187" t="str">
        <f t="shared" si="209"/>
        <v>Town</v>
      </c>
      <c r="AA2187">
        <f>VLOOKUP(A2187,vlookup_table[#All],7,FALSE)</f>
        <v>20</v>
      </c>
    </row>
    <row r="2188" spans="1:27" x14ac:dyDescent="0.3">
      <c r="A2188">
        <v>158615</v>
      </c>
      <c r="B2188" s="1" t="s">
        <v>22</v>
      </c>
      <c r="C2188" s="1" t="str">
        <f>UPPER(LEFT(B2188,2))</f>
        <v>CA</v>
      </c>
      <c r="D2188" s="1" t="s">
        <v>17</v>
      </c>
      <c r="E2188" s="1" t="str">
        <f>UPPER(LEFT(D2188,1))</f>
        <v>F</v>
      </c>
      <c r="F2188">
        <v>2875</v>
      </c>
      <c r="G2188">
        <f t="shared" si="204"/>
        <v>2875</v>
      </c>
      <c r="H2188">
        <f t="shared" si="205"/>
        <v>2875</v>
      </c>
      <c r="I2188">
        <v>290</v>
      </c>
      <c r="J2188">
        <f t="shared" si="206"/>
        <v>290</v>
      </c>
      <c r="K2188">
        <v>442</v>
      </c>
      <c r="L2188">
        <f t="shared" si="207"/>
        <v>442</v>
      </c>
      <c r="M2188">
        <v>75</v>
      </c>
      <c r="N2188">
        <v>24936</v>
      </c>
      <c r="O2188">
        <f t="shared" si="208"/>
        <v>24936</v>
      </c>
      <c r="P2188">
        <v>14</v>
      </c>
      <c r="Q2188">
        <v>34</v>
      </c>
      <c r="R2188">
        <v>374</v>
      </c>
      <c r="S2188">
        <v>347</v>
      </c>
      <c r="T2188">
        <v>10</v>
      </c>
      <c r="U2188">
        <f>VLOOKUP(A2188,vlookup_table[#All],2,)</f>
        <v>0</v>
      </c>
      <c r="V2188">
        <f>VLOOKUP(A2188,vlookup_table[#All],4,FALSE)</f>
        <v>2601</v>
      </c>
      <c r="W2188" t="str">
        <f>IF(LEN(V2188)=4,_xlfn.CONCAT("19",LEFT(V2188,2)),IF(LEN(V2188)=3,_xlfn.CONCAT("190",LEFT(V2188,2)),0))</f>
        <v>1926</v>
      </c>
      <c r="X2188">
        <f>IF(V2188&lt;&gt;0,1997-VALUE(W2188),0)</f>
        <v>71</v>
      </c>
      <c r="Y2188" t="str">
        <f>VLOOKUP(A2188,vlookup_table[#All],5,FALSE)</f>
        <v>S1</v>
      </c>
      <c r="Z2188" t="str">
        <f t="shared" si="209"/>
        <v>Suburban</v>
      </c>
      <c r="AA2188">
        <f>VLOOKUP(A2188,vlookup_table[#All],7,FALSE)</f>
        <v>15</v>
      </c>
    </row>
    <row r="2189" spans="1:27" x14ac:dyDescent="0.3">
      <c r="A2189">
        <v>153353</v>
      </c>
      <c r="B2189" s="1" t="s">
        <v>22</v>
      </c>
      <c r="C2189" s="1" t="str">
        <f>UPPER(LEFT(B2189,2))</f>
        <v>CA</v>
      </c>
      <c r="D2189" s="1" t="s">
        <v>17</v>
      </c>
      <c r="E2189" s="1" t="str">
        <f>UPPER(LEFT(D2189,1))</f>
        <v>F</v>
      </c>
      <c r="F2189">
        <v>885</v>
      </c>
      <c r="G2189">
        <f t="shared" si="204"/>
        <v>885</v>
      </c>
      <c r="H2189">
        <f t="shared" si="205"/>
        <v>885</v>
      </c>
      <c r="I2189">
        <v>207</v>
      </c>
      <c r="J2189">
        <f t="shared" si="206"/>
        <v>207</v>
      </c>
      <c r="K2189">
        <v>220</v>
      </c>
      <c r="L2189">
        <f t="shared" si="207"/>
        <v>220</v>
      </c>
      <c r="M2189">
        <v>1</v>
      </c>
      <c r="N2189">
        <v>6142</v>
      </c>
      <c r="O2189">
        <f t="shared" si="208"/>
        <v>6142</v>
      </c>
      <c r="P2189">
        <v>35</v>
      </c>
      <c r="Q2189">
        <v>47</v>
      </c>
      <c r="R2189">
        <v>171</v>
      </c>
      <c r="S2189">
        <v>263</v>
      </c>
      <c r="T2189">
        <v>18.2</v>
      </c>
      <c r="U2189">
        <f>VLOOKUP(A2189,vlookup_table[#All],2,)</f>
        <v>2</v>
      </c>
      <c r="V2189">
        <f>VLOOKUP(A2189,vlookup_table[#All],4,FALSE)</f>
        <v>2710</v>
      </c>
      <c r="W2189" t="str">
        <f>IF(LEN(V2189)=4,_xlfn.CONCAT("19",LEFT(V2189,2)),IF(LEN(V2189)=3,_xlfn.CONCAT("190",LEFT(V2189,2)),0))</f>
        <v>1927</v>
      </c>
      <c r="X2189">
        <f>IF(V2189&lt;&gt;0,1997-VALUE(W2189),0)</f>
        <v>70</v>
      </c>
      <c r="Y2189" t="str">
        <f>VLOOKUP(A2189,vlookup_table[#All],5,FALSE)</f>
        <v>U4</v>
      </c>
      <c r="Z2189" t="str">
        <f t="shared" si="209"/>
        <v>Urban</v>
      </c>
      <c r="AA2189">
        <f>VLOOKUP(A2189,vlookup_table[#All],7,FALSE)</f>
        <v>27</v>
      </c>
    </row>
    <row r="2190" spans="1:27" x14ac:dyDescent="0.3">
      <c r="A2190">
        <v>42686</v>
      </c>
      <c r="B2190" s="1" t="s">
        <v>13</v>
      </c>
      <c r="C2190" s="1" t="str">
        <f>UPPER(LEFT(B2190,2))</f>
        <v>FL</v>
      </c>
      <c r="D2190" s="1" t="s">
        <v>17</v>
      </c>
      <c r="E2190" s="1" t="str">
        <f>UPPER(LEFT(D2190,1))</f>
        <v>F</v>
      </c>
      <c r="F2190">
        <v>824</v>
      </c>
      <c r="G2190">
        <f t="shared" si="204"/>
        <v>824</v>
      </c>
      <c r="H2190">
        <f t="shared" si="205"/>
        <v>824</v>
      </c>
      <c r="I2190">
        <v>263</v>
      </c>
      <c r="J2190">
        <f t="shared" si="206"/>
        <v>263</v>
      </c>
      <c r="K2190">
        <v>352</v>
      </c>
      <c r="L2190">
        <f t="shared" si="207"/>
        <v>352</v>
      </c>
      <c r="M2190">
        <v>3</v>
      </c>
      <c r="N2190">
        <v>13532</v>
      </c>
      <c r="O2190">
        <f t="shared" si="208"/>
        <v>13532</v>
      </c>
      <c r="P2190">
        <v>8</v>
      </c>
      <c r="Q2190">
        <v>13</v>
      </c>
      <c r="R2190">
        <v>289</v>
      </c>
      <c r="S2190">
        <v>313</v>
      </c>
      <c r="T2190">
        <v>20</v>
      </c>
      <c r="U2190">
        <f>VLOOKUP(A2190,vlookup_table[#All],2,)</f>
        <v>0</v>
      </c>
      <c r="V2190">
        <f>VLOOKUP(A2190,vlookup_table[#All],4,FALSE)</f>
        <v>0</v>
      </c>
      <c r="W2190">
        <f>IF(LEN(V2190)=4,_xlfn.CONCAT("19",LEFT(V2190,2)),IF(LEN(V2190)=3,_xlfn.CONCAT("190",LEFT(V2190,2)),0))</f>
        <v>0</v>
      </c>
      <c r="X2190">
        <f>IF(V2190&lt;&gt;0,1997-VALUE(W2190),0)</f>
        <v>0</v>
      </c>
      <c r="Y2190" t="str">
        <f>VLOOKUP(A2190,vlookup_table[#All],5,FALSE)</f>
        <v>C2</v>
      </c>
      <c r="Z2190" t="str">
        <f t="shared" si="209"/>
        <v>City</v>
      </c>
      <c r="AA2190">
        <f>VLOOKUP(A2190,vlookup_table[#All],7,FALSE)</f>
        <v>20</v>
      </c>
    </row>
    <row r="2191" spans="1:27" x14ac:dyDescent="0.3">
      <c r="A2191">
        <v>71744</v>
      </c>
      <c r="B2191" s="1" t="s">
        <v>30</v>
      </c>
      <c r="C2191" s="1" t="str">
        <f>UPPER(LEFT(B2191,2))</f>
        <v>MI</v>
      </c>
      <c r="D2191" s="1" t="s">
        <v>14</v>
      </c>
      <c r="E2191" s="1" t="str">
        <f>UPPER(LEFT(D2191,1))</f>
        <v>M</v>
      </c>
      <c r="F2191">
        <v>727</v>
      </c>
      <c r="G2191">
        <f t="shared" si="204"/>
        <v>727</v>
      </c>
      <c r="H2191">
        <f t="shared" si="205"/>
        <v>727</v>
      </c>
      <c r="I2191">
        <v>148</v>
      </c>
      <c r="J2191">
        <f t="shared" si="206"/>
        <v>148</v>
      </c>
      <c r="K2191">
        <v>463</v>
      </c>
      <c r="L2191">
        <f t="shared" si="207"/>
        <v>463</v>
      </c>
      <c r="M2191">
        <v>2</v>
      </c>
      <c r="N2191">
        <v>18187</v>
      </c>
      <c r="O2191">
        <f t="shared" si="208"/>
        <v>18187</v>
      </c>
      <c r="P2191">
        <v>5</v>
      </c>
      <c r="Q2191">
        <v>63</v>
      </c>
      <c r="R2191">
        <v>383</v>
      </c>
      <c r="S2191">
        <v>260</v>
      </c>
      <c r="T2191">
        <v>17</v>
      </c>
      <c r="U2191">
        <f>VLOOKUP(A2191,vlookup_table[#All],2,)</f>
        <v>1</v>
      </c>
      <c r="V2191">
        <f>VLOOKUP(A2191,vlookup_table[#All],4,FALSE)</f>
        <v>1104</v>
      </c>
      <c r="W2191" t="str">
        <f>IF(LEN(V2191)=4,_xlfn.CONCAT("19",LEFT(V2191,2)),IF(LEN(V2191)=3,_xlfn.CONCAT("190",LEFT(V2191,2)),0))</f>
        <v>1911</v>
      </c>
      <c r="X2191">
        <f>IF(V2191&lt;&gt;0,1997-VALUE(W2191),0)</f>
        <v>86</v>
      </c>
      <c r="Y2191" t="str">
        <f>VLOOKUP(A2191,vlookup_table[#All],5,FALSE)</f>
        <v>C2</v>
      </c>
      <c r="Z2191" t="str">
        <f t="shared" si="209"/>
        <v>City</v>
      </c>
      <c r="AA2191">
        <f>VLOOKUP(A2191,vlookup_table[#All],7,FALSE)</f>
        <v>36</v>
      </c>
    </row>
    <row r="2192" spans="1:27" x14ac:dyDescent="0.3">
      <c r="A2192">
        <v>116608</v>
      </c>
      <c r="B2192" s="1" t="s">
        <v>21</v>
      </c>
      <c r="C2192" s="1" t="str">
        <f>UPPER(LEFT(B2192,2))</f>
        <v>TX</v>
      </c>
      <c r="D2192" s="1" t="s">
        <v>17</v>
      </c>
      <c r="E2192" s="1" t="str">
        <f>UPPER(LEFT(D2192,1))</f>
        <v>F</v>
      </c>
      <c r="F2192">
        <v>570</v>
      </c>
      <c r="G2192">
        <f t="shared" si="204"/>
        <v>570</v>
      </c>
      <c r="H2192">
        <f t="shared" si="205"/>
        <v>570</v>
      </c>
      <c r="I2192">
        <v>226</v>
      </c>
      <c r="J2192">
        <f t="shared" si="206"/>
        <v>226</v>
      </c>
      <c r="K2192">
        <v>301</v>
      </c>
      <c r="L2192">
        <f t="shared" si="207"/>
        <v>301</v>
      </c>
      <c r="M2192">
        <v>2</v>
      </c>
      <c r="N2192">
        <v>10637</v>
      </c>
      <c r="O2192">
        <f t="shared" si="208"/>
        <v>10637</v>
      </c>
      <c r="P2192">
        <v>1</v>
      </c>
      <c r="Q2192">
        <v>76</v>
      </c>
      <c r="R2192">
        <v>249</v>
      </c>
      <c r="S2192">
        <v>276</v>
      </c>
      <c r="T2192">
        <v>10.0625</v>
      </c>
      <c r="U2192">
        <f>VLOOKUP(A2192,vlookup_table[#All],2,)</f>
        <v>2</v>
      </c>
      <c r="V2192">
        <f>VLOOKUP(A2192,vlookup_table[#All],4,FALSE)</f>
        <v>2201</v>
      </c>
      <c r="W2192" t="str">
        <f>IF(LEN(V2192)=4,_xlfn.CONCAT("19",LEFT(V2192,2)),IF(LEN(V2192)=3,_xlfn.CONCAT("190",LEFT(V2192,2)),0))</f>
        <v>1922</v>
      </c>
      <c r="X2192">
        <f>IF(V2192&lt;&gt;0,1997-VALUE(W2192),0)</f>
        <v>75</v>
      </c>
      <c r="Y2192" t="str">
        <f>VLOOKUP(A2192,vlookup_table[#All],5,FALSE)</f>
        <v>R2</v>
      </c>
      <c r="Z2192" t="str">
        <f t="shared" si="209"/>
        <v>Rural</v>
      </c>
      <c r="AA2192">
        <f>VLOOKUP(A2192,vlookup_table[#All],7,FALSE)</f>
        <v>25</v>
      </c>
    </row>
    <row r="2193" spans="1:27" x14ac:dyDescent="0.3">
      <c r="A2193">
        <v>176138</v>
      </c>
      <c r="B2193" s="1" t="s">
        <v>51</v>
      </c>
      <c r="C2193" s="1" t="str">
        <f>UPPER(LEFT(B2193,2))</f>
        <v>OR</v>
      </c>
      <c r="D2193" s="1" t="s">
        <v>14</v>
      </c>
      <c r="E2193" s="1" t="str">
        <f>UPPER(LEFT(D2193,1))</f>
        <v>M</v>
      </c>
      <c r="F2193">
        <v>0</v>
      </c>
      <c r="G2193" t="str">
        <f t="shared" si="204"/>
        <v/>
      </c>
      <c r="H2193">
        <f t="shared" si="205"/>
        <v>1167.273896595208</v>
      </c>
      <c r="I2193">
        <v>0</v>
      </c>
      <c r="J2193">
        <f t="shared" si="206"/>
        <v>354.11002014098693</v>
      </c>
      <c r="K2193">
        <v>0</v>
      </c>
      <c r="L2193">
        <f t="shared" si="207"/>
        <v>447.98816120906798</v>
      </c>
      <c r="M2193">
        <v>0</v>
      </c>
      <c r="N2193">
        <v>0</v>
      </c>
      <c r="O2193">
        <f t="shared" si="208"/>
        <v>16567.315458207453</v>
      </c>
      <c r="P2193">
        <v>0</v>
      </c>
      <c r="Q2193">
        <v>0</v>
      </c>
      <c r="R2193">
        <v>0</v>
      </c>
      <c r="S2193">
        <v>0</v>
      </c>
      <c r="T2193">
        <v>8.3125</v>
      </c>
      <c r="U2193">
        <f>VLOOKUP(A2193,vlookup_table[#All],2,)</f>
        <v>2</v>
      </c>
      <c r="V2193">
        <f>VLOOKUP(A2193,vlookup_table[#All],4,FALSE)</f>
        <v>0</v>
      </c>
      <c r="W2193">
        <f>IF(LEN(V2193)=4,_xlfn.CONCAT("19",LEFT(V2193,2)),IF(LEN(V2193)=3,_xlfn.CONCAT("190",LEFT(V2193,2)),0))</f>
        <v>0</v>
      </c>
      <c r="X2193">
        <f>IF(V2193&lt;&gt;0,1997-VALUE(W2193),0)</f>
        <v>0</v>
      </c>
      <c r="Y2193" t="str">
        <f>VLOOKUP(A2193,vlookup_table[#All],5,FALSE)</f>
        <v>C2</v>
      </c>
      <c r="Z2193" t="str">
        <f t="shared" si="209"/>
        <v>City</v>
      </c>
      <c r="AA2193">
        <f>VLOOKUP(A2193,vlookup_table[#All],7,FALSE)</f>
        <v>10</v>
      </c>
    </row>
    <row r="2194" spans="1:27" x14ac:dyDescent="0.3">
      <c r="A2194">
        <v>190789</v>
      </c>
      <c r="B2194" s="1" t="s">
        <v>30</v>
      </c>
      <c r="C2194" s="1" t="str">
        <f>UPPER(LEFT(B2194,2))</f>
        <v>MI</v>
      </c>
      <c r="D2194" s="1" t="s">
        <v>14</v>
      </c>
      <c r="E2194" s="1" t="str">
        <f>UPPER(LEFT(D2194,1))</f>
        <v>M</v>
      </c>
      <c r="F2194">
        <v>1770</v>
      </c>
      <c r="G2194">
        <f t="shared" si="204"/>
        <v>1770</v>
      </c>
      <c r="H2194">
        <f t="shared" si="205"/>
        <v>1770</v>
      </c>
      <c r="I2194">
        <v>712</v>
      </c>
      <c r="J2194">
        <f t="shared" si="206"/>
        <v>712</v>
      </c>
      <c r="K2194">
        <v>730</v>
      </c>
      <c r="L2194">
        <f t="shared" si="207"/>
        <v>730</v>
      </c>
      <c r="M2194">
        <v>15</v>
      </c>
      <c r="N2194">
        <v>24238</v>
      </c>
      <c r="O2194">
        <f t="shared" si="208"/>
        <v>24238</v>
      </c>
      <c r="P2194">
        <v>10</v>
      </c>
      <c r="Q2194">
        <v>79</v>
      </c>
      <c r="R2194">
        <v>720</v>
      </c>
      <c r="S2194">
        <v>713</v>
      </c>
      <c r="T2194">
        <v>12</v>
      </c>
      <c r="U2194">
        <f>VLOOKUP(A2194,vlookup_table[#All],2,)</f>
        <v>0</v>
      </c>
      <c r="V2194">
        <f>VLOOKUP(A2194,vlookup_table[#All],4,FALSE)</f>
        <v>1707</v>
      </c>
      <c r="W2194" t="str">
        <f>IF(LEN(V2194)=4,_xlfn.CONCAT("19",LEFT(V2194,2)),IF(LEN(V2194)=3,_xlfn.CONCAT("190",LEFT(V2194,2)),0))</f>
        <v>1917</v>
      </c>
      <c r="X2194">
        <f>IF(V2194&lt;&gt;0,1997-VALUE(W2194),0)</f>
        <v>80</v>
      </c>
      <c r="Y2194" t="str">
        <f>VLOOKUP(A2194,vlookup_table[#All],5,FALSE)</f>
        <v>S1</v>
      </c>
      <c r="Z2194" t="str">
        <f t="shared" si="209"/>
        <v>Suburban</v>
      </c>
      <c r="AA2194">
        <f>VLOOKUP(A2194,vlookup_table[#All],7,FALSE)</f>
        <v>18</v>
      </c>
    </row>
    <row r="2195" spans="1:27" x14ac:dyDescent="0.3">
      <c r="A2195">
        <v>109450</v>
      </c>
      <c r="B2195" s="1" t="s">
        <v>50</v>
      </c>
      <c r="C2195" s="1" t="str">
        <f>UPPER(LEFT(B2195,2))</f>
        <v>LA</v>
      </c>
      <c r="D2195" s="1" t="s">
        <v>17</v>
      </c>
      <c r="E2195" s="1" t="str">
        <f>UPPER(LEFT(D2195,1))</f>
        <v>F</v>
      </c>
      <c r="F2195">
        <v>590</v>
      </c>
      <c r="G2195">
        <f t="shared" si="204"/>
        <v>590</v>
      </c>
      <c r="H2195">
        <f t="shared" si="205"/>
        <v>590</v>
      </c>
      <c r="I2195">
        <v>252</v>
      </c>
      <c r="J2195">
        <f t="shared" si="206"/>
        <v>252</v>
      </c>
      <c r="K2195">
        <v>329</v>
      </c>
      <c r="L2195">
        <f t="shared" si="207"/>
        <v>329</v>
      </c>
      <c r="M2195">
        <v>0</v>
      </c>
      <c r="N2195">
        <v>11072</v>
      </c>
      <c r="O2195">
        <f t="shared" si="208"/>
        <v>11072</v>
      </c>
      <c r="P2195">
        <v>0</v>
      </c>
      <c r="Q2195">
        <v>77</v>
      </c>
      <c r="R2195">
        <v>282</v>
      </c>
      <c r="S2195">
        <v>309</v>
      </c>
      <c r="T2195">
        <v>7.5454545450000001</v>
      </c>
      <c r="U2195">
        <f>VLOOKUP(A2195,vlookup_table[#All],2,)</f>
        <v>2</v>
      </c>
      <c r="V2195">
        <f>VLOOKUP(A2195,vlookup_table[#All],4,FALSE)</f>
        <v>2501</v>
      </c>
      <c r="W2195" t="str">
        <f>IF(LEN(V2195)=4,_xlfn.CONCAT("19",LEFT(V2195,2)),IF(LEN(V2195)=3,_xlfn.CONCAT("190",LEFT(V2195,2)),0))</f>
        <v>1925</v>
      </c>
      <c r="X2195">
        <f>IF(V2195&lt;&gt;0,1997-VALUE(W2195),0)</f>
        <v>72</v>
      </c>
      <c r="Y2195" t="str">
        <f>VLOOKUP(A2195,vlookup_table[#All],5,FALSE)</f>
        <v>T2</v>
      </c>
      <c r="Z2195" t="str">
        <f t="shared" si="209"/>
        <v>Town</v>
      </c>
      <c r="AA2195">
        <f>VLOOKUP(A2195,vlookup_table[#All],7,FALSE)</f>
        <v>11</v>
      </c>
    </row>
    <row r="2196" spans="1:27" x14ac:dyDescent="0.3">
      <c r="A2196">
        <v>102741</v>
      </c>
      <c r="B2196" s="1" t="s">
        <v>37</v>
      </c>
      <c r="C2196" s="1" t="str">
        <f>UPPER(LEFT(B2196,2))</f>
        <v>MO</v>
      </c>
      <c r="D2196" s="1" t="s">
        <v>17</v>
      </c>
      <c r="E2196" s="1" t="str">
        <f>UPPER(LEFT(D2196,1))</f>
        <v>F</v>
      </c>
      <c r="F2196">
        <v>238</v>
      </c>
      <c r="G2196">
        <f t="shared" si="204"/>
        <v>238</v>
      </c>
      <c r="H2196">
        <f t="shared" si="205"/>
        <v>238</v>
      </c>
      <c r="I2196">
        <v>176</v>
      </c>
      <c r="J2196">
        <f t="shared" si="206"/>
        <v>176</v>
      </c>
      <c r="K2196">
        <v>287</v>
      </c>
      <c r="L2196">
        <f t="shared" si="207"/>
        <v>287</v>
      </c>
      <c r="M2196">
        <v>0</v>
      </c>
      <c r="N2196">
        <v>10253</v>
      </c>
      <c r="O2196">
        <f t="shared" si="208"/>
        <v>10253</v>
      </c>
      <c r="P2196">
        <v>0</v>
      </c>
      <c r="Q2196">
        <v>82</v>
      </c>
      <c r="R2196">
        <v>225</v>
      </c>
      <c r="S2196">
        <v>233</v>
      </c>
      <c r="T2196">
        <v>14.42857143</v>
      </c>
      <c r="U2196">
        <f>VLOOKUP(A2196,vlookup_table[#All],2,)</f>
        <v>0</v>
      </c>
      <c r="V2196">
        <f>VLOOKUP(A2196,vlookup_table[#All],4,FALSE)</f>
        <v>2201</v>
      </c>
      <c r="W2196" t="str">
        <f>IF(LEN(V2196)=4,_xlfn.CONCAT("19",LEFT(V2196,2)),IF(LEN(V2196)=3,_xlfn.CONCAT("190",LEFT(V2196,2)),0))</f>
        <v>1922</v>
      </c>
      <c r="X2196">
        <f>IF(V2196&lt;&gt;0,1997-VALUE(W2196),0)</f>
        <v>75</v>
      </c>
      <c r="Y2196" t="str">
        <f>VLOOKUP(A2196,vlookup_table[#All],5,FALSE)</f>
        <v>R2</v>
      </c>
      <c r="Z2196" t="str">
        <f t="shared" si="209"/>
        <v>Rural</v>
      </c>
      <c r="AA2196">
        <f>VLOOKUP(A2196,vlookup_table[#All],7,FALSE)</f>
        <v>20</v>
      </c>
    </row>
    <row r="2197" spans="1:27" x14ac:dyDescent="0.3">
      <c r="A2197">
        <v>59598</v>
      </c>
      <c r="B2197" s="1" t="s">
        <v>34</v>
      </c>
      <c r="C2197" s="1" t="str">
        <f>UPPER(LEFT(B2197,2))</f>
        <v>IN</v>
      </c>
      <c r="D2197" s="1" t="s">
        <v>14</v>
      </c>
      <c r="E2197" s="1" t="str">
        <f>UPPER(LEFT(D2197,1))</f>
        <v>M</v>
      </c>
      <c r="F2197">
        <v>521</v>
      </c>
      <c r="G2197">
        <f t="shared" si="204"/>
        <v>521</v>
      </c>
      <c r="H2197">
        <f t="shared" si="205"/>
        <v>521</v>
      </c>
      <c r="I2197">
        <v>252</v>
      </c>
      <c r="J2197">
        <f t="shared" si="206"/>
        <v>252</v>
      </c>
      <c r="K2197">
        <v>343</v>
      </c>
      <c r="L2197">
        <f t="shared" si="207"/>
        <v>343</v>
      </c>
      <c r="M2197">
        <v>0</v>
      </c>
      <c r="N2197">
        <v>10057</v>
      </c>
      <c r="O2197">
        <f t="shared" si="208"/>
        <v>10057</v>
      </c>
      <c r="P2197">
        <v>2</v>
      </c>
      <c r="Q2197">
        <v>71</v>
      </c>
      <c r="R2197">
        <v>297</v>
      </c>
      <c r="S2197">
        <v>293</v>
      </c>
      <c r="T2197">
        <v>18.18181818</v>
      </c>
      <c r="U2197">
        <f>VLOOKUP(A2197,vlookup_table[#All],2,)</f>
        <v>2</v>
      </c>
      <c r="V2197">
        <f>VLOOKUP(A2197,vlookup_table[#All],4,FALSE)</f>
        <v>0</v>
      </c>
      <c r="W2197">
        <f>IF(LEN(V2197)=4,_xlfn.CONCAT("19",LEFT(V2197,2)),IF(LEN(V2197)=3,_xlfn.CONCAT("190",LEFT(V2197,2)),0))</f>
        <v>0</v>
      </c>
      <c r="X2197">
        <f>IF(V2197&lt;&gt;0,1997-VALUE(W2197),0)</f>
        <v>0</v>
      </c>
      <c r="Y2197" t="str">
        <f>VLOOKUP(A2197,vlookup_table[#All],5,FALSE)</f>
        <v>T2</v>
      </c>
      <c r="Z2197" t="str">
        <f t="shared" si="209"/>
        <v>Town</v>
      </c>
      <c r="AA2197">
        <f>VLOOKUP(A2197,vlookup_table[#All],7,FALSE)</f>
        <v>15</v>
      </c>
    </row>
    <row r="2198" spans="1:27" x14ac:dyDescent="0.3">
      <c r="A2198">
        <v>157481</v>
      </c>
      <c r="B2198" s="1" t="s">
        <v>22</v>
      </c>
      <c r="C2198" s="1" t="str">
        <f>UPPER(LEFT(B2198,2))</f>
        <v>CA</v>
      </c>
      <c r="D2198" s="1"/>
      <c r="E2198" s="1" t="str">
        <f>UPPER(LEFT(D2198,1))</f>
        <v/>
      </c>
      <c r="F2198">
        <v>2439</v>
      </c>
      <c r="G2198">
        <f t="shared" si="204"/>
        <v>2439</v>
      </c>
      <c r="H2198">
        <f t="shared" si="205"/>
        <v>2439</v>
      </c>
      <c r="I2198">
        <v>521</v>
      </c>
      <c r="J2198">
        <f t="shared" si="206"/>
        <v>521</v>
      </c>
      <c r="K2198">
        <v>619</v>
      </c>
      <c r="L2198">
        <f t="shared" si="207"/>
        <v>619</v>
      </c>
      <c r="M2198">
        <v>68</v>
      </c>
      <c r="N2198">
        <v>21808</v>
      </c>
      <c r="O2198">
        <f t="shared" si="208"/>
        <v>21808</v>
      </c>
      <c r="P2198">
        <v>17</v>
      </c>
      <c r="Q2198">
        <v>48</v>
      </c>
      <c r="R2198">
        <v>572</v>
      </c>
      <c r="S2198">
        <v>574</v>
      </c>
      <c r="T2198">
        <v>17</v>
      </c>
      <c r="U2198">
        <f>VLOOKUP(A2198,vlookup_table[#All],2,)</f>
        <v>0</v>
      </c>
      <c r="V2198">
        <f>VLOOKUP(A2198,vlookup_table[#All],4,FALSE)</f>
        <v>5201</v>
      </c>
      <c r="W2198" t="str">
        <f>IF(LEN(V2198)=4,_xlfn.CONCAT("19",LEFT(V2198,2)),IF(LEN(V2198)=3,_xlfn.CONCAT("190",LEFT(V2198,2)),0))</f>
        <v>1952</v>
      </c>
      <c r="X2198">
        <f>IF(V2198&lt;&gt;0,1997-VALUE(W2198),0)</f>
        <v>45</v>
      </c>
      <c r="Y2198" t="str">
        <f>VLOOKUP(A2198,vlookup_table[#All],5,FALSE)</f>
        <v>S1</v>
      </c>
      <c r="Z2198" t="str">
        <f t="shared" si="209"/>
        <v>Suburban</v>
      </c>
      <c r="AA2198">
        <f>VLOOKUP(A2198,vlookup_table[#All],7,FALSE)</f>
        <v>19</v>
      </c>
    </row>
    <row r="2199" spans="1:27" x14ac:dyDescent="0.3">
      <c r="A2199">
        <v>21922</v>
      </c>
      <c r="B2199" s="1" t="s">
        <v>18</v>
      </c>
      <c r="C2199" s="1" t="str">
        <f>UPPER(LEFT(B2199,2))</f>
        <v>NC</v>
      </c>
      <c r="D2199" s="1" t="s">
        <v>20</v>
      </c>
      <c r="E2199" s="1" t="str">
        <f>UPPER(LEFT(D2199,1))</f>
        <v>F</v>
      </c>
      <c r="F2199">
        <v>844</v>
      </c>
      <c r="G2199">
        <f t="shared" si="204"/>
        <v>844</v>
      </c>
      <c r="H2199">
        <f t="shared" si="205"/>
        <v>844</v>
      </c>
      <c r="I2199">
        <v>263</v>
      </c>
      <c r="J2199">
        <f t="shared" si="206"/>
        <v>263</v>
      </c>
      <c r="K2199">
        <v>352</v>
      </c>
      <c r="L2199">
        <f t="shared" si="207"/>
        <v>352</v>
      </c>
      <c r="M2199">
        <v>21</v>
      </c>
      <c r="N2199">
        <v>12936</v>
      </c>
      <c r="O2199">
        <f t="shared" si="208"/>
        <v>12936</v>
      </c>
      <c r="P2199">
        <v>0</v>
      </c>
      <c r="Q2199">
        <v>55</v>
      </c>
      <c r="R2199">
        <v>286</v>
      </c>
      <c r="S2199">
        <v>323</v>
      </c>
      <c r="T2199">
        <v>15.53571429</v>
      </c>
      <c r="U2199">
        <f>VLOOKUP(A2199,vlookup_table[#All],2,)</f>
        <v>0</v>
      </c>
      <c r="V2199">
        <f>VLOOKUP(A2199,vlookup_table[#All],4,FALSE)</f>
        <v>3001</v>
      </c>
      <c r="W2199" t="str">
        <f>IF(LEN(V2199)=4,_xlfn.CONCAT("19",LEFT(V2199,2)),IF(LEN(V2199)=3,_xlfn.CONCAT("190",LEFT(V2199,2)),0))</f>
        <v>1930</v>
      </c>
      <c r="X2199">
        <f>IF(V2199&lt;&gt;0,1997-VALUE(W2199),0)</f>
        <v>67</v>
      </c>
      <c r="Y2199" t="str">
        <f>VLOOKUP(A2199,vlookup_table[#All],5,FALSE)</f>
        <v>R3</v>
      </c>
      <c r="Z2199" t="str">
        <f t="shared" si="209"/>
        <v>Rural</v>
      </c>
      <c r="AA2199">
        <f>VLOOKUP(A2199,vlookup_table[#All],7,FALSE)</f>
        <v>20</v>
      </c>
    </row>
    <row r="2200" spans="1:27" x14ac:dyDescent="0.3">
      <c r="A2200">
        <v>35908</v>
      </c>
      <c r="B2200" s="1" t="s">
        <v>13</v>
      </c>
      <c r="C2200" s="1" t="str">
        <f>UPPER(LEFT(B2200,2))</f>
        <v>FL</v>
      </c>
      <c r="D2200" s="1" t="s">
        <v>17</v>
      </c>
      <c r="E2200" s="1" t="str">
        <f>UPPER(LEFT(D2200,1))</f>
        <v>F</v>
      </c>
      <c r="F2200">
        <v>693</v>
      </c>
      <c r="G2200">
        <f t="shared" si="204"/>
        <v>693</v>
      </c>
      <c r="H2200">
        <f t="shared" si="205"/>
        <v>693</v>
      </c>
      <c r="I2200">
        <v>373</v>
      </c>
      <c r="J2200">
        <f t="shared" si="206"/>
        <v>373</v>
      </c>
      <c r="K2200">
        <v>463</v>
      </c>
      <c r="L2200">
        <f t="shared" si="207"/>
        <v>463</v>
      </c>
      <c r="M2200">
        <v>7</v>
      </c>
      <c r="N2200">
        <v>16854</v>
      </c>
      <c r="O2200">
        <f t="shared" si="208"/>
        <v>16854</v>
      </c>
      <c r="P2200">
        <v>1</v>
      </c>
      <c r="Q2200">
        <v>24</v>
      </c>
      <c r="R2200">
        <v>457</v>
      </c>
      <c r="S2200">
        <v>413</v>
      </c>
      <c r="T2200">
        <v>15</v>
      </c>
      <c r="U2200">
        <f>VLOOKUP(A2200,vlookup_table[#All],2,)</f>
        <v>0</v>
      </c>
      <c r="V2200">
        <f>VLOOKUP(A2200,vlookup_table[#All],4,FALSE)</f>
        <v>5001</v>
      </c>
      <c r="W2200" t="str">
        <f>IF(LEN(V2200)=4,_xlfn.CONCAT("19",LEFT(V2200,2)),IF(LEN(V2200)=3,_xlfn.CONCAT("190",LEFT(V2200,2)),0))</f>
        <v>1950</v>
      </c>
      <c r="X2200">
        <f>IF(V2200&lt;&gt;0,1997-VALUE(W2200),0)</f>
        <v>47</v>
      </c>
      <c r="Y2200" t="str">
        <f>VLOOKUP(A2200,vlookup_table[#All],5,FALSE)</f>
        <v>S2</v>
      </c>
      <c r="Z2200" t="str">
        <f t="shared" si="209"/>
        <v>Suburban</v>
      </c>
      <c r="AA2200">
        <f>VLOOKUP(A2200,vlookup_table[#All],7,FALSE)</f>
        <v>20</v>
      </c>
    </row>
    <row r="2201" spans="1:27" x14ac:dyDescent="0.3">
      <c r="A2201">
        <v>105331</v>
      </c>
      <c r="B2201" s="1" t="s">
        <v>28</v>
      </c>
      <c r="C2201" s="1" t="str">
        <f>UPPER(LEFT(B2201,2))</f>
        <v>KS</v>
      </c>
      <c r="D2201" s="1" t="s">
        <v>14</v>
      </c>
      <c r="E2201" s="1" t="str">
        <f>UPPER(LEFT(D2201,1))</f>
        <v>M</v>
      </c>
      <c r="F2201">
        <v>237</v>
      </c>
      <c r="G2201">
        <f t="shared" si="204"/>
        <v>237</v>
      </c>
      <c r="H2201">
        <f t="shared" si="205"/>
        <v>237</v>
      </c>
      <c r="I2201">
        <v>194</v>
      </c>
      <c r="J2201">
        <f t="shared" si="206"/>
        <v>194</v>
      </c>
      <c r="K2201">
        <v>261</v>
      </c>
      <c r="L2201">
        <f t="shared" si="207"/>
        <v>261</v>
      </c>
      <c r="M2201">
        <v>0</v>
      </c>
      <c r="N2201">
        <v>9190</v>
      </c>
      <c r="O2201">
        <f t="shared" si="208"/>
        <v>9190</v>
      </c>
      <c r="P2201">
        <v>0</v>
      </c>
      <c r="Q2201">
        <v>80</v>
      </c>
      <c r="R2201">
        <v>222</v>
      </c>
      <c r="S2201">
        <v>218</v>
      </c>
      <c r="T2201">
        <v>12.5</v>
      </c>
      <c r="U2201">
        <f>VLOOKUP(A2201,vlookup_table[#All],2,)</f>
        <v>1</v>
      </c>
      <c r="V2201">
        <f>VLOOKUP(A2201,vlookup_table[#All],4,FALSE)</f>
        <v>4801</v>
      </c>
      <c r="W2201" t="str">
        <f>IF(LEN(V2201)=4,_xlfn.CONCAT("19",LEFT(V2201,2)),IF(LEN(V2201)=3,_xlfn.CONCAT("190",LEFT(V2201,2)),0))</f>
        <v>1948</v>
      </c>
      <c r="X2201">
        <f>IF(V2201&lt;&gt;0,1997-VALUE(W2201),0)</f>
        <v>49</v>
      </c>
      <c r="Y2201" t="str">
        <f>VLOOKUP(A2201,vlookup_table[#All],5,FALSE)</f>
        <v>R2</v>
      </c>
      <c r="Z2201" t="str">
        <f t="shared" si="209"/>
        <v>Rural</v>
      </c>
      <c r="AA2201">
        <f>VLOOKUP(A2201,vlookup_table[#All],7,FALSE)</f>
        <v>20</v>
      </c>
    </row>
    <row r="2202" spans="1:27" x14ac:dyDescent="0.3">
      <c r="A2202">
        <v>157728</v>
      </c>
      <c r="B2202" s="1" t="s">
        <v>22</v>
      </c>
      <c r="C2202" s="1" t="str">
        <f>UPPER(LEFT(B2202,2))</f>
        <v>CA</v>
      </c>
      <c r="D2202" s="1" t="s">
        <v>14</v>
      </c>
      <c r="E2202" s="1" t="str">
        <f>UPPER(LEFT(D2202,1))</f>
        <v>M</v>
      </c>
      <c r="F2202">
        <v>2102</v>
      </c>
      <c r="G2202">
        <f t="shared" si="204"/>
        <v>2102</v>
      </c>
      <c r="H2202">
        <f t="shared" si="205"/>
        <v>2102</v>
      </c>
      <c r="I2202">
        <v>342</v>
      </c>
      <c r="J2202">
        <f t="shared" si="206"/>
        <v>342</v>
      </c>
      <c r="K2202">
        <v>463</v>
      </c>
      <c r="L2202">
        <f t="shared" si="207"/>
        <v>463</v>
      </c>
      <c r="M2202">
        <v>57</v>
      </c>
      <c r="N2202">
        <v>16054</v>
      </c>
      <c r="O2202">
        <f t="shared" si="208"/>
        <v>16054</v>
      </c>
      <c r="P2202">
        <v>14</v>
      </c>
      <c r="Q2202">
        <v>57</v>
      </c>
      <c r="R2202">
        <v>412</v>
      </c>
      <c r="S2202">
        <v>416</v>
      </c>
      <c r="T2202">
        <v>15</v>
      </c>
      <c r="U2202">
        <f>VLOOKUP(A2202,vlookup_table[#All],2,)</f>
        <v>1</v>
      </c>
      <c r="V2202">
        <f>VLOOKUP(A2202,vlookup_table[#All],4,FALSE)</f>
        <v>0</v>
      </c>
      <c r="W2202">
        <f>IF(LEN(V2202)=4,_xlfn.CONCAT("19",LEFT(V2202,2)),IF(LEN(V2202)=3,_xlfn.CONCAT("190",LEFT(V2202,2)),0))</f>
        <v>0</v>
      </c>
      <c r="X2202">
        <f>IF(V2202&lt;&gt;0,1997-VALUE(W2202),0)</f>
        <v>0</v>
      </c>
      <c r="Y2202" t="str">
        <f>VLOOKUP(A2202,vlookup_table[#All],5,FALSE)</f>
        <v>S2</v>
      </c>
      <c r="Z2202" t="str">
        <f t="shared" si="209"/>
        <v>Suburban</v>
      </c>
      <c r="AA2202">
        <f>VLOOKUP(A2202,vlookup_table[#All],7,FALSE)</f>
        <v>20</v>
      </c>
    </row>
    <row r="2203" spans="1:27" x14ac:dyDescent="0.3">
      <c r="A2203">
        <v>81073</v>
      </c>
      <c r="B2203" s="1" t="s">
        <v>36</v>
      </c>
      <c r="C2203" s="1" t="str">
        <f>UPPER(LEFT(B2203,2))</f>
        <v>WI</v>
      </c>
      <c r="D2203" s="1" t="s">
        <v>17</v>
      </c>
      <c r="E2203" s="1" t="str">
        <f>UPPER(LEFT(D2203,1))</f>
        <v>F</v>
      </c>
      <c r="F2203">
        <v>571</v>
      </c>
      <c r="G2203">
        <f t="shared" si="204"/>
        <v>571</v>
      </c>
      <c r="H2203">
        <f t="shared" si="205"/>
        <v>571</v>
      </c>
      <c r="I2203">
        <v>243</v>
      </c>
      <c r="J2203">
        <f t="shared" si="206"/>
        <v>243</v>
      </c>
      <c r="K2203">
        <v>349</v>
      </c>
      <c r="L2203">
        <f t="shared" si="207"/>
        <v>349</v>
      </c>
      <c r="M2203">
        <v>0</v>
      </c>
      <c r="N2203">
        <v>13144</v>
      </c>
      <c r="O2203">
        <f t="shared" si="208"/>
        <v>13144</v>
      </c>
      <c r="P2203">
        <v>3</v>
      </c>
      <c r="Q2203">
        <v>74</v>
      </c>
      <c r="R2203">
        <v>307</v>
      </c>
      <c r="S2203">
        <v>295</v>
      </c>
      <c r="T2203">
        <v>9.1666666669999994</v>
      </c>
      <c r="U2203">
        <f>VLOOKUP(A2203,vlookup_table[#All],2,)</f>
        <v>2</v>
      </c>
      <c r="V2203">
        <f>VLOOKUP(A2203,vlookup_table[#All],4,FALSE)</f>
        <v>4701</v>
      </c>
      <c r="W2203" t="str">
        <f>IF(LEN(V2203)=4,_xlfn.CONCAT("19",LEFT(V2203,2)),IF(LEN(V2203)=3,_xlfn.CONCAT("190",LEFT(V2203,2)),0))</f>
        <v>1947</v>
      </c>
      <c r="X2203">
        <f>IF(V2203&lt;&gt;0,1997-VALUE(W2203),0)</f>
        <v>50</v>
      </c>
      <c r="Y2203" t="str">
        <f>VLOOKUP(A2203,vlookup_table[#All],5,FALSE)</f>
        <v>C2</v>
      </c>
      <c r="Z2203" t="str">
        <f t="shared" si="209"/>
        <v>City</v>
      </c>
      <c r="AA2203">
        <f>VLOOKUP(A2203,vlookup_table[#All],7,FALSE)</f>
        <v>10</v>
      </c>
    </row>
    <row r="2204" spans="1:27" x14ac:dyDescent="0.3">
      <c r="A2204">
        <v>38471</v>
      </c>
      <c r="B2204" s="1" t="s">
        <v>13</v>
      </c>
      <c r="C2204" s="1" t="str">
        <f>UPPER(LEFT(B2204,2))</f>
        <v>FL</v>
      </c>
      <c r="D2204" s="1" t="s">
        <v>17</v>
      </c>
      <c r="E2204" s="1" t="str">
        <f>UPPER(LEFT(D2204,1))</f>
        <v>F</v>
      </c>
      <c r="F2204">
        <v>1033</v>
      </c>
      <c r="G2204">
        <f t="shared" si="204"/>
        <v>1033</v>
      </c>
      <c r="H2204">
        <f t="shared" si="205"/>
        <v>1033</v>
      </c>
      <c r="I2204">
        <v>471</v>
      </c>
      <c r="J2204">
        <f t="shared" si="206"/>
        <v>471</v>
      </c>
      <c r="K2204">
        <v>598</v>
      </c>
      <c r="L2204">
        <f t="shared" si="207"/>
        <v>598</v>
      </c>
      <c r="M2204">
        <v>25</v>
      </c>
      <c r="N2204">
        <v>22327</v>
      </c>
      <c r="O2204">
        <f t="shared" si="208"/>
        <v>22327</v>
      </c>
      <c r="P2204">
        <v>6</v>
      </c>
      <c r="Q2204">
        <v>36</v>
      </c>
      <c r="R2204">
        <v>545</v>
      </c>
      <c r="S2204">
        <v>544</v>
      </c>
      <c r="T2204">
        <v>13.777777779999999</v>
      </c>
      <c r="U2204">
        <f>VLOOKUP(A2204,vlookup_table[#All],2,)</f>
        <v>2</v>
      </c>
      <c r="V2204">
        <f>VLOOKUP(A2204,vlookup_table[#All],4,FALSE)</f>
        <v>5001</v>
      </c>
      <c r="W2204" t="str">
        <f>IF(LEN(V2204)=4,_xlfn.CONCAT("19",LEFT(V2204,2)),IF(LEN(V2204)=3,_xlfn.CONCAT("190",LEFT(V2204,2)),0))</f>
        <v>1950</v>
      </c>
      <c r="X2204">
        <f>IF(V2204&lt;&gt;0,1997-VALUE(W2204),0)</f>
        <v>47</v>
      </c>
      <c r="Y2204" t="str">
        <f>VLOOKUP(A2204,vlookup_table[#All],5,FALSE)</f>
        <v/>
      </c>
      <c r="Z2204">
        <f t="shared" si="209"/>
        <v>0</v>
      </c>
      <c r="AA2204">
        <f>VLOOKUP(A2204,vlookup_table[#All],7,FALSE)</f>
        <v>25</v>
      </c>
    </row>
    <row r="2205" spans="1:27" x14ac:dyDescent="0.3">
      <c r="A2205">
        <v>163675</v>
      </c>
      <c r="B2205" s="1" t="s">
        <v>22</v>
      </c>
      <c r="C2205" s="1" t="str">
        <f>UPPER(LEFT(B2205,2))</f>
        <v>CA</v>
      </c>
      <c r="D2205" s="1"/>
      <c r="E2205" s="1" t="str">
        <f>UPPER(LEFT(D2205,1))</f>
        <v/>
      </c>
      <c r="F2205">
        <v>1693</v>
      </c>
      <c r="G2205">
        <f t="shared" si="204"/>
        <v>1693</v>
      </c>
      <c r="H2205">
        <f t="shared" si="205"/>
        <v>1693</v>
      </c>
      <c r="I2205">
        <v>423</v>
      </c>
      <c r="J2205">
        <f t="shared" si="206"/>
        <v>423</v>
      </c>
      <c r="K2205">
        <v>492</v>
      </c>
      <c r="L2205">
        <f t="shared" si="207"/>
        <v>492</v>
      </c>
      <c r="M2205">
        <v>23</v>
      </c>
      <c r="N2205">
        <v>17493</v>
      </c>
      <c r="O2205">
        <f t="shared" si="208"/>
        <v>17493</v>
      </c>
      <c r="P2205">
        <v>6</v>
      </c>
      <c r="Q2205">
        <v>58</v>
      </c>
      <c r="R2205">
        <v>467</v>
      </c>
      <c r="S2205">
        <v>457</v>
      </c>
      <c r="T2205">
        <v>10.875</v>
      </c>
      <c r="U2205">
        <f>VLOOKUP(A2205,vlookup_table[#All],2,)</f>
        <v>0</v>
      </c>
      <c r="V2205">
        <f>VLOOKUP(A2205,vlookup_table[#All],4,FALSE)</f>
        <v>3501</v>
      </c>
      <c r="W2205" t="str">
        <f>IF(LEN(V2205)=4,_xlfn.CONCAT("19",LEFT(V2205,2)),IF(LEN(V2205)=3,_xlfn.CONCAT("190",LEFT(V2205,2)),0))</f>
        <v>1935</v>
      </c>
      <c r="X2205">
        <f>IF(V2205&lt;&gt;0,1997-VALUE(W2205),0)</f>
        <v>62</v>
      </c>
      <c r="Y2205" t="str">
        <f>VLOOKUP(A2205,vlookup_table[#All],5,FALSE)</f>
        <v>U2</v>
      </c>
      <c r="Z2205" t="str">
        <f t="shared" si="209"/>
        <v>Urban</v>
      </c>
      <c r="AA2205">
        <f>VLOOKUP(A2205,vlookup_table[#All],7,FALSE)</f>
        <v>10</v>
      </c>
    </row>
    <row r="2206" spans="1:27" x14ac:dyDescent="0.3">
      <c r="A2206">
        <v>11195</v>
      </c>
      <c r="B2206" s="1" t="s">
        <v>35</v>
      </c>
      <c r="C2206" s="1" t="str">
        <f>UPPER(LEFT(B2206,2))</f>
        <v>MT</v>
      </c>
      <c r="D2206" s="1" t="s">
        <v>14</v>
      </c>
      <c r="E2206" s="1" t="str">
        <f>UPPER(LEFT(D2206,1))</f>
        <v>M</v>
      </c>
      <c r="F2206">
        <v>589</v>
      </c>
      <c r="G2206">
        <f t="shared" si="204"/>
        <v>589</v>
      </c>
      <c r="H2206">
        <f t="shared" si="205"/>
        <v>589</v>
      </c>
      <c r="I2206">
        <v>289</v>
      </c>
      <c r="J2206">
        <f t="shared" si="206"/>
        <v>289</v>
      </c>
      <c r="K2206">
        <v>334</v>
      </c>
      <c r="L2206">
        <f t="shared" si="207"/>
        <v>334</v>
      </c>
      <c r="M2206">
        <v>0</v>
      </c>
      <c r="N2206">
        <v>12204</v>
      </c>
      <c r="O2206">
        <f t="shared" si="208"/>
        <v>12204</v>
      </c>
      <c r="P2206">
        <v>0</v>
      </c>
      <c r="Q2206">
        <v>54</v>
      </c>
      <c r="R2206">
        <v>318</v>
      </c>
      <c r="S2206">
        <v>294</v>
      </c>
      <c r="T2206">
        <v>11.8</v>
      </c>
      <c r="U2206">
        <f>VLOOKUP(A2206,vlookup_table[#All],2,)</f>
        <v>2</v>
      </c>
      <c r="V2206">
        <f>VLOOKUP(A2206,vlookup_table[#All],4,FALSE)</f>
        <v>1801</v>
      </c>
      <c r="W2206" t="str">
        <f>IF(LEN(V2206)=4,_xlfn.CONCAT("19",LEFT(V2206,2)),IF(LEN(V2206)=3,_xlfn.CONCAT("190",LEFT(V2206,2)),0))</f>
        <v>1918</v>
      </c>
      <c r="X2206">
        <f>IF(V2206&lt;&gt;0,1997-VALUE(W2206),0)</f>
        <v>79</v>
      </c>
      <c r="Y2206" t="str">
        <f>VLOOKUP(A2206,vlookup_table[#All],5,FALSE)</f>
        <v>C2</v>
      </c>
      <c r="Z2206" t="str">
        <f t="shared" si="209"/>
        <v>City</v>
      </c>
      <c r="AA2206">
        <f>VLOOKUP(A2206,vlookup_table[#All],7,FALSE)</f>
        <v>10</v>
      </c>
    </row>
    <row r="2207" spans="1:27" x14ac:dyDescent="0.3">
      <c r="A2207">
        <v>5144</v>
      </c>
      <c r="B2207" s="1" t="s">
        <v>21</v>
      </c>
      <c r="C2207" s="1" t="str">
        <f>UPPER(LEFT(B2207,2))</f>
        <v>TX</v>
      </c>
      <c r="D2207" s="1" t="s">
        <v>14</v>
      </c>
      <c r="E2207" s="1" t="str">
        <f>UPPER(LEFT(D2207,1))</f>
        <v>M</v>
      </c>
      <c r="F2207">
        <v>1938</v>
      </c>
      <c r="G2207">
        <f t="shared" si="204"/>
        <v>1938</v>
      </c>
      <c r="H2207">
        <f t="shared" si="205"/>
        <v>1938</v>
      </c>
      <c r="I2207">
        <v>171</v>
      </c>
      <c r="J2207">
        <f t="shared" si="206"/>
        <v>171</v>
      </c>
      <c r="K2207">
        <v>205</v>
      </c>
      <c r="L2207">
        <f t="shared" si="207"/>
        <v>205</v>
      </c>
      <c r="M2207">
        <v>50</v>
      </c>
      <c r="N2207">
        <v>7708</v>
      </c>
      <c r="O2207">
        <f t="shared" si="208"/>
        <v>7708</v>
      </c>
      <c r="P2207">
        <v>33</v>
      </c>
      <c r="Q2207">
        <v>40</v>
      </c>
      <c r="R2207">
        <v>174</v>
      </c>
      <c r="S2207">
        <v>197</v>
      </c>
      <c r="T2207">
        <v>10.06060606</v>
      </c>
      <c r="U2207">
        <f>VLOOKUP(A2207,vlookup_table[#All],2,)</f>
        <v>1</v>
      </c>
      <c r="V2207">
        <f>VLOOKUP(A2207,vlookup_table[#All],4,FALSE)</f>
        <v>0</v>
      </c>
      <c r="W2207">
        <f>IF(LEN(V2207)=4,_xlfn.CONCAT("19",LEFT(V2207,2)),IF(LEN(V2207)=3,_xlfn.CONCAT("190",LEFT(V2207,2)),0))</f>
        <v>0</v>
      </c>
      <c r="X2207">
        <f>IF(V2207&lt;&gt;0,1997-VALUE(W2207),0)</f>
        <v>0</v>
      </c>
      <c r="Y2207" t="str">
        <f>VLOOKUP(A2207,vlookup_table[#All],5,FALSE)</f>
        <v>C2</v>
      </c>
      <c r="Z2207" t="str">
        <f t="shared" si="209"/>
        <v>City</v>
      </c>
      <c r="AA2207">
        <f>VLOOKUP(A2207,vlookup_table[#All],7,FALSE)</f>
        <v>15</v>
      </c>
    </row>
    <row r="2208" spans="1:27" x14ac:dyDescent="0.3">
      <c r="A2208">
        <v>37221</v>
      </c>
      <c r="B2208" s="1" t="s">
        <v>13</v>
      </c>
      <c r="C2208" s="1" t="str">
        <f>UPPER(LEFT(B2208,2))</f>
        <v>FL</v>
      </c>
      <c r="D2208" s="1" t="s">
        <v>14</v>
      </c>
      <c r="E2208" s="1" t="str">
        <f>UPPER(LEFT(D2208,1))</f>
        <v>M</v>
      </c>
      <c r="F2208">
        <v>775</v>
      </c>
      <c r="G2208">
        <f t="shared" si="204"/>
        <v>775</v>
      </c>
      <c r="H2208">
        <f t="shared" si="205"/>
        <v>775</v>
      </c>
      <c r="I2208">
        <v>236</v>
      </c>
      <c r="J2208">
        <f t="shared" si="206"/>
        <v>236</v>
      </c>
      <c r="K2208">
        <v>363</v>
      </c>
      <c r="L2208">
        <f t="shared" si="207"/>
        <v>363</v>
      </c>
      <c r="M2208">
        <v>0</v>
      </c>
      <c r="N2208">
        <v>15628</v>
      </c>
      <c r="O2208">
        <f t="shared" si="208"/>
        <v>15628</v>
      </c>
      <c r="P2208">
        <v>14</v>
      </c>
      <c r="Q2208">
        <v>8</v>
      </c>
      <c r="R2208">
        <v>296</v>
      </c>
      <c r="S2208">
        <v>308</v>
      </c>
      <c r="T2208">
        <v>3.9565217389999998</v>
      </c>
      <c r="U2208">
        <f>VLOOKUP(A2208,vlookup_table[#All],2,)</f>
        <v>0</v>
      </c>
      <c r="V2208">
        <f>VLOOKUP(A2208,vlookup_table[#All],4,FALSE)</f>
        <v>1107</v>
      </c>
      <c r="W2208" t="str">
        <f>IF(LEN(V2208)=4,_xlfn.CONCAT("19",LEFT(V2208,2)),IF(LEN(V2208)=3,_xlfn.CONCAT("190",LEFT(V2208,2)),0))</f>
        <v>1911</v>
      </c>
      <c r="X2208">
        <f>IF(V2208&lt;&gt;0,1997-VALUE(W2208),0)</f>
        <v>86</v>
      </c>
      <c r="Y2208" t="str">
        <f>VLOOKUP(A2208,vlookup_table[#All],5,FALSE)</f>
        <v>U3</v>
      </c>
      <c r="Z2208" t="str">
        <f t="shared" si="209"/>
        <v>Urban</v>
      </c>
      <c r="AA2208">
        <f>VLOOKUP(A2208,vlookup_table[#All],7,FALSE)</f>
        <v>6</v>
      </c>
    </row>
    <row r="2209" spans="1:27" x14ac:dyDescent="0.3">
      <c r="A2209">
        <v>187959</v>
      </c>
      <c r="B2209" s="1" t="s">
        <v>18</v>
      </c>
      <c r="C2209" s="1" t="str">
        <f>UPPER(LEFT(B2209,2))</f>
        <v>NC</v>
      </c>
      <c r="D2209" s="1"/>
      <c r="E2209" s="1" t="str">
        <f>UPPER(LEFT(D2209,1))</f>
        <v/>
      </c>
      <c r="F2209">
        <v>1024</v>
      </c>
      <c r="G2209">
        <f t="shared" si="204"/>
        <v>1024</v>
      </c>
      <c r="H2209">
        <f t="shared" si="205"/>
        <v>1024</v>
      </c>
      <c r="I2209">
        <v>360</v>
      </c>
      <c r="J2209">
        <f t="shared" si="206"/>
        <v>360</v>
      </c>
      <c r="K2209">
        <v>429</v>
      </c>
      <c r="L2209">
        <f t="shared" si="207"/>
        <v>429</v>
      </c>
      <c r="M2209">
        <v>11</v>
      </c>
      <c r="N2209">
        <v>15002</v>
      </c>
      <c r="O2209">
        <f t="shared" si="208"/>
        <v>15002</v>
      </c>
      <c r="P2209">
        <v>1</v>
      </c>
      <c r="Q2209">
        <v>33</v>
      </c>
      <c r="R2209">
        <v>364</v>
      </c>
      <c r="S2209">
        <v>396</v>
      </c>
      <c r="T2209">
        <v>7.5</v>
      </c>
      <c r="U2209">
        <f>VLOOKUP(A2209,vlookup_table[#All],2,)</f>
        <v>0</v>
      </c>
      <c r="V2209">
        <f>VLOOKUP(A2209,vlookup_table[#All],4,FALSE)</f>
        <v>0</v>
      </c>
      <c r="W2209">
        <f>IF(LEN(V2209)=4,_xlfn.CONCAT("19",LEFT(V2209,2)),IF(LEN(V2209)=3,_xlfn.CONCAT("190",LEFT(V2209,2)),0))</f>
        <v>0</v>
      </c>
      <c r="X2209">
        <f>IF(V2209&lt;&gt;0,1997-VALUE(W2209),0)</f>
        <v>0</v>
      </c>
      <c r="Y2209" t="str">
        <f>VLOOKUP(A2209,vlookup_table[#All],5,FALSE)</f>
        <v>T2</v>
      </c>
      <c r="Z2209" t="str">
        <f t="shared" si="209"/>
        <v>Town</v>
      </c>
      <c r="AA2209">
        <f>VLOOKUP(A2209,vlookup_table[#All],7,FALSE)</f>
        <v>10</v>
      </c>
    </row>
    <row r="2210" spans="1:27" x14ac:dyDescent="0.3">
      <c r="A2210">
        <v>95536</v>
      </c>
      <c r="B2210" s="1" t="s">
        <v>16</v>
      </c>
      <c r="C2210" s="1" t="str">
        <f>UPPER(LEFT(B2210,2))</f>
        <v>IL</v>
      </c>
      <c r="D2210" s="1" t="s">
        <v>17</v>
      </c>
      <c r="E2210" s="1" t="str">
        <f>UPPER(LEFT(D2210,1))</f>
        <v>F</v>
      </c>
      <c r="F2210">
        <v>886</v>
      </c>
      <c r="G2210">
        <f t="shared" si="204"/>
        <v>886</v>
      </c>
      <c r="H2210">
        <f t="shared" si="205"/>
        <v>886</v>
      </c>
      <c r="I2210">
        <v>482</v>
      </c>
      <c r="J2210">
        <f t="shared" si="206"/>
        <v>482</v>
      </c>
      <c r="K2210">
        <v>433</v>
      </c>
      <c r="L2210">
        <f t="shared" si="207"/>
        <v>433</v>
      </c>
      <c r="M2210">
        <v>3</v>
      </c>
      <c r="N2210">
        <v>13887</v>
      </c>
      <c r="O2210">
        <f t="shared" si="208"/>
        <v>13887</v>
      </c>
      <c r="P2210">
        <v>0</v>
      </c>
      <c r="Q2210">
        <v>68</v>
      </c>
      <c r="R2210">
        <v>465</v>
      </c>
      <c r="S2210">
        <v>447</v>
      </c>
      <c r="T2210">
        <v>16.666666670000001</v>
      </c>
      <c r="U2210">
        <f>VLOOKUP(A2210,vlookup_table[#All],2,)</f>
        <v>28</v>
      </c>
      <c r="V2210">
        <f>VLOOKUP(A2210,vlookup_table[#All],4,FALSE)</f>
        <v>4601</v>
      </c>
      <c r="W2210" t="str">
        <f>IF(LEN(V2210)=4,_xlfn.CONCAT("19",LEFT(V2210,2)),IF(LEN(V2210)=3,_xlfn.CONCAT("190",LEFT(V2210,2)),0))</f>
        <v>1946</v>
      </c>
      <c r="X2210">
        <f>IF(V2210&lt;&gt;0,1997-VALUE(W2210),0)</f>
        <v>51</v>
      </c>
      <c r="Y2210" t="str">
        <f>VLOOKUP(A2210,vlookup_table[#All],5,FALSE)</f>
        <v>T2</v>
      </c>
      <c r="Z2210" t="str">
        <f t="shared" si="209"/>
        <v>Town</v>
      </c>
      <c r="AA2210">
        <f>VLOOKUP(A2210,vlookup_table[#All],7,FALSE)</f>
        <v>20</v>
      </c>
    </row>
    <row r="2211" spans="1:27" x14ac:dyDescent="0.3">
      <c r="A2211">
        <v>103330</v>
      </c>
      <c r="B2211" s="1" t="s">
        <v>37</v>
      </c>
      <c r="C2211" s="1" t="str">
        <f>UPPER(LEFT(B2211,2))</f>
        <v>MO</v>
      </c>
      <c r="D2211" s="1" t="s">
        <v>17</v>
      </c>
      <c r="E2211" s="1" t="str">
        <f>UPPER(LEFT(D2211,1))</f>
        <v>F</v>
      </c>
      <c r="F2211">
        <v>915</v>
      </c>
      <c r="G2211">
        <f t="shared" si="204"/>
        <v>915</v>
      </c>
      <c r="H2211">
        <f t="shared" si="205"/>
        <v>915</v>
      </c>
      <c r="I2211">
        <v>377</v>
      </c>
      <c r="J2211">
        <f t="shared" si="206"/>
        <v>377</v>
      </c>
      <c r="K2211">
        <v>492</v>
      </c>
      <c r="L2211">
        <f t="shared" si="207"/>
        <v>492</v>
      </c>
      <c r="M2211">
        <v>7</v>
      </c>
      <c r="N2211">
        <v>16206</v>
      </c>
      <c r="O2211">
        <f t="shared" si="208"/>
        <v>16206</v>
      </c>
      <c r="P2211">
        <v>3</v>
      </c>
      <c r="Q2211">
        <v>62</v>
      </c>
      <c r="R2211">
        <v>432</v>
      </c>
      <c r="S2211">
        <v>445</v>
      </c>
      <c r="T2211">
        <v>10.33333333</v>
      </c>
      <c r="U2211">
        <f>VLOOKUP(A2211,vlookup_table[#All],2,)</f>
        <v>0</v>
      </c>
      <c r="V2211">
        <f>VLOOKUP(A2211,vlookup_table[#All],4,FALSE)</f>
        <v>4508</v>
      </c>
      <c r="W2211" t="str">
        <f>IF(LEN(V2211)=4,_xlfn.CONCAT("19",LEFT(V2211,2)),IF(LEN(V2211)=3,_xlfn.CONCAT("190",LEFT(V2211,2)),0))</f>
        <v>1945</v>
      </c>
      <c r="X2211">
        <f>IF(V2211&lt;&gt;0,1997-VALUE(W2211),0)</f>
        <v>52</v>
      </c>
      <c r="Y2211" t="str">
        <f>VLOOKUP(A2211,vlookup_table[#All],5,FALSE)</f>
        <v>T1</v>
      </c>
      <c r="Z2211" t="str">
        <f t="shared" si="209"/>
        <v>Town</v>
      </c>
      <c r="AA2211">
        <f>VLOOKUP(A2211,vlookup_table[#All],7,FALSE)</f>
        <v>50</v>
      </c>
    </row>
    <row r="2212" spans="1:27" x14ac:dyDescent="0.3">
      <c r="A2212">
        <v>174360</v>
      </c>
      <c r="B2212" s="1" t="s">
        <v>51</v>
      </c>
      <c r="C2212" s="1" t="str">
        <f>UPPER(LEFT(B2212,2))</f>
        <v>OR</v>
      </c>
      <c r="D2212" s="1" t="s">
        <v>17</v>
      </c>
      <c r="E2212" s="1" t="str">
        <f>UPPER(LEFT(D2212,1))</f>
        <v>F</v>
      </c>
      <c r="F2212">
        <v>1163</v>
      </c>
      <c r="G2212">
        <f t="shared" si="204"/>
        <v>1163</v>
      </c>
      <c r="H2212">
        <f t="shared" si="205"/>
        <v>1163</v>
      </c>
      <c r="I2212">
        <v>617</v>
      </c>
      <c r="J2212">
        <f t="shared" si="206"/>
        <v>617</v>
      </c>
      <c r="K2212">
        <v>655</v>
      </c>
      <c r="L2212">
        <f t="shared" si="207"/>
        <v>655</v>
      </c>
      <c r="M2212">
        <v>2</v>
      </c>
      <c r="N2212">
        <v>24280</v>
      </c>
      <c r="O2212">
        <f t="shared" si="208"/>
        <v>24280</v>
      </c>
      <c r="P2212">
        <v>12</v>
      </c>
      <c r="Q2212">
        <v>30</v>
      </c>
      <c r="R2212">
        <v>631</v>
      </c>
      <c r="S2212">
        <v>633</v>
      </c>
      <c r="T2212">
        <v>8.9166666669999994</v>
      </c>
      <c r="U2212">
        <f>VLOOKUP(A2212,vlookup_table[#All],2,)</f>
        <v>0</v>
      </c>
      <c r="V2212">
        <f>VLOOKUP(A2212,vlookup_table[#All],4,FALSE)</f>
        <v>5408</v>
      </c>
      <c r="W2212" t="str">
        <f>IF(LEN(V2212)=4,_xlfn.CONCAT("19",LEFT(V2212,2)),IF(LEN(V2212)=3,_xlfn.CONCAT("190",LEFT(V2212,2)),0))</f>
        <v>1954</v>
      </c>
      <c r="X2212">
        <f>IF(V2212&lt;&gt;0,1997-VALUE(W2212),0)</f>
        <v>43</v>
      </c>
      <c r="Y2212" t="str">
        <f>VLOOKUP(A2212,vlookup_table[#All],5,FALSE)</f>
        <v>S1</v>
      </c>
      <c r="Z2212" t="str">
        <f t="shared" si="209"/>
        <v>Suburban</v>
      </c>
      <c r="AA2212">
        <f>VLOOKUP(A2212,vlookup_table[#All],7,FALSE)</f>
        <v>11</v>
      </c>
    </row>
    <row r="2213" spans="1:27" x14ac:dyDescent="0.3">
      <c r="A2213">
        <v>173805</v>
      </c>
      <c r="B2213" s="1" t="s">
        <v>38</v>
      </c>
      <c r="C2213" s="1" t="str">
        <f>UPPER(LEFT(B2213,2))</f>
        <v>HI</v>
      </c>
      <c r="D2213" s="1" t="s">
        <v>17</v>
      </c>
      <c r="E2213" s="1" t="str">
        <f>UPPER(LEFT(D2213,1))</f>
        <v>F</v>
      </c>
      <c r="F2213">
        <v>2506</v>
      </c>
      <c r="G2213">
        <f t="shared" si="204"/>
        <v>2506</v>
      </c>
      <c r="H2213">
        <f t="shared" si="205"/>
        <v>2506</v>
      </c>
      <c r="I2213">
        <v>449</v>
      </c>
      <c r="J2213">
        <f t="shared" si="206"/>
        <v>449</v>
      </c>
      <c r="K2213">
        <v>517</v>
      </c>
      <c r="L2213">
        <f t="shared" si="207"/>
        <v>517</v>
      </c>
      <c r="M2213">
        <v>70</v>
      </c>
      <c r="N2213">
        <v>16302</v>
      </c>
      <c r="O2213">
        <f t="shared" si="208"/>
        <v>16302</v>
      </c>
      <c r="P2213">
        <v>8</v>
      </c>
      <c r="Q2213">
        <v>55</v>
      </c>
      <c r="R2213">
        <v>455</v>
      </c>
      <c r="S2213">
        <v>501</v>
      </c>
      <c r="T2213">
        <v>8.875</v>
      </c>
      <c r="U2213">
        <f>VLOOKUP(A2213,vlookup_table[#All],2,)</f>
        <v>28</v>
      </c>
      <c r="V2213">
        <f>VLOOKUP(A2213,vlookup_table[#All],4,FALSE)</f>
        <v>1501</v>
      </c>
      <c r="W2213" t="str">
        <f>IF(LEN(V2213)=4,_xlfn.CONCAT("19",LEFT(V2213,2)),IF(LEN(V2213)=3,_xlfn.CONCAT("190",LEFT(V2213,2)),0))</f>
        <v>1915</v>
      </c>
      <c r="X2213">
        <f>IF(V2213&lt;&gt;0,1997-VALUE(W2213),0)</f>
        <v>82</v>
      </c>
      <c r="Y2213" t="str">
        <f>VLOOKUP(A2213,vlookup_table[#All],5,FALSE)</f>
        <v>T1</v>
      </c>
      <c r="Z2213" t="str">
        <f t="shared" si="209"/>
        <v>Town</v>
      </c>
      <c r="AA2213">
        <f>VLOOKUP(A2213,vlookup_table[#All],7,FALSE)</f>
        <v>50</v>
      </c>
    </row>
    <row r="2214" spans="1:27" x14ac:dyDescent="0.3">
      <c r="A2214">
        <v>30745</v>
      </c>
      <c r="B2214" s="1" t="s">
        <v>40</v>
      </c>
      <c r="C2214" s="1" t="str">
        <f>UPPER(LEFT(B2214,2))</f>
        <v>GA</v>
      </c>
      <c r="D2214" s="1" t="s">
        <v>17</v>
      </c>
      <c r="E2214" s="1" t="str">
        <f>UPPER(LEFT(D2214,1))</f>
        <v>F</v>
      </c>
      <c r="F2214">
        <v>717</v>
      </c>
      <c r="G2214">
        <f t="shared" si="204"/>
        <v>717</v>
      </c>
      <c r="H2214">
        <f t="shared" si="205"/>
        <v>717</v>
      </c>
      <c r="I2214">
        <v>339</v>
      </c>
      <c r="J2214">
        <f t="shared" si="206"/>
        <v>339</v>
      </c>
      <c r="K2214">
        <v>424</v>
      </c>
      <c r="L2214">
        <f t="shared" si="207"/>
        <v>424</v>
      </c>
      <c r="M2214">
        <v>3</v>
      </c>
      <c r="N2214">
        <v>14609</v>
      </c>
      <c r="O2214">
        <f t="shared" si="208"/>
        <v>14609</v>
      </c>
      <c r="P2214">
        <v>3</v>
      </c>
      <c r="Q2214">
        <v>53</v>
      </c>
      <c r="R2214">
        <v>388</v>
      </c>
      <c r="S2214">
        <v>381</v>
      </c>
      <c r="T2214">
        <v>12.5</v>
      </c>
      <c r="U2214">
        <f>VLOOKUP(A2214,vlookup_table[#All],2,)</f>
        <v>0</v>
      </c>
      <c r="V2214">
        <f>VLOOKUP(A2214,vlookup_table[#All],4,FALSE)</f>
        <v>0</v>
      </c>
      <c r="W2214">
        <f>IF(LEN(V2214)=4,_xlfn.CONCAT("19",LEFT(V2214,2)),IF(LEN(V2214)=3,_xlfn.CONCAT("190",LEFT(V2214,2)),0))</f>
        <v>0</v>
      </c>
      <c r="X2214">
        <f>IF(V2214&lt;&gt;0,1997-VALUE(W2214),0)</f>
        <v>0</v>
      </c>
      <c r="Y2214" t="str">
        <f>VLOOKUP(A2214,vlookup_table[#All],5,FALSE)</f>
        <v>T3</v>
      </c>
      <c r="Z2214" t="str">
        <f t="shared" si="209"/>
        <v>Town</v>
      </c>
      <c r="AA2214">
        <f>VLOOKUP(A2214,vlookup_table[#All],7,FALSE)</f>
        <v>25</v>
      </c>
    </row>
    <row r="2215" spans="1:27" x14ac:dyDescent="0.3">
      <c r="A2215">
        <v>20645</v>
      </c>
      <c r="B2215" s="1" t="s">
        <v>18</v>
      </c>
      <c r="C2215" s="1" t="str">
        <f>UPPER(LEFT(B2215,2))</f>
        <v>NC</v>
      </c>
      <c r="D2215" s="1" t="s">
        <v>20</v>
      </c>
      <c r="E2215" s="1" t="str">
        <f>UPPER(LEFT(D2215,1))</f>
        <v>F</v>
      </c>
      <c r="F2215">
        <v>405</v>
      </c>
      <c r="G2215">
        <f t="shared" si="204"/>
        <v>405</v>
      </c>
      <c r="H2215">
        <f t="shared" si="205"/>
        <v>405</v>
      </c>
      <c r="I2215">
        <v>187</v>
      </c>
      <c r="J2215">
        <f t="shared" si="206"/>
        <v>187</v>
      </c>
      <c r="K2215">
        <v>214</v>
      </c>
      <c r="L2215">
        <f t="shared" si="207"/>
        <v>214</v>
      </c>
      <c r="M2215">
        <v>0</v>
      </c>
      <c r="N2215">
        <v>7303</v>
      </c>
      <c r="O2215">
        <f t="shared" si="208"/>
        <v>7303</v>
      </c>
      <c r="P2215">
        <v>1</v>
      </c>
      <c r="Q2215">
        <v>91</v>
      </c>
      <c r="R2215">
        <v>182</v>
      </c>
      <c r="S2215">
        <v>216</v>
      </c>
      <c r="T2215">
        <v>11.33333333</v>
      </c>
      <c r="U2215">
        <f>VLOOKUP(A2215,vlookup_table[#All],2,)</f>
        <v>0</v>
      </c>
      <c r="V2215">
        <f>VLOOKUP(A2215,vlookup_table[#All],4,FALSE)</f>
        <v>0</v>
      </c>
      <c r="W2215">
        <f>IF(LEN(V2215)=4,_xlfn.CONCAT("19",LEFT(V2215,2)),IF(LEN(V2215)=3,_xlfn.CONCAT("190",LEFT(V2215,2)),0))</f>
        <v>0</v>
      </c>
      <c r="X2215">
        <f>IF(V2215&lt;&gt;0,1997-VALUE(W2215),0)</f>
        <v>0</v>
      </c>
      <c r="Y2215" t="str">
        <f>VLOOKUP(A2215,vlookup_table[#All],5,FALSE)</f>
        <v>R3</v>
      </c>
      <c r="Z2215" t="str">
        <f t="shared" si="209"/>
        <v>Rural</v>
      </c>
      <c r="AA2215">
        <f>VLOOKUP(A2215,vlookup_table[#All],7,FALSE)</f>
        <v>10</v>
      </c>
    </row>
    <row r="2216" spans="1:27" x14ac:dyDescent="0.3">
      <c r="A2216">
        <v>27928</v>
      </c>
      <c r="B2216" s="1" t="s">
        <v>40</v>
      </c>
      <c r="C2216" s="1" t="str">
        <f>UPPER(LEFT(B2216,2))</f>
        <v>GA</v>
      </c>
      <c r="D2216" s="1" t="s">
        <v>14</v>
      </c>
      <c r="E2216" s="1" t="str">
        <f>UPPER(LEFT(D2216,1))</f>
        <v>M</v>
      </c>
      <c r="F2216">
        <v>1025</v>
      </c>
      <c r="G2216">
        <f t="shared" si="204"/>
        <v>1025</v>
      </c>
      <c r="H2216">
        <f t="shared" si="205"/>
        <v>1025</v>
      </c>
      <c r="I2216">
        <v>425</v>
      </c>
      <c r="J2216">
        <f t="shared" si="206"/>
        <v>425</v>
      </c>
      <c r="K2216">
        <v>519</v>
      </c>
      <c r="L2216">
        <f t="shared" si="207"/>
        <v>519</v>
      </c>
      <c r="M2216">
        <v>4</v>
      </c>
      <c r="N2216">
        <v>17688</v>
      </c>
      <c r="O2216">
        <f t="shared" si="208"/>
        <v>17688</v>
      </c>
      <c r="P2216">
        <v>1</v>
      </c>
      <c r="Q2216">
        <v>58</v>
      </c>
      <c r="R2216">
        <v>493</v>
      </c>
      <c r="S2216">
        <v>470</v>
      </c>
      <c r="T2216">
        <v>13</v>
      </c>
      <c r="U2216">
        <f>VLOOKUP(A2216,vlookup_table[#All],2,)</f>
        <v>1</v>
      </c>
      <c r="V2216">
        <f>VLOOKUP(A2216,vlookup_table[#All],4,FALSE)</f>
        <v>1804</v>
      </c>
      <c r="W2216" t="str">
        <f>IF(LEN(V2216)=4,_xlfn.CONCAT("19",LEFT(V2216,2)),IF(LEN(V2216)=3,_xlfn.CONCAT("190",LEFT(V2216,2)),0))</f>
        <v>1918</v>
      </c>
      <c r="X2216">
        <f>IF(V2216&lt;&gt;0,1997-VALUE(W2216),0)</f>
        <v>79</v>
      </c>
      <c r="Y2216" t="str">
        <f>VLOOKUP(A2216,vlookup_table[#All],5,FALSE)</f>
        <v>T1</v>
      </c>
      <c r="Z2216" t="str">
        <f t="shared" si="209"/>
        <v>Town</v>
      </c>
      <c r="AA2216">
        <f>VLOOKUP(A2216,vlookup_table[#All],7,FALSE)</f>
        <v>12</v>
      </c>
    </row>
    <row r="2217" spans="1:27" x14ac:dyDescent="0.3">
      <c r="A2217">
        <v>80866</v>
      </c>
      <c r="B2217" s="1" t="s">
        <v>36</v>
      </c>
      <c r="C2217" s="1" t="str">
        <f>UPPER(LEFT(B2217,2))</f>
        <v>WI</v>
      </c>
      <c r="D2217" s="1" t="s">
        <v>17</v>
      </c>
      <c r="E2217" s="1" t="str">
        <f>UPPER(LEFT(D2217,1))</f>
        <v>F</v>
      </c>
      <c r="F2217">
        <v>438</v>
      </c>
      <c r="G2217">
        <f t="shared" si="204"/>
        <v>438</v>
      </c>
      <c r="H2217">
        <f t="shared" si="205"/>
        <v>438</v>
      </c>
      <c r="I2217">
        <v>342</v>
      </c>
      <c r="J2217">
        <f t="shared" si="206"/>
        <v>342</v>
      </c>
      <c r="K2217">
        <v>373</v>
      </c>
      <c r="L2217">
        <f t="shared" si="207"/>
        <v>373</v>
      </c>
      <c r="M2217">
        <v>0</v>
      </c>
      <c r="N2217">
        <v>11227</v>
      </c>
      <c r="O2217">
        <f t="shared" si="208"/>
        <v>11227</v>
      </c>
      <c r="P2217">
        <v>0</v>
      </c>
      <c r="Q2217">
        <v>81</v>
      </c>
      <c r="R2217">
        <v>360</v>
      </c>
      <c r="S2217">
        <v>339</v>
      </c>
      <c r="T2217">
        <v>4.5454545460000002</v>
      </c>
      <c r="U2217">
        <f>VLOOKUP(A2217,vlookup_table[#All],2,)</f>
        <v>0</v>
      </c>
      <c r="V2217">
        <f>VLOOKUP(A2217,vlookup_table[#All],4,FALSE)</f>
        <v>2701</v>
      </c>
      <c r="W2217" t="str">
        <f>IF(LEN(V2217)=4,_xlfn.CONCAT("19",LEFT(V2217,2)),IF(LEN(V2217)=3,_xlfn.CONCAT("190",LEFT(V2217,2)),0))</f>
        <v>1927</v>
      </c>
      <c r="X2217">
        <f>IF(V2217&lt;&gt;0,1997-VALUE(W2217),0)</f>
        <v>70</v>
      </c>
      <c r="Y2217" t="str">
        <f>VLOOKUP(A2217,vlookup_table[#All],5,FALSE)</f>
        <v>R2</v>
      </c>
      <c r="Z2217" t="str">
        <f t="shared" si="209"/>
        <v>Rural</v>
      </c>
      <c r="AA2217">
        <f>VLOOKUP(A2217,vlookup_table[#All],7,FALSE)</f>
        <v>4</v>
      </c>
    </row>
    <row r="2218" spans="1:27" x14ac:dyDescent="0.3">
      <c r="A2218">
        <v>55408</v>
      </c>
      <c r="B2218" s="1" t="s">
        <v>63</v>
      </c>
      <c r="C2218" s="1" t="str">
        <f>UPPER(LEFT(B2218,2))</f>
        <v>MS</v>
      </c>
      <c r="D2218" s="1" t="s">
        <v>14</v>
      </c>
      <c r="E2218" s="1" t="str">
        <f>UPPER(LEFT(D2218,1))</f>
        <v>M</v>
      </c>
      <c r="F2218">
        <v>1449</v>
      </c>
      <c r="G2218">
        <f t="shared" si="204"/>
        <v>1449</v>
      </c>
      <c r="H2218">
        <f t="shared" si="205"/>
        <v>1449</v>
      </c>
      <c r="I2218">
        <v>735</v>
      </c>
      <c r="J2218">
        <f t="shared" si="206"/>
        <v>735</v>
      </c>
      <c r="K2218">
        <v>791</v>
      </c>
      <c r="L2218">
        <f t="shared" si="207"/>
        <v>791</v>
      </c>
      <c r="M2218">
        <v>28</v>
      </c>
      <c r="N2218">
        <v>29612</v>
      </c>
      <c r="O2218">
        <f t="shared" si="208"/>
        <v>29612</v>
      </c>
      <c r="P2218">
        <v>0</v>
      </c>
      <c r="Q2218">
        <v>74</v>
      </c>
      <c r="R2218">
        <v>783</v>
      </c>
      <c r="S2218">
        <v>720</v>
      </c>
      <c r="T2218">
        <v>5.25</v>
      </c>
      <c r="U2218">
        <f>VLOOKUP(A2218,vlookup_table[#All],2,)</f>
        <v>28</v>
      </c>
      <c r="V2218">
        <f>VLOOKUP(A2218,vlookup_table[#All],4,FALSE)</f>
        <v>4612</v>
      </c>
      <c r="W2218" t="str">
        <f>IF(LEN(V2218)=4,_xlfn.CONCAT("19",LEFT(V2218,2)),IF(LEN(V2218)=3,_xlfn.CONCAT("190",LEFT(V2218,2)),0))</f>
        <v>1946</v>
      </c>
      <c r="X2218">
        <f>IF(V2218&lt;&gt;0,1997-VALUE(W2218),0)</f>
        <v>51</v>
      </c>
      <c r="Y2218" t="str">
        <f>VLOOKUP(A2218,vlookup_table[#All],5,FALSE)</f>
        <v>T1</v>
      </c>
      <c r="Z2218" t="str">
        <f t="shared" si="209"/>
        <v>Town</v>
      </c>
      <c r="AA2218">
        <f>VLOOKUP(A2218,vlookup_table[#All],7,FALSE)</f>
        <v>4</v>
      </c>
    </row>
    <row r="2219" spans="1:27" x14ac:dyDescent="0.3">
      <c r="A2219">
        <v>54674</v>
      </c>
      <c r="B2219" s="1" t="s">
        <v>63</v>
      </c>
      <c r="C2219" s="1" t="str">
        <f>UPPER(LEFT(B2219,2))</f>
        <v>MS</v>
      </c>
      <c r="D2219" s="1" t="s">
        <v>14</v>
      </c>
      <c r="E2219" s="1" t="str">
        <f>UPPER(LEFT(D2219,1))</f>
        <v>M</v>
      </c>
      <c r="F2219">
        <v>440</v>
      </c>
      <c r="G2219">
        <f t="shared" si="204"/>
        <v>440</v>
      </c>
      <c r="H2219">
        <f t="shared" si="205"/>
        <v>440</v>
      </c>
      <c r="I2219">
        <v>270</v>
      </c>
      <c r="J2219">
        <f t="shared" si="206"/>
        <v>270</v>
      </c>
      <c r="K2219">
        <v>364</v>
      </c>
      <c r="L2219">
        <f t="shared" si="207"/>
        <v>364</v>
      </c>
      <c r="M2219">
        <v>0</v>
      </c>
      <c r="N2219">
        <v>11109</v>
      </c>
      <c r="O2219">
        <f t="shared" si="208"/>
        <v>11109</v>
      </c>
      <c r="P2219">
        <v>0</v>
      </c>
      <c r="Q2219">
        <v>75</v>
      </c>
      <c r="R2219">
        <v>288</v>
      </c>
      <c r="S2219">
        <v>315</v>
      </c>
      <c r="T2219">
        <v>4.7058823529999998</v>
      </c>
      <c r="U2219">
        <f>VLOOKUP(A2219,vlookup_table[#All],2,)</f>
        <v>1</v>
      </c>
      <c r="V2219">
        <f>VLOOKUP(A2219,vlookup_table[#All],4,FALSE)</f>
        <v>2201</v>
      </c>
      <c r="W2219" t="str">
        <f>IF(LEN(V2219)=4,_xlfn.CONCAT("19",LEFT(V2219,2)),IF(LEN(V2219)=3,_xlfn.CONCAT("190",LEFT(V2219,2)),0))</f>
        <v>1922</v>
      </c>
      <c r="X2219">
        <f>IF(V2219&lt;&gt;0,1997-VALUE(W2219),0)</f>
        <v>75</v>
      </c>
      <c r="Y2219" t="str">
        <f>VLOOKUP(A2219,vlookup_table[#All],5,FALSE)</f>
        <v>T2</v>
      </c>
      <c r="Z2219" t="str">
        <f t="shared" si="209"/>
        <v>Town</v>
      </c>
      <c r="AA2219">
        <f>VLOOKUP(A2219,vlookup_table[#All],7,FALSE)</f>
        <v>5</v>
      </c>
    </row>
    <row r="2220" spans="1:27" x14ac:dyDescent="0.3">
      <c r="A2220">
        <v>185287</v>
      </c>
      <c r="B2220" s="1" t="s">
        <v>22</v>
      </c>
      <c r="C2220" s="1" t="str">
        <f>UPPER(LEFT(B2220,2))</f>
        <v>CA</v>
      </c>
      <c r="D2220" s="1" t="s">
        <v>17</v>
      </c>
      <c r="E2220" s="1" t="str">
        <f>UPPER(LEFT(D2220,1))</f>
        <v>F</v>
      </c>
      <c r="F2220">
        <v>1812</v>
      </c>
      <c r="G2220">
        <f t="shared" si="204"/>
        <v>1812</v>
      </c>
      <c r="H2220">
        <f t="shared" si="205"/>
        <v>1812</v>
      </c>
      <c r="I2220">
        <v>415</v>
      </c>
      <c r="J2220">
        <f t="shared" si="206"/>
        <v>415</v>
      </c>
      <c r="K2220">
        <v>464</v>
      </c>
      <c r="L2220">
        <f t="shared" si="207"/>
        <v>464</v>
      </c>
      <c r="M2220">
        <v>19</v>
      </c>
      <c r="N2220">
        <v>16451</v>
      </c>
      <c r="O2220">
        <f t="shared" si="208"/>
        <v>16451</v>
      </c>
      <c r="P2220">
        <v>7</v>
      </c>
      <c r="Q2220">
        <v>52</v>
      </c>
      <c r="R2220">
        <v>452</v>
      </c>
      <c r="S2220">
        <v>435</v>
      </c>
      <c r="T2220">
        <v>4.615384615</v>
      </c>
      <c r="U2220">
        <f>VLOOKUP(A2220,vlookup_table[#All],2,)</f>
        <v>2</v>
      </c>
      <c r="V2220">
        <f>VLOOKUP(A2220,vlookup_table[#All],4,FALSE)</f>
        <v>6301</v>
      </c>
      <c r="W2220" t="str">
        <f>IF(LEN(V2220)=4,_xlfn.CONCAT("19",LEFT(V2220,2)),IF(LEN(V2220)=3,_xlfn.CONCAT("190",LEFT(V2220,2)),0))</f>
        <v>1963</v>
      </c>
      <c r="X2220">
        <f>IF(V2220&lt;&gt;0,1997-VALUE(W2220),0)</f>
        <v>34</v>
      </c>
      <c r="Y2220" t="str">
        <f>VLOOKUP(A2220,vlookup_table[#All],5,FALSE)</f>
        <v>S2</v>
      </c>
      <c r="Z2220" t="str">
        <f t="shared" si="209"/>
        <v>Suburban</v>
      </c>
      <c r="AA2220">
        <f>VLOOKUP(A2220,vlookup_table[#All],7,FALSE)</f>
        <v>5</v>
      </c>
    </row>
    <row r="2221" spans="1:27" x14ac:dyDescent="0.3">
      <c r="A2221">
        <v>178009</v>
      </c>
      <c r="B2221" s="1" t="s">
        <v>51</v>
      </c>
      <c r="C2221" s="1" t="str">
        <f>UPPER(LEFT(B2221,2))</f>
        <v>OR</v>
      </c>
      <c r="D2221" s="1" t="s">
        <v>14</v>
      </c>
      <c r="E2221" s="1" t="str">
        <f>UPPER(LEFT(D2221,1))</f>
        <v>M</v>
      </c>
      <c r="F2221">
        <v>779</v>
      </c>
      <c r="G2221">
        <f t="shared" si="204"/>
        <v>779</v>
      </c>
      <c r="H2221">
        <f t="shared" si="205"/>
        <v>779</v>
      </c>
      <c r="I2221">
        <v>215</v>
      </c>
      <c r="J2221">
        <f t="shared" si="206"/>
        <v>215</v>
      </c>
      <c r="K2221">
        <v>262</v>
      </c>
      <c r="L2221">
        <f t="shared" si="207"/>
        <v>262</v>
      </c>
      <c r="M2221">
        <v>1</v>
      </c>
      <c r="N2221">
        <v>9279</v>
      </c>
      <c r="O2221">
        <f t="shared" si="208"/>
        <v>9279</v>
      </c>
      <c r="P2221">
        <v>4</v>
      </c>
      <c r="Q2221">
        <v>25</v>
      </c>
      <c r="R2221">
        <v>223</v>
      </c>
      <c r="S2221">
        <v>249</v>
      </c>
      <c r="T2221">
        <v>4.0370370370000002</v>
      </c>
      <c r="U2221">
        <f>VLOOKUP(A2221,vlookup_table[#All],2,)</f>
        <v>1</v>
      </c>
      <c r="V2221">
        <f>VLOOKUP(A2221,vlookup_table[#All],4,FALSE)</f>
        <v>1803</v>
      </c>
      <c r="W2221" t="str">
        <f>IF(LEN(V2221)=4,_xlfn.CONCAT("19",LEFT(V2221,2)),IF(LEN(V2221)=3,_xlfn.CONCAT("190",LEFT(V2221,2)),0))</f>
        <v>1918</v>
      </c>
      <c r="X2221">
        <f>IF(V2221&lt;&gt;0,1997-VALUE(W2221),0)</f>
        <v>79</v>
      </c>
      <c r="Y2221" t="str">
        <f>VLOOKUP(A2221,vlookup_table[#All],5,FALSE)</f>
        <v>R2</v>
      </c>
      <c r="Z2221" t="str">
        <f t="shared" si="209"/>
        <v>Rural</v>
      </c>
      <c r="AA2221">
        <f>VLOOKUP(A2221,vlookup_table[#All],7,FALSE)</f>
        <v>5</v>
      </c>
    </row>
    <row r="2222" spans="1:27" x14ac:dyDescent="0.3">
      <c r="A2222">
        <v>143069</v>
      </c>
      <c r="B2222" s="1" t="s">
        <v>22</v>
      </c>
      <c r="C2222" s="1" t="str">
        <f>UPPER(LEFT(B2222,2))</f>
        <v>CA</v>
      </c>
      <c r="D2222" s="1" t="s">
        <v>14</v>
      </c>
      <c r="E2222" s="1" t="str">
        <f>UPPER(LEFT(D2222,1))</f>
        <v>M</v>
      </c>
      <c r="F2222">
        <v>3431</v>
      </c>
      <c r="G2222">
        <f t="shared" si="204"/>
        <v>3431</v>
      </c>
      <c r="H2222">
        <f t="shared" si="205"/>
        <v>3431</v>
      </c>
      <c r="I2222">
        <v>549</v>
      </c>
      <c r="J2222">
        <f t="shared" si="206"/>
        <v>549</v>
      </c>
      <c r="K2222">
        <v>664</v>
      </c>
      <c r="L2222">
        <f t="shared" si="207"/>
        <v>664</v>
      </c>
      <c r="M2222">
        <v>86</v>
      </c>
      <c r="N2222">
        <v>20683</v>
      </c>
      <c r="O2222">
        <f t="shared" si="208"/>
        <v>20683</v>
      </c>
      <c r="P2222">
        <v>20</v>
      </c>
      <c r="Q2222">
        <v>51</v>
      </c>
      <c r="R2222">
        <v>626</v>
      </c>
      <c r="S2222">
        <v>610</v>
      </c>
      <c r="T2222">
        <v>15.2</v>
      </c>
      <c r="U2222">
        <f>VLOOKUP(A2222,vlookup_table[#All],2,)</f>
        <v>1</v>
      </c>
      <c r="V2222">
        <f>VLOOKUP(A2222,vlookup_table[#All],4,FALSE)</f>
        <v>2601</v>
      </c>
      <c r="W2222" t="str">
        <f>IF(LEN(V2222)=4,_xlfn.CONCAT("19",LEFT(V2222,2)),IF(LEN(V2222)=3,_xlfn.CONCAT("190",LEFT(V2222,2)),0))</f>
        <v>1926</v>
      </c>
      <c r="X2222">
        <f>IF(V2222&lt;&gt;0,1997-VALUE(W2222),0)</f>
        <v>71</v>
      </c>
      <c r="Y2222" t="str">
        <f>VLOOKUP(A2222,vlookup_table[#All],5,FALSE)</f>
        <v>U3</v>
      </c>
      <c r="Z2222" t="str">
        <f t="shared" si="209"/>
        <v>Urban</v>
      </c>
      <c r="AA2222">
        <f>VLOOKUP(A2222,vlookup_table[#All],7,FALSE)</f>
        <v>20</v>
      </c>
    </row>
    <row r="2223" spans="1:27" x14ac:dyDescent="0.3">
      <c r="A2223">
        <v>28874</v>
      </c>
      <c r="B2223" s="1" t="s">
        <v>40</v>
      </c>
      <c r="C2223" s="1" t="str">
        <f>UPPER(LEFT(B2223,2))</f>
        <v>GA</v>
      </c>
      <c r="D2223" s="1" t="s">
        <v>14</v>
      </c>
      <c r="E2223" s="1" t="str">
        <f>UPPER(LEFT(D2223,1))</f>
        <v>M</v>
      </c>
      <c r="F2223">
        <v>928</v>
      </c>
      <c r="G2223">
        <f t="shared" si="204"/>
        <v>928</v>
      </c>
      <c r="H2223">
        <f t="shared" si="205"/>
        <v>928</v>
      </c>
      <c r="I2223">
        <v>243</v>
      </c>
      <c r="J2223">
        <f t="shared" si="206"/>
        <v>243</v>
      </c>
      <c r="K2223">
        <v>472</v>
      </c>
      <c r="L2223">
        <f t="shared" si="207"/>
        <v>472</v>
      </c>
      <c r="M2223">
        <v>18</v>
      </c>
      <c r="N2223">
        <v>17216</v>
      </c>
      <c r="O2223">
        <f t="shared" si="208"/>
        <v>17216</v>
      </c>
      <c r="P2223">
        <v>11</v>
      </c>
      <c r="Q2223">
        <v>68</v>
      </c>
      <c r="R2223">
        <v>310</v>
      </c>
      <c r="S2223">
        <v>396</v>
      </c>
      <c r="T2223">
        <v>17.5</v>
      </c>
      <c r="U2223">
        <f>VLOOKUP(A2223,vlookup_table[#All],2,)</f>
        <v>2</v>
      </c>
      <c r="V2223">
        <f>VLOOKUP(A2223,vlookup_table[#All],4,FALSE)</f>
        <v>3601</v>
      </c>
      <c r="W2223" t="str">
        <f>IF(LEN(V2223)=4,_xlfn.CONCAT("19",LEFT(V2223,2)),IF(LEN(V2223)=3,_xlfn.CONCAT("190",LEFT(V2223,2)),0))</f>
        <v>1936</v>
      </c>
      <c r="X2223">
        <f>IF(V2223&lt;&gt;0,1997-VALUE(W2223),0)</f>
        <v>61</v>
      </c>
      <c r="Y2223" t="str">
        <f>VLOOKUP(A2223,vlookup_table[#All],5,FALSE)</f>
        <v>T2</v>
      </c>
      <c r="Z2223" t="str">
        <f t="shared" si="209"/>
        <v>Town</v>
      </c>
      <c r="AA2223">
        <f>VLOOKUP(A2223,vlookup_table[#All],7,FALSE)</f>
        <v>21</v>
      </c>
    </row>
    <row r="2224" spans="1:27" x14ac:dyDescent="0.3">
      <c r="A2224">
        <v>144110</v>
      </c>
      <c r="B2224" s="1" t="s">
        <v>22</v>
      </c>
      <c r="C2224" s="1" t="str">
        <f>UPPER(LEFT(B2224,2))</f>
        <v>CA</v>
      </c>
      <c r="D2224" s="1" t="s">
        <v>17</v>
      </c>
      <c r="E2224" s="1" t="str">
        <f>UPPER(LEFT(D2224,1))</f>
        <v>F</v>
      </c>
      <c r="F2224">
        <v>5882</v>
      </c>
      <c r="G2224">
        <f t="shared" si="204"/>
        <v>5882</v>
      </c>
      <c r="H2224">
        <f t="shared" si="205"/>
        <v>5882</v>
      </c>
      <c r="I2224">
        <v>533</v>
      </c>
      <c r="J2224">
        <f t="shared" si="206"/>
        <v>533</v>
      </c>
      <c r="K2224">
        <v>657</v>
      </c>
      <c r="L2224">
        <f t="shared" si="207"/>
        <v>657</v>
      </c>
      <c r="M2224">
        <v>98</v>
      </c>
      <c r="N2224">
        <v>31652</v>
      </c>
      <c r="O2224">
        <f t="shared" si="208"/>
        <v>31652</v>
      </c>
      <c r="P2224">
        <v>40</v>
      </c>
      <c r="Q2224">
        <v>23</v>
      </c>
      <c r="R2224">
        <v>596</v>
      </c>
      <c r="S2224">
        <v>623</v>
      </c>
      <c r="T2224">
        <v>9.7777777780000008</v>
      </c>
      <c r="U2224">
        <f>VLOOKUP(A2224,vlookup_table[#All],2,)</f>
        <v>0</v>
      </c>
      <c r="V2224">
        <f>VLOOKUP(A2224,vlookup_table[#All],4,FALSE)</f>
        <v>3509</v>
      </c>
      <c r="W2224" t="str">
        <f>IF(LEN(V2224)=4,_xlfn.CONCAT("19",LEFT(V2224,2)),IF(LEN(V2224)=3,_xlfn.CONCAT("190",LEFT(V2224,2)),0))</f>
        <v>1935</v>
      </c>
      <c r="X2224">
        <f>IF(V2224&lt;&gt;0,1997-VALUE(W2224),0)</f>
        <v>62</v>
      </c>
      <c r="Y2224" t="str">
        <f>VLOOKUP(A2224,vlookup_table[#All],5,FALSE)</f>
        <v>U1</v>
      </c>
      <c r="Z2224" t="str">
        <f t="shared" si="209"/>
        <v>Urban</v>
      </c>
      <c r="AA2224">
        <f>VLOOKUP(A2224,vlookup_table[#All],7,FALSE)</f>
        <v>15</v>
      </c>
    </row>
    <row r="2225" spans="1:27" x14ac:dyDescent="0.3">
      <c r="A2225">
        <v>77116</v>
      </c>
      <c r="B2225" s="1" t="s">
        <v>36</v>
      </c>
      <c r="C2225" s="1" t="str">
        <f>UPPER(LEFT(B2225,2))</f>
        <v>WI</v>
      </c>
      <c r="D2225" s="1" t="s">
        <v>17</v>
      </c>
      <c r="E2225" s="1" t="str">
        <f>UPPER(LEFT(D2225,1))</f>
        <v>F</v>
      </c>
      <c r="F2225">
        <v>660</v>
      </c>
      <c r="G2225">
        <f t="shared" si="204"/>
        <v>660</v>
      </c>
      <c r="H2225">
        <f t="shared" si="205"/>
        <v>660</v>
      </c>
      <c r="I2225">
        <v>308</v>
      </c>
      <c r="J2225">
        <f t="shared" si="206"/>
        <v>308</v>
      </c>
      <c r="K2225">
        <v>370</v>
      </c>
      <c r="L2225">
        <f t="shared" si="207"/>
        <v>370</v>
      </c>
      <c r="M2225">
        <v>1</v>
      </c>
      <c r="N2225">
        <v>11996</v>
      </c>
      <c r="O2225">
        <f t="shared" si="208"/>
        <v>11996</v>
      </c>
      <c r="P2225">
        <v>2</v>
      </c>
      <c r="Q2225">
        <v>90</v>
      </c>
      <c r="R2225">
        <v>326</v>
      </c>
      <c r="S2225">
        <v>351</v>
      </c>
      <c r="T2225">
        <v>9.1111111109999996</v>
      </c>
      <c r="U2225">
        <f>VLOOKUP(A2225,vlookup_table[#All],2,)</f>
        <v>0</v>
      </c>
      <c r="V2225">
        <f>VLOOKUP(A2225,vlookup_table[#All],4,FALSE)</f>
        <v>6101</v>
      </c>
      <c r="W2225" t="str">
        <f>IF(LEN(V2225)=4,_xlfn.CONCAT("19",LEFT(V2225,2)),IF(LEN(V2225)=3,_xlfn.CONCAT("190",LEFT(V2225,2)),0))</f>
        <v>1961</v>
      </c>
      <c r="X2225">
        <f>IF(V2225&lt;&gt;0,1997-VALUE(W2225),0)</f>
        <v>36</v>
      </c>
      <c r="Y2225" t="str">
        <f>VLOOKUP(A2225,vlookup_table[#All],5,FALSE)</f>
        <v>R2</v>
      </c>
      <c r="Z2225" t="str">
        <f t="shared" si="209"/>
        <v>Rural</v>
      </c>
      <c r="AA2225">
        <f>VLOOKUP(A2225,vlookup_table[#All],7,FALSE)</f>
        <v>10</v>
      </c>
    </row>
    <row r="2226" spans="1:27" x14ac:dyDescent="0.3">
      <c r="A2226">
        <v>3553</v>
      </c>
      <c r="B2226" s="1" t="s">
        <v>41</v>
      </c>
      <c r="C2226" s="1" t="str">
        <f>UPPER(LEFT(B2226,2))</f>
        <v>WA</v>
      </c>
      <c r="D2226" s="1" t="s">
        <v>52</v>
      </c>
      <c r="E2226" s="1" t="str">
        <f>UPPER(LEFT(D2226,1))</f>
        <v>M</v>
      </c>
      <c r="F2226">
        <v>732</v>
      </c>
      <c r="G2226">
        <f t="shared" si="204"/>
        <v>732</v>
      </c>
      <c r="H2226">
        <f t="shared" si="205"/>
        <v>732</v>
      </c>
      <c r="I2226">
        <v>411</v>
      </c>
      <c r="J2226">
        <f t="shared" si="206"/>
        <v>411</v>
      </c>
      <c r="K2226">
        <v>445</v>
      </c>
      <c r="L2226">
        <f t="shared" si="207"/>
        <v>445</v>
      </c>
      <c r="M2226">
        <v>0</v>
      </c>
      <c r="N2226">
        <v>13863</v>
      </c>
      <c r="O2226">
        <f t="shared" si="208"/>
        <v>13863</v>
      </c>
      <c r="P2226">
        <v>3</v>
      </c>
      <c r="Q2226">
        <v>33</v>
      </c>
      <c r="R2226">
        <v>425</v>
      </c>
      <c r="S2226">
        <v>434</v>
      </c>
      <c r="T2226">
        <v>16.285714290000001</v>
      </c>
      <c r="U2226">
        <f>VLOOKUP(A2226,vlookup_table[#All],2,)</f>
        <v>1</v>
      </c>
      <c r="V2226">
        <f>VLOOKUP(A2226,vlookup_table[#All],4,FALSE)</f>
        <v>1601</v>
      </c>
      <c r="W2226" t="str">
        <f>IF(LEN(V2226)=4,_xlfn.CONCAT("19",LEFT(V2226,2)),IF(LEN(V2226)=3,_xlfn.CONCAT("190",LEFT(V2226,2)),0))</f>
        <v>1916</v>
      </c>
      <c r="X2226">
        <f>IF(V2226&lt;&gt;0,1997-VALUE(W2226),0)</f>
        <v>81</v>
      </c>
      <c r="Y2226" t="str">
        <f>VLOOKUP(A2226,vlookup_table[#All],5,FALSE)</f>
        <v>S2</v>
      </c>
      <c r="Z2226" t="str">
        <f t="shared" si="209"/>
        <v>Suburban</v>
      </c>
      <c r="AA2226">
        <f>VLOOKUP(A2226,vlookup_table[#All],7,FALSE)</f>
        <v>20</v>
      </c>
    </row>
    <row r="2227" spans="1:27" x14ac:dyDescent="0.3">
      <c r="A2227">
        <v>60265</v>
      </c>
      <c r="B2227" s="1" t="s">
        <v>34</v>
      </c>
      <c r="C2227" s="1" t="str">
        <f>UPPER(LEFT(B2227,2))</f>
        <v>IN</v>
      </c>
      <c r="D2227" s="1" t="s">
        <v>17</v>
      </c>
      <c r="E2227" s="1" t="str">
        <f>UPPER(LEFT(D2227,1))</f>
        <v>F</v>
      </c>
      <c r="F2227">
        <v>225</v>
      </c>
      <c r="G2227">
        <f t="shared" si="204"/>
        <v>225</v>
      </c>
      <c r="H2227">
        <f t="shared" si="205"/>
        <v>225</v>
      </c>
      <c r="I2227">
        <v>191</v>
      </c>
      <c r="J2227">
        <f t="shared" si="206"/>
        <v>191</v>
      </c>
      <c r="K2227">
        <v>226</v>
      </c>
      <c r="L2227">
        <f t="shared" si="207"/>
        <v>226</v>
      </c>
      <c r="M2227">
        <v>0</v>
      </c>
      <c r="N2227">
        <v>7426</v>
      </c>
      <c r="O2227">
        <f t="shared" si="208"/>
        <v>7426</v>
      </c>
      <c r="P2227">
        <v>0</v>
      </c>
      <c r="Q2227">
        <v>79</v>
      </c>
      <c r="R2227">
        <v>198</v>
      </c>
      <c r="S2227">
        <v>185</v>
      </c>
      <c r="T2227">
        <v>3.15</v>
      </c>
      <c r="U2227">
        <f>VLOOKUP(A2227,vlookup_table[#All],2,)</f>
        <v>0</v>
      </c>
      <c r="V2227">
        <f>VLOOKUP(A2227,vlookup_table[#All],4,FALSE)</f>
        <v>3803</v>
      </c>
      <c r="W2227" t="str">
        <f>IF(LEN(V2227)=4,_xlfn.CONCAT("19",LEFT(V2227,2)),IF(LEN(V2227)=3,_xlfn.CONCAT("190",LEFT(V2227,2)),0))</f>
        <v>1938</v>
      </c>
      <c r="X2227">
        <f>IF(V2227&lt;&gt;0,1997-VALUE(W2227),0)</f>
        <v>59</v>
      </c>
      <c r="Y2227" t="str">
        <f>VLOOKUP(A2227,vlookup_table[#All],5,FALSE)</f>
        <v>C3</v>
      </c>
      <c r="Z2227" t="str">
        <f t="shared" si="209"/>
        <v>City</v>
      </c>
      <c r="AA2227">
        <f>VLOOKUP(A2227,vlookup_table[#All],7,FALSE)</f>
        <v>5</v>
      </c>
    </row>
    <row r="2228" spans="1:27" x14ac:dyDescent="0.3">
      <c r="A2228">
        <v>74552</v>
      </c>
      <c r="B2228" s="1" t="s">
        <v>30</v>
      </c>
      <c r="C2228" s="1" t="str">
        <f>UPPER(LEFT(B2228,2))</f>
        <v>MI</v>
      </c>
      <c r="D2228" s="1" t="s">
        <v>17</v>
      </c>
      <c r="E2228" s="1" t="str">
        <f>UPPER(LEFT(D2228,1))</f>
        <v>F</v>
      </c>
      <c r="F2228">
        <v>376</v>
      </c>
      <c r="G2228">
        <f t="shared" si="204"/>
        <v>376</v>
      </c>
      <c r="H2228">
        <f t="shared" si="205"/>
        <v>376</v>
      </c>
      <c r="I2228">
        <v>253</v>
      </c>
      <c r="J2228">
        <f t="shared" si="206"/>
        <v>253</v>
      </c>
      <c r="K2228">
        <v>321</v>
      </c>
      <c r="L2228">
        <f t="shared" si="207"/>
        <v>321</v>
      </c>
      <c r="M2228">
        <v>0</v>
      </c>
      <c r="N2228">
        <v>10637</v>
      </c>
      <c r="O2228">
        <f t="shared" si="208"/>
        <v>10637</v>
      </c>
      <c r="P2228">
        <v>1</v>
      </c>
      <c r="Q2228">
        <v>89</v>
      </c>
      <c r="R2228">
        <v>304</v>
      </c>
      <c r="S2228">
        <v>281</v>
      </c>
      <c r="T2228">
        <v>4.5555555559999998</v>
      </c>
      <c r="U2228">
        <f>VLOOKUP(A2228,vlookup_table[#All],2,)</f>
        <v>0</v>
      </c>
      <c r="V2228">
        <f>VLOOKUP(A2228,vlookup_table[#All],4,FALSE)</f>
        <v>0</v>
      </c>
      <c r="W2228">
        <f>IF(LEN(V2228)=4,_xlfn.CONCAT("19",LEFT(V2228,2)),IF(LEN(V2228)=3,_xlfn.CONCAT("190",LEFT(V2228,2)),0))</f>
        <v>0</v>
      </c>
      <c r="X2228">
        <f>IF(V2228&lt;&gt;0,1997-VALUE(W2228),0)</f>
        <v>0</v>
      </c>
      <c r="Y2228" t="str">
        <f>VLOOKUP(A2228,vlookup_table[#All],5,FALSE)</f>
        <v>T2</v>
      </c>
      <c r="Z2228" t="str">
        <f t="shared" si="209"/>
        <v>Town</v>
      </c>
      <c r="AA2228">
        <f>VLOOKUP(A2228,vlookup_table[#All],7,FALSE)</f>
        <v>3</v>
      </c>
    </row>
    <row r="2229" spans="1:27" x14ac:dyDescent="0.3">
      <c r="A2229">
        <v>29215</v>
      </c>
      <c r="B2229" s="1" t="s">
        <v>40</v>
      </c>
      <c r="C2229" s="1" t="str">
        <f>UPPER(LEFT(B2229,2))</f>
        <v>GA</v>
      </c>
      <c r="D2229" s="1" t="s">
        <v>17</v>
      </c>
      <c r="E2229" s="1" t="str">
        <f>UPPER(LEFT(D2229,1))</f>
        <v>F</v>
      </c>
      <c r="F2229">
        <v>920</v>
      </c>
      <c r="G2229">
        <f t="shared" si="204"/>
        <v>920</v>
      </c>
      <c r="H2229">
        <f t="shared" si="205"/>
        <v>920</v>
      </c>
      <c r="I2229">
        <v>323</v>
      </c>
      <c r="J2229">
        <f t="shared" si="206"/>
        <v>323</v>
      </c>
      <c r="K2229">
        <v>449</v>
      </c>
      <c r="L2229">
        <f t="shared" si="207"/>
        <v>449</v>
      </c>
      <c r="M2229">
        <v>9</v>
      </c>
      <c r="N2229">
        <v>15305</v>
      </c>
      <c r="O2229">
        <f t="shared" si="208"/>
        <v>15305</v>
      </c>
      <c r="P2229">
        <v>1</v>
      </c>
      <c r="Q2229">
        <v>65</v>
      </c>
      <c r="R2229">
        <v>375</v>
      </c>
      <c r="S2229">
        <v>404</v>
      </c>
      <c r="T2229">
        <v>17.375</v>
      </c>
      <c r="U2229">
        <f>VLOOKUP(A2229,vlookup_table[#All],2,)</f>
        <v>0</v>
      </c>
      <c r="V2229">
        <f>VLOOKUP(A2229,vlookup_table[#All],4,FALSE)</f>
        <v>2009</v>
      </c>
      <c r="W2229" t="str">
        <f>IF(LEN(V2229)=4,_xlfn.CONCAT("19",LEFT(V2229,2)),IF(LEN(V2229)=3,_xlfn.CONCAT("190",LEFT(V2229,2)),0))</f>
        <v>1920</v>
      </c>
      <c r="X2229">
        <f>IF(V2229&lt;&gt;0,1997-VALUE(W2229),0)</f>
        <v>77</v>
      </c>
      <c r="Y2229" t="str">
        <f>VLOOKUP(A2229,vlookup_table[#All],5,FALSE)</f>
        <v>C1</v>
      </c>
      <c r="Z2229" t="str">
        <f t="shared" si="209"/>
        <v>City</v>
      </c>
      <c r="AA2229">
        <f>VLOOKUP(A2229,vlookup_table[#All],7,FALSE)</f>
        <v>38</v>
      </c>
    </row>
    <row r="2230" spans="1:27" x14ac:dyDescent="0.3">
      <c r="A2230">
        <v>3504</v>
      </c>
      <c r="B2230" s="1" t="s">
        <v>51</v>
      </c>
      <c r="C2230" s="1" t="str">
        <f>UPPER(LEFT(B2230,2))</f>
        <v>OR</v>
      </c>
      <c r="D2230" s="1" t="s">
        <v>17</v>
      </c>
      <c r="E2230" s="1" t="str">
        <f>UPPER(LEFT(D2230,1))</f>
        <v>F</v>
      </c>
      <c r="F2230">
        <v>700</v>
      </c>
      <c r="G2230">
        <f t="shared" si="204"/>
        <v>700</v>
      </c>
      <c r="H2230">
        <f t="shared" si="205"/>
        <v>700</v>
      </c>
      <c r="I2230">
        <v>360</v>
      </c>
      <c r="J2230">
        <f t="shared" si="206"/>
        <v>360</v>
      </c>
      <c r="K2230">
        <v>424</v>
      </c>
      <c r="L2230">
        <f t="shared" si="207"/>
        <v>424</v>
      </c>
      <c r="M2230">
        <v>0</v>
      </c>
      <c r="N2230">
        <v>13620</v>
      </c>
      <c r="O2230">
        <f t="shared" si="208"/>
        <v>13620</v>
      </c>
      <c r="P2230">
        <v>4</v>
      </c>
      <c r="Q2230">
        <v>54</v>
      </c>
      <c r="R2230">
        <v>390</v>
      </c>
      <c r="S2230">
        <v>394</v>
      </c>
      <c r="T2230">
        <v>15.777777779999999</v>
      </c>
      <c r="U2230">
        <f>VLOOKUP(A2230,vlookup_table[#All],2,)</f>
        <v>0</v>
      </c>
      <c r="V2230">
        <f>VLOOKUP(A2230,vlookup_table[#All],4,FALSE)</f>
        <v>1901</v>
      </c>
      <c r="W2230" t="str">
        <f>IF(LEN(V2230)=4,_xlfn.CONCAT("19",LEFT(V2230,2)),IF(LEN(V2230)=3,_xlfn.CONCAT("190",LEFT(V2230,2)),0))</f>
        <v>1919</v>
      </c>
      <c r="X2230">
        <f>IF(V2230&lt;&gt;0,1997-VALUE(W2230),0)</f>
        <v>78</v>
      </c>
      <c r="Y2230" t="str">
        <f>VLOOKUP(A2230,vlookup_table[#All],5,FALSE)</f>
        <v>S2</v>
      </c>
      <c r="Z2230" t="str">
        <f t="shared" si="209"/>
        <v>Suburban</v>
      </c>
      <c r="AA2230">
        <f>VLOOKUP(A2230,vlookup_table[#All],7,FALSE)</f>
        <v>17</v>
      </c>
    </row>
    <row r="2231" spans="1:27" x14ac:dyDescent="0.3">
      <c r="A2231">
        <v>65114</v>
      </c>
      <c r="B2231" s="1" t="s">
        <v>30</v>
      </c>
      <c r="C2231" s="1" t="str">
        <f>UPPER(LEFT(B2231,2))</f>
        <v>MI</v>
      </c>
      <c r="D2231" s="1" t="s">
        <v>14</v>
      </c>
      <c r="E2231" s="1" t="str">
        <f>UPPER(LEFT(D2231,1))</f>
        <v>M</v>
      </c>
      <c r="F2231">
        <v>764</v>
      </c>
      <c r="G2231">
        <f t="shared" si="204"/>
        <v>764</v>
      </c>
      <c r="H2231">
        <f t="shared" si="205"/>
        <v>764</v>
      </c>
      <c r="I2231">
        <v>221</v>
      </c>
      <c r="J2231">
        <f t="shared" si="206"/>
        <v>221</v>
      </c>
      <c r="K2231">
        <v>458</v>
      </c>
      <c r="L2231">
        <f t="shared" si="207"/>
        <v>458</v>
      </c>
      <c r="M2231">
        <v>1</v>
      </c>
      <c r="N2231">
        <v>16824</v>
      </c>
      <c r="O2231">
        <f t="shared" si="208"/>
        <v>16824</v>
      </c>
      <c r="P2231">
        <v>3</v>
      </c>
      <c r="Q2231">
        <v>74</v>
      </c>
      <c r="R2231">
        <v>385</v>
      </c>
      <c r="S2231">
        <v>305</v>
      </c>
      <c r="T2231">
        <v>3.9666666670000001</v>
      </c>
      <c r="U2231">
        <f>VLOOKUP(A2231,vlookup_table[#All],2,)</f>
        <v>2</v>
      </c>
      <c r="V2231">
        <f>VLOOKUP(A2231,vlookup_table[#All],4,FALSE)</f>
        <v>0</v>
      </c>
      <c r="W2231">
        <f>IF(LEN(V2231)=4,_xlfn.CONCAT("19",LEFT(V2231,2)),IF(LEN(V2231)=3,_xlfn.CONCAT("190",LEFT(V2231,2)),0))</f>
        <v>0</v>
      </c>
      <c r="X2231">
        <f>IF(V2231&lt;&gt;0,1997-VALUE(W2231),0)</f>
        <v>0</v>
      </c>
      <c r="Y2231" t="str">
        <f>VLOOKUP(A2231,vlookup_table[#All],5,FALSE)</f>
        <v>T2</v>
      </c>
      <c r="Z2231" t="str">
        <f t="shared" si="209"/>
        <v>Town</v>
      </c>
      <c r="AA2231">
        <f>VLOOKUP(A2231,vlookup_table[#All],7,FALSE)</f>
        <v>3</v>
      </c>
    </row>
    <row r="2232" spans="1:27" x14ac:dyDescent="0.3">
      <c r="A2232">
        <v>105823</v>
      </c>
      <c r="B2232" s="1" t="s">
        <v>28</v>
      </c>
      <c r="C2232" s="1" t="str">
        <f>UPPER(LEFT(B2232,2))</f>
        <v>KS</v>
      </c>
      <c r="D2232" s="1" t="s">
        <v>14</v>
      </c>
      <c r="E2232" s="1" t="str">
        <f>UPPER(LEFT(D2232,1))</f>
        <v>M</v>
      </c>
      <c r="F2232">
        <v>738</v>
      </c>
      <c r="G2232">
        <f t="shared" si="204"/>
        <v>738</v>
      </c>
      <c r="H2232">
        <f t="shared" si="205"/>
        <v>738</v>
      </c>
      <c r="I2232">
        <v>458</v>
      </c>
      <c r="J2232">
        <f t="shared" si="206"/>
        <v>458</v>
      </c>
      <c r="K2232">
        <v>503</v>
      </c>
      <c r="L2232">
        <f t="shared" si="207"/>
        <v>503</v>
      </c>
      <c r="M2232">
        <v>0</v>
      </c>
      <c r="N2232">
        <v>17494</v>
      </c>
      <c r="O2232">
        <f t="shared" si="208"/>
        <v>17494</v>
      </c>
      <c r="P2232">
        <v>1</v>
      </c>
      <c r="Q2232">
        <v>60</v>
      </c>
      <c r="R2232">
        <v>509</v>
      </c>
      <c r="S2232">
        <v>479</v>
      </c>
      <c r="T2232">
        <v>6.5</v>
      </c>
      <c r="U2232">
        <f>VLOOKUP(A2232,vlookup_table[#All],2,)</f>
        <v>1</v>
      </c>
      <c r="V2232">
        <f>VLOOKUP(A2232,vlookup_table[#All],4,FALSE)</f>
        <v>4601</v>
      </c>
      <c r="W2232" t="str">
        <f>IF(LEN(V2232)=4,_xlfn.CONCAT("19",LEFT(V2232,2)),IF(LEN(V2232)=3,_xlfn.CONCAT("190",LEFT(V2232,2)),0))</f>
        <v>1946</v>
      </c>
      <c r="X2232">
        <f>IF(V2232&lt;&gt;0,1997-VALUE(W2232),0)</f>
        <v>51</v>
      </c>
      <c r="Y2232" t="str">
        <f>VLOOKUP(A2232,vlookup_table[#All],5,FALSE)</f>
        <v>S1</v>
      </c>
      <c r="Z2232" t="str">
        <f t="shared" si="209"/>
        <v>Suburban</v>
      </c>
      <c r="AA2232">
        <f>VLOOKUP(A2232,vlookup_table[#All],7,FALSE)</f>
        <v>25</v>
      </c>
    </row>
    <row r="2233" spans="1:27" x14ac:dyDescent="0.3">
      <c r="A2233">
        <v>26410</v>
      </c>
      <c r="B2233" s="1" t="s">
        <v>40</v>
      </c>
      <c r="C2233" s="1" t="str">
        <f>UPPER(LEFT(B2233,2))</f>
        <v>GA</v>
      </c>
      <c r="D2233" s="1" t="s">
        <v>17</v>
      </c>
      <c r="E2233" s="1" t="str">
        <f>UPPER(LEFT(D2233,1))</f>
        <v>F</v>
      </c>
      <c r="F2233">
        <v>821</v>
      </c>
      <c r="G2233">
        <f t="shared" si="204"/>
        <v>821</v>
      </c>
      <c r="H2233">
        <f t="shared" si="205"/>
        <v>821</v>
      </c>
      <c r="I2233">
        <v>361</v>
      </c>
      <c r="J2233">
        <f t="shared" si="206"/>
        <v>361</v>
      </c>
      <c r="K2233">
        <v>442</v>
      </c>
      <c r="L2233">
        <f t="shared" si="207"/>
        <v>442</v>
      </c>
      <c r="M2233">
        <v>0</v>
      </c>
      <c r="N2233">
        <v>16822</v>
      </c>
      <c r="O2233">
        <f t="shared" si="208"/>
        <v>16822</v>
      </c>
      <c r="P2233">
        <v>9</v>
      </c>
      <c r="Q2233">
        <v>36</v>
      </c>
      <c r="R2233">
        <v>413</v>
      </c>
      <c r="S2233">
        <v>407</v>
      </c>
      <c r="T2233">
        <v>20.333333329999999</v>
      </c>
      <c r="U2233">
        <f>VLOOKUP(A2233,vlookup_table[#All],2,)</f>
        <v>28</v>
      </c>
      <c r="V2233">
        <f>VLOOKUP(A2233,vlookup_table[#All],4,FALSE)</f>
        <v>2201</v>
      </c>
      <c r="W2233" t="str">
        <f>IF(LEN(V2233)=4,_xlfn.CONCAT("19",LEFT(V2233,2)),IF(LEN(V2233)=3,_xlfn.CONCAT("190",LEFT(V2233,2)),0))</f>
        <v>1922</v>
      </c>
      <c r="X2233">
        <f>IF(V2233&lt;&gt;0,1997-VALUE(W2233),0)</f>
        <v>75</v>
      </c>
      <c r="Y2233" t="str">
        <f>VLOOKUP(A2233,vlookup_table[#All],5,FALSE)</f>
        <v>S1</v>
      </c>
      <c r="Z2233" t="str">
        <f t="shared" si="209"/>
        <v>Suburban</v>
      </c>
      <c r="AA2233">
        <f>VLOOKUP(A2233,vlookup_table[#All],7,FALSE)</f>
        <v>28</v>
      </c>
    </row>
    <row r="2234" spans="1:27" x14ac:dyDescent="0.3">
      <c r="A2234">
        <v>24080</v>
      </c>
      <c r="B2234" s="1" t="s">
        <v>47</v>
      </c>
      <c r="C2234" s="1" t="str">
        <f>UPPER(LEFT(B2234,2))</f>
        <v>SC</v>
      </c>
      <c r="D2234" s="1" t="s">
        <v>14</v>
      </c>
      <c r="E2234" s="1" t="str">
        <f>UPPER(LEFT(D2234,1))</f>
        <v>M</v>
      </c>
      <c r="F2234">
        <v>475</v>
      </c>
      <c r="G2234">
        <f t="shared" si="204"/>
        <v>475</v>
      </c>
      <c r="H2234">
        <f t="shared" si="205"/>
        <v>475</v>
      </c>
      <c r="I2234">
        <v>285</v>
      </c>
      <c r="J2234">
        <f t="shared" si="206"/>
        <v>285</v>
      </c>
      <c r="K2234">
        <v>301</v>
      </c>
      <c r="L2234">
        <f t="shared" si="207"/>
        <v>301</v>
      </c>
      <c r="M2234">
        <v>1</v>
      </c>
      <c r="N2234">
        <v>9446</v>
      </c>
      <c r="O2234">
        <f t="shared" si="208"/>
        <v>9446</v>
      </c>
      <c r="P2234">
        <v>0</v>
      </c>
      <c r="Q2234">
        <v>86</v>
      </c>
      <c r="R2234">
        <v>302</v>
      </c>
      <c r="S2234">
        <v>275</v>
      </c>
      <c r="T2234">
        <v>25</v>
      </c>
      <c r="U2234">
        <f>VLOOKUP(A2234,vlookup_table[#All],2,)</f>
        <v>0</v>
      </c>
      <c r="V2234">
        <f>VLOOKUP(A2234,vlookup_table[#All],4,FALSE)</f>
        <v>4501</v>
      </c>
      <c r="W2234" t="str">
        <f>IF(LEN(V2234)=4,_xlfn.CONCAT("19",LEFT(V2234,2)),IF(LEN(V2234)=3,_xlfn.CONCAT("190",LEFT(V2234,2)),0))</f>
        <v>1945</v>
      </c>
      <c r="X2234">
        <f>IF(V2234&lt;&gt;0,1997-VALUE(W2234),0)</f>
        <v>52</v>
      </c>
      <c r="Y2234" t="str">
        <f>VLOOKUP(A2234,vlookup_table[#All],5,FALSE)</f>
        <v>R2</v>
      </c>
      <c r="Z2234" t="str">
        <f t="shared" si="209"/>
        <v>Rural</v>
      </c>
      <c r="AA2234">
        <f>VLOOKUP(A2234,vlookup_table[#All],7,FALSE)</f>
        <v>25</v>
      </c>
    </row>
    <row r="2235" spans="1:27" x14ac:dyDescent="0.3">
      <c r="A2235">
        <v>159696</v>
      </c>
      <c r="B2235" s="1" t="s">
        <v>22</v>
      </c>
      <c r="C2235" s="1" t="str">
        <f>UPPER(LEFT(B2235,2))</f>
        <v>CA</v>
      </c>
      <c r="D2235" s="1" t="s">
        <v>17</v>
      </c>
      <c r="E2235" s="1" t="str">
        <f>UPPER(LEFT(D2235,1))</f>
        <v>F</v>
      </c>
      <c r="F2235">
        <v>1392</v>
      </c>
      <c r="G2235">
        <f t="shared" si="204"/>
        <v>1392</v>
      </c>
      <c r="H2235">
        <f t="shared" si="205"/>
        <v>1392</v>
      </c>
      <c r="I2235">
        <v>343</v>
      </c>
      <c r="J2235">
        <f t="shared" si="206"/>
        <v>343</v>
      </c>
      <c r="K2235">
        <v>516</v>
      </c>
      <c r="L2235">
        <f t="shared" si="207"/>
        <v>516</v>
      </c>
      <c r="M2235">
        <v>16</v>
      </c>
      <c r="N2235">
        <v>19194</v>
      </c>
      <c r="O2235">
        <f t="shared" si="208"/>
        <v>19194</v>
      </c>
      <c r="P2235">
        <v>14</v>
      </c>
      <c r="Q2235">
        <v>72</v>
      </c>
      <c r="R2235">
        <v>381</v>
      </c>
      <c r="S2235">
        <v>484</v>
      </c>
      <c r="T2235">
        <v>15</v>
      </c>
      <c r="U2235">
        <f>VLOOKUP(A2235,vlookup_table[#All],2,)</f>
        <v>28</v>
      </c>
      <c r="V2235">
        <f>VLOOKUP(A2235,vlookup_table[#All],4,FALSE)</f>
        <v>5401</v>
      </c>
      <c r="W2235" t="str">
        <f>IF(LEN(V2235)=4,_xlfn.CONCAT("19",LEFT(V2235,2)),IF(LEN(V2235)=3,_xlfn.CONCAT("190",LEFT(V2235,2)),0))</f>
        <v>1954</v>
      </c>
      <c r="X2235">
        <f>IF(V2235&lt;&gt;0,1997-VALUE(W2235),0)</f>
        <v>43</v>
      </c>
      <c r="Y2235" t="str">
        <f>VLOOKUP(A2235,vlookup_table[#All],5,FALSE)</f>
        <v>R2</v>
      </c>
      <c r="Z2235" t="str">
        <f t="shared" si="209"/>
        <v>Rural</v>
      </c>
      <c r="AA2235">
        <f>VLOOKUP(A2235,vlookup_table[#All],7,FALSE)</f>
        <v>15</v>
      </c>
    </row>
    <row r="2236" spans="1:27" x14ac:dyDescent="0.3">
      <c r="A2236">
        <v>24644</v>
      </c>
      <c r="B2236" s="1" t="s">
        <v>39</v>
      </c>
      <c r="C2236" s="1" t="str">
        <f>UPPER(LEFT(B2236,2))</f>
        <v>UT</v>
      </c>
      <c r="D2236" s="1" t="s">
        <v>17</v>
      </c>
      <c r="E2236" s="1" t="str">
        <f>UPPER(LEFT(D2236,1))</f>
        <v>F</v>
      </c>
      <c r="F2236">
        <v>866</v>
      </c>
      <c r="G2236">
        <f t="shared" si="204"/>
        <v>866</v>
      </c>
      <c r="H2236">
        <f t="shared" si="205"/>
        <v>866</v>
      </c>
      <c r="I2236">
        <v>399</v>
      </c>
      <c r="J2236">
        <f t="shared" si="206"/>
        <v>399</v>
      </c>
      <c r="K2236">
        <v>475</v>
      </c>
      <c r="L2236">
        <f t="shared" si="207"/>
        <v>475</v>
      </c>
      <c r="M2236">
        <v>2</v>
      </c>
      <c r="N2236">
        <v>10550</v>
      </c>
      <c r="O2236">
        <f t="shared" si="208"/>
        <v>10550</v>
      </c>
      <c r="P2236">
        <v>0</v>
      </c>
      <c r="Q2236">
        <v>77</v>
      </c>
      <c r="R2236">
        <v>426</v>
      </c>
      <c r="S2236">
        <v>446</v>
      </c>
      <c r="T2236">
        <v>8.1666666669999994</v>
      </c>
      <c r="U2236">
        <f>VLOOKUP(A2236,vlookup_table[#All],2,)</f>
        <v>28</v>
      </c>
      <c r="V2236">
        <f>VLOOKUP(A2236,vlookup_table[#All],4,FALSE)</f>
        <v>5201</v>
      </c>
      <c r="W2236" t="str">
        <f>IF(LEN(V2236)=4,_xlfn.CONCAT("19",LEFT(V2236,2)),IF(LEN(V2236)=3,_xlfn.CONCAT("190",LEFT(V2236,2)),0))</f>
        <v>1952</v>
      </c>
      <c r="X2236">
        <f>IF(V2236&lt;&gt;0,1997-VALUE(W2236),0)</f>
        <v>45</v>
      </c>
      <c r="Y2236" t="str">
        <f>VLOOKUP(A2236,vlookup_table[#All],5,FALSE)</f>
        <v>T2</v>
      </c>
      <c r="Z2236" t="str">
        <f t="shared" si="209"/>
        <v>Town</v>
      </c>
      <c r="AA2236">
        <f>VLOOKUP(A2236,vlookup_table[#All],7,FALSE)</f>
        <v>25</v>
      </c>
    </row>
    <row r="2237" spans="1:27" x14ac:dyDescent="0.3">
      <c r="A2237">
        <v>6457</v>
      </c>
      <c r="B2237" s="1" t="s">
        <v>22</v>
      </c>
      <c r="C2237" s="1" t="str">
        <f>UPPER(LEFT(B2237,2))</f>
        <v>CA</v>
      </c>
      <c r="D2237" s="1" t="s">
        <v>17</v>
      </c>
      <c r="E2237" s="1" t="str">
        <f>UPPER(LEFT(D2237,1))</f>
        <v>F</v>
      </c>
      <c r="F2237">
        <v>956</v>
      </c>
      <c r="G2237">
        <f t="shared" si="204"/>
        <v>956</v>
      </c>
      <c r="H2237">
        <f t="shared" si="205"/>
        <v>956</v>
      </c>
      <c r="I2237">
        <v>205</v>
      </c>
      <c r="J2237">
        <f t="shared" si="206"/>
        <v>205</v>
      </c>
      <c r="K2237">
        <v>325</v>
      </c>
      <c r="L2237">
        <f t="shared" si="207"/>
        <v>325</v>
      </c>
      <c r="M2237">
        <v>6</v>
      </c>
      <c r="N2237">
        <v>13234</v>
      </c>
      <c r="O2237">
        <f t="shared" si="208"/>
        <v>13234</v>
      </c>
      <c r="P2237">
        <v>8</v>
      </c>
      <c r="Q2237">
        <v>34</v>
      </c>
      <c r="R2237">
        <v>272</v>
      </c>
      <c r="S2237">
        <v>272</v>
      </c>
      <c r="T2237">
        <v>6.085714286</v>
      </c>
      <c r="U2237">
        <f>VLOOKUP(A2237,vlookup_table[#All],2,)</f>
        <v>2</v>
      </c>
      <c r="V2237">
        <f>VLOOKUP(A2237,vlookup_table[#All],4,FALSE)</f>
        <v>0</v>
      </c>
      <c r="W2237">
        <f>IF(LEN(V2237)=4,_xlfn.CONCAT("19",LEFT(V2237,2)),IF(LEN(V2237)=3,_xlfn.CONCAT("190",LEFT(V2237,2)),0))</f>
        <v>0</v>
      </c>
      <c r="X2237">
        <f>IF(V2237&lt;&gt;0,1997-VALUE(W2237),0)</f>
        <v>0</v>
      </c>
      <c r="Y2237" t="str">
        <f>VLOOKUP(A2237,vlookup_table[#All],5,FALSE)</f>
        <v>T2</v>
      </c>
      <c r="Z2237" t="str">
        <f t="shared" si="209"/>
        <v>Town</v>
      </c>
      <c r="AA2237">
        <f>VLOOKUP(A2237,vlookup_table[#All],7,FALSE)</f>
        <v>15</v>
      </c>
    </row>
    <row r="2238" spans="1:27" x14ac:dyDescent="0.3">
      <c r="A2238">
        <v>168317</v>
      </c>
      <c r="B2238" s="1" t="s">
        <v>22</v>
      </c>
      <c r="C2238" s="1" t="str">
        <f>UPPER(LEFT(B2238,2))</f>
        <v>CA</v>
      </c>
      <c r="D2238" s="1" t="s">
        <v>31</v>
      </c>
      <c r="E2238" s="1" t="str">
        <f>UPPER(LEFT(D2238,1))</f>
        <v>U</v>
      </c>
      <c r="F2238">
        <v>2341</v>
      </c>
      <c r="G2238">
        <f t="shared" si="204"/>
        <v>2341</v>
      </c>
      <c r="H2238">
        <f t="shared" si="205"/>
        <v>2341</v>
      </c>
      <c r="I2238">
        <v>311</v>
      </c>
      <c r="J2238">
        <f t="shared" si="206"/>
        <v>311</v>
      </c>
      <c r="K2238">
        <v>502</v>
      </c>
      <c r="L2238">
        <f t="shared" si="207"/>
        <v>502</v>
      </c>
      <c r="M2238">
        <v>70</v>
      </c>
      <c r="N2238">
        <v>13577</v>
      </c>
      <c r="O2238">
        <f t="shared" si="208"/>
        <v>13577</v>
      </c>
      <c r="P2238">
        <v>12</v>
      </c>
      <c r="Q2238">
        <v>50</v>
      </c>
      <c r="R2238">
        <v>469</v>
      </c>
      <c r="S2238">
        <v>427</v>
      </c>
      <c r="T2238">
        <v>8</v>
      </c>
      <c r="U2238">
        <f>VLOOKUP(A2238,vlookup_table[#All],2,)</f>
        <v>0</v>
      </c>
      <c r="V2238">
        <f>VLOOKUP(A2238,vlookup_table[#All],4,FALSE)</f>
        <v>0</v>
      </c>
      <c r="W2238">
        <f>IF(LEN(V2238)=4,_xlfn.CONCAT("19",LEFT(V2238,2)),IF(LEN(V2238)=3,_xlfn.CONCAT("190",LEFT(V2238,2)),0))</f>
        <v>0</v>
      </c>
      <c r="X2238">
        <f>IF(V2238&lt;&gt;0,1997-VALUE(W2238),0)</f>
        <v>0</v>
      </c>
      <c r="Y2238" t="str">
        <f>VLOOKUP(A2238,vlookup_table[#All],5,FALSE)</f>
        <v>U1</v>
      </c>
      <c r="Z2238" t="str">
        <f t="shared" si="209"/>
        <v>Urban</v>
      </c>
      <c r="AA2238">
        <f>VLOOKUP(A2238,vlookup_table[#All],7,FALSE)</f>
        <v>13</v>
      </c>
    </row>
    <row r="2239" spans="1:27" x14ac:dyDescent="0.3">
      <c r="A2239">
        <v>159553</v>
      </c>
      <c r="B2239" s="1" t="s">
        <v>41</v>
      </c>
      <c r="C2239" s="1" t="str">
        <f>UPPER(LEFT(B2239,2))</f>
        <v>WA</v>
      </c>
      <c r="D2239" s="1" t="s">
        <v>52</v>
      </c>
      <c r="E2239" s="1" t="str">
        <f>UPPER(LEFT(D2239,1))</f>
        <v>M</v>
      </c>
      <c r="F2239">
        <v>1009</v>
      </c>
      <c r="G2239">
        <f t="shared" si="204"/>
        <v>1009</v>
      </c>
      <c r="H2239">
        <f t="shared" si="205"/>
        <v>1009</v>
      </c>
      <c r="I2239">
        <v>557</v>
      </c>
      <c r="J2239">
        <f t="shared" si="206"/>
        <v>557</v>
      </c>
      <c r="K2239">
        <v>619</v>
      </c>
      <c r="L2239">
        <f t="shared" si="207"/>
        <v>619</v>
      </c>
      <c r="M2239">
        <v>4</v>
      </c>
      <c r="N2239">
        <v>17660</v>
      </c>
      <c r="O2239">
        <f t="shared" si="208"/>
        <v>17660</v>
      </c>
      <c r="P2239">
        <v>1</v>
      </c>
      <c r="Q2239">
        <v>44</v>
      </c>
      <c r="R2239">
        <v>562</v>
      </c>
      <c r="S2239">
        <v>615</v>
      </c>
      <c r="T2239">
        <v>5.3333333329999997</v>
      </c>
      <c r="U2239">
        <f>VLOOKUP(A2239,vlookup_table[#All],2,)</f>
        <v>1</v>
      </c>
      <c r="V2239">
        <f>VLOOKUP(A2239,vlookup_table[#All],4,FALSE)</f>
        <v>3601</v>
      </c>
      <c r="W2239" t="str">
        <f>IF(LEN(V2239)=4,_xlfn.CONCAT("19",LEFT(V2239,2)),IF(LEN(V2239)=3,_xlfn.CONCAT("190",LEFT(V2239,2)),0))</f>
        <v>1936</v>
      </c>
      <c r="X2239">
        <f>IF(V2239&lt;&gt;0,1997-VALUE(W2239),0)</f>
        <v>61</v>
      </c>
      <c r="Y2239" t="str">
        <f>VLOOKUP(A2239,vlookup_table[#All],5,FALSE)</f>
        <v>R2</v>
      </c>
      <c r="Z2239" t="str">
        <f t="shared" si="209"/>
        <v>Rural</v>
      </c>
      <c r="AA2239">
        <f>VLOOKUP(A2239,vlookup_table[#All],7,FALSE)</f>
        <v>7</v>
      </c>
    </row>
    <row r="2240" spans="1:27" x14ac:dyDescent="0.3">
      <c r="A2240">
        <v>56049</v>
      </c>
      <c r="B2240" s="1" t="s">
        <v>63</v>
      </c>
      <c r="C2240" s="1" t="str">
        <f>UPPER(LEFT(B2240,2))</f>
        <v>MS</v>
      </c>
      <c r="D2240" s="1" t="s">
        <v>20</v>
      </c>
      <c r="E2240" s="1" t="str">
        <f>UPPER(LEFT(D2240,1))</f>
        <v>F</v>
      </c>
      <c r="F2240">
        <v>398</v>
      </c>
      <c r="G2240">
        <f t="shared" si="204"/>
        <v>398</v>
      </c>
      <c r="H2240">
        <f t="shared" si="205"/>
        <v>398</v>
      </c>
      <c r="I2240">
        <v>243</v>
      </c>
      <c r="J2240">
        <f t="shared" si="206"/>
        <v>243</v>
      </c>
      <c r="K2240">
        <v>309</v>
      </c>
      <c r="L2240">
        <f t="shared" si="207"/>
        <v>309</v>
      </c>
      <c r="M2240">
        <v>0</v>
      </c>
      <c r="N2240">
        <v>9897</v>
      </c>
      <c r="O2240">
        <f t="shared" si="208"/>
        <v>9897</v>
      </c>
      <c r="P2240">
        <v>1</v>
      </c>
      <c r="Q2240">
        <v>81</v>
      </c>
      <c r="R2240">
        <v>277</v>
      </c>
      <c r="S2240">
        <v>270</v>
      </c>
      <c r="T2240">
        <v>9.5</v>
      </c>
      <c r="U2240">
        <f>VLOOKUP(A2240,vlookup_table[#All],2,)</f>
        <v>0</v>
      </c>
      <c r="V2240">
        <f>VLOOKUP(A2240,vlookup_table[#All],4,FALSE)</f>
        <v>2709</v>
      </c>
      <c r="W2240" t="str">
        <f>IF(LEN(V2240)=4,_xlfn.CONCAT("19",LEFT(V2240,2)),IF(LEN(V2240)=3,_xlfn.CONCAT("190",LEFT(V2240,2)),0))</f>
        <v>1927</v>
      </c>
      <c r="X2240">
        <f>IF(V2240&lt;&gt;0,1997-VALUE(W2240),0)</f>
        <v>70</v>
      </c>
      <c r="Y2240" t="str">
        <f>VLOOKUP(A2240,vlookup_table[#All],5,FALSE)</f>
        <v>R2</v>
      </c>
      <c r="Z2240" t="str">
        <f t="shared" si="209"/>
        <v>Rural</v>
      </c>
      <c r="AA2240">
        <f>VLOOKUP(A2240,vlookup_table[#All],7,FALSE)</f>
        <v>14</v>
      </c>
    </row>
    <row r="2241" spans="1:27" x14ac:dyDescent="0.3">
      <c r="A2241">
        <v>63865</v>
      </c>
      <c r="B2241" s="1" t="s">
        <v>34</v>
      </c>
      <c r="C2241" s="1" t="str">
        <f>UPPER(LEFT(B2241,2))</f>
        <v>IN</v>
      </c>
      <c r="D2241" s="1" t="s">
        <v>14</v>
      </c>
      <c r="E2241" s="1" t="str">
        <f>UPPER(LEFT(D2241,1))</f>
        <v>M</v>
      </c>
      <c r="F2241">
        <v>448</v>
      </c>
      <c r="G2241">
        <f t="shared" si="204"/>
        <v>448</v>
      </c>
      <c r="H2241">
        <f t="shared" si="205"/>
        <v>448</v>
      </c>
      <c r="I2241">
        <v>239</v>
      </c>
      <c r="J2241">
        <f t="shared" si="206"/>
        <v>239</v>
      </c>
      <c r="K2241">
        <v>320</v>
      </c>
      <c r="L2241">
        <f t="shared" si="207"/>
        <v>320</v>
      </c>
      <c r="M2241">
        <v>0</v>
      </c>
      <c r="N2241">
        <v>11284</v>
      </c>
      <c r="O2241">
        <f t="shared" si="208"/>
        <v>11284</v>
      </c>
      <c r="P2241">
        <v>0</v>
      </c>
      <c r="Q2241">
        <v>80</v>
      </c>
      <c r="R2241">
        <v>291</v>
      </c>
      <c r="S2241">
        <v>274</v>
      </c>
      <c r="T2241">
        <v>5.5789473679999997</v>
      </c>
      <c r="U2241">
        <f>VLOOKUP(A2241,vlookup_table[#All],2,)</f>
        <v>1</v>
      </c>
      <c r="V2241">
        <f>VLOOKUP(A2241,vlookup_table[#All],4,FALSE)</f>
        <v>3506</v>
      </c>
      <c r="W2241" t="str">
        <f>IF(LEN(V2241)=4,_xlfn.CONCAT("19",LEFT(V2241,2)),IF(LEN(V2241)=3,_xlfn.CONCAT("190",LEFT(V2241,2)),0))</f>
        <v>1935</v>
      </c>
      <c r="X2241">
        <f>IF(V2241&lt;&gt;0,1997-VALUE(W2241),0)</f>
        <v>62</v>
      </c>
      <c r="Y2241" t="str">
        <f>VLOOKUP(A2241,vlookup_table[#All],5,FALSE)</f>
        <v>T2</v>
      </c>
      <c r="Z2241" t="str">
        <f t="shared" si="209"/>
        <v>Town</v>
      </c>
      <c r="AA2241">
        <f>VLOOKUP(A2241,vlookup_table[#All],7,FALSE)</f>
        <v>12</v>
      </c>
    </row>
    <row r="2242" spans="1:27" x14ac:dyDescent="0.3">
      <c r="A2242">
        <v>62084</v>
      </c>
      <c r="B2242" s="1" t="s">
        <v>34</v>
      </c>
      <c r="C2242" s="1" t="str">
        <f>UPPER(LEFT(B2242,2))</f>
        <v>IN</v>
      </c>
      <c r="D2242" s="1" t="s">
        <v>14</v>
      </c>
      <c r="E2242" s="1" t="str">
        <f>UPPER(LEFT(D2242,1))</f>
        <v>M</v>
      </c>
      <c r="F2242">
        <v>522</v>
      </c>
      <c r="G2242">
        <f t="shared" ref="G2242:G2305" si="210">IF(LEFT(F2242,1)="A",VALUE(SUBSTITUTE(F2242,"A","")),IF(ISBLANK(F2242),"",IF(F2242=0,"",VALUE(F2242))))</f>
        <v>522</v>
      </c>
      <c r="H2242">
        <f t="shared" ref="H2242:H2305" si="211">IF(G2242&lt;&gt;"",G2242,AVERAGE(G:G))</f>
        <v>522</v>
      </c>
      <c r="I2242">
        <v>280</v>
      </c>
      <c r="J2242">
        <f t="shared" ref="J2242:J2305" si="212">IF(I2242&lt;&gt;0,I2242,AVERAGEIF(I:I,"&gt;0"))</f>
        <v>280</v>
      </c>
      <c r="K2242">
        <v>334</v>
      </c>
      <c r="L2242">
        <f t="shared" ref="L2242:L2305" si="213">IF(AND(K2242&lt;&gt;0,K2242&lt;&gt;""),K2242,AVERAGEIF(K:K,"&gt;0"))</f>
        <v>334</v>
      </c>
      <c r="M2242">
        <v>1</v>
      </c>
      <c r="N2242">
        <v>10311</v>
      </c>
      <c r="O2242">
        <f t="shared" ref="O2242:O2305" si="214">IF(AND(N2242&lt;&gt;0,N2242&lt;&gt;""),N2242,AVERAGEIF(N:N,"&gt;0"))</f>
        <v>10311</v>
      </c>
      <c r="P2242">
        <v>1</v>
      </c>
      <c r="Q2242">
        <v>64</v>
      </c>
      <c r="R2242">
        <v>293</v>
      </c>
      <c r="S2242">
        <v>323</v>
      </c>
      <c r="T2242">
        <v>13.41666667</v>
      </c>
      <c r="U2242">
        <f>VLOOKUP(A2242,vlookup_table[#All],2,)</f>
        <v>1</v>
      </c>
      <c r="V2242">
        <f>VLOOKUP(A2242,vlookup_table[#All],4,FALSE)</f>
        <v>0</v>
      </c>
      <c r="W2242">
        <f>IF(LEN(V2242)=4,_xlfn.CONCAT("19",LEFT(V2242,2)),IF(LEN(V2242)=3,_xlfn.CONCAT("190",LEFT(V2242,2)),0))</f>
        <v>0</v>
      </c>
      <c r="X2242">
        <f>IF(V2242&lt;&gt;0,1997-VALUE(W2242),0)</f>
        <v>0</v>
      </c>
      <c r="Y2242" t="str">
        <f>VLOOKUP(A2242,vlookup_table[#All],5,FALSE)</f>
        <v>R2</v>
      </c>
      <c r="Z2242" t="str">
        <f t="shared" ref="Z2242:Z2305" si="215">IF(LEFT(Y2242,1)="C","City",IF(LEFT(Y2242,1)="T","Town",IF(LEFT(Y2242,1)="S","Suburban",IF(LEFT(Y2242,1)="U","Urban",IF(LEFT(Y2242,1)="R","Rural",0)))))</f>
        <v>Rural</v>
      </c>
      <c r="AA2242">
        <f>VLOOKUP(A2242,vlookup_table[#All],7,FALSE)</f>
        <v>20</v>
      </c>
    </row>
    <row r="2243" spans="1:27" x14ac:dyDescent="0.3">
      <c r="A2243">
        <v>165719</v>
      </c>
      <c r="B2243" s="1" t="s">
        <v>22</v>
      </c>
      <c r="C2243" s="1" t="str">
        <f>UPPER(LEFT(B2243,2))</f>
        <v>CA</v>
      </c>
      <c r="D2243" s="1" t="s">
        <v>17</v>
      </c>
      <c r="E2243" s="1" t="str">
        <f>UPPER(LEFT(D2243,1))</f>
        <v>F</v>
      </c>
      <c r="F2243">
        <v>3567</v>
      </c>
      <c r="G2243">
        <f t="shared" si="210"/>
        <v>3567</v>
      </c>
      <c r="H2243">
        <f t="shared" si="211"/>
        <v>3567</v>
      </c>
      <c r="I2243">
        <v>639</v>
      </c>
      <c r="J2243">
        <f t="shared" si="212"/>
        <v>639</v>
      </c>
      <c r="K2243">
        <v>832</v>
      </c>
      <c r="L2243">
        <f t="shared" si="213"/>
        <v>832</v>
      </c>
      <c r="M2243">
        <v>88</v>
      </c>
      <c r="N2243">
        <v>35491</v>
      </c>
      <c r="O2243">
        <f t="shared" si="214"/>
        <v>35491</v>
      </c>
      <c r="P2243">
        <v>6</v>
      </c>
      <c r="Q2243">
        <v>46</v>
      </c>
      <c r="R2243">
        <v>739</v>
      </c>
      <c r="S2243">
        <v>710</v>
      </c>
      <c r="T2243">
        <v>3.411764706</v>
      </c>
      <c r="U2243">
        <f>VLOOKUP(A2243,vlookup_table[#All],2,)</f>
        <v>0</v>
      </c>
      <c r="V2243">
        <f>VLOOKUP(A2243,vlookup_table[#All],4,FALSE)</f>
        <v>4901</v>
      </c>
      <c r="W2243" t="str">
        <f>IF(LEN(V2243)=4,_xlfn.CONCAT("19",LEFT(V2243,2)),IF(LEN(V2243)=3,_xlfn.CONCAT("190",LEFT(V2243,2)),0))</f>
        <v>1949</v>
      </c>
      <c r="X2243">
        <f>IF(V2243&lt;&gt;0,1997-VALUE(W2243),0)</f>
        <v>48</v>
      </c>
      <c r="Y2243" t="str">
        <f>VLOOKUP(A2243,vlookup_table[#All],5,FALSE)</f>
        <v>C1</v>
      </c>
      <c r="Z2243" t="str">
        <f t="shared" si="215"/>
        <v>City</v>
      </c>
      <c r="AA2243">
        <f>VLOOKUP(A2243,vlookup_table[#All],7,FALSE)</f>
        <v>4</v>
      </c>
    </row>
    <row r="2244" spans="1:27" x14ac:dyDescent="0.3">
      <c r="A2244">
        <v>171950</v>
      </c>
      <c r="B2244" s="1" t="s">
        <v>22</v>
      </c>
      <c r="C2244" s="1" t="str">
        <f>UPPER(LEFT(B2244,2))</f>
        <v>CA</v>
      </c>
      <c r="D2244" s="1" t="s">
        <v>17</v>
      </c>
      <c r="E2244" s="1" t="str">
        <f>UPPER(LEFT(D2244,1))</f>
        <v>F</v>
      </c>
      <c r="F2244">
        <v>1444</v>
      </c>
      <c r="G2244">
        <f t="shared" si="210"/>
        <v>1444</v>
      </c>
      <c r="H2244">
        <f t="shared" si="211"/>
        <v>1444</v>
      </c>
      <c r="I2244">
        <v>439</v>
      </c>
      <c r="J2244">
        <f t="shared" si="212"/>
        <v>439</v>
      </c>
      <c r="K2244">
        <v>485</v>
      </c>
      <c r="L2244">
        <f t="shared" si="213"/>
        <v>485</v>
      </c>
      <c r="M2244">
        <v>10</v>
      </c>
      <c r="N2244">
        <v>16815</v>
      </c>
      <c r="O2244">
        <f t="shared" si="214"/>
        <v>16815</v>
      </c>
      <c r="P2244">
        <v>8</v>
      </c>
      <c r="Q2244">
        <v>60</v>
      </c>
      <c r="R2244">
        <v>441</v>
      </c>
      <c r="S2244">
        <v>475</v>
      </c>
      <c r="T2244">
        <v>6.8</v>
      </c>
      <c r="U2244">
        <f>VLOOKUP(A2244,vlookup_table[#All],2,)</f>
        <v>0</v>
      </c>
      <c r="V2244">
        <f>VLOOKUP(A2244,vlookup_table[#All],4,FALSE)</f>
        <v>3001</v>
      </c>
      <c r="W2244" t="str">
        <f>IF(LEN(V2244)=4,_xlfn.CONCAT("19",LEFT(V2244,2)),IF(LEN(V2244)=3,_xlfn.CONCAT("190",LEFT(V2244,2)),0))</f>
        <v>1930</v>
      </c>
      <c r="X2244">
        <f>IF(V2244&lt;&gt;0,1997-VALUE(W2244),0)</f>
        <v>67</v>
      </c>
      <c r="Y2244" t="str">
        <f>VLOOKUP(A2244,vlookup_table[#All],5,FALSE)</f>
        <v>S2</v>
      </c>
      <c r="Z2244" t="str">
        <f t="shared" si="215"/>
        <v>Suburban</v>
      </c>
      <c r="AA2244">
        <f>VLOOKUP(A2244,vlookup_table[#All],7,FALSE)</f>
        <v>10</v>
      </c>
    </row>
    <row r="2245" spans="1:27" x14ac:dyDescent="0.3">
      <c r="A2245">
        <v>118367</v>
      </c>
      <c r="B2245" s="1" t="s">
        <v>21</v>
      </c>
      <c r="C2245" s="1" t="str">
        <f>UPPER(LEFT(B2245,2))</f>
        <v>TX</v>
      </c>
      <c r="D2245" s="1"/>
      <c r="E2245" s="1" t="str">
        <f>UPPER(LEFT(D2245,1))</f>
        <v/>
      </c>
      <c r="F2245">
        <v>462</v>
      </c>
      <c r="G2245">
        <f t="shared" si="210"/>
        <v>462</v>
      </c>
      <c r="H2245">
        <f t="shared" si="211"/>
        <v>462</v>
      </c>
      <c r="I2245">
        <v>214</v>
      </c>
      <c r="J2245">
        <f t="shared" si="212"/>
        <v>214</v>
      </c>
      <c r="K2245">
        <v>311</v>
      </c>
      <c r="L2245">
        <f t="shared" si="213"/>
        <v>311</v>
      </c>
      <c r="M2245">
        <v>0</v>
      </c>
      <c r="N2245">
        <v>10650</v>
      </c>
      <c r="O2245">
        <f t="shared" si="214"/>
        <v>10650</v>
      </c>
      <c r="P2245">
        <v>2</v>
      </c>
      <c r="Q2245">
        <v>76</v>
      </c>
      <c r="R2245">
        <v>266</v>
      </c>
      <c r="S2245">
        <v>274</v>
      </c>
      <c r="T2245">
        <v>10</v>
      </c>
      <c r="U2245">
        <f>VLOOKUP(A2245,vlookup_table[#All],2,)</f>
        <v>1</v>
      </c>
      <c r="V2245">
        <f>VLOOKUP(A2245,vlookup_table[#All],4,FALSE)</f>
        <v>3701</v>
      </c>
      <c r="W2245" t="str">
        <f>IF(LEN(V2245)=4,_xlfn.CONCAT("19",LEFT(V2245,2)),IF(LEN(V2245)=3,_xlfn.CONCAT("190",LEFT(V2245,2)),0))</f>
        <v>1937</v>
      </c>
      <c r="X2245">
        <f>IF(V2245&lt;&gt;0,1997-VALUE(W2245),0)</f>
        <v>60</v>
      </c>
      <c r="Y2245" t="str">
        <f>VLOOKUP(A2245,vlookup_table[#All],5,FALSE)</f>
        <v>R2</v>
      </c>
      <c r="Z2245" t="str">
        <f t="shared" si="215"/>
        <v>Rural</v>
      </c>
      <c r="AA2245">
        <f>VLOOKUP(A2245,vlookup_table[#All],7,FALSE)</f>
        <v>19</v>
      </c>
    </row>
    <row r="2246" spans="1:27" x14ac:dyDescent="0.3">
      <c r="A2246">
        <v>41187</v>
      </c>
      <c r="B2246" s="1" t="s">
        <v>13</v>
      </c>
      <c r="C2246" s="1" t="str">
        <f>UPPER(LEFT(B2246,2))</f>
        <v>FL</v>
      </c>
      <c r="D2246" s="1" t="s">
        <v>14</v>
      </c>
      <c r="E2246" s="1" t="str">
        <f>UPPER(LEFT(D2246,1))</f>
        <v>M</v>
      </c>
      <c r="F2246">
        <v>514</v>
      </c>
      <c r="G2246">
        <f t="shared" si="210"/>
        <v>514</v>
      </c>
      <c r="H2246">
        <f t="shared" si="211"/>
        <v>514</v>
      </c>
      <c r="I2246">
        <v>222</v>
      </c>
      <c r="J2246">
        <f t="shared" si="212"/>
        <v>222</v>
      </c>
      <c r="K2246">
        <v>298</v>
      </c>
      <c r="L2246">
        <f t="shared" si="213"/>
        <v>298</v>
      </c>
      <c r="M2246">
        <v>1</v>
      </c>
      <c r="N2246">
        <v>11184</v>
      </c>
      <c r="O2246">
        <f t="shared" si="214"/>
        <v>11184</v>
      </c>
      <c r="P2246">
        <v>9</v>
      </c>
      <c r="Q2246">
        <v>53</v>
      </c>
      <c r="R2246">
        <v>258</v>
      </c>
      <c r="S2246">
        <v>268</v>
      </c>
      <c r="T2246">
        <v>15</v>
      </c>
      <c r="U2246">
        <f>VLOOKUP(A2246,vlookup_table[#All],2,)</f>
        <v>0</v>
      </c>
      <c r="V2246">
        <f>VLOOKUP(A2246,vlookup_table[#All],4,FALSE)</f>
        <v>0</v>
      </c>
      <c r="W2246">
        <f>IF(LEN(V2246)=4,_xlfn.CONCAT("19",LEFT(V2246,2)),IF(LEN(V2246)=3,_xlfn.CONCAT("190",LEFT(V2246,2)),0))</f>
        <v>0</v>
      </c>
      <c r="X2246">
        <f>IF(V2246&lt;&gt;0,1997-VALUE(W2246),0)</f>
        <v>0</v>
      </c>
      <c r="Y2246" t="str">
        <f>VLOOKUP(A2246,vlookup_table[#All],5,FALSE)</f>
        <v>U4</v>
      </c>
      <c r="Z2246" t="str">
        <f t="shared" si="215"/>
        <v>Urban</v>
      </c>
      <c r="AA2246">
        <f>VLOOKUP(A2246,vlookup_table[#All],7,FALSE)</f>
        <v>15</v>
      </c>
    </row>
    <row r="2247" spans="1:27" x14ac:dyDescent="0.3">
      <c r="A2247">
        <v>132304</v>
      </c>
      <c r="B2247" s="1" t="s">
        <v>49</v>
      </c>
      <c r="C2247" s="1" t="str">
        <f>UPPER(LEFT(B2247,2))</f>
        <v>CO</v>
      </c>
      <c r="D2247" s="1" t="s">
        <v>17</v>
      </c>
      <c r="E2247" s="1" t="str">
        <f>UPPER(LEFT(D2247,1))</f>
        <v>F</v>
      </c>
      <c r="F2247">
        <v>774</v>
      </c>
      <c r="G2247">
        <f t="shared" si="210"/>
        <v>774</v>
      </c>
      <c r="H2247">
        <f t="shared" si="211"/>
        <v>774</v>
      </c>
      <c r="I2247">
        <v>360</v>
      </c>
      <c r="J2247">
        <f t="shared" si="212"/>
        <v>360</v>
      </c>
      <c r="K2247">
        <v>396</v>
      </c>
      <c r="L2247">
        <f t="shared" si="213"/>
        <v>396</v>
      </c>
      <c r="M2247">
        <v>1</v>
      </c>
      <c r="N2247">
        <v>16493</v>
      </c>
      <c r="O2247">
        <f t="shared" si="214"/>
        <v>16493</v>
      </c>
      <c r="P2247">
        <v>0</v>
      </c>
      <c r="Q2247">
        <v>36</v>
      </c>
      <c r="R2247">
        <v>367</v>
      </c>
      <c r="S2247">
        <v>392</v>
      </c>
      <c r="T2247">
        <v>5.8888888890000004</v>
      </c>
      <c r="U2247">
        <f>VLOOKUP(A2247,vlookup_table[#All],2,)</f>
        <v>0</v>
      </c>
      <c r="V2247">
        <f>VLOOKUP(A2247,vlookup_table[#All],4,FALSE)</f>
        <v>2001</v>
      </c>
      <c r="W2247" t="str">
        <f>IF(LEN(V2247)=4,_xlfn.CONCAT("19",LEFT(V2247,2)),IF(LEN(V2247)=3,_xlfn.CONCAT("190",LEFT(V2247,2)),0))</f>
        <v>1920</v>
      </c>
      <c r="X2247">
        <f>IF(V2247&lt;&gt;0,1997-VALUE(W2247),0)</f>
        <v>77</v>
      </c>
      <c r="Y2247" t="str">
        <f>VLOOKUP(A2247,vlookup_table[#All],5,FALSE)</f>
        <v>T1</v>
      </c>
      <c r="Z2247" t="str">
        <f t="shared" si="215"/>
        <v>Town</v>
      </c>
      <c r="AA2247">
        <f>VLOOKUP(A2247,vlookup_table[#All],7,FALSE)</f>
        <v>10</v>
      </c>
    </row>
    <row r="2248" spans="1:27" x14ac:dyDescent="0.3">
      <c r="A2248">
        <v>138944</v>
      </c>
      <c r="B2248" s="1" t="s">
        <v>56</v>
      </c>
      <c r="C2248" s="1" t="str">
        <f>UPPER(LEFT(B2248,2))</f>
        <v>AZ</v>
      </c>
      <c r="D2248" s="1" t="s">
        <v>61</v>
      </c>
      <c r="E2248" s="1" t="str">
        <f>UPPER(LEFT(D2248,1))</f>
        <v>F</v>
      </c>
      <c r="F2248">
        <v>1436</v>
      </c>
      <c r="G2248">
        <f t="shared" si="210"/>
        <v>1436</v>
      </c>
      <c r="H2248">
        <f t="shared" si="211"/>
        <v>1436</v>
      </c>
      <c r="I2248">
        <v>298</v>
      </c>
      <c r="J2248">
        <f t="shared" si="212"/>
        <v>298</v>
      </c>
      <c r="K2248">
        <v>466</v>
      </c>
      <c r="L2248">
        <f t="shared" si="213"/>
        <v>466</v>
      </c>
      <c r="M2248">
        <v>25</v>
      </c>
      <c r="N2248">
        <v>20792</v>
      </c>
      <c r="O2248">
        <f t="shared" si="214"/>
        <v>20792</v>
      </c>
      <c r="P2248">
        <v>9</v>
      </c>
      <c r="Q2248">
        <v>12</v>
      </c>
      <c r="R2248">
        <v>378</v>
      </c>
      <c r="S2248">
        <v>395</v>
      </c>
      <c r="T2248">
        <v>7.5714285710000002</v>
      </c>
      <c r="U2248">
        <f>VLOOKUP(A2248,vlookup_table[#All],2,)</f>
        <v>0</v>
      </c>
      <c r="V2248">
        <f>VLOOKUP(A2248,vlookup_table[#All],4,FALSE)</f>
        <v>3201</v>
      </c>
      <c r="W2248" t="str">
        <f>IF(LEN(V2248)=4,_xlfn.CONCAT("19",LEFT(V2248,2)),IF(LEN(V2248)=3,_xlfn.CONCAT("190",LEFT(V2248,2)),0))</f>
        <v>1932</v>
      </c>
      <c r="X2248">
        <f>IF(V2248&lt;&gt;0,1997-VALUE(W2248),0)</f>
        <v>65</v>
      </c>
      <c r="Y2248" t="str">
        <f>VLOOKUP(A2248,vlookup_table[#All],5,FALSE)</f>
        <v>C1</v>
      </c>
      <c r="Z2248" t="str">
        <f t="shared" si="215"/>
        <v>City</v>
      </c>
      <c r="AA2248">
        <f>VLOOKUP(A2248,vlookup_table[#All],7,FALSE)</f>
        <v>11</v>
      </c>
    </row>
    <row r="2249" spans="1:27" x14ac:dyDescent="0.3">
      <c r="A2249">
        <v>161204</v>
      </c>
      <c r="B2249" s="1" t="s">
        <v>22</v>
      </c>
      <c r="C2249" s="1" t="str">
        <f>UPPER(LEFT(B2249,2))</f>
        <v>CA</v>
      </c>
      <c r="D2249" s="1" t="s">
        <v>14</v>
      </c>
      <c r="E2249" s="1" t="str">
        <f>UPPER(LEFT(D2249,1))</f>
        <v>M</v>
      </c>
      <c r="F2249">
        <v>633</v>
      </c>
      <c r="G2249">
        <f t="shared" si="210"/>
        <v>633</v>
      </c>
      <c r="H2249">
        <f t="shared" si="211"/>
        <v>633</v>
      </c>
      <c r="I2249">
        <v>269</v>
      </c>
      <c r="J2249">
        <f t="shared" si="212"/>
        <v>269</v>
      </c>
      <c r="K2249">
        <v>299</v>
      </c>
      <c r="L2249">
        <f t="shared" si="213"/>
        <v>299</v>
      </c>
      <c r="M2249">
        <v>1</v>
      </c>
      <c r="N2249">
        <v>9551</v>
      </c>
      <c r="O2249">
        <f t="shared" si="214"/>
        <v>9551</v>
      </c>
      <c r="P2249">
        <v>12</v>
      </c>
      <c r="Q2249">
        <v>64</v>
      </c>
      <c r="R2249">
        <v>273</v>
      </c>
      <c r="S2249">
        <v>291</v>
      </c>
      <c r="T2249">
        <v>25</v>
      </c>
      <c r="U2249">
        <f>VLOOKUP(A2249,vlookup_table[#All],2,)</f>
        <v>1</v>
      </c>
      <c r="V2249">
        <f>VLOOKUP(A2249,vlookup_table[#All],4,FALSE)</f>
        <v>0</v>
      </c>
      <c r="W2249">
        <f>IF(LEN(V2249)=4,_xlfn.CONCAT("19",LEFT(V2249,2)),IF(LEN(V2249)=3,_xlfn.CONCAT("190",LEFT(V2249,2)),0))</f>
        <v>0</v>
      </c>
      <c r="X2249">
        <f>IF(V2249&lt;&gt;0,1997-VALUE(W2249),0)</f>
        <v>0</v>
      </c>
      <c r="Y2249" t="str">
        <f>VLOOKUP(A2249,vlookup_table[#All],5,FALSE)</f>
        <v>R2</v>
      </c>
      <c r="Z2249" t="str">
        <f t="shared" si="215"/>
        <v>Rural</v>
      </c>
      <c r="AA2249">
        <f>VLOOKUP(A2249,vlookup_table[#All],7,FALSE)</f>
        <v>20</v>
      </c>
    </row>
    <row r="2250" spans="1:27" x14ac:dyDescent="0.3">
      <c r="A2250">
        <v>186579</v>
      </c>
      <c r="B2250" s="1" t="s">
        <v>22</v>
      </c>
      <c r="C2250" s="1" t="str">
        <f>UPPER(LEFT(B2250,2))</f>
        <v>CA</v>
      </c>
      <c r="D2250" s="1" t="s">
        <v>17</v>
      </c>
      <c r="E2250" s="1" t="str">
        <f>UPPER(LEFT(D2250,1))</f>
        <v>F</v>
      </c>
      <c r="F2250">
        <v>1869</v>
      </c>
      <c r="G2250">
        <f t="shared" si="210"/>
        <v>1869</v>
      </c>
      <c r="H2250">
        <f t="shared" si="211"/>
        <v>1869</v>
      </c>
      <c r="I2250">
        <v>559</v>
      </c>
      <c r="J2250">
        <f t="shared" si="212"/>
        <v>559</v>
      </c>
      <c r="K2250">
        <v>600</v>
      </c>
      <c r="L2250">
        <f t="shared" si="213"/>
        <v>600</v>
      </c>
      <c r="M2250">
        <v>38</v>
      </c>
      <c r="N2250">
        <v>20539</v>
      </c>
      <c r="O2250">
        <f t="shared" si="214"/>
        <v>20539</v>
      </c>
      <c r="P2250">
        <v>5</v>
      </c>
      <c r="Q2250">
        <v>61</v>
      </c>
      <c r="R2250">
        <v>560</v>
      </c>
      <c r="S2250">
        <v>577</v>
      </c>
      <c r="T2250">
        <v>6.1578947370000003</v>
      </c>
      <c r="U2250">
        <f>VLOOKUP(A2250,vlookup_table[#All],2,)</f>
        <v>0</v>
      </c>
      <c r="V2250">
        <f>VLOOKUP(A2250,vlookup_table[#All],4,FALSE)</f>
        <v>0</v>
      </c>
      <c r="W2250">
        <f>IF(LEN(V2250)=4,_xlfn.CONCAT("19",LEFT(V2250,2)),IF(LEN(V2250)=3,_xlfn.CONCAT("190",LEFT(V2250,2)),0))</f>
        <v>0</v>
      </c>
      <c r="X2250">
        <f>IF(V2250&lt;&gt;0,1997-VALUE(W2250),0)</f>
        <v>0</v>
      </c>
      <c r="Y2250" t="str">
        <f>VLOOKUP(A2250,vlookup_table[#All],5,FALSE)</f>
        <v>T2</v>
      </c>
      <c r="Z2250" t="str">
        <f t="shared" si="215"/>
        <v>Town</v>
      </c>
      <c r="AA2250">
        <f>VLOOKUP(A2250,vlookup_table[#All],7,FALSE)</f>
        <v>5</v>
      </c>
    </row>
    <row r="2251" spans="1:27" x14ac:dyDescent="0.3">
      <c r="A2251">
        <v>11978</v>
      </c>
      <c r="B2251" s="1" t="s">
        <v>49</v>
      </c>
      <c r="C2251" s="1" t="str">
        <f>UPPER(LEFT(B2251,2))</f>
        <v>CO</v>
      </c>
      <c r="D2251" s="1" t="s">
        <v>14</v>
      </c>
      <c r="E2251" s="1" t="str">
        <f>UPPER(LEFT(D2251,1))</f>
        <v>M</v>
      </c>
      <c r="F2251">
        <v>1213</v>
      </c>
      <c r="G2251">
        <f t="shared" si="210"/>
        <v>1213</v>
      </c>
      <c r="H2251">
        <f t="shared" si="211"/>
        <v>1213</v>
      </c>
      <c r="I2251">
        <v>363</v>
      </c>
      <c r="J2251">
        <f t="shared" si="212"/>
        <v>363</v>
      </c>
      <c r="K2251">
        <v>493</v>
      </c>
      <c r="L2251">
        <f t="shared" si="213"/>
        <v>493</v>
      </c>
      <c r="M2251">
        <v>19</v>
      </c>
      <c r="N2251">
        <v>18860</v>
      </c>
      <c r="O2251">
        <f t="shared" si="214"/>
        <v>18860</v>
      </c>
      <c r="P2251">
        <v>3</v>
      </c>
      <c r="Q2251">
        <v>33</v>
      </c>
      <c r="R2251">
        <v>416</v>
      </c>
      <c r="S2251">
        <v>436</v>
      </c>
      <c r="T2251">
        <v>12.46076923</v>
      </c>
      <c r="U2251">
        <f>VLOOKUP(A2251,vlookup_table[#All],2,)</f>
        <v>1</v>
      </c>
      <c r="V2251">
        <f>VLOOKUP(A2251,vlookup_table[#All],4,FALSE)</f>
        <v>4401</v>
      </c>
      <c r="W2251" t="str">
        <f>IF(LEN(V2251)=4,_xlfn.CONCAT("19",LEFT(V2251,2)),IF(LEN(V2251)=3,_xlfn.CONCAT("190",LEFT(V2251,2)),0))</f>
        <v>1944</v>
      </c>
      <c r="X2251">
        <f>IF(V2251&lt;&gt;0,1997-VALUE(W2251),0)</f>
        <v>53</v>
      </c>
      <c r="Y2251" t="str">
        <f>VLOOKUP(A2251,vlookup_table[#All],5,FALSE)</f>
        <v>R1</v>
      </c>
      <c r="Z2251" t="str">
        <f t="shared" si="215"/>
        <v>Rural</v>
      </c>
      <c r="AA2251">
        <f>VLOOKUP(A2251,vlookup_table[#All],7,FALSE)</f>
        <v>15</v>
      </c>
    </row>
    <row r="2252" spans="1:27" x14ac:dyDescent="0.3">
      <c r="A2252">
        <v>117711</v>
      </c>
      <c r="B2252" s="1" t="s">
        <v>21</v>
      </c>
      <c r="C2252" s="1" t="str">
        <f>UPPER(LEFT(B2252,2))</f>
        <v>TX</v>
      </c>
      <c r="D2252" s="1" t="s">
        <v>17</v>
      </c>
      <c r="E2252" s="1" t="str">
        <f>UPPER(LEFT(D2252,1))</f>
        <v>F</v>
      </c>
      <c r="F2252">
        <v>271</v>
      </c>
      <c r="G2252">
        <f t="shared" si="210"/>
        <v>271</v>
      </c>
      <c r="H2252">
        <f t="shared" si="211"/>
        <v>271</v>
      </c>
      <c r="I2252">
        <v>114</v>
      </c>
      <c r="J2252">
        <f t="shared" si="212"/>
        <v>114</v>
      </c>
      <c r="K2252">
        <v>258</v>
      </c>
      <c r="L2252">
        <f t="shared" si="213"/>
        <v>258</v>
      </c>
      <c r="M2252">
        <v>0</v>
      </c>
      <c r="N2252">
        <v>7545</v>
      </c>
      <c r="O2252">
        <f t="shared" si="214"/>
        <v>7545</v>
      </c>
      <c r="P2252">
        <v>0</v>
      </c>
      <c r="Q2252">
        <v>76</v>
      </c>
      <c r="R2252">
        <v>180</v>
      </c>
      <c r="S2252">
        <v>168</v>
      </c>
      <c r="T2252">
        <v>13.6</v>
      </c>
      <c r="U2252">
        <f>VLOOKUP(A2252,vlookup_table[#All],2,)</f>
        <v>0</v>
      </c>
      <c r="V2252">
        <f>VLOOKUP(A2252,vlookup_table[#All],4,FALSE)</f>
        <v>3004</v>
      </c>
      <c r="W2252" t="str">
        <f>IF(LEN(V2252)=4,_xlfn.CONCAT("19",LEFT(V2252,2)),IF(LEN(V2252)=3,_xlfn.CONCAT("190",LEFT(V2252,2)),0))</f>
        <v>1930</v>
      </c>
      <c r="X2252">
        <f>IF(V2252&lt;&gt;0,1997-VALUE(W2252),0)</f>
        <v>67</v>
      </c>
      <c r="Y2252" t="str">
        <f>VLOOKUP(A2252,vlookup_table[#All],5,FALSE)</f>
        <v>C2</v>
      </c>
      <c r="Z2252" t="str">
        <f t="shared" si="215"/>
        <v>City</v>
      </c>
      <c r="AA2252">
        <f>VLOOKUP(A2252,vlookup_table[#All],7,FALSE)</f>
        <v>16</v>
      </c>
    </row>
    <row r="2253" spans="1:27" x14ac:dyDescent="0.3">
      <c r="A2253">
        <v>38924</v>
      </c>
      <c r="B2253" s="1" t="s">
        <v>13</v>
      </c>
      <c r="C2253" s="1" t="str">
        <f>UPPER(LEFT(B2253,2))</f>
        <v>FL</v>
      </c>
      <c r="D2253" s="1" t="s">
        <v>14</v>
      </c>
      <c r="E2253" s="1" t="str">
        <f>UPPER(LEFT(D2253,1))</f>
        <v>M</v>
      </c>
      <c r="F2253">
        <v>740</v>
      </c>
      <c r="G2253">
        <f t="shared" si="210"/>
        <v>740</v>
      </c>
      <c r="H2253">
        <f t="shared" si="211"/>
        <v>740</v>
      </c>
      <c r="I2253">
        <v>314</v>
      </c>
      <c r="J2253">
        <f t="shared" si="212"/>
        <v>314</v>
      </c>
      <c r="K2253">
        <v>348</v>
      </c>
      <c r="L2253">
        <f t="shared" si="213"/>
        <v>348</v>
      </c>
      <c r="M2253">
        <v>0</v>
      </c>
      <c r="N2253">
        <v>11579</v>
      </c>
      <c r="O2253">
        <f t="shared" si="214"/>
        <v>11579</v>
      </c>
      <c r="P2253">
        <v>18</v>
      </c>
      <c r="Q2253">
        <v>23</v>
      </c>
      <c r="R2253">
        <v>318</v>
      </c>
      <c r="S2253">
        <v>348</v>
      </c>
      <c r="T2253">
        <v>15</v>
      </c>
      <c r="U2253">
        <f>VLOOKUP(A2253,vlookup_table[#All],2,)</f>
        <v>1</v>
      </c>
      <c r="V2253">
        <f>VLOOKUP(A2253,vlookup_table[#All],4,FALSE)</f>
        <v>3201</v>
      </c>
      <c r="W2253" t="str">
        <f>IF(LEN(V2253)=4,_xlfn.CONCAT("19",LEFT(V2253,2)),IF(LEN(V2253)=3,_xlfn.CONCAT("190",LEFT(V2253,2)),0))</f>
        <v>1932</v>
      </c>
      <c r="X2253">
        <f>IF(V2253&lt;&gt;0,1997-VALUE(W2253),0)</f>
        <v>65</v>
      </c>
      <c r="Y2253" t="str">
        <f>VLOOKUP(A2253,vlookup_table[#All],5,FALSE)</f>
        <v>U3</v>
      </c>
      <c r="Z2253" t="str">
        <f t="shared" si="215"/>
        <v>Urban</v>
      </c>
      <c r="AA2253">
        <f>VLOOKUP(A2253,vlookup_table[#All],7,FALSE)</f>
        <v>20</v>
      </c>
    </row>
    <row r="2254" spans="1:27" x14ac:dyDescent="0.3">
      <c r="A2254">
        <v>47448</v>
      </c>
      <c r="B2254" s="1" t="s">
        <v>44</v>
      </c>
      <c r="C2254" s="1" t="str">
        <f>UPPER(LEFT(B2254,2))</f>
        <v>AL</v>
      </c>
      <c r="D2254" s="1" t="s">
        <v>27</v>
      </c>
      <c r="E2254" s="1" t="str">
        <f>UPPER(LEFT(D2254,1))</f>
        <v>M</v>
      </c>
      <c r="F2254">
        <v>714</v>
      </c>
      <c r="G2254">
        <f t="shared" si="210"/>
        <v>714</v>
      </c>
      <c r="H2254">
        <f t="shared" si="211"/>
        <v>714</v>
      </c>
      <c r="I2254">
        <v>324</v>
      </c>
      <c r="J2254">
        <f t="shared" si="212"/>
        <v>324</v>
      </c>
      <c r="K2254">
        <v>463</v>
      </c>
      <c r="L2254">
        <f t="shared" si="213"/>
        <v>463</v>
      </c>
      <c r="M2254">
        <v>0</v>
      </c>
      <c r="N2254">
        <v>16087</v>
      </c>
      <c r="O2254">
        <f t="shared" si="214"/>
        <v>16087</v>
      </c>
      <c r="P2254">
        <v>3</v>
      </c>
      <c r="Q2254">
        <v>81</v>
      </c>
      <c r="R2254">
        <v>463</v>
      </c>
      <c r="S2254">
        <v>383</v>
      </c>
      <c r="T2254">
        <v>4.5714285710000002</v>
      </c>
      <c r="U2254">
        <f>VLOOKUP(A2254,vlookup_table[#All],2,)</f>
        <v>1</v>
      </c>
      <c r="V2254">
        <f>VLOOKUP(A2254,vlookup_table[#All],4,FALSE)</f>
        <v>0</v>
      </c>
      <c r="W2254">
        <f>IF(LEN(V2254)=4,_xlfn.CONCAT("19",LEFT(V2254,2)),IF(LEN(V2254)=3,_xlfn.CONCAT("190",LEFT(V2254,2)),0))</f>
        <v>0</v>
      </c>
      <c r="X2254">
        <f>IF(V2254&lt;&gt;0,1997-VALUE(W2254),0)</f>
        <v>0</v>
      </c>
      <c r="Y2254" t="str">
        <f>VLOOKUP(A2254,vlookup_table[#All],5,FALSE)</f>
        <v>S2</v>
      </c>
      <c r="Z2254" t="str">
        <f t="shared" si="215"/>
        <v>Suburban</v>
      </c>
      <c r="AA2254">
        <f>VLOOKUP(A2254,vlookup_table[#All],7,FALSE)</f>
        <v>5</v>
      </c>
    </row>
    <row r="2255" spans="1:27" x14ac:dyDescent="0.3">
      <c r="A2255">
        <v>182479</v>
      </c>
      <c r="B2255" s="1" t="s">
        <v>41</v>
      </c>
      <c r="C2255" s="1" t="str">
        <f>UPPER(LEFT(B2255,2))</f>
        <v>WA</v>
      </c>
      <c r="D2255" s="1" t="s">
        <v>17</v>
      </c>
      <c r="E2255" s="1" t="str">
        <f>UPPER(LEFT(D2255,1))</f>
        <v>F</v>
      </c>
      <c r="F2255">
        <v>457</v>
      </c>
      <c r="G2255">
        <f t="shared" si="210"/>
        <v>457</v>
      </c>
      <c r="H2255">
        <f t="shared" si="211"/>
        <v>457</v>
      </c>
      <c r="I2255">
        <v>259</v>
      </c>
      <c r="J2255">
        <f t="shared" si="212"/>
        <v>259</v>
      </c>
      <c r="K2255">
        <v>370</v>
      </c>
      <c r="L2255">
        <f t="shared" si="213"/>
        <v>370</v>
      </c>
      <c r="M2255">
        <v>0</v>
      </c>
      <c r="N2255">
        <v>12804</v>
      </c>
      <c r="O2255">
        <f t="shared" si="214"/>
        <v>12804</v>
      </c>
      <c r="P2255">
        <v>4</v>
      </c>
      <c r="Q2255">
        <v>63</v>
      </c>
      <c r="R2255">
        <v>323</v>
      </c>
      <c r="S2255">
        <v>308</v>
      </c>
      <c r="T2255">
        <v>6.8</v>
      </c>
      <c r="U2255">
        <f>VLOOKUP(A2255,vlookup_table[#All],2,)</f>
        <v>28</v>
      </c>
      <c r="V2255">
        <f>VLOOKUP(A2255,vlookup_table[#All],4,FALSE)</f>
        <v>0</v>
      </c>
      <c r="W2255">
        <f>IF(LEN(V2255)=4,_xlfn.CONCAT("19",LEFT(V2255,2)),IF(LEN(V2255)=3,_xlfn.CONCAT("190",LEFT(V2255,2)),0))</f>
        <v>0</v>
      </c>
      <c r="X2255">
        <f>IF(V2255&lt;&gt;0,1997-VALUE(W2255),0)</f>
        <v>0</v>
      </c>
      <c r="Y2255" t="str">
        <f>VLOOKUP(A2255,vlookup_table[#All],5,FALSE)</f>
        <v>T2</v>
      </c>
      <c r="Z2255" t="str">
        <f t="shared" si="215"/>
        <v>Town</v>
      </c>
      <c r="AA2255">
        <f>VLOOKUP(A2255,vlookup_table[#All],7,FALSE)</f>
        <v>15</v>
      </c>
    </row>
    <row r="2256" spans="1:27" x14ac:dyDescent="0.3">
      <c r="A2256">
        <v>96075</v>
      </c>
      <c r="B2256" s="1" t="s">
        <v>16</v>
      </c>
      <c r="C2256" s="1" t="str">
        <f>UPPER(LEFT(B2256,2))</f>
        <v>IL</v>
      </c>
      <c r="D2256" s="1" t="s">
        <v>14</v>
      </c>
      <c r="E2256" s="1" t="str">
        <f>UPPER(LEFT(D2256,1))</f>
        <v>M</v>
      </c>
      <c r="F2256">
        <v>568</v>
      </c>
      <c r="G2256">
        <f t="shared" si="210"/>
        <v>568</v>
      </c>
      <c r="H2256">
        <f t="shared" si="211"/>
        <v>568</v>
      </c>
      <c r="I2256">
        <v>220</v>
      </c>
      <c r="J2256">
        <f t="shared" si="212"/>
        <v>220</v>
      </c>
      <c r="K2256">
        <v>353</v>
      </c>
      <c r="L2256">
        <f t="shared" si="213"/>
        <v>353</v>
      </c>
      <c r="M2256">
        <v>0</v>
      </c>
      <c r="N2256">
        <v>12599</v>
      </c>
      <c r="O2256">
        <f t="shared" si="214"/>
        <v>12599</v>
      </c>
      <c r="P2256">
        <v>0</v>
      </c>
      <c r="Q2256">
        <v>84</v>
      </c>
      <c r="R2256">
        <v>279</v>
      </c>
      <c r="S2256">
        <v>282</v>
      </c>
      <c r="T2256">
        <v>4.7</v>
      </c>
      <c r="U2256">
        <f>VLOOKUP(A2256,vlookup_table[#All],2,)</f>
        <v>1</v>
      </c>
      <c r="V2256">
        <f>VLOOKUP(A2256,vlookup_table[#All],4,FALSE)</f>
        <v>2402</v>
      </c>
      <c r="W2256" t="str">
        <f>IF(LEN(V2256)=4,_xlfn.CONCAT("19",LEFT(V2256,2)),IF(LEN(V2256)=3,_xlfn.CONCAT("190",LEFT(V2256,2)),0))</f>
        <v>1924</v>
      </c>
      <c r="X2256">
        <f>IF(V2256&lt;&gt;0,1997-VALUE(W2256),0)</f>
        <v>73</v>
      </c>
      <c r="Y2256" t="str">
        <f>VLOOKUP(A2256,vlookup_table[#All],5,FALSE)</f>
        <v>T2</v>
      </c>
      <c r="Z2256" t="str">
        <f t="shared" si="215"/>
        <v>Town</v>
      </c>
      <c r="AA2256">
        <f>VLOOKUP(A2256,vlookup_table[#All],7,FALSE)</f>
        <v>5</v>
      </c>
    </row>
    <row r="2257" spans="1:27" x14ac:dyDescent="0.3">
      <c r="A2257">
        <v>138997</v>
      </c>
      <c r="B2257" s="1" t="s">
        <v>56</v>
      </c>
      <c r="C2257" s="1" t="str">
        <f>UPPER(LEFT(B2257,2))</f>
        <v>AZ</v>
      </c>
      <c r="D2257" s="1" t="s">
        <v>14</v>
      </c>
      <c r="E2257" s="1" t="str">
        <f>UPPER(LEFT(D2257,1))</f>
        <v>M</v>
      </c>
      <c r="F2257">
        <v>480</v>
      </c>
      <c r="G2257">
        <f t="shared" si="210"/>
        <v>480</v>
      </c>
      <c r="H2257">
        <f t="shared" si="211"/>
        <v>480</v>
      </c>
      <c r="I2257">
        <v>173</v>
      </c>
      <c r="J2257">
        <f t="shared" si="212"/>
        <v>173</v>
      </c>
      <c r="K2257">
        <v>235</v>
      </c>
      <c r="L2257">
        <f t="shared" si="213"/>
        <v>235</v>
      </c>
      <c r="M2257">
        <v>1</v>
      </c>
      <c r="N2257">
        <v>9091</v>
      </c>
      <c r="O2257">
        <f t="shared" si="214"/>
        <v>9091</v>
      </c>
      <c r="P2257">
        <v>2</v>
      </c>
      <c r="Q2257">
        <v>21</v>
      </c>
      <c r="R2257">
        <v>214</v>
      </c>
      <c r="S2257">
        <v>214</v>
      </c>
      <c r="T2257">
        <v>9.7142857140000007</v>
      </c>
      <c r="U2257">
        <f>VLOOKUP(A2257,vlookup_table[#All],2,)</f>
        <v>1</v>
      </c>
      <c r="V2257">
        <f>VLOOKUP(A2257,vlookup_table[#All],4,FALSE)</f>
        <v>2506</v>
      </c>
      <c r="W2257" t="str">
        <f>IF(LEN(V2257)=4,_xlfn.CONCAT("19",LEFT(V2257,2)),IF(LEN(V2257)=3,_xlfn.CONCAT("190",LEFT(V2257,2)),0))</f>
        <v>1925</v>
      </c>
      <c r="X2257">
        <f>IF(V2257&lt;&gt;0,1997-VALUE(W2257),0)</f>
        <v>72</v>
      </c>
      <c r="Y2257" t="str">
        <f>VLOOKUP(A2257,vlookup_table[#All],5,FALSE)</f>
        <v>T3</v>
      </c>
      <c r="Z2257" t="str">
        <f t="shared" si="215"/>
        <v>Town</v>
      </c>
      <c r="AA2257">
        <f>VLOOKUP(A2257,vlookup_table[#All],7,FALSE)</f>
        <v>12</v>
      </c>
    </row>
    <row r="2258" spans="1:27" x14ac:dyDescent="0.3">
      <c r="A2258">
        <v>108989</v>
      </c>
      <c r="B2258" s="1" t="s">
        <v>50</v>
      </c>
      <c r="C2258" s="1" t="str">
        <f>UPPER(LEFT(B2258,2))</f>
        <v>LA</v>
      </c>
      <c r="D2258" s="1" t="s">
        <v>17</v>
      </c>
      <c r="E2258" s="1" t="str">
        <f>UPPER(LEFT(D2258,1))</f>
        <v>F</v>
      </c>
      <c r="F2258">
        <v>1381</v>
      </c>
      <c r="G2258">
        <f t="shared" si="210"/>
        <v>1381</v>
      </c>
      <c r="H2258">
        <f t="shared" si="211"/>
        <v>1381</v>
      </c>
      <c r="I2258">
        <v>631</v>
      </c>
      <c r="J2258">
        <f t="shared" si="212"/>
        <v>631</v>
      </c>
      <c r="K2258">
        <v>776</v>
      </c>
      <c r="L2258">
        <f t="shared" si="213"/>
        <v>776</v>
      </c>
      <c r="M2258">
        <v>19</v>
      </c>
      <c r="N2258">
        <v>29012</v>
      </c>
      <c r="O2258">
        <f t="shared" si="214"/>
        <v>29012</v>
      </c>
      <c r="P2258">
        <v>1</v>
      </c>
      <c r="Q2258">
        <v>64</v>
      </c>
      <c r="R2258">
        <v>672</v>
      </c>
      <c r="S2258">
        <v>718</v>
      </c>
      <c r="T2258">
        <v>15</v>
      </c>
      <c r="U2258">
        <f>VLOOKUP(A2258,vlookup_table[#All],2,)</f>
        <v>0</v>
      </c>
      <c r="V2258">
        <f>VLOOKUP(A2258,vlookup_table[#All],4,FALSE)</f>
        <v>5701</v>
      </c>
      <c r="W2258" t="str">
        <f>IF(LEN(V2258)=4,_xlfn.CONCAT("19",LEFT(V2258,2)),IF(LEN(V2258)=3,_xlfn.CONCAT("190",LEFT(V2258,2)),0))</f>
        <v>1957</v>
      </c>
      <c r="X2258">
        <f>IF(V2258&lt;&gt;0,1997-VALUE(W2258),0)</f>
        <v>40</v>
      </c>
      <c r="Y2258" t="str">
        <f>VLOOKUP(A2258,vlookup_table[#All],5,FALSE)</f>
        <v>C1</v>
      </c>
      <c r="Z2258" t="str">
        <f t="shared" si="215"/>
        <v>City</v>
      </c>
      <c r="AA2258">
        <f>VLOOKUP(A2258,vlookup_table[#All],7,FALSE)</f>
        <v>15</v>
      </c>
    </row>
    <row r="2259" spans="1:27" x14ac:dyDescent="0.3">
      <c r="A2259">
        <v>87016</v>
      </c>
      <c r="B2259" s="1" t="s">
        <v>35</v>
      </c>
      <c r="C2259" s="1" t="str">
        <f>UPPER(LEFT(B2259,2))</f>
        <v>MT</v>
      </c>
      <c r="D2259" s="1" t="s">
        <v>20</v>
      </c>
      <c r="E2259" s="1" t="str">
        <f>UPPER(LEFT(D2259,1))</f>
        <v>F</v>
      </c>
      <c r="F2259">
        <v>425</v>
      </c>
      <c r="G2259">
        <f t="shared" si="210"/>
        <v>425</v>
      </c>
      <c r="H2259">
        <f t="shared" si="211"/>
        <v>425</v>
      </c>
      <c r="I2259">
        <v>169</v>
      </c>
      <c r="J2259">
        <f t="shared" si="212"/>
        <v>169</v>
      </c>
      <c r="K2259">
        <v>163</v>
      </c>
      <c r="L2259">
        <f t="shared" si="213"/>
        <v>163</v>
      </c>
      <c r="M2259">
        <v>0</v>
      </c>
      <c r="N2259">
        <v>17618</v>
      </c>
      <c r="O2259">
        <f t="shared" si="214"/>
        <v>17618</v>
      </c>
      <c r="P2259">
        <v>0</v>
      </c>
      <c r="Q2259">
        <v>70</v>
      </c>
      <c r="R2259">
        <v>163</v>
      </c>
      <c r="S2259">
        <v>277</v>
      </c>
      <c r="T2259">
        <v>22.833333329999999</v>
      </c>
      <c r="U2259">
        <f>VLOOKUP(A2259,vlookup_table[#All],2,)</f>
        <v>2</v>
      </c>
      <c r="V2259">
        <f>VLOOKUP(A2259,vlookup_table[#All],4,FALSE)</f>
        <v>0</v>
      </c>
      <c r="W2259">
        <f>IF(LEN(V2259)=4,_xlfn.CONCAT("19",LEFT(V2259,2)),IF(LEN(V2259)=3,_xlfn.CONCAT("190",LEFT(V2259,2)),0))</f>
        <v>0</v>
      </c>
      <c r="X2259">
        <f>IF(V2259&lt;&gt;0,1997-VALUE(W2259),0)</f>
        <v>0</v>
      </c>
      <c r="Y2259" t="str">
        <f>VLOOKUP(A2259,vlookup_table[#All],5,FALSE)</f>
        <v>R2</v>
      </c>
      <c r="Z2259" t="str">
        <f t="shared" si="215"/>
        <v>Rural</v>
      </c>
      <c r="AA2259">
        <f>VLOOKUP(A2259,vlookup_table[#All],7,FALSE)</f>
        <v>23</v>
      </c>
    </row>
    <row r="2260" spans="1:27" x14ac:dyDescent="0.3">
      <c r="A2260">
        <v>12666</v>
      </c>
      <c r="B2260" s="1" t="s">
        <v>56</v>
      </c>
      <c r="C2260" s="1" t="str">
        <f>UPPER(LEFT(B2260,2))</f>
        <v>AZ</v>
      </c>
      <c r="D2260" s="1" t="s">
        <v>14</v>
      </c>
      <c r="E2260" s="1" t="str">
        <f>UPPER(LEFT(D2260,1))</f>
        <v>M</v>
      </c>
      <c r="F2260">
        <v>863</v>
      </c>
      <c r="G2260">
        <f t="shared" si="210"/>
        <v>863</v>
      </c>
      <c r="H2260">
        <f t="shared" si="211"/>
        <v>863</v>
      </c>
      <c r="I2260">
        <v>274</v>
      </c>
      <c r="J2260">
        <f t="shared" si="212"/>
        <v>274</v>
      </c>
      <c r="K2260">
        <v>446</v>
      </c>
      <c r="L2260">
        <f t="shared" si="213"/>
        <v>446</v>
      </c>
      <c r="M2260">
        <v>0</v>
      </c>
      <c r="N2260">
        <v>22486</v>
      </c>
      <c r="O2260">
        <f t="shared" si="214"/>
        <v>22486</v>
      </c>
      <c r="P2260">
        <v>4</v>
      </c>
      <c r="Q2260">
        <v>0</v>
      </c>
      <c r="R2260">
        <v>325</v>
      </c>
      <c r="S2260">
        <v>368</v>
      </c>
      <c r="T2260">
        <v>68.8</v>
      </c>
      <c r="U2260">
        <f>VLOOKUP(A2260,vlookup_table[#All],2,)</f>
        <v>0</v>
      </c>
      <c r="V2260">
        <f>VLOOKUP(A2260,vlookup_table[#All],4,FALSE)</f>
        <v>3201</v>
      </c>
      <c r="W2260" t="str">
        <f>IF(LEN(V2260)=4,_xlfn.CONCAT("19",LEFT(V2260,2)),IF(LEN(V2260)=3,_xlfn.CONCAT("190",LEFT(V2260,2)),0))</f>
        <v>1932</v>
      </c>
      <c r="X2260">
        <f>IF(V2260&lt;&gt;0,1997-VALUE(W2260),0)</f>
        <v>65</v>
      </c>
      <c r="Y2260" t="str">
        <f>VLOOKUP(A2260,vlookup_table[#All],5,FALSE)</f>
        <v>T1</v>
      </c>
      <c r="Z2260" t="str">
        <f t="shared" si="215"/>
        <v>Town</v>
      </c>
      <c r="AA2260">
        <f>VLOOKUP(A2260,vlookup_table[#All],7,FALSE)</f>
        <v>75</v>
      </c>
    </row>
    <row r="2261" spans="1:27" x14ac:dyDescent="0.3">
      <c r="A2261">
        <v>34302</v>
      </c>
      <c r="B2261" s="1" t="s">
        <v>13</v>
      </c>
      <c r="C2261" s="1" t="str">
        <f>UPPER(LEFT(B2261,2))</f>
        <v>FL</v>
      </c>
      <c r="D2261" s="1" t="s">
        <v>17</v>
      </c>
      <c r="E2261" s="1" t="str">
        <f>UPPER(LEFT(D2261,1))</f>
        <v>F</v>
      </c>
      <c r="F2261">
        <v>837</v>
      </c>
      <c r="G2261">
        <f t="shared" si="210"/>
        <v>837</v>
      </c>
      <c r="H2261">
        <f t="shared" si="211"/>
        <v>837</v>
      </c>
      <c r="I2261">
        <v>321</v>
      </c>
      <c r="J2261">
        <f t="shared" si="212"/>
        <v>321</v>
      </c>
      <c r="K2261">
        <v>431</v>
      </c>
      <c r="L2261">
        <f t="shared" si="213"/>
        <v>431</v>
      </c>
      <c r="M2261">
        <v>8</v>
      </c>
      <c r="N2261">
        <v>13796</v>
      </c>
      <c r="O2261">
        <f t="shared" si="214"/>
        <v>13796</v>
      </c>
      <c r="P2261">
        <v>3</v>
      </c>
      <c r="Q2261">
        <v>49</v>
      </c>
      <c r="R2261">
        <v>341</v>
      </c>
      <c r="S2261">
        <v>397</v>
      </c>
      <c r="T2261">
        <v>11.47619048</v>
      </c>
      <c r="U2261">
        <f>VLOOKUP(A2261,vlookup_table[#All],2,)</f>
        <v>0</v>
      </c>
      <c r="V2261">
        <f>VLOOKUP(A2261,vlookup_table[#All],4,FALSE)</f>
        <v>2403</v>
      </c>
      <c r="W2261" t="str">
        <f>IF(LEN(V2261)=4,_xlfn.CONCAT("19",LEFT(V2261,2)),IF(LEN(V2261)=3,_xlfn.CONCAT("190",LEFT(V2261,2)),0))</f>
        <v>1924</v>
      </c>
      <c r="X2261">
        <f>IF(V2261&lt;&gt;0,1997-VALUE(W2261),0)</f>
        <v>73</v>
      </c>
      <c r="Y2261" t="str">
        <f>VLOOKUP(A2261,vlookup_table[#All],5,FALSE)</f>
        <v>T2</v>
      </c>
      <c r="Z2261" t="str">
        <f t="shared" si="215"/>
        <v>Town</v>
      </c>
      <c r="AA2261">
        <f>VLOOKUP(A2261,vlookup_table[#All],7,FALSE)</f>
        <v>14</v>
      </c>
    </row>
    <row r="2262" spans="1:27" x14ac:dyDescent="0.3">
      <c r="A2262">
        <v>3018</v>
      </c>
      <c r="B2262" s="1" t="s">
        <v>22</v>
      </c>
      <c r="C2262" s="1" t="str">
        <f>UPPER(LEFT(B2262,2))</f>
        <v>CA</v>
      </c>
      <c r="D2262" s="1" t="s">
        <v>17</v>
      </c>
      <c r="E2262" s="1" t="str">
        <f>UPPER(LEFT(D2262,1))</f>
        <v>F</v>
      </c>
      <c r="F2262">
        <v>1429</v>
      </c>
      <c r="G2262">
        <f t="shared" si="210"/>
        <v>1429</v>
      </c>
      <c r="H2262">
        <f t="shared" si="211"/>
        <v>1429</v>
      </c>
      <c r="I2262">
        <v>260</v>
      </c>
      <c r="J2262">
        <f t="shared" si="212"/>
        <v>260</v>
      </c>
      <c r="K2262">
        <v>329</v>
      </c>
      <c r="L2262">
        <f t="shared" si="213"/>
        <v>329</v>
      </c>
      <c r="M2262">
        <v>12</v>
      </c>
      <c r="N2262">
        <v>9400</v>
      </c>
      <c r="O2262">
        <f t="shared" si="214"/>
        <v>9400</v>
      </c>
      <c r="P2262">
        <v>35</v>
      </c>
      <c r="Q2262">
        <v>44</v>
      </c>
      <c r="R2262">
        <v>253</v>
      </c>
      <c r="S2262">
        <v>315</v>
      </c>
      <c r="T2262">
        <v>12</v>
      </c>
      <c r="U2262">
        <f>VLOOKUP(A2262,vlookup_table[#All],2,)</f>
        <v>76</v>
      </c>
      <c r="V2262">
        <f>VLOOKUP(A2262,vlookup_table[#All],4,FALSE)</f>
        <v>0</v>
      </c>
      <c r="W2262">
        <f>IF(LEN(V2262)=4,_xlfn.CONCAT("19",LEFT(V2262,2)),IF(LEN(V2262)=3,_xlfn.CONCAT("190",LEFT(V2262,2)),0))</f>
        <v>0</v>
      </c>
      <c r="X2262">
        <f>IF(V2262&lt;&gt;0,1997-VALUE(W2262),0)</f>
        <v>0</v>
      </c>
      <c r="Y2262" t="str">
        <f>VLOOKUP(A2262,vlookup_table[#All],5,FALSE)</f>
        <v/>
      </c>
      <c r="Z2262">
        <f t="shared" si="215"/>
        <v>0</v>
      </c>
      <c r="AA2262">
        <f>VLOOKUP(A2262,vlookup_table[#All],7,FALSE)</f>
        <v>25</v>
      </c>
    </row>
    <row r="2263" spans="1:27" x14ac:dyDescent="0.3">
      <c r="A2263">
        <v>145231</v>
      </c>
      <c r="B2263" s="1" t="s">
        <v>22</v>
      </c>
      <c r="C2263" s="1" t="str">
        <f>UPPER(LEFT(B2263,2))</f>
        <v>CA</v>
      </c>
      <c r="D2263" s="1"/>
      <c r="E2263" s="1" t="str">
        <f>UPPER(LEFT(D2263,1))</f>
        <v/>
      </c>
      <c r="F2263">
        <v>0</v>
      </c>
      <c r="G2263" t="str">
        <f t="shared" si="210"/>
        <v/>
      </c>
      <c r="H2263">
        <f t="shared" si="211"/>
        <v>1167.273896595208</v>
      </c>
      <c r="I2263">
        <v>303</v>
      </c>
      <c r="J2263">
        <f t="shared" si="212"/>
        <v>303</v>
      </c>
      <c r="K2263">
        <v>725</v>
      </c>
      <c r="L2263">
        <f t="shared" si="213"/>
        <v>725</v>
      </c>
      <c r="M2263">
        <v>0</v>
      </c>
      <c r="N2263">
        <v>33139</v>
      </c>
      <c r="O2263">
        <f t="shared" si="214"/>
        <v>33139</v>
      </c>
      <c r="P2263">
        <v>22</v>
      </c>
      <c r="Q2263">
        <v>16</v>
      </c>
      <c r="R2263">
        <v>664</v>
      </c>
      <c r="S2263">
        <v>388</v>
      </c>
      <c r="T2263">
        <v>5.4666666670000001</v>
      </c>
      <c r="U2263">
        <f>VLOOKUP(A2263,vlookup_table[#All],2,)</f>
        <v>0</v>
      </c>
      <c r="V2263">
        <f>VLOOKUP(A2263,vlookup_table[#All],4,FALSE)</f>
        <v>0</v>
      </c>
      <c r="W2263">
        <f>IF(LEN(V2263)=4,_xlfn.CONCAT("19",LEFT(V2263,2)),IF(LEN(V2263)=3,_xlfn.CONCAT("190",LEFT(V2263,2)),0))</f>
        <v>0</v>
      </c>
      <c r="X2263">
        <f>IF(V2263&lt;&gt;0,1997-VALUE(W2263),0)</f>
        <v>0</v>
      </c>
      <c r="Y2263" t="str">
        <f>VLOOKUP(A2263,vlookup_table[#All],5,FALSE)</f>
        <v>U2</v>
      </c>
      <c r="Z2263" t="str">
        <f t="shared" si="215"/>
        <v>Urban</v>
      </c>
      <c r="AA2263">
        <f>VLOOKUP(A2263,vlookup_table[#All],7,FALSE)</f>
        <v>6</v>
      </c>
    </row>
    <row r="2264" spans="1:27" x14ac:dyDescent="0.3">
      <c r="A2264">
        <v>152418</v>
      </c>
      <c r="B2264" s="1" t="s">
        <v>22</v>
      </c>
      <c r="C2264" s="1" t="str">
        <f>UPPER(LEFT(B2264,2))</f>
        <v>CA</v>
      </c>
      <c r="D2264" s="1" t="s">
        <v>14</v>
      </c>
      <c r="E2264" s="1" t="str">
        <f>UPPER(LEFT(D2264,1))</f>
        <v>M</v>
      </c>
      <c r="F2264">
        <v>1637</v>
      </c>
      <c r="G2264">
        <f t="shared" si="210"/>
        <v>1637</v>
      </c>
      <c r="H2264">
        <f t="shared" si="211"/>
        <v>1637</v>
      </c>
      <c r="I2264">
        <v>345</v>
      </c>
      <c r="J2264">
        <f t="shared" si="212"/>
        <v>345</v>
      </c>
      <c r="K2264">
        <v>454</v>
      </c>
      <c r="L2264">
        <f t="shared" si="213"/>
        <v>454</v>
      </c>
      <c r="M2264">
        <v>33</v>
      </c>
      <c r="N2264">
        <v>15788</v>
      </c>
      <c r="O2264">
        <f t="shared" si="214"/>
        <v>15788</v>
      </c>
      <c r="P2264">
        <v>8</v>
      </c>
      <c r="Q2264">
        <v>46</v>
      </c>
      <c r="R2264">
        <v>405</v>
      </c>
      <c r="S2264">
        <v>403</v>
      </c>
      <c r="T2264">
        <v>11.625</v>
      </c>
      <c r="U2264">
        <f>VLOOKUP(A2264,vlookup_table[#All],2,)</f>
        <v>1</v>
      </c>
      <c r="V2264">
        <f>VLOOKUP(A2264,vlookup_table[#All],4,FALSE)</f>
        <v>3101</v>
      </c>
      <c r="W2264" t="str">
        <f>IF(LEN(V2264)=4,_xlfn.CONCAT("19",LEFT(V2264,2)),IF(LEN(V2264)=3,_xlfn.CONCAT("190",LEFT(V2264,2)),0))</f>
        <v>1931</v>
      </c>
      <c r="X2264">
        <f>IF(V2264&lt;&gt;0,1997-VALUE(W2264),0)</f>
        <v>66</v>
      </c>
      <c r="Y2264" t="str">
        <f>VLOOKUP(A2264,vlookup_table[#All],5,FALSE)</f>
        <v>R2</v>
      </c>
      <c r="Z2264" t="str">
        <f t="shared" si="215"/>
        <v>Rural</v>
      </c>
      <c r="AA2264">
        <f>VLOOKUP(A2264,vlookup_table[#All],7,FALSE)</f>
        <v>12</v>
      </c>
    </row>
    <row r="2265" spans="1:27" x14ac:dyDescent="0.3">
      <c r="A2265">
        <v>65061</v>
      </c>
      <c r="B2265" s="1" t="s">
        <v>30</v>
      </c>
      <c r="C2265" s="1" t="str">
        <f>UPPER(LEFT(B2265,2))</f>
        <v>MI</v>
      </c>
      <c r="D2265" s="1" t="s">
        <v>14</v>
      </c>
      <c r="E2265" s="1" t="str">
        <f>UPPER(LEFT(D2265,1))</f>
        <v>M</v>
      </c>
      <c r="F2265">
        <v>1559</v>
      </c>
      <c r="G2265">
        <f t="shared" si="210"/>
        <v>1559</v>
      </c>
      <c r="H2265">
        <f t="shared" si="211"/>
        <v>1559</v>
      </c>
      <c r="I2265">
        <v>557</v>
      </c>
      <c r="J2265">
        <f t="shared" si="212"/>
        <v>557</v>
      </c>
      <c r="K2265">
        <v>666</v>
      </c>
      <c r="L2265">
        <f t="shared" si="213"/>
        <v>666</v>
      </c>
      <c r="M2265">
        <v>27</v>
      </c>
      <c r="N2265">
        <v>25181</v>
      </c>
      <c r="O2265">
        <f t="shared" si="214"/>
        <v>25181</v>
      </c>
      <c r="P2265">
        <v>7</v>
      </c>
      <c r="Q2265">
        <v>80</v>
      </c>
      <c r="R2265">
        <v>621</v>
      </c>
      <c r="S2265">
        <v>604</v>
      </c>
      <c r="T2265">
        <v>20</v>
      </c>
      <c r="U2265">
        <f>VLOOKUP(A2265,vlookup_table[#All],2,)</f>
        <v>0</v>
      </c>
      <c r="V2265">
        <f>VLOOKUP(A2265,vlookup_table[#All],4,FALSE)</f>
        <v>5211</v>
      </c>
      <c r="W2265" t="str">
        <f>IF(LEN(V2265)=4,_xlfn.CONCAT("19",LEFT(V2265,2)),IF(LEN(V2265)=3,_xlfn.CONCAT("190",LEFT(V2265,2)),0))</f>
        <v>1952</v>
      </c>
      <c r="X2265">
        <f>IF(V2265&lt;&gt;0,1997-VALUE(W2265),0)</f>
        <v>45</v>
      </c>
      <c r="Y2265" t="str">
        <f>VLOOKUP(A2265,vlookup_table[#All],5,FALSE)</f>
        <v>S1</v>
      </c>
      <c r="Z2265" t="str">
        <f t="shared" si="215"/>
        <v>Suburban</v>
      </c>
      <c r="AA2265">
        <f>VLOOKUP(A2265,vlookup_table[#All],7,FALSE)</f>
        <v>25</v>
      </c>
    </row>
    <row r="2266" spans="1:27" x14ac:dyDescent="0.3">
      <c r="A2266">
        <v>72220</v>
      </c>
      <c r="B2266" s="1" t="s">
        <v>30</v>
      </c>
      <c r="C2266" s="1" t="str">
        <f>UPPER(LEFT(B2266,2))</f>
        <v>MI</v>
      </c>
      <c r="D2266" s="1" t="s">
        <v>17</v>
      </c>
      <c r="E2266" s="1" t="str">
        <f>UPPER(LEFT(D2266,1))</f>
        <v>F</v>
      </c>
      <c r="F2266">
        <v>835</v>
      </c>
      <c r="G2266">
        <f t="shared" si="210"/>
        <v>835</v>
      </c>
      <c r="H2266">
        <f t="shared" si="211"/>
        <v>835</v>
      </c>
      <c r="I2266">
        <v>473</v>
      </c>
      <c r="J2266">
        <f t="shared" si="212"/>
        <v>473</v>
      </c>
      <c r="K2266">
        <v>507</v>
      </c>
      <c r="L2266">
        <f t="shared" si="213"/>
        <v>507</v>
      </c>
      <c r="M2266">
        <v>2</v>
      </c>
      <c r="N2266">
        <v>16227</v>
      </c>
      <c r="O2266">
        <f t="shared" si="214"/>
        <v>16227</v>
      </c>
      <c r="P2266">
        <v>5</v>
      </c>
      <c r="Q2266">
        <v>67</v>
      </c>
      <c r="R2266">
        <v>497</v>
      </c>
      <c r="S2266">
        <v>477</v>
      </c>
      <c r="T2266">
        <v>9.375</v>
      </c>
      <c r="U2266">
        <f>VLOOKUP(A2266,vlookup_table[#All],2,)</f>
        <v>2</v>
      </c>
      <c r="V2266">
        <f>VLOOKUP(A2266,vlookup_table[#All],4,FALSE)</f>
        <v>2307</v>
      </c>
      <c r="W2266" t="str">
        <f>IF(LEN(V2266)=4,_xlfn.CONCAT("19",LEFT(V2266,2)),IF(LEN(V2266)=3,_xlfn.CONCAT("190",LEFT(V2266,2)),0))</f>
        <v>1923</v>
      </c>
      <c r="X2266">
        <f>IF(V2266&lt;&gt;0,1997-VALUE(W2266),0)</f>
        <v>74</v>
      </c>
      <c r="Y2266" t="str">
        <f>VLOOKUP(A2266,vlookup_table[#All],5,FALSE)</f>
        <v>C1</v>
      </c>
      <c r="Z2266" t="str">
        <f t="shared" si="215"/>
        <v>City</v>
      </c>
      <c r="AA2266">
        <f>VLOOKUP(A2266,vlookup_table[#All],7,FALSE)</f>
        <v>15</v>
      </c>
    </row>
    <row r="2267" spans="1:27" x14ac:dyDescent="0.3">
      <c r="A2267">
        <v>112288</v>
      </c>
      <c r="B2267" s="1" t="s">
        <v>22</v>
      </c>
      <c r="C2267" s="1" t="str">
        <f>UPPER(LEFT(B2267,2))</f>
        <v>CA</v>
      </c>
      <c r="D2267" s="1" t="s">
        <v>17</v>
      </c>
      <c r="E2267" s="1" t="str">
        <f>UPPER(LEFT(D2267,1))</f>
        <v>F</v>
      </c>
      <c r="F2267">
        <v>1259</v>
      </c>
      <c r="G2267">
        <f t="shared" si="210"/>
        <v>1259</v>
      </c>
      <c r="H2267">
        <f t="shared" si="211"/>
        <v>1259</v>
      </c>
      <c r="I2267">
        <v>389</v>
      </c>
      <c r="J2267">
        <f t="shared" si="212"/>
        <v>389</v>
      </c>
      <c r="K2267">
        <v>458</v>
      </c>
      <c r="L2267">
        <f t="shared" si="213"/>
        <v>458</v>
      </c>
      <c r="M2267">
        <v>13</v>
      </c>
      <c r="N2267">
        <v>15213</v>
      </c>
      <c r="O2267">
        <f t="shared" si="214"/>
        <v>15213</v>
      </c>
      <c r="P2267">
        <v>10</v>
      </c>
      <c r="Q2267">
        <v>54</v>
      </c>
      <c r="R2267">
        <v>396</v>
      </c>
      <c r="S2267">
        <v>434</v>
      </c>
      <c r="T2267">
        <v>13.16666667</v>
      </c>
      <c r="U2267">
        <f>VLOOKUP(A2267,vlookup_table[#All],2,)</f>
        <v>0</v>
      </c>
      <c r="V2267">
        <f>VLOOKUP(A2267,vlookup_table[#All],4,FALSE)</f>
        <v>3001</v>
      </c>
      <c r="W2267" t="str">
        <f>IF(LEN(V2267)=4,_xlfn.CONCAT("19",LEFT(V2267,2)),IF(LEN(V2267)=3,_xlfn.CONCAT("190",LEFT(V2267,2)),0))</f>
        <v>1930</v>
      </c>
      <c r="X2267">
        <f>IF(V2267&lt;&gt;0,1997-VALUE(W2267),0)</f>
        <v>67</v>
      </c>
      <c r="Y2267" t="str">
        <f>VLOOKUP(A2267,vlookup_table[#All],5,FALSE)</f>
        <v>R3</v>
      </c>
      <c r="Z2267" t="str">
        <f t="shared" si="215"/>
        <v>Rural</v>
      </c>
      <c r="AA2267">
        <f>VLOOKUP(A2267,vlookup_table[#All],7,FALSE)</f>
        <v>12</v>
      </c>
    </row>
    <row r="2268" spans="1:27" x14ac:dyDescent="0.3">
      <c r="A2268">
        <v>109539</v>
      </c>
      <c r="B2268" s="1" t="s">
        <v>50</v>
      </c>
      <c r="C2268" s="1" t="str">
        <f>UPPER(LEFT(B2268,2))</f>
        <v>LA</v>
      </c>
      <c r="D2268" s="1" t="s">
        <v>17</v>
      </c>
      <c r="E2268" s="1" t="str">
        <f>UPPER(LEFT(D2268,1))</f>
        <v>F</v>
      </c>
      <c r="F2268">
        <v>599</v>
      </c>
      <c r="G2268">
        <f t="shared" si="210"/>
        <v>599</v>
      </c>
      <c r="H2268">
        <f t="shared" si="211"/>
        <v>599</v>
      </c>
      <c r="I2268">
        <v>271</v>
      </c>
      <c r="J2268">
        <f t="shared" si="212"/>
        <v>271</v>
      </c>
      <c r="K2268">
        <v>352</v>
      </c>
      <c r="L2268">
        <f t="shared" si="213"/>
        <v>352</v>
      </c>
      <c r="M2268">
        <v>0</v>
      </c>
      <c r="N2268">
        <v>11920</v>
      </c>
      <c r="O2268">
        <f t="shared" si="214"/>
        <v>11920</v>
      </c>
      <c r="P2268">
        <v>0</v>
      </c>
      <c r="Q2268">
        <v>83</v>
      </c>
      <c r="R2268">
        <v>335</v>
      </c>
      <c r="S2268">
        <v>302</v>
      </c>
      <c r="T2268">
        <v>13.733333330000001</v>
      </c>
      <c r="U2268">
        <f>VLOOKUP(A2268,vlookup_table[#All],2,)</f>
        <v>2</v>
      </c>
      <c r="V2268">
        <f>VLOOKUP(A2268,vlookup_table[#All],4,FALSE)</f>
        <v>5212</v>
      </c>
      <c r="W2268" t="str">
        <f>IF(LEN(V2268)=4,_xlfn.CONCAT("19",LEFT(V2268,2)),IF(LEN(V2268)=3,_xlfn.CONCAT("190",LEFT(V2268,2)),0))</f>
        <v>1952</v>
      </c>
      <c r="X2268">
        <f>IF(V2268&lt;&gt;0,1997-VALUE(W2268),0)</f>
        <v>45</v>
      </c>
      <c r="Y2268" t="str">
        <f>VLOOKUP(A2268,vlookup_table[#All],5,FALSE)</f>
        <v>T2</v>
      </c>
      <c r="Z2268" t="str">
        <f t="shared" si="215"/>
        <v>Town</v>
      </c>
      <c r="AA2268">
        <f>VLOOKUP(A2268,vlookup_table[#All],7,FALSE)</f>
        <v>20</v>
      </c>
    </row>
    <row r="2269" spans="1:27" x14ac:dyDescent="0.3">
      <c r="A2269">
        <v>7836</v>
      </c>
      <c r="B2269" s="1" t="s">
        <v>22</v>
      </c>
      <c r="C2269" s="1" t="str">
        <f>UPPER(LEFT(B2269,2))</f>
        <v>CA</v>
      </c>
      <c r="D2269" s="1" t="s">
        <v>14</v>
      </c>
      <c r="E2269" s="1" t="str">
        <f>UPPER(LEFT(D2269,1))</f>
        <v>M</v>
      </c>
      <c r="F2269">
        <v>2123</v>
      </c>
      <c r="G2269">
        <f t="shared" si="210"/>
        <v>2123</v>
      </c>
      <c r="H2269">
        <f t="shared" si="211"/>
        <v>2123</v>
      </c>
      <c r="I2269">
        <v>458</v>
      </c>
      <c r="J2269">
        <f t="shared" si="212"/>
        <v>458</v>
      </c>
      <c r="K2269">
        <v>539</v>
      </c>
      <c r="L2269">
        <f t="shared" si="213"/>
        <v>539</v>
      </c>
      <c r="M2269">
        <v>56</v>
      </c>
      <c r="N2269">
        <v>16611</v>
      </c>
      <c r="O2269">
        <f t="shared" si="214"/>
        <v>16611</v>
      </c>
      <c r="P2269">
        <v>11</v>
      </c>
      <c r="Q2269">
        <v>49</v>
      </c>
      <c r="R2269">
        <v>480</v>
      </c>
      <c r="S2269">
        <v>517</v>
      </c>
      <c r="T2269">
        <v>24.11538462</v>
      </c>
      <c r="U2269">
        <f>VLOOKUP(A2269,vlookup_table[#All],2,)</f>
        <v>1002</v>
      </c>
      <c r="V2269">
        <f>VLOOKUP(A2269,vlookup_table[#All],4,FALSE)</f>
        <v>2201</v>
      </c>
      <c r="W2269" t="str">
        <f>IF(LEN(V2269)=4,_xlfn.CONCAT("19",LEFT(V2269,2)),IF(LEN(V2269)=3,_xlfn.CONCAT("190",LEFT(V2269,2)),0))</f>
        <v>1922</v>
      </c>
      <c r="X2269">
        <f>IF(V2269&lt;&gt;0,1997-VALUE(W2269),0)</f>
        <v>75</v>
      </c>
      <c r="Y2269" t="str">
        <f>VLOOKUP(A2269,vlookup_table[#All],5,FALSE)</f>
        <v>T1</v>
      </c>
      <c r="Z2269" t="str">
        <f t="shared" si="215"/>
        <v>Town</v>
      </c>
      <c r="AA2269">
        <f>VLOOKUP(A2269,vlookup_table[#All],7,FALSE)</f>
        <v>25</v>
      </c>
    </row>
    <row r="2270" spans="1:27" x14ac:dyDescent="0.3">
      <c r="A2270">
        <v>41448</v>
      </c>
      <c r="B2270" s="1" t="s">
        <v>13</v>
      </c>
      <c r="C2270" s="1" t="str">
        <f>UPPER(LEFT(B2270,2))</f>
        <v>FL</v>
      </c>
      <c r="D2270" s="1" t="s">
        <v>17</v>
      </c>
      <c r="E2270" s="1" t="str">
        <f>UPPER(LEFT(D2270,1))</f>
        <v>F</v>
      </c>
      <c r="F2270">
        <v>1503</v>
      </c>
      <c r="G2270">
        <f t="shared" si="210"/>
        <v>1503</v>
      </c>
      <c r="H2270">
        <f t="shared" si="211"/>
        <v>1503</v>
      </c>
      <c r="I2270">
        <v>396</v>
      </c>
      <c r="J2270">
        <f t="shared" si="212"/>
        <v>396</v>
      </c>
      <c r="K2270">
        <v>659</v>
      </c>
      <c r="L2270">
        <f t="shared" si="213"/>
        <v>659</v>
      </c>
      <c r="M2270">
        <v>29</v>
      </c>
      <c r="N2270">
        <v>25969</v>
      </c>
      <c r="O2270">
        <f t="shared" si="214"/>
        <v>25969</v>
      </c>
      <c r="P2270">
        <v>8</v>
      </c>
      <c r="Q2270">
        <v>33</v>
      </c>
      <c r="R2270">
        <v>572</v>
      </c>
      <c r="S2270">
        <v>519</v>
      </c>
      <c r="T2270">
        <v>9.8571428569999995</v>
      </c>
      <c r="U2270">
        <f>VLOOKUP(A2270,vlookup_table[#All],2,)</f>
        <v>0</v>
      </c>
      <c r="V2270">
        <f>VLOOKUP(A2270,vlookup_table[#All],4,FALSE)</f>
        <v>4206</v>
      </c>
      <c r="W2270" t="str">
        <f>IF(LEN(V2270)=4,_xlfn.CONCAT("19",LEFT(V2270,2)),IF(LEN(V2270)=3,_xlfn.CONCAT("190",LEFT(V2270,2)),0))</f>
        <v>1942</v>
      </c>
      <c r="X2270">
        <f>IF(V2270&lt;&gt;0,1997-VALUE(W2270),0)</f>
        <v>55</v>
      </c>
      <c r="Y2270" t="str">
        <f>VLOOKUP(A2270,vlookup_table[#All],5,FALSE)</f>
        <v>U1</v>
      </c>
      <c r="Z2270" t="str">
        <f t="shared" si="215"/>
        <v>Urban</v>
      </c>
      <c r="AA2270">
        <f>VLOOKUP(A2270,vlookup_table[#All],7,FALSE)</f>
        <v>15</v>
      </c>
    </row>
    <row r="2271" spans="1:27" x14ac:dyDescent="0.3">
      <c r="A2271">
        <v>110822</v>
      </c>
      <c r="B2271" s="1" t="s">
        <v>33</v>
      </c>
      <c r="C2271" s="1" t="str">
        <f>UPPER(LEFT(B2271,2))</f>
        <v>AR</v>
      </c>
      <c r="D2271" s="1" t="s">
        <v>61</v>
      </c>
      <c r="E2271" s="1" t="str">
        <f>UPPER(LEFT(D2271,1))</f>
        <v>F</v>
      </c>
      <c r="F2271">
        <v>576</v>
      </c>
      <c r="G2271">
        <f t="shared" si="210"/>
        <v>576</v>
      </c>
      <c r="H2271">
        <f t="shared" si="211"/>
        <v>576</v>
      </c>
      <c r="I2271">
        <v>284</v>
      </c>
      <c r="J2271">
        <f t="shared" si="212"/>
        <v>284</v>
      </c>
      <c r="K2271">
        <v>351</v>
      </c>
      <c r="L2271">
        <f t="shared" si="213"/>
        <v>351</v>
      </c>
      <c r="M2271">
        <v>0</v>
      </c>
      <c r="N2271">
        <v>10860</v>
      </c>
      <c r="O2271">
        <f t="shared" si="214"/>
        <v>10860</v>
      </c>
      <c r="P2271">
        <v>1</v>
      </c>
      <c r="Q2271">
        <v>78</v>
      </c>
      <c r="R2271">
        <v>311</v>
      </c>
      <c r="S2271">
        <v>326</v>
      </c>
      <c r="T2271">
        <v>12.4</v>
      </c>
      <c r="U2271">
        <f>VLOOKUP(A2271,vlookup_table[#All],2,)</f>
        <v>2</v>
      </c>
      <c r="V2271">
        <f>VLOOKUP(A2271,vlookup_table[#All],4,FALSE)</f>
        <v>0</v>
      </c>
      <c r="W2271">
        <f>IF(LEN(V2271)=4,_xlfn.CONCAT("19",LEFT(V2271,2)),IF(LEN(V2271)=3,_xlfn.CONCAT("190",LEFT(V2271,2)),0))</f>
        <v>0</v>
      </c>
      <c r="X2271">
        <f>IF(V2271&lt;&gt;0,1997-VALUE(W2271),0)</f>
        <v>0</v>
      </c>
      <c r="Y2271" t="str">
        <f>VLOOKUP(A2271,vlookup_table[#All],5,FALSE)</f>
        <v>C1</v>
      </c>
      <c r="Z2271" t="str">
        <f t="shared" si="215"/>
        <v>City</v>
      </c>
      <c r="AA2271">
        <f>VLOOKUP(A2271,vlookup_table[#All],7,FALSE)</f>
        <v>20</v>
      </c>
    </row>
    <row r="2272" spans="1:27" x14ac:dyDescent="0.3">
      <c r="A2272">
        <v>66163</v>
      </c>
      <c r="B2272" s="1" t="s">
        <v>30</v>
      </c>
      <c r="C2272" s="1" t="str">
        <f>UPPER(LEFT(B2272,2))</f>
        <v>MI</v>
      </c>
      <c r="D2272" s="1" t="s">
        <v>17</v>
      </c>
      <c r="E2272" s="1" t="str">
        <f>UPPER(LEFT(D2272,1))</f>
        <v>F</v>
      </c>
      <c r="F2272">
        <v>922</v>
      </c>
      <c r="G2272">
        <f t="shared" si="210"/>
        <v>922</v>
      </c>
      <c r="H2272">
        <f t="shared" si="211"/>
        <v>922</v>
      </c>
      <c r="I2272">
        <v>448</v>
      </c>
      <c r="J2272">
        <f t="shared" si="212"/>
        <v>448</v>
      </c>
      <c r="K2272">
        <v>526</v>
      </c>
      <c r="L2272">
        <f t="shared" si="213"/>
        <v>526</v>
      </c>
      <c r="M2272">
        <v>1</v>
      </c>
      <c r="N2272">
        <v>20513</v>
      </c>
      <c r="O2272">
        <f t="shared" si="214"/>
        <v>20513</v>
      </c>
      <c r="P2272">
        <v>2</v>
      </c>
      <c r="Q2272">
        <v>77</v>
      </c>
      <c r="R2272">
        <v>481</v>
      </c>
      <c r="S2272">
        <v>504</v>
      </c>
      <c r="T2272">
        <v>10.5</v>
      </c>
      <c r="U2272">
        <f>VLOOKUP(A2272,vlookup_table[#All],2,)</f>
        <v>2</v>
      </c>
      <c r="V2272">
        <f>VLOOKUP(A2272,vlookup_table[#All],4,FALSE)</f>
        <v>0</v>
      </c>
      <c r="W2272">
        <f>IF(LEN(V2272)=4,_xlfn.CONCAT("19",LEFT(V2272,2)),IF(LEN(V2272)=3,_xlfn.CONCAT("190",LEFT(V2272,2)),0))</f>
        <v>0</v>
      </c>
      <c r="X2272">
        <f>IF(V2272&lt;&gt;0,1997-VALUE(W2272),0)</f>
        <v>0</v>
      </c>
      <c r="Y2272" t="str">
        <f>VLOOKUP(A2272,vlookup_table[#All],5,FALSE)</f>
        <v>S1</v>
      </c>
      <c r="Z2272" t="str">
        <f t="shared" si="215"/>
        <v>Suburban</v>
      </c>
      <c r="AA2272">
        <f>VLOOKUP(A2272,vlookup_table[#All],7,FALSE)</f>
        <v>10</v>
      </c>
    </row>
    <row r="2273" spans="1:27" x14ac:dyDescent="0.3">
      <c r="A2273">
        <v>6183</v>
      </c>
      <c r="B2273" s="1" t="s">
        <v>41</v>
      </c>
      <c r="C2273" s="1" t="str">
        <f>UPPER(LEFT(B2273,2))</f>
        <v>WA</v>
      </c>
      <c r="D2273" s="1" t="s">
        <v>52</v>
      </c>
      <c r="E2273" s="1" t="str">
        <f>UPPER(LEFT(D2273,1))</f>
        <v>M</v>
      </c>
      <c r="F2273">
        <v>1598</v>
      </c>
      <c r="G2273">
        <f t="shared" si="210"/>
        <v>1598</v>
      </c>
      <c r="H2273">
        <f t="shared" si="211"/>
        <v>1598</v>
      </c>
      <c r="I2273">
        <v>510</v>
      </c>
      <c r="J2273">
        <f t="shared" si="212"/>
        <v>510</v>
      </c>
      <c r="K2273">
        <v>568</v>
      </c>
      <c r="L2273">
        <f t="shared" si="213"/>
        <v>568</v>
      </c>
      <c r="M2273">
        <v>9</v>
      </c>
      <c r="N2273">
        <v>17443</v>
      </c>
      <c r="O2273">
        <f t="shared" si="214"/>
        <v>17443</v>
      </c>
      <c r="P2273">
        <v>6</v>
      </c>
      <c r="Q2273">
        <v>42</v>
      </c>
      <c r="R2273">
        <v>514</v>
      </c>
      <c r="S2273">
        <v>557</v>
      </c>
      <c r="T2273">
        <v>25.8</v>
      </c>
      <c r="U2273">
        <f>VLOOKUP(A2273,vlookup_table[#All],2,)</f>
        <v>1</v>
      </c>
      <c r="V2273">
        <f>VLOOKUP(A2273,vlookup_table[#All],4,FALSE)</f>
        <v>2409</v>
      </c>
      <c r="W2273" t="str">
        <f>IF(LEN(V2273)=4,_xlfn.CONCAT("19",LEFT(V2273,2)),IF(LEN(V2273)=3,_xlfn.CONCAT("190",LEFT(V2273,2)),0))</f>
        <v>1924</v>
      </c>
      <c r="X2273">
        <f>IF(V2273&lt;&gt;0,1997-VALUE(W2273),0)</f>
        <v>73</v>
      </c>
      <c r="Y2273" t="str">
        <f>VLOOKUP(A2273,vlookup_table[#All],5,FALSE)</f>
        <v/>
      </c>
      <c r="Z2273">
        <f t="shared" si="215"/>
        <v>0</v>
      </c>
      <c r="AA2273">
        <f>VLOOKUP(A2273,vlookup_table[#All],7,FALSE)</f>
        <v>100</v>
      </c>
    </row>
    <row r="2274" spans="1:27" x14ac:dyDescent="0.3">
      <c r="A2274">
        <v>124787</v>
      </c>
      <c r="B2274" s="1" t="s">
        <v>21</v>
      </c>
      <c r="C2274" s="1" t="str">
        <f>UPPER(LEFT(B2274,2))</f>
        <v>TX</v>
      </c>
      <c r="D2274" s="1" t="s">
        <v>17</v>
      </c>
      <c r="E2274" s="1" t="str">
        <f>UPPER(LEFT(D2274,1))</f>
        <v>F</v>
      </c>
      <c r="F2274">
        <v>626</v>
      </c>
      <c r="G2274">
        <f t="shared" si="210"/>
        <v>626</v>
      </c>
      <c r="H2274">
        <f t="shared" si="211"/>
        <v>626</v>
      </c>
      <c r="I2274">
        <v>235</v>
      </c>
      <c r="J2274">
        <f t="shared" si="212"/>
        <v>235</v>
      </c>
      <c r="K2274">
        <v>272</v>
      </c>
      <c r="L2274">
        <f t="shared" si="213"/>
        <v>272</v>
      </c>
      <c r="M2274">
        <v>2</v>
      </c>
      <c r="N2274">
        <v>7918</v>
      </c>
      <c r="O2274">
        <f t="shared" si="214"/>
        <v>7918</v>
      </c>
      <c r="P2274">
        <v>22</v>
      </c>
      <c r="Q2274">
        <v>68</v>
      </c>
      <c r="R2274">
        <v>246</v>
      </c>
      <c r="S2274">
        <v>258</v>
      </c>
      <c r="T2274">
        <v>15</v>
      </c>
      <c r="U2274">
        <f>VLOOKUP(A2274,vlookup_table[#All],2,)</f>
        <v>0</v>
      </c>
      <c r="V2274">
        <f>VLOOKUP(A2274,vlookup_table[#All],4,FALSE)</f>
        <v>0</v>
      </c>
      <c r="W2274">
        <f>IF(LEN(V2274)=4,_xlfn.CONCAT("19",LEFT(V2274,2)),IF(LEN(V2274)=3,_xlfn.CONCAT("190",LEFT(V2274,2)),0))</f>
        <v>0</v>
      </c>
      <c r="X2274">
        <f>IF(V2274&lt;&gt;0,1997-VALUE(W2274),0)</f>
        <v>0</v>
      </c>
      <c r="Y2274" t="str">
        <f>VLOOKUP(A2274,vlookup_table[#All],5,FALSE)</f>
        <v>S2</v>
      </c>
      <c r="Z2274" t="str">
        <f t="shared" si="215"/>
        <v>Suburban</v>
      </c>
      <c r="AA2274">
        <f>VLOOKUP(A2274,vlookup_table[#All],7,FALSE)</f>
        <v>20</v>
      </c>
    </row>
    <row r="2275" spans="1:27" x14ac:dyDescent="0.3">
      <c r="A2275">
        <v>109644</v>
      </c>
      <c r="B2275" s="1" t="s">
        <v>13</v>
      </c>
      <c r="C2275" s="1" t="str">
        <f>UPPER(LEFT(B2275,2))</f>
        <v>FL</v>
      </c>
      <c r="D2275" s="1" t="s">
        <v>45</v>
      </c>
      <c r="E2275" s="1" t="str">
        <f>UPPER(LEFT(D2275,1))</f>
        <v>J</v>
      </c>
      <c r="F2275">
        <v>546</v>
      </c>
      <c r="G2275">
        <f t="shared" si="210"/>
        <v>546</v>
      </c>
      <c r="H2275">
        <f t="shared" si="211"/>
        <v>546</v>
      </c>
      <c r="I2275">
        <v>250</v>
      </c>
      <c r="J2275">
        <f t="shared" si="212"/>
        <v>250</v>
      </c>
      <c r="K2275">
        <v>270</v>
      </c>
      <c r="L2275">
        <f t="shared" si="213"/>
        <v>270</v>
      </c>
      <c r="M2275">
        <v>0</v>
      </c>
      <c r="N2275">
        <v>10078</v>
      </c>
      <c r="O2275">
        <f t="shared" si="214"/>
        <v>10078</v>
      </c>
      <c r="P2275">
        <v>8</v>
      </c>
      <c r="Q2275">
        <v>27</v>
      </c>
      <c r="R2275">
        <v>258</v>
      </c>
      <c r="S2275">
        <v>262</v>
      </c>
      <c r="T2275">
        <v>12.07692308</v>
      </c>
      <c r="U2275">
        <f>VLOOKUP(A2275,vlookup_table[#All],2,)</f>
        <v>1002</v>
      </c>
      <c r="V2275">
        <f>VLOOKUP(A2275,vlookup_table[#All],4,FALSE)</f>
        <v>2509</v>
      </c>
      <c r="W2275" t="str">
        <f>IF(LEN(V2275)=4,_xlfn.CONCAT("19",LEFT(V2275,2)),IF(LEN(V2275)=3,_xlfn.CONCAT("190",LEFT(V2275,2)),0))</f>
        <v>1925</v>
      </c>
      <c r="X2275">
        <f>IF(V2275&lt;&gt;0,1997-VALUE(W2275),0)</f>
        <v>72</v>
      </c>
      <c r="Y2275" t="str">
        <f>VLOOKUP(A2275,vlookup_table[#All],5,FALSE)</f>
        <v>T2</v>
      </c>
      <c r="Z2275" t="str">
        <f t="shared" si="215"/>
        <v>Town</v>
      </c>
      <c r="AA2275">
        <f>VLOOKUP(A2275,vlookup_table[#All],7,FALSE)</f>
        <v>5</v>
      </c>
    </row>
    <row r="2276" spans="1:27" x14ac:dyDescent="0.3">
      <c r="A2276">
        <v>105650</v>
      </c>
      <c r="B2276" s="1" t="s">
        <v>28</v>
      </c>
      <c r="C2276" s="1" t="str">
        <f>UPPER(LEFT(B2276,2))</f>
        <v>KS</v>
      </c>
      <c r="D2276" s="1" t="s">
        <v>17</v>
      </c>
      <c r="E2276" s="1" t="str">
        <f>UPPER(LEFT(D2276,1))</f>
        <v>F</v>
      </c>
      <c r="F2276">
        <v>491</v>
      </c>
      <c r="G2276">
        <f t="shared" si="210"/>
        <v>491</v>
      </c>
      <c r="H2276">
        <f t="shared" si="211"/>
        <v>491</v>
      </c>
      <c r="I2276">
        <v>325</v>
      </c>
      <c r="J2276">
        <f t="shared" si="212"/>
        <v>325</v>
      </c>
      <c r="K2276">
        <v>356</v>
      </c>
      <c r="L2276">
        <f t="shared" si="213"/>
        <v>356</v>
      </c>
      <c r="M2276">
        <v>0</v>
      </c>
      <c r="N2276">
        <v>13143</v>
      </c>
      <c r="O2276">
        <f t="shared" si="214"/>
        <v>13143</v>
      </c>
      <c r="P2276">
        <v>0</v>
      </c>
      <c r="Q2276">
        <v>74</v>
      </c>
      <c r="R2276">
        <v>342</v>
      </c>
      <c r="S2276">
        <v>334</v>
      </c>
      <c r="T2276">
        <v>4.3333333329999997</v>
      </c>
      <c r="U2276">
        <f>VLOOKUP(A2276,vlookup_table[#All],2,)</f>
        <v>0</v>
      </c>
      <c r="V2276">
        <f>VLOOKUP(A2276,vlookup_table[#All],4,FALSE)</f>
        <v>1901</v>
      </c>
      <c r="W2276" t="str">
        <f>IF(LEN(V2276)=4,_xlfn.CONCAT("19",LEFT(V2276,2)),IF(LEN(V2276)=3,_xlfn.CONCAT("190",LEFT(V2276,2)),0))</f>
        <v>1919</v>
      </c>
      <c r="X2276">
        <f>IF(V2276&lt;&gt;0,1997-VALUE(W2276),0)</f>
        <v>78</v>
      </c>
      <c r="Y2276" t="str">
        <f>VLOOKUP(A2276,vlookup_table[#All],5,FALSE)</f>
        <v>T2</v>
      </c>
      <c r="Z2276" t="str">
        <f t="shared" si="215"/>
        <v>Town</v>
      </c>
      <c r="AA2276">
        <f>VLOOKUP(A2276,vlookup_table[#All],7,FALSE)</f>
        <v>10</v>
      </c>
    </row>
    <row r="2277" spans="1:27" x14ac:dyDescent="0.3">
      <c r="A2277">
        <v>45982</v>
      </c>
      <c r="B2277" s="1" t="s">
        <v>13</v>
      </c>
      <c r="C2277" s="1" t="str">
        <f>UPPER(LEFT(B2277,2))</f>
        <v>FL</v>
      </c>
      <c r="D2277" s="1" t="s">
        <v>17</v>
      </c>
      <c r="E2277" s="1" t="str">
        <f>UPPER(LEFT(D2277,1))</f>
        <v>F</v>
      </c>
      <c r="F2277">
        <v>607</v>
      </c>
      <c r="G2277">
        <f t="shared" si="210"/>
        <v>607</v>
      </c>
      <c r="H2277">
        <f t="shared" si="211"/>
        <v>607</v>
      </c>
      <c r="I2277">
        <v>285</v>
      </c>
      <c r="J2277">
        <f t="shared" si="212"/>
        <v>285</v>
      </c>
      <c r="K2277">
        <v>362</v>
      </c>
      <c r="L2277">
        <f t="shared" si="213"/>
        <v>362</v>
      </c>
      <c r="M2277">
        <v>1</v>
      </c>
      <c r="N2277">
        <v>12378</v>
      </c>
      <c r="O2277">
        <f t="shared" si="214"/>
        <v>12378</v>
      </c>
      <c r="P2277">
        <v>2</v>
      </c>
      <c r="Q2277">
        <v>29</v>
      </c>
      <c r="R2277">
        <v>344</v>
      </c>
      <c r="S2277">
        <v>331</v>
      </c>
      <c r="T2277">
        <v>8</v>
      </c>
      <c r="U2277">
        <f>VLOOKUP(A2277,vlookup_table[#All],2,)</f>
        <v>0</v>
      </c>
      <c r="V2277">
        <f>VLOOKUP(A2277,vlookup_table[#All],4,FALSE)</f>
        <v>0</v>
      </c>
      <c r="W2277">
        <f>IF(LEN(V2277)=4,_xlfn.CONCAT("19",LEFT(V2277,2)),IF(LEN(V2277)=3,_xlfn.CONCAT("190",LEFT(V2277,2)),0))</f>
        <v>0</v>
      </c>
      <c r="X2277">
        <f>IF(V2277&lt;&gt;0,1997-VALUE(W2277),0)</f>
        <v>0</v>
      </c>
      <c r="Y2277" t="str">
        <f>VLOOKUP(A2277,vlookup_table[#All],5,FALSE)</f>
        <v>T2</v>
      </c>
      <c r="Z2277" t="str">
        <f t="shared" si="215"/>
        <v>Town</v>
      </c>
      <c r="AA2277">
        <f>VLOOKUP(A2277,vlookup_table[#All],7,FALSE)</f>
        <v>15</v>
      </c>
    </row>
    <row r="2278" spans="1:27" x14ac:dyDescent="0.3">
      <c r="A2278">
        <v>14437</v>
      </c>
      <c r="B2278" s="1" t="s">
        <v>49</v>
      </c>
      <c r="C2278" s="1" t="str">
        <f>UPPER(LEFT(B2278,2))</f>
        <v>CO</v>
      </c>
      <c r="D2278" s="1" t="s">
        <v>14</v>
      </c>
      <c r="E2278" s="1" t="str">
        <f>UPPER(LEFT(D2278,1))</f>
        <v>M</v>
      </c>
      <c r="F2278">
        <v>844</v>
      </c>
      <c r="G2278">
        <f t="shared" si="210"/>
        <v>844</v>
      </c>
      <c r="H2278">
        <f t="shared" si="211"/>
        <v>844</v>
      </c>
      <c r="I2278">
        <v>350</v>
      </c>
      <c r="J2278">
        <f t="shared" si="212"/>
        <v>350</v>
      </c>
      <c r="K2278">
        <v>393</v>
      </c>
      <c r="L2278">
        <f t="shared" si="213"/>
        <v>393</v>
      </c>
      <c r="M2278">
        <v>0</v>
      </c>
      <c r="N2278">
        <v>13175</v>
      </c>
      <c r="O2278">
        <f t="shared" si="214"/>
        <v>13175</v>
      </c>
      <c r="P2278">
        <v>1</v>
      </c>
      <c r="Q2278">
        <v>49</v>
      </c>
      <c r="R2278">
        <v>356</v>
      </c>
      <c r="S2278">
        <v>386</v>
      </c>
      <c r="T2278">
        <v>8.3448275859999992</v>
      </c>
      <c r="U2278">
        <f>VLOOKUP(A2278,vlookup_table[#All],2,)</f>
        <v>1</v>
      </c>
      <c r="V2278">
        <f>VLOOKUP(A2278,vlookup_table[#All],4,FALSE)</f>
        <v>2705</v>
      </c>
      <c r="W2278" t="str">
        <f>IF(LEN(V2278)=4,_xlfn.CONCAT("19",LEFT(V2278,2)),IF(LEN(V2278)=3,_xlfn.CONCAT("190",LEFT(V2278,2)),0))</f>
        <v>1927</v>
      </c>
      <c r="X2278">
        <f>IF(V2278&lt;&gt;0,1997-VALUE(W2278),0)</f>
        <v>70</v>
      </c>
      <c r="Y2278" t="str">
        <f>VLOOKUP(A2278,vlookup_table[#All],5,FALSE)</f>
        <v>S2</v>
      </c>
      <c r="Z2278" t="str">
        <f t="shared" si="215"/>
        <v>Suburban</v>
      </c>
      <c r="AA2278">
        <f>VLOOKUP(A2278,vlookup_table[#All],7,FALSE)</f>
        <v>20</v>
      </c>
    </row>
    <row r="2279" spans="1:27" x14ac:dyDescent="0.3">
      <c r="A2279">
        <v>10399</v>
      </c>
      <c r="B2279" s="1" t="s">
        <v>60</v>
      </c>
      <c r="C2279" s="1" t="str">
        <f>UPPER(LEFT(B2279,2))</f>
        <v>NE</v>
      </c>
      <c r="D2279" s="1" t="s">
        <v>17</v>
      </c>
      <c r="E2279" s="1" t="str">
        <f>UPPER(LEFT(D2279,1))</f>
        <v>F</v>
      </c>
      <c r="F2279">
        <v>275</v>
      </c>
      <c r="G2279">
        <f t="shared" si="210"/>
        <v>275</v>
      </c>
      <c r="H2279">
        <f t="shared" si="211"/>
        <v>275</v>
      </c>
      <c r="I2279">
        <v>192</v>
      </c>
      <c r="J2279">
        <f t="shared" si="212"/>
        <v>192</v>
      </c>
      <c r="K2279">
        <v>338</v>
      </c>
      <c r="L2279">
        <f t="shared" si="213"/>
        <v>338</v>
      </c>
      <c r="M2279">
        <v>0</v>
      </c>
      <c r="N2279">
        <v>11164</v>
      </c>
      <c r="O2279">
        <f t="shared" si="214"/>
        <v>11164</v>
      </c>
      <c r="P2279">
        <v>0</v>
      </c>
      <c r="Q2279">
        <v>89</v>
      </c>
      <c r="R2279">
        <v>252</v>
      </c>
      <c r="S2279">
        <v>286</v>
      </c>
      <c r="T2279">
        <v>10</v>
      </c>
      <c r="U2279">
        <f>VLOOKUP(A2279,vlookup_table[#All],2,)</f>
        <v>2</v>
      </c>
      <c r="V2279">
        <f>VLOOKUP(A2279,vlookup_table[#All],4,FALSE)</f>
        <v>0</v>
      </c>
      <c r="W2279">
        <f>IF(LEN(V2279)=4,_xlfn.CONCAT("19",LEFT(V2279,2)),IF(LEN(V2279)=3,_xlfn.CONCAT("190",LEFT(V2279,2)),0))</f>
        <v>0</v>
      </c>
      <c r="X2279">
        <f>IF(V2279&lt;&gt;0,1997-VALUE(W2279),0)</f>
        <v>0</v>
      </c>
      <c r="Y2279" t="str">
        <f>VLOOKUP(A2279,vlookup_table[#All],5,FALSE)</f>
        <v>R2</v>
      </c>
      <c r="Z2279" t="str">
        <f t="shared" si="215"/>
        <v>Rural</v>
      </c>
      <c r="AA2279">
        <f>VLOOKUP(A2279,vlookup_table[#All],7,FALSE)</f>
        <v>10</v>
      </c>
    </row>
    <row r="2280" spans="1:27" x14ac:dyDescent="0.3">
      <c r="A2280">
        <v>151828</v>
      </c>
      <c r="B2280" s="1" t="s">
        <v>22</v>
      </c>
      <c r="C2280" s="1" t="str">
        <f>UPPER(LEFT(B2280,2))</f>
        <v>CA</v>
      </c>
      <c r="D2280" s="1" t="s">
        <v>14</v>
      </c>
      <c r="E2280" s="1" t="str">
        <f>UPPER(LEFT(D2280,1))</f>
        <v>M</v>
      </c>
      <c r="F2280">
        <v>956</v>
      </c>
      <c r="G2280">
        <f t="shared" si="210"/>
        <v>956</v>
      </c>
      <c r="H2280">
        <f t="shared" si="211"/>
        <v>956</v>
      </c>
      <c r="I2280">
        <v>190</v>
      </c>
      <c r="J2280">
        <f t="shared" si="212"/>
        <v>190</v>
      </c>
      <c r="K2280">
        <v>303</v>
      </c>
      <c r="L2280">
        <f t="shared" si="213"/>
        <v>303</v>
      </c>
      <c r="M2280">
        <v>4</v>
      </c>
      <c r="N2280">
        <v>8899</v>
      </c>
      <c r="O2280">
        <f t="shared" si="214"/>
        <v>8899</v>
      </c>
      <c r="P2280">
        <v>27</v>
      </c>
      <c r="Q2280">
        <v>44</v>
      </c>
      <c r="R2280">
        <v>278</v>
      </c>
      <c r="S2280">
        <v>257</v>
      </c>
      <c r="T2280">
        <v>9.6666666669999994</v>
      </c>
      <c r="U2280">
        <f>VLOOKUP(A2280,vlookup_table[#All],2,)</f>
        <v>1</v>
      </c>
      <c r="V2280">
        <f>VLOOKUP(A2280,vlookup_table[#All],4,FALSE)</f>
        <v>2701</v>
      </c>
      <c r="W2280" t="str">
        <f>IF(LEN(V2280)=4,_xlfn.CONCAT("19",LEFT(V2280,2)),IF(LEN(V2280)=3,_xlfn.CONCAT("190",LEFT(V2280,2)),0))</f>
        <v>1927</v>
      </c>
      <c r="X2280">
        <f>IF(V2280&lt;&gt;0,1997-VALUE(W2280),0)</f>
        <v>70</v>
      </c>
      <c r="Y2280" t="str">
        <f>VLOOKUP(A2280,vlookup_table[#All],5,FALSE)</f>
        <v>U4</v>
      </c>
      <c r="Z2280" t="str">
        <f t="shared" si="215"/>
        <v>Urban</v>
      </c>
      <c r="AA2280">
        <f>VLOOKUP(A2280,vlookup_table[#All],7,FALSE)</f>
        <v>10</v>
      </c>
    </row>
    <row r="2281" spans="1:27" x14ac:dyDescent="0.3">
      <c r="A2281">
        <v>162606</v>
      </c>
      <c r="B2281" s="1" t="s">
        <v>22</v>
      </c>
      <c r="C2281" s="1" t="str">
        <f>UPPER(LEFT(B2281,2))</f>
        <v>CA</v>
      </c>
      <c r="D2281" s="1" t="s">
        <v>17</v>
      </c>
      <c r="E2281" s="1" t="str">
        <f>UPPER(LEFT(D2281,1))</f>
        <v>F</v>
      </c>
      <c r="F2281">
        <v>2653</v>
      </c>
      <c r="G2281">
        <f t="shared" si="210"/>
        <v>2653</v>
      </c>
      <c r="H2281">
        <f t="shared" si="211"/>
        <v>2653</v>
      </c>
      <c r="I2281">
        <v>418</v>
      </c>
      <c r="J2281">
        <f t="shared" si="212"/>
        <v>418</v>
      </c>
      <c r="K2281">
        <v>444</v>
      </c>
      <c r="L2281">
        <f t="shared" si="213"/>
        <v>444</v>
      </c>
      <c r="M2281">
        <v>86</v>
      </c>
      <c r="N2281">
        <v>13440</v>
      </c>
      <c r="O2281">
        <f t="shared" si="214"/>
        <v>13440</v>
      </c>
      <c r="P2281">
        <v>31</v>
      </c>
      <c r="Q2281">
        <v>50</v>
      </c>
      <c r="R2281">
        <v>417</v>
      </c>
      <c r="S2281">
        <v>448</v>
      </c>
      <c r="T2281">
        <v>12.5</v>
      </c>
      <c r="U2281">
        <f>VLOOKUP(A2281,vlookup_table[#All],2,)</f>
        <v>0</v>
      </c>
      <c r="V2281">
        <f>VLOOKUP(A2281,vlookup_table[#All],4,FALSE)</f>
        <v>4301</v>
      </c>
      <c r="W2281" t="str">
        <f>IF(LEN(V2281)=4,_xlfn.CONCAT("19",LEFT(V2281,2)),IF(LEN(V2281)=3,_xlfn.CONCAT("190",LEFT(V2281,2)),0))</f>
        <v>1943</v>
      </c>
      <c r="X2281">
        <f>IF(V2281&lt;&gt;0,1997-VALUE(W2281),0)</f>
        <v>54</v>
      </c>
      <c r="Y2281" t="str">
        <f>VLOOKUP(A2281,vlookup_table[#All],5,FALSE)</f>
        <v>S2</v>
      </c>
      <c r="Z2281" t="str">
        <f t="shared" si="215"/>
        <v>Suburban</v>
      </c>
      <c r="AA2281">
        <f>VLOOKUP(A2281,vlookup_table[#All],7,FALSE)</f>
        <v>9</v>
      </c>
    </row>
    <row r="2282" spans="1:27" x14ac:dyDescent="0.3">
      <c r="A2282">
        <v>141809</v>
      </c>
      <c r="B2282" s="1" t="s">
        <v>22</v>
      </c>
      <c r="C2282" s="1" t="str">
        <f>UPPER(LEFT(B2282,2))</f>
        <v>CA</v>
      </c>
      <c r="D2282" s="1" t="s">
        <v>17</v>
      </c>
      <c r="E2282" s="1" t="str">
        <f>UPPER(LEFT(D2282,1))</f>
        <v>F</v>
      </c>
      <c r="F2282">
        <v>788</v>
      </c>
      <c r="G2282">
        <f t="shared" si="210"/>
        <v>788</v>
      </c>
      <c r="H2282">
        <f t="shared" si="211"/>
        <v>788</v>
      </c>
      <c r="I2282">
        <v>71</v>
      </c>
      <c r="J2282">
        <f t="shared" si="212"/>
        <v>71</v>
      </c>
      <c r="K2282">
        <v>155</v>
      </c>
      <c r="L2282">
        <f t="shared" si="213"/>
        <v>155</v>
      </c>
      <c r="M2282">
        <v>0</v>
      </c>
      <c r="N2282">
        <v>6409</v>
      </c>
      <c r="O2282">
        <f t="shared" si="214"/>
        <v>6409</v>
      </c>
      <c r="P2282">
        <v>28</v>
      </c>
      <c r="Q2282">
        <v>33</v>
      </c>
      <c r="R2282">
        <v>119</v>
      </c>
      <c r="S2282">
        <v>116</v>
      </c>
      <c r="T2282">
        <v>8.1999999999999993</v>
      </c>
      <c r="U2282">
        <f>VLOOKUP(A2282,vlookup_table[#All],2,)</f>
        <v>2</v>
      </c>
      <c r="V2282">
        <f>VLOOKUP(A2282,vlookup_table[#All],4,FALSE)</f>
        <v>0</v>
      </c>
      <c r="W2282">
        <f>IF(LEN(V2282)=4,_xlfn.CONCAT("19",LEFT(V2282,2)),IF(LEN(V2282)=3,_xlfn.CONCAT("190",LEFT(V2282,2)),0))</f>
        <v>0</v>
      </c>
      <c r="X2282">
        <f>IF(V2282&lt;&gt;0,1997-VALUE(W2282),0)</f>
        <v>0</v>
      </c>
      <c r="Y2282" t="str">
        <f>VLOOKUP(A2282,vlookup_table[#All],5,FALSE)</f>
        <v>T3</v>
      </c>
      <c r="Z2282" t="str">
        <f t="shared" si="215"/>
        <v>Town</v>
      </c>
      <c r="AA2282">
        <f>VLOOKUP(A2282,vlookup_table[#All],7,FALSE)</f>
        <v>8</v>
      </c>
    </row>
    <row r="2283" spans="1:27" x14ac:dyDescent="0.3">
      <c r="A2283">
        <v>178884</v>
      </c>
      <c r="B2283" s="1" t="s">
        <v>41</v>
      </c>
      <c r="C2283" s="1" t="str">
        <f>UPPER(LEFT(B2283,2))</f>
        <v>WA</v>
      </c>
      <c r="D2283" s="1" t="s">
        <v>52</v>
      </c>
      <c r="E2283" s="1" t="str">
        <f>UPPER(LEFT(D2283,1))</f>
        <v>M</v>
      </c>
      <c r="F2283">
        <v>1244</v>
      </c>
      <c r="G2283">
        <f t="shared" si="210"/>
        <v>1244</v>
      </c>
      <c r="H2283">
        <f t="shared" si="211"/>
        <v>1244</v>
      </c>
      <c r="I2283">
        <v>418</v>
      </c>
      <c r="J2283">
        <f t="shared" si="212"/>
        <v>418</v>
      </c>
      <c r="K2283">
        <v>459</v>
      </c>
      <c r="L2283">
        <f t="shared" si="213"/>
        <v>459</v>
      </c>
      <c r="M2283">
        <v>2</v>
      </c>
      <c r="N2283">
        <v>14816</v>
      </c>
      <c r="O2283">
        <f t="shared" si="214"/>
        <v>14816</v>
      </c>
      <c r="P2283">
        <v>10</v>
      </c>
      <c r="Q2283">
        <v>46</v>
      </c>
      <c r="R2283">
        <v>423</v>
      </c>
      <c r="S2283">
        <v>450</v>
      </c>
      <c r="T2283">
        <v>15</v>
      </c>
      <c r="U2283">
        <f>VLOOKUP(A2283,vlookup_table[#All],2,)</f>
        <v>2</v>
      </c>
      <c r="V2283">
        <f>VLOOKUP(A2283,vlookup_table[#All],4,FALSE)</f>
        <v>5201</v>
      </c>
      <c r="W2283" t="str">
        <f>IF(LEN(V2283)=4,_xlfn.CONCAT("19",LEFT(V2283,2)),IF(LEN(V2283)=3,_xlfn.CONCAT("190",LEFT(V2283,2)),0))</f>
        <v>1952</v>
      </c>
      <c r="X2283">
        <f>IF(V2283&lt;&gt;0,1997-VALUE(W2283),0)</f>
        <v>45</v>
      </c>
      <c r="Y2283" t="str">
        <f>VLOOKUP(A2283,vlookup_table[#All],5,FALSE)</f>
        <v>S2</v>
      </c>
      <c r="Z2283" t="str">
        <f t="shared" si="215"/>
        <v>Suburban</v>
      </c>
      <c r="AA2283">
        <f>VLOOKUP(A2283,vlookup_table[#All],7,FALSE)</f>
        <v>15</v>
      </c>
    </row>
    <row r="2284" spans="1:27" x14ac:dyDescent="0.3">
      <c r="A2284">
        <v>178098</v>
      </c>
      <c r="B2284" s="1" t="s">
        <v>51</v>
      </c>
      <c r="C2284" s="1" t="str">
        <f>UPPER(LEFT(B2284,2))</f>
        <v>OR</v>
      </c>
      <c r="D2284" s="1" t="s">
        <v>17</v>
      </c>
      <c r="E2284" s="1" t="str">
        <f>UPPER(LEFT(D2284,1))</f>
        <v>F</v>
      </c>
      <c r="F2284">
        <v>407</v>
      </c>
      <c r="G2284">
        <f t="shared" si="210"/>
        <v>407</v>
      </c>
      <c r="H2284">
        <f t="shared" si="211"/>
        <v>407</v>
      </c>
      <c r="I2284">
        <v>186</v>
      </c>
      <c r="J2284">
        <f t="shared" si="212"/>
        <v>186</v>
      </c>
      <c r="K2284">
        <v>271</v>
      </c>
      <c r="L2284">
        <f t="shared" si="213"/>
        <v>271</v>
      </c>
      <c r="M2284">
        <v>0</v>
      </c>
      <c r="N2284">
        <v>9728</v>
      </c>
      <c r="O2284">
        <f t="shared" si="214"/>
        <v>9728</v>
      </c>
      <c r="P2284">
        <v>1</v>
      </c>
      <c r="Q2284">
        <v>53</v>
      </c>
      <c r="R2284">
        <v>220</v>
      </c>
      <c r="S2284">
        <v>232</v>
      </c>
      <c r="T2284">
        <v>4.4117647059999996</v>
      </c>
      <c r="U2284">
        <f>VLOOKUP(A2284,vlookup_table[#All],2,)</f>
        <v>2</v>
      </c>
      <c r="V2284">
        <f>VLOOKUP(A2284,vlookup_table[#All],4,FALSE)</f>
        <v>3103</v>
      </c>
      <c r="W2284" t="str">
        <f>IF(LEN(V2284)=4,_xlfn.CONCAT("19",LEFT(V2284,2)),IF(LEN(V2284)=3,_xlfn.CONCAT("190",LEFT(V2284,2)),0))</f>
        <v>1931</v>
      </c>
      <c r="X2284">
        <f>IF(V2284&lt;&gt;0,1997-VALUE(W2284),0)</f>
        <v>66</v>
      </c>
      <c r="Y2284" t="str">
        <f>VLOOKUP(A2284,vlookup_table[#All],5,FALSE)</f>
        <v>R2</v>
      </c>
      <c r="Z2284" t="str">
        <f t="shared" si="215"/>
        <v>Rural</v>
      </c>
      <c r="AA2284">
        <f>VLOOKUP(A2284,vlookup_table[#All],7,FALSE)</f>
        <v>6</v>
      </c>
    </row>
    <row r="2285" spans="1:27" x14ac:dyDescent="0.3">
      <c r="A2285">
        <v>116082</v>
      </c>
      <c r="B2285" s="1" t="s">
        <v>21</v>
      </c>
      <c r="C2285" s="1" t="str">
        <f>UPPER(LEFT(B2285,2))</f>
        <v>TX</v>
      </c>
      <c r="D2285" s="1" t="s">
        <v>14</v>
      </c>
      <c r="E2285" s="1" t="str">
        <f>UPPER(LEFT(D2285,1))</f>
        <v>M</v>
      </c>
      <c r="F2285">
        <v>569</v>
      </c>
      <c r="G2285">
        <f t="shared" si="210"/>
        <v>569</v>
      </c>
      <c r="H2285">
        <f t="shared" si="211"/>
        <v>569</v>
      </c>
      <c r="I2285">
        <v>328</v>
      </c>
      <c r="J2285">
        <f t="shared" si="212"/>
        <v>328</v>
      </c>
      <c r="K2285">
        <v>359</v>
      </c>
      <c r="L2285">
        <f t="shared" si="213"/>
        <v>359</v>
      </c>
      <c r="M2285">
        <v>0</v>
      </c>
      <c r="N2285">
        <v>11879</v>
      </c>
      <c r="O2285">
        <f t="shared" si="214"/>
        <v>11879</v>
      </c>
      <c r="P2285">
        <v>6</v>
      </c>
      <c r="Q2285">
        <v>63</v>
      </c>
      <c r="R2285">
        <v>336</v>
      </c>
      <c r="S2285">
        <v>342</v>
      </c>
      <c r="T2285">
        <v>7.3333333329999997</v>
      </c>
      <c r="U2285">
        <f>VLOOKUP(A2285,vlookup_table[#All],2,)</f>
        <v>1</v>
      </c>
      <c r="V2285">
        <f>VLOOKUP(A2285,vlookup_table[#All],4,FALSE)</f>
        <v>3301</v>
      </c>
      <c r="W2285" t="str">
        <f>IF(LEN(V2285)=4,_xlfn.CONCAT("19",LEFT(V2285,2)),IF(LEN(V2285)=3,_xlfn.CONCAT("190",LEFT(V2285,2)),0))</f>
        <v>1933</v>
      </c>
      <c r="X2285">
        <f>IF(V2285&lt;&gt;0,1997-VALUE(W2285),0)</f>
        <v>64</v>
      </c>
      <c r="Y2285" t="str">
        <f>VLOOKUP(A2285,vlookup_table[#All],5,FALSE)</f>
        <v>C2</v>
      </c>
      <c r="Z2285" t="str">
        <f t="shared" si="215"/>
        <v>City</v>
      </c>
      <c r="AA2285">
        <f>VLOOKUP(A2285,vlookup_table[#All],7,FALSE)</f>
        <v>10</v>
      </c>
    </row>
    <row r="2286" spans="1:27" x14ac:dyDescent="0.3">
      <c r="A2286">
        <v>190769</v>
      </c>
      <c r="B2286" s="1" t="s">
        <v>33</v>
      </c>
      <c r="C2286" s="1" t="str">
        <f>UPPER(LEFT(B2286,2))</f>
        <v>AR</v>
      </c>
      <c r="D2286" s="1" t="s">
        <v>14</v>
      </c>
      <c r="E2286" s="1" t="str">
        <f>UPPER(LEFT(D2286,1))</f>
        <v>M</v>
      </c>
      <c r="F2286">
        <v>855</v>
      </c>
      <c r="G2286">
        <f t="shared" si="210"/>
        <v>855</v>
      </c>
      <c r="H2286">
        <f t="shared" si="211"/>
        <v>855</v>
      </c>
      <c r="I2286">
        <v>257</v>
      </c>
      <c r="J2286">
        <f t="shared" si="212"/>
        <v>257</v>
      </c>
      <c r="K2286">
        <v>374</v>
      </c>
      <c r="L2286">
        <f t="shared" si="213"/>
        <v>374</v>
      </c>
      <c r="M2286">
        <v>6</v>
      </c>
      <c r="N2286">
        <v>14500</v>
      </c>
      <c r="O2286">
        <f t="shared" si="214"/>
        <v>14500</v>
      </c>
      <c r="P2286">
        <v>1</v>
      </c>
      <c r="Q2286">
        <v>56</v>
      </c>
      <c r="R2286">
        <v>267</v>
      </c>
      <c r="S2286">
        <v>345</v>
      </c>
      <c r="T2286">
        <v>10</v>
      </c>
      <c r="U2286">
        <f>VLOOKUP(A2286,vlookup_table[#All],2,)</f>
        <v>0</v>
      </c>
      <c r="V2286">
        <f>VLOOKUP(A2286,vlookup_table[#All],4,FALSE)</f>
        <v>0</v>
      </c>
      <c r="W2286">
        <f>IF(LEN(V2286)=4,_xlfn.CONCAT("19",LEFT(V2286,2)),IF(LEN(V2286)=3,_xlfn.CONCAT("190",LEFT(V2286,2)),0))</f>
        <v>0</v>
      </c>
      <c r="X2286">
        <f>IF(V2286&lt;&gt;0,1997-VALUE(W2286),0)</f>
        <v>0</v>
      </c>
      <c r="Y2286" t="str">
        <f>VLOOKUP(A2286,vlookup_table[#All],5,FALSE)</f>
        <v>S2</v>
      </c>
      <c r="Z2286" t="str">
        <f t="shared" si="215"/>
        <v>Suburban</v>
      </c>
      <c r="AA2286">
        <f>VLOOKUP(A2286,vlookup_table[#All],7,FALSE)</f>
        <v>10</v>
      </c>
    </row>
    <row r="2287" spans="1:27" x14ac:dyDescent="0.3">
      <c r="A2287">
        <v>177087</v>
      </c>
      <c r="B2287" s="1" t="s">
        <v>51</v>
      </c>
      <c r="C2287" s="1" t="str">
        <f>UPPER(LEFT(B2287,2))</f>
        <v>OR</v>
      </c>
      <c r="D2287" s="1" t="s">
        <v>14</v>
      </c>
      <c r="E2287" s="1" t="str">
        <f>UPPER(LEFT(D2287,1))</f>
        <v>M</v>
      </c>
      <c r="F2287">
        <v>619</v>
      </c>
      <c r="G2287">
        <f t="shared" si="210"/>
        <v>619</v>
      </c>
      <c r="H2287">
        <f t="shared" si="211"/>
        <v>619</v>
      </c>
      <c r="I2287">
        <v>372</v>
      </c>
      <c r="J2287">
        <f t="shared" si="212"/>
        <v>372</v>
      </c>
      <c r="K2287">
        <v>423</v>
      </c>
      <c r="L2287">
        <f t="shared" si="213"/>
        <v>423</v>
      </c>
      <c r="M2287">
        <v>0</v>
      </c>
      <c r="N2287">
        <v>13208</v>
      </c>
      <c r="O2287">
        <f t="shared" si="214"/>
        <v>13208</v>
      </c>
      <c r="P2287">
        <v>0</v>
      </c>
      <c r="Q2287">
        <v>42</v>
      </c>
      <c r="R2287">
        <v>394</v>
      </c>
      <c r="S2287">
        <v>409</v>
      </c>
      <c r="T2287">
        <v>11.4</v>
      </c>
      <c r="U2287">
        <f>VLOOKUP(A2287,vlookup_table[#All],2,)</f>
        <v>0</v>
      </c>
      <c r="V2287">
        <f>VLOOKUP(A2287,vlookup_table[#All],4,FALSE)</f>
        <v>6401</v>
      </c>
      <c r="W2287" t="str">
        <f>IF(LEN(V2287)=4,_xlfn.CONCAT("19",LEFT(V2287,2)),IF(LEN(V2287)=3,_xlfn.CONCAT("190",LEFT(V2287,2)),0))</f>
        <v>1964</v>
      </c>
      <c r="X2287">
        <f>IF(V2287&lt;&gt;0,1997-VALUE(W2287),0)</f>
        <v>33</v>
      </c>
      <c r="Y2287" t="str">
        <f>VLOOKUP(A2287,vlookup_table[#All],5,FALSE)</f>
        <v>C2</v>
      </c>
      <c r="Z2287" t="str">
        <f t="shared" si="215"/>
        <v>City</v>
      </c>
      <c r="AA2287">
        <f>VLOOKUP(A2287,vlookup_table[#All],7,FALSE)</f>
        <v>12</v>
      </c>
    </row>
    <row r="2288" spans="1:27" x14ac:dyDescent="0.3">
      <c r="A2288">
        <v>101654</v>
      </c>
      <c r="B2288" s="1" t="s">
        <v>37</v>
      </c>
      <c r="C2288" s="1" t="str">
        <f>UPPER(LEFT(B2288,2))</f>
        <v>MO</v>
      </c>
      <c r="D2288" s="1" t="s">
        <v>17</v>
      </c>
      <c r="E2288" s="1" t="str">
        <f>UPPER(LEFT(D2288,1))</f>
        <v>F</v>
      </c>
      <c r="F2288">
        <v>634</v>
      </c>
      <c r="G2288">
        <f t="shared" si="210"/>
        <v>634</v>
      </c>
      <c r="H2288">
        <f t="shared" si="211"/>
        <v>634</v>
      </c>
      <c r="I2288">
        <v>322</v>
      </c>
      <c r="J2288">
        <f t="shared" si="212"/>
        <v>322</v>
      </c>
      <c r="K2288">
        <v>406</v>
      </c>
      <c r="L2288">
        <f t="shared" si="213"/>
        <v>406</v>
      </c>
      <c r="M2288">
        <v>0</v>
      </c>
      <c r="N2288">
        <v>14128</v>
      </c>
      <c r="O2288">
        <f t="shared" si="214"/>
        <v>14128</v>
      </c>
      <c r="P2288">
        <v>1</v>
      </c>
      <c r="Q2288">
        <v>64</v>
      </c>
      <c r="R2288">
        <v>378</v>
      </c>
      <c r="S2288">
        <v>355</v>
      </c>
      <c r="T2288">
        <v>15.33333333</v>
      </c>
      <c r="U2288">
        <f>VLOOKUP(A2288,vlookup_table[#All],2,)</f>
        <v>0</v>
      </c>
      <c r="V2288">
        <f>VLOOKUP(A2288,vlookup_table[#All],4,FALSE)</f>
        <v>4201</v>
      </c>
      <c r="W2288" t="str">
        <f>IF(LEN(V2288)=4,_xlfn.CONCAT("19",LEFT(V2288,2)),IF(LEN(V2288)=3,_xlfn.CONCAT("190",LEFT(V2288,2)),0))</f>
        <v>1942</v>
      </c>
      <c r="X2288">
        <f>IF(V2288&lt;&gt;0,1997-VALUE(W2288),0)</f>
        <v>55</v>
      </c>
      <c r="Y2288" t="str">
        <f>VLOOKUP(A2288,vlookup_table[#All],5,FALSE)</f>
        <v>C2</v>
      </c>
      <c r="Z2288" t="str">
        <f t="shared" si="215"/>
        <v>City</v>
      </c>
      <c r="AA2288">
        <f>VLOOKUP(A2288,vlookup_table[#All],7,FALSE)</f>
        <v>18</v>
      </c>
    </row>
    <row r="2289" spans="1:27" x14ac:dyDescent="0.3">
      <c r="A2289">
        <v>62760</v>
      </c>
      <c r="B2289" s="1" t="s">
        <v>34</v>
      </c>
      <c r="C2289" s="1" t="str">
        <f>UPPER(LEFT(B2289,2))</f>
        <v>IN</v>
      </c>
      <c r="D2289" s="1" t="s">
        <v>14</v>
      </c>
      <c r="E2289" s="1" t="str">
        <f>UPPER(LEFT(D2289,1))</f>
        <v>M</v>
      </c>
      <c r="F2289">
        <v>397</v>
      </c>
      <c r="G2289">
        <f t="shared" si="210"/>
        <v>397</v>
      </c>
      <c r="H2289">
        <f t="shared" si="211"/>
        <v>397</v>
      </c>
      <c r="I2289">
        <v>297</v>
      </c>
      <c r="J2289">
        <f t="shared" si="212"/>
        <v>297</v>
      </c>
      <c r="K2289">
        <v>362</v>
      </c>
      <c r="L2289">
        <f t="shared" si="213"/>
        <v>362</v>
      </c>
      <c r="M2289">
        <v>0</v>
      </c>
      <c r="N2289">
        <v>11981</v>
      </c>
      <c r="O2289">
        <f t="shared" si="214"/>
        <v>11981</v>
      </c>
      <c r="P2289">
        <v>1</v>
      </c>
      <c r="Q2289">
        <v>79</v>
      </c>
      <c r="R2289">
        <v>340</v>
      </c>
      <c r="S2289">
        <v>317</v>
      </c>
      <c r="T2289">
        <v>3.7</v>
      </c>
      <c r="U2289">
        <f>VLOOKUP(A2289,vlookup_table[#All],2,)</f>
        <v>0</v>
      </c>
      <c r="V2289">
        <f>VLOOKUP(A2289,vlookup_table[#All],4,FALSE)</f>
        <v>0</v>
      </c>
      <c r="W2289">
        <f>IF(LEN(V2289)=4,_xlfn.CONCAT("19",LEFT(V2289,2)),IF(LEN(V2289)=3,_xlfn.CONCAT("190",LEFT(V2289,2)),0))</f>
        <v>0</v>
      </c>
      <c r="X2289">
        <f>IF(V2289&lt;&gt;0,1997-VALUE(W2289),0)</f>
        <v>0</v>
      </c>
      <c r="Y2289" t="str">
        <f>VLOOKUP(A2289,vlookup_table[#All],5,FALSE)</f>
        <v>R2</v>
      </c>
      <c r="Z2289" t="str">
        <f t="shared" si="215"/>
        <v>Rural</v>
      </c>
      <c r="AA2289">
        <f>VLOOKUP(A2289,vlookup_table[#All],7,FALSE)</f>
        <v>5</v>
      </c>
    </row>
    <row r="2290" spans="1:27" x14ac:dyDescent="0.3">
      <c r="A2290">
        <v>135406</v>
      </c>
      <c r="B2290" s="1" t="s">
        <v>56</v>
      </c>
      <c r="C2290" s="1" t="str">
        <f>UPPER(LEFT(B2290,2))</f>
        <v>AZ</v>
      </c>
      <c r="D2290" s="1" t="s">
        <v>14</v>
      </c>
      <c r="E2290" s="1" t="str">
        <f>UPPER(LEFT(D2290,1))</f>
        <v>M</v>
      </c>
      <c r="F2290">
        <v>742</v>
      </c>
      <c r="G2290">
        <f t="shared" si="210"/>
        <v>742</v>
      </c>
      <c r="H2290">
        <f t="shared" si="211"/>
        <v>742</v>
      </c>
      <c r="I2290">
        <v>395</v>
      </c>
      <c r="J2290">
        <f t="shared" si="212"/>
        <v>395</v>
      </c>
      <c r="K2290">
        <v>441</v>
      </c>
      <c r="L2290">
        <f t="shared" si="213"/>
        <v>441</v>
      </c>
      <c r="M2290">
        <v>0</v>
      </c>
      <c r="N2290">
        <v>13179</v>
      </c>
      <c r="O2290">
        <f t="shared" si="214"/>
        <v>13179</v>
      </c>
      <c r="P2290">
        <v>2</v>
      </c>
      <c r="Q2290">
        <v>36</v>
      </c>
      <c r="R2290">
        <v>399</v>
      </c>
      <c r="S2290">
        <v>421</v>
      </c>
      <c r="T2290">
        <v>11</v>
      </c>
      <c r="U2290">
        <f>VLOOKUP(A2290,vlookup_table[#All],2,)</f>
        <v>1</v>
      </c>
      <c r="V2290">
        <f>VLOOKUP(A2290,vlookup_table[#All],4,FALSE)</f>
        <v>4106</v>
      </c>
      <c r="W2290" t="str">
        <f>IF(LEN(V2290)=4,_xlfn.CONCAT("19",LEFT(V2290,2)),IF(LEN(V2290)=3,_xlfn.CONCAT("190",LEFT(V2290,2)),0))</f>
        <v>1941</v>
      </c>
      <c r="X2290">
        <f>IF(V2290&lt;&gt;0,1997-VALUE(W2290),0)</f>
        <v>56</v>
      </c>
      <c r="Y2290" t="str">
        <f>VLOOKUP(A2290,vlookup_table[#All],5,FALSE)</f>
        <v>S2</v>
      </c>
      <c r="Z2290" t="str">
        <f t="shared" si="215"/>
        <v>Suburban</v>
      </c>
      <c r="AA2290">
        <f>VLOOKUP(A2290,vlookup_table[#All],7,FALSE)</f>
        <v>25</v>
      </c>
    </row>
    <row r="2291" spans="1:27" x14ac:dyDescent="0.3">
      <c r="A2291">
        <v>142409</v>
      </c>
      <c r="B2291" s="1" t="s">
        <v>24</v>
      </c>
      <c r="C2291" s="1" t="str">
        <f>UPPER(LEFT(B2291,2))</f>
        <v>NV</v>
      </c>
      <c r="D2291" s="1" t="s">
        <v>14</v>
      </c>
      <c r="E2291" s="1" t="str">
        <f>UPPER(LEFT(D2291,1))</f>
        <v>M</v>
      </c>
      <c r="F2291">
        <v>607</v>
      </c>
      <c r="G2291">
        <f t="shared" si="210"/>
        <v>607</v>
      </c>
      <c r="H2291">
        <f t="shared" si="211"/>
        <v>607</v>
      </c>
      <c r="I2291">
        <v>356</v>
      </c>
      <c r="J2291">
        <f t="shared" si="212"/>
        <v>356</v>
      </c>
      <c r="K2291">
        <v>431</v>
      </c>
      <c r="L2291">
        <f t="shared" si="213"/>
        <v>431</v>
      </c>
      <c r="M2291">
        <v>1</v>
      </c>
      <c r="N2291">
        <v>13714</v>
      </c>
      <c r="O2291">
        <f t="shared" si="214"/>
        <v>13714</v>
      </c>
      <c r="P2291">
        <v>7</v>
      </c>
      <c r="Q2291">
        <v>26</v>
      </c>
      <c r="R2291">
        <v>397</v>
      </c>
      <c r="S2291">
        <v>393</v>
      </c>
      <c r="T2291">
        <v>7.6666666670000003</v>
      </c>
      <c r="U2291">
        <f>VLOOKUP(A2291,vlookup_table[#All],2,)</f>
        <v>1</v>
      </c>
      <c r="V2291">
        <f>VLOOKUP(A2291,vlookup_table[#All],4,FALSE)</f>
        <v>2201</v>
      </c>
      <c r="W2291" t="str">
        <f>IF(LEN(V2291)=4,_xlfn.CONCAT("19",LEFT(V2291,2)),IF(LEN(V2291)=3,_xlfn.CONCAT("190",LEFT(V2291,2)),0))</f>
        <v>1922</v>
      </c>
      <c r="X2291">
        <f>IF(V2291&lt;&gt;0,1997-VALUE(W2291),0)</f>
        <v>75</v>
      </c>
      <c r="Y2291" t="str">
        <f>VLOOKUP(A2291,vlookup_table[#All],5,FALSE)</f>
        <v>R2</v>
      </c>
      <c r="Z2291" t="str">
        <f t="shared" si="215"/>
        <v>Rural</v>
      </c>
      <c r="AA2291">
        <f>VLOOKUP(A2291,vlookup_table[#All],7,FALSE)</f>
        <v>10</v>
      </c>
    </row>
    <row r="2292" spans="1:27" x14ac:dyDescent="0.3">
      <c r="A2292">
        <v>79627</v>
      </c>
      <c r="B2292" s="1" t="s">
        <v>36</v>
      </c>
      <c r="C2292" s="1" t="str">
        <f>UPPER(LEFT(B2292,2))</f>
        <v>WI</v>
      </c>
      <c r="D2292" s="1" t="s">
        <v>52</v>
      </c>
      <c r="E2292" s="1" t="str">
        <f>UPPER(LEFT(D2292,1))</f>
        <v>M</v>
      </c>
      <c r="F2292">
        <v>2083</v>
      </c>
      <c r="G2292">
        <f t="shared" si="210"/>
        <v>2083</v>
      </c>
      <c r="H2292">
        <f t="shared" si="211"/>
        <v>2083</v>
      </c>
      <c r="I2292">
        <v>264</v>
      </c>
      <c r="J2292">
        <f t="shared" si="212"/>
        <v>264</v>
      </c>
      <c r="K2292">
        <v>493</v>
      </c>
      <c r="L2292">
        <f t="shared" si="213"/>
        <v>493</v>
      </c>
      <c r="M2292">
        <v>52</v>
      </c>
      <c r="N2292">
        <v>19012</v>
      </c>
      <c r="O2292">
        <f t="shared" si="214"/>
        <v>19012</v>
      </c>
      <c r="P2292">
        <v>6</v>
      </c>
      <c r="Q2292">
        <v>61</v>
      </c>
      <c r="R2292">
        <v>338</v>
      </c>
      <c r="S2292">
        <v>393</v>
      </c>
      <c r="T2292">
        <v>9.375</v>
      </c>
      <c r="U2292">
        <f>VLOOKUP(A2292,vlookup_table[#All],2,)</f>
        <v>1</v>
      </c>
      <c r="V2292">
        <f>VLOOKUP(A2292,vlookup_table[#All],4,FALSE)</f>
        <v>2408</v>
      </c>
      <c r="W2292" t="str">
        <f>IF(LEN(V2292)=4,_xlfn.CONCAT("19",LEFT(V2292,2)),IF(LEN(V2292)=3,_xlfn.CONCAT("190",LEFT(V2292,2)),0))</f>
        <v>1924</v>
      </c>
      <c r="X2292">
        <f>IF(V2292&lt;&gt;0,1997-VALUE(W2292),0)</f>
        <v>73</v>
      </c>
      <c r="Y2292" t="str">
        <f>VLOOKUP(A2292,vlookup_table[#All],5,FALSE)</f>
        <v>S1</v>
      </c>
      <c r="Z2292" t="str">
        <f t="shared" si="215"/>
        <v>Suburban</v>
      </c>
      <c r="AA2292">
        <f>VLOOKUP(A2292,vlookup_table[#All],7,FALSE)</f>
        <v>10</v>
      </c>
    </row>
    <row r="2293" spans="1:27" x14ac:dyDescent="0.3">
      <c r="A2293">
        <v>27310</v>
      </c>
      <c r="B2293" s="1" t="s">
        <v>40</v>
      </c>
      <c r="C2293" s="1" t="str">
        <f>UPPER(LEFT(B2293,2))</f>
        <v>GA</v>
      </c>
      <c r="D2293" s="1" t="s">
        <v>14</v>
      </c>
      <c r="E2293" s="1" t="str">
        <f>UPPER(LEFT(D2293,1))</f>
        <v>M</v>
      </c>
      <c r="F2293">
        <v>866</v>
      </c>
      <c r="G2293">
        <f t="shared" si="210"/>
        <v>866</v>
      </c>
      <c r="H2293">
        <f t="shared" si="211"/>
        <v>866</v>
      </c>
      <c r="I2293">
        <v>457</v>
      </c>
      <c r="J2293">
        <f t="shared" si="212"/>
        <v>457</v>
      </c>
      <c r="K2293">
        <v>506</v>
      </c>
      <c r="L2293">
        <f t="shared" si="213"/>
        <v>506</v>
      </c>
      <c r="M2293">
        <v>0</v>
      </c>
      <c r="N2293">
        <v>15079</v>
      </c>
      <c r="O2293">
        <f t="shared" si="214"/>
        <v>15079</v>
      </c>
      <c r="P2293">
        <v>1</v>
      </c>
      <c r="Q2293">
        <v>63</v>
      </c>
      <c r="R2293">
        <v>458</v>
      </c>
      <c r="S2293">
        <v>501</v>
      </c>
      <c r="T2293">
        <v>10</v>
      </c>
      <c r="U2293">
        <f>VLOOKUP(A2293,vlookup_table[#All],2,)</f>
        <v>1</v>
      </c>
      <c r="V2293">
        <f>VLOOKUP(A2293,vlookup_table[#All],4,FALSE)</f>
        <v>2101</v>
      </c>
      <c r="W2293" t="str">
        <f>IF(LEN(V2293)=4,_xlfn.CONCAT("19",LEFT(V2293,2)),IF(LEN(V2293)=3,_xlfn.CONCAT("190",LEFT(V2293,2)),0))</f>
        <v>1921</v>
      </c>
      <c r="X2293">
        <f>IF(V2293&lt;&gt;0,1997-VALUE(W2293),0)</f>
        <v>76</v>
      </c>
      <c r="Y2293" t="str">
        <f>VLOOKUP(A2293,vlookup_table[#All],5,FALSE)</f>
        <v>T2</v>
      </c>
      <c r="Z2293" t="str">
        <f t="shared" si="215"/>
        <v>Town</v>
      </c>
      <c r="AA2293">
        <f>VLOOKUP(A2293,vlookup_table[#All],7,FALSE)</f>
        <v>15</v>
      </c>
    </row>
    <row r="2294" spans="1:27" x14ac:dyDescent="0.3">
      <c r="A2294">
        <v>122131</v>
      </c>
      <c r="B2294" s="1" t="s">
        <v>21</v>
      </c>
      <c r="C2294" s="1" t="str">
        <f>UPPER(LEFT(B2294,2))</f>
        <v>TX</v>
      </c>
      <c r="D2294" s="1" t="s">
        <v>17</v>
      </c>
      <c r="E2294" s="1" t="str">
        <f>UPPER(LEFT(D2294,1))</f>
        <v>F</v>
      </c>
      <c r="F2294">
        <v>831</v>
      </c>
      <c r="G2294">
        <f t="shared" si="210"/>
        <v>831</v>
      </c>
      <c r="H2294">
        <f t="shared" si="211"/>
        <v>831</v>
      </c>
      <c r="I2294">
        <v>597</v>
      </c>
      <c r="J2294">
        <f t="shared" si="212"/>
        <v>597</v>
      </c>
      <c r="K2294">
        <v>629</v>
      </c>
      <c r="L2294">
        <f t="shared" si="213"/>
        <v>629</v>
      </c>
      <c r="M2294">
        <v>0</v>
      </c>
      <c r="N2294">
        <v>18705</v>
      </c>
      <c r="O2294">
        <f t="shared" si="214"/>
        <v>18705</v>
      </c>
      <c r="P2294">
        <v>12</v>
      </c>
      <c r="Q2294">
        <v>59</v>
      </c>
      <c r="R2294">
        <v>601</v>
      </c>
      <c r="S2294">
        <v>625</v>
      </c>
      <c r="T2294">
        <v>19.25</v>
      </c>
      <c r="U2294">
        <f>VLOOKUP(A2294,vlookup_table[#All],2,)</f>
        <v>0</v>
      </c>
      <c r="V2294">
        <f>VLOOKUP(A2294,vlookup_table[#All],4,FALSE)</f>
        <v>4601</v>
      </c>
      <c r="W2294" t="str">
        <f>IF(LEN(V2294)=4,_xlfn.CONCAT("19",LEFT(V2294,2)),IF(LEN(V2294)=3,_xlfn.CONCAT("190",LEFT(V2294,2)),0))</f>
        <v>1946</v>
      </c>
      <c r="X2294">
        <f>IF(V2294&lt;&gt;0,1997-VALUE(W2294),0)</f>
        <v>51</v>
      </c>
      <c r="Y2294" t="str">
        <f>VLOOKUP(A2294,vlookup_table[#All],5,FALSE)</f>
        <v>S1</v>
      </c>
      <c r="Z2294" t="str">
        <f t="shared" si="215"/>
        <v>Suburban</v>
      </c>
      <c r="AA2294">
        <f>VLOOKUP(A2294,vlookup_table[#All],7,FALSE)</f>
        <v>15</v>
      </c>
    </row>
    <row r="2295" spans="1:27" x14ac:dyDescent="0.3">
      <c r="A2295">
        <v>131169</v>
      </c>
      <c r="B2295" s="1" t="s">
        <v>49</v>
      </c>
      <c r="C2295" s="1" t="str">
        <f>UPPER(LEFT(B2295,2))</f>
        <v>CO</v>
      </c>
      <c r="D2295" s="1" t="s">
        <v>17</v>
      </c>
      <c r="E2295" s="1" t="str">
        <f>UPPER(LEFT(D2295,1))</f>
        <v>F</v>
      </c>
      <c r="F2295">
        <v>1782</v>
      </c>
      <c r="G2295">
        <f t="shared" si="210"/>
        <v>1782</v>
      </c>
      <c r="H2295">
        <f t="shared" si="211"/>
        <v>1782</v>
      </c>
      <c r="I2295">
        <v>537</v>
      </c>
      <c r="J2295">
        <f t="shared" si="212"/>
        <v>537</v>
      </c>
      <c r="K2295">
        <v>749</v>
      </c>
      <c r="L2295">
        <f t="shared" si="213"/>
        <v>749</v>
      </c>
      <c r="M2295">
        <v>35</v>
      </c>
      <c r="N2295">
        <v>28303</v>
      </c>
      <c r="O2295">
        <f t="shared" si="214"/>
        <v>28303</v>
      </c>
      <c r="P2295">
        <v>5</v>
      </c>
      <c r="Q2295">
        <v>36</v>
      </c>
      <c r="R2295">
        <v>704</v>
      </c>
      <c r="S2295">
        <v>650</v>
      </c>
      <c r="T2295">
        <v>18.125</v>
      </c>
      <c r="U2295">
        <f>VLOOKUP(A2295,vlookup_table[#All],2,)</f>
        <v>2</v>
      </c>
      <c r="V2295">
        <f>VLOOKUP(A2295,vlookup_table[#All],4,FALSE)</f>
        <v>2612</v>
      </c>
      <c r="W2295" t="str">
        <f>IF(LEN(V2295)=4,_xlfn.CONCAT("19",LEFT(V2295,2)),IF(LEN(V2295)=3,_xlfn.CONCAT("190",LEFT(V2295,2)),0))</f>
        <v>1926</v>
      </c>
      <c r="X2295">
        <f>IF(V2295&lt;&gt;0,1997-VALUE(W2295),0)</f>
        <v>71</v>
      </c>
      <c r="Y2295" t="str">
        <f>VLOOKUP(A2295,vlookup_table[#All],5,FALSE)</f>
        <v>C2</v>
      </c>
      <c r="Z2295" t="str">
        <f t="shared" si="215"/>
        <v>City</v>
      </c>
      <c r="AA2295">
        <f>VLOOKUP(A2295,vlookup_table[#All],7,FALSE)</f>
        <v>25</v>
      </c>
    </row>
    <row r="2296" spans="1:27" x14ac:dyDescent="0.3">
      <c r="A2296">
        <v>78009</v>
      </c>
      <c r="B2296" s="1" t="s">
        <v>36</v>
      </c>
      <c r="C2296" s="1" t="str">
        <f>UPPER(LEFT(B2296,2))</f>
        <v>WI</v>
      </c>
      <c r="D2296" s="1" t="s">
        <v>17</v>
      </c>
      <c r="E2296" s="1" t="str">
        <f>UPPER(LEFT(D2296,1))</f>
        <v>F</v>
      </c>
      <c r="F2296">
        <v>804</v>
      </c>
      <c r="G2296">
        <f t="shared" si="210"/>
        <v>804</v>
      </c>
      <c r="H2296">
        <f t="shared" si="211"/>
        <v>804</v>
      </c>
      <c r="I2296">
        <v>426</v>
      </c>
      <c r="J2296">
        <f t="shared" si="212"/>
        <v>426</v>
      </c>
      <c r="K2296">
        <v>470</v>
      </c>
      <c r="L2296">
        <f t="shared" si="213"/>
        <v>470</v>
      </c>
      <c r="M2296">
        <v>0</v>
      </c>
      <c r="N2296">
        <v>14328</v>
      </c>
      <c r="O2296">
        <f t="shared" si="214"/>
        <v>14328</v>
      </c>
      <c r="P2296">
        <v>2</v>
      </c>
      <c r="Q2296">
        <v>89</v>
      </c>
      <c r="R2296">
        <v>445</v>
      </c>
      <c r="S2296">
        <v>454</v>
      </c>
      <c r="T2296">
        <v>20</v>
      </c>
      <c r="U2296">
        <f>VLOOKUP(A2296,vlookup_table[#All],2,)</f>
        <v>0</v>
      </c>
      <c r="V2296">
        <f>VLOOKUP(A2296,vlookup_table[#All],4,FALSE)</f>
        <v>0</v>
      </c>
      <c r="W2296">
        <f>IF(LEN(V2296)=4,_xlfn.CONCAT("19",LEFT(V2296,2)),IF(LEN(V2296)=3,_xlfn.CONCAT("190",LEFT(V2296,2)),0))</f>
        <v>0</v>
      </c>
      <c r="X2296">
        <f>IF(V2296&lt;&gt;0,1997-VALUE(W2296),0)</f>
        <v>0</v>
      </c>
      <c r="Y2296" t="str">
        <f>VLOOKUP(A2296,vlookup_table[#All],5,FALSE)</f>
        <v>T2</v>
      </c>
      <c r="Z2296" t="str">
        <f t="shared" si="215"/>
        <v>Town</v>
      </c>
      <c r="AA2296">
        <f>VLOOKUP(A2296,vlookup_table[#All],7,FALSE)</f>
        <v>20</v>
      </c>
    </row>
    <row r="2297" spans="1:27" x14ac:dyDescent="0.3">
      <c r="A2297">
        <v>86445</v>
      </c>
      <c r="B2297" s="1" t="s">
        <v>46</v>
      </c>
      <c r="C2297" s="1" t="str">
        <f>UPPER(LEFT(B2297,2))</f>
        <v>ND</v>
      </c>
      <c r="D2297" s="1" t="s">
        <v>17</v>
      </c>
      <c r="E2297" s="1" t="str">
        <f>UPPER(LEFT(D2297,1))</f>
        <v>F</v>
      </c>
      <c r="F2297">
        <v>751</v>
      </c>
      <c r="G2297">
        <f t="shared" si="210"/>
        <v>751</v>
      </c>
      <c r="H2297">
        <f t="shared" si="211"/>
        <v>751</v>
      </c>
      <c r="I2297">
        <v>304</v>
      </c>
      <c r="J2297">
        <f t="shared" si="212"/>
        <v>304</v>
      </c>
      <c r="K2297">
        <v>381</v>
      </c>
      <c r="L2297">
        <f t="shared" si="213"/>
        <v>381</v>
      </c>
      <c r="M2297">
        <v>0</v>
      </c>
      <c r="N2297">
        <v>13051</v>
      </c>
      <c r="O2297">
        <f t="shared" si="214"/>
        <v>13051</v>
      </c>
      <c r="P2297">
        <v>1</v>
      </c>
      <c r="Q2297">
        <v>64</v>
      </c>
      <c r="R2297">
        <v>340</v>
      </c>
      <c r="S2297">
        <v>338</v>
      </c>
      <c r="T2297">
        <v>8.625</v>
      </c>
      <c r="U2297">
        <f>VLOOKUP(A2297,vlookup_table[#All],2,)</f>
        <v>0</v>
      </c>
      <c r="V2297">
        <f>VLOOKUP(A2297,vlookup_table[#All],4,FALSE)</f>
        <v>4506</v>
      </c>
      <c r="W2297" t="str">
        <f>IF(LEN(V2297)=4,_xlfn.CONCAT("19",LEFT(V2297,2)),IF(LEN(V2297)=3,_xlfn.CONCAT("190",LEFT(V2297,2)),0))</f>
        <v>1945</v>
      </c>
      <c r="X2297">
        <f>IF(V2297&lt;&gt;0,1997-VALUE(W2297),0)</f>
        <v>52</v>
      </c>
      <c r="Y2297" t="str">
        <f>VLOOKUP(A2297,vlookup_table[#All],5,FALSE)</f>
        <v>C1</v>
      </c>
      <c r="Z2297" t="str">
        <f t="shared" si="215"/>
        <v>City</v>
      </c>
      <c r="AA2297">
        <f>VLOOKUP(A2297,vlookup_table[#All],7,FALSE)</f>
        <v>15</v>
      </c>
    </row>
    <row r="2298" spans="1:27" x14ac:dyDescent="0.3">
      <c r="A2298">
        <v>162343</v>
      </c>
      <c r="B2298" s="1" t="s">
        <v>22</v>
      </c>
      <c r="C2298" s="1" t="str">
        <f>UPPER(LEFT(B2298,2))</f>
        <v>CA</v>
      </c>
      <c r="D2298" s="1" t="s">
        <v>14</v>
      </c>
      <c r="E2298" s="1" t="str">
        <f>UPPER(LEFT(D2298,1))</f>
        <v>M</v>
      </c>
      <c r="F2298">
        <v>5283</v>
      </c>
      <c r="G2298">
        <f t="shared" si="210"/>
        <v>5283</v>
      </c>
      <c r="H2298">
        <f t="shared" si="211"/>
        <v>5283</v>
      </c>
      <c r="I2298">
        <v>613</v>
      </c>
      <c r="J2298">
        <f t="shared" si="212"/>
        <v>613</v>
      </c>
      <c r="K2298">
        <v>742</v>
      </c>
      <c r="L2298">
        <f t="shared" si="213"/>
        <v>742</v>
      </c>
      <c r="M2298">
        <v>99</v>
      </c>
      <c r="N2298">
        <v>29050</v>
      </c>
      <c r="O2298">
        <f t="shared" si="214"/>
        <v>29050</v>
      </c>
      <c r="P2298">
        <v>30</v>
      </c>
      <c r="Q2298">
        <v>50</v>
      </c>
      <c r="R2298">
        <v>696</v>
      </c>
      <c r="S2298">
        <v>674</v>
      </c>
      <c r="T2298">
        <v>10.636363640000001</v>
      </c>
      <c r="U2298">
        <f>VLOOKUP(A2298,vlookup_table[#All],2,)</f>
        <v>0</v>
      </c>
      <c r="V2298">
        <f>VLOOKUP(A2298,vlookup_table[#All],4,FALSE)</f>
        <v>4701</v>
      </c>
      <c r="W2298" t="str">
        <f>IF(LEN(V2298)=4,_xlfn.CONCAT("19",LEFT(V2298,2)),IF(LEN(V2298)=3,_xlfn.CONCAT("190",LEFT(V2298,2)),0))</f>
        <v>1947</v>
      </c>
      <c r="X2298">
        <f>IF(V2298&lt;&gt;0,1997-VALUE(W2298),0)</f>
        <v>50</v>
      </c>
      <c r="Y2298" t="str">
        <f>VLOOKUP(A2298,vlookup_table[#All],5,FALSE)</f>
        <v>S1</v>
      </c>
      <c r="Z2298" t="str">
        <f t="shared" si="215"/>
        <v>Suburban</v>
      </c>
      <c r="AA2298">
        <f>VLOOKUP(A2298,vlookup_table[#All],7,FALSE)</f>
        <v>20</v>
      </c>
    </row>
    <row r="2299" spans="1:27" x14ac:dyDescent="0.3">
      <c r="A2299">
        <v>35316</v>
      </c>
      <c r="B2299" s="1" t="s">
        <v>13</v>
      </c>
      <c r="C2299" s="1" t="str">
        <f>UPPER(LEFT(B2299,2))</f>
        <v>FL</v>
      </c>
      <c r="D2299" s="1" t="s">
        <v>17</v>
      </c>
      <c r="E2299" s="1" t="str">
        <f>UPPER(LEFT(D2299,1))</f>
        <v>F</v>
      </c>
      <c r="F2299">
        <v>845</v>
      </c>
      <c r="G2299">
        <f t="shared" si="210"/>
        <v>845</v>
      </c>
      <c r="H2299">
        <f t="shared" si="211"/>
        <v>845</v>
      </c>
      <c r="I2299">
        <v>289</v>
      </c>
      <c r="J2299">
        <f t="shared" si="212"/>
        <v>289</v>
      </c>
      <c r="K2299">
        <v>436</v>
      </c>
      <c r="L2299">
        <f t="shared" si="213"/>
        <v>436</v>
      </c>
      <c r="M2299">
        <v>1</v>
      </c>
      <c r="N2299">
        <v>16460</v>
      </c>
      <c r="O2299">
        <f t="shared" si="214"/>
        <v>16460</v>
      </c>
      <c r="P2299">
        <v>11</v>
      </c>
      <c r="Q2299">
        <v>20</v>
      </c>
      <c r="R2299">
        <v>372</v>
      </c>
      <c r="S2299">
        <v>358</v>
      </c>
      <c r="T2299">
        <v>9.9375</v>
      </c>
      <c r="U2299">
        <f>VLOOKUP(A2299,vlookup_table[#All],2,)</f>
        <v>28</v>
      </c>
      <c r="V2299">
        <f>VLOOKUP(A2299,vlookup_table[#All],4,FALSE)</f>
        <v>2403</v>
      </c>
      <c r="W2299" t="str">
        <f>IF(LEN(V2299)=4,_xlfn.CONCAT("19",LEFT(V2299,2)),IF(LEN(V2299)=3,_xlfn.CONCAT("190",LEFT(V2299,2)),0))</f>
        <v>1924</v>
      </c>
      <c r="X2299">
        <f>IF(V2299&lt;&gt;0,1997-VALUE(W2299),0)</f>
        <v>73</v>
      </c>
      <c r="Y2299" t="str">
        <f>VLOOKUP(A2299,vlookup_table[#All],5,FALSE)</f>
        <v>C2</v>
      </c>
      <c r="Z2299" t="str">
        <f t="shared" si="215"/>
        <v>City</v>
      </c>
      <c r="AA2299">
        <f>VLOOKUP(A2299,vlookup_table[#All],7,FALSE)</f>
        <v>14</v>
      </c>
    </row>
    <row r="2300" spans="1:27" x14ac:dyDescent="0.3">
      <c r="A2300">
        <v>148946</v>
      </c>
      <c r="B2300" s="1" t="s">
        <v>22</v>
      </c>
      <c r="C2300" s="1" t="str">
        <f>UPPER(LEFT(B2300,2))</f>
        <v>CA</v>
      </c>
      <c r="D2300" s="1" t="s">
        <v>17</v>
      </c>
      <c r="E2300" s="1" t="str">
        <f>UPPER(LEFT(D2300,1))</f>
        <v>F</v>
      </c>
      <c r="F2300">
        <v>1756</v>
      </c>
      <c r="G2300">
        <f t="shared" si="210"/>
        <v>1756</v>
      </c>
      <c r="H2300">
        <f t="shared" si="211"/>
        <v>1756</v>
      </c>
      <c r="I2300">
        <v>349</v>
      </c>
      <c r="J2300">
        <f t="shared" si="212"/>
        <v>349</v>
      </c>
      <c r="K2300">
        <v>388</v>
      </c>
      <c r="L2300">
        <f t="shared" si="213"/>
        <v>388</v>
      </c>
      <c r="M2300">
        <v>18</v>
      </c>
      <c r="N2300">
        <v>10285</v>
      </c>
      <c r="O2300">
        <f t="shared" si="214"/>
        <v>10285</v>
      </c>
      <c r="P2300">
        <v>48</v>
      </c>
      <c r="Q2300">
        <v>38</v>
      </c>
      <c r="R2300">
        <v>355</v>
      </c>
      <c r="S2300">
        <v>384</v>
      </c>
      <c r="T2300">
        <v>13</v>
      </c>
      <c r="U2300">
        <f>VLOOKUP(A2300,vlookup_table[#All],2,)</f>
        <v>0</v>
      </c>
      <c r="V2300">
        <f>VLOOKUP(A2300,vlookup_table[#All],4,FALSE)</f>
        <v>0</v>
      </c>
      <c r="W2300">
        <f>IF(LEN(V2300)=4,_xlfn.CONCAT("19",LEFT(V2300,2)),IF(LEN(V2300)=3,_xlfn.CONCAT("190",LEFT(V2300,2)),0))</f>
        <v>0</v>
      </c>
      <c r="X2300">
        <f>IF(V2300&lt;&gt;0,1997-VALUE(W2300),0)</f>
        <v>0</v>
      </c>
      <c r="Y2300" t="str">
        <f>VLOOKUP(A2300,vlookup_table[#All],5,FALSE)</f>
        <v>U3</v>
      </c>
      <c r="Z2300" t="str">
        <f t="shared" si="215"/>
        <v>Urban</v>
      </c>
      <c r="AA2300">
        <f>VLOOKUP(A2300,vlookup_table[#All],7,FALSE)</f>
        <v>10</v>
      </c>
    </row>
    <row r="2301" spans="1:27" x14ac:dyDescent="0.3">
      <c r="A2301">
        <v>5524</v>
      </c>
      <c r="B2301" s="1" t="s">
        <v>56</v>
      </c>
      <c r="C2301" s="1" t="str">
        <f>UPPER(LEFT(B2301,2))</f>
        <v>AZ</v>
      </c>
      <c r="D2301" s="1" t="s">
        <v>61</v>
      </c>
      <c r="E2301" s="1" t="str">
        <f>UPPER(LEFT(D2301,1))</f>
        <v>F</v>
      </c>
      <c r="F2301">
        <v>1084</v>
      </c>
      <c r="G2301">
        <f t="shared" si="210"/>
        <v>1084</v>
      </c>
      <c r="H2301">
        <f t="shared" si="211"/>
        <v>1084</v>
      </c>
      <c r="I2301">
        <v>365</v>
      </c>
      <c r="J2301">
        <f t="shared" si="212"/>
        <v>365</v>
      </c>
      <c r="K2301">
        <v>462</v>
      </c>
      <c r="L2301">
        <f t="shared" si="213"/>
        <v>462</v>
      </c>
      <c r="M2301">
        <v>2</v>
      </c>
      <c r="N2301">
        <v>17575</v>
      </c>
      <c r="O2301">
        <f t="shared" si="214"/>
        <v>17575</v>
      </c>
      <c r="P2301">
        <v>7</v>
      </c>
      <c r="Q2301">
        <v>18</v>
      </c>
      <c r="R2301">
        <v>411</v>
      </c>
      <c r="S2301">
        <v>434</v>
      </c>
      <c r="T2301">
        <v>13.88888889</v>
      </c>
      <c r="U2301">
        <f>VLOOKUP(A2301,vlookup_table[#All],2,)</f>
        <v>2</v>
      </c>
      <c r="V2301">
        <f>VLOOKUP(A2301,vlookup_table[#All],4,FALSE)</f>
        <v>2301</v>
      </c>
      <c r="W2301" t="str">
        <f>IF(LEN(V2301)=4,_xlfn.CONCAT("19",LEFT(V2301,2)),IF(LEN(V2301)=3,_xlfn.CONCAT("190",LEFT(V2301,2)),0))</f>
        <v>1923</v>
      </c>
      <c r="X2301">
        <f>IF(V2301&lt;&gt;0,1997-VALUE(W2301),0)</f>
        <v>74</v>
      </c>
      <c r="Y2301" t="str">
        <f>VLOOKUP(A2301,vlookup_table[#All],5,FALSE)</f>
        <v>T1</v>
      </c>
      <c r="Z2301" t="str">
        <f t="shared" si="215"/>
        <v>Town</v>
      </c>
      <c r="AA2301">
        <f>VLOOKUP(A2301,vlookup_table[#All],7,FALSE)</f>
        <v>15</v>
      </c>
    </row>
    <row r="2302" spans="1:27" x14ac:dyDescent="0.3">
      <c r="A2302">
        <v>57593</v>
      </c>
      <c r="B2302" s="1" t="s">
        <v>58</v>
      </c>
      <c r="C2302" s="1" t="str">
        <f>UPPER(LEFT(B2302,2))</f>
        <v>KY</v>
      </c>
      <c r="D2302" s="1" t="s">
        <v>14</v>
      </c>
      <c r="E2302" s="1" t="str">
        <f>UPPER(LEFT(D2302,1))</f>
        <v>M</v>
      </c>
      <c r="F2302">
        <v>310</v>
      </c>
      <c r="G2302">
        <f t="shared" si="210"/>
        <v>310</v>
      </c>
      <c r="H2302">
        <f t="shared" si="211"/>
        <v>310</v>
      </c>
      <c r="I2302">
        <v>128</v>
      </c>
      <c r="J2302">
        <f t="shared" si="212"/>
        <v>128</v>
      </c>
      <c r="K2302">
        <v>233</v>
      </c>
      <c r="L2302">
        <f t="shared" si="213"/>
        <v>233</v>
      </c>
      <c r="M2302">
        <v>0</v>
      </c>
      <c r="N2302">
        <v>7656</v>
      </c>
      <c r="O2302">
        <f t="shared" si="214"/>
        <v>7656</v>
      </c>
      <c r="P2302">
        <v>0</v>
      </c>
      <c r="Q2302">
        <v>84</v>
      </c>
      <c r="R2302">
        <v>171</v>
      </c>
      <c r="S2302">
        <v>199</v>
      </c>
      <c r="T2302">
        <v>5.736842105</v>
      </c>
      <c r="U2302">
        <f>VLOOKUP(A2302,vlookup_table[#All],2,)</f>
        <v>1</v>
      </c>
      <c r="V2302">
        <f>VLOOKUP(A2302,vlookup_table[#All],4,FALSE)</f>
        <v>0</v>
      </c>
      <c r="W2302">
        <f>IF(LEN(V2302)=4,_xlfn.CONCAT("19",LEFT(V2302,2)),IF(LEN(V2302)=3,_xlfn.CONCAT("190",LEFT(V2302,2)),0))</f>
        <v>0</v>
      </c>
      <c r="X2302">
        <f>IF(V2302&lt;&gt;0,1997-VALUE(W2302),0)</f>
        <v>0</v>
      </c>
      <c r="Y2302" t="str">
        <f>VLOOKUP(A2302,vlookup_table[#All],5,FALSE)</f>
        <v>R3</v>
      </c>
      <c r="Z2302" t="str">
        <f t="shared" si="215"/>
        <v>Rural</v>
      </c>
      <c r="AA2302">
        <f>VLOOKUP(A2302,vlookup_table[#All],7,FALSE)</f>
        <v>5</v>
      </c>
    </row>
    <row r="2303" spans="1:27" x14ac:dyDescent="0.3">
      <c r="A2303">
        <v>144339</v>
      </c>
      <c r="B2303" s="1" t="s">
        <v>22</v>
      </c>
      <c r="C2303" s="1" t="str">
        <f>UPPER(LEFT(B2303,2))</f>
        <v>CA</v>
      </c>
      <c r="D2303" s="1" t="s">
        <v>31</v>
      </c>
      <c r="E2303" s="1" t="str">
        <f>UPPER(LEFT(D2303,1))</f>
        <v>U</v>
      </c>
      <c r="F2303">
        <v>2941</v>
      </c>
      <c r="G2303">
        <f t="shared" si="210"/>
        <v>2941</v>
      </c>
      <c r="H2303">
        <f t="shared" si="211"/>
        <v>2941</v>
      </c>
      <c r="I2303">
        <v>677</v>
      </c>
      <c r="J2303">
        <f t="shared" si="212"/>
        <v>677</v>
      </c>
      <c r="K2303">
        <v>819</v>
      </c>
      <c r="L2303">
        <f t="shared" si="213"/>
        <v>819</v>
      </c>
      <c r="M2303">
        <v>83</v>
      </c>
      <c r="N2303">
        <v>28577</v>
      </c>
      <c r="O2303">
        <f t="shared" si="214"/>
        <v>28577</v>
      </c>
      <c r="P2303">
        <v>20</v>
      </c>
      <c r="Q2303">
        <v>53</v>
      </c>
      <c r="R2303">
        <v>804</v>
      </c>
      <c r="S2303">
        <v>712</v>
      </c>
      <c r="T2303">
        <v>11.66666667</v>
      </c>
      <c r="U2303">
        <f>VLOOKUP(A2303,vlookup_table[#All],2,)</f>
        <v>980</v>
      </c>
      <c r="V2303">
        <f>VLOOKUP(A2303,vlookup_table[#All],4,FALSE)</f>
        <v>6601</v>
      </c>
      <c r="W2303" t="str">
        <f>IF(LEN(V2303)=4,_xlfn.CONCAT("19",LEFT(V2303,2)),IF(LEN(V2303)=3,_xlfn.CONCAT("190",LEFT(V2303,2)),0))</f>
        <v>1966</v>
      </c>
      <c r="X2303">
        <f>IF(V2303&lt;&gt;0,1997-VALUE(W2303),0)</f>
        <v>31</v>
      </c>
      <c r="Y2303" t="str">
        <f>VLOOKUP(A2303,vlookup_table[#All],5,FALSE)</f>
        <v>U1</v>
      </c>
      <c r="Z2303" t="str">
        <f t="shared" si="215"/>
        <v>Urban</v>
      </c>
      <c r="AA2303">
        <f>VLOOKUP(A2303,vlookup_table[#All],7,FALSE)</f>
        <v>10</v>
      </c>
    </row>
    <row r="2304" spans="1:27" x14ac:dyDescent="0.3">
      <c r="A2304">
        <v>158355</v>
      </c>
      <c r="B2304" s="1" t="s">
        <v>22</v>
      </c>
      <c r="C2304" s="1" t="str">
        <f>UPPER(LEFT(B2304,2))</f>
        <v>CA</v>
      </c>
      <c r="D2304" s="1" t="s">
        <v>14</v>
      </c>
      <c r="E2304" s="1" t="str">
        <f>UPPER(LEFT(D2304,1))</f>
        <v>M</v>
      </c>
      <c r="F2304">
        <v>1857</v>
      </c>
      <c r="G2304">
        <f t="shared" si="210"/>
        <v>1857</v>
      </c>
      <c r="H2304">
        <f t="shared" si="211"/>
        <v>1857</v>
      </c>
      <c r="I2304">
        <v>484</v>
      </c>
      <c r="J2304">
        <f t="shared" si="212"/>
        <v>484</v>
      </c>
      <c r="K2304">
        <v>531</v>
      </c>
      <c r="L2304">
        <f t="shared" si="213"/>
        <v>531</v>
      </c>
      <c r="M2304">
        <v>17</v>
      </c>
      <c r="N2304">
        <v>13912</v>
      </c>
      <c r="O2304">
        <f t="shared" si="214"/>
        <v>13912</v>
      </c>
      <c r="P2304">
        <v>26</v>
      </c>
      <c r="Q2304">
        <v>52</v>
      </c>
      <c r="R2304">
        <v>497</v>
      </c>
      <c r="S2304">
        <v>526</v>
      </c>
      <c r="T2304">
        <v>20</v>
      </c>
      <c r="U2304">
        <f>VLOOKUP(A2304,vlookup_table[#All],2,)</f>
        <v>1</v>
      </c>
      <c r="V2304">
        <f>VLOOKUP(A2304,vlookup_table[#All],4,FALSE)</f>
        <v>4801</v>
      </c>
      <c r="W2304" t="str">
        <f>IF(LEN(V2304)=4,_xlfn.CONCAT("19",LEFT(V2304,2)),IF(LEN(V2304)=3,_xlfn.CONCAT("190",LEFT(V2304,2)),0))</f>
        <v>1948</v>
      </c>
      <c r="X2304">
        <f>IF(V2304&lt;&gt;0,1997-VALUE(W2304),0)</f>
        <v>49</v>
      </c>
      <c r="Y2304" t="str">
        <f>VLOOKUP(A2304,vlookup_table[#All],5,FALSE)</f>
        <v>U1</v>
      </c>
      <c r="Z2304" t="str">
        <f t="shared" si="215"/>
        <v>Urban</v>
      </c>
      <c r="AA2304">
        <f>VLOOKUP(A2304,vlookup_table[#All],7,FALSE)</f>
        <v>15</v>
      </c>
    </row>
    <row r="2305" spans="1:27" x14ac:dyDescent="0.3">
      <c r="A2305">
        <v>24311</v>
      </c>
      <c r="B2305" s="1" t="s">
        <v>18</v>
      </c>
      <c r="C2305" s="1" t="str">
        <f>UPPER(LEFT(B2305,2))</f>
        <v>NC</v>
      </c>
      <c r="D2305" s="1" t="s">
        <v>20</v>
      </c>
      <c r="E2305" s="1" t="str">
        <f>UPPER(LEFT(D2305,1))</f>
        <v>F</v>
      </c>
      <c r="F2305">
        <v>877</v>
      </c>
      <c r="G2305">
        <f t="shared" si="210"/>
        <v>877</v>
      </c>
      <c r="H2305">
        <f t="shared" si="211"/>
        <v>877</v>
      </c>
      <c r="I2305">
        <v>293</v>
      </c>
      <c r="J2305">
        <f t="shared" si="212"/>
        <v>293</v>
      </c>
      <c r="K2305">
        <v>405</v>
      </c>
      <c r="L2305">
        <f t="shared" si="213"/>
        <v>405</v>
      </c>
      <c r="M2305">
        <v>7</v>
      </c>
      <c r="N2305">
        <v>13707</v>
      </c>
      <c r="O2305">
        <f t="shared" si="214"/>
        <v>13707</v>
      </c>
      <c r="P2305">
        <v>1</v>
      </c>
      <c r="Q2305">
        <v>63</v>
      </c>
      <c r="R2305">
        <v>336</v>
      </c>
      <c r="S2305">
        <v>362</v>
      </c>
      <c r="T2305">
        <v>10.222222220000001</v>
      </c>
      <c r="U2305">
        <f>VLOOKUP(A2305,vlookup_table[#All],2,)</f>
        <v>28</v>
      </c>
      <c r="V2305">
        <f>VLOOKUP(A2305,vlookup_table[#All],4,FALSE)</f>
        <v>0</v>
      </c>
      <c r="W2305">
        <f>IF(LEN(V2305)=4,_xlfn.CONCAT("19",LEFT(V2305,2)),IF(LEN(V2305)=3,_xlfn.CONCAT("190",LEFT(V2305,2)),0))</f>
        <v>0</v>
      </c>
      <c r="X2305">
        <f>IF(V2305&lt;&gt;0,1997-VALUE(W2305),0)</f>
        <v>0</v>
      </c>
      <c r="Y2305" t="str">
        <f>VLOOKUP(A2305,vlookup_table[#All],5,FALSE)</f>
        <v>R1</v>
      </c>
      <c r="Z2305" t="str">
        <f t="shared" si="215"/>
        <v>Rural</v>
      </c>
      <c r="AA2305">
        <f>VLOOKUP(A2305,vlookup_table[#All],7,FALSE)</f>
        <v>3</v>
      </c>
    </row>
    <row r="2306" spans="1:27" x14ac:dyDescent="0.3">
      <c r="A2306">
        <v>44009</v>
      </c>
      <c r="B2306" s="1" t="s">
        <v>13</v>
      </c>
      <c r="C2306" s="1" t="str">
        <f>UPPER(LEFT(B2306,2))</f>
        <v>FL</v>
      </c>
      <c r="D2306" s="1" t="s">
        <v>17</v>
      </c>
      <c r="E2306" s="1" t="str">
        <f>UPPER(LEFT(D2306,1))</f>
        <v>F</v>
      </c>
      <c r="F2306">
        <v>1086</v>
      </c>
      <c r="G2306">
        <f t="shared" ref="G2306:G2369" si="216">IF(LEFT(F2306,1)="A",VALUE(SUBSTITUTE(F2306,"A","")),IF(ISBLANK(F2306),"",IF(F2306=0,"",VALUE(F2306))))</f>
        <v>1086</v>
      </c>
      <c r="H2306">
        <f t="shared" ref="H2306:H2369" si="217">IF(G2306&lt;&gt;"",G2306,AVERAGE(G:G))</f>
        <v>1086</v>
      </c>
      <c r="I2306">
        <v>384</v>
      </c>
      <c r="J2306">
        <f t="shared" ref="J2306:J2369" si="218">IF(I2306&lt;&gt;0,I2306,AVERAGEIF(I:I,"&gt;0"))</f>
        <v>384</v>
      </c>
      <c r="K2306">
        <v>502</v>
      </c>
      <c r="L2306">
        <f t="shared" ref="L2306:L2369" si="219">IF(AND(K2306&lt;&gt;0,K2306&lt;&gt;""),K2306,AVERAGEIF(K:K,"&gt;0"))</f>
        <v>502</v>
      </c>
      <c r="M2306">
        <v>12</v>
      </c>
      <c r="N2306">
        <v>17091</v>
      </c>
      <c r="O2306">
        <f t="shared" ref="O2306:O2369" si="220">IF(AND(N2306&lt;&gt;0,N2306&lt;&gt;""),N2306,AVERAGEIF(N:N,"&gt;0"))</f>
        <v>17091</v>
      </c>
      <c r="P2306">
        <v>4</v>
      </c>
      <c r="Q2306">
        <v>24</v>
      </c>
      <c r="R2306">
        <v>433</v>
      </c>
      <c r="S2306">
        <v>457</v>
      </c>
      <c r="T2306">
        <v>9.375</v>
      </c>
      <c r="U2306">
        <f>VLOOKUP(A2306,vlookup_table[#All],2,)</f>
        <v>0</v>
      </c>
      <c r="V2306">
        <f>VLOOKUP(A2306,vlookup_table[#All],4,FALSE)</f>
        <v>1103</v>
      </c>
      <c r="W2306" t="str">
        <f>IF(LEN(V2306)=4,_xlfn.CONCAT("19",LEFT(V2306,2)),IF(LEN(V2306)=3,_xlfn.CONCAT("190",LEFT(V2306,2)),0))</f>
        <v>1911</v>
      </c>
      <c r="X2306">
        <f>IF(V2306&lt;&gt;0,1997-VALUE(W2306),0)</f>
        <v>86</v>
      </c>
      <c r="Y2306" t="str">
        <f>VLOOKUP(A2306,vlookup_table[#All],5,FALSE)</f>
        <v>S2</v>
      </c>
      <c r="Z2306" t="str">
        <f t="shared" ref="Z2306:Z2369" si="221">IF(LEFT(Y2306,1)="C","City",IF(LEFT(Y2306,1)="T","Town",IF(LEFT(Y2306,1)="S","Suburban",IF(LEFT(Y2306,1)="U","Urban",IF(LEFT(Y2306,1)="R","Rural",0)))))</f>
        <v>Suburban</v>
      </c>
      <c r="AA2306">
        <f>VLOOKUP(A2306,vlookup_table[#All],7,FALSE)</f>
        <v>20</v>
      </c>
    </row>
    <row r="2307" spans="1:27" x14ac:dyDescent="0.3">
      <c r="A2307">
        <v>7059</v>
      </c>
      <c r="B2307" s="1" t="s">
        <v>47</v>
      </c>
      <c r="C2307" s="1" t="str">
        <f>UPPER(LEFT(B2307,2))</f>
        <v>SC</v>
      </c>
      <c r="D2307" s="1" t="s">
        <v>17</v>
      </c>
      <c r="E2307" s="1" t="str">
        <f>UPPER(LEFT(D2307,1))</f>
        <v>F</v>
      </c>
      <c r="F2307">
        <v>1015</v>
      </c>
      <c r="G2307">
        <f t="shared" si="216"/>
        <v>1015</v>
      </c>
      <c r="H2307">
        <f t="shared" si="217"/>
        <v>1015</v>
      </c>
      <c r="I2307">
        <v>478</v>
      </c>
      <c r="J2307">
        <f t="shared" si="218"/>
        <v>478</v>
      </c>
      <c r="K2307">
        <v>533</v>
      </c>
      <c r="L2307">
        <f t="shared" si="219"/>
        <v>533</v>
      </c>
      <c r="M2307">
        <v>0</v>
      </c>
      <c r="N2307">
        <v>17763</v>
      </c>
      <c r="O2307">
        <f t="shared" si="220"/>
        <v>17763</v>
      </c>
      <c r="P2307">
        <v>14</v>
      </c>
      <c r="Q2307">
        <v>40</v>
      </c>
      <c r="R2307">
        <v>500</v>
      </c>
      <c r="S2307">
        <v>516</v>
      </c>
      <c r="T2307">
        <v>9.5714285710000002</v>
      </c>
      <c r="U2307">
        <f>VLOOKUP(A2307,vlookup_table[#All],2,)</f>
        <v>2</v>
      </c>
      <c r="V2307">
        <f>VLOOKUP(A2307,vlookup_table[#All],4,FALSE)</f>
        <v>2007</v>
      </c>
      <c r="W2307" t="str">
        <f>IF(LEN(V2307)=4,_xlfn.CONCAT("19",LEFT(V2307,2)),IF(LEN(V2307)=3,_xlfn.CONCAT("190",LEFT(V2307,2)),0))</f>
        <v>1920</v>
      </c>
      <c r="X2307">
        <f>IF(V2307&lt;&gt;0,1997-VALUE(W2307),0)</f>
        <v>77</v>
      </c>
      <c r="Y2307" t="str">
        <f>VLOOKUP(A2307,vlookup_table[#All],5,FALSE)</f>
        <v>S1</v>
      </c>
      <c r="Z2307" t="str">
        <f t="shared" si="221"/>
        <v>Suburban</v>
      </c>
      <c r="AA2307">
        <f>VLOOKUP(A2307,vlookup_table[#All],7,FALSE)</f>
        <v>10</v>
      </c>
    </row>
    <row r="2308" spans="1:27" x14ac:dyDescent="0.3">
      <c r="A2308">
        <v>11399</v>
      </c>
      <c r="B2308" s="1" t="s">
        <v>22</v>
      </c>
      <c r="C2308" s="1" t="str">
        <f>UPPER(LEFT(B2308,2))</f>
        <v>CA</v>
      </c>
      <c r="D2308" s="1" t="s">
        <v>17</v>
      </c>
      <c r="E2308" s="1" t="str">
        <f>UPPER(LEFT(D2308,1))</f>
        <v>F</v>
      </c>
      <c r="F2308">
        <v>809</v>
      </c>
      <c r="G2308">
        <f t="shared" si="216"/>
        <v>809</v>
      </c>
      <c r="H2308">
        <f t="shared" si="217"/>
        <v>809</v>
      </c>
      <c r="I2308">
        <v>159</v>
      </c>
      <c r="J2308">
        <f t="shared" si="218"/>
        <v>159</v>
      </c>
      <c r="K2308">
        <v>227</v>
      </c>
      <c r="L2308">
        <f t="shared" si="219"/>
        <v>227</v>
      </c>
      <c r="M2308">
        <v>0</v>
      </c>
      <c r="N2308">
        <v>7074</v>
      </c>
      <c r="O2308">
        <f t="shared" si="220"/>
        <v>7074</v>
      </c>
      <c r="P2308">
        <v>30</v>
      </c>
      <c r="Q2308">
        <v>52</v>
      </c>
      <c r="R2308">
        <v>191</v>
      </c>
      <c r="S2308">
        <v>209</v>
      </c>
      <c r="T2308">
        <v>4.585714286</v>
      </c>
      <c r="U2308">
        <f>VLOOKUP(A2308,vlookup_table[#All],2,)</f>
        <v>2</v>
      </c>
      <c r="V2308">
        <f>VLOOKUP(A2308,vlookup_table[#All],4,FALSE)</f>
        <v>1102</v>
      </c>
      <c r="W2308" t="str">
        <f>IF(LEN(V2308)=4,_xlfn.CONCAT("19",LEFT(V2308,2)),IF(LEN(V2308)=3,_xlfn.CONCAT("190",LEFT(V2308,2)),0))</f>
        <v>1911</v>
      </c>
      <c r="X2308">
        <f>IF(V2308&lt;&gt;0,1997-VALUE(W2308),0)</f>
        <v>86</v>
      </c>
      <c r="Y2308" t="str">
        <f>VLOOKUP(A2308,vlookup_table[#All],5,FALSE)</f>
        <v>C1</v>
      </c>
      <c r="Z2308" t="str">
        <f t="shared" si="221"/>
        <v>City</v>
      </c>
      <c r="AA2308">
        <f>VLOOKUP(A2308,vlookup_table[#All],7,FALSE)</f>
        <v>8</v>
      </c>
    </row>
    <row r="2309" spans="1:27" x14ac:dyDescent="0.3">
      <c r="A2309">
        <v>50262</v>
      </c>
      <c r="B2309" s="1" t="s">
        <v>69</v>
      </c>
      <c r="C2309" s="1" t="str">
        <f>UPPER(LEFT(B2309,2))</f>
        <v>TE</v>
      </c>
      <c r="D2309" s="1" t="s">
        <v>14</v>
      </c>
      <c r="E2309" s="1" t="str">
        <f>UPPER(LEFT(D2309,1))</f>
        <v>M</v>
      </c>
      <c r="F2309">
        <v>648</v>
      </c>
      <c r="G2309">
        <f t="shared" si="216"/>
        <v>648</v>
      </c>
      <c r="H2309">
        <f t="shared" si="217"/>
        <v>648</v>
      </c>
      <c r="I2309">
        <v>320</v>
      </c>
      <c r="J2309">
        <f t="shared" si="218"/>
        <v>320</v>
      </c>
      <c r="K2309">
        <v>362</v>
      </c>
      <c r="L2309">
        <f t="shared" si="219"/>
        <v>362</v>
      </c>
      <c r="M2309">
        <v>0</v>
      </c>
      <c r="N2309">
        <v>12611</v>
      </c>
      <c r="O2309">
        <f t="shared" si="220"/>
        <v>12611</v>
      </c>
      <c r="P2309">
        <v>0</v>
      </c>
      <c r="Q2309">
        <v>86</v>
      </c>
      <c r="R2309">
        <v>325</v>
      </c>
      <c r="S2309">
        <v>352</v>
      </c>
      <c r="T2309">
        <v>5.8666666669999996</v>
      </c>
      <c r="U2309">
        <f>VLOOKUP(A2309,vlookup_table[#All],2,)</f>
        <v>1</v>
      </c>
      <c r="V2309">
        <f>VLOOKUP(A2309,vlookup_table[#All],4,FALSE)</f>
        <v>4801</v>
      </c>
      <c r="W2309" t="str">
        <f>IF(LEN(V2309)=4,_xlfn.CONCAT("19",LEFT(V2309,2)),IF(LEN(V2309)=3,_xlfn.CONCAT("190",LEFT(V2309,2)),0))</f>
        <v>1948</v>
      </c>
      <c r="X2309">
        <f>IF(V2309&lt;&gt;0,1997-VALUE(W2309),0)</f>
        <v>49</v>
      </c>
      <c r="Y2309" t="str">
        <f>VLOOKUP(A2309,vlookup_table[#All],5,FALSE)</f>
        <v>R2</v>
      </c>
      <c r="Z2309" t="str">
        <f t="shared" si="221"/>
        <v>Rural</v>
      </c>
      <c r="AA2309">
        <f>VLOOKUP(A2309,vlookup_table[#All],7,FALSE)</f>
        <v>10</v>
      </c>
    </row>
    <row r="2310" spans="1:27" x14ac:dyDescent="0.3">
      <c r="A2310">
        <v>40338</v>
      </c>
      <c r="B2310" s="1" t="s">
        <v>13</v>
      </c>
      <c r="C2310" s="1" t="str">
        <f>UPPER(LEFT(B2310,2))</f>
        <v>FL</v>
      </c>
      <c r="D2310" s="1" t="s">
        <v>17</v>
      </c>
      <c r="E2310" s="1" t="str">
        <f>UPPER(LEFT(D2310,1))</f>
        <v>F</v>
      </c>
      <c r="F2310">
        <v>902</v>
      </c>
      <c r="G2310">
        <f t="shared" si="216"/>
        <v>902</v>
      </c>
      <c r="H2310">
        <f t="shared" si="217"/>
        <v>902</v>
      </c>
      <c r="I2310">
        <v>410</v>
      </c>
      <c r="J2310">
        <f t="shared" si="218"/>
        <v>410</v>
      </c>
      <c r="K2310">
        <v>461</v>
      </c>
      <c r="L2310">
        <f t="shared" si="219"/>
        <v>461</v>
      </c>
      <c r="M2310">
        <v>4</v>
      </c>
      <c r="N2310">
        <v>15332</v>
      </c>
      <c r="O2310">
        <f t="shared" si="220"/>
        <v>15332</v>
      </c>
      <c r="P2310">
        <v>13</v>
      </c>
      <c r="Q2310">
        <v>28</v>
      </c>
      <c r="R2310">
        <v>413</v>
      </c>
      <c r="S2310">
        <v>460</v>
      </c>
      <c r="T2310">
        <v>12.4</v>
      </c>
      <c r="U2310">
        <f>VLOOKUP(A2310,vlookup_table[#All],2,)</f>
        <v>0</v>
      </c>
      <c r="V2310">
        <f>VLOOKUP(A2310,vlookup_table[#All],4,FALSE)</f>
        <v>6901</v>
      </c>
      <c r="W2310" t="str">
        <f>IF(LEN(V2310)=4,_xlfn.CONCAT("19",LEFT(V2310,2)),IF(LEN(V2310)=3,_xlfn.CONCAT("190",LEFT(V2310,2)),0))</f>
        <v>1969</v>
      </c>
      <c r="X2310">
        <f>IF(V2310&lt;&gt;0,1997-VALUE(W2310),0)</f>
        <v>28</v>
      </c>
      <c r="Y2310" t="str">
        <f>VLOOKUP(A2310,vlookup_table[#All],5,FALSE)</f>
        <v>S2</v>
      </c>
      <c r="Z2310" t="str">
        <f t="shared" si="221"/>
        <v>Suburban</v>
      </c>
      <c r="AA2310">
        <f>VLOOKUP(A2310,vlookup_table[#All],7,FALSE)</f>
        <v>21</v>
      </c>
    </row>
    <row r="2311" spans="1:27" x14ac:dyDescent="0.3">
      <c r="A2311">
        <v>91101</v>
      </c>
      <c r="B2311" s="1" t="s">
        <v>16</v>
      </c>
      <c r="C2311" s="1" t="str">
        <f>UPPER(LEFT(B2311,2))</f>
        <v>IL</v>
      </c>
      <c r="D2311" s="1" t="s">
        <v>14</v>
      </c>
      <c r="E2311" s="1" t="str">
        <f>UPPER(LEFT(D2311,1))</f>
        <v>M</v>
      </c>
      <c r="F2311">
        <v>889</v>
      </c>
      <c r="G2311">
        <f t="shared" si="216"/>
        <v>889</v>
      </c>
      <c r="H2311">
        <f t="shared" si="217"/>
        <v>889</v>
      </c>
      <c r="I2311">
        <v>510</v>
      </c>
      <c r="J2311">
        <f t="shared" si="218"/>
        <v>510</v>
      </c>
      <c r="K2311">
        <v>513</v>
      </c>
      <c r="L2311">
        <f t="shared" si="219"/>
        <v>513</v>
      </c>
      <c r="M2311">
        <v>0</v>
      </c>
      <c r="N2311">
        <v>16731</v>
      </c>
      <c r="O2311">
        <f t="shared" si="220"/>
        <v>16731</v>
      </c>
      <c r="P2311">
        <v>0</v>
      </c>
      <c r="Q2311">
        <v>86</v>
      </c>
      <c r="R2311">
        <v>518</v>
      </c>
      <c r="S2311">
        <v>517</v>
      </c>
      <c r="T2311">
        <v>16.399999999999999</v>
      </c>
      <c r="U2311">
        <f>VLOOKUP(A2311,vlookup_table[#All],2,)</f>
        <v>0</v>
      </c>
      <c r="V2311">
        <f>VLOOKUP(A2311,vlookup_table[#All],4,FALSE)</f>
        <v>4507</v>
      </c>
      <c r="W2311" t="str">
        <f>IF(LEN(V2311)=4,_xlfn.CONCAT("19",LEFT(V2311,2)),IF(LEN(V2311)=3,_xlfn.CONCAT("190",LEFT(V2311,2)),0))</f>
        <v>1945</v>
      </c>
      <c r="X2311">
        <f>IF(V2311&lt;&gt;0,1997-VALUE(W2311),0)</f>
        <v>52</v>
      </c>
      <c r="Y2311" t="str">
        <f>VLOOKUP(A2311,vlookup_table[#All],5,FALSE)</f>
        <v>S2</v>
      </c>
      <c r="Z2311" t="str">
        <f t="shared" si="221"/>
        <v>Suburban</v>
      </c>
      <c r="AA2311">
        <f>VLOOKUP(A2311,vlookup_table[#All],7,FALSE)</f>
        <v>25</v>
      </c>
    </row>
    <row r="2312" spans="1:27" x14ac:dyDescent="0.3">
      <c r="A2312">
        <v>130969</v>
      </c>
      <c r="B2312" s="1" t="s">
        <v>49</v>
      </c>
      <c r="C2312" s="1" t="str">
        <f>UPPER(LEFT(B2312,2))</f>
        <v>CO</v>
      </c>
      <c r="D2312" s="1" t="s">
        <v>17</v>
      </c>
      <c r="E2312" s="1" t="str">
        <f>UPPER(LEFT(D2312,1))</f>
        <v>F</v>
      </c>
      <c r="F2312">
        <v>1309</v>
      </c>
      <c r="G2312">
        <f t="shared" si="216"/>
        <v>1309</v>
      </c>
      <c r="H2312">
        <f t="shared" si="217"/>
        <v>1309</v>
      </c>
      <c r="I2312">
        <v>494</v>
      </c>
      <c r="J2312">
        <f t="shared" si="218"/>
        <v>494</v>
      </c>
      <c r="K2312">
        <v>606</v>
      </c>
      <c r="L2312">
        <f t="shared" si="219"/>
        <v>606</v>
      </c>
      <c r="M2312">
        <v>10</v>
      </c>
      <c r="N2312">
        <v>23951</v>
      </c>
      <c r="O2312">
        <f t="shared" si="220"/>
        <v>23951</v>
      </c>
      <c r="P2312">
        <v>3</v>
      </c>
      <c r="Q2312">
        <v>38</v>
      </c>
      <c r="R2312">
        <v>528</v>
      </c>
      <c r="S2312">
        <v>572</v>
      </c>
      <c r="T2312">
        <v>7.1</v>
      </c>
      <c r="U2312">
        <f>VLOOKUP(A2312,vlookup_table[#All],2,)</f>
        <v>2</v>
      </c>
      <c r="V2312">
        <f>VLOOKUP(A2312,vlookup_table[#All],4,FALSE)</f>
        <v>301</v>
      </c>
      <c r="W2312" t="str">
        <f>IF(LEN(V2312)=4,_xlfn.CONCAT("19",LEFT(V2312,2)),IF(LEN(V2312)=3,_xlfn.CONCAT("190",LEFT(V2312,2)),0))</f>
        <v>19030</v>
      </c>
      <c r="X2312">
        <f>IF(V2312&lt;&gt;0,1997-VALUE(W2312),0)</f>
        <v>-17033</v>
      </c>
      <c r="Y2312" t="str">
        <f>VLOOKUP(A2312,vlookup_table[#All],5,FALSE)</f>
        <v>C1</v>
      </c>
      <c r="Z2312" t="str">
        <f t="shared" si="221"/>
        <v>City</v>
      </c>
      <c r="AA2312">
        <f>VLOOKUP(A2312,vlookup_table[#All],7,FALSE)</f>
        <v>20</v>
      </c>
    </row>
    <row r="2313" spans="1:27" x14ac:dyDescent="0.3">
      <c r="A2313">
        <v>128122</v>
      </c>
      <c r="B2313" s="1" t="s">
        <v>21</v>
      </c>
      <c r="C2313" s="1" t="str">
        <f>UPPER(LEFT(B2313,2))</f>
        <v>TX</v>
      </c>
      <c r="D2313" s="1" t="s">
        <v>14</v>
      </c>
      <c r="E2313" s="1" t="str">
        <f>UPPER(LEFT(D2313,1))</f>
        <v>M</v>
      </c>
      <c r="F2313">
        <v>438</v>
      </c>
      <c r="G2313">
        <f t="shared" si="216"/>
        <v>438</v>
      </c>
      <c r="H2313">
        <f t="shared" si="217"/>
        <v>438</v>
      </c>
      <c r="I2313">
        <v>215</v>
      </c>
      <c r="J2313">
        <f t="shared" si="218"/>
        <v>215</v>
      </c>
      <c r="K2313">
        <v>267</v>
      </c>
      <c r="L2313">
        <f t="shared" si="219"/>
        <v>267</v>
      </c>
      <c r="M2313">
        <v>3</v>
      </c>
      <c r="N2313">
        <v>8729</v>
      </c>
      <c r="O2313">
        <f t="shared" si="220"/>
        <v>8729</v>
      </c>
      <c r="P2313">
        <v>1</v>
      </c>
      <c r="Q2313">
        <v>68</v>
      </c>
      <c r="R2313">
        <v>264</v>
      </c>
      <c r="S2313">
        <v>240</v>
      </c>
      <c r="T2313">
        <v>6.125</v>
      </c>
      <c r="U2313">
        <f>VLOOKUP(A2313,vlookup_table[#All],2,)</f>
        <v>0</v>
      </c>
      <c r="V2313">
        <f>VLOOKUP(A2313,vlookup_table[#All],4,FALSE)</f>
        <v>0</v>
      </c>
      <c r="W2313">
        <f>IF(LEN(V2313)=4,_xlfn.CONCAT("19",LEFT(V2313,2)),IF(LEN(V2313)=3,_xlfn.CONCAT("190",LEFT(V2313,2)),0))</f>
        <v>0</v>
      </c>
      <c r="X2313">
        <f>IF(V2313&lt;&gt;0,1997-VALUE(W2313),0)</f>
        <v>0</v>
      </c>
      <c r="Y2313" t="str">
        <f>VLOOKUP(A2313,vlookup_table[#All],5,FALSE)</f>
        <v>T2</v>
      </c>
      <c r="Z2313" t="str">
        <f t="shared" si="221"/>
        <v>Town</v>
      </c>
      <c r="AA2313">
        <f>VLOOKUP(A2313,vlookup_table[#All],7,FALSE)</f>
        <v>5</v>
      </c>
    </row>
    <row r="2314" spans="1:27" x14ac:dyDescent="0.3">
      <c r="A2314">
        <v>167149</v>
      </c>
      <c r="B2314" s="1" t="s">
        <v>22</v>
      </c>
      <c r="C2314" s="1" t="str">
        <f>UPPER(LEFT(B2314,2))</f>
        <v>CA</v>
      </c>
      <c r="D2314" s="1" t="s">
        <v>14</v>
      </c>
      <c r="E2314" s="1" t="str">
        <f>UPPER(LEFT(D2314,1))</f>
        <v>M</v>
      </c>
      <c r="F2314">
        <v>2961</v>
      </c>
      <c r="G2314">
        <f t="shared" si="216"/>
        <v>2961</v>
      </c>
      <c r="H2314">
        <f t="shared" si="217"/>
        <v>2961</v>
      </c>
      <c r="I2314">
        <v>664</v>
      </c>
      <c r="J2314">
        <f t="shared" si="218"/>
        <v>664</v>
      </c>
      <c r="K2314">
        <v>708</v>
      </c>
      <c r="L2314">
        <f t="shared" si="219"/>
        <v>708</v>
      </c>
      <c r="M2314">
        <v>95</v>
      </c>
      <c r="N2314">
        <v>23204</v>
      </c>
      <c r="O2314">
        <f t="shared" si="220"/>
        <v>23204</v>
      </c>
      <c r="P2314">
        <v>16</v>
      </c>
      <c r="Q2314">
        <v>51</v>
      </c>
      <c r="R2314">
        <v>665</v>
      </c>
      <c r="S2314">
        <v>716</v>
      </c>
      <c r="T2314">
        <v>14.66666667</v>
      </c>
      <c r="U2314">
        <f>VLOOKUP(A2314,vlookup_table[#All],2,)</f>
        <v>1</v>
      </c>
      <c r="V2314">
        <f>VLOOKUP(A2314,vlookup_table[#All],4,FALSE)</f>
        <v>4501</v>
      </c>
      <c r="W2314" t="str">
        <f>IF(LEN(V2314)=4,_xlfn.CONCAT("19",LEFT(V2314,2)),IF(LEN(V2314)=3,_xlfn.CONCAT("190",LEFT(V2314,2)),0))</f>
        <v>1945</v>
      </c>
      <c r="X2314">
        <f>IF(V2314&lt;&gt;0,1997-VALUE(W2314),0)</f>
        <v>52</v>
      </c>
      <c r="Y2314" t="str">
        <f>VLOOKUP(A2314,vlookup_table[#All],5,FALSE)</f>
        <v>U1</v>
      </c>
      <c r="Z2314" t="str">
        <f t="shared" si="221"/>
        <v>Urban</v>
      </c>
      <c r="AA2314">
        <f>VLOOKUP(A2314,vlookup_table[#All],7,FALSE)</f>
        <v>20</v>
      </c>
    </row>
    <row r="2315" spans="1:27" x14ac:dyDescent="0.3">
      <c r="A2315">
        <v>67742</v>
      </c>
      <c r="B2315" s="1" t="s">
        <v>30</v>
      </c>
      <c r="C2315" s="1" t="str">
        <f>UPPER(LEFT(B2315,2))</f>
        <v>MI</v>
      </c>
      <c r="D2315" s="1" t="s">
        <v>17</v>
      </c>
      <c r="E2315" s="1" t="str">
        <f>UPPER(LEFT(D2315,1))</f>
        <v>F</v>
      </c>
      <c r="F2315">
        <v>1101</v>
      </c>
      <c r="G2315">
        <f t="shared" si="216"/>
        <v>1101</v>
      </c>
      <c r="H2315">
        <f t="shared" si="217"/>
        <v>1101</v>
      </c>
      <c r="I2315">
        <v>515</v>
      </c>
      <c r="J2315">
        <f t="shared" si="218"/>
        <v>515</v>
      </c>
      <c r="K2315">
        <v>624</v>
      </c>
      <c r="L2315">
        <f t="shared" si="219"/>
        <v>624</v>
      </c>
      <c r="M2315">
        <v>18</v>
      </c>
      <c r="N2315">
        <v>19857</v>
      </c>
      <c r="O2315">
        <f t="shared" si="220"/>
        <v>19857</v>
      </c>
      <c r="P2315">
        <v>1</v>
      </c>
      <c r="Q2315">
        <v>81</v>
      </c>
      <c r="R2315">
        <v>560</v>
      </c>
      <c r="S2315">
        <v>554</v>
      </c>
      <c r="T2315">
        <v>7.9</v>
      </c>
      <c r="U2315">
        <f>VLOOKUP(A2315,vlookup_table[#All],2,)</f>
        <v>0</v>
      </c>
      <c r="V2315">
        <f>VLOOKUP(A2315,vlookup_table[#All],4,FALSE)</f>
        <v>2309</v>
      </c>
      <c r="W2315" t="str">
        <f>IF(LEN(V2315)=4,_xlfn.CONCAT("19",LEFT(V2315,2)),IF(LEN(V2315)=3,_xlfn.CONCAT("190",LEFT(V2315,2)),0))</f>
        <v>1923</v>
      </c>
      <c r="X2315">
        <f>IF(V2315&lt;&gt;0,1997-VALUE(W2315),0)</f>
        <v>74</v>
      </c>
      <c r="Y2315" t="str">
        <f>VLOOKUP(A2315,vlookup_table[#All],5,FALSE)</f>
        <v>T1</v>
      </c>
      <c r="Z2315" t="str">
        <f t="shared" si="221"/>
        <v>Town</v>
      </c>
      <c r="AA2315">
        <f>VLOOKUP(A2315,vlookup_table[#All],7,FALSE)</f>
        <v>5</v>
      </c>
    </row>
    <row r="2316" spans="1:27" x14ac:dyDescent="0.3">
      <c r="A2316">
        <v>66303</v>
      </c>
      <c r="B2316" s="1" t="s">
        <v>30</v>
      </c>
      <c r="C2316" s="1" t="str">
        <f>UPPER(LEFT(B2316,2))</f>
        <v>MI</v>
      </c>
      <c r="D2316" s="1" t="s">
        <v>17</v>
      </c>
      <c r="E2316" s="1" t="str">
        <f>UPPER(LEFT(D2316,1))</f>
        <v>F</v>
      </c>
      <c r="F2316">
        <v>704</v>
      </c>
      <c r="G2316">
        <f t="shared" si="216"/>
        <v>704</v>
      </c>
      <c r="H2316">
        <f t="shared" si="217"/>
        <v>704</v>
      </c>
      <c r="I2316">
        <v>471</v>
      </c>
      <c r="J2316">
        <f t="shared" si="218"/>
        <v>471</v>
      </c>
      <c r="K2316">
        <v>511</v>
      </c>
      <c r="L2316">
        <f t="shared" si="219"/>
        <v>511</v>
      </c>
      <c r="M2316">
        <v>0</v>
      </c>
      <c r="N2316">
        <v>16111</v>
      </c>
      <c r="O2316">
        <f t="shared" si="220"/>
        <v>16111</v>
      </c>
      <c r="P2316">
        <v>22</v>
      </c>
      <c r="Q2316">
        <v>66</v>
      </c>
      <c r="R2316">
        <v>494</v>
      </c>
      <c r="S2316">
        <v>481</v>
      </c>
      <c r="T2316">
        <v>3.7272727269999999</v>
      </c>
      <c r="U2316">
        <f>VLOOKUP(A2316,vlookup_table[#All],2,)</f>
        <v>0</v>
      </c>
      <c r="V2316">
        <f>VLOOKUP(A2316,vlookup_table[#All],4,FALSE)</f>
        <v>1401</v>
      </c>
      <c r="W2316" t="str">
        <f>IF(LEN(V2316)=4,_xlfn.CONCAT("19",LEFT(V2316,2)),IF(LEN(V2316)=3,_xlfn.CONCAT("190",LEFT(V2316,2)),0))</f>
        <v>1914</v>
      </c>
      <c r="X2316">
        <f>IF(V2316&lt;&gt;0,1997-VALUE(W2316),0)</f>
        <v>83</v>
      </c>
      <c r="Y2316" t="str">
        <f>VLOOKUP(A2316,vlookup_table[#All],5,FALSE)</f>
        <v>U2</v>
      </c>
      <c r="Z2316" t="str">
        <f t="shared" si="221"/>
        <v>Urban</v>
      </c>
      <c r="AA2316">
        <f>VLOOKUP(A2316,vlookup_table[#All],7,FALSE)</f>
        <v>2</v>
      </c>
    </row>
    <row r="2317" spans="1:27" x14ac:dyDescent="0.3">
      <c r="A2317">
        <v>86205</v>
      </c>
      <c r="B2317" s="1" t="s">
        <v>53</v>
      </c>
      <c r="C2317" s="1" t="str">
        <f>UPPER(LEFT(B2317,2))</f>
        <v>SD</v>
      </c>
      <c r="D2317" s="1" t="s">
        <v>17</v>
      </c>
      <c r="E2317" s="1" t="str">
        <f>UPPER(LEFT(D2317,1))</f>
        <v>F</v>
      </c>
      <c r="F2317">
        <v>527</v>
      </c>
      <c r="G2317">
        <f t="shared" si="216"/>
        <v>527</v>
      </c>
      <c r="H2317">
        <f t="shared" si="217"/>
        <v>527</v>
      </c>
      <c r="I2317">
        <v>275</v>
      </c>
      <c r="J2317">
        <f t="shared" si="218"/>
        <v>275</v>
      </c>
      <c r="K2317">
        <v>340</v>
      </c>
      <c r="L2317">
        <f t="shared" si="219"/>
        <v>340</v>
      </c>
      <c r="M2317">
        <v>0</v>
      </c>
      <c r="N2317">
        <v>10866</v>
      </c>
      <c r="O2317">
        <f t="shared" si="220"/>
        <v>10866</v>
      </c>
      <c r="P2317">
        <v>2</v>
      </c>
      <c r="Q2317">
        <v>71</v>
      </c>
      <c r="R2317">
        <v>321</v>
      </c>
      <c r="S2317">
        <v>311</v>
      </c>
      <c r="T2317">
        <v>12.90909091</v>
      </c>
      <c r="U2317">
        <f>VLOOKUP(A2317,vlookup_table[#All],2,)</f>
        <v>3</v>
      </c>
      <c r="V2317">
        <f>VLOOKUP(A2317,vlookup_table[#All],4,FALSE)</f>
        <v>5007</v>
      </c>
      <c r="W2317" t="str">
        <f>IF(LEN(V2317)=4,_xlfn.CONCAT("19",LEFT(V2317,2)),IF(LEN(V2317)=3,_xlfn.CONCAT("190",LEFT(V2317,2)),0))</f>
        <v>1950</v>
      </c>
      <c r="X2317">
        <f>IF(V2317&lt;&gt;0,1997-VALUE(W2317),0)</f>
        <v>47</v>
      </c>
      <c r="Y2317" t="str">
        <f>VLOOKUP(A2317,vlookup_table[#All],5,FALSE)</f>
        <v>T2</v>
      </c>
      <c r="Z2317" t="str">
        <f t="shared" si="221"/>
        <v>Town</v>
      </c>
      <c r="AA2317">
        <f>VLOOKUP(A2317,vlookup_table[#All],7,FALSE)</f>
        <v>25</v>
      </c>
    </row>
    <row r="2318" spans="1:27" x14ac:dyDescent="0.3">
      <c r="A2318">
        <v>1899</v>
      </c>
      <c r="B2318" s="1" t="s">
        <v>22</v>
      </c>
      <c r="C2318" s="1" t="str">
        <f>UPPER(LEFT(B2318,2))</f>
        <v>CA</v>
      </c>
      <c r="D2318" s="1" t="s">
        <v>14</v>
      </c>
      <c r="E2318" s="1" t="str">
        <f>UPPER(LEFT(D2318,1))</f>
        <v>M</v>
      </c>
      <c r="F2318">
        <v>1519</v>
      </c>
      <c r="G2318">
        <f t="shared" si="216"/>
        <v>1519</v>
      </c>
      <c r="H2318">
        <f t="shared" si="217"/>
        <v>1519</v>
      </c>
      <c r="I2318">
        <v>346</v>
      </c>
      <c r="J2318">
        <f t="shared" si="218"/>
        <v>346</v>
      </c>
      <c r="K2318">
        <v>429</v>
      </c>
      <c r="L2318">
        <f t="shared" si="219"/>
        <v>429</v>
      </c>
      <c r="M2318">
        <v>14</v>
      </c>
      <c r="N2318">
        <v>14162</v>
      </c>
      <c r="O2318">
        <f t="shared" si="220"/>
        <v>14162</v>
      </c>
      <c r="P2318">
        <v>9</v>
      </c>
      <c r="Q2318">
        <v>65</v>
      </c>
      <c r="R2318">
        <v>381</v>
      </c>
      <c r="S2318">
        <v>406</v>
      </c>
      <c r="T2318">
        <v>10.222222220000001</v>
      </c>
      <c r="U2318">
        <f>VLOOKUP(A2318,vlookup_table[#All],2,)</f>
        <v>1</v>
      </c>
      <c r="V2318">
        <f>VLOOKUP(A2318,vlookup_table[#All],4,FALSE)</f>
        <v>4801</v>
      </c>
      <c r="W2318" t="str">
        <f>IF(LEN(V2318)=4,_xlfn.CONCAT("19",LEFT(V2318,2)),IF(LEN(V2318)=3,_xlfn.CONCAT("190",LEFT(V2318,2)),0))</f>
        <v>1948</v>
      </c>
      <c r="X2318">
        <f>IF(V2318&lt;&gt;0,1997-VALUE(W2318),0)</f>
        <v>49</v>
      </c>
      <c r="Y2318" t="str">
        <f>VLOOKUP(A2318,vlookup_table[#All],5,FALSE)</f>
        <v>S2</v>
      </c>
      <c r="Z2318" t="str">
        <f t="shared" si="221"/>
        <v>Suburban</v>
      </c>
      <c r="AA2318">
        <f>VLOOKUP(A2318,vlookup_table[#All],7,FALSE)</f>
        <v>125</v>
      </c>
    </row>
    <row r="2319" spans="1:27" x14ac:dyDescent="0.3">
      <c r="A2319">
        <v>184690</v>
      </c>
      <c r="B2319" s="1" t="s">
        <v>71</v>
      </c>
      <c r="C2319" s="1" t="str">
        <f>UPPER(LEFT(B2319,2))</f>
        <v>AK</v>
      </c>
      <c r="D2319" s="1" t="s">
        <v>27</v>
      </c>
      <c r="E2319" s="1" t="str">
        <f>UPPER(LEFT(D2319,1))</f>
        <v>M</v>
      </c>
      <c r="F2319">
        <v>778</v>
      </c>
      <c r="G2319">
        <f t="shared" si="216"/>
        <v>778</v>
      </c>
      <c r="H2319">
        <f t="shared" si="217"/>
        <v>778</v>
      </c>
      <c r="I2319">
        <v>473</v>
      </c>
      <c r="J2319">
        <f t="shared" si="218"/>
        <v>473</v>
      </c>
      <c r="K2319">
        <v>568</v>
      </c>
      <c r="L2319">
        <f t="shared" si="219"/>
        <v>568</v>
      </c>
      <c r="M2319">
        <v>0</v>
      </c>
      <c r="N2319">
        <v>20008</v>
      </c>
      <c r="O2319">
        <f t="shared" si="220"/>
        <v>20008</v>
      </c>
      <c r="P2319">
        <v>15</v>
      </c>
      <c r="Q2319">
        <v>27</v>
      </c>
      <c r="R2319">
        <v>446</v>
      </c>
      <c r="S2319">
        <v>546</v>
      </c>
      <c r="T2319">
        <v>15</v>
      </c>
      <c r="U2319">
        <f>VLOOKUP(A2319,vlookup_table[#All],2,)</f>
        <v>0</v>
      </c>
      <c r="V2319">
        <f>VLOOKUP(A2319,vlookup_table[#All],4,FALSE)</f>
        <v>0</v>
      </c>
      <c r="W2319">
        <f>IF(LEN(V2319)=4,_xlfn.CONCAT("19",LEFT(V2319,2)),IF(LEN(V2319)=3,_xlfn.CONCAT("190",LEFT(V2319,2)),0))</f>
        <v>0</v>
      </c>
      <c r="X2319">
        <f>IF(V2319&lt;&gt;0,1997-VALUE(W2319),0)</f>
        <v>0</v>
      </c>
      <c r="Y2319" t="str">
        <f>VLOOKUP(A2319,vlookup_table[#All],5,FALSE)</f>
        <v>C2</v>
      </c>
      <c r="Z2319" t="str">
        <f t="shared" si="221"/>
        <v>City</v>
      </c>
      <c r="AA2319">
        <f>VLOOKUP(A2319,vlookup_table[#All],7,FALSE)</f>
        <v>20</v>
      </c>
    </row>
    <row r="2320" spans="1:27" x14ac:dyDescent="0.3">
      <c r="A2320">
        <v>7265</v>
      </c>
      <c r="B2320" s="1" t="s">
        <v>22</v>
      </c>
      <c r="C2320" s="1" t="str">
        <f>UPPER(LEFT(B2320,2))</f>
        <v>CA</v>
      </c>
      <c r="D2320" s="1" t="s">
        <v>17</v>
      </c>
      <c r="E2320" s="1" t="str">
        <f>UPPER(LEFT(D2320,1))</f>
        <v>F</v>
      </c>
      <c r="F2320">
        <v>1465</v>
      </c>
      <c r="G2320">
        <f t="shared" si="216"/>
        <v>1465</v>
      </c>
      <c r="H2320">
        <f t="shared" si="217"/>
        <v>1465</v>
      </c>
      <c r="I2320">
        <v>283</v>
      </c>
      <c r="J2320">
        <f t="shared" si="218"/>
        <v>283</v>
      </c>
      <c r="K2320">
        <v>519</v>
      </c>
      <c r="L2320">
        <f t="shared" si="219"/>
        <v>519</v>
      </c>
      <c r="M2320">
        <v>1</v>
      </c>
      <c r="N2320">
        <v>24555</v>
      </c>
      <c r="O2320">
        <f t="shared" si="220"/>
        <v>24555</v>
      </c>
      <c r="P2320">
        <v>16</v>
      </c>
      <c r="Q2320">
        <v>25</v>
      </c>
      <c r="R2320">
        <v>341</v>
      </c>
      <c r="S2320">
        <v>369</v>
      </c>
      <c r="T2320">
        <v>10.70588235</v>
      </c>
      <c r="U2320">
        <f>VLOOKUP(A2320,vlookup_table[#All],2,)</f>
        <v>0</v>
      </c>
      <c r="V2320">
        <f>VLOOKUP(A2320,vlookup_table[#All],4,FALSE)</f>
        <v>0</v>
      </c>
      <c r="W2320">
        <f>IF(LEN(V2320)=4,_xlfn.CONCAT("19",LEFT(V2320,2)),IF(LEN(V2320)=3,_xlfn.CONCAT("190",LEFT(V2320,2)),0))</f>
        <v>0</v>
      </c>
      <c r="X2320">
        <f>IF(V2320&lt;&gt;0,1997-VALUE(W2320),0)</f>
        <v>0</v>
      </c>
      <c r="Y2320" t="str">
        <f>VLOOKUP(A2320,vlookup_table[#All],5,FALSE)</f>
        <v/>
      </c>
      <c r="Z2320">
        <f t="shared" si="221"/>
        <v>0</v>
      </c>
      <c r="AA2320">
        <f>VLOOKUP(A2320,vlookup_table[#All],7,FALSE)</f>
        <v>10</v>
      </c>
    </row>
    <row r="2321" spans="1:27" x14ac:dyDescent="0.3">
      <c r="A2321">
        <v>159178</v>
      </c>
      <c r="B2321" s="1" t="s">
        <v>22</v>
      </c>
      <c r="C2321" s="1" t="str">
        <f>UPPER(LEFT(B2321,2))</f>
        <v>CA</v>
      </c>
      <c r="D2321" s="1" t="s">
        <v>14</v>
      </c>
      <c r="E2321" s="1" t="str">
        <f>UPPER(LEFT(D2321,1))</f>
        <v>M</v>
      </c>
      <c r="F2321">
        <v>2765</v>
      </c>
      <c r="G2321">
        <f t="shared" si="216"/>
        <v>2765</v>
      </c>
      <c r="H2321">
        <f t="shared" si="217"/>
        <v>2765</v>
      </c>
      <c r="I2321">
        <v>695</v>
      </c>
      <c r="J2321">
        <f t="shared" si="218"/>
        <v>695</v>
      </c>
      <c r="K2321">
        <v>753</v>
      </c>
      <c r="L2321">
        <f t="shared" si="219"/>
        <v>753</v>
      </c>
      <c r="M2321">
        <v>93</v>
      </c>
      <c r="N2321">
        <v>22508</v>
      </c>
      <c r="O2321">
        <f t="shared" si="220"/>
        <v>22508</v>
      </c>
      <c r="P2321">
        <v>10</v>
      </c>
      <c r="Q2321">
        <v>54</v>
      </c>
      <c r="R2321">
        <v>709</v>
      </c>
      <c r="S2321">
        <v>733</v>
      </c>
      <c r="T2321">
        <v>8.8333333330000006</v>
      </c>
      <c r="U2321">
        <f>VLOOKUP(A2321,vlookup_table[#All],2,)</f>
        <v>1</v>
      </c>
      <c r="V2321">
        <f>VLOOKUP(A2321,vlookup_table[#All],4,FALSE)</f>
        <v>0</v>
      </c>
      <c r="W2321">
        <f>IF(LEN(V2321)=4,_xlfn.CONCAT("19",LEFT(V2321,2)),IF(LEN(V2321)=3,_xlfn.CONCAT("190",LEFT(V2321,2)),0))</f>
        <v>0</v>
      </c>
      <c r="X2321">
        <f>IF(V2321&lt;&gt;0,1997-VALUE(W2321),0)</f>
        <v>0</v>
      </c>
      <c r="Y2321" t="str">
        <f>VLOOKUP(A2321,vlookup_table[#All],5,FALSE)</f>
        <v>C1</v>
      </c>
      <c r="Z2321" t="str">
        <f t="shared" si="221"/>
        <v>City</v>
      </c>
      <c r="AA2321">
        <f>VLOOKUP(A2321,vlookup_table[#All],7,FALSE)</f>
        <v>10</v>
      </c>
    </row>
    <row r="2322" spans="1:27" x14ac:dyDescent="0.3">
      <c r="A2322">
        <v>49812</v>
      </c>
      <c r="B2322" s="1" t="s">
        <v>44</v>
      </c>
      <c r="C2322" s="1" t="str">
        <f>UPPER(LEFT(B2322,2))</f>
        <v>AL</v>
      </c>
      <c r="D2322" s="1" t="s">
        <v>17</v>
      </c>
      <c r="E2322" s="1" t="str">
        <f>UPPER(LEFT(D2322,1))</f>
        <v>F</v>
      </c>
      <c r="F2322">
        <v>384</v>
      </c>
      <c r="G2322">
        <f t="shared" si="216"/>
        <v>384</v>
      </c>
      <c r="H2322">
        <f t="shared" si="217"/>
        <v>384</v>
      </c>
      <c r="I2322">
        <v>139</v>
      </c>
      <c r="J2322">
        <f t="shared" si="218"/>
        <v>139</v>
      </c>
      <c r="K2322">
        <v>271</v>
      </c>
      <c r="L2322">
        <f t="shared" si="219"/>
        <v>271</v>
      </c>
      <c r="M2322">
        <v>0</v>
      </c>
      <c r="N2322">
        <v>8615</v>
      </c>
      <c r="O2322">
        <f t="shared" si="220"/>
        <v>8615</v>
      </c>
      <c r="P2322">
        <v>0</v>
      </c>
      <c r="Q2322">
        <v>66</v>
      </c>
      <c r="R2322">
        <v>203</v>
      </c>
      <c r="S2322">
        <v>212</v>
      </c>
      <c r="T2322">
        <v>3.6590909090000001</v>
      </c>
      <c r="U2322">
        <f>VLOOKUP(A2322,vlookup_table[#All],2,)</f>
        <v>2</v>
      </c>
      <c r="V2322">
        <f>VLOOKUP(A2322,vlookup_table[#All],4,FALSE)</f>
        <v>3701</v>
      </c>
      <c r="W2322" t="str">
        <f>IF(LEN(V2322)=4,_xlfn.CONCAT("19",LEFT(V2322,2)),IF(LEN(V2322)=3,_xlfn.CONCAT("190",LEFT(V2322,2)),0))</f>
        <v>1937</v>
      </c>
      <c r="X2322">
        <f>IF(V2322&lt;&gt;0,1997-VALUE(W2322),0)</f>
        <v>60</v>
      </c>
      <c r="Y2322" t="str">
        <f>VLOOKUP(A2322,vlookup_table[#All],5,FALSE)</f>
        <v>R3</v>
      </c>
      <c r="Z2322" t="str">
        <f t="shared" si="221"/>
        <v>Rural</v>
      </c>
      <c r="AA2322">
        <f>VLOOKUP(A2322,vlookup_table[#All],7,FALSE)</f>
        <v>3</v>
      </c>
    </row>
    <row r="2323" spans="1:27" x14ac:dyDescent="0.3">
      <c r="A2323">
        <v>33135</v>
      </c>
      <c r="B2323" s="1" t="s">
        <v>13</v>
      </c>
      <c r="C2323" s="1" t="str">
        <f>UPPER(LEFT(B2323,2))</f>
        <v>FL</v>
      </c>
      <c r="D2323" s="1" t="s">
        <v>17</v>
      </c>
      <c r="E2323" s="1" t="str">
        <f>UPPER(LEFT(D2323,1))</f>
        <v>F</v>
      </c>
      <c r="F2323">
        <v>754</v>
      </c>
      <c r="G2323">
        <f t="shared" si="216"/>
        <v>754</v>
      </c>
      <c r="H2323">
        <f t="shared" si="217"/>
        <v>754</v>
      </c>
      <c r="I2323">
        <v>351</v>
      </c>
      <c r="J2323">
        <f t="shared" si="218"/>
        <v>351</v>
      </c>
      <c r="K2323">
        <v>435</v>
      </c>
      <c r="L2323">
        <f t="shared" si="219"/>
        <v>435</v>
      </c>
      <c r="M2323">
        <v>1</v>
      </c>
      <c r="N2323">
        <v>14518</v>
      </c>
      <c r="O2323">
        <f t="shared" si="220"/>
        <v>14518</v>
      </c>
      <c r="P2323">
        <v>2</v>
      </c>
      <c r="Q2323">
        <v>47</v>
      </c>
      <c r="R2323">
        <v>377</v>
      </c>
      <c r="S2323">
        <v>402</v>
      </c>
      <c r="T2323">
        <v>9.8125</v>
      </c>
      <c r="U2323">
        <f>VLOOKUP(A2323,vlookup_table[#All],2,)</f>
        <v>0</v>
      </c>
      <c r="V2323">
        <f>VLOOKUP(A2323,vlookup_table[#All],4,FALSE)</f>
        <v>3410</v>
      </c>
      <c r="W2323" t="str">
        <f>IF(LEN(V2323)=4,_xlfn.CONCAT("19",LEFT(V2323,2)),IF(LEN(V2323)=3,_xlfn.CONCAT("190",LEFT(V2323,2)),0))</f>
        <v>1934</v>
      </c>
      <c r="X2323">
        <f>IF(V2323&lt;&gt;0,1997-VALUE(W2323),0)</f>
        <v>63</v>
      </c>
      <c r="Y2323" t="str">
        <f>VLOOKUP(A2323,vlookup_table[#All],5,FALSE)</f>
        <v>S3</v>
      </c>
      <c r="Z2323" t="str">
        <f t="shared" si="221"/>
        <v>Suburban</v>
      </c>
      <c r="AA2323">
        <f>VLOOKUP(A2323,vlookup_table[#All],7,FALSE)</f>
        <v>10</v>
      </c>
    </row>
    <row r="2324" spans="1:27" x14ac:dyDescent="0.3">
      <c r="A2324">
        <v>23459</v>
      </c>
      <c r="B2324" s="1" t="s">
        <v>47</v>
      </c>
      <c r="C2324" s="1" t="str">
        <f>UPPER(LEFT(B2324,2))</f>
        <v>SC</v>
      </c>
      <c r="D2324" s="1" t="s">
        <v>17</v>
      </c>
      <c r="E2324" s="1" t="str">
        <f>UPPER(LEFT(D2324,1))</f>
        <v>F</v>
      </c>
      <c r="F2324">
        <v>689</v>
      </c>
      <c r="G2324">
        <f t="shared" si="216"/>
        <v>689</v>
      </c>
      <c r="H2324">
        <f t="shared" si="217"/>
        <v>689</v>
      </c>
      <c r="I2324">
        <v>313</v>
      </c>
      <c r="J2324">
        <f t="shared" si="218"/>
        <v>313</v>
      </c>
      <c r="K2324">
        <v>350</v>
      </c>
      <c r="L2324">
        <f t="shared" si="219"/>
        <v>350</v>
      </c>
      <c r="M2324">
        <v>0</v>
      </c>
      <c r="N2324">
        <v>12601</v>
      </c>
      <c r="O2324">
        <f t="shared" si="220"/>
        <v>12601</v>
      </c>
      <c r="P2324">
        <v>1</v>
      </c>
      <c r="Q2324">
        <v>69</v>
      </c>
      <c r="R2324">
        <v>320</v>
      </c>
      <c r="S2324">
        <v>343</v>
      </c>
      <c r="T2324">
        <v>13.16666667</v>
      </c>
      <c r="U2324">
        <f>VLOOKUP(A2324,vlookup_table[#All],2,)</f>
        <v>28</v>
      </c>
      <c r="V2324">
        <f>VLOOKUP(A2324,vlookup_table[#All],4,FALSE)</f>
        <v>0</v>
      </c>
      <c r="W2324">
        <f>IF(LEN(V2324)=4,_xlfn.CONCAT("19",LEFT(V2324,2)),IF(LEN(V2324)=3,_xlfn.CONCAT("190",LEFT(V2324,2)),0))</f>
        <v>0</v>
      </c>
      <c r="X2324">
        <f>IF(V2324&lt;&gt;0,1997-VALUE(W2324),0)</f>
        <v>0</v>
      </c>
      <c r="Y2324" t="str">
        <f>VLOOKUP(A2324,vlookup_table[#All],5,FALSE)</f>
        <v>S2</v>
      </c>
      <c r="Z2324" t="str">
        <f t="shared" si="221"/>
        <v>Suburban</v>
      </c>
      <c r="AA2324">
        <f>VLOOKUP(A2324,vlookup_table[#All],7,FALSE)</f>
        <v>25</v>
      </c>
    </row>
    <row r="2325" spans="1:27" x14ac:dyDescent="0.3">
      <c r="A2325">
        <v>186271</v>
      </c>
      <c r="B2325" s="1" t="s">
        <v>22</v>
      </c>
      <c r="C2325" s="1" t="str">
        <f>UPPER(LEFT(B2325,2))</f>
        <v>CA</v>
      </c>
      <c r="D2325" s="1" t="s">
        <v>14</v>
      </c>
      <c r="E2325" s="1" t="str">
        <f>UPPER(LEFT(D2325,1))</f>
        <v>M</v>
      </c>
      <c r="F2325">
        <v>3529</v>
      </c>
      <c r="G2325">
        <f t="shared" si="216"/>
        <v>3529</v>
      </c>
      <c r="H2325">
        <f t="shared" si="217"/>
        <v>3529</v>
      </c>
      <c r="I2325">
        <v>564</v>
      </c>
      <c r="J2325">
        <f t="shared" si="218"/>
        <v>564</v>
      </c>
      <c r="K2325">
        <v>719</v>
      </c>
      <c r="L2325">
        <f t="shared" si="219"/>
        <v>719</v>
      </c>
      <c r="M2325">
        <v>93</v>
      </c>
      <c r="N2325">
        <v>26107</v>
      </c>
      <c r="O2325">
        <f t="shared" si="220"/>
        <v>26107</v>
      </c>
      <c r="P2325">
        <v>9</v>
      </c>
      <c r="Q2325">
        <v>56</v>
      </c>
      <c r="R2325">
        <v>648</v>
      </c>
      <c r="S2325">
        <v>633</v>
      </c>
      <c r="T2325">
        <v>19.85714286</v>
      </c>
      <c r="U2325">
        <f>VLOOKUP(A2325,vlookup_table[#All],2,)</f>
        <v>1</v>
      </c>
      <c r="V2325">
        <f>VLOOKUP(A2325,vlookup_table[#All],4,FALSE)</f>
        <v>2001</v>
      </c>
      <c r="W2325" t="str">
        <f>IF(LEN(V2325)=4,_xlfn.CONCAT("19",LEFT(V2325,2)),IF(LEN(V2325)=3,_xlfn.CONCAT("190",LEFT(V2325,2)),0))</f>
        <v>1920</v>
      </c>
      <c r="X2325">
        <f>IF(V2325&lt;&gt;0,1997-VALUE(W2325),0)</f>
        <v>77</v>
      </c>
      <c r="Y2325" t="str">
        <f>VLOOKUP(A2325,vlookup_table[#All],5,FALSE)</f>
        <v>U1</v>
      </c>
      <c r="Z2325" t="str">
        <f t="shared" si="221"/>
        <v>Urban</v>
      </c>
      <c r="AA2325">
        <f>VLOOKUP(A2325,vlookup_table[#All],7,FALSE)</f>
        <v>40</v>
      </c>
    </row>
    <row r="2326" spans="1:27" x14ac:dyDescent="0.3">
      <c r="A2326">
        <v>55624</v>
      </c>
      <c r="B2326" s="1" t="s">
        <v>63</v>
      </c>
      <c r="C2326" s="1" t="str">
        <f>UPPER(LEFT(B2326,2))</f>
        <v>MS</v>
      </c>
      <c r="D2326" s="1" t="s">
        <v>20</v>
      </c>
      <c r="E2326" s="1" t="str">
        <f>UPPER(LEFT(D2326,1))</f>
        <v>F</v>
      </c>
      <c r="F2326">
        <v>403</v>
      </c>
      <c r="G2326">
        <f t="shared" si="216"/>
        <v>403</v>
      </c>
      <c r="H2326">
        <f t="shared" si="217"/>
        <v>403</v>
      </c>
      <c r="I2326">
        <v>197</v>
      </c>
      <c r="J2326">
        <f t="shared" si="218"/>
        <v>197</v>
      </c>
      <c r="K2326">
        <v>365</v>
      </c>
      <c r="L2326">
        <f t="shared" si="219"/>
        <v>365</v>
      </c>
      <c r="M2326">
        <v>2</v>
      </c>
      <c r="N2326">
        <v>19178</v>
      </c>
      <c r="O2326">
        <f t="shared" si="220"/>
        <v>19178</v>
      </c>
      <c r="P2326">
        <v>0</v>
      </c>
      <c r="Q2326">
        <v>79</v>
      </c>
      <c r="R2326">
        <v>230</v>
      </c>
      <c r="S2326">
        <v>293</v>
      </c>
      <c r="T2326">
        <v>9.7058823529999998</v>
      </c>
      <c r="U2326">
        <f>VLOOKUP(A2326,vlookup_table[#All],2,)</f>
        <v>0</v>
      </c>
      <c r="V2326">
        <f>VLOOKUP(A2326,vlookup_table[#All],4,FALSE)</f>
        <v>2311</v>
      </c>
      <c r="W2326" t="str">
        <f>IF(LEN(V2326)=4,_xlfn.CONCAT("19",LEFT(V2326,2)),IF(LEN(V2326)=3,_xlfn.CONCAT("190",LEFT(V2326,2)),0))</f>
        <v>1923</v>
      </c>
      <c r="X2326">
        <f>IF(V2326&lt;&gt;0,1997-VALUE(W2326),0)</f>
        <v>74</v>
      </c>
      <c r="Y2326" t="str">
        <f>VLOOKUP(A2326,vlookup_table[#All],5,FALSE)</f>
        <v>T3</v>
      </c>
      <c r="Z2326" t="str">
        <f t="shared" si="221"/>
        <v>Town</v>
      </c>
      <c r="AA2326">
        <f>VLOOKUP(A2326,vlookup_table[#All],7,FALSE)</f>
        <v>10</v>
      </c>
    </row>
    <row r="2327" spans="1:27" x14ac:dyDescent="0.3">
      <c r="A2327">
        <v>129912</v>
      </c>
      <c r="B2327" s="1" t="s">
        <v>49</v>
      </c>
      <c r="C2327" s="1" t="str">
        <f>UPPER(LEFT(B2327,2))</f>
        <v>CO</v>
      </c>
      <c r="D2327" s="1" t="s">
        <v>14</v>
      </c>
      <c r="E2327" s="1" t="str">
        <f>UPPER(LEFT(D2327,1))</f>
        <v>M</v>
      </c>
      <c r="F2327">
        <v>0</v>
      </c>
      <c r="G2327" t="str">
        <f t="shared" si="216"/>
        <v/>
      </c>
      <c r="H2327">
        <f t="shared" si="217"/>
        <v>1167.273896595208</v>
      </c>
      <c r="I2327">
        <v>382</v>
      </c>
      <c r="J2327">
        <f t="shared" si="218"/>
        <v>382</v>
      </c>
      <c r="K2327">
        <v>427</v>
      </c>
      <c r="L2327">
        <f t="shared" si="219"/>
        <v>427</v>
      </c>
      <c r="M2327">
        <v>0</v>
      </c>
      <c r="N2327">
        <v>29436</v>
      </c>
      <c r="O2327">
        <f t="shared" si="220"/>
        <v>29436</v>
      </c>
      <c r="P2327">
        <v>7</v>
      </c>
      <c r="Q2327">
        <v>17</v>
      </c>
      <c r="R2327">
        <v>411</v>
      </c>
      <c r="S2327">
        <v>407</v>
      </c>
      <c r="T2327">
        <v>13.33333333</v>
      </c>
      <c r="U2327">
        <f>VLOOKUP(A2327,vlookup_table[#All],2,)</f>
        <v>1</v>
      </c>
      <c r="V2327">
        <f>VLOOKUP(A2327,vlookup_table[#All],4,FALSE)</f>
        <v>0</v>
      </c>
      <c r="W2327">
        <f>IF(LEN(V2327)=4,_xlfn.CONCAT("19",LEFT(V2327,2)),IF(LEN(V2327)=3,_xlfn.CONCAT("190",LEFT(V2327,2)),0))</f>
        <v>0</v>
      </c>
      <c r="X2327">
        <f>IF(V2327&lt;&gt;0,1997-VALUE(W2327),0)</f>
        <v>0</v>
      </c>
      <c r="Y2327" t="str">
        <f>VLOOKUP(A2327,vlookup_table[#All],5,FALSE)</f>
        <v>U1</v>
      </c>
      <c r="Z2327" t="str">
        <f t="shared" si="221"/>
        <v>Urban</v>
      </c>
      <c r="AA2327">
        <f>VLOOKUP(A2327,vlookup_table[#All],7,FALSE)</f>
        <v>50</v>
      </c>
    </row>
    <row r="2328" spans="1:27" x14ac:dyDescent="0.3">
      <c r="A2328">
        <v>8657</v>
      </c>
      <c r="B2328" s="1" t="s">
        <v>41</v>
      </c>
      <c r="C2328" s="1" t="str">
        <f>UPPER(LEFT(B2328,2))</f>
        <v>WA</v>
      </c>
      <c r="D2328" s="1" t="s">
        <v>17</v>
      </c>
      <c r="E2328" s="1" t="str">
        <f>UPPER(LEFT(D2328,1))</f>
        <v>F</v>
      </c>
      <c r="F2328">
        <v>1734</v>
      </c>
      <c r="G2328">
        <f t="shared" si="216"/>
        <v>1734</v>
      </c>
      <c r="H2328">
        <f t="shared" si="217"/>
        <v>1734</v>
      </c>
      <c r="I2328">
        <v>353</v>
      </c>
      <c r="J2328">
        <f t="shared" si="218"/>
        <v>353</v>
      </c>
      <c r="K2328">
        <v>430</v>
      </c>
      <c r="L2328">
        <f t="shared" si="219"/>
        <v>430</v>
      </c>
      <c r="M2328">
        <v>29</v>
      </c>
      <c r="N2328">
        <v>15831</v>
      </c>
      <c r="O2328">
        <f t="shared" si="220"/>
        <v>15831</v>
      </c>
      <c r="P2328">
        <v>3</v>
      </c>
      <c r="Q2328">
        <v>44</v>
      </c>
      <c r="R2328">
        <v>405</v>
      </c>
      <c r="S2328">
        <v>396</v>
      </c>
      <c r="T2328">
        <v>16.428571430000002</v>
      </c>
      <c r="U2328">
        <f>VLOOKUP(A2328,vlookup_table[#All],2,)</f>
        <v>0</v>
      </c>
      <c r="V2328">
        <f>VLOOKUP(A2328,vlookup_table[#All],4,FALSE)</f>
        <v>2107</v>
      </c>
      <c r="W2328" t="str">
        <f>IF(LEN(V2328)=4,_xlfn.CONCAT("19",LEFT(V2328,2)),IF(LEN(V2328)=3,_xlfn.CONCAT("190",LEFT(V2328,2)),0))</f>
        <v>1921</v>
      </c>
      <c r="X2328">
        <f>IF(V2328&lt;&gt;0,1997-VALUE(W2328),0)</f>
        <v>76</v>
      </c>
      <c r="Y2328" t="str">
        <f>VLOOKUP(A2328,vlookup_table[#All],5,FALSE)</f>
        <v>S2</v>
      </c>
      <c r="Z2328" t="str">
        <f t="shared" si="221"/>
        <v>Suburban</v>
      </c>
      <c r="AA2328">
        <f>VLOOKUP(A2328,vlookup_table[#All],7,FALSE)</f>
        <v>15</v>
      </c>
    </row>
    <row r="2329" spans="1:27" x14ac:dyDescent="0.3">
      <c r="A2329">
        <v>129174</v>
      </c>
      <c r="B2329" s="1" t="s">
        <v>56</v>
      </c>
      <c r="C2329" s="1" t="str">
        <f>UPPER(LEFT(B2329,2))</f>
        <v>AZ</v>
      </c>
      <c r="D2329" s="1" t="s">
        <v>31</v>
      </c>
      <c r="E2329" s="1" t="str">
        <f>UPPER(LEFT(D2329,1))</f>
        <v>U</v>
      </c>
      <c r="F2329">
        <v>850</v>
      </c>
      <c r="G2329">
        <f t="shared" si="216"/>
        <v>850</v>
      </c>
      <c r="H2329">
        <f t="shared" si="217"/>
        <v>850</v>
      </c>
      <c r="I2329">
        <v>309</v>
      </c>
      <c r="J2329">
        <f t="shared" si="218"/>
        <v>309</v>
      </c>
      <c r="K2329">
        <v>409</v>
      </c>
      <c r="L2329">
        <f t="shared" si="219"/>
        <v>409</v>
      </c>
      <c r="M2329">
        <v>3</v>
      </c>
      <c r="N2329">
        <v>14718</v>
      </c>
      <c r="O2329">
        <f t="shared" si="220"/>
        <v>14718</v>
      </c>
      <c r="P2329">
        <v>4</v>
      </c>
      <c r="Q2329">
        <v>22</v>
      </c>
      <c r="R2329">
        <v>371</v>
      </c>
      <c r="S2329">
        <v>356</v>
      </c>
      <c r="T2329">
        <v>9.1666666669999994</v>
      </c>
      <c r="U2329">
        <f>VLOOKUP(A2329,vlookup_table[#All],2,)</f>
        <v>0</v>
      </c>
      <c r="V2329">
        <f>VLOOKUP(A2329,vlookup_table[#All],4,FALSE)</f>
        <v>0</v>
      </c>
      <c r="W2329">
        <f>IF(LEN(V2329)=4,_xlfn.CONCAT("19",LEFT(V2329,2)),IF(LEN(V2329)=3,_xlfn.CONCAT("190",LEFT(V2329,2)),0))</f>
        <v>0</v>
      </c>
      <c r="X2329">
        <f>IF(V2329&lt;&gt;0,1997-VALUE(W2329),0)</f>
        <v>0</v>
      </c>
      <c r="Y2329" t="str">
        <f>VLOOKUP(A2329,vlookup_table[#All],5,FALSE)</f>
        <v/>
      </c>
      <c r="Z2329">
        <f t="shared" si="221"/>
        <v>0</v>
      </c>
      <c r="AA2329">
        <f>VLOOKUP(A2329,vlookup_table[#All],7,FALSE)</f>
        <v>10</v>
      </c>
    </row>
    <row r="2330" spans="1:27" x14ac:dyDescent="0.3">
      <c r="A2330">
        <v>129453</v>
      </c>
      <c r="B2330" s="1" t="s">
        <v>49</v>
      </c>
      <c r="C2330" s="1" t="str">
        <f>UPPER(LEFT(B2330,2))</f>
        <v>CO</v>
      </c>
      <c r="D2330" s="1" t="s">
        <v>17</v>
      </c>
      <c r="E2330" s="1" t="str">
        <f>UPPER(LEFT(D2330,1))</f>
        <v>F</v>
      </c>
      <c r="F2330">
        <v>1174</v>
      </c>
      <c r="G2330">
        <f t="shared" si="216"/>
        <v>1174</v>
      </c>
      <c r="H2330">
        <f t="shared" si="217"/>
        <v>1174</v>
      </c>
      <c r="I2330">
        <v>460</v>
      </c>
      <c r="J2330">
        <f t="shared" si="218"/>
        <v>460</v>
      </c>
      <c r="K2330">
        <v>603</v>
      </c>
      <c r="L2330">
        <f t="shared" si="219"/>
        <v>603</v>
      </c>
      <c r="M2330">
        <v>9</v>
      </c>
      <c r="N2330">
        <v>21646</v>
      </c>
      <c r="O2330">
        <f t="shared" si="220"/>
        <v>21646</v>
      </c>
      <c r="P2330">
        <v>3</v>
      </c>
      <c r="Q2330">
        <v>40</v>
      </c>
      <c r="R2330">
        <v>550</v>
      </c>
      <c r="S2330">
        <v>525</v>
      </c>
      <c r="T2330">
        <v>5.4444444440000002</v>
      </c>
      <c r="U2330">
        <f>VLOOKUP(A2330,vlookup_table[#All],2,)</f>
        <v>0</v>
      </c>
      <c r="V2330">
        <f>VLOOKUP(A2330,vlookup_table[#All],4,FALSE)</f>
        <v>2801</v>
      </c>
      <c r="W2330" t="str">
        <f>IF(LEN(V2330)=4,_xlfn.CONCAT("19",LEFT(V2330,2)),IF(LEN(V2330)=3,_xlfn.CONCAT("190",LEFT(V2330,2)),0))</f>
        <v>1928</v>
      </c>
      <c r="X2330">
        <f>IF(V2330&lt;&gt;0,1997-VALUE(W2330),0)</f>
        <v>69</v>
      </c>
      <c r="Y2330" t="str">
        <f>VLOOKUP(A2330,vlookup_table[#All],5,FALSE)</f>
        <v>T1</v>
      </c>
      <c r="Z2330" t="str">
        <f t="shared" si="221"/>
        <v>Town</v>
      </c>
      <c r="AA2330">
        <f>VLOOKUP(A2330,vlookup_table[#All],7,FALSE)</f>
        <v>5</v>
      </c>
    </row>
    <row r="2331" spans="1:27" x14ac:dyDescent="0.3">
      <c r="A2331">
        <v>50027</v>
      </c>
      <c r="B2331" s="1" t="s">
        <v>69</v>
      </c>
      <c r="C2331" s="1" t="str">
        <f>UPPER(LEFT(B2331,2))</f>
        <v>TE</v>
      </c>
      <c r="D2331" s="1" t="s">
        <v>17</v>
      </c>
      <c r="E2331" s="1" t="str">
        <f>UPPER(LEFT(D2331,1))</f>
        <v>F</v>
      </c>
      <c r="F2331">
        <v>776</v>
      </c>
      <c r="G2331">
        <f t="shared" si="216"/>
        <v>776</v>
      </c>
      <c r="H2331">
        <f t="shared" si="217"/>
        <v>776</v>
      </c>
      <c r="I2331">
        <v>312</v>
      </c>
      <c r="J2331">
        <f t="shared" si="218"/>
        <v>312</v>
      </c>
      <c r="K2331">
        <v>397</v>
      </c>
      <c r="L2331">
        <f t="shared" si="219"/>
        <v>397</v>
      </c>
      <c r="M2331">
        <v>1</v>
      </c>
      <c r="N2331">
        <v>12653</v>
      </c>
      <c r="O2331">
        <f t="shared" si="220"/>
        <v>12653</v>
      </c>
      <c r="P2331">
        <v>1</v>
      </c>
      <c r="Q2331">
        <v>77</v>
      </c>
      <c r="R2331">
        <v>356</v>
      </c>
      <c r="S2331">
        <v>367</v>
      </c>
      <c r="T2331">
        <v>5.6363636359999996</v>
      </c>
      <c r="U2331">
        <f>VLOOKUP(A2331,vlookup_table[#All],2,)</f>
        <v>0</v>
      </c>
      <c r="V2331">
        <f>VLOOKUP(A2331,vlookup_table[#All],4,FALSE)</f>
        <v>0</v>
      </c>
      <c r="W2331">
        <f>IF(LEN(V2331)=4,_xlfn.CONCAT("19",LEFT(V2331,2)),IF(LEN(V2331)=3,_xlfn.CONCAT("190",LEFT(V2331,2)),0))</f>
        <v>0</v>
      </c>
      <c r="X2331">
        <f>IF(V2331&lt;&gt;0,1997-VALUE(W2331),0)</f>
        <v>0</v>
      </c>
      <c r="Y2331" t="str">
        <f>VLOOKUP(A2331,vlookup_table[#All],5,FALSE)</f>
        <v>R2</v>
      </c>
      <c r="Z2331" t="str">
        <f t="shared" si="221"/>
        <v>Rural</v>
      </c>
      <c r="AA2331">
        <f>VLOOKUP(A2331,vlookup_table[#All],7,FALSE)</f>
        <v>40</v>
      </c>
    </row>
    <row r="2332" spans="1:27" x14ac:dyDescent="0.3">
      <c r="A2332">
        <v>85804</v>
      </c>
      <c r="B2332" s="1" t="s">
        <v>57</v>
      </c>
      <c r="C2332" s="1" t="str">
        <f>UPPER(LEFT(B2332,2))</f>
        <v>MN</v>
      </c>
      <c r="D2332" s="1" t="s">
        <v>14</v>
      </c>
      <c r="E2332" s="1" t="str">
        <f>UPPER(LEFT(D2332,1))</f>
        <v>M</v>
      </c>
      <c r="F2332">
        <v>267</v>
      </c>
      <c r="G2332">
        <f t="shared" si="216"/>
        <v>267</v>
      </c>
      <c r="H2332">
        <f t="shared" si="217"/>
        <v>267</v>
      </c>
      <c r="I2332">
        <v>208</v>
      </c>
      <c r="J2332">
        <f t="shared" si="218"/>
        <v>208</v>
      </c>
      <c r="K2332">
        <v>256</v>
      </c>
      <c r="L2332">
        <f t="shared" si="219"/>
        <v>256</v>
      </c>
      <c r="M2332">
        <v>0</v>
      </c>
      <c r="N2332">
        <v>8548</v>
      </c>
      <c r="O2332">
        <f t="shared" si="220"/>
        <v>8548</v>
      </c>
      <c r="P2332">
        <v>2</v>
      </c>
      <c r="Q2332">
        <v>75</v>
      </c>
      <c r="R2332">
        <v>238</v>
      </c>
      <c r="S2332">
        <v>233</v>
      </c>
      <c r="T2332">
        <v>17.100000000000001</v>
      </c>
      <c r="U2332">
        <f>VLOOKUP(A2332,vlookup_table[#All],2,)</f>
        <v>1</v>
      </c>
      <c r="V2332">
        <f>VLOOKUP(A2332,vlookup_table[#All],4,FALSE)</f>
        <v>2501</v>
      </c>
      <c r="W2332" t="str">
        <f>IF(LEN(V2332)=4,_xlfn.CONCAT("19",LEFT(V2332,2)),IF(LEN(V2332)=3,_xlfn.CONCAT("190",LEFT(V2332,2)),0))</f>
        <v>1925</v>
      </c>
      <c r="X2332">
        <f>IF(V2332&lt;&gt;0,1997-VALUE(W2332),0)</f>
        <v>72</v>
      </c>
      <c r="Y2332" t="str">
        <f>VLOOKUP(A2332,vlookup_table[#All],5,FALSE)</f>
        <v>R3</v>
      </c>
      <c r="Z2332" t="str">
        <f t="shared" si="221"/>
        <v>Rural</v>
      </c>
      <c r="AA2332">
        <f>VLOOKUP(A2332,vlookup_table[#All],7,FALSE)</f>
        <v>20</v>
      </c>
    </row>
    <row r="2333" spans="1:27" x14ac:dyDescent="0.3">
      <c r="A2333">
        <v>9742</v>
      </c>
      <c r="B2333" s="1" t="s">
        <v>51</v>
      </c>
      <c r="C2333" s="1" t="str">
        <f>UPPER(LEFT(B2333,2))</f>
        <v>OR</v>
      </c>
      <c r="D2333" s="1" t="s">
        <v>14</v>
      </c>
      <c r="E2333" s="1" t="str">
        <f>UPPER(LEFT(D2333,1))</f>
        <v>M</v>
      </c>
      <c r="F2333">
        <v>661</v>
      </c>
      <c r="G2333">
        <f t="shared" si="216"/>
        <v>661</v>
      </c>
      <c r="H2333">
        <f t="shared" si="217"/>
        <v>661</v>
      </c>
      <c r="I2333">
        <v>322</v>
      </c>
      <c r="J2333">
        <f t="shared" si="218"/>
        <v>322</v>
      </c>
      <c r="K2333">
        <v>378</v>
      </c>
      <c r="L2333">
        <f t="shared" si="219"/>
        <v>378</v>
      </c>
      <c r="M2333">
        <v>0</v>
      </c>
      <c r="N2333">
        <v>12749</v>
      </c>
      <c r="O2333">
        <f t="shared" si="220"/>
        <v>12749</v>
      </c>
      <c r="P2333">
        <v>7</v>
      </c>
      <c r="Q2333">
        <v>56</v>
      </c>
      <c r="R2333">
        <v>346</v>
      </c>
      <c r="S2333">
        <v>356</v>
      </c>
      <c r="T2333">
        <v>9.2380952379999997</v>
      </c>
      <c r="U2333">
        <f>VLOOKUP(A2333,vlookup_table[#All],2,)</f>
        <v>0</v>
      </c>
      <c r="V2333">
        <f>VLOOKUP(A2333,vlookup_table[#All],4,FALSE)</f>
        <v>4701</v>
      </c>
      <c r="W2333" t="str">
        <f>IF(LEN(V2333)=4,_xlfn.CONCAT("19",LEFT(V2333,2)),IF(LEN(V2333)=3,_xlfn.CONCAT("190",LEFT(V2333,2)),0))</f>
        <v>1947</v>
      </c>
      <c r="X2333">
        <f>IF(V2333&lt;&gt;0,1997-VALUE(W2333),0)</f>
        <v>50</v>
      </c>
      <c r="Y2333" t="str">
        <f>VLOOKUP(A2333,vlookup_table[#All],5,FALSE)</f>
        <v>S2</v>
      </c>
      <c r="Z2333" t="str">
        <f t="shared" si="221"/>
        <v>Suburban</v>
      </c>
      <c r="AA2333">
        <f>VLOOKUP(A2333,vlookup_table[#All],7,FALSE)</f>
        <v>14</v>
      </c>
    </row>
    <row r="2334" spans="1:27" x14ac:dyDescent="0.3">
      <c r="A2334">
        <v>1986</v>
      </c>
      <c r="B2334" s="1" t="s">
        <v>22</v>
      </c>
      <c r="C2334" s="1" t="str">
        <f>UPPER(LEFT(B2334,2))</f>
        <v>CA</v>
      </c>
      <c r="D2334" s="1" t="s">
        <v>17</v>
      </c>
      <c r="E2334" s="1" t="str">
        <f>UPPER(LEFT(D2334,1))</f>
        <v>F</v>
      </c>
      <c r="F2334">
        <v>1368</v>
      </c>
      <c r="G2334">
        <f t="shared" si="216"/>
        <v>1368</v>
      </c>
      <c r="H2334">
        <f t="shared" si="217"/>
        <v>1368</v>
      </c>
      <c r="I2334">
        <v>379</v>
      </c>
      <c r="J2334">
        <f t="shared" si="218"/>
        <v>379</v>
      </c>
      <c r="K2334">
        <v>528</v>
      </c>
      <c r="L2334">
        <f t="shared" si="219"/>
        <v>528</v>
      </c>
      <c r="M2334">
        <v>20</v>
      </c>
      <c r="N2334">
        <v>23121</v>
      </c>
      <c r="O2334">
        <f t="shared" si="220"/>
        <v>23121</v>
      </c>
      <c r="P2334">
        <v>7</v>
      </c>
      <c r="Q2334">
        <v>56</v>
      </c>
      <c r="R2334">
        <v>416</v>
      </c>
      <c r="S2334">
        <v>487</v>
      </c>
      <c r="T2334">
        <v>5.551724138</v>
      </c>
      <c r="U2334">
        <f>VLOOKUP(A2334,vlookup_table[#All],2,)</f>
        <v>2</v>
      </c>
      <c r="V2334">
        <f>VLOOKUP(A2334,vlookup_table[#All],4,FALSE)</f>
        <v>2201</v>
      </c>
      <c r="W2334" t="str">
        <f>IF(LEN(V2334)=4,_xlfn.CONCAT("19",LEFT(V2334,2)),IF(LEN(V2334)=3,_xlfn.CONCAT("190",LEFT(V2334,2)),0))</f>
        <v>1922</v>
      </c>
      <c r="X2334">
        <f>IF(V2334&lt;&gt;0,1997-VALUE(W2334),0)</f>
        <v>75</v>
      </c>
      <c r="Y2334" t="str">
        <f>VLOOKUP(A2334,vlookup_table[#All],5,FALSE)</f>
        <v>U1</v>
      </c>
      <c r="Z2334" t="str">
        <f t="shared" si="221"/>
        <v>Urban</v>
      </c>
      <c r="AA2334">
        <f>VLOOKUP(A2334,vlookup_table[#All],7,FALSE)</f>
        <v>5</v>
      </c>
    </row>
    <row r="2335" spans="1:27" x14ac:dyDescent="0.3">
      <c r="A2335">
        <v>26924</v>
      </c>
      <c r="B2335" s="1" t="s">
        <v>40</v>
      </c>
      <c r="C2335" s="1" t="str">
        <f>UPPER(LEFT(B2335,2))</f>
        <v>GA</v>
      </c>
      <c r="D2335" s="1" t="s">
        <v>14</v>
      </c>
      <c r="E2335" s="1" t="str">
        <f>UPPER(LEFT(D2335,1))</f>
        <v>M</v>
      </c>
      <c r="F2335">
        <v>1166</v>
      </c>
      <c r="G2335">
        <f t="shared" si="216"/>
        <v>1166</v>
      </c>
      <c r="H2335">
        <f t="shared" si="217"/>
        <v>1166</v>
      </c>
      <c r="I2335">
        <v>541</v>
      </c>
      <c r="J2335">
        <f t="shared" si="218"/>
        <v>541</v>
      </c>
      <c r="K2335">
        <v>609</v>
      </c>
      <c r="L2335">
        <f t="shared" si="219"/>
        <v>609</v>
      </c>
      <c r="M2335">
        <v>7</v>
      </c>
      <c r="N2335">
        <v>18462</v>
      </c>
      <c r="O2335">
        <f t="shared" si="220"/>
        <v>18462</v>
      </c>
      <c r="P2335">
        <v>1</v>
      </c>
      <c r="Q2335">
        <v>49</v>
      </c>
      <c r="R2335">
        <v>577</v>
      </c>
      <c r="S2335">
        <v>589</v>
      </c>
      <c r="T2335">
        <v>23.75</v>
      </c>
      <c r="U2335">
        <f>VLOOKUP(A2335,vlookup_table[#All],2,)</f>
        <v>1</v>
      </c>
      <c r="V2335">
        <f>VLOOKUP(A2335,vlookup_table[#All],4,FALSE)</f>
        <v>2901</v>
      </c>
      <c r="W2335" t="str">
        <f>IF(LEN(V2335)=4,_xlfn.CONCAT("19",LEFT(V2335,2)),IF(LEN(V2335)=3,_xlfn.CONCAT("190",LEFT(V2335,2)),0))</f>
        <v>1929</v>
      </c>
      <c r="X2335">
        <f>IF(V2335&lt;&gt;0,1997-VALUE(W2335),0)</f>
        <v>68</v>
      </c>
      <c r="Y2335" t="str">
        <f>VLOOKUP(A2335,vlookup_table[#All],5,FALSE)</f>
        <v/>
      </c>
      <c r="Z2335">
        <f t="shared" si="221"/>
        <v>0</v>
      </c>
      <c r="AA2335">
        <f>VLOOKUP(A2335,vlookup_table[#All],7,FALSE)</f>
        <v>60</v>
      </c>
    </row>
    <row r="2336" spans="1:27" x14ac:dyDescent="0.3">
      <c r="A2336">
        <v>145480</v>
      </c>
      <c r="B2336" s="1" t="s">
        <v>22</v>
      </c>
      <c r="C2336" s="1" t="str">
        <f>UPPER(LEFT(B2336,2))</f>
        <v>CA</v>
      </c>
      <c r="D2336" s="1" t="s">
        <v>17</v>
      </c>
      <c r="E2336" s="1" t="str">
        <f>UPPER(LEFT(D2336,1))</f>
        <v>F</v>
      </c>
      <c r="F2336">
        <v>3326</v>
      </c>
      <c r="G2336">
        <f t="shared" si="216"/>
        <v>3326</v>
      </c>
      <c r="H2336">
        <f t="shared" si="217"/>
        <v>3326</v>
      </c>
      <c r="I2336">
        <v>528</v>
      </c>
      <c r="J2336">
        <f t="shared" si="218"/>
        <v>528</v>
      </c>
      <c r="K2336">
        <v>603</v>
      </c>
      <c r="L2336">
        <f t="shared" si="219"/>
        <v>603</v>
      </c>
      <c r="M2336">
        <v>97</v>
      </c>
      <c r="N2336">
        <v>20390</v>
      </c>
      <c r="O2336">
        <f t="shared" si="220"/>
        <v>20390</v>
      </c>
      <c r="P2336">
        <v>21</v>
      </c>
      <c r="Q2336">
        <v>51</v>
      </c>
      <c r="R2336">
        <v>600</v>
      </c>
      <c r="S2336">
        <v>582</v>
      </c>
      <c r="T2336">
        <v>7.7857142860000002</v>
      </c>
      <c r="U2336">
        <f>VLOOKUP(A2336,vlookup_table[#All],2,)</f>
        <v>2</v>
      </c>
      <c r="V2336">
        <f>VLOOKUP(A2336,vlookup_table[#All],4,FALSE)</f>
        <v>4201</v>
      </c>
      <c r="W2336" t="str">
        <f>IF(LEN(V2336)=4,_xlfn.CONCAT("19",LEFT(V2336,2)),IF(LEN(V2336)=3,_xlfn.CONCAT("190",LEFT(V2336,2)),0))</f>
        <v>1942</v>
      </c>
      <c r="X2336">
        <f>IF(V2336&lt;&gt;0,1997-VALUE(W2336),0)</f>
        <v>55</v>
      </c>
      <c r="Y2336" t="str">
        <f>VLOOKUP(A2336,vlookup_table[#All],5,FALSE)</f>
        <v>U1</v>
      </c>
      <c r="Z2336" t="str">
        <f t="shared" si="221"/>
        <v>Urban</v>
      </c>
      <c r="AA2336">
        <f>VLOOKUP(A2336,vlookup_table[#All],7,FALSE)</f>
        <v>12</v>
      </c>
    </row>
    <row r="2337" spans="1:27" x14ac:dyDescent="0.3">
      <c r="A2337">
        <v>45824</v>
      </c>
      <c r="B2337" s="1" t="s">
        <v>13</v>
      </c>
      <c r="C2337" s="1" t="str">
        <f>UPPER(LEFT(B2337,2))</f>
        <v>FL</v>
      </c>
      <c r="D2337" s="1" t="s">
        <v>14</v>
      </c>
      <c r="E2337" s="1" t="str">
        <f>UPPER(LEFT(D2337,1))</f>
        <v>M</v>
      </c>
      <c r="F2337">
        <v>1385</v>
      </c>
      <c r="G2337">
        <f t="shared" si="216"/>
        <v>1385</v>
      </c>
      <c r="H2337">
        <f t="shared" si="217"/>
        <v>1385</v>
      </c>
      <c r="I2337">
        <v>404</v>
      </c>
      <c r="J2337">
        <f t="shared" si="218"/>
        <v>404</v>
      </c>
      <c r="K2337">
        <v>545</v>
      </c>
      <c r="L2337">
        <f t="shared" si="219"/>
        <v>545</v>
      </c>
      <c r="M2337">
        <v>19</v>
      </c>
      <c r="N2337">
        <v>21473</v>
      </c>
      <c r="O2337">
        <f t="shared" si="220"/>
        <v>21473</v>
      </c>
      <c r="P2337">
        <v>7</v>
      </c>
      <c r="Q2337">
        <v>11</v>
      </c>
      <c r="R2337">
        <v>464</v>
      </c>
      <c r="S2337">
        <v>495</v>
      </c>
      <c r="T2337">
        <v>15.8</v>
      </c>
      <c r="U2337">
        <f>VLOOKUP(A2337,vlookup_table[#All],2,)</f>
        <v>1</v>
      </c>
      <c r="V2337">
        <f>VLOOKUP(A2337,vlookup_table[#All],4,FALSE)</f>
        <v>5704</v>
      </c>
      <c r="W2337" t="str">
        <f>IF(LEN(V2337)=4,_xlfn.CONCAT("19",LEFT(V2337,2)),IF(LEN(V2337)=3,_xlfn.CONCAT("190",LEFT(V2337,2)),0))</f>
        <v>1957</v>
      </c>
      <c r="X2337">
        <f>IF(V2337&lt;&gt;0,1997-VALUE(W2337),0)</f>
        <v>40</v>
      </c>
      <c r="Y2337" t="str">
        <f>VLOOKUP(A2337,vlookup_table[#All],5,FALSE)</f>
        <v>S1</v>
      </c>
      <c r="Z2337" t="str">
        <f t="shared" si="221"/>
        <v>Suburban</v>
      </c>
      <c r="AA2337">
        <f>VLOOKUP(A2337,vlookup_table[#All],7,FALSE)</f>
        <v>25</v>
      </c>
    </row>
    <row r="2338" spans="1:27" x14ac:dyDescent="0.3">
      <c r="A2338">
        <v>187417</v>
      </c>
      <c r="B2338" s="1" t="s">
        <v>74</v>
      </c>
      <c r="C2338" s="1" t="str">
        <f>UPPER(LEFT(B2338,2))</f>
        <v>AA</v>
      </c>
      <c r="D2338" s="1" t="s">
        <v>27</v>
      </c>
      <c r="E2338" s="1" t="str">
        <f>UPPER(LEFT(D2338,1))</f>
        <v>M</v>
      </c>
      <c r="F2338">
        <v>0</v>
      </c>
      <c r="G2338" t="str">
        <f t="shared" si="216"/>
        <v/>
      </c>
      <c r="H2338">
        <f t="shared" si="217"/>
        <v>1167.273896595208</v>
      </c>
      <c r="I2338">
        <v>0</v>
      </c>
      <c r="J2338">
        <f t="shared" si="218"/>
        <v>354.11002014098693</v>
      </c>
      <c r="K2338">
        <v>0</v>
      </c>
      <c r="L2338">
        <f t="shared" si="219"/>
        <v>447.98816120906798</v>
      </c>
      <c r="M2338">
        <v>0</v>
      </c>
      <c r="N2338">
        <v>0</v>
      </c>
      <c r="O2338">
        <f t="shared" si="220"/>
        <v>16567.315458207453</v>
      </c>
      <c r="P2338">
        <v>0</v>
      </c>
      <c r="Q2338">
        <v>0</v>
      </c>
      <c r="R2338">
        <v>0</v>
      </c>
      <c r="S2338">
        <v>0</v>
      </c>
      <c r="T2338">
        <v>10.66666667</v>
      </c>
      <c r="U2338">
        <f>VLOOKUP(A2338,vlookup_table[#All],2,)</f>
        <v>1</v>
      </c>
      <c r="V2338">
        <f>VLOOKUP(A2338,vlookup_table[#All],4,FALSE)</f>
        <v>0</v>
      </c>
      <c r="W2338">
        <f>IF(LEN(V2338)=4,_xlfn.CONCAT("19",LEFT(V2338,2)),IF(LEN(V2338)=3,_xlfn.CONCAT("190",LEFT(V2338,2)),0))</f>
        <v>0</v>
      </c>
      <c r="X2338">
        <f>IF(V2338&lt;&gt;0,1997-VALUE(W2338),0)</f>
        <v>0</v>
      </c>
      <c r="Y2338" t="str">
        <f>VLOOKUP(A2338,vlookup_table[#All],5,FALSE)</f>
        <v>U4</v>
      </c>
      <c r="Z2338" t="str">
        <f t="shared" si="221"/>
        <v>Urban</v>
      </c>
      <c r="AA2338">
        <f>VLOOKUP(A2338,vlookup_table[#All],7,FALSE)</f>
        <v>45</v>
      </c>
    </row>
    <row r="2339" spans="1:27" x14ac:dyDescent="0.3">
      <c r="A2339">
        <v>173094</v>
      </c>
      <c r="B2339" s="1" t="s">
        <v>22</v>
      </c>
      <c r="C2339" s="1" t="str">
        <f>UPPER(LEFT(B2339,2))</f>
        <v>CA</v>
      </c>
      <c r="D2339" s="1" t="s">
        <v>14</v>
      </c>
      <c r="E2339" s="1" t="str">
        <f>UPPER(LEFT(D2339,1))</f>
        <v>M</v>
      </c>
      <c r="F2339">
        <v>609</v>
      </c>
      <c r="G2339">
        <f t="shared" si="216"/>
        <v>609</v>
      </c>
      <c r="H2339">
        <f t="shared" si="217"/>
        <v>609</v>
      </c>
      <c r="I2339">
        <v>220</v>
      </c>
      <c r="J2339">
        <f t="shared" si="218"/>
        <v>220</v>
      </c>
      <c r="K2339">
        <v>319</v>
      </c>
      <c r="L2339">
        <f t="shared" si="219"/>
        <v>319</v>
      </c>
      <c r="M2339">
        <v>2</v>
      </c>
      <c r="N2339">
        <v>11902</v>
      </c>
      <c r="O2339">
        <f t="shared" si="220"/>
        <v>11902</v>
      </c>
      <c r="P2339">
        <v>4</v>
      </c>
      <c r="Q2339">
        <v>57</v>
      </c>
      <c r="R2339">
        <v>238</v>
      </c>
      <c r="S2339">
        <v>297</v>
      </c>
      <c r="T2339">
        <v>9.1666666669999994</v>
      </c>
      <c r="U2339">
        <f>VLOOKUP(A2339,vlookup_table[#All],2,)</f>
        <v>0</v>
      </c>
      <c r="V2339">
        <f>VLOOKUP(A2339,vlookup_table[#All],4,FALSE)</f>
        <v>2401</v>
      </c>
      <c r="W2339" t="str">
        <f>IF(LEN(V2339)=4,_xlfn.CONCAT("19",LEFT(V2339,2)),IF(LEN(V2339)=3,_xlfn.CONCAT("190",LEFT(V2339,2)),0))</f>
        <v>1924</v>
      </c>
      <c r="X2339">
        <f>IF(V2339&lt;&gt;0,1997-VALUE(W2339),0)</f>
        <v>73</v>
      </c>
      <c r="Y2339" t="str">
        <f>VLOOKUP(A2339,vlookup_table[#All],5,FALSE)</f>
        <v>R3</v>
      </c>
      <c r="Z2339" t="str">
        <f t="shared" si="221"/>
        <v>Rural</v>
      </c>
      <c r="AA2339">
        <f>VLOOKUP(A2339,vlookup_table[#All],7,FALSE)</f>
        <v>15</v>
      </c>
    </row>
    <row r="2340" spans="1:27" x14ac:dyDescent="0.3">
      <c r="A2340">
        <v>182573</v>
      </c>
      <c r="B2340" s="1" t="s">
        <v>41</v>
      </c>
      <c r="C2340" s="1" t="str">
        <f>UPPER(LEFT(B2340,2))</f>
        <v>WA</v>
      </c>
      <c r="D2340" s="1" t="s">
        <v>52</v>
      </c>
      <c r="E2340" s="1" t="str">
        <f>UPPER(LEFT(D2340,1))</f>
        <v>M</v>
      </c>
      <c r="F2340">
        <v>634</v>
      </c>
      <c r="G2340">
        <f t="shared" si="216"/>
        <v>634</v>
      </c>
      <c r="H2340">
        <f t="shared" si="217"/>
        <v>634</v>
      </c>
      <c r="I2340">
        <v>266</v>
      </c>
      <c r="J2340">
        <f t="shared" si="218"/>
        <v>266</v>
      </c>
      <c r="K2340">
        <v>372</v>
      </c>
      <c r="L2340">
        <f t="shared" si="219"/>
        <v>372</v>
      </c>
      <c r="M2340">
        <v>1</v>
      </c>
      <c r="N2340">
        <v>12161</v>
      </c>
      <c r="O2340">
        <f t="shared" si="220"/>
        <v>12161</v>
      </c>
      <c r="P2340">
        <v>2</v>
      </c>
      <c r="Q2340">
        <v>58</v>
      </c>
      <c r="R2340">
        <v>320</v>
      </c>
      <c r="S2340">
        <v>323</v>
      </c>
      <c r="T2340">
        <v>6.5833333329999997</v>
      </c>
      <c r="U2340">
        <f>VLOOKUP(A2340,vlookup_table[#All],2,)</f>
        <v>0</v>
      </c>
      <c r="V2340">
        <f>VLOOKUP(A2340,vlookup_table[#All],4,FALSE)</f>
        <v>3504</v>
      </c>
      <c r="W2340" t="str">
        <f>IF(LEN(V2340)=4,_xlfn.CONCAT("19",LEFT(V2340,2)),IF(LEN(V2340)=3,_xlfn.CONCAT("190",LEFT(V2340,2)),0))</f>
        <v>1935</v>
      </c>
      <c r="X2340">
        <f>IF(V2340&lt;&gt;0,1997-VALUE(W2340),0)</f>
        <v>62</v>
      </c>
      <c r="Y2340" t="str">
        <f>VLOOKUP(A2340,vlookup_table[#All],5,FALSE)</f>
        <v>R2</v>
      </c>
      <c r="Z2340" t="str">
        <f t="shared" si="221"/>
        <v>Rural</v>
      </c>
      <c r="AA2340">
        <f>VLOOKUP(A2340,vlookup_table[#All],7,FALSE)</f>
        <v>12</v>
      </c>
    </row>
    <row r="2341" spans="1:27" x14ac:dyDescent="0.3">
      <c r="A2341">
        <v>185815</v>
      </c>
      <c r="B2341" s="1" t="s">
        <v>13</v>
      </c>
      <c r="C2341" s="1" t="str">
        <f>UPPER(LEFT(B2341,2))</f>
        <v>FL</v>
      </c>
      <c r="D2341" s="1" t="s">
        <v>17</v>
      </c>
      <c r="E2341" s="1" t="str">
        <f>UPPER(LEFT(D2341,1))</f>
        <v>F</v>
      </c>
      <c r="F2341">
        <v>550</v>
      </c>
      <c r="G2341">
        <f t="shared" si="216"/>
        <v>550</v>
      </c>
      <c r="H2341">
        <f t="shared" si="217"/>
        <v>550</v>
      </c>
      <c r="I2341">
        <v>175</v>
      </c>
      <c r="J2341">
        <f t="shared" si="218"/>
        <v>175</v>
      </c>
      <c r="K2341">
        <v>196</v>
      </c>
      <c r="L2341">
        <f t="shared" si="219"/>
        <v>196</v>
      </c>
      <c r="M2341">
        <v>3</v>
      </c>
      <c r="N2341">
        <v>7958</v>
      </c>
      <c r="O2341">
        <f t="shared" si="220"/>
        <v>7958</v>
      </c>
      <c r="P2341">
        <v>29</v>
      </c>
      <c r="Q2341">
        <v>20</v>
      </c>
      <c r="R2341">
        <v>188</v>
      </c>
      <c r="S2341">
        <v>191</v>
      </c>
      <c r="T2341">
        <v>5.25</v>
      </c>
      <c r="U2341">
        <f>VLOOKUP(A2341,vlookup_table[#All],2,)</f>
        <v>0</v>
      </c>
      <c r="V2341">
        <f>VLOOKUP(A2341,vlookup_table[#All],4,FALSE)</f>
        <v>2901</v>
      </c>
      <c r="W2341" t="str">
        <f>IF(LEN(V2341)=4,_xlfn.CONCAT("19",LEFT(V2341,2)),IF(LEN(V2341)=3,_xlfn.CONCAT("190",LEFT(V2341,2)),0))</f>
        <v>1929</v>
      </c>
      <c r="X2341">
        <f>IF(V2341&lt;&gt;0,1997-VALUE(W2341),0)</f>
        <v>68</v>
      </c>
      <c r="Y2341" t="str">
        <f>VLOOKUP(A2341,vlookup_table[#All],5,FALSE)</f>
        <v>U3</v>
      </c>
      <c r="Z2341" t="str">
        <f t="shared" si="221"/>
        <v>Urban</v>
      </c>
      <c r="AA2341">
        <f>VLOOKUP(A2341,vlookup_table[#All],7,FALSE)</f>
        <v>7</v>
      </c>
    </row>
    <row r="2342" spans="1:27" x14ac:dyDescent="0.3">
      <c r="A2342">
        <v>86580</v>
      </c>
      <c r="B2342" s="1" t="s">
        <v>46</v>
      </c>
      <c r="C2342" s="1" t="str">
        <f>UPPER(LEFT(B2342,2))</f>
        <v>ND</v>
      </c>
      <c r="D2342" s="1" t="s">
        <v>17</v>
      </c>
      <c r="E2342" s="1" t="str">
        <f>UPPER(LEFT(D2342,1))</f>
        <v>F</v>
      </c>
      <c r="F2342">
        <v>263</v>
      </c>
      <c r="G2342">
        <f t="shared" si="216"/>
        <v>263</v>
      </c>
      <c r="H2342">
        <f t="shared" si="217"/>
        <v>263</v>
      </c>
      <c r="I2342">
        <v>198</v>
      </c>
      <c r="J2342">
        <f t="shared" si="218"/>
        <v>198</v>
      </c>
      <c r="K2342">
        <v>295</v>
      </c>
      <c r="L2342">
        <f t="shared" si="219"/>
        <v>295</v>
      </c>
      <c r="M2342">
        <v>0</v>
      </c>
      <c r="N2342">
        <v>10661</v>
      </c>
      <c r="O2342">
        <f t="shared" si="220"/>
        <v>10661</v>
      </c>
      <c r="P2342">
        <v>0</v>
      </c>
      <c r="Q2342">
        <v>86</v>
      </c>
      <c r="R2342">
        <v>288</v>
      </c>
      <c r="S2342">
        <v>240</v>
      </c>
      <c r="T2342">
        <v>3.8157894739999998</v>
      </c>
      <c r="U2342">
        <f>VLOOKUP(A2342,vlookup_table[#All],2,)</f>
        <v>2</v>
      </c>
      <c r="V2342">
        <f>VLOOKUP(A2342,vlookup_table[#All],4,FALSE)</f>
        <v>601</v>
      </c>
      <c r="W2342" t="str">
        <f>IF(LEN(V2342)=4,_xlfn.CONCAT("19",LEFT(V2342,2)),IF(LEN(V2342)=3,_xlfn.CONCAT("190",LEFT(V2342,2)),0))</f>
        <v>19060</v>
      </c>
      <c r="X2342">
        <f>IF(V2342&lt;&gt;0,1997-VALUE(W2342),0)</f>
        <v>-17063</v>
      </c>
      <c r="Y2342" t="str">
        <f>VLOOKUP(A2342,vlookup_table[#All],5,FALSE)</f>
        <v>R2</v>
      </c>
      <c r="Z2342" t="str">
        <f t="shared" si="221"/>
        <v>Rural</v>
      </c>
      <c r="AA2342">
        <f>VLOOKUP(A2342,vlookup_table[#All],7,FALSE)</f>
        <v>5</v>
      </c>
    </row>
    <row r="2343" spans="1:27" x14ac:dyDescent="0.3">
      <c r="A2343">
        <v>113680</v>
      </c>
      <c r="B2343" s="1" t="s">
        <v>21</v>
      </c>
      <c r="C2343" s="1" t="str">
        <f>UPPER(LEFT(B2343,2))</f>
        <v>TX</v>
      </c>
      <c r="D2343" s="1" t="s">
        <v>14</v>
      </c>
      <c r="E2343" s="1" t="str">
        <f>UPPER(LEFT(D2343,1))</f>
        <v>M</v>
      </c>
      <c r="F2343">
        <v>331</v>
      </c>
      <c r="G2343">
        <f t="shared" si="216"/>
        <v>331</v>
      </c>
      <c r="H2343">
        <f t="shared" si="217"/>
        <v>331</v>
      </c>
      <c r="I2343">
        <v>219</v>
      </c>
      <c r="J2343">
        <f t="shared" si="218"/>
        <v>219</v>
      </c>
      <c r="K2343">
        <v>301</v>
      </c>
      <c r="L2343">
        <f t="shared" si="219"/>
        <v>301</v>
      </c>
      <c r="M2343">
        <v>0</v>
      </c>
      <c r="N2343">
        <v>9911</v>
      </c>
      <c r="O2343">
        <f t="shared" si="220"/>
        <v>9911</v>
      </c>
      <c r="P2343">
        <v>4</v>
      </c>
      <c r="Q2343">
        <v>85</v>
      </c>
      <c r="R2343">
        <v>258</v>
      </c>
      <c r="S2343">
        <v>269</v>
      </c>
      <c r="T2343">
        <v>20</v>
      </c>
      <c r="U2343">
        <f>VLOOKUP(A2343,vlookup_table[#All],2,)</f>
        <v>1002</v>
      </c>
      <c r="V2343">
        <f>VLOOKUP(A2343,vlookup_table[#All],4,FALSE)</f>
        <v>5201</v>
      </c>
      <c r="W2343" t="str">
        <f>IF(LEN(V2343)=4,_xlfn.CONCAT("19",LEFT(V2343,2)),IF(LEN(V2343)=3,_xlfn.CONCAT("190",LEFT(V2343,2)),0))</f>
        <v>1952</v>
      </c>
      <c r="X2343">
        <f>IF(V2343&lt;&gt;0,1997-VALUE(W2343),0)</f>
        <v>45</v>
      </c>
      <c r="Y2343" t="str">
        <f>VLOOKUP(A2343,vlookup_table[#All],5,FALSE)</f>
        <v>T3</v>
      </c>
      <c r="Z2343" t="str">
        <f t="shared" si="221"/>
        <v>Town</v>
      </c>
      <c r="AA2343">
        <f>VLOOKUP(A2343,vlookup_table[#All],7,FALSE)</f>
        <v>30</v>
      </c>
    </row>
    <row r="2344" spans="1:27" x14ac:dyDescent="0.3">
      <c r="A2344">
        <v>179876</v>
      </c>
      <c r="B2344" s="1" t="s">
        <v>41</v>
      </c>
      <c r="C2344" s="1" t="str">
        <f>UPPER(LEFT(B2344,2))</f>
        <v>WA</v>
      </c>
      <c r="D2344" s="1" t="s">
        <v>17</v>
      </c>
      <c r="E2344" s="1" t="str">
        <f>UPPER(LEFT(D2344,1))</f>
        <v>F</v>
      </c>
      <c r="F2344">
        <v>1373</v>
      </c>
      <c r="G2344">
        <f t="shared" si="216"/>
        <v>1373</v>
      </c>
      <c r="H2344">
        <f t="shared" si="217"/>
        <v>1373</v>
      </c>
      <c r="I2344">
        <v>379</v>
      </c>
      <c r="J2344">
        <f t="shared" si="218"/>
        <v>379</v>
      </c>
      <c r="K2344">
        <v>529</v>
      </c>
      <c r="L2344">
        <f t="shared" si="219"/>
        <v>529</v>
      </c>
      <c r="M2344">
        <v>12</v>
      </c>
      <c r="N2344">
        <v>19190</v>
      </c>
      <c r="O2344">
        <f t="shared" si="220"/>
        <v>19190</v>
      </c>
      <c r="P2344">
        <v>6</v>
      </c>
      <c r="Q2344">
        <v>53</v>
      </c>
      <c r="R2344">
        <v>539</v>
      </c>
      <c r="S2344">
        <v>445</v>
      </c>
      <c r="T2344">
        <v>7.75</v>
      </c>
      <c r="U2344">
        <f>VLOOKUP(A2344,vlookup_table[#All],2,)</f>
        <v>0</v>
      </c>
      <c r="V2344">
        <f>VLOOKUP(A2344,vlookup_table[#All],4,FALSE)</f>
        <v>2801</v>
      </c>
      <c r="W2344" t="str">
        <f>IF(LEN(V2344)=4,_xlfn.CONCAT("19",LEFT(V2344,2)),IF(LEN(V2344)=3,_xlfn.CONCAT("190",LEFT(V2344,2)),0))</f>
        <v>1928</v>
      </c>
      <c r="X2344">
        <f>IF(V2344&lt;&gt;0,1997-VALUE(W2344),0)</f>
        <v>69</v>
      </c>
      <c r="Y2344" t="str">
        <f>VLOOKUP(A2344,vlookup_table[#All],5,FALSE)</f>
        <v>C3</v>
      </c>
      <c r="Z2344" t="str">
        <f t="shared" si="221"/>
        <v>City</v>
      </c>
      <c r="AA2344">
        <f>VLOOKUP(A2344,vlookup_table[#All],7,FALSE)</f>
        <v>10</v>
      </c>
    </row>
    <row r="2345" spans="1:27" x14ac:dyDescent="0.3">
      <c r="A2345">
        <v>52171</v>
      </c>
      <c r="B2345" s="1" t="s">
        <v>69</v>
      </c>
      <c r="C2345" s="1" t="str">
        <f>UPPER(LEFT(B2345,2))</f>
        <v>TE</v>
      </c>
      <c r="D2345" s="1" t="s">
        <v>14</v>
      </c>
      <c r="E2345" s="1" t="str">
        <f>UPPER(LEFT(D2345,1))</f>
        <v>M</v>
      </c>
      <c r="F2345">
        <v>416</v>
      </c>
      <c r="G2345">
        <f t="shared" si="216"/>
        <v>416</v>
      </c>
      <c r="H2345">
        <f t="shared" si="217"/>
        <v>416</v>
      </c>
      <c r="I2345">
        <v>185</v>
      </c>
      <c r="J2345">
        <f t="shared" si="218"/>
        <v>185</v>
      </c>
      <c r="K2345">
        <v>261</v>
      </c>
      <c r="L2345">
        <f t="shared" si="219"/>
        <v>261</v>
      </c>
      <c r="M2345">
        <v>0</v>
      </c>
      <c r="N2345">
        <v>8507</v>
      </c>
      <c r="O2345">
        <f t="shared" si="220"/>
        <v>8507</v>
      </c>
      <c r="P2345">
        <v>0</v>
      </c>
      <c r="Q2345">
        <v>80</v>
      </c>
      <c r="R2345">
        <v>221</v>
      </c>
      <c r="S2345">
        <v>229</v>
      </c>
      <c r="T2345">
        <v>4.25</v>
      </c>
      <c r="U2345">
        <f>VLOOKUP(A2345,vlookup_table[#All],2,)</f>
        <v>1002</v>
      </c>
      <c r="V2345">
        <f>VLOOKUP(A2345,vlookup_table[#All],4,FALSE)</f>
        <v>0</v>
      </c>
      <c r="W2345">
        <f>IF(LEN(V2345)=4,_xlfn.CONCAT("19",LEFT(V2345,2)),IF(LEN(V2345)=3,_xlfn.CONCAT("190",LEFT(V2345,2)),0))</f>
        <v>0</v>
      </c>
      <c r="X2345">
        <f>IF(V2345&lt;&gt;0,1997-VALUE(W2345),0)</f>
        <v>0</v>
      </c>
      <c r="Y2345" t="str">
        <f>VLOOKUP(A2345,vlookup_table[#All],5,FALSE)</f>
        <v>T2</v>
      </c>
      <c r="Z2345" t="str">
        <f t="shared" si="221"/>
        <v>Town</v>
      </c>
      <c r="AA2345">
        <f>VLOOKUP(A2345,vlookup_table[#All],7,FALSE)</f>
        <v>5</v>
      </c>
    </row>
    <row r="2346" spans="1:27" x14ac:dyDescent="0.3">
      <c r="A2346">
        <v>2586</v>
      </c>
      <c r="B2346" s="1" t="s">
        <v>40</v>
      </c>
      <c r="C2346" s="1" t="str">
        <f>UPPER(LEFT(B2346,2))</f>
        <v>GA</v>
      </c>
      <c r="D2346" s="1" t="s">
        <v>14</v>
      </c>
      <c r="E2346" s="1" t="str">
        <f>UPPER(LEFT(D2346,1))</f>
        <v>M</v>
      </c>
      <c r="F2346">
        <v>916</v>
      </c>
      <c r="G2346">
        <f t="shared" si="216"/>
        <v>916</v>
      </c>
      <c r="H2346">
        <f t="shared" si="217"/>
        <v>916</v>
      </c>
      <c r="I2346">
        <v>338</v>
      </c>
      <c r="J2346">
        <f t="shared" si="218"/>
        <v>338</v>
      </c>
      <c r="K2346">
        <v>480</v>
      </c>
      <c r="L2346">
        <f t="shared" si="219"/>
        <v>480</v>
      </c>
      <c r="M2346">
        <v>0</v>
      </c>
      <c r="N2346">
        <v>19463</v>
      </c>
      <c r="O2346">
        <f t="shared" si="220"/>
        <v>19463</v>
      </c>
      <c r="P2346">
        <v>15</v>
      </c>
      <c r="Q2346">
        <v>31</v>
      </c>
      <c r="R2346">
        <v>419</v>
      </c>
      <c r="S2346">
        <v>383</v>
      </c>
      <c r="T2346">
        <v>20</v>
      </c>
      <c r="U2346">
        <f>VLOOKUP(A2346,vlookup_table[#All],2,)</f>
        <v>0</v>
      </c>
      <c r="V2346">
        <f>VLOOKUP(A2346,vlookup_table[#All],4,FALSE)</f>
        <v>4201</v>
      </c>
      <c r="W2346" t="str">
        <f>IF(LEN(V2346)=4,_xlfn.CONCAT("19",LEFT(V2346,2)),IF(LEN(V2346)=3,_xlfn.CONCAT("190",LEFT(V2346,2)),0))</f>
        <v>1942</v>
      </c>
      <c r="X2346">
        <f>IF(V2346&lt;&gt;0,1997-VALUE(W2346),0)</f>
        <v>55</v>
      </c>
      <c r="Y2346" t="str">
        <f>VLOOKUP(A2346,vlookup_table[#All],5,FALSE)</f>
        <v>S1</v>
      </c>
      <c r="Z2346" t="str">
        <f t="shared" si="221"/>
        <v>Suburban</v>
      </c>
      <c r="AA2346">
        <f>VLOOKUP(A2346,vlookup_table[#All],7,FALSE)</f>
        <v>20</v>
      </c>
    </row>
    <row r="2347" spans="1:27" x14ac:dyDescent="0.3">
      <c r="A2347">
        <v>22499</v>
      </c>
      <c r="B2347" s="1" t="s">
        <v>47</v>
      </c>
      <c r="C2347" s="1" t="str">
        <f>UPPER(LEFT(B2347,2))</f>
        <v>SC</v>
      </c>
      <c r="D2347" s="1" t="s">
        <v>17</v>
      </c>
      <c r="E2347" s="1" t="str">
        <f>UPPER(LEFT(D2347,1))</f>
        <v>F</v>
      </c>
      <c r="F2347">
        <v>438</v>
      </c>
      <c r="G2347">
        <f t="shared" si="216"/>
        <v>438</v>
      </c>
      <c r="H2347">
        <f t="shared" si="217"/>
        <v>438</v>
      </c>
      <c r="I2347">
        <v>201</v>
      </c>
      <c r="J2347">
        <f t="shared" si="218"/>
        <v>201</v>
      </c>
      <c r="K2347">
        <v>272</v>
      </c>
      <c r="L2347">
        <f t="shared" si="219"/>
        <v>272</v>
      </c>
      <c r="M2347">
        <v>0</v>
      </c>
      <c r="N2347">
        <v>8303</v>
      </c>
      <c r="O2347">
        <f t="shared" si="220"/>
        <v>8303</v>
      </c>
      <c r="P2347">
        <v>0</v>
      </c>
      <c r="Q2347">
        <v>84</v>
      </c>
      <c r="R2347">
        <v>257</v>
      </c>
      <c r="S2347">
        <v>242</v>
      </c>
      <c r="T2347">
        <v>15.61538462</v>
      </c>
      <c r="U2347">
        <f>VLOOKUP(A2347,vlookup_table[#All],2,)</f>
        <v>0</v>
      </c>
      <c r="V2347">
        <f>VLOOKUP(A2347,vlookup_table[#All],4,FALSE)</f>
        <v>3102</v>
      </c>
      <c r="W2347" t="str">
        <f>IF(LEN(V2347)=4,_xlfn.CONCAT("19",LEFT(V2347,2)),IF(LEN(V2347)=3,_xlfn.CONCAT("190",LEFT(V2347,2)),0))</f>
        <v>1931</v>
      </c>
      <c r="X2347">
        <f>IF(V2347&lt;&gt;0,1997-VALUE(W2347),0)</f>
        <v>66</v>
      </c>
      <c r="Y2347" t="str">
        <f>VLOOKUP(A2347,vlookup_table[#All],5,FALSE)</f>
        <v>R3</v>
      </c>
      <c r="Z2347" t="str">
        <f t="shared" si="221"/>
        <v>Rural</v>
      </c>
      <c r="AA2347">
        <f>VLOOKUP(A2347,vlookup_table[#All],7,FALSE)</f>
        <v>10</v>
      </c>
    </row>
    <row r="2348" spans="1:27" x14ac:dyDescent="0.3">
      <c r="A2348">
        <v>186773</v>
      </c>
      <c r="B2348" s="1" t="s">
        <v>58</v>
      </c>
      <c r="C2348" s="1" t="str">
        <f>UPPER(LEFT(B2348,2))</f>
        <v>KY</v>
      </c>
      <c r="D2348" s="1" t="s">
        <v>17</v>
      </c>
      <c r="E2348" s="1" t="str">
        <f>UPPER(LEFT(D2348,1))</f>
        <v>F</v>
      </c>
      <c r="F2348">
        <v>722</v>
      </c>
      <c r="G2348">
        <f t="shared" si="216"/>
        <v>722</v>
      </c>
      <c r="H2348">
        <f t="shared" si="217"/>
        <v>722</v>
      </c>
      <c r="I2348">
        <v>267</v>
      </c>
      <c r="J2348">
        <f t="shared" si="218"/>
        <v>267</v>
      </c>
      <c r="K2348">
        <v>399</v>
      </c>
      <c r="L2348">
        <f t="shared" si="219"/>
        <v>399</v>
      </c>
      <c r="M2348">
        <v>0</v>
      </c>
      <c r="N2348">
        <v>14988</v>
      </c>
      <c r="O2348">
        <f t="shared" si="220"/>
        <v>14988</v>
      </c>
      <c r="P2348">
        <v>2</v>
      </c>
      <c r="Q2348">
        <v>71</v>
      </c>
      <c r="R2348">
        <v>317</v>
      </c>
      <c r="S2348">
        <v>324</v>
      </c>
      <c r="T2348">
        <v>4.8529411769999999</v>
      </c>
      <c r="U2348">
        <f>VLOOKUP(A2348,vlookup_table[#All],2,)</f>
        <v>0</v>
      </c>
      <c r="V2348">
        <f>VLOOKUP(A2348,vlookup_table[#All],4,FALSE)</f>
        <v>0</v>
      </c>
      <c r="W2348">
        <f>IF(LEN(V2348)=4,_xlfn.CONCAT("19",LEFT(V2348,2)),IF(LEN(V2348)=3,_xlfn.CONCAT("190",LEFT(V2348,2)),0))</f>
        <v>0</v>
      </c>
      <c r="X2348">
        <f>IF(V2348&lt;&gt;0,1997-VALUE(W2348),0)</f>
        <v>0</v>
      </c>
      <c r="Y2348" t="str">
        <f>VLOOKUP(A2348,vlookup_table[#All],5,FALSE)</f>
        <v>S2</v>
      </c>
      <c r="Z2348" t="str">
        <f t="shared" si="221"/>
        <v>Suburban</v>
      </c>
      <c r="AA2348">
        <f>VLOOKUP(A2348,vlookup_table[#All],7,FALSE)</f>
        <v>8</v>
      </c>
    </row>
    <row r="2349" spans="1:27" x14ac:dyDescent="0.3">
      <c r="A2349">
        <v>90680</v>
      </c>
      <c r="B2349" s="1" t="s">
        <v>16</v>
      </c>
      <c r="C2349" s="1" t="str">
        <f>UPPER(LEFT(B2349,2))</f>
        <v>IL</v>
      </c>
      <c r="D2349" s="1" t="s">
        <v>17</v>
      </c>
      <c r="E2349" s="1" t="str">
        <f>UPPER(LEFT(D2349,1))</f>
        <v>F</v>
      </c>
      <c r="F2349">
        <v>2169</v>
      </c>
      <c r="G2349">
        <f t="shared" si="216"/>
        <v>2169</v>
      </c>
      <c r="H2349">
        <f t="shared" si="217"/>
        <v>2169</v>
      </c>
      <c r="I2349">
        <v>862</v>
      </c>
      <c r="J2349">
        <f t="shared" si="218"/>
        <v>862</v>
      </c>
      <c r="K2349">
        <v>951</v>
      </c>
      <c r="L2349">
        <f t="shared" si="219"/>
        <v>951</v>
      </c>
      <c r="M2349">
        <v>60</v>
      </c>
      <c r="N2349">
        <v>35357</v>
      </c>
      <c r="O2349">
        <f t="shared" si="220"/>
        <v>35357</v>
      </c>
      <c r="P2349">
        <v>2</v>
      </c>
      <c r="Q2349">
        <v>69</v>
      </c>
      <c r="R2349">
        <v>911</v>
      </c>
      <c r="S2349">
        <v>899</v>
      </c>
      <c r="T2349">
        <v>12.61538462</v>
      </c>
      <c r="U2349">
        <f>VLOOKUP(A2349,vlookup_table[#All],2,)</f>
        <v>0</v>
      </c>
      <c r="V2349">
        <f>VLOOKUP(A2349,vlookup_table[#All],4,FALSE)</f>
        <v>4801</v>
      </c>
      <c r="W2349" t="str">
        <f>IF(LEN(V2349)=4,_xlfn.CONCAT("19",LEFT(V2349,2)),IF(LEN(V2349)=3,_xlfn.CONCAT("190",LEFT(V2349,2)),0))</f>
        <v>1948</v>
      </c>
      <c r="X2349">
        <f>IF(V2349&lt;&gt;0,1997-VALUE(W2349),0)</f>
        <v>49</v>
      </c>
      <c r="Y2349" t="str">
        <f>VLOOKUP(A2349,vlookup_table[#All],5,FALSE)</f>
        <v>U1</v>
      </c>
      <c r="Z2349" t="str">
        <f t="shared" si="221"/>
        <v>Urban</v>
      </c>
      <c r="AA2349">
        <f>VLOOKUP(A2349,vlookup_table[#All],7,FALSE)</f>
        <v>24</v>
      </c>
    </row>
    <row r="2350" spans="1:27" x14ac:dyDescent="0.3">
      <c r="A2350">
        <v>123669</v>
      </c>
      <c r="B2350" s="1" t="s">
        <v>21</v>
      </c>
      <c r="C2350" s="1" t="str">
        <f>UPPER(LEFT(B2350,2))</f>
        <v>TX</v>
      </c>
      <c r="D2350" s="1"/>
      <c r="E2350" s="1" t="str">
        <f>UPPER(LEFT(D2350,1))</f>
        <v/>
      </c>
      <c r="F2350">
        <v>923</v>
      </c>
      <c r="G2350">
        <f t="shared" si="216"/>
        <v>923</v>
      </c>
      <c r="H2350">
        <f t="shared" si="217"/>
        <v>923</v>
      </c>
      <c r="I2350">
        <v>554</v>
      </c>
      <c r="J2350">
        <f t="shared" si="218"/>
        <v>554</v>
      </c>
      <c r="K2350">
        <v>711</v>
      </c>
      <c r="L2350">
        <f t="shared" si="219"/>
        <v>711</v>
      </c>
      <c r="M2350">
        <v>6</v>
      </c>
      <c r="N2350">
        <v>25962</v>
      </c>
      <c r="O2350">
        <f t="shared" si="220"/>
        <v>25962</v>
      </c>
      <c r="P2350">
        <v>4</v>
      </c>
      <c r="Q2350">
        <v>55</v>
      </c>
      <c r="R2350">
        <v>584</v>
      </c>
      <c r="S2350">
        <v>661</v>
      </c>
      <c r="T2350">
        <v>9.230769231</v>
      </c>
      <c r="U2350">
        <f>VLOOKUP(A2350,vlookup_table[#All],2,)</f>
        <v>0</v>
      </c>
      <c r="V2350">
        <f>VLOOKUP(A2350,vlookup_table[#All],4,FALSE)</f>
        <v>608</v>
      </c>
      <c r="W2350" t="str">
        <f>IF(LEN(V2350)=4,_xlfn.CONCAT("19",LEFT(V2350,2)),IF(LEN(V2350)=3,_xlfn.CONCAT("190",LEFT(V2350,2)),0))</f>
        <v>19060</v>
      </c>
      <c r="X2350">
        <f>IF(V2350&lt;&gt;0,1997-VALUE(W2350),0)</f>
        <v>-17063</v>
      </c>
      <c r="Y2350" t="str">
        <f>VLOOKUP(A2350,vlookup_table[#All],5,FALSE)</f>
        <v>T1</v>
      </c>
      <c r="Z2350" t="str">
        <f t="shared" si="221"/>
        <v>Town</v>
      </c>
      <c r="AA2350">
        <f>VLOOKUP(A2350,vlookup_table[#All],7,FALSE)</f>
        <v>10</v>
      </c>
    </row>
    <row r="2351" spans="1:27" x14ac:dyDescent="0.3">
      <c r="A2351">
        <v>106850</v>
      </c>
      <c r="B2351" s="1" t="s">
        <v>60</v>
      </c>
      <c r="C2351" s="1" t="str">
        <f>UPPER(LEFT(B2351,2))</f>
        <v>NE</v>
      </c>
      <c r="D2351" s="1" t="s">
        <v>17</v>
      </c>
      <c r="E2351" s="1" t="str">
        <f>UPPER(LEFT(D2351,1))</f>
        <v>F</v>
      </c>
      <c r="F2351">
        <v>901</v>
      </c>
      <c r="G2351">
        <f t="shared" si="216"/>
        <v>901</v>
      </c>
      <c r="H2351">
        <f t="shared" si="217"/>
        <v>901</v>
      </c>
      <c r="I2351">
        <v>409</v>
      </c>
      <c r="J2351">
        <f t="shared" si="218"/>
        <v>409</v>
      </c>
      <c r="K2351">
        <v>504</v>
      </c>
      <c r="L2351">
        <f t="shared" si="219"/>
        <v>504</v>
      </c>
      <c r="M2351">
        <v>0</v>
      </c>
      <c r="N2351">
        <v>14154</v>
      </c>
      <c r="O2351">
        <f t="shared" si="220"/>
        <v>14154</v>
      </c>
      <c r="P2351">
        <v>5</v>
      </c>
      <c r="Q2351">
        <v>21</v>
      </c>
      <c r="R2351">
        <v>472</v>
      </c>
      <c r="S2351">
        <v>459</v>
      </c>
      <c r="T2351">
        <v>15</v>
      </c>
      <c r="U2351">
        <f>VLOOKUP(A2351,vlookup_table[#All],2,)</f>
        <v>28</v>
      </c>
      <c r="V2351">
        <f>VLOOKUP(A2351,vlookup_table[#All],4,FALSE)</f>
        <v>6301</v>
      </c>
      <c r="W2351" t="str">
        <f>IF(LEN(V2351)=4,_xlfn.CONCAT("19",LEFT(V2351,2)),IF(LEN(V2351)=3,_xlfn.CONCAT("190",LEFT(V2351,2)),0))</f>
        <v>1963</v>
      </c>
      <c r="X2351">
        <f>IF(V2351&lt;&gt;0,1997-VALUE(W2351),0)</f>
        <v>34</v>
      </c>
      <c r="Y2351" t="str">
        <f>VLOOKUP(A2351,vlookup_table[#All],5,FALSE)</f>
        <v>T1</v>
      </c>
      <c r="Z2351" t="str">
        <f t="shared" si="221"/>
        <v>Town</v>
      </c>
      <c r="AA2351">
        <f>VLOOKUP(A2351,vlookup_table[#All],7,FALSE)</f>
        <v>23</v>
      </c>
    </row>
    <row r="2352" spans="1:27" x14ac:dyDescent="0.3">
      <c r="A2352">
        <v>172068</v>
      </c>
      <c r="B2352" s="1" t="s">
        <v>22</v>
      </c>
      <c r="C2352" s="1" t="str">
        <f>UPPER(LEFT(B2352,2))</f>
        <v>CA</v>
      </c>
      <c r="D2352" s="1" t="s">
        <v>14</v>
      </c>
      <c r="E2352" s="1" t="str">
        <f>UPPER(LEFT(D2352,1))</f>
        <v>M</v>
      </c>
      <c r="F2352">
        <v>1345</v>
      </c>
      <c r="G2352">
        <f t="shared" si="216"/>
        <v>1345</v>
      </c>
      <c r="H2352">
        <f t="shared" si="217"/>
        <v>1345</v>
      </c>
      <c r="I2352">
        <v>446</v>
      </c>
      <c r="J2352">
        <f t="shared" si="218"/>
        <v>446</v>
      </c>
      <c r="K2352">
        <v>503</v>
      </c>
      <c r="L2352">
        <f t="shared" si="219"/>
        <v>503</v>
      </c>
      <c r="M2352">
        <v>1</v>
      </c>
      <c r="N2352">
        <v>16265</v>
      </c>
      <c r="O2352">
        <f t="shared" si="220"/>
        <v>16265</v>
      </c>
      <c r="P2352">
        <v>17</v>
      </c>
      <c r="Q2352">
        <v>49</v>
      </c>
      <c r="R2352">
        <v>488</v>
      </c>
      <c r="S2352">
        <v>477</v>
      </c>
      <c r="T2352">
        <v>11.94444444</v>
      </c>
      <c r="U2352">
        <f>VLOOKUP(A2352,vlookup_table[#All],2,)</f>
        <v>1</v>
      </c>
      <c r="V2352">
        <f>VLOOKUP(A2352,vlookup_table[#All],4,FALSE)</f>
        <v>4602</v>
      </c>
      <c r="W2352" t="str">
        <f>IF(LEN(V2352)=4,_xlfn.CONCAT("19",LEFT(V2352,2)),IF(LEN(V2352)=3,_xlfn.CONCAT("190",LEFT(V2352,2)),0))</f>
        <v>1946</v>
      </c>
      <c r="X2352">
        <f>IF(V2352&lt;&gt;0,1997-VALUE(W2352),0)</f>
        <v>51</v>
      </c>
      <c r="Y2352" t="str">
        <f>VLOOKUP(A2352,vlookup_table[#All],5,FALSE)</f>
        <v>U1</v>
      </c>
      <c r="Z2352" t="str">
        <f t="shared" si="221"/>
        <v>Urban</v>
      </c>
      <c r="AA2352">
        <f>VLOOKUP(A2352,vlookup_table[#All],7,FALSE)</f>
        <v>20</v>
      </c>
    </row>
    <row r="2353" spans="1:27" x14ac:dyDescent="0.3">
      <c r="A2353">
        <v>109451</v>
      </c>
      <c r="B2353" s="1" t="s">
        <v>50</v>
      </c>
      <c r="C2353" s="1" t="str">
        <f>UPPER(LEFT(B2353,2))</f>
        <v>LA</v>
      </c>
      <c r="D2353" s="1" t="s">
        <v>17</v>
      </c>
      <c r="E2353" s="1" t="str">
        <f>UPPER(LEFT(D2353,1))</f>
        <v>F</v>
      </c>
      <c r="F2353">
        <v>608</v>
      </c>
      <c r="G2353">
        <f t="shared" si="216"/>
        <v>608</v>
      </c>
      <c r="H2353">
        <f t="shared" si="217"/>
        <v>608</v>
      </c>
      <c r="I2353">
        <v>383</v>
      </c>
      <c r="J2353">
        <f t="shared" si="218"/>
        <v>383</v>
      </c>
      <c r="K2353">
        <v>402</v>
      </c>
      <c r="L2353">
        <f t="shared" si="219"/>
        <v>402</v>
      </c>
      <c r="M2353">
        <v>0</v>
      </c>
      <c r="N2353">
        <v>10899</v>
      </c>
      <c r="O2353">
        <f t="shared" si="220"/>
        <v>10899</v>
      </c>
      <c r="P2353">
        <v>1</v>
      </c>
      <c r="Q2353">
        <v>81</v>
      </c>
      <c r="R2353">
        <v>410</v>
      </c>
      <c r="S2353">
        <v>380</v>
      </c>
      <c r="T2353">
        <v>7.25</v>
      </c>
      <c r="U2353">
        <f>VLOOKUP(A2353,vlookup_table[#All],2,)</f>
        <v>0</v>
      </c>
      <c r="V2353">
        <f>VLOOKUP(A2353,vlookup_table[#All],4,FALSE)</f>
        <v>5801</v>
      </c>
      <c r="W2353" t="str">
        <f>IF(LEN(V2353)=4,_xlfn.CONCAT("19",LEFT(V2353,2)),IF(LEN(V2353)=3,_xlfn.CONCAT("190",LEFT(V2353,2)),0))</f>
        <v>1958</v>
      </c>
      <c r="X2353">
        <f>IF(V2353&lt;&gt;0,1997-VALUE(W2353),0)</f>
        <v>39</v>
      </c>
      <c r="Y2353" t="str">
        <f>VLOOKUP(A2353,vlookup_table[#All],5,FALSE)</f>
        <v>R2</v>
      </c>
      <c r="Z2353" t="str">
        <f t="shared" si="221"/>
        <v>Rural</v>
      </c>
      <c r="AA2353">
        <f>VLOOKUP(A2353,vlookup_table[#All],7,FALSE)</f>
        <v>25</v>
      </c>
    </row>
    <row r="2354" spans="1:27" x14ac:dyDescent="0.3">
      <c r="A2354">
        <v>113891</v>
      </c>
      <c r="B2354" s="1" t="s">
        <v>32</v>
      </c>
      <c r="C2354" s="1" t="str">
        <f>UPPER(LEFT(B2354,2))</f>
        <v>OK</v>
      </c>
      <c r="D2354" s="1" t="s">
        <v>14</v>
      </c>
      <c r="E2354" s="1" t="str">
        <f>UPPER(LEFT(D2354,1))</f>
        <v>M</v>
      </c>
      <c r="F2354">
        <v>290</v>
      </c>
      <c r="G2354">
        <f t="shared" si="216"/>
        <v>290</v>
      </c>
      <c r="H2354">
        <f t="shared" si="217"/>
        <v>290</v>
      </c>
      <c r="I2354">
        <v>173</v>
      </c>
      <c r="J2354">
        <f t="shared" si="218"/>
        <v>173</v>
      </c>
      <c r="K2354">
        <v>303</v>
      </c>
      <c r="L2354">
        <f t="shared" si="219"/>
        <v>303</v>
      </c>
      <c r="M2354">
        <v>0</v>
      </c>
      <c r="N2354">
        <v>10700</v>
      </c>
      <c r="O2354">
        <f t="shared" si="220"/>
        <v>10700</v>
      </c>
      <c r="P2354">
        <v>2</v>
      </c>
      <c r="Q2354">
        <v>72</v>
      </c>
      <c r="R2354">
        <v>228</v>
      </c>
      <c r="S2354">
        <v>244</v>
      </c>
      <c r="T2354">
        <v>8.538461539</v>
      </c>
      <c r="U2354">
        <f>VLOOKUP(A2354,vlookup_table[#All],2,)</f>
        <v>0</v>
      </c>
      <c r="V2354">
        <f>VLOOKUP(A2354,vlookup_table[#All],4,FALSE)</f>
        <v>5601</v>
      </c>
      <c r="W2354" t="str">
        <f>IF(LEN(V2354)=4,_xlfn.CONCAT("19",LEFT(V2354,2)),IF(LEN(V2354)=3,_xlfn.CONCAT("190",LEFT(V2354,2)),0))</f>
        <v>1956</v>
      </c>
      <c r="X2354">
        <f>IF(V2354&lt;&gt;0,1997-VALUE(W2354),0)</f>
        <v>41</v>
      </c>
      <c r="Y2354" t="str">
        <f>VLOOKUP(A2354,vlookup_table[#All],5,FALSE)</f>
        <v>R2</v>
      </c>
      <c r="Z2354" t="str">
        <f t="shared" si="221"/>
        <v>Rural</v>
      </c>
      <c r="AA2354">
        <f>VLOOKUP(A2354,vlookup_table[#All],7,FALSE)</f>
        <v>11</v>
      </c>
    </row>
    <row r="2355" spans="1:27" x14ac:dyDescent="0.3">
      <c r="A2355">
        <v>148991</v>
      </c>
      <c r="B2355" s="1" t="s">
        <v>22</v>
      </c>
      <c r="C2355" s="1" t="str">
        <f>UPPER(LEFT(B2355,2))</f>
        <v>CA</v>
      </c>
      <c r="D2355" s="1" t="s">
        <v>17</v>
      </c>
      <c r="E2355" s="1" t="str">
        <f>UPPER(LEFT(D2355,1))</f>
        <v>F</v>
      </c>
      <c r="F2355">
        <v>3209</v>
      </c>
      <c r="G2355">
        <f t="shared" si="216"/>
        <v>3209</v>
      </c>
      <c r="H2355">
        <f t="shared" si="217"/>
        <v>3209</v>
      </c>
      <c r="I2355">
        <v>568</v>
      </c>
      <c r="J2355">
        <f t="shared" si="218"/>
        <v>568</v>
      </c>
      <c r="K2355">
        <v>759</v>
      </c>
      <c r="L2355">
        <f t="shared" si="219"/>
        <v>759</v>
      </c>
      <c r="M2355">
        <v>74</v>
      </c>
      <c r="N2355">
        <v>28817</v>
      </c>
      <c r="O2355">
        <f t="shared" si="220"/>
        <v>28817</v>
      </c>
      <c r="P2355">
        <v>10</v>
      </c>
      <c r="Q2355">
        <v>47</v>
      </c>
      <c r="R2355">
        <v>728</v>
      </c>
      <c r="S2355">
        <v>648</v>
      </c>
      <c r="T2355">
        <v>19.399999999999999</v>
      </c>
      <c r="U2355">
        <f>VLOOKUP(A2355,vlookup_table[#All],2,)</f>
        <v>28</v>
      </c>
      <c r="V2355">
        <f>VLOOKUP(A2355,vlookup_table[#All],4,FALSE)</f>
        <v>4401</v>
      </c>
      <c r="W2355" t="str">
        <f>IF(LEN(V2355)=4,_xlfn.CONCAT("19",LEFT(V2355,2)),IF(LEN(V2355)=3,_xlfn.CONCAT("190",LEFT(V2355,2)),0))</f>
        <v>1944</v>
      </c>
      <c r="X2355">
        <f>IF(V2355&lt;&gt;0,1997-VALUE(W2355),0)</f>
        <v>53</v>
      </c>
      <c r="Y2355" t="str">
        <f>VLOOKUP(A2355,vlookup_table[#All],5,FALSE)</f>
        <v>C1</v>
      </c>
      <c r="Z2355" t="str">
        <f t="shared" si="221"/>
        <v>City</v>
      </c>
      <c r="AA2355">
        <f>VLOOKUP(A2355,vlookup_table[#All],7,FALSE)</f>
        <v>25</v>
      </c>
    </row>
    <row r="2356" spans="1:27" x14ac:dyDescent="0.3">
      <c r="A2356">
        <v>63941</v>
      </c>
      <c r="B2356" s="1" t="s">
        <v>34</v>
      </c>
      <c r="C2356" s="1" t="str">
        <f>UPPER(LEFT(B2356,2))</f>
        <v>IN</v>
      </c>
      <c r="D2356" s="1" t="s">
        <v>17</v>
      </c>
      <c r="E2356" s="1" t="str">
        <f>UPPER(LEFT(D2356,1))</f>
        <v>F</v>
      </c>
      <c r="F2356">
        <v>700</v>
      </c>
      <c r="G2356">
        <f t="shared" si="216"/>
        <v>700</v>
      </c>
      <c r="H2356">
        <f t="shared" si="217"/>
        <v>700</v>
      </c>
      <c r="I2356">
        <v>379</v>
      </c>
      <c r="J2356">
        <f t="shared" si="218"/>
        <v>379</v>
      </c>
      <c r="K2356">
        <v>446</v>
      </c>
      <c r="L2356">
        <f t="shared" si="219"/>
        <v>446</v>
      </c>
      <c r="M2356">
        <v>2</v>
      </c>
      <c r="N2356">
        <v>13332</v>
      </c>
      <c r="O2356">
        <f t="shared" si="220"/>
        <v>13332</v>
      </c>
      <c r="P2356">
        <v>0</v>
      </c>
      <c r="Q2356">
        <v>75</v>
      </c>
      <c r="R2356">
        <v>385</v>
      </c>
      <c r="S2356">
        <v>432</v>
      </c>
      <c r="T2356">
        <v>8.1578947369999995</v>
      </c>
      <c r="U2356">
        <f>VLOOKUP(A2356,vlookup_table[#All],2,)</f>
        <v>0</v>
      </c>
      <c r="V2356">
        <f>VLOOKUP(A2356,vlookup_table[#All],4,FALSE)</f>
        <v>0</v>
      </c>
      <c r="W2356">
        <f>IF(LEN(V2356)=4,_xlfn.CONCAT("19",LEFT(V2356,2)),IF(LEN(V2356)=3,_xlfn.CONCAT("190",LEFT(V2356,2)),0))</f>
        <v>0</v>
      </c>
      <c r="X2356">
        <f>IF(V2356&lt;&gt;0,1997-VALUE(W2356),0)</f>
        <v>0</v>
      </c>
      <c r="Y2356" t="str">
        <f>VLOOKUP(A2356,vlookup_table[#All],5,FALSE)</f>
        <v>R2</v>
      </c>
      <c r="Z2356" t="str">
        <f t="shared" si="221"/>
        <v>Rural</v>
      </c>
      <c r="AA2356">
        <f>VLOOKUP(A2356,vlookup_table[#All],7,FALSE)</f>
        <v>10</v>
      </c>
    </row>
    <row r="2357" spans="1:27" x14ac:dyDescent="0.3">
      <c r="A2357">
        <v>48006</v>
      </c>
      <c r="B2357" s="1" t="s">
        <v>44</v>
      </c>
      <c r="C2357" s="1" t="str">
        <f>UPPER(LEFT(B2357,2))</f>
        <v>AL</v>
      </c>
      <c r="D2357" s="1" t="s">
        <v>17</v>
      </c>
      <c r="E2357" s="1" t="str">
        <f>UPPER(LEFT(D2357,1))</f>
        <v>F</v>
      </c>
      <c r="F2357">
        <v>486</v>
      </c>
      <c r="G2357">
        <f t="shared" si="216"/>
        <v>486</v>
      </c>
      <c r="H2357">
        <f t="shared" si="217"/>
        <v>486</v>
      </c>
      <c r="I2357">
        <v>237</v>
      </c>
      <c r="J2357">
        <f t="shared" si="218"/>
        <v>237</v>
      </c>
      <c r="K2357">
        <v>315</v>
      </c>
      <c r="L2357">
        <f t="shared" si="219"/>
        <v>315</v>
      </c>
      <c r="M2357">
        <v>3</v>
      </c>
      <c r="N2357">
        <v>10807</v>
      </c>
      <c r="O2357">
        <f t="shared" si="220"/>
        <v>10807</v>
      </c>
      <c r="P2357">
        <v>1</v>
      </c>
      <c r="Q2357">
        <v>80</v>
      </c>
      <c r="R2357">
        <v>283</v>
      </c>
      <c r="S2357">
        <v>281</v>
      </c>
      <c r="T2357">
        <v>6.6</v>
      </c>
      <c r="U2357">
        <f>VLOOKUP(A2357,vlookup_table[#All],2,)</f>
        <v>28</v>
      </c>
      <c r="V2357">
        <f>VLOOKUP(A2357,vlookup_table[#All],4,FALSE)</f>
        <v>0</v>
      </c>
      <c r="W2357">
        <f>IF(LEN(V2357)=4,_xlfn.CONCAT("19",LEFT(V2357,2)),IF(LEN(V2357)=3,_xlfn.CONCAT("190",LEFT(V2357,2)),0))</f>
        <v>0</v>
      </c>
      <c r="X2357">
        <f>IF(V2357&lt;&gt;0,1997-VALUE(W2357),0)</f>
        <v>0</v>
      </c>
      <c r="Y2357" t="str">
        <f>VLOOKUP(A2357,vlookup_table[#All],5,FALSE)</f>
        <v>R2</v>
      </c>
      <c r="Z2357" t="str">
        <f t="shared" si="221"/>
        <v>Rural</v>
      </c>
      <c r="AA2357">
        <f>VLOOKUP(A2357,vlookup_table[#All],7,FALSE)</f>
        <v>5</v>
      </c>
    </row>
    <row r="2358" spans="1:27" x14ac:dyDescent="0.3">
      <c r="A2358">
        <v>170998</v>
      </c>
      <c r="B2358" s="1" t="s">
        <v>22</v>
      </c>
      <c r="C2358" s="1" t="str">
        <f>UPPER(LEFT(B2358,2))</f>
        <v>CA</v>
      </c>
      <c r="D2358" s="1" t="s">
        <v>17</v>
      </c>
      <c r="E2358" s="1" t="str">
        <f>UPPER(LEFT(D2358,1))</f>
        <v>F</v>
      </c>
      <c r="F2358">
        <v>621</v>
      </c>
      <c r="G2358">
        <f t="shared" si="216"/>
        <v>621</v>
      </c>
      <c r="H2358">
        <f t="shared" si="217"/>
        <v>621</v>
      </c>
      <c r="I2358">
        <v>250</v>
      </c>
      <c r="J2358">
        <f t="shared" si="218"/>
        <v>250</v>
      </c>
      <c r="K2358">
        <v>307</v>
      </c>
      <c r="L2358">
        <f t="shared" si="219"/>
        <v>307</v>
      </c>
      <c r="M2358">
        <v>0</v>
      </c>
      <c r="N2358">
        <v>10599</v>
      </c>
      <c r="O2358">
        <f t="shared" si="220"/>
        <v>10599</v>
      </c>
      <c r="P2358">
        <v>8</v>
      </c>
      <c r="Q2358">
        <v>59</v>
      </c>
      <c r="R2358">
        <v>266</v>
      </c>
      <c r="S2358">
        <v>275</v>
      </c>
      <c r="T2358">
        <v>10.16666667</v>
      </c>
      <c r="U2358">
        <f>VLOOKUP(A2358,vlookup_table[#All],2,)</f>
        <v>0</v>
      </c>
      <c r="V2358">
        <f>VLOOKUP(A2358,vlookup_table[#All],4,FALSE)</f>
        <v>1401</v>
      </c>
      <c r="W2358" t="str">
        <f>IF(LEN(V2358)=4,_xlfn.CONCAT("19",LEFT(V2358,2)),IF(LEN(V2358)=3,_xlfn.CONCAT("190",LEFT(V2358,2)),0))</f>
        <v>1914</v>
      </c>
      <c r="X2358">
        <f>IF(V2358&lt;&gt;0,1997-VALUE(W2358),0)</f>
        <v>83</v>
      </c>
      <c r="Y2358" t="str">
        <f>VLOOKUP(A2358,vlookup_table[#All],5,FALSE)</f>
        <v>R2</v>
      </c>
      <c r="Z2358" t="str">
        <f t="shared" si="221"/>
        <v>Rural</v>
      </c>
      <c r="AA2358">
        <f>VLOOKUP(A2358,vlookup_table[#All],7,FALSE)</f>
        <v>10</v>
      </c>
    </row>
    <row r="2359" spans="1:27" x14ac:dyDescent="0.3">
      <c r="A2359">
        <v>31959</v>
      </c>
      <c r="B2359" s="1" t="s">
        <v>13</v>
      </c>
      <c r="C2359" s="1" t="str">
        <f>UPPER(LEFT(B2359,2))</f>
        <v>FL</v>
      </c>
      <c r="D2359" s="1" t="s">
        <v>14</v>
      </c>
      <c r="E2359" s="1" t="str">
        <f>UPPER(LEFT(D2359,1))</f>
        <v>M</v>
      </c>
      <c r="F2359">
        <v>1548</v>
      </c>
      <c r="G2359">
        <f t="shared" si="216"/>
        <v>1548</v>
      </c>
      <c r="H2359">
        <f t="shared" si="217"/>
        <v>1548</v>
      </c>
      <c r="I2359">
        <v>572</v>
      </c>
      <c r="J2359">
        <f t="shared" si="218"/>
        <v>572</v>
      </c>
      <c r="K2359">
        <v>736</v>
      </c>
      <c r="L2359">
        <f t="shared" si="219"/>
        <v>736</v>
      </c>
      <c r="M2359">
        <v>35</v>
      </c>
      <c r="N2359">
        <v>40741</v>
      </c>
      <c r="O2359">
        <f t="shared" si="220"/>
        <v>40741</v>
      </c>
      <c r="P2359">
        <v>5</v>
      </c>
      <c r="Q2359">
        <v>20</v>
      </c>
      <c r="R2359">
        <v>632</v>
      </c>
      <c r="S2359">
        <v>646</v>
      </c>
      <c r="T2359">
        <v>25</v>
      </c>
      <c r="U2359">
        <f>VLOOKUP(A2359,vlookup_table[#All],2,)</f>
        <v>0</v>
      </c>
      <c r="V2359">
        <f>VLOOKUP(A2359,vlookup_table[#All],4,FALSE)</f>
        <v>3401</v>
      </c>
      <c r="W2359" t="str">
        <f>IF(LEN(V2359)=4,_xlfn.CONCAT("19",LEFT(V2359,2)),IF(LEN(V2359)=3,_xlfn.CONCAT("190",LEFT(V2359,2)),0))</f>
        <v>1934</v>
      </c>
      <c r="X2359">
        <f>IF(V2359&lt;&gt;0,1997-VALUE(W2359),0)</f>
        <v>63</v>
      </c>
      <c r="Y2359" t="str">
        <f>VLOOKUP(A2359,vlookup_table[#All],5,FALSE)</f>
        <v>T1</v>
      </c>
      <c r="Z2359" t="str">
        <f t="shared" si="221"/>
        <v>Town</v>
      </c>
      <c r="AA2359">
        <f>VLOOKUP(A2359,vlookup_table[#All],7,FALSE)</f>
        <v>20</v>
      </c>
    </row>
    <row r="2360" spans="1:27" x14ac:dyDescent="0.3">
      <c r="A2360">
        <v>13805</v>
      </c>
      <c r="B2360" s="1" t="s">
        <v>22</v>
      </c>
      <c r="C2360" s="1" t="str">
        <f>UPPER(LEFT(B2360,2))</f>
        <v>CA</v>
      </c>
      <c r="D2360" s="1" t="s">
        <v>14</v>
      </c>
      <c r="E2360" s="1" t="str">
        <f>UPPER(LEFT(D2360,1))</f>
        <v>M</v>
      </c>
      <c r="F2360">
        <v>1315</v>
      </c>
      <c r="G2360">
        <f t="shared" si="216"/>
        <v>1315</v>
      </c>
      <c r="H2360">
        <f t="shared" si="217"/>
        <v>1315</v>
      </c>
      <c r="I2360">
        <v>304</v>
      </c>
      <c r="J2360">
        <f t="shared" si="218"/>
        <v>304</v>
      </c>
      <c r="K2360">
        <v>409</v>
      </c>
      <c r="L2360">
        <f t="shared" si="219"/>
        <v>409</v>
      </c>
      <c r="M2360">
        <v>17</v>
      </c>
      <c r="N2360">
        <v>15193</v>
      </c>
      <c r="O2360">
        <f t="shared" si="220"/>
        <v>15193</v>
      </c>
      <c r="P2360">
        <v>4</v>
      </c>
      <c r="Q2360">
        <v>62</v>
      </c>
      <c r="R2360">
        <v>369</v>
      </c>
      <c r="S2360">
        <v>355</v>
      </c>
      <c r="T2360">
        <v>27.5</v>
      </c>
      <c r="U2360">
        <f>VLOOKUP(A2360,vlookup_table[#All],2,)</f>
        <v>0</v>
      </c>
      <c r="V2360">
        <f>VLOOKUP(A2360,vlookup_table[#All],4,FALSE)</f>
        <v>3201</v>
      </c>
      <c r="W2360" t="str">
        <f>IF(LEN(V2360)=4,_xlfn.CONCAT("19",LEFT(V2360,2)),IF(LEN(V2360)=3,_xlfn.CONCAT("190",LEFT(V2360,2)),0))</f>
        <v>1932</v>
      </c>
      <c r="X2360">
        <f>IF(V2360&lt;&gt;0,1997-VALUE(W2360),0)</f>
        <v>65</v>
      </c>
      <c r="Y2360" t="str">
        <f>VLOOKUP(A2360,vlookup_table[#All],5,FALSE)</f>
        <v>R1</v>
      </c>
      <c r="Z2360" t="str">
        <f t="shared" si="221"/>
        <v>Rural</v>
      </c>
      <c r="AA2360">
        <f>VLOOKUP(A2360,vlookup_table[#All],7,FALSE)</f>
        <v>107</v>
      </c>
    </row>
    <row r="2361" spans="1:27" x14ac:dyDescent="0.3">
      <c r="A2361">
        <v>104170</v>
      </c>
      <c r="B2361" s="1" t="s">
        <v>37</v>
      </c>
      <c r="C2361" s="1" t="str">
        <f>UPPER(LEFT(B2361,2))</f>
        <v>MO</v>
      </c>
      <c r="D2361" s="1" t="s">
        <v>14</v>
      </c>
      <c r="E2361" s="1" t="str">
        <f>UPPER(LEFT(D2361,1))</f>
        <v>M</v>
      </c>
      <c r="F2361">
        <v>889</v>
      </c>
      <c r="G2361">
        <f t="shared" si="216"/>
        <v>889</v>
      </c>
      <c r="H2361">
        <f t="shared" si="217"/>
        <v>889</v>
      </c>
      <c r="I2361">
        <v>408</v>
      </c>
      <c r="J2361">
        <f t="shared" si="218"/>
        <v>408</v>
      </c>
      <c r="K2361">
        <v>528</v>
      </c>
      <c r="L2361">
        <f t="shared" si="219"/>
        <v>528</v>
      </c>
      <c r="M2361">
        <v>0</v>
      </c>
      <c r="N2361">
        <v>16268</v>
      </c>
      <c r="O2361">
        <f t="shared" si="220"/>
        <v>16268</v>
      </c>
      <c r="P2361">
        <v>2</v>
      </c>
      <c r="Q2361">
        <v>64</v>
      </c>
      <c r="R2361">
        <v>483</v>
      </c>
      <c r="S2361">
        <v>468</v>
      </c>
      <c r="T2361">
        <v>3.72</v>
      </c>
      <c r="U2361">
        <f>VLOOKUP(A2361,vlookup_table[#All],2,)</f>
        <v>2</v>
      </c>
      <c r="V2361">
        <f>VLOOKUP(A2361,vlookup_table[#All],4,FALSE)</f>
        <v>1603</v>
      </c>
      <c r="W2361" t="str">
        <f>IF(LEN(V2361)=4,_xlfn.CONCAT("19",LEFT(V2361,2)),IF(LEN(V2361)=3,_xlfn.CONCAT("190",LEFT(V2361,2)),0))</f>
        <v>1916</v>
      </c>
      <c r="X2361">
        <f>IF(V2361&lt;&gt;0,1997-VALUE(W2361),0)</f>
        <v>81</v>
      </c>
      <c r="Y2361" t="str">
        <f>VLOOKUP(A2361,vlookup_table[#All],5,FALSE)</f>
        <v>C1</v>
      </c>
      <c r="Z2361" t="str">
        <f t="shared" si="221"/>
        <v>City</v>
      </c>
      <c r="AA2361">
        <f>VLOOKUP(A2361,vlookup_table[#All],7,FALSE)</f>
        <v>5</v>
      </c>
    </row>
    <row r="2362" spans="1:27" x14ac:dyDescent="0.3">
      <c r="A2362">
        <v>28339</v>
      </c>
      <c r="B2362" s="1" t="s">
        <v>40</v>
      </c>
      <c r="C2362" s="1" t="str">
        <f>UPPER(LEFT(B2362,2))</f>
        <v>GA</v>
      </c>
      <c r="D2362" s="1" t="s">
        <v>17</v>
      </c>
      <c r="E2362" s="1" t="str">
        <f>UPPER(LEFT(D2362,1))</f>
        <v>F</v>
      </c>
      <c r="F2362">
        <v>2152</v>
      </c>
      <c r="G2362">
        <f t="shared" si="216"/>
        <v>2152</v>
      </c>
      <c r="H2362">
        <f t="shared" si="217"/>
        <v>2152</v>
      </c>
      <c r="I2362">
        <v>389</v>
      </c>
      <c r="J2362">
        <f t="shared" si="218"/>
        <v>389</v>
      </c>
      <c r="K2362">
        <v>738</v>
      </c>
      <c r="L2362">
        <f t="shared" si="219"/>
        <v>738</v>
      </c>
      <c r="M2362">
        <v>59</v>
      </c>
      <c r="N2362">
        <v>28753</v>
      </c>
      <c r="O2362">
        <f t="shared" si="220"/>
        <v>28753</v>
      </c>
      <c r="P2362">
        <v>4</v>
      </c>
      <c r="Q2362">
        <v>42</v>
      </c>
      <c r="R2362">
        <v>634</v>
      </c>
      <c r="S2362">
        <v>501</v>
      </c>
      <c r="T2362">
        <v>11.1</v>
      </c>
      <c r="U2362">
        <f>VLOOKUP(A2362,vlookup_table[#All],2,)</f>
        <v>0</v>
      </c>
      <c r="V2362">
        <f>VLOOKUP(A2362,vlookup_table[#All],4,FALSE)</f>
        <v>0</v>
      </c>
      <c r="W2362">
        <f>IF(LEN(V2362)=4,_xlfn.CONCAT("19",LEFT(V2362,2)),IF(LEN(V2362)=3,_xlfn.CONCAT("190",LEFT(V2362,2)),0))</f>
        <v>0</v>
      </c>
      <c r="X2362">
        <f>IF(V2362&lt;&gt;0,1997-VALUE(W2362),0)</f>
        <v>0</v>
      </c>
      <c r="Y2362" t="str">
        <f>VLOOKUP(A2362,vlookup_table[#All],5,FALSE)</f>
        <v>C1</v>
      </c>
      <c r="Z2362" t="str">
        <f t="shared" si="221"/>
        <v>City</v>
      </c>
      <c r="AA2362">
        <f>VLOOKUP(A2362,vlookup_table[#All],7,FALSE)</f>
        <v>11</v>
      </c>
    </row>
    <row r="2363" spans="1:27" x14ac:dyDescent="0.3">
      <c r="A2363">
        <v>1920</v>
      </c>
      <c r="B2363" s="1" t="s">
        <v>24</v>
      </c>
      <c r="C2363" s="1" t="str">
        <f>UPPER(LEFT(B2363,2))</f>
        <v>NV</v>
      </c>
      <c r="D2363" s="1" t="s">
        <v>14</v>
      </c>
      <c r="E2363" s="1" t="str">
        <f>UPPER(LEFT(D2363,1))</f>
        <v>M</v>
      </c>
      <c r="F2363">
        <v>1032</v>
      </c>
      <c r="G2363">
        <f t="shared" si="216"/>
        <v>1032</v>
      </c>
      <c r="H2363">
        <f t="shared" si="217"/>
        <v>1032</v>
      </c>
      <c r="I2363">
        <v>305</v>
      </c>
      <c r="J2363">
        <f t="shared" si="218"/>
        <v>305</v>
      </c>
      <c r="K2363">
        <v>454</v>
      </c>
      <c r="L2363">
        <f t="shared" si="219"/>
        <v>454</v>
      </c>
      <c r="M2363">
        <v>15</v>
      </c>
      <c r="N2363">
        <v>18324</v>
      </c>
      <c r="O2363">
        <f t="shared" si="220"/>
        <v>18324</v>
      </c>
      <c r="P2363">
        <v>12</v>
      </c>
      <c r="Q2363">
        <v>16</v>
      </c>
      <c r="R2363">
        <v>361</v>
      </c>
      <c r="S2363">
        <v>390</v>
      </c>
      <c r="T2363">
        <v>6.9193548390000004</v>
      </c>
      <c r="U2363">
        <f>VLOOKUP(A2363,vlookup_table[#All],2,)</f>
        <v>1002</v>
      </c>
      <c r="V2363">
        <f>VLOOKUP(A2363,vlookup_table[#All],4,FALSE)</f>
        <v>1610</v>
      </c>
      <c r="W2363" t="str">
        <f>IF(LEN(V2363)=4,_xlfn.CONCAT("19",LEFT(V2363,2)),IF(LEN(V2363)=3,_xlfn.CONCAT("190",LEFT(V2363,2)),0))</f>
        <v>1916</v>
      </c>
      <c r="X2363">
        <f>IF(V2363&lt;&gt;0,1997-VALUE(W2363),0)</f>
        <v>81</v>
      </c>
      <c r="Y2363" t="str">
        <f>VLOOKUP(A2363,vlookup_table[#All],5,FALSE)</f>
        <v>U3</v>
      </c>
      <c r="Z2363" t="str">
        <f t="shared" si="221"/>
        <v>Urban</v>
      </c>
      <c r="AA2363">
        <f>VLOOKUP(A2363,vlookup_table[#All],7,FALSE)</f>
        <v>10</v>
      </c>
    </row>
    <row r="2364" spans="1:27" x14ac:dyDescent="0.3">
      <c r="A2364">
        <v>88920</v>
      </c>
      <c r="B2364" s="1" t="s">
        <v>16</v>
      </c>
      <c r="C2364" s="1" t="str">
        <f>UPPER(LEFT(B2364,2))</f>
        <v>IL</v>
      </c>
      <c r="D2364" s="1" t="s">
        <v>17</v>
      </c>
      <c r="E2364" s="1" t="str">
        <f>UPPER(LEFT(D2364,1))</f>
        <v>F</v>
      </c>
      <c r="F2364">
        <v>1364</v>
      </c>
      <c r="G2364">
        <f t="shared" si="216"/>
        <v>1364</v>
      </c>
      <c r="H2364">
        <f t="shared" si="217"/>
        <v>1364</v>
      </c>
      <c r="I2364">
        <v>451</v>
      </c>
      <c r="J2364">
        <f t="shared" si="218"/>
        <v>451</v>
      </c>
      <c r="K2364">
        <v>561</v>
      </c>
      <c r="L2364">
        <f t="shared" si="219"/>
        <v>561</v>
      </c>
      <c r="M2364">
        <v>16</v>
      </c>
      <c r="N2364">
        <v>21988</v>
      </c>
      <c r="O2364">
        <f t="shared" si="220"/>
        <v>21988</v>
      </c>
      <c r="P2364">
        <v>9</v>
      </c>
      <c r="Q2364">
        <v>62</v>
      </c>
      <c r="R2364">
        <v>468</v>
      </c>
      <c r="S2364">
        <v>518</v>
      </c>
      <c r="T2364">
        <v>25</v>
      </c>
      <c r="U2364">
        <f>VLOOKUP(A2364,vlookup_table[#All],2,)</f>
        <v>0</v>
      </c>
      <c r="V2364">
        <f>VLOOKUP(A2364,vlookup_table[#All],4,FALSE)</f>
        <v>5501</v>
      </c>
      <c r="W2364" t="str">
        <f>IF(LEN(V2364)=4,_xlfn.CONCAT("19",LEFT(V2364,2)),IF(LEN(V2364)=3,_xlfn.CONCAT("190",LEFT(V2364,2)),0))</f>
        <v>1955</v>
      </c>
      <c r="X2364">
        <f>IF(V2364&lt;&gt;0,1997-VALUE(W2364),0)</f>
        <v>42</v>
      </c>
      <c r="Y2364" t="str">
        <f>VLOOKUP(A2364,vlookup_table[#All],5,FALSE)</f>
        <v>S1</v>
      </c>
      <c r="Z2364" t="str">
        <f t="shared" si="221"/>
        <v>Suburban</v>
      </c>
      <c r="AA2364">
        <f>VLOOKUP(A2364,vlookup_table[#All],7,FALSE)</f>
        <v>25</v>
      </c>
    </row>
    <row r="2365" spans="1:27" x14ac:dyDescent="0.3">
      <c r="A2365">
        <v>45656</v>
      </c>
      <c r="B2365" s="1" t="s">
        <v>13</v>
      </c>
      <c r="C2365" s="1" t="str">
        <f>UPPER(LEFT(B2365,2))</f>
        <v>FL</v>
      </c>
      <c r="D2365" s="1" t="s">
        <v>14</v>
      </c>
      <c r="E2365" s="1" t="str">
        <f>UPPER(LEFT(D2365,1))</f>
        <v>M</v>
      </c>
      <c r="F2365">
        <v>566</v>
      </c>
      <c r="G2365">
        <f t="shared" si="216"/>
        <v>566</v>
      </c>
      <c r="H2365">
        <f t="shared" si="217"/>
        <v>566</v>
      </c>
      <c r="I2365">
        <v>218</v>
      </c>
      <c r="J2365">
        <f t="shared" si="218"/>
        <v>218</v>
      </c>
      <c r="K2365">
        <v>272</v>
      </c>
      <c r="L2365">
        <f t="shared" si="219"/>
        <v>272</v>
      </c>
      <c r="M2365">
        <v>0</v>
      </c>
      <c r="N2365">
        <v>11438</v>
      </c>
      <c r="O2365">
        <f t="shared" si="220"/>
        <v>11438</v>
      </c>
      <c r="P2365">
        <v>9</v>
      </c>
      <c r="Q2365">
        <v>8</v>
      </c>
      <c r="R2365">
        <v>242</v>
      </c>
      <c r="S2365">
        <v>249</v>
      </c>
      <c r="T2365">
        <v>27.5</v>
      </c>
      <c r="U2365">
        <f>VLOOKUP(A2365,vlookup_table[#All],2,)</f>
        <v>1002</v>
      </c>
      <c r="V2365">
        <f>VLOOKUP(A2365,vlookup_table[#All],4,FALSE)</f>
        <v>4301</v>
      </c>
      <c r="W2365" t="str">
        <f>IF(LEN(V2365)=4,_xlfn.CONCAT("19",LEFT(V2365,2)),IF(LEN(V2365)=3,_xlfn.CONCAT("190",LEFT(V2365,2)),0))</f>
        <v>1943</v>
      </c>
      <c r="X2365">
        <f>IF(V2365&lt;&gt;0,1997-VALUE(W2365),0)</f>
        <v>54</v>
      </c>
      <c r="Y2365" t="str">
        <f>VLOOKUP(A2365,vlookup_table[#All],5,FALSE)</f>
        <v>C3</v>
      </c>
      <c r="Z2365" t="str">
        <f t="shared" si="221"/>
        <v>City</v>
      </c>
      <c r="AA2365">
        <f>VLOOKUP(A2365,vlookup_table[#All],7,FALSE)</f>
        <v>27</v>
      </c>
    </row>
    <row r="2366" spans="1:27" x14ac:dyDescent="0.3">
      <c r="A2366">
        <v>175471</v>
      </c>
      <c r="B2366" s="1" t="s">
        <v>51</v>
      </c>
      <c r="C2366" s="1" t="str">
        <f>UPPER(LEFT(B2366,2))</f>
        <v>OR</v>
      </c>
      <c r="D2366" s="1" t="s">
        <v>17</v>
      </c>
      <c r="E2366" s="1" t="str">
        <f>UPPER(LEFT(D2366,1))</f>
        <v>F</v>
      </c>
      <c r="F2366">
        <v>813</v>
      </c>
      <c r="G2366">
        <f t="shared" si="216"/>
        <v>813</v>
      </c>
      <c r="H2366">
        <f t="shared" si="217"/>
        <v>813</v>
      </c>
      <c r="I2366">
        <v>239</v>
      </c>
      <c r="J2366">
        <f t="shared" si="218"/>
        <v>239</v>
      </c>
      <c r="K2366">
        <v>411</v>
      </c>
      <c r="L2366">
        <f t="shared" si="219"/>
        <v>411</v>
      </c>
      <c r="M2366">
        <v>5</v>
      </c>
      <c r="N2366">
        <v>16248</v>
      </c>
      <c r="O2366">
        <f t="shared" si="220"/>
        <v>16248</v>
      </c>
      <c r="P2366">
        <v>5</v>
      </c>
      <c r="Q2366">
        <v>37</v>
      </c>
      <c r="R2366">
        <v>368</v>
      </c>
      <c r="S2366">
        <v>301</v>
      </c>
      <c r="T2366">
        <v>6.5714285710000002</v>
      </c>
      <c r="U2366">
        <f>VLOOKUP(A2366,vlookup_table[#All],2,)</f>
        <v>28</v>
      </c>
      <c r="V2366">
        <f>VLOOKUP(A2366,vlookup_table[#All],4,FALSE)</f>
        <v>0</v>
      </c>
      <c r="W2366">
        <f>IF(LEN(V2366)=4,_xlfn.CONCAT("19",LEFT(V2366,2)),IF(LEN(V2366)=3,_xlfn.CONCAT("190",LEFT(V2366,2)),0))</f>
        <v>0</v>
      </c>
      <c r="X2366">
        <f>IF(V2366&lt;&gt;0,1997-VALUE(W2366),0)</f>
        <v>0</v>
      </c>
      <c r="Y2366" t="str">
        <f>VLOOKUP(A2366,vlookup_table[#All],5,FALSE)</f>
        <v>U2</v>
      </c>
      <c r="Z2366" t="str">
        <f t="shared" si="221"/>
        <v>Urban</v>
      </c>
      <c r="AA2366">
        <f>VLOOKUP(A2366,vlookup_table[#All],7,FALSE)</f>
        <v>5</v>
      </c>
    </row>
    <row r="2367" spans="1:27" x14ac:dyDescent="0.3">
      <c r="A2367">
        <v>108820</v>
      </c>
      <c r="B2367" s="1" t="s">
        <v>50</v>
      </c>
      <c r="C2367" s="1" t="str">
        <f>UPPER(LEFT(B2367,2))</f>
        <v>LA</v>
      </c>
      <c r="D2367" s="1" t="s">
        <v>14</v>
      </c>
      <c r="E2367" s="1" t="str">
        <f>UPPER(LEFT(D2367,1))</f>
        <v>M</v>
      </c>
      <c r="F2367">
        <v>465</v>
      </c>
      <c r="G2367">
        <f t="shared" si="216"/>
        <v>465</v>
      </c>
      <c r="H2367">
        <f t="shared" si="217"/>
        <v>465</v>
      </c>
      <c r="I2367">
        <v>198</v>
      </c>
      <c r="J2367">
        <f t="shared" si="218"/>
        <v>198</v>
      </c>
      <c r="K2367">
        <v>292</v>
      </c>
      <c r="L2367">
        <f t="shared" si="219"/>
        <v>292</v>
      </c>
      <c r="M2367">
        <v>1</v>
      </c>
      <c r="N2367">
        <v>8982</v>
      </c>
      <c r="O2367">
        <f t="shared" si="220"/>
        <v>8982</v>
      </c>
      <c r="P2367">
        <v>0</v>
      </c>
      <c r="Q2367">
        <v>84</v>
      </c>
      <c r="R2367">
        <v>239</v>
      </c>
      <c r="S2367">
        <v>260</v>
      </c>
      <c r="T2367">
        <v>4.8333333329999997</v>
      </c>
      <c r="U2367">
        <f>VLOOKUP(A2367,vlookup_table[#All],2,)</f>
        <v>1</v>
      </c>
      <c r="V2367">
        <f>VLOOKUP(A2367,vlookup_table[#All],4,FALSE)</f>
        <v>2301</v>
      </c>
      <c r="W2367" t="str">
        <f>IF(LEN(V2367)=4,_xlfn.CONCAT("19",LEFT(V2367,2)),IF(LEN(V2367)=3,_xlfn.CONCAT("190",LEFT(V2367,2)),0))</f>
        <v>1923</v>
      </c>
      <c r="X2367">
        <f>IF(V2367&lt;&gt;0,1997-VALUE(W2367),0)</f>
        <v>74</v>
      </c>
      <c r="Y2367" t="str">
        <f>VLOOKUP(A2367,vlookup_table[#All],5,FALSE)</f>
        <v>R2</v>
      </c>
      <c r="Z2367" t="str">
        <f t="shared" si="221"/>
        <v>Rural</v>
      </c>
      <c r="AA2367">
        <f>VLOOKUP(A2367,vlookup_table[#All],7,FALSE)</f>
        <v>5</v>
      </c>
    </row>
    <row r="2368" spans="1:27" x14ac:dyDescent="0.3">
      <c r="A2368">
        <v>190619</v>
      </c>
      <c r="B2368" s="1" t="s">
        <v>30</v>
      </c>
      <c r="C2368" s="1" t="str">
        <f>UPPER(LEFT(B2368,2))</f>
        <v>MI</v>
      </c>
      <c r="D2368" s="1" t="s">
        <v>17</v>
      </c>
      <c r="E2368" s="1" t="str">
        <f>UPPER(LEFT(D2368,1))</f>
        <v>F</v>
      </c>
      <c r="F2368">
        <v>943</v>
      </c>
      <c r="G2368">
        <f t="shared" si="216"/>
        <v>943</v>
      </c>
      <c r="H2368">
        <f t="shared" si="217"/>
        <v>943</v>
      </c>
      <c r="I2368">
        <v>406</v>
      </c>
      <c r="J2368">
        <f t="shared" si="218"/>
        <v>406</v>
      </c>
      <c r="K2368">
        <v>515</v>
      </c>
      <c r="L2368">
        <f t="shared" si="219"/>
        <v>515</v>
      </c>
      <c r="M2368">
        <v>2</v>
      </c>
      <c r="N2368">
        <v>16625</v>
      </c>
      <c r="O2368">
        <f t="shared" si="220"/>
        <v>16625</v>
      </c>
      <c r="P2368">
        <v>1</v>
      </c>
      <c r="Q2368">
        <v>85</v>
      </c>
      <c r="R2368">
        <v>502</v>
      </c>
      <c r="S2368">
        <v>453</v>
      </c>
      <c r="T2368">
        <v>3.5185185190000001</v>
      </c>
      <c r="U2368">
        <f>VLOOKUP(A2368,vlookup_table[#All],2,)</f>
        <v>2</v>
      </c>
      <c r="V2368">
        <f>VLOOKUP(A2368,vlookup_table[#All],4,FALSE)</f>
        <v>1710</v>
      </c>
      <c r="W2368" t="str">
        <f>IF(LEN(V2368)=4,_xlfn.CONCAT("19",LEFT(V2368,2)),IF(LEN(V2368)=3,_xlfn.CONCAT("190",LEFT(V2368,2)),0))</f>
        <v>1917</v>
      </c>
      <c r="X2368">
        <f>IF(V2368&lt;&gt;0,1997-VALUE(W2368),0)</f>
        <v>80</v>
      </c>
      <c r="Y2368" t="str">
        <f>VLOOKUP(A2368,vlookup_table[#All],5,FALSE)</f>
        <v>T2</v>
      </c>
      <c r="Z2368" t="str">
        <f t="shared" si="221"/>
        <v>Town</v>
      </c>
      <c r="AA2368">
        <f>VLOOKUP(A2368,vlookup_table[#All],7,FALSE)</f>
        <v>3</v>
      </c>
    </row>
    <row r="2369" spans="1:27" x14ac:dyDescent="0.3">
      <c r="A2369">
        <v>13727</v>
      </c>
      <c r="B2369" s="1" t="s">
        <v>60</v>
      </c>
      <c r="C2369" s="1" t="str">
        <f>UPPER(LEFT(B2369,2))</f>
        <v>NE</v>
      </c>
      <c r="D2369" s="1" t="s">
        <v>17</v>
      </c>
      <c r="E2369" s="1" t="str">
        <f>UPPER(LEFT(D2369,1))</f>
        <v>F</v>
      </c>
      <c r="F2369">
        <v>675</v>
      </c>
      <c r="G2369">
        <f t="shared" si="216"/>
        <v>675</v>
      </c>
      <c r="H2369">
        <f t="shared" si="217"/>
        <v>675</v>
      </c>
      <c r="I2369">
        <v>284</v>
      </c>
      <c r="J2369">
        <f t="shared" si="218"/>
        <v>284</v>
      </c>
      <c r="K2369">
        <v>308</v>
      </c>
      <c r="L2369">
        <f t="shared" si="219"/>
        <v>308</v>
      </c>
      <c r="M2369">
        <v>0</v>
      </c>
      <c r="N2369">
        <v>18892</v>
      </c>
      <c r="O2369">
        <f t="shared" si="220"/>
        <v>18892</v>
      </c>
      <c r="P2369">
        <v>5</v>
      </c>
      <c r="Q2369">
        <v>39</v>
      </c>
      <c r="R2369">
        <v>288</v>
      </c>
      <c r="S2369">
        <v>317</v>
      </c>
      <c r="T2369">
        <v>20.46153846</v>
      </c>
      <c r="U2369">
        <f>VLOOKUP(A2369,vlookup_table[#All],2,)</f>
        <v>0</v>
      </c>
      <c r="V2369">
        <f>VLOOKUP(A2369,vlookup_table[#All],4,FALSE)</f>
        <v>5807</v>
      </c>
      <c r="W2369" t="str">
        <f>IF(LEN(V2369)=4,_xlfn.CONCAT("19",LEFT(V2369,2)),IF(LEN(V2369)=3,_xlfn.CONCAT("190",LEFT(V2369,2)),0))</f>
        <v>1958</v>
      </c>
      <c r="X2369">
        <f>IF(V2369&lt;&gt;0,1997-VALUE(W2369),0)</f>
        <v>39</v>
      </c>
      <c r="Y2369" t="str">
        <f>VLOOKUP(A2369,vlookup_table[#All],5,FALSE)</f>
        <v>T1</v>
      </c>
      <c r="Z2369" t="str">
        <f t="shared" si="221"/>
        <v>Town</v>
      </c>
      <c r="AA2369">
        <f>VLOOKUP(A2369,vlookup_table[#All],7,FALSE)</f>
        <v>30</v>
      </c>
    </row>
    <row r="2370" spans="1:27" x14ac:dyDescent="0.3">
      <c r="A2370">
        <v>114909</v>
      </c>
      <c r="B2370" s="1" t="s">
        <v>21</v>
      </c>
      <c r="C2370" s="1" t="str">
        <f>UPPER(LEFT(B2370,2))</f>
        <v>TX</v>
      </c>
      <c r="D2370" s="1" t="s">
        <v>14</v>
      </c>
      <c r="E2370" s="1" t="str">
        <f>UPPER(LEFT(D2370,1))</f>
        <v>M</v>
      </c>
      <c r="F2370">
        <v>733</v>
      </c>
      <c r="G2370">
        <f t="shared" ref="G2370:G2433" si="222">IF(LEFT(F2370,1)="A",VALUE(SUBSTITUTE(F2370,"A","")),IF(ISBLANK(F2370),"",IF(F2370=0,"",VALUE(F2370))))</f>
        <v>733</v>
      </c>
      <c r="H2370">
        <f t="shared" ref="H2370:H2433" si="223">IF(G2370&lt;&gt;"",G2370,AVERAGE(G:G))</f>
        <v>733</v>
      </c>
      <c r="I2370">
        <v>452</v>
      </c>
      <c r="J2370">
        <f t="shared" ref="J2370:J2433" si="224">IF(I2370&lt;&gt;0,I2370,AVERAGEIF(I:I,"&gt;0"))</f>
        <v>452</v>
      </c>
      <c r="K2370">
        <v>503</v>
      </c>
      <c r="L2370">
        <f t="shared" ref="L2370:L2433" si="225">IF(AND(K2370&lt;&gt;0,K2370&lt;&gt;""),K2370,AVERAGEIF(K:K,"&gt;0"))</f>
        <v>503</v>
      </c>
      <c r="M2370">
        <v>0</v>
      </c>
      <c r="N2370">
        <v>14468</v>
      </c>
      <c r="O2370">
        <f t="shared" ref="O2370:O2433" si="226">IF(AND(N2370&lt;&gt;0,N2370&lt;&gt;""),N2370,AVERAGEIF(N:N,"&gt;0"))</f>
        <v>14468</v>
      </c>
      <c r="P2370">
        <v>17</v>
      </c>
      <c r="Q2370">
        <v>50</v>
      </c>
      <c r="R2370">
        <v>453</v>
      </c>
      <c r="S2370">
        <v>496</v>
      </c>
      <c r="T2370">
        <v>9</v>
      </c>
      <c r="U2370">
        <f>VLOOKUP(A2370,vlookup_table[#All],2,)</f>
        <v>93</v>
      </c>
      <c r="V2370">
        <f>VLOOKUP(A2370,vlookup_table[#All],4,FALSE)</f>
        <v>0</v>
      </c>
      <c r="W2370">
        <f>IF(LEN(V2370)=4,_xlfn.CONCAT("19",LEFT(V2370,2)),IF(LEN(V2370)=3,_xlfn.CONCAT("190",LEFT(V2370,2)),0))</f>
        <v>0</v>
      </c>
      <c r="X2370">
        <f>IF(V2370&lt;&gt;0,1997-VALUE(W2370),0)</f>
        <v>0</v>
      </c>
      <c r="Y2370" t="str">
        <f>VLOOKUP(A2370,vlookup_table[#All],5,FALSE)</f>
        <v>T2</v>
      </c>
      <c r="Z2370" t="str">
        <f t="shared" ref="Z2370:Z2433" si="227">IF(LEFT(Y2370,1)="C","City",IF(LEFT(Y2370,1)="T","Town",IF(LEFT(Y2370,1)="S","Suburban",IF(LEFT(Y2370,1)="U","Urban",IF(LEFT(Y2370,1)="R","Rural",0)))))</f>
        <v>Town</v>
      </c>
      <c r="AA2370">
        <f>VLOOKUP(A2370,vlookup_table[#All],7,FALSE)</f>
        <v>10</v>
      </c>
    </row>
    <row r="2371" spans="1:27" x14ac:dyDescent="0.3">
      <c r="A2371">
        <v>190410</v>
      </c>
      <c r="B2371" s="1" t="s">
        <v>18</v>
      </c>
      <c r="C2371" s="1" t="str">
        <f>UPPER(LEFT(B2371,2))</f>
        <v>NC</v>
      </c>
      <c r="D2371" s="1" t="s">
        <v>20</v>
      </c>
      <c r="E2371" s="1" t="str">
        <f>UPPER(LEFT(D2371,1))</f>
        <v>F</v>
      </c>
      <c r="F2371">
        <v>1070</v>
      </c>
      <c r="G2371">
        <f t="shared" si="222"/>
        <v>1070</v>
      </c>
      <c r="H2371">
        <f t="shared" si="223"/>
        <v>1070</v>
      </c>
      <c r="I2371">
        <v>310</v>
      </c>
      <c r="J2371">
        <f t="shared" si="224"/>
        <v>310</v>
      </c>
      <c r="K2371">
        <v>435</v>
      </c>
      <c r="L2371">
        <f t="shared" si="225"/>
        <v>435</v>
      </c>
      <c r="M2371">
        <v>21</v>
      </c>
      <c r="N2371">
        <v>16741</v>
      </c>
      <c r="O2371">
        <f t="shared" si="226"/>
        <v>16741</v>
      </c>
      <c r="P2371">
        <v>3</v>
      </c>
      <c r="Q2371">
        <v>53</v>
      </c>
      <c r="R2371">
        <v>354</v>
      </c>
      <c r="S2371">
        <v>384</v>
      </c>
      <c r="T2371">
        <v>8.6829268289999995</v>
      </c>
      <c r="U2371">
        <f>VLOOKUP(A2371,vlookup_table[#All],2,)</f>
        <v>0</v>
      </c>
      <c r="V2371">
        <f>VLOOKUP(A2371,vlookup_table[#All],4,FALSE)</f>
        <v>0</v>
      </c>
      <c r="W2371">
        <f>IF(LEN(V2371)=4,_xlfn.CONCAT("19",LEFT(V2371,2)),IF(LEN(V2371)=3,_xlfn.CONCAT("190",LEFT(V2371,2)),0))</f>
        <v>0</v>
      </c>
      <c r="X2371">
        <f>IF(V2371&lt;&gt;0,1997-VALUE(W2371),0)</f>
        <v>0</v>
      </c>
      <c r="Y2371" t="str">
        <f>VLOOKUP(A2371,vlookup_table[#All],5,FALSE)</f>
        <v>C2</v>
      </c>
      <c r="Z2371" t="str">
        <f t="shared" si="227"/>
        <v>City</v>
      </c>
      <c r="AA2371">
        <f>VLOOKUP(A2371,vlookup_table[#All],7,FALSE)</f>
        <v>9</v>
      </c>
    </row>
    <row r="2372" spans="1:27" x14ac:dyDescent="0.3">
      <c r="A2372">
        <v>166711</v>
      </c>
      <c r="B2372" s="1" t="s">
        <v>22</v>
      </c>
      <c r="C2372" s="1" t="str">
        <f>UPPER(LEFT(B2372,2))</f>
        <v>CA</v>
      </c>
      <c r="D2372" s="1" t="s">
        <v>17</v>
      </c>
      <c r="E2372" s="1" t="str">
        <f>UPPER(LEFT(D2372,1))</f>
        <v>F</v>
      </c>
      <c r="F2372">
        <v>675</v>
      </c>
      <c r="G2372">
        <f t="shared" si="222"/>
        <v>675</v>
      </c>
      <c r="H2372">
        <f t="shared" si="223"/>
        <v>675</v>
      </c>
      <c r="I2372">
        <v>344</v>
      </c>
      <c r="J2372">
        <f t="shared" si="224"/>
        <v>344</v>
      </c>
      <c r="K2372">
        <v>589</v>
      </c>
      <c r="L2372">
        <f t="shared" si="225"/>
        <v>589</v>
      </c>
      <c r="M2372">
        <v>0</v>
      </c>
      <c r="N2372">
        <v>23719</v>
      </c>
      <c r="O2372">
        <f t="shared" si="226"/>
        <v>23719</v>
      </c>
      <c r="P2372">
        <v>11</v>
      </c>
      <c r="Q2372">
        <v>43</v>
      </c>
      <c r="R2372">
        <v>520</v>
      </c>
      <c r="S2372">
        <v>438</v>
      </c>
      <c r="T2372">
        <v>22.666666670000001</v>
      </c>
      <c r="U2372">
        <f>VLOOKUP(A2372,vlookup_table[#All],2,)</f>
        <v>0</v>
      </c>
      <c r="V2372">
        <f>VLOOKUP(A2372,vlookup_table[#All],4,FALSE)</f>
        <v>3508</v>
      </c>
      <c r="W2372" t="str">
        <f>IF(LEN(V2372)=4,_xlfn.CONCAT("19",LEFT(V2372,2)),IF(LEN(V2372)=3,_xlfn.CONCAT("190",LEFT(V2372,2)),0))</f>
        <v>1935</v>
      </c>
      <c r="X2372">
        <f>IF(V2372&lt;&gt;0,1997-VALUE(W2372),0)</f>
        <v>62</v>
      </c>
      <c r="Y2372" t="str">
        <f>VLOOKUP(A2372,vlookup_table[#All],5,FALSE)</f>
        <v>S2</v>
      </c>
      <c r="Z2372" t="str">
        <f t="shared" si="227"/>
        <v>Suburban</v>
      </c>
      <c r="AA2372">
        <f>VLOOKUP(A2372,vlookup_table[#All],7,FALSE)</f>
        <v>45</v>
      </c>
    </row>
    <row r="2373" spans="1:27" x14ac:dyDescent="0.3">
      <c r="A2373">
        <v>78669</v>
      </c>
      <c r="B2373" s="1" t="s">
        <v>36</v>
      </c>
      <c r="C2373" s="1" t="str">
        <f>UPPER(LEFT(B2373,2))</f>
        <v>WI</v>
      </c>
      <c r="D2373" s="1" t="s">
        <v>17</v>
      </c>
      <c r="E2373" s="1" t="str">
        <f>UPPER(LEFT(D2373,1))</f>
        <v>F</v>
      </c>
      <c r="F2373">
        <v>693</v>
      </c>
      <c r="G2373">
        <f t="shared" si="222"/>
        <v>693</v>
      </c>
      <c r="H2373">
        <f t="shared" si="223"/>
        <v>693</v>
      </c>
      <c r="I2373">
        <v>124</v>
      </c>
      <c r="J2373">
        <f t="shared" si="224"/>
        <v>124</v>
      </c>
      <c r="K2373">
        <v>383</v>
      </c>
      <c r="L2373">
        <f t="shared" si="225"/>
        <v>383</v>
      </c>
      <c r="M2373">
        <v>0</v>
      </c>
      <c r="N2373">
        <v>12596</v>
      </c>
      <c r="O2373">
        <f t="shared" si="226"/>
        <v>12596</v>
      </c>
      <c r="P2373">
        <v>6</v>
      </c>
      <c r="Q2373">
        <v>82</v>
      </c>
      <c r="R2373">
        <v>389</v>
      </c>
      <c r="S2373">
        <v>223</v>
      </c>
      <c r="T2373">
        <v>4.5</v>
      </c>
      <c r="U2373">
        <f>VLOOKUP(A2373,vlookup_table[#All],2,)</f>
        <v>28</v>
      </c>
      <c r="V2373">
        <f>VLOOKUP(A2373,vlookup_table[#All],4,FALSE)</f>
        <v>1801</v>
      </c>
      <c r="W2373" t="str">
        <f>IF(LEN(V2373)=4,_xlfn.CONCAT("19",LEFT(V2373,2)),IF(LEN(V2373)=3,_xlfn.CONCAT("190",LEFT(V2373,2)),0))</f>
        <v>1918</v>
      </c>
      <c r="X2373">
        <f>IF(V2373&lt;&gt;0,1997-VALUE(W2373),0)</f>
        <v>79</v>
      </c>
      <c r="Y2373" t="str">
        <f>VLOOKUP(A2373,vlookup_table[#All],5,FALSE)</f>
        <v>C3</v>
      </c>
      <c r="Z2373" t="str">
        <f t="shared" si="227"/>
        <v>City</v>
      </c>
      <c r="AA2373">
        <f>VLOOKUP(A2373,vlookup_table[#All],7,FALSE)</f>
        <v>6</v>
      </c>
    </row>
    <row r="2374" spans="1:27" x14ac:dyDescent="0.3">
      <c r="A2374">
        <v>35267</v>
      </c>
      <c r="B2374" s="1" t="s">
        <v>13</v>
      </c>
      <c r="C2374" s="1" t="str">
        <f>UPPER(LEFT(B2374,2))</f>
        <v>FL</v>
      </c>
      <c r="D2374" s="1" t="s">
        <v>14</v>
      </c>
      <c r="E2374" s="1" t="str">
        <f>UPPER(LEFT(D2374,1))</f>
        <v>M</v>
      </c>
      <c r="F2374">
        <v>895</v>
      </c>
      <c r="G2374">
        <f t="shared" si="222"/>
        <v>895</v>
      </c>
      <c r="H2374">
        <f t="shared" si="223"/>
        <v>895</v>
      </c>
      <c r="I2374">
        <v>334</v>
      </c>
      <c r="J2374">
        <f t="shared" si="224"/>
        <v>334</v>
      </c>
      <c r="K2374">
        <v>460</v>
      </c>
      <c r="L2374">
        <f t="shared" si="225"/>
        <v>460</v>
      </c>
      <c r="M2374">
        <v>11</v>
      </c>
      <c r="N2374">
        <v>19627</v>
      </c>
      <c r="O2374">
        <f t="shared" si="226"/>
        <v>19627</v>
      </c>
      <c r="P2374">
        <v>2</v>
      </c>
      <c r="Q2374">
        <v>28</v>
      </c>
      <c r="R2374">
        <v>366</v>
      </c>
      <c r="S2374">
        <v>399</v>
      </c>
      <c r="T2374">
        <v>11.84615385</v>
      </c>
      <c r="U2374">
        <f>VLOOKUP(A2374,vlookup_table[#All],2,)</f>
        <v>1002</v>
      </c>
      <c r="V2374">
        <f>VLOOKUP(A2374,vlookup_table[#All],4,FALSE)</f>
        <v>1703</v>
      </c>
      <c r="W2374" t="str">
        <f>IF(LEN(V2374)=4,_xlfn.CONCAT("19",LEFT(V2374,2)),IF(LEN(V2374)=3,_xlfn.CONCAT("190",LEFT(V2374,2)),0))</f>
        <v>1917</v>
      </c>
      <c r="X2374">
        <f>IF(V2374&lt;&gt;0,1997-VALUE(W2374),0)</f>
        <v>80</v>
      </c>
      <c r="Y2374" t="str">
        <f>VLOOKUP(A2374,vlookup_table[#All],5,FALSE)</f>
        <v>C2</v>
      </c>
      <c r="Z2374" t="str">
        <f t="shared" si="227"/>
        <v>City</v>
      </c>
      <c r="AA2374">
        <f>VLOOKUP(A2374,vlookup_table[#All],7,FALSE)</f>
        <v>17</v>
      </c>
    </row>
    <row r="2375" spans="1:27" x14ac:dyDescent="0.3">
      <c r="A2375">
        <v>14547</v>
      </c>
      <c r="B2375" s="1" t="s">
        <v>22</v>
      </c>
      <c r="C2375" s="1" t="str">
        <f>UPPER(LEFT(B2375,2))</f>
        <v>CA</v>
      </c>
      <c r="D2375" s="1" t="s">
        <v>17</v>
      </c>
      <c r="E2375" s="1" t="str">
        <f>UPPER(LEFT(D2375,1))</f>
        <v>F</v>
      </c>
      <c r="F2375">
        <v>1884</v>
      </c>
      <c r="G2375">
        <f t="shared" si="222"/>
        <v>1884</v>
      </c>
      <c r="H2375">
        <f t="shared" si="223"/>
        <v>1884</v>
      </c>
      <c r="I2375">
        <v>518</v>
      </c>
      <c r="J2375">
        <f t="shared" si="224"/>
        <v>518</v>
      </c>
      <c r="K2375">
        <v>636</v>
      </c>
      <c r="L2375">
        <f t="shared" si="225"/>
        <v>636</v>
      </c>
      <c r="M2375">
        <v>36</v>
      </c>
      <c r="N2375">
        <v>19818</v>
      </c>
      <c r="O2375">
        <f t="shared" si="226"/>
        <v>19818</v>
      </c>
      <c r="P2375">
        <v>4</v>
      </c>
      <c r="Q2375">
        <v>65</v>
      </c>
      <c r="R2375">
        <v>580</v>
      </c>
      <c r="S2375">
        <v>542</v>
      </c>
      <c r="T2375">
        <v>16</v>
      </c>
      <c r="U2375">
        <f>VLOOKUP(A2375,vlookup_table[#All],2,)</f>
        <v>0</v>
      </c>
      <c r="V2375">
        <f>VLOOKUP(A2375,vlookup_table[#All],4,FALSE)</f>
        <v>5501</v>
      </c>
      <c r="W2375" t="str">
        <f>IF(LEN(V2375)=4,_xlfn.CONCAT("19",LEFT(V2375,2)),IF(LEN(V2375)=3,_xlfn.CONCAT("190",LEFT(V2375,2)),0))</f>
        <v>1955</v>
      </c>
      <c r="X2375">
        <f>IF(V2375&lt;&gt;0,1997-VALUE(W2375),0)</f>
        <v>42</v>
      </c>
      <c r="Y2375" t="str">
        <f>VLOOKUP(A2375,vlookup_table[#All],5,FALSE)</f>
        <v>S1</v>
      </c>
      <c r="Z2375" t="str">
        <f t="shared" si="227"/>
        <v>Suburban</v>
      </c>
      <c r="AA2375">
        <f>VLOOKUP(A2375,vlookup_table[#All],7,FALSE)</f>
        <v>20</v>
      </c>
    </row>
    <row r="2376" spans="1:27" x14ac:dyDescent="0.3">
      <c r="A2376">
        <v>136721</v>
      </c>
      <c r="B2376" s="1" t="s">
        <v>56</v>
      </c>
      <c r="C2376" s="1" t="str">
        <f>UPPER(LEFT(B2376,2))</f>
        <v>AZ</v>
      </c>
      <c r="D2376" s="1" t="s">
        <v>61</v>
      </c>
      <c r="E2376" s="1" t="str">
        <f>UPPER(LEFT(D2376,1))</f>
        <v>F</v>
      </c>
      <c r="F2376">
        <v>891</v>
      </c>
      <c r="G2376">
        <f t="shared" si="222"/>
        <v>891</v>
      </c>
      <c r="H2376">
        <f t="shared" si="223"/>
        <v>891</v>
      </c>
      <c r="I2376">
        <v>427</v>
      </c>
      <c r="J2376">
        <f t="shared" si="224"/>
        <v>427</v>
      </c>
      <c r="K2376">
        <v>449</v>
      </c>
      <c r="L2376">
        <f t="shared" si="225"/>
        <v>449</v>
      </c>
      <c r="M2376">
        <v>1</v>
      </c>
      <c r="N2376">
        <v>14471</v>
      </c>
      <c r="O2376">
        <f t="shared" si="226"/>
        <v>14471</v>
      </c>
      <c r="P2376">
        <v>5</v>
      </c>
      <c r="Q2376">
        <v>29</v>
      </c>
      <c r="R2376">
        <v>429</v>
      </c>
      <c r="S2376">
        <v>440</v>
      </c>
      <c r="T2376">
        <v>22.5</v>
      </c>
      <c r="U2376">
        <f>VLOOKUP(A2376,vlookup_table[#All],2,)</f>
        <v>0</v>
      </c>
      <c r="V2376">
        <f>VLOOKUP(A2376,vlookup_table[#All],4,FALSE)</f>
        <v>3401</v>
      </c>
      <c r="W2376" t="str">
        <f>IF(LEN(V2376)=4,_xlfn.CONCAT("19",LEFT(V2376,2)),IF(LEN(V2376)=3,_xlfn.CONCAT("190",LEFT(V2376,2)),0))</f>
        <v>1934</v>
      </c>
      <c r="X2376">
        <f>IF(V2376&lt;&gt;0,1997-VALUE(W2376),0)</f>
        <v>63</v>
      </c>
      <c r="Y2376" t="str">
        <f>VLOOKUP(A2376,vlookup_table[#All],5,FALSE)</f>
        <v>U1</v>
      </c>
      <c r="Z2376" t="str">
        <f t="shared" si="227"/>
        <v>Urban</v>
      </c>
      <c r="AA2376">
        <f>VLOOKUP(A2376,vlookup_table[#All],7,FALSE)</f>
        <v>30</v>
      </c>
    </row>
    <row r="2377" spans="1:27" x14ac:dyDescent="0.3">
      <c r="A2377">
        <v>162026</v>
      </c>
      <c r="B2377" s="1" t="s">
        <v>22</v>
      </c>
      <c r="C2377" s="1" t="str">
        <f>UPPER(LEFT(B2377,2))</f>
        <v>CA</v>
      </c>
      <c r="D2377" s="1" t="s">
        <v>14</v>
      </c>
      <c r="E2377" s="1" t="str">
        <f>UPPER(LEFT(D2377,1))</f>
        <v>M</v>
      </c>
      <c r="F2377">
        <v>5965</v>
      </c>
      <c r="G2377">
        <f t="shared" si="222"/>
        <v>5965</v>
      </c>
      <c r="H2377">
        <f t="shared" si="223"/>
        <v>5965</v>
      </c>
      <c r="I2377">
        <v>1168</v>
      </c>
      <c r="J2377">
        <f t="shared" si="224"/>
        <v>1168</v>
      </c>
      <c r="K2377">
        <v>1089</v>
      </c>
      <c r="L2377">
        <f t="shared" si="225"/>
        <v>1089</v>
      </c>
      <c r="M2377">
        <v>99</v>
      </c>
      <c r="N2377">
        <v>68814</v>
      </c>
      <c r="O2377">
        <f t="shared" si="226"/>
        <v>68814</v>
      </c>
      <c r="P2377">
        <v>23</v>
      </c>
      <c r="Q2377">
        <v>49</v>
      </c>
      <c r="R2377">
        <v>1261</v>
      </c>
      <c r="S2377">
        <v>1053</v>
      </c>
      <c r="T2377">
        <v>9.8571428569999995</v>
      </c>
      <c r="U2377">
        <f>VLOOKUP(A2377,vlookup_table[#All],2,)</f>
        <v>1</v>
      </c>
      <c r="V2377">
        <f>VLOOKUP(A2377,vlookup_table[#All],4,FALSE)</f>
        <v>3501</v>
      </c>
      <c r="W2377" t="str">
        <f>IF(LEN(V2377)=4,_xlfn.CONCAT("19",LEFT(V2377,2)),IF(LEN(V2377)=3,_xlfn.CONCAT("190",LEFT(V2377,2)),0))</f>
        <v>1935</v>
      </c>
      <c r="X2377">
        <f>IF(V2377&lt;&gt;0,1997-VALUE(W2377),0)</f>
        <v>62</v>
      </c>
      <c r="Y2377" t="str">
        <f>VLOOKUP(A2377,vlookup_table[#All],5,FALSE)</f>
        <v>S1</v>
      </c>
      <c r="Z2377" t="str">
        <f t="shared" si="227"/>
        <v>Suburban</v>
      </c>
      <c r="AA2377">
        <f>VLOOKUP(A2377,vlookup_table[#All],7,FALSE)</f>
        <v>16</v>
      </c>
    </row>
    <row r="2378" spans="1:27" x14ac:dyDescent="0.3">
      <c r="A2378">
        <v>172359</v>
      </c>
      <c r="B2378" s="1" t="s">
        <v>22</v>
      </c>
      <c r="C2378" s="1" t="str">
        <f>UPPER(LEFT(B2378,2))</f>
        <v>CA</v>
      </c>
      <c r="D2378" s="1"/>
      <c r="E2378" s="1" t="str">
        <f>UPPER(LEFT(D2378,1))</f>
        <v/>
      </c>
      <c r="F2378">
        <v>566</v>
      </c>
      <c r="G2378">
        <f t="shared" si="222"/>
        <v>566</v>
      </c>
      <c r="H2378">
        <f t="shared" si="223"/>
        <v>566</v>
      </c>
      <c r="I2378">
        <v>208</v>
      </c>
      <c r="J2378">
        <f t="shared" si="224"/>
        <v>208</v>
      </c>
      <c r="K2378">
        <v>253</v>
      </c>
      <c r="L2378">
        <f t="shared" si="225"/>
        <v>253</v>
      </c>
      <c r="M2378">
        <v>0</v>
      </c>
      <c r="N2378">
        <v>6854</v>
      </c>
      <c r="O2378">
        <f t="shared" si="226"/>
        <v>6854</v>
      </c>
      <c r="P2378">
        <v>25</v>
      </c>
      <c r="Q2378">
        <v>53</v>
      </c>
      <c r="R2378">
        <v>223</v>
      </c>
      <c r="S2378">
        <v>241</v>
      </c>
      <c r="T2378">
        <v>8.0588235289999997</v>
      </c>
      <c r="U2378">
        <f>VLOOKUP(A2378,vlookup_table[#All],2,)</f>
        <v>0</v>
      </c>
      <c r="V2378">
        <f>VLOOKUP(A2378,vlookup_table[#All],4,FALSE)</f>
        <v>3503</v>
      </c>
      <c r="W2378" t="str">
        <f>IF(LEN(V2378)=4,_xlfn.CONCAT("19",LEFT(V2378,2)),IF(LEN(V2378)=3,_xlfn.CONCAT("190",LEFT(V2378,2)),0))</f>
        <v>1935</v>
      </c>
      <c r="X2378">
        <f>IF(V2378&lt;&gt;0,1997-VALUE(W2378),0)</f>
        <v>62</v>
      </c>
      <c r="Y2378" t="str">
        <f>VLOOKUP(A2378,vlookup_table[#All],5,FALSE)</f>
        <v>C3</v>
      </c>
      <c r="Z2378" t="str">
        <f t="shared" si="227"/>
        <v>City</v>
      </c>
      <c r="AA2378">
        <f>VLOOKUP(A2378,vlookup_table[#All],7,FALSE)</f>
        <v>20</v>
      </c>
    </row>
    <row r="2379" spans="1:27" x14ac:dyDescent="0.3">
      <c r="A2379">
        <v>90727</v>
      </c>
      <c r="B2379" s="1" t="s">
        <v>16</v>
      </c>
      <c r="C2379" s="1" t="str">
        <f>UPPER(LEFT(B2379,2))</f>
        <v>IL</v>
      </c>
      <c r="D2379" s="1" t="s">
        <v>14</v>
      </c>
      <c r="E2379" s="1" t="str">
        <f>UPPER(LEFT(D2379,1))</f>
        <v>M</v>
      </c>
      <c r="F2379">
        <v>3671</v>
      </c>
      <c r="G2379">
        <f t="shared" si="222"/>
        <v>3671</v>
      </c>
      <c r="H2379">
        <f t="shared" si="223"/>
        <v>3671</v>
      </c>
      <c r="I2379">
        <v>1107</v>
      </c>
      <c r="J2379">
        <f t="shared" si="224"/>
        <v>1107</v>
      </c>
      <c r="K2379">
        <v>1108</v>
      </c>
      <c r="L2379">
        <f t="shared" si="225"/>
        <v>1108</v>
      </c>
      <c r="M2379">
        <v>93</v>
      </c>
      <c r="N2379">
        <v>37135</v>
      </c>
      <c r="O2379">
        <f t="shared" si="226"/>
        <v>37135</v>
      </c>
      <c r="P2379">
        <v>9</v>
      </c>
      <c r="Q2379">
        <v>87</v>
      </c>
      <c r="R2379">
        <v>1158</v>
      </c>
      <c r="S2379">
        <v>1043</v>
      </c>
      <c r="T2379">
        <v>5.3571428570000004</v>
      </c>
      <c r="U2379">
        <f>VLOOKUP(A2379,vlookup_table[#All],2,)</f>
        <v>2</v>
      </c>
      <c r="V2379">
        <f>VLOOKUP(A2379,vlookup_table[#All],4,FALSE)</f>
        <v>4610</v>
      </c>
      <c r="W2379" t="str">
        <f>IF(LEN(V2379)=4,_xlfn.CONCAT("19",LEFT(V2379,2)),IF(LEN(V2379)=3,_xlfn.CONCAT("190",LEFT(V2379,2)),0))</f>
        <v>1946</v>
      </c>
      <c r="X2379">
        <f>IF(V2379&lt;&gt;0,1997-VALUE(W2379),0)</f>
        <v>51</v>
      </c>
      <c r="Y2379" t="str">
        <f>VLOOKUP(A2379,vlookup_table[#All],5,FALSE)</f>
        <v>S1</v>
      </c>
      <c r="Z2379" t="str">
        <f t="shared" si="227"/>
        <v>Suburban</v>
      </c>
      <c r="AA2379">
        <f>VLOOKUP(A2379,vlookup_table[#All],7,FALSE)</f>
        <v>5</v>
      </c>
    </row>
    <row r="2380" spans="1:27" x14ac:dyDescent="0.3">
      <c r="A2380">
        <v>46560</v>
      </c>
      <c r="B2380" s="1" t="s">
        <v>13</v>
      </c>
      <c r="C2380" s="1" t="str">
        <f>UPPER(LEFT(B2380,2))</f>
        <v>FL</v>
      </c>
      <c r="D2380" s="1" t="s">
        <v>14</v>
      </c>
      <c r="E2380" s="1" t="str">
        <f>UPPER(LEFT(D2380,1))</f>
        <v>M</v>
      </c>
      <c r="F2380">
        <v>1930</v>
      </c>
      <c r="G2380">
        <f t="shared" si="222"/>
        <v>1930</v>
      </c>
      <c r="H2380">
        <f t="shared" si="223"/>
        <v>1930</v>
      </c>
      <c r="I2380">
        <v>462</v>
      </c>
      <c r="J2380">
        <f t="shared" si="224"/>
        <v>462</v>
      </c>
      <c r="K2380">
        <v>648</v>
      </c>
      <c r="L2380">
        <f t="shared" si="225"/>
        <v>648</v>
      </c>
      <c r="M2380">
        <v>49</v>
      </c>
      <c r="N2380">
        <v>31606</v>
      </c>
      <c r="O2380">
        <f t="shared" si="226"/>
        <v>31606</v>
      </c>
      <c r="P2380">
        <v>3</v>
      </c>
      <c r="Q2380">
        <v>23</v>
      </c>
      <c r="R2380">
        <v>520</v>
      </c>
      <c r="S2380">
        <v>581</v>
      </c>
      <c r="T2380">
        <v>9.3636363639999995</v>
      </c>
      <c r="U2380">
        <f>VLOOKUP(A2380,vlookup_table[#All],2,)</f>
        <v>1</v>
      </c>
      <c r="V2380">
        <f>VLOOKUP(A2380,vlookup_table[#All],4,FALSE)</f>
        <v>5801</v>
      </c>
      <c r="W2380" t="str">
        <f>IF(LEN(V2380)=4,_xlfn.CONCAT("19",LEFT(V2380,2)),IF(LEN(V2380)=3,_xlfn.CONCAT("190",LEFT(V2380,2)),0))</f>
        <v>1958</v>
      </c>
      <c r="X2380">
        <f>IF(V2380&lt;&gt;0,1997-VALUE(W2380),0)</f>
        <v>39</v>
      </c>
      <c r="Y2380" t="str">
        <f>VLOOKUP(A2380,vlookup_table[#All],5,FALSE)</f>
        <v>T1</v>
      </c>
      <c r="Z2380" t="str">
        <f t="shared" si="227"/>
        <v>Town</v>
      </c>
      <c r="AA2380">
        <f>VLOOKUP(A2380,vlookup_table[#All],7,FALSE)</f>
        <v>5</v>
      </c>
    </row>
    <row r="2381" spans="1:27" x14ac:dyDescent="0.3">
      <c r="A2381">
        <v>2321</v>
      </c>
      <c r="B2381" s="1" t="s">
        <v>22</v>
      </c>
      <c r="C2381" s="1" t="str">
        <f>UPPER(LEFT(B2381,2))</f>
        <v>CA</v>
      </c>
      <c r="D2381" s="1" t="s">
        <v>14</v>
      </c>
      <c r="E2381" s="1" t="str">
        <f>UPPER(LEFT(D2381,1))</f>
        <v>M</v>
      </c>
      <c r="F2381">
        <v>2170</v>
      </c>
      <c r="G2381">
        <f t="shared" si="222"/>
        <v>2170</v>
      </c>
      <c r="H2381">
        <f t="shared" si="223"/>
        <v>2170</v>
      </c>
      <c r="I2381">
        <v>412</v>
      </c>
      <c r="J2381">
        <f t="shared" si="224"/>
        <v>412</v>
      </c>
      <c r="K2381">
        <v>500</v>
      </c>
      <c r="L2381">
        <f t="shared" si="225"/>
        <v>500</v>
      </c>
      <c r="M2381">
        <v>60</v>
      </c>
      <c r="N2381">
        <v>16335</v>
      </c>
      <c r="O2381">
        <f t="shared" si="226"/>
        <v>16335</v>
      </c>
      <c r="P2381">
        <v>3</v>
      </c>
      <c r="Q2381">
        <v>65</v>
      </c>
      <c r="R2381">
        <v>421</v>
      </c>
      <c r="S2381">
        <v>461</v>
      </c>
      <c r="T2381">
        <v>38.666666669999998</v>
      </c>
      <c r="U2381">
        <f>VLOOKUP(A2381,vlookup_table[#All],2,)</f>
        <v>1</v>
      </c>
      <c r="V2381">
        <f>VLOOKUP(A2381,vlookup_table[#All],4,FALSE)</f>
        <v>3101</v>
      </c>
      <c r="W2381" t="str">
        <f>IF(LEN(V2381)=4,_xlfn.CONCAT("19",LEFT(V2381,2)),IF(LEN(V2381)=3,_xlfn.CONCAT("190",LEFT(V2381,2)),0))</f>
        <v>1931</v>
      </c>
      <c r="X2381">
        <f>IF(V2381&lt;&gt;0,1997-VALUE(W2381),0)</f>
        <v>66</v>
      </c>
      <c r="Y2381" t="str">
        <f>VLOOKUP(A2381,vlookup_table[#All],5,FALSE)</f>
        <v>S2</v>
      </c>
      <c r="Z2381" t="str">
        <f t="shared" si="227"/>
        <v>Suburban</v>
      </c>
      <c r="AA2381">
        <f>VLOOKUP(A2381,vlookup_table[#All],7,FALSE)</f>
        <v>25</v>
      </c>
    </row>
    <row r="2382" spans="1:27" x14ac:dyDescent="0.3">
      <c r="A2382">
        <v>179262</v>
      </c>
      <c r="B2382" s="1" t="s">
        <v>41</v>
      </c>
      <c r="C2382" s="1" t="str">
        <f>UPPER(LEFT(B2382,2))</f>
        <v>WA</v>
      </c>
      <c r="D2382" s="1" t="s">
        <v>31</v>
      </c>
      <c r="E2382" s="1" t="str">
        <f>UPPER(LEFT(D2382,1))</f>
        <v>U</v>
      </c>
      <c r="F2382">
        <v>1801</v>
      </c>
      <c r="G2382">
        <f t="shared" si="222"/>
        <v>1801</v>
      </c>
      <c r="H2382">
        <f t="shared" si="223"/>
        <v>1801</v>
      </c>
      <c r="I2382">
        <v>533</v>
      </c>
      <c r="J2382">
        <f t="shared" si="224"/>
        <v>533</v>
      </c>
      <c r="K2382">
        <v>630</v>
      </c>
      <c r="L2382">
        <f t="shared" si="225"/>
        <v>630</v>
      </c>
      <c r="M2382">
        <v>35</v>
      </c>
      <c r="N2382">
        <v>19928</v>
      </c>
      <c r="O2382">
        <f t="shared" si="226"/>
        <v>19928</v>
      </c>
      <c r="P2382">
        <v>6</v>
      </c>
      <c r="Q2382">
        <v>50</v>
      </c>
      <c r="R2382">
        <v>601</v>
      </c>
      <c r="S2382">
        <v>570</v>
      </c>
      <c r="T2382">
        <v>6</v>
      </c>
      <c r="U2382">
        <f>VLOOKUP(A2382,vlookup_table[#All],2,)</f>
        <v>0</v>
      </c>
      <c r="V2382">
        <f>VLOOKUP(A2382,vlookup_table[#All],4,FALSE)</f>
        <v>4701</v>
      </c>
      <c r="W2382" t="str">
        <f>IF(LEN(V2382)=4,_xlfn.CONCAT("19",LEFT(V2382,2)),IF(LEN(V2382)=3,_xlfn.CONCAT("190",LEFT(V2382,2)),0))</f>
        <v>1947</v>
      </c>
      <c r="X2382">
        <f>IF(V2382&lt;&gt;0,1997-VALUE(W2382),0)</f>
        <v>50</v>
      </c>
      <c r="Y2382" t="str">
        <f>VLOOKUP(A2382,vlookup_table[#All],5,FALSE)</f>
        <v>S1</v>
      </c>
      <c r="Z2382" t="str">
        <f t="shared" si="227"/>
        <v>Suburban</v>
      </c>
      <c r="AA2382">
        <f>VLOOKUP(A2382,vlookup_table[#All],7,FALSE)</f>
        <v>10</v>
      </c>
    </row>
    <row r="2383" spans="1:27" x14ac:dyDescent="0.3">
      <c r="A2383">
        <v>28890</v>
      </c>
      <c r="B2383" s="1" t="s">
        <v>40</v>
      </c>
      <c r="C2383" s="1" t="str">
        <f>UPPER(LEFT(B2383,2))</f>
        <v>GA</v>
      </c>
      <c r="D2383" s="1" t="s">
        <v>14</v>
      </c>
      <c r="E2383" s="1" t="str">
        <f>UPPER(LEFT(D2383,1))</f>
        <v>M</v>
      </c>
      <c r="F2383">
        <v>553</v>
      </c>
      <c r="G2383">
        <f t="shared" si="222"/>
        <v>553</v>
      </c>
      <c r="H2383">
        <f t="shared" si="223"/>
        <v>553</v>
      </c>
      <c r="I2383">
        <v>279</v>
      </c>
      <c r="J2383">
        <f t="shared" si="224"/>
        <v>279</v>
      </c>
      <c r="K2383">
        <v>362</v>
      </c>
      <c r="L2383">
        <f t="shared" si="225"/>
        <v>362</v>
      </c>
      <c r="M2383">
        <v>1</v>
      </c>
      <c r="N2383">
        <v>12145</v>
      </c>
      <c r="O2383">
        <f t="shared" si="226"/>
        <v>12145</v>
      </c>
      <c r="P2383">
        <v>1</v>
      </c>
      <c r="Q2383">
        <v>87</v>
      </c>
      <c r="R2383">
        <v>307</v>
      </c>
      <c r="S2383">
        <v>324</v>
      </c>
      <c r="T2383">
        <v>8</v>
      </c>
      <c r="U2383">
        <f>VLOOKUP(A2383,vlookup_table[#All],2,)</f>
        <v>0</v>
      </c>
      <c r="V2383">
        <f>VLOOKUP(A2383,vlookup_table[#All],4,FALSE)</f>
        <v>4501</v>
      </c>
      <c r="W2383" t="str">
        <f>IF(LEN(V2383)=4,_xlfn.CONCAT("19",LEFT(V2383,2)),IF(LEN(V2383)=3,_xlfn.CONCAT("190",LEFT(V2383,2)),0))</f>
        <v>1945</v>
      </c>
      <c r="X2383">
        <f>IF(V2383&lt;&gt;0,1997-VALUE(W2383),0)</f>
        <v>52</v>
      </c>
      <c r="Y2383" t="str">
        <f>VLOOKUP(A2383,vlookup_table[#All],5,FALSE)</f>
        <v>T2</v>
      </c>
      <c r="Z2383" t="str">
        <f t="shared" si="227"/>
        <v>Town</v>
      </c>
      <c r="AA2383">
        <f>VLOOKUP(A2383,vlookup_table[#All],7,FALSE)</f>
        <v>15</v>
      </c>
    </row>
    <row r="2384" spans="1:27" x14ac:dyDescent="0.3">
      <c r="A2384">
        <v>143787</v>
      </c>
      <c r="B2384" s="1" t="s">
        <v>22</v>
      </c>
      <c r="C2384" s="1" t="str">
        <f>UPPER(LEFT(B2384,2))</f>
        <v>CA</v>
      </c>
      <c r="D2384" s="1" t="s">
        <v>17</v>
      </c>
      <c r="E2384" s="1" t="str">
        <f>UPPER(LEFT(D2384,1))</f>
        <v>F</v>
      </c>
      <c r="F2384">
        <v>2423</v>
      </c>
      <c r="G2384">
        <f t="shared" si="222"/>
        <v>2423</v>
      </c>
      <c r="H2384">
        <f t="shared" si="223"/>
        <v>2423</v>
      </c>
      <c r="I2384">
        <v>527</v>
      </c>
      <c r="J2384">
        <f t="shared" si="224"/>
        <v>527</v>
      </c>
      <c r="K2384">
        <v>610</v>
      </c>
      <c r="L2384">
        <f t="shared" si="225"/>
        <v>610</v>
      </c>
      <c r="M2384">
        <v>83</v>
      </c>
      <c r="N2384">
        <v>19438</v>
      </c>
      <c r="O2384">
        <f t="shared" si="226"/>
        <v>19438</v>
      </c>
      <c r="P2384">
        <v>17</v>
      </c>
      <c r="Q2384">
        <v>49</v>
      </c>
      <c r="R2384">
        <v>561</v>
      </c>
      <c r="S2384">
        <v>578</v>
      </c>
      <c r="T2384">
        <v>21.666666670000001</v>
      </c>
      <c r="U2384">
        <f>VLOOKUP(A2384,vlookup_table[#All],2,)</f>
        <v>3</v>
      </c>
      <c r="V2384">
        <f>VLOOKUP(A2384,vlookup_table[#All],4,FALSE)</f>
        <v>0</v>
      </c>
      <c r="W2384">
        <f>IF(LEN(V2384)=4,_xlfn.CONCAT("19",LEFT(V2384,2)),IF(LEN(V2384)=3,_xlfn.CONCAT("190",LEFT(V2384,2)),0))</f>
        <v>0</v>
      </c>
      <c r="X2384">
        <f>IF(V2384&lt;&gt;0,1997-VALUE(W2384),0)</f>
        <v>0</v>
      </c>
      <c r="Y2384" t="str">
        <f>VLOOKUP(A2384,vlookup_table[#All],5,FALSE)</f>
        <v>U1</v>
      </c>
      <c r="Z2384" t="str">
        <f t="shared" si="227"/>
        <v>Urban</v>
      </c>
      <c r="AA2384">
        <f>VLOOKUP(A2384,vlookup_table[#All],7,FALSE)</f>
        <v>10</v>
      </c>
    </row>
    <row r="2385" spans="1:27" x14ac:dyDescent="0.3">
      <c r="A2385">
        <v>88735</v>
      </c>
      <c r="B2385" s="1" t="s">
        <v>16</v>
      </c>
      <c r="C2385" s="1" t="str">
        <f>UPPER(LEFT(B2385,2))</f>
        <v>IL</v>
      </c>
      <c r="D2385" s="1" t="s">
        <v>17</v>
      </c>
      <c r="E2385" s="1" t="str">
        <f>UPPER(LEFT(D2385,1))</f>
        <v>F</v>
      </c>
      <c r="F2385">
        <v>617</v>
      </c>
      <c r="G2385">
        <f t="shared" si="222"/>
        <v>617</v>
      </c>
      <c r="H2385">
        <f t="shared" si="223"/>
        <v>617</v>
      </c>
      <c r="I2385">
        <v>129</v>
      </c>
      <c r="J2385">
        <f t="shared" si="224"/>
        <v>129</v>
      </c>
      <c r="K2385">
        <v>308</v>
      </c>
      <c r="L2385">
        <f t="shared" si="225"/>
        <v>308</v>
      </c>
      <c r="M2385">
        <v>1</v>
      </c>
      <c r="N2385">
        <v>9955</v>
      </c>
      <c r="O2385">
        <f t="shared" si="226"/>
        <v>9955</v>
      </c>
      <c r="P2385">
        <v>16</v>
      </c>
      <c r="Q2385">
        <v>45</v>
      </c>
      <c r="R2385">
        <v>322</v>
      </c>
      <c r="S2385">
        <v>200</v>
      </c>
      <c r="T2385">
        <v>5.88</v>
      </c>
      <c r="U2385">
        <f>VLOOKUP(A2385,vlookup_table[#All],2,)</f>
        <v>3</v>
      </c>
      <c r="V2385">
        <f>VLOOKUP(A2385,vlookup_table[#All],4,FALSE)</f>
        <v>2702</v>
      </c>
      <c r="W2385" t="str">
        <f>IF(LEN(V2385)=4,_xlfn.CONCAT("19",LEFT(V2385,2)),IF(LEN(V2385)=3,_xlfn.CONCAT("190",LEFT(V2385,2)),0))</f>
        <v>1927</v>
      </c>
      <c r="X2385">
        <f>IF(V2385&lt;&gt;0,1997-VALUE(W2385),0)</f>
        <v>70</v>
      </c>
      <c r="Y2385" t="str">
        <f>VLOOKUP(A2385,vlookup_table[#All],5,FALSE)</f>
        <v>S2</v>
      </c>
      <c r="Z2385" t="str">
        <f t="shared" si="227"/>
        <v>Suburban</v>
      </c>
      <c r="AA2385">
        <f>VLOOKUP(A2385,vlookup_table[#All],7,FALSE)</f>
        <v>10</v>
      </c>
    </row>
    <row r="2386" spans="1:27" x14ac:dyDescent="0.3">
      <c r="A2386">
        <v>89367</v>
      </c>
      <c r="B2386" s="1" t="s">
        <v>16</v>
      </c>
      <c r="C2386" s="1" t="str">
        <f>UPPER(LEFT(B2386,2))</f>
        <v>IL</v>
      </c>
      <c r="D2386" s="1" t="s">
        <v>14</v>
      </c>
      <c r="E2386" s="1" t="str">
        <f>UPPER(LEFT(D2386,1))</f>
        <v>M</v>
      </c>
      <c r="F2386">
        <v>1209</v>
      </c>
      <c r="G2386">
        <f t="shared" si="222"/>
        <v>1209</v>
      </c>
      <c r="H2386">
        <f t="shared" si="223"/>
        <v>1209</v>
      </c>
      <c r="I2386">
        <v>466</v>
      </c>
      <c r="J2386">
        <f t="shared" si="224"/>
        <v>466</v>
      </c>
      <c r="K2386">
        <v>516</v>
      </c>
      <c r="L2386">
        <f t="shared" si="225"/>
        <v>516</v>
      </c>
      <c r="M2386">
        <v>0</v>
      </c>
      <c r="N2386">
        <v>16254</v>
      </c>
      <c r="O2386">
        <f t="shared" si="226"/>
        <v>16254</v>
      </c>
      <c r="P2386">
        <v>6</v>
      </c>
      <c r="Q2386">
        <v>70</v>
      </c>
      <c r="R2386">
        <v>467</v>
      </c>
      <c r="S2386">
        <v>517</v>
      </c>
      <c r="T2386">
        <v>3.21875</v>
      </c>
      <c r="U2386">
        <f>VLOOKUP(A2386,vlookup_table[#All],2,)</f>
        <v>0</v>
      </c>
      <c r="V2386">
        <f>VLOOKUP(A2386,vlookup_table[#All],4,FALSE)</f>
        <v>6707</v>
      </c>
      <c r="W2386" t="str">
        <f>IF(LEN(V2386)=4,_xlfn.CONCAT("19",LEFT(V2386,2)),IF(LEN(V2386)=3,_xlfn.CONCAT("190",LEFT(V2386,2)),0))</f>
        <v>1967</v>
      </c>
      <c r="X2386">
        <f>IF(V2386&lt;&gt;0,1997-VALUE(W2386),0)</f>
        <v>30</v>
      </c>
      <c r="Y2386" t="str">
        <f>VLOOKUP(A2386,vlookup_table[#All],5,FALSE)</f>
        <v>S1</v>
      </c>
      <c r="Z2386" t="str">
        <f t="shared" si="227"/>
        <v>Suburban</v>
      </c>
      <c r="AA2386">
        <f>VLOOKUP(A2386,vlookup_table[#All],7,FALSE)</f>
        <v>3</v>
      </c>
    </row>
    <row r="2387" spans="1:27" x14ac:dyDescent="0.3">
      <c r="A2387">
        <v>75703</v>
      </c>
      <c r="B2387" s="1" t="s">
        <v>48</v>
      </c>
      <c r="C2387" s="1" t="str">
        <f>UPPER(LEFT(B2387,2))</f>
        <v>IA</v>
      </c>
      <c r="D2387" s="1" t="s">
        <v>17</v>
      </c>
      <c r="E2387" s="1" t="str">
        <f>UPPER(LEFT(D2387,1))</f>
        <v>F</v>
      </c>
      <c r="F2387">
        <v>150</v>
      </c>
      <c r="G2387">
        <f t="shared" si="222"/>
        <v>150</v>
      </c>
      <c r="H2387">
        <f t="shared" si="223"/>
        <v>150</v>
      </c>
      <c r="I2387">
        <v>218</v>
      </c>
      <c r="J2387">
        <f t="shared" si="224"/>
        <v>218</v>
      </c>
      <c r="K2387">
        <v>290</v>
      </c>
      <c r="L2387">
        <f t="shared" si="225"/>
        <v>290</v>
      </c>
      <c r="M2387">
        <v>1</v>
      </c>
      <c r="N2387">
        <v>9942</v>
      </c>
      <c r="O2387">
        <f t="shared" si="226"/>
        <v>9942</v>
      </c>
      <c r="P2387">
        <v>0</v>
      </c>
      <c r="Q2387">
        <v>85</v>
      </c>
      <c r="R2387">
        <v>252</v>
      </c>
      <c r="S2387">
        <v>244</v>
      </c>
      <c r="T2387">
        <v>5.8333333329999997</v>
      </c>
      <c r="U2387">
        <f>VLOOKUP(A2387,vlookup_table[#All],2,)</f>
        <v>2</v>
      </c>
      <c r="V2387">
        <f>VLOOKUP(A2387,vlookup_table[#All],4,FALSE)</f>
        <v>4401</v>
      </c>
      <c r="W2387" t="str">
        <f>IF(LEN(V2387)=4,_xlfn.CONCAT("19",LEFT(V2387,2)),IF(LEN(V2387)=3,_xlfn.CONCAT("190",LEFT(V2387,2)),0))</f>
        <v>1944</v>
      </c>
      <c r="X2387">
        <f>IF(V2387&lt;&gt;0,1997-VALUE(W2387),0)</f>
        <v>53</v>
      </c>
      <c r="Y2387" t="str">
        <f>VLOOKUP(A2387,vlookup_table[#All],5,FALSE)</f>
        <v>R3</v>
      </c>
      <c r="Z2387" t="str">
        <f t="shared" si="227"/>
        <v>Rural</v>
      </c>
      <c r="AA2387">
        <f>VLOOKUP(A2387,vlookup_table[#All],7,FALSE)</f>
        <v>6</v>
      </c>
    </row>
    <row r="2388" spans="1:27" x14ac:dyDescent="0.3">
      <c r="A2388">
        <v>19641</v>
      </c>
      <c r="B2388" s="1" t="s">
        <v>18</v>
      </c>
      <c r="C2388" s="1" t="str">
        <f>UPPER(LEFT(B2388,2))</f>
        <v>NC</v>
      </c>
      <c r="D2388" s="1" t="s">
        <v>20</v>
      </c>
      <c r="E2388" s="1" t="str">
        <f>UPPER(LEFT(D2388,1))</f>
        <v>F</v>
      </c>
      <c r="F2388">
        <v>562</v>
      </c>
      <c r="G2388">
        <f t="shared" si="222"/>
        <v>562</v>
      </c>
      <c r="H2388">
        <f t="shared" si="223"/>
        <v>562</v>
      </c>
      <c r="I2388">
        <v>373</v>
      </c>
      <c r="J2388">
        <f t="shared" si="224"/>
        <v>373</v>
      </c>
      <c r="K2388">
        <v>388</v>
      </c>
      <c r="L2388">
        <f t="shared" si="225"/>
        <v>388</v>
      </c>
      <c r="M2388">
        <v>0</v>
      </c>
      <c r="N2388">
        <v>10064</v>
      </c>
      <c r="O2388">
        <f t="shared" si="226"/>
        <v>10064</v>
      </c>
      <c r="P2388">
        <v>0</v>
      </c>
      <c r="Q2388">
        <v>80</v>
      </c>
      <c r="R2388">
        <v>375</v>
      </c>
      <c r="S2388">
        <v>378</v>
      </c>
      <c r="T2388">
        <v>17.5</v>
      </c>
      <c r="U2388">
        <f>VLOOKUP(A2388,vlookup_table[#All],2,)</f>
        <v>0</v>
      </c>
      <c r="V2388">
        <f>VLOOKUP(A2388,vlookup_table[#All],4,FALSE)</f>
        <v>4401</v>
      </c>
      <c r="W2388" t="str">
        <f>IF(LEN(V2388)=4,_xlfn.CONCAT("19",LEFT(V2388,2)),IF(LEN(V2388)=3,_xlfn.CONCAT("190",LEFT(V2388,2)),0))</f>
        <v>1944</v>
      </c>
      <c r="X2388">
        <f>IF(V2388&lt;&gt;0,1997-VALUE(W2388),0)</f>
        <v>53</v>
      </c>
      <c r="Y2388" t="str">
        <f>VLOOKUP(A2388,vlookup_table[#All],5,FALSE)</f>
        <v>S2</v>
      </c>
      <c r="Z2388" t="str">
        <f t="shared" si="227"/>
        <v>Suburban</v>
      </c>
      <c r="AA2388">
        <f>VLOOKUP(A2388,vlookup_table[#All],7,FALSE)</f>
        <v>30</v>
      </c>
    </row>
    <row r="2389" spans="1:27" x14ac:dyDescent="0.3">
      <c r="A2389">
        <v>191531</v>
      </c>
      <c r="B2389" s="1" t="s">
        <v>22</v>
      </c>
      <c r="C2389" s="1" t="str">
        <f>UPPER(LEFT(B2389,2))</f>
        <v>CA</v>
      </c>
      <c r="D2389" s="1"/>
      <c r="E2389" s="1" t="str">
        <f>UPPER(LEFT(D2389,1))</f>
        <v/>
      </c>
      <c r="F2389">
        <v>1073</v>
      </c>
      <c r="G2389">
        <f t="shared" si="222"/>
        <v>1073</v>
      </c>
      <c r="H2389">
        <f t="shared" si="223"/>
        <v>1073</v>
      </c>
      <c r="I2389">
        <v>359</v>
      </c>
      <c r="J2389">
        <f t="shared" si="224"/>
        <v>359</v>
      </c>
      <c r="K2389">
        <v>453</v>
      </c>
      <c r="L2389">
        <f t="shared" si="225"/>
        <v>453</v>
      </c>
      <c r="M2389">
        <v>17</v>
      </c>
      <c r="N2389">
        <v>16918</v>
      </c>
      <c r="O2389">
        <f t="shared" si="226"/>
        <v>16918</v>
      </c>
      <c r="P2389">
        <v>14</v>
      </c>
      <c r="Q2389">
        <v>47</v>
      </c>
      <c r="R2389">
        <v>392</v>
      </c>
      <c r="S2389">
        <v>432</v>
      </c>
      <c r="T2389">
        <v>9</v>
      </c>
      <c r="U2389">
        <f>VLOOKUP(A2389,vlookup_table[#All],2,)</f>
        <v>4</v>
      </c>
      <c r="V2389">
        <f>VLOOKUP(A2389,vlookup_table[#All],4,FALSE)</f>
        <v>3701</v>
      </c>
      <c r="W2389" t="str">
        <f>IF(LEN(V2389)=4,_xlfn.CONCAT("19",LEFT(V2389,2)),IF(LEN(V2389)=3,_xlfn.CONCAT("190",LEFT(V2389,2)),0))</f>
        <v>1937</v>
      </c>
      <c r="X2389">
        <f>IF(V2389&lt;&gt;0,1997-VALUE(W2389),0)</f>
        <v>60</v>
      </c>
      <c r="Y2389" t="str">
        <f>VLOOKUP(A2389,vlookup_table[#All],5,FALSE)</f>
        <v/>
      </c>
      <c r="Z2389">
        <f t="shared" si="227"/>
        <v>0</v>
      </c>
      <c r="AA2389">
        <f>VLOOKUP(A2389,vlookup_table[#All],7,FALSE)</f>
        <v>13</v>
      </c>
    </row>
    <row r="2390" spans="1:27" x14ac:dyDescent="0.3">
      <c r="A2390">
        <v>1092</v>
      </c>
      <c r="B2390" s="1" t="s">
        <v>22</v>
      </c>
      <c r="C2390" s="1" t="str">
        <f>UPPER(LEFT(B2390,2))</f>
        <v>CA</v>
      </c>
      <c r="D2390" s="1" t="s">
        <v>14</v>
      </c>
      <c r="E2390" s="1" t="str">
        <f>UPPER(LEFT(D2390,1))</f>
        <v>M</v>
      </c>
      <c r="F2390">
        <v>5817</v>
      </c>
      <c r="G2390">
        <f t="shared" si="222"/>
        <v>5817</v>
      </c>
      <c r="H2390">
        <f t="shared" si="223"/>
        <v>5817</v>
      </c>
      <c r="I2390">
        <v>931</v>
      </c>
      <c r="J2390">
        <f t="shared" si="224"/>
        <v>931</v>
      </c>
      <c r="K2390">
        <v>1047</v>
      </c>
      <c r="L2390">
        <f t="shared" si="225"/>
        <v>1047</v>
      </c>
      <c r="M2390">
        <v>98</v>
      </c>
      <c r="N2390">
        <v>91576</v>
      </c>
      <c r="O2390">
        <f t="shared" si="226"/>
        <v>91576</v>
      </c>
      <c r="P2390">
        <v>16</v>
      </c>
      <c r="Q2390">
        <v>22</v>
      </c>
      <c r="R2390">
        <v>1445</v>
      </c>
      <c r="S2390">
        <v>957</v>
      </c>
      <c r="T2390">
        <v>9.84375</v>
      </c>
      <c r="U2390">
        <f>VLOOKUP(A2390,vlookup_table[#All],2,)</f>
        <v>0</v>
      </c>
      <c r="V2390">
        <f>VLOOKUP(A2390,vlookup_table[#All],4,FALSE)</f>
        <v>2801</v>
      </c>
      <c r="W2390" t="str">
        <f>IF(LEN(V2390)=4,_xlfn.CONCAT("19",LEFT(V2390,2)),IF(LEN(V2390)=3,_xlfn.CONCAT("190",LEFT(V2390,2)),0))</f>
        <v>1928</v>
      </c>
      <c r="X2390">
        <f>IF(V2390&lt;&gt;0,1997-VALUE(W2390),0)</f>
        <v>69</v>
      </c>
      <c r="Y2390" t="str">
        <f>VLOOKUP(A2390,vlookup_table[#All],5,FALSE)</f>
        <v>U1</v>
      </c>
      <c r="Z2390" t="str">
        <f t="shared" si="227"/>
        <v>Urban</v>
      </c>
      <c r="AA2390">
        <f>VLOOKUP(A2390,vlookup_table[#All],7,FALSE)</f>
        <v>15</v>
      </c>
    </row>
    <row r="2391" spans="1:27" x14ac:dyDescent="0.3">
      <c r="A2391">
        <v>69034</v>
      </c>
      <c r="B2391" s="1" t="s">
        <v>30</v>
      </c>
      <c r="C2391" s="1" t="str">
        <f>UPPER(LEFT(B2391,2))</f>
        <v>MI</v>
      </c>
      <c r="D2391" s="1" t="s">
        <v>14</v>
      </c>
      <c r="E2391" s="1" t="str">
        <f>UPPER(LEFT(D2391,1))</f>
        <v>M</v>
      </c>
      <c r="F2391">
        <v>895</v>
      </c>
      <c r="G2391">
        <f t="shared" si="222"/>
        <v>895</v>
      </c>
      <c r="H2391">
        <f t="shared" si="223"/>
        <v>895</v>
      </c>
      <c r="I2391">
        <v>465</v>
      </c>
      <c r="J2391">
        <f t="shared" si="224"/>
        <v>465</v>
      </c>
      <c r="K2391">
        <v>551</v>
      </c>
      <c r="L2391">
        <f t="shared" si="225"/>
        <v>551</v>
      </c>
      <c r="M2391">
        <v>0</v>
      </c>
      <c r="N2391">
        <v>16892</v>
      </c>
      <c r="O2391">
        <f t="shared" si="226"/>
        <v>16892</v>
      </c>
      <c r="P2391">
        <v>4</v>
      </c>
      <c r="Q2391">
        <v>84</v>
      </c>
      <c r="R2391">
        <v>465</v>
      </c>
      <c r="S2391">
        <v>560</v>
      </c>
      <c r="T2391">
        <v>25</v>
      </c>
      <c r="U2391">
        <f>VLOOKUP(A2391,vlookup_table[#All],2,)</f>
        <v>1</v>
      </c>
      <c r="V2391">
        <f>VLOOKUP(A2391,vlookup_table[#All],4,FALSE)</f>
        <v>2001</v>
      </c>
      <c r="W2391" t="str">
        <f>IF(LEN(V2391)=4,_xlfn.CONCAT("19",LEFT(V2391,2)),IF(LEN(V2391)=3,_xlfn.CONCAT("190",LEFT(V2391,2)),0))</f>
        <v>1920</v>
      </c>
      <c r="X2391">
        <f>IF(V2391&lt;&gt;0,1997-VALUE(W2391),0)</f>
        <v>77</v>
      </c>
      <c r="Y2391" t="str">
        <f>VLOOKUP(A2391,vlookup_table[#All],5,FALSE)</f>
        <v>C1</v>
      </c>
      <c r="Z2391" t="str">
        <f t="shared" si="227"/>
        <v>City</v>
      </c>
      <c r="AA2391">
        <f>VLOOKUP(A2391,vlookup_table[#All],7,FALSE)</f>
        <v>25</v>
      </c>
    </row>
    <row r="2392" spans="1:27" x14ac:dyDescent="0.3">
      <c r="A2392">
        <v>40919</v>
      </c>
      <c r="B2392" s="1" t="s">
        <v>13</v>
      </c>
      <c r="C2392" s="1" t="str">
        <f>UPPER(LEFT(B2392,2))</f>
        <v>FL</v>
      </c>
      <c r="D2392" s="1" t="s">
        <v>45</v>
      </c>
      <c r="E2392" s="1" t="str">
        <f>UPPER(LEFT(D2392,1))</f>
        <v>J</v>
      </c>
      <c r="F2392">
        <v>772</v>
      </c>
      <c r="G2392">
        <f t="shared" si="222"/>
        <v>772</v>
      </c>
      <c r="H2392">
        <f t="shared" si="223"/>
        <v>772</v>
      </c>
      <c r="I2392">
        <v>312</v>
      </c>
      <c r="J2392">
        <f t="shared" si="224"/>
        <v>312</v>
      </c>
      <c r="K2392">
        <v>376</v>
      </c>
      <c r="L2392">
        <f t="shared" si="225"/>
        <v>376</v>
      </c>
      <c r="M2392">
        <v>3</v>
      </c>
      <c r="N2392">
        <v>12012</v>
      </c>
      <c r="O2392">
        <f t="shared" si="226"/>
        <v>12012</v>
      </c>
      <c r="P2392">
        <v>3</v>
      </c>
      <c r="Q2392">
        <v>58</v>
      </c>
      <c r="R2392">
        <v>338</v>
      </c>
      <c r="S2392">
        <v>349</v>
      </c>
      <c r="T2392">
        <v>7.1666666670000003</v>
      </c>
      <c r="U2392">
        <f>VLOOKUP(A2392,vlookup_table[#All],2,)</f>
        <v>0</v>
      </c>
      <c r="V2392">
        <f>VLOOKUP(A2392,vlookup_table[#All],4,FALSE)</f>
        <v>1801</v>
      </c>
      <c r="W2392" t="str">
        <f>IF(LEN(V2392)=4,_xlfn.CONCAT("19",LEFT(V2392,2)),IF(LEN(V2392)=3,_xlfn.CONCAT("190",LEFT(V2392,2)),0))</f>
        <v>1918</v>
      </c>
      <c r="X2392">
        <f>IF(V2392&lt;&gt;0,1997-VALUE(W2392),0)</f>
        <v>79</v>
      </c>
      <c r="Y2392" t="str">
        <f>VLOOKUP(A2392,vlookup_table[#All],5,FALSE)</f>
        <v>C2</v>
      </c>
      <c r="Z2392" t="str">
        <f t="shared" si="227"/>
        <v>City</v>
      </c>
      <c r="AA2392">
        <f>VLOOKUP(A2392,vlookup_table[#All],7,FALSE)</f>
        <v>10</v>
      </c>
    </row>
    <row r="2393" spans="1:27" x14ac:dyDescent="0.3">
      <c r="A2393">
        <v>64203</v>
      </c>
      <c r="B2393" s="1" t="s">
        <v>34</v>
      </c>
      <c r="C2393" s="1" t="str">
        <f>UPPER(LEFT(B2393,2))</f>
        <v>IN</v>
      </c>
      <c r="D2393" s="1" t="s">
        <v>14</v>
      </c>
      <c r="E2393" s="1" t="str">
        <f>UPPER(LEFT(D2393,1))</f>
        <v>M</v>
      </c>
      <c r="F2393">
        <v>404</v>
      </c>
      <c r="G2393">
        <f t="shared" si="222"/>
        <v>404</v>
      </c>
      <c r="H2393">
        <f t="shared" si="223"/>
        <v>404</v>
      </c>
      <c r="I2393">
        <v>256</v>
      </c>
      <c r="J2393">
        <f t="shared" si="224"/>
        <v>256</v>
      </c>
      <c r="K2393">
        <v>363</v>
      </c>
      <c r="L2393">
        <f t="shared" si="225"/>
        <v>363</v>
      </c>
      <c r="M2393">
        <v>0</v>
      </c>
      <c r="N2393">
        <v>13067</v>
      </c>
      <c r="O2393">
        <f t="shared" si="226"/>
        <v>13067</v>
      </c>
      <c r="P2393">
        <v>2</v>
      </c>
      <c r="Q2393">
        <v>75</v>
      </c>
      <c r="R2393">
        <v>351</v>
      </c>
      <c r="S2393">
        <v>289</v>
      </c>
      <c r="T2393">
        <v>6.1891891890000004</v>
      </c>
      <c r="U2393">
        <f>VLOOKUP(A2393,vlookup_table[#All],2,)</f>
        <v>1</v>
      </c>
      <c r="V2393">
        <f>VLOOKUP(A2393,vlookup_table[#All],4,FALSE)</f>
        <v>3610</v>
      </c>
      <c r="W2393" t="str">
        <f>IF(LEN(V2393)=4,_xlfn.CONCAT("19",LEFT(V2393,2)),IF(LEN(V2393)=3,_xlfn.CONCAT("190",LEFT(V2393,2)),0))</f>
        <v>1936</v>
      </c>
      <c r="X2393">
        <f>IF(V2393&lt;&gt;0,1997-VALUE(W2393),0)</f>
        <v>61</v>
      </c>
      <c r="Y2393" t="str">
        <f>VLOOKUP(A2393,vlookup_table[#All],5,FALSE)</f>
        <v>C2</v>
      </c>
      <c r="Z2393" t="str">
        <f t="shared" si="227"/>
        <v>City</v>
      </c>
      <c r="AA2393">
        <f>VLOOKUP(A2393,vlookup_table[#All],7,FALSE)</f>
        <v>6</v>
      </c>
    </row>
    <row r="2394" spans="1:27" x14ac:dyDescent="0.3">
      <c r="A2394">
        <v>151995</v>
      </c>
      <c r="B2394" s="1" t="s">
        <v>22</v>
      </c>
      <c r="C2394" s="1" t="str">
        <f>UPPER(LEFT(B2394,2))</f>
        <v>CA</v>
      </c>
      <c r="D2394" s="1" t="s">
        <v>17</v>
      </c>
      <c r="E2394" s="1" t="str">
        <f>UPPER(LEFT(D2394,1))</f>
        <v>F</v>
      </c>
      <c r="F2394">
        <v>1881</v>
      </c>
      <c r="G2394">
        <f t="shared" si="222"/>
        <v>1881</v>
      </c>
      <c r="H2394">
        <f t="shared" si="223"/>
        <v>1881</v>
      </c>
      <c r="I2394">
        <v>413</v>
      </c>
      <c r="J2394">
        <f t="shared" si="224"/>
        <v>413</v>
      </c>
      <c r="K2394">
        <v>507</v>
      </c>
      <c r="L2394">
        <f t="shared" si="225"/>
        <v>507</v>
      </c>
      <c r="M2394">
        <v>36</v>
      </c>
      <c r="N2394">
        <v>25215</v>
      </c>
      <c r="O2394">
        <f t="shared" si="226"/>
        <v>25215</v>
      </c>
      <c r="P2394">
        <v>9</v>
      </c>
      <c r="Q2394">
        <v>29</v>
      </c>
      <c r="R2394">
        <v>499</v>
      </c>
      <c r="S2394">
        <v>475</v>
      </c>
      <c r="T2394">
        <v>22.8</v>
      </c>
      <c r="U2394">
        <f>VLOOKUP(A2394,vlookup_table[#All],2,)</f>
        <v>2</v>
      </c>
      <c r="V2394">
        <f>VLOOKUP(A2394,vlookup_table[#All],4,FALSE)</f>
        <v>2212</v>
      </c>
      <c r="W2394" t="str">
        <f>IF(LEN(V2394)=4,_xlfn.CONCAT("19",LEFT(V2394,2)),IF(LEN(V2394)=3,_xlfn.CONCAT("190",LEFT(V2394,2)),0))</f>
        <v>1922</v>
      </c>
      <c r="X2394">
        <f>IF(V2394&lt;&gt;0,1997-VALUE(W2394),0)</f>
        <v>75</v>
      </c>
      <c r="Y2394" t="str">
        <f>VLOOKUP(A2394,vlookup_table[#All],5,FALSE)</f>
        <v>S1</v>
      </c>
      <c r="Z2394" t="str">
        <f t="shared" si="227"/>
        <v>Suburban</v>
      </c>
      <c r="AA2394">
        <f>VLOOKUP(A2394,vlookup_table[#All],7,FALSE)</f>
        <v>25</v>
      </c>
    </row>
    <row r="2395" spans="1:27" x14ac:dyDescent="0.3">
      <c r="A2395">
        <v>188284</v>
      </c>
      <c r="B2395" s="1" t="s">
        <v>18</v>
      </c>
      <c r="C2395" s="1" t="str">
        <f>UPPER(LEFT(B2395,2))</f>
        <v>NC</v>
      </c>
      <c r="D2395" s="1" t="s">
        <v>20</v>
      </c>
      <c r="E2395" s="1" t="str">
        <f>UPPER(LEFT(D2395,1))</f>
        <v>F</v>
      </c>
      <c r="F2395">
        <v>2989</v>
      </c>
      <c r="G2395">
        <f t="shared" si="222"/>
        <v>2989</v>
      </c>
      <c r="H2395">
        <f t="shared" si="223"/>
        <v>2989</v>
      </c>
      <c r="I2395">
        <v>289</v>
      </c>
      <c r="J2395">
        <f t="shared" si="224"/>
        <v>289</v>
      </c>
      <c r="K2395">
        <v>470</v>
      </c>
      <c r="L2395">
        <f t="shared" si="225"/>
        <v>470</v>
      </c>
      <c r="M2395">
        <v>66</v>
      </c>
      <c r="N2395">
        <v>21395</v>
      </c>
      <c r="O2395">
        <f t="shared" si="226"/>
        <v>21395</v>
      </c>
      <c r="P2395">
        <v>6</v>
      </c>
      <c r="Q2395">
        <v>55</v>
      </c>
      <c r="R2395">
        <v>358</v>
      </c>
      <c r="S2395">
        <v>387</v>
      </c>
      <c r="T2395">
        <v>5.0999999999999996</v>
      </c>
      <c r="U2395">
        <f>VLOOKUP(A2395,vlookup_table[#All],2,)</f>
        <v>0</v>
      </c>
      <c r="V2395">
        <f>VLOOKUP(A2395,vlookup_table[#All],4,FALSE)</f>
        <v>3801</v>
      </c>
      <c r="W2395" t="str">
        <f>IF(LEN(V2395)=4,_xlfn.CONCAT("19",LEFT(V2395,2)),IF(LEN(V2395)=3,_xlfn.CONCAT("190",LEFT(V2395,2)),0))</f>
        <v>1938</v>
      </c>
      <c r="X2395">
        <f>IF(V2395&lt;&gt;0,1997-VALUE(W2395),0)</f>
        <v>59</v>
      </c>
      <c r="Y2395" t="str">
        <f>VLOOKUP(A2395,vlookup_table[#All],5,FALSE)</f>
        <v>C1</v>
      </c>
      <c r="Z2395" t="str">
        <f t="shared" si="227"/>
        <v>City</v>
      </c>
      <c r="AA2395">
        <f>VLOOKUP(A2395,vlookup_table[#All],7,FALSE)</f>
        <v>5</v>
      </c>
    </row>
    <row r="2396" spans="1:27" x14ac:dyDescent="0.3">
      <c r="A2396">
        <v>58147</v>
      </c>
      <c r="B2396" s="1" t="s">
        <v>58</v>
      </c>
      <c r="C2396" s="1" t="str">
        <f>UPPER(LEFT(B2396,2))</f>
        <v>KY</v>
      </c>
      <c r="D2396" s="1" t="s">
        <v>14</v>
      </c>
      <c r="E2396" s="1" t="str">
        <f>UPPER(LEFT(D2396,1))</f>
        <v>M</v>
      </c>
      <c r="F2396">
        <v>318</v>
      </c>
      <c r="G2396">
        <f t="shared" si="222"/>
        <v>318</v>
      </c>
      <c r="H2396">
        <f t="shared" si="223"/>
        <v>318</v>
      </c>
      <c r="I2396">
        <v>149</v>
      </c>
      <c r="J2396">
        <f t="shared" si="224"/>
        <v>149</v>
      </c>
      <c r="K2396">
        <v>207</v>
      </c>
      <c r="L2396">
        <f t="shared" si="225"/>
        <v>207</v>
      </c>
      <c r="M2396">
        <v>0</v>
      </c>
      <c r="N2396">
        <v>7827</v>
      </c>
      <c r="O2396">
        <f t="shared" si="226"/>
        <v>7827</v>
      </c>
      <c r="P2396">
        <v>0</v>
      </c>
      <c r="Q2396">
        <v>90</v>
      </c>
      <c r="R2396">
        <v>163</v>
      </c>
      <c r="S2396">
        <v>192</v>
      </c>
      <c r="T2396">
        <v>4.4090909089999997</v>
      </c>
      <c r="U2396">
        <f>VLOOKUP(A2396,vlookup_table[#All],2,)</f>
        <v>1</v>
      </c>
      <c r="V2396">
        <f>VLOOKUP(A2396,vlookup_table[#All],4,FALSE)</f>
        <v>4106</v>
      </c>
      <c r="W2396" t="str">
        <f>IF(LEN(V2396)=4,_xlfn.CONCAT("19",LEFT(V2396,2)),IF(LEN(V2396)=3,_xlfn.CONCAT("190",LEFT(V2396,2)),0))</f>
        <v>1941</v>
      </c>
      <c r="X2396">
        <f>IF(V2396&lt;&gt;0,1997-VALUE(W2396),0)</f>
        <v>56</v>
      </c>
      <c r="Y2396" t="str">
        <f>VLOOKUP(A2396,vlookup_table[#All],5,FALSE)</f>
        <v>R3</v>
      </c>
      <c r="Z2396" t="str">
        <f t="shared" si="227"/>
        <v>Rural</v>
      </c>
      <c r="AA2396">
        <f>VLOOKUP(A2396,vlookup_table[#All],7,FALSE)</f>
        <v>5</v>
      </c>
    </row>
    <row r="2397" spans="1:27" x14ac:dyDescent="0.3">
      <c r="A2397">
        <v>51269</v>
      </c>
      <c r="B2397" s="1" t="s">
        <v>69</v>
      </c>
      <c r="C2397" s="1" t="str">
        <f>UPPER(LEFT(B2397,2))</f>
        <v>TE</v>
      </c>
      <c r="D2397" s="1" t="s">
        <v>17</v>
      </c>
      <c r="E2397" s="1" t="str">
        <f>UPPER(LEFT(D2397,1))</f>
        <v>F</v>
      </c>
      <c r="F2397">
        <v>476</v>
      </c>
      <c r="G2397">
        <f t="shared" si="222"/>
        <v>476</v>
      </c>
      <c r="H2397">
        <f t="shared" si="223"/>
        <v>476</v>
      </c>
      <c r="I2397">
        <v>204</v>
      </c>
      <c r="J2397">
        <f t="shared" si="224"/>
        <v>204</v>
      </c>
      <c r="K2397">
        <v>289</v>
      </c>
      <c r="L2397">
        <f t="shared" si="225"/>
        <v>289</v>
      </c>
      <c r="M2397">
        <v>0</v>
      </c>
      <c r="N2397">
        <v>9524</v>
      </c>
      <c r="O2397">
        <f t="shared" si="226"/>
        <v>9524</v>
      </c>
      <c r="P2397">
        <v>1</v>
      </c>
      <c r="Q2397">
        <v>78</v>
      </c>
      <c r="R2397">
        <v>254</v>
      </c>
      <c r="S2397">
        <v>250</v>
      </c>
      <c r="T2397">
        <v>5.0869565220000004</v>
      </c>
      <c r="U2397">
        <f>VLOOKUP(A2397,vlookup_table[#All],2,)</f>
        <v>0</v>
      </c>
      <c r="V2397">
        <f>VLOOKUP(A2397,vlookup_table[#All],4,FALSE)</f>
        <v>4801</v>
      </c>
      <c r="W2397" t="str">
        <f>IF(LEN(V2397)=4,_xlfn.CONCAT("19",LEFT(V2397,2)),IF(LEN(V2397)=3,_xlfn.CONCAT("190",LEFT(V2397,2)),0))</f>
        <v>1948</v>
      </c>
      <c r="X2397">
        <f>IF(V2397&lt;&gt;0,1997-VALUE(W2397),0)</f>
        <v>49</v>
      </c>
      <c r="Y2397" t="str">
        <f>VLOOKUP(A2397,vlookup_table[#All],5,FALSE)</f>
        <v>R3</v>
      </c>
      <c r="Z2397" t="str">
        <f t="shared" si="227"/>
        <v>Rural</v>
      </c>
      <c r="AA2397">
        <f>VLOOKUP(A2397,vlookup_table[#All],7,FALSE)</f>
        <v>5</v>
      </c>
    </row>
    <row r="2398" spans="1:27" x14ac:dyDescent="0.3">
      <c r="A2398">
        <v>113261</v>
      </c>
      <c r="B2398" s="1" t="s">
        <v>32</v>
      </c>
      <c r="C2398" s="1" t="str">
        <f>UPPER(LEFT(B2398,2))</f>
        <v>OK</v>
      </c>
      <c r="D2398" s="1" t="s">
        <v>14</v>
      </c>
      <c r="E2398" s="1" t="str">
        <f>UPPER(LEFT(D2398,1))</f>
        <v>M</v>
      </c>
      <c r="F2398">
        <v>466</v>
      </c>
      <c r="G2398">
        <f t="shared" si="222"/>
        <v>466</v>
      </c>
      <c r="H2398">
        <f t="shared" si="223"/>
        <v>466</v>
      </c>
      <c r="I2398">
        <v>222</v>
      </c>
      <c r="J2398">
        <f t="shared" si="224"/>
        <v>222</v>
      </c>
      <c r="K2398">
        <v>306</v>
      </c>
      <c r="L2398">
        <f t="shared" si="225"/>
        <v>306</v>
      </c>
      <c r="M2398">
        <v>0</v>
      </c>
      <c r="N2398">
        <v>13774</v>
      </c>
      <c r="O2398">
        <f t="shared" si="226"/>
        <v>13774</v>
      </c>
      <c r="P2398">
        <v>0</v>
      </c>
      <c r="Q2398">
        <v>54</v>
      </c>
      <c r="R2398">
        <v>260</v>
      </c>
      <c r="S2398">
        <v>263</v>
      </c>
      <c r="T2398">
        <v>7.615384615</v>
      </c>
      <c r="U2398">
        <f>VLOOKUP(A2398,vlookup_table[#All],2,)</f>
        <v>1002</v>
      </c>
      <c r="V2398">
        <f>VLOOKUP(A2398,vlookup_table[#All],4,FALSE)</f>
        <v>0</v>
      </c>
      <c r="W2398">
        <f>IF(LEN(V2398)=4,_xlfn.CONCAT("19",LEFT(V2398,2)),IF(LEN(V2398)=3,_xlfn.CONCAT("190",LEFT(V2398,2)),0))</f>
        <v>0</v>
      </c>
      <c r="X2398">
        <f>IF(V2398&lt;&gt;0,1997-VALUE(W2398),0)</f>
        <v>0</v>
      </c>
      <c r="Y2398" t="str">
        <f>VLOOKUP(A2398,vlookup_table[#All],5,FALSE)</f>
        <v>C3</v>
      </c>
      <c r="Z2398" t="str">
        <f t="shared" si="227"/>
        <v>City</v>
      </c>
      <c r="AA2398">
        <f>VLOOKUP(A2398,vlookup_table[#All],7,FALSE)</f>
        <v>7</v>
      </c>
    </row>
    <row r="2399" spans="1:27" x14ac:dyDescent="0.3">
      <c r="A2399">
        <v>12785</v>
      </c>
      <c r="B2399" s="1" t="s">
        <v>16</v>
      </c>
      <c r="C2399" s="1" t="str">
        <f>UPPER(LEFT(B2399,2))</f>
        <v>IL</v>
      </c>
      <c r="D2399" s="1" t="s">
        <v>17</v>
      </c>
      <c r="E2399" s="1" t="str">
        <f>UPPER(LEFT(D2399,1))</f>
        <v>F</v>
      </c>
      <c r="F2399">
        <v>852</v>
      </c>
      <c r="G2399">
        <f t="shared" si="222"/>
        <v>852</v>
      </c>
      <c r="H2399">
        <f t="shared" si="223"/>
        <v>852</v>
      </c>
      <c r="I2399">
        <v>364</v>
      </c>
      <c r="J2399">
        <f t="shared" si="224"/>
        <v>364</v>
      </c>
      <c r="K2399">
        <v>459</v>
      </c>
      <c r="L2399">
        <f t="shared" si="225"/>
        <v>459</v>
      </c>
      <c r="M2399">
        <v>0</v>
      </c>
      <c r="N2399">
        <v>15238</v>
      </c>
      <c r="O2399">
        <f t="shared" si="226"/>
        <v>15238</v>
      </c>
      <c r="P2399">
        <v>7</v>
      </c>
      <c r="Q2399">
        <v>87</v>
      </c>
      <c r="R2399">
        <v>393</v>
      </c>
      <c r="S2399">
        <v>408</v>
      </c>
      <c r="T2399">
        <v>7.9333333330000002</v>
      </c>
      <c r="U2399">
        <f>VLOOKUP(A2399,vlookup_table[#All],2,)</f>
        <v>28</v>
      </c>
      <c r="V2399">
        <f>VLOOKUP(A2399,vlookup_table[#All],4,FALSE)</f>
        <v>1001</v>
      </c>
      <c r="W2399" t="str">
        <f>IF(LEN(V2399)=4,_xlfn.CONCAT("19",LEFT(V2399,2)),IF(LEN(V2399)=3,_xlfn.CONCAT("190",LEFT(V2399,2)),0))</f>
        <v>1910</v>
      </c>
      <c r="X2399">
        <f>IF(V2399&lt;&gt;0,1997-VALUE(W2399),0)</f>
        <v>87</v>
      </c>
      <c r="Y2399" t="str">
        <f>VLOOKUP(A2399,vlookup_table[#All],5,FALSE)</f>
        <v/>
      </c>
      <c r="Z2399">
        <f t="shared" si="227"/>
        <v>0</v>
      </c>
      <c r="AA2399">
        <f>VLOOKUP(A2399,vlookup_table[#All],7,FALSE)</f>
        <v>10</v>
      </c>
    </row>
    <row r="2400" spans="1:27" x14ac:dyDescent="0.3">
      <c r="A2400">
        <v>364</v>
      </c>
      <c r="B2400" s="1" t="s">
        <v>22</v>
      </c>
      <c r="C2400" s="1" t="str">
        <f>UPPER(LEFT(B2400,2))</f>
        <v>CA</v>
      </c>
      <c r="D2400" s="1" t="s">
        <v>17</v>
      </c>
      <c r="E2400" s="1" t="str">
        <f>UPPER(LEFT(D2400,1))</f>
        <v>F</v>
      </c>
      <c r="F2400">
        <v>3100</v>
      </c>
      <c r="G2400">
        <f t="shared" si="222"/>
        <v>3100</v>
      </c>
      <c r="H2400">
        <f t="shared" si="223"/>
        <v>3100</v>
      </c>
      <c r="I2400">
        <v>133</v>
      </c>
      <c r="J2400">
        <f t="shared" si="224"/>
        <v>133</v>
      </c>
      <c r="K2400">
        <v>497</v>
      </c>
      <c r="L2400">
        <f t="shared" si="225"/>
        <v>497</v>
      </c>
      <c r="M2400">
        <v>79</v>
      </c>
      <c r="N2400">
        <v>18262</v>
      </c>
      <c r="O2400">
        <f t="shared" si="226"/>
        <v>18262</v>
      </c>
      <c r="P2400">
        <v>35</v>
      </c>
      <c r="Q2400">
        <v>25</v>
      </c>
      <c r="R2400">
        <v>488</v>
      </c>
      <c r="S2400">
        <v>306</v>
      </c>
      <c r="T2400">
        <v>13.52380952</v>
      </c>
      <c r="U2400">
        <f>VLOOKUP(A2400,vlookup_table[#All],2,)</f>
        <v>28</v>
      </c>
      <c r="V2400">
        <f>VLOOKUP(A2400,vlookup_table[#All],4,FALSE)</f>
        <v>3801</v>
      </c>
      <c r="W2400" t="str">
        <f>IF(LEN(V2400)=4,_xlfn.CONCAT("19",LEFT(V2400,2)),IF(LEN(V2400)=3,_xlfn.CONCAT("190",LEFT(V2400,2)),0))</f>
        <v>1938</v>
      </c>
      <c r="X2400">
        <f>IF(V2400&lt;&gt;0,1997-VALUE(W2400),0)</f>
        <v>59</v>
      </c>
      <c r="Y2400" t="str">
        <f>VLOOKUP(A2400,vlookup_table[#All],5,FALSE)</f>
        <v>U1</v>
      </c>
      <c r="Z2400" t="str">
        <f t="shared" si="227"/>
        <v>Urban</v>
      </c>
      <c r="AA2400">
        <f>VLOOKUP(A2400,vlookup_table[#All],7,FALSE)</f>
        <v>10</v>
      </c>
    </row>
    <row r="2401" spans="1:27" x14ac:dyDescent="0.3">
      <c r="A2401">
        <v>163857</v>
      </c>
      <c r="B2401" s="1" t="s">
        <v>22</v>
      </c>
      <c r="C2401" s="1" t="str">
        <f>UPPER(LEFT(B2401,2))</f>
        <v>CA</v>
      </c>
      <c r="D2401" s="1" t="s">
        <v>14</v>
      </c>
      <c r="E2401" s="1" t="str">
        <f>UPPER(LEFT(D2401,1))</f>
        <v>M</v>
      </c>
      <c r="F2401">
        <v>3564</v>
      </c>
      <c r="G2401">
        <f t="shared" si="222"/>
        <v>3564</v>
      </c>
      <c r="H2401">
        <f t="shared" si="223"/>
        <v>3564</v>
      </c>
      <c r="I2401">
        <v>456</v>
      </c>
      <c r="J2401">
        <f t="shared" si="224"/>
        <v>456</v>
      </c>
      <c r="K2401">
        <v>594</v>
      </c>
      <c r="L2401">
        <f t="shared" si="225"/>
        <v>594</v>
      </c>
      <c r="M2401">
        <v>95</v>
      </c>
      <c r="N2401">
        <v>22726</v>
      </c>
      <c r="O2401">
        <f t="shared" si="226"/>
        <v>22726</v>
      </c>
      <c r="P2401">
        <v>22</v>
      </c>
      <c r="Q2401">
        <v>47</v>
      </c>
      <c r="R2401">
        <v>534</v>
      </c>
      <c r="S2401">
        <v>518</v>
      </c>
      <c r="T2401">
        <v>20</v>
      </c>
      <c r="U2401">
        <f>VLOOKUP(A2401,vlookup_table[#All],2,)</f>
        <v>1</v>
      </c>
      <c r="V2401">
        <f>VLOOKUP(A2401,vlookup_table[#All],4,FALSE)</f>
        <v>0</v>
      </c>
      <c r="W2401">
        <f>IF(LEN(V2401)=4,_xlfn.CONCAT("19",LEFT(V2401,2)),IF(LEN(V2401)=3,_xlfn.CONCAT("190",LEFT(V2401,2)),0))</f>
        <v>0</v>
      </c>
      <c r="X2401">
        <f>IF(V2401&lt;&gt;0,1997-VALUE(W2401),0)</f>
        <v>0</v>
      </c>
      <c r="Y2401" t="str">
        <f>VLOOKUP(A2401,vlookup_table[#All],5,FALSE)</f>
        <v>U1</v>
      </c>
      <c r="Z2401" t="str">
        <f t="shared" si="227"/>
        <v>Urban</v>
      </c>
      <c r="AA2401">
        <f>VLOOKUP(A2401,vlookup_table[#All],7,FALSE)</f>
        <v>25</v>
      </c>
    </row>
    <row r="2402" spans="1:27" x14ac:dyDescent="0.3">
      <c r="A2402">
        <v>12312</v>
      </c>
      <c r="B2402" s="1" t="s">
        <v>22</v>
      </c>
      <c r="C2402" s="1" t="str">
        <f>UPPER(LEFT(B2402,2))</f>
        <v>CA</v>
      </c>
      <c r="D2402" s="1" t="s">
        <v>17</v>
      </c>
      <c r="E2402" s="1" t="str">
        <f>UPPER(LEFT(D2402,1))</f>
        <v>F</v>
      </c>
      <c r="F2402">
        <v>1398</v>
      </c>
      <c r="G2402">
        <f t="shared" si="222"/>
        <v>1398</v>
      </c>
      <c r="H2402">
        <f t="shared" si="223"/>
        <v>1398</v>
      </c>
      <c r="I2402">
        <v>150</v>
      </c>
      <c r="J2402">
        <f t="shared" si="224"/>
        <v>150</v>
      </c>
      <c r="K2402">
        <v>272</v>
      </c>
      <c r="L2402">
        <f t="shared" si="225"/>
        <v>272</v>
      </c>
      <c r="M2402">
        <v>7</v>
      </c>
      <c r="N2402">
        <v>8690</v>
      </c>
      <c r="O2402">
        <f t="shared" si="226"/>
        <v>8690</v>
      </c>
      <c r="P2402">
        <v>23</v>
      </c>
      <c r="Q2402">
        <v>43</v>
      </c>
      <c r="R2402">
        <v>213</v>
      </c>
      <c r="S2402">
        <v>223</v>
      </c>
      <c r="T2402">
        <v>122.16666669999999</v>
      </c>
      <c r="U2402">
        <f>VLOOKUP(A2402,vlookup_table[#All],2,)</f>
        <v>0</v>
      </c>
      <c r="V2402">
        <f>VLOOKUP(A2402,vlookup_table[#All],4,FALSE)</f>
        <v>0</v>
      </c>
      <c r="W2402">
        <f>IF(LEN(V2402)=4,_xlfn.CONCAT("19",LEFT(V2402,2)),IF(LEN(V2402)=3,_xlfn.CONCAT("190",LEFT(V2402,2)),0))</f>
        <v>0</v>
      </c>
      <c r="X2402">
        <f>IF(V2402&lt;&gt;0,1997-VALUE(W2402),0)</f>
        <v>0</v>
      </c>
      <c r="Y2402" t="str">
        <f>VLOOKUP(A2402,vlookup_table[#All],5,FALSE)</f>
        <v>C3</v>
      </c>
      <c r="Z2402" t="str">
        <f t="shared" si="227"/>
        <v>City</v>
      </c>
      <c r="AA2402">
        <f>VLOOKUP(A2402,vlookup_table[#All],7,FALSE)</f>
        <v>95</v>
      </c>
    </row>
    <row r="2403" spans="1:27" x14ac:dyDescent="0.3">
      <c r="A2403">
        <v>95351</v>
      </c>
      <c r="B2403" s="1" t="s">
        <v>16</v>
      </c>
      <c r="C2403" s="1" t="str">
        <f>UPPER(LEFT(B2403,2))</f>
        <v>IL</v>
      </c>
      <c r="D2403" s="1" t="s">
        <v>17</v>
      </c>
      <c r="E2403" s="1" t="str">
        <f>UPPER(LEFT(D2403,1))</f>
        <v>F</v>
      </c>
      <c r="F2403">
        <v>818</v>
      </c>
      <c r="G2403">
        <f t="shared" si="222"/>
        <v>818</v>
      </c>
      <c r="H2403">
        <f t="shared" si="223"/>
        <v>818</v>
      </c>
      <c r="I2403">
        <v>473</v>
      </c>
      <c r="J2403">
        <f t="shared" si="224"/>
        <v>473</v>
      </c>
      <c r="K2403">
        <v>558</v>
      </c>
      <c r="L2403">
        <f t="shared" si="225"/>
        <v>558</v>
      </c>
      <c r="M2403">
        <v>3</v>
      </c>
      <c r="N2403">
        <v>21695</v>
      </c>
      <c r="O2403">
        <f t="shared" si="226"/>
        <v>21695</v>
      </c>
      <c r="P2403">
        <v>7</v>
      </c>
      <c r="Q2403">
        <v>76</v>
      </c>
      <c r="R2403">
        <v>520</v>
      </c>
      <c r="S2403">
        <v>514</v>
      </c>
      <c r="T2403">
        <v>8.0717857140000007</v>
      </c>
      <c r="U2403">
        <f>VLOOKUP(A2403,vlookup_table[#All],2,)</f>
        <v>2</v>
      </c>
      <c r="V2403">
        <f>VLOOKUP(A2403,vlookup_table[#All],4,FALSE)</f>
        <v>3804</v>
      </c>
      <c r="W2403" t="str">
        <f>IF(LEN(V2403)=4,_xlfn.CONCAT("19",LEFT(V2403,2)),IF(LEN(V2403)=3,_xlfn.CONCAT("190",LEFT(V2403,2)),0))</f>
        <v>1938</v>
      </c>
      <c r="X2403">
        <f>IF(V2403&lt;&gt;0,1997-VALUE(W2403),0)</f>
        <v>59</v>
      </c>
      <c r="Y2403" t="str">
        <f>VLOOKUP(A2403,vlookup_table[#All],5,FALSE)</f>
        <v>T1</v>
      </c>
      <c r="Z2403" t="str">
        <f t="shared" si="227"/>
        <v>Town</v>
      </c>
      <c r="AA2403">
        <f>VLOOKUP(A2403,vlookup_table[#All],7,FALSE)</f>
        <v>12</v>
      </c>
    </row>
    <row r="2404" spans="1:27" x14ac:dyDescent="0.3">
      <c r="A2404">
        <v>147464</v>
      </c>
      <c r="B2404" s="1" t="s">
        <v>22</v>
      </c>
      <c r="C2404" s="1" t="str">
        <f>UPPER(LEFT(B2404,2))</f>
        <v>CA</v>
      </c>
      <c r="D2404" s="1" t="s">
        <v>14</v>
      </c>
      <c r="E2404" s="1" t="str">
        <f>UPPER(LEFT(D2404,1))</f>
        <v>M</v>
      </c>
      <c r="F2404">
        <v>2287</v>
      </c>
      <c r="G2404">
        <f t="shared" si="222"/>
        <v>2287</v>
      </c>
      <c r="H2404">
        <f t="shared" si="223"/>
        <v>2287</v>
      </c>
      <c r="I2404">
        <v>600</v>
      </c>
      <c r="J2404">
        <f t="shared" si="224"/>
        <v>600</v>
      </c>
      <c r="K2404">
        <v>652</v>
      </c>
      <c r="L2404">
        <f t="shared" si="225"/>
        <v>652</v>
      </c>
      <c r="M2404">
        <v>74</v>
      </c>
      <c r="N2404">
        <v>24286</v>
      </c>
      <c r="O2404">
        <f t="shared" si="226"/>
        <v>24286</v>
      </c>
      <c r="P2404">
        <v>28</v>
      </c>
      <c r="Q2404">
        <v>34</v>
      </c>
      <c r="R2404">
        <v>615</v>
      </c>
      <c r="S2404">
        <v>630</v>
      </c>
      <c r="T2404">
        <v>20</v>
      </c>
      <c r="U2404">
        <f>VLOOKUP(A2404,vlookup_table[#All],2,)</f>
        <v>0</v>
      </c>
      <c r="V2404">
        <f>VLOOKUP(A2404,vlookup_table[#All],4,FALSE)</f>
        <v>3301</v>
      </c>
      <c r="W2404" t="str">
        <f>IF(LEN(V2404)=4,_xlfn.CONCAT("19",LEFT(V2404,2)),IF(LEN(V2404)=3,_xlfn.CONCAT("190",LEFT(V2404,2)),0))</f>
        <v>1933</v>
      </c>
      <c r="X2404">
        <f>IF(V2404&lt;&gt;0,1997-VALUE(W2404),0)</f>
        <v>64</v>
      </c>
      <c r="Y2404" t="str">
        <f>VLOOKUP(A2404,vlookup_table[#All],5,FALSE)</f>
        <v>S1</v>
      </c>
      <c r="Z2404" t="str">
        <f t="shared" si="227"/>
        <v>Suburban</v>
      </c>
      <c r="AA2404">
        <f>VLOOKUP(A2404,vlookup_table[#All],7,FALSE)</f>
        <v>30</v>
      </c>
    </row>
    <row r="2405" spans="1:27" x14ac:dyDescent="0.3">
      <c r="A2405">
        <v>155388</v>
      </c>
      <c r="B2405" s="1" t="s">
        <v>22</v>
      </c>
      <c r="C2405" s="1" t="str">
        <f>UPPER(LEFT(B2405,2))</f>
        <v>CA</v>
      </c>
      <c r="D2405" s="1" t="s">
        <v>17</v>
      </c>
      <c r="E2405" s="1" t="str">
        <f>UPPER(LEFT(D2405,1))</f>
        <v>F</v>
      </c>
      <c r="F2405">
        <v>883</v>
      </c>
      <c r="G2405">
        <f t="shared" si="222"/>
        <v>883</v>
      </c>
      <c r="H2405">
        <f t="shared" si="223"/>
        <v>883</v>
      </c>
      <c r="I2405">
        <v>322</v>
      </c>
      <c r="J2405">
        <f t="shared" si="224"/>
        <v>322</v>
      </c>
      <c r="K2405">
        <v>351</v>
      </c>
      <c r="L2405">
        <f t="shared" si="225"/>
        <v>351</v>
      </c>
      <c r="M2405">
        <v>0</v>
      </c>
      <c r="N2405">
        <v>13596</v>
      </c>
      <c r="O2405">
        <f t="shared" si="226"/>
        <v>13596</v>
      </c>
      <c r="P2405">
        <v>3</v>
      </c>
      <c r="Q2405">
        <v>58</v>
      </c>
      <c r="R2405">
        <v>351</v>
      </c>
      <c r="S2405">
        <v>344</v>
      </c>
      <c r="T2405">
        <v>12.5</v>
      </c>
      <c r="U2405">
        <f>VLOOKUP(A2405,vlookup_table[#All],2,)</f>
        <v>0</v>
      </c>
      <c r="V2405">
        <f>VLOOKUP(A2405,vlookup_table[#All],4,FALSE)</f>
        <v>3201</v>
      </c>
      <c r="W2405" t="str">
        <f>IF(LEN(V2405)=4,_xlfn.CONCAT("19",LEFT(V2405,2)),IF(LEN(V2405)=3,_xlfn.CONCAT("190",LEFT(V2405,2)),0))</f>
        <v>1932</v>
      </c>
      <c r="X2405">
        <f>IF(V2405&lt;&gt;0,1997-VALUE(W2405),0)</f>
        <v>65</v>
      </c>
      <c r="Y2405" t="str">
        <f>VLOOKUP(A2405,vlookup_table[#All],5,FALSE)</f>
        <v>S2</v>
      </c>
      <c r="Z2405" t="str">
        <f t="shared" si="227"/>
        <v>Suburban</v>
      </c>
      <c r="AA2405">
        <f>VLOOKUP(A2405,vlookup_table[#All],7,FALSE)</f>
        <v>20</v>
      </c>
    </row>
    <row r="2406" spans="1:27" x14ac:dyDescent="0.3">
      <c r="A2406">
        <v>90566</v>
      </c>
      <c r="B2406" s="1" t="s">
        <v>16</v>
      </c>
      <c r="C2406" s="1" t="str">
        <f>UPPER(LEFT(B2406,2))</f>
        <v>IL</v>
      </c>
      <c r="D2406" s="1" t="s">
        <v>17</v>
      </c>
      <c r="E2406" s="1" t="str">
        <f>UPPER(LEFT(D2406,1))</f>
        <v>F</v>
      </c>
      <c r="F2406">
        <v>1181</v>
      </c>
      <c r="G2406">
        <f t="shared" si="222"/>
        <v>1181</v>
      </c>
      <c r="H2406">
        <f t="shared" si="223"/>
        <v>1181</v>
      </c>
      <c r="I2406">
        <v>417</v>
      </c>
      <c r="J2406">
        <f t="shared" si="224"/>
        <v>417</v>
      </c>
      <c r="K2406">
        <v>449</v>
      </c>
      <c r="L2406">
        <f t="shared" si="225"/>
        <v>449</v>
      </c>
      <c r="M2406">
        <v>0</v>
      </c>
      <c r="N2406">
        <v>13716</v>
      </c>
      <c r="O2406">
        <f t="shared" si="226"/>
        <v>13716</v>
      </c>
      <c r="P2406">
        <v>2</v>
      </c>
      <c r="Q2406">
        <v>69</v>
      </c>
      <c r="R2406">
        <v>424</v>
      </c>
      <c r="S2406">
        <v>444</v>
      </c>
      <c r="T2406">
        <v>8.4285714289999998</v>
      </c>
      <c r="U2406">
        <f>VLOOKUP(A2406,vlookup_table[#All],2,)</f>
        <v>0</v>
      </c>
      <c r="V2406">
        <f>VLOOKUP(A2406,vlookup_table[#All],4,FALSE)</f>
        <v>5703</v>
      </c>
      <c r="W2406" t="str">
        <f>IF(LEN(V2406)=4,_xlfn.CONCAT("19",LEFT(V2406,2)),IF(LEN(V2406)=3,_xlfn.CONCAT("190",LEFT(V2406,2)),0))</f>
        <v>1957</v>
      </c>
      <c r="X2406">
        <f>IF(V2406&lt;&gt;0,1997-VALUE(W2406),0)</f>
        <v>40</v>
      </c>
      <c r="Y2406" t="str">
        <f>VLOOKUP(A2406,vlookup_table[#All],5,FALSE)</f>
        <v>C2</v>
      </c>
      <c r="Z2406" t="str">
        <f t="shared" si="227"/>
        <v>City</v>
      </c>
      <c r="AA2406">
        <f>VLOOKUP(A2406,vlookup_table[#All],7,FALSE)</f>
        <v>15</v>
      </c>
    </row>
    <row r="2407" spans="1:27" x14ac:dyDescent="0.3">
      <c r="A2407">
        <v>186013</v>
      </c>
      <c r="B2407" s="1" t="s">
        <v>44</v>
      </c>
      <c r="C2407" s="1" t="str">
        <f>UPPER(LEFT(B2407,2))</f>
        <v>AL</v>
      </c>
      <c r="D2407" s="1" t="s">
        <v>17</v>
      </c>
      <c r="E2407" s="1" t="str">
        <f>UPPER(LEFT(D2407,1))</f>
        <v>F</v>
      </c>
      <c r="F2407">
        <v>554</v>
      </c>
      <c r="G2407">
        <f t="shared" si="222"/>
        <v>554</v>
      </c>
      <c r="H2407">
        <f t="shared" si="223"/>
        <v>554</v>
      </c>
      <c r="I2407">
        <v>296</v>
      </c>
      <c r="J2407">
        <f t="shared" si="224"/>
        <v>296</v>
      </c>
      <c r="K2407">
        <v>391</v>
      </c>
      <c r="L2407">
        <f t="shared" si="225"/>
        <v>391</v>
      </c>
      <c r="M2407">
        <v>4</v>
      </c>
      <c r="N2407">
        <v>12774</v>
      </c>
      <c r="O2407">
        <f t="shared" si="226"/>
        <v>12774</v>
      </c>
      <c r="P2407">
        <v>1</v>
      </c>
      <c r="Q2407">
        <v>63</v>
      </c>
      <c r="R2407">
        <v>316</v>
      </c>
      <c r="S2407">
        <v>351</v>
      </c>
      <c r="T2407">
        <v>9.5</v>
      </c>
      <c r="U2407">
        <f>VLOOKUP(A2407,vlookup_table[#All],2,)</f>
        <v>0</v>
      </c>
      <c r="V2407">
        <f>VLOOKUP(A2407,vlookup_table[#All],4,FALSE)</f>
        <v>2002</v>
      </c>
      <c r="W2407" t="str">
        <f>IF(LEN(V2407)=4,_xlfn.CONCAT("19",LEFT(V2407,2)),IF(LEN(V2407)=3,_xlfn.CONCAT("190",LEFT(V2407,2)),0))</f>
        <v>1920</v>
      </c>
      <c r="X2407">
        <f>IF(V2407&lt;&gt;0,1997-VALUE(W2407),0)</f>
        <v>77</v>
      </c>
      <c r="Y2407" t="str">
        <f>VLOOKUP(A2407,vlookup_table[#All],5,FALSE)</f>
        <v>T2</v>
      </c>
      <c r="Z2407" t="str">
        <f t="shared" si="227"/>
        <v>Town</v>
      </c>
      <c r="AA2407">
        <f>VLOOKUP(A2407,vlookup_table[#All],7,FALSE)</f>
        <v>15</v>
      </c>
    </row>
    <row r="2408" spans="1:27" x14ac:dyDescent="0.3">
      <c r="A2408">
        <v>112406</v>
      </c>
      <c r="B2408" s="1" t="s">
        <v>33</v>
      </c>
      <c r="C2408" s="1" t="str">
        <f>UPPER(LEFT(B2408,2))</f>
        <v>AR</v>
      </c>
      <c r="D2408" s="1" t="s">
        <v>61</v>
      </c>
      <c r="E2408" s="1" t="str">
        <f>UPPER(LEFT(D2408,1))</f>
        <v>F</v>
      </c>
      <c r="F2408">
        <v>490</v>
      </c>
      <c r="G2408">
        <f t="shared" si="222"/>
        <v>490</v>
      </c>
      <c r="H2408">
        <f t="shared" si="223"/>
        <v>490</v>
      </c>
      <c r="I2408">
        <v>229</v>
      </c>
      <c r="J2408">
        <f t="shared" si="224"/>
        <v>229</v>
      </c>
      <c r="K2408">
        <v>310</v>
      </c>
      <c r="L2408">
        <f t="shared" si="225"/>
        <v>310</v>
      </c>
      <c r="M2408">
        <v>0</v>
      </c>
      <c r="N2408">
        <v>10200</v>
      </c>
      <c r="O2408">
        <f t="shared" si="226"/>
        <v>10200</v>
      </c>
      <c r="P2408">
        <v>1</v>
      </c>
      <c r="Q2408">
        <v>63</v>
      </c>
      <c r="R2408">
        <v>271</v>
      </c>
      <c r="S2408">
        <v>275</v>
      </c>
      <c r="T2408">
        <v>22.5</v>
      </c>
      <c r="U2408">
        <f>VLOOKUP(A2408,vlookup_table[#All],2,)</f>
        <v>0</v>
      </c>
      <c r="V2408">
        <f>VLOOKUP(A2408,vlookup_table[#All],4,FALSE)</f>
        <v>0</v>
      </c>
      <c r="W2408">
        <f>IF(LEN(V2408)=4,_xlfn.CONCAT("19",LEFT(V2408,2)),IF(LEN(V2408)=3,_xlfn.CONCAT("190",LEFT(V2408,2)),0))</f>
        <v>0</v>
      </c>
      <c r="X2408">
        <f>IF(V2408&lt;&gt;0,1997-VALUE(W2408),0)</f>
        <v>0</v>
      </c>
      <c r="Y2408" t="str">
        <f>VLOOKUP(A2408,vlookup_table[#All],5,FALSE)</f>
        <v>R2</v>
      </c>
      <c r="Z2408" t="str">
        <f t="shared" si="227"/>
        <v>Rural</v>
      </c>
      <c r="AA2408">
        <f>VLOOKUP(A2408,vlookup_table[#All],7,FALSE)</f>
        <v>25</v>
      </c>
    </row>
    <row r="2409" spans="1:27" x14ac:dyDescent="0.3">
      <c r="A2409">
        <v>14191</v>
      </c>
      <c r="B2409" s="1" t="s">
        <v>21</v>
      </c>
      <c r="C2409" s="1" t="str">
        <f>UPPER(LEFT(B2409,2))</f>
        <v>TX</v>
      </c>
      <c r="D2409" s="1" t="s">
        <v>14</v>
      </c>
      <c r="E2409" s="1" t="str">
        <f>UPPER(LEFT(D2409,1))</f>
        <v>M</v>
      </c>
      <c r="F2409">
        <v>520</v>
      </c>
      <c r="G2409">
        <f t="shared" si="222"/>
        <v>520</v>
      </c>
      <c r="H2409">
        <f t="shared" si="223"/>
        <v>520</v>
      </c>
      <c r="I2409">
        <v>157</v>
      </c>
      <c r="J2409">
        <f t="shared" si="224"/>
        <v>157</v>
      </c>
      <c r="K2409">
        <v>266</v>
      </c>
      <c r="L2409">
        <f t="shared" si="225"/>
        <v>266</v>
      </c>
      <c r="M2409">
        <v>0</v>
      </c>
      <c r="N2409">
        <v>9635</v>
      </c>
      <c r="O2409">
        <f t="shared" si="226"/>
        <v>9635</v>
      </c>
      <c r="P2409">
        <v>0</v>
      </c>
      <c r="Q2409">
        <v>78</v>
      </c>
      <c r="R2409">
        <v>209</v>
      </c>
      <c r="S2409">
        <v>222</v>
      </c>
      <c r="T2409">
        <v>5.1956521740000001</v>
      </c>
      <c r="U2409">
        <f>VLOOKUP(A2409,vlookup_table[#All],2,)</f>
        <v>1</v>
      </c>
      <c r="V2409">
        <f>VLOOKUP(A2409,vlookup_table[#All],4,FALSE)</f>
        <v>0</v>
      </c>
      <c r="W2409">
        <f>IF(LEN(V2409)=4,_xlfn.CONCAT("19",LEFT(V2409,2)),IF(LEN(V2409)=3,_xlfn.CONCAT("190",LEFT(V2409,2)),0))</f>
        <v>0</v>
      </c>
      <c r="X2409">
        <f>IF(V2409&lt;&gt;0,1997-VALUE(W2409),0)</f>
        <v>0</v>
      </c>
      <c r="Y2409" t="str">
        <f>VLOOKUP(A2409,vlookup_table[#All],5,FALSE)</f>
        <v>R2</v>
      </c>
      <c r="Z2409" t="str">
        <f t="shared" si="227"/>
        <v>Rural</v>
      </c>
      <c r="AA2409">
        <f>VLOOKUP(A2409,vlookup_table[#All],7,FALSE)</f>
        <v>5</v>
      </c>
    </row>
    <row r="2410" spans="1:27" x14ac:dyDescent="0.3">
      <c r="A2410">
        <v>95132</v>
      </c>
      <c r="B2410" s="1" t="s">
        <v>16</v>
      </c>
      <c r="C2410" s="1" t="str">
        <f>UPPER(LEFT(B2410,2))</f>
        <v>IL</v>
      </c>
      <c r="D2410" s="1" t="s">
        <v>17</v>
      </c>
      <c r="E2410" s="1" t="str">
        <f>UPPER(LEFT(D2410,1))</f>
        <v>F</v>
      </c>
      <c r="F2410">
        <v>512</v>
      </c>
      <c r="G2410">
        <f t="shared" si="222"/>
        <v>512</v>
      </c>
      <c r="H2410">
        <f t="shared" si="223"/>
        <v>512</v>
      </c>
      <c r="I2410">
        <v>269</v>
      </c>
      <c r="J2410">
        <f t="shared" si="224"/>
        <v>269</v>
      </c>
      <c r="K2410">
        <v>357</v>
      </c>
      <c r="L2410">
        <f t="shared" si="225"/>
        <v>357</v>
      </c>
      <c r="M2410">
        <v>1</v>
      </c>
      <c r="N2410">
        <v>12842</v>
      </c>
      <c r="O2410">
        <f t="shared" si="226"/>
        <v>12842</v>
      </c>
      <c r="P2410">
        <v>1</v>
      </c>
      <c r="Q2410">
        <v>73</v>
      </c>
      <c r="R2410">
        <v>329</v>
      </c>
      <c r="S2410">
        <v>295</v>
      </c>
      <c r="T2410">
        <v>14</v>
      </c>
      <c r="U2410">
        <f>VLOOKUP(A2410,vlookup_table[#All],2,)</f>
        <v>0</v>
      </c>
      <c r="V2410">
        <f>VLOOKUP(A2410,vlookup_table[#All],4,FALSE)</f>
        <v>1601</v>
      </c>
      <c r="W2410" t="str">
        <f>IF(LEN(V2410)=4,_xlfn.CONCAT("19",LEFT(V2410,2)),IF(LEN(V2410)=3,_xlfn.CONCAT("190",LEFT(V2410,2)),0))</f>
        <v>1916</v>
      </c>
      <c r="X2410">
        <f>IF(V2410&lt;&gt;0,1997-VALUE(W2410),0)</f>
        <v>81</v>
      </c>
      <c r="Y2410" t="str">
        <f>VLOOKUP(A2410,vlookup_table[#All],5,FALSE)</f>
        <v>R2</v>
      </c>
      <c r="Z2410" t="str">
        <f t="shared" si="227"/>
        <v>Rural</v>
      </c>
      <c r="AA2410">
        <f>VLOOKUP(A2410,vlookup_table[#All],7,FALSE)</f>
        <v>25</v>
      </c>
    </row>
    <row r="2411" spans="1:27" x14ac:dyDescent="0.3">
      <c r="A2411">
        <v>130926</v>
      </c>
      <c r="B2411" s="1" t="s">
        <v>49</v>
      </c>
      <c r="C2411" s="1" t="str">
        <f>UPPER(LEFT(B2411,2))</f>
        <v>CO</v>
      </c>
      <c r="D2411" s="1" t="s">
        <v>17</v>
      </c>
      <c r="E2411" s="1" t="str">
        <f>UPPER(LEFT(D2411,1))</f>
        <v>F</v>
      </c>
      <c r="F2411">
        <v>1175</v>
      </c>
      <c r="G2411">
        <f t="shared" si="222"/>
        <v>1175</v>
      </c>
      <c r="H2411">
        <f t="shared" si="223"/>
        <v>1175</v>
      </c>
      <c r="I2411">
        <v>517</v>
      </c>
      <c r="J2411">
        <f t="shared" si="224"/>
        <v>517</v>
      </c>
      <c r="K2411">
        <v>599</v>
      </c>
      <c r="L2411">
        <f t="shared" si="225"/>
        <v>599</v>
      </c>
      <c r="M2411">
        <v>8</v>
      </c>
      <c r="N2411">
        <v>18850</v>
      </c>
      <c r="O2411">
        <f t="shared" si="226"/>
        <v>18850</v>
      </c>
      <c r="P2411">
        <v>2</v>
      </c>
      <c r="Q2411">
        <v>38</v>
      </c>
      <c r="R2411">
        <v>568</v>
      </c>
      <c r="S2411">
        <v>565</v>
      </c>
      <c r="T2411">
        <v>5.2222222220000001</v>
      </c>
      <c r="U2411">
        <f>VLOOKUP(A2411,vlookup_table[#All],2,)</f>
        <v>0</v>
      </c>
      <c r="V2411">
        <f>VLOOKUP(A2411,vlookup_table[#All],4,FALSE)</f>
        <v>3001</v>
      </c>
      <c r="W2411" t="str">
        <f>IF(LEN(V2411)=4,_xlfn.CONCAT("19",LEFT(V2411,2)),IF(LEN(V2411)=3,_xlfn.CONCAT("190",LEFT(V2411,2)),0))</f>
        <v>1930</v>
      </c>
      <c r="X2411">
        <f>IF(V2411&lt;&gt;0,1997-VALUE(W2411),0)</f>
        <v>67</v>
      </c>
      <c r="Y2411" t="str">
        <f>VLOOKUP(A2411,vlookup_table[#All],5,FALSE)</f>
        <v>T1</v>
      </c>
      <c r="Z2411" t="str">
        <f t="shared" si="227"/>
        <v>Town</v>
      </c>
      <c r="AA2411">
        <f>VLOOKUP(A2411,vlookup_table[#All],7,FALSE)</f>
        <v>5</v>
      </c>
    </row>
    <row r="2412" spans="1:27" x14ac:dyDescent="0.3">
      <c r="A2412">
        <v>168535</v>
      </c>
      <c r="B2412" s="1" t="s">
        <v>22</v>
      </c>
      <c r="C2412" s="1" t="str">
        <f>UPPER(LEFT(B2412,2))</f>
        <v>CA</v>
      </c>
      <c r="D2412" s="1" t="s">
        <v>14</v>
      </c>
      <c r="E2412" s="1" t="str">
        <f>UPPER(LEFT(D2412,1))</f>
        <v>M</v>
      </c>
      <c r="F2412">
        <v>2103</v>
      </c>
      <c r="G2412">
        <f t="shared" si="222"/>
        <v>2103</v>
      </c>
      <c r="H2412">
        <f t="shared" si="223"/>
        <v>2103</v>
      </c>
      <c r="I2412">
        <v>333</v>
      </c>
      <c r="J2412">
        <f t="shared" si="224"/>
        <v>333</v>
      </c>
      <c r="K2412">
        <v>368</v>
      </c>
      <c r="L2412">
        <f t="shared" si="225"/>
        <v>368</v>
      </c>
      <c r="M2412">
        <v>58</v>
      </c>
      <c r="N2412">
        <v>9513</v>
      </c>
      <c r="O2412">
        <f t="shared" si="226"/>
        <v>9513</v>
      </c>
      <c r="P2412">
        <v>52</v>
      </c>
      <c r="Q2412">
        <v>37</v>
      </c>
      <c r="R2412">
        <v>306</v>
      </c>
      <c r="S2412">
        <v>385</v>
      </c>
      <c r="T2412">
        <v>25</v>
      </c>
      <c r="U2412">
        <f>VLOOKUP(A2412,vlookup_table[#All],2,)</f>
        <v>0</v>
      </c>
      <c r="V2412">
        <f>VLOOKUP(A2412,vlookup_table[#All],4,FALSE)</f>
        <v>5401</v>
      </c>
      <c r="W2412" t="str">
        <f>IF(LEN(V2412)=4,_xlfn.CONCAT("19",LEFT(V2412,2)),IF(LEN(V2412)=3,_xlfn.CONCAT("190",LEFT(V2412,2)),0))</f>
        <v>1954</v>
      </c>
      <c r="X2412">
        <f>IF(V2412&lt;&gt;0,1997-VALUE(W2412),0)</f>
        <v>43</v>
      </c>
      <c r="Y2412" t="str">
        <f>VLOOKUP(A2412,vlookup_table[#All],5,FALSE)</f>
        <v>U2</v>
      </c>
      <c r="Z2412" t="str">
        <f t="shared" si="227"/>
        <v>Urban</v>
      </c>
      <c r="AA2412">
        <f>VLOOKUP(A2412,vlookup_table[#All],7,FALSE)</f>
        <v>35</v>
      </c>
    </row>
    <row r="2413" spans="1:27" x14ac:dyDescent="0.3">
      <c r="A2413">
        <v>92749</v>
      </c>
      <c r="B2413" s="1" t="s">
        <v>16</v>
      </c>
      <c r="C2413" s="1" t="str">
        <f>UPPER(LEFT(B2413,2))</f>
        <v>IL</v>
      </c>
      <c r="D2413" s="1" t="s">
        <v>14</v>
      </c>
      <c r="E2413" s="1" t="str">
        <f>UPPER(LEFT(D2413,1))</f>
        <v>M</v>
      </c>
      <c r="F2413">
        <v>1578</v>
      </c>
      <c r="G2413">
        <f t="shared" si="222"/>
        <v>1578</v>
      </c>
      <c r="H2413">
        <f t="shared" si="223"/>
        <v>1578</v>
      </c>
      <c r="I2413">
        <v>531</v>
      </c>
      <c r="J2413">
        <f t="shared" si="224"/>
        <v>531</v>
      </c>
      <c r="K2413">
        <v>617</v>
      </c>
      <c r="L2413">
        <f t="shared" si="225"/>
        <v>617</v>
      </c>
      <c r="M2413">
        <v>11</v>
      </c>
      <c r="N2413">
        <v>17870</v>
      </c>
      <c r="O2413">
        <f t="shared" si="226"/>
        <v>17870</v>
      </c>
      <c r="P2413">
        <v>4</v>
      </c>
      <c r="Q2413">
        <v>63</v>
      </c>
      <c r="R2413">
        <v>600</v>
      </c>
      <c r="S2413">
        <v>535</v>
      </c>
      <c r="T2413">
        <v>9.8333333330000006</v>
      </c>
      <c r="U2413">
        <f>VLOOKUP(A2413,vlookup_table[#All],2,)</f>
        <v>1</v>
      </c>
      <c r="V2413">
        <f>VLOOKUP(A2413,vlookup_table[#All],4,FALSE)</f>
        <v>4201</v>
      </c>
      <c r="W2413" t="str">
        <f>IF(LEN(V2413)=4,_xlfn.CONCAT("19",LEFT(V2413,2)),IF(LEN(V2413)=3,_xlfn.CONCAT("190",LEFT(V2413,2)),0))</f>
        <v>1942</v>
      </c>
      <c r="X2413">
        <f>IF(V2413&lt;&gt;0,1997-VALUE(W2413),0)</f>
        <v>55</v>
      </c>
      <c r="Y2413" t="str">
        <f>VLOOKUP(A2413,vlookup_table[#All],5,FALSE)</f>
        <v>S1</v>
      </c>
      <c r="Z2413" t="str">
        <f t="shared" si="227"/>
        <v>Suburban</v>
      </c>
      <c r="AA2413">
        <f>VLOOKUP(A2413,vlookup_table[#All],7,FALSE)</f>
        <v>15</v>
      </c>
    </row>
    <row r="2414" spans="1:27" x14ac:dyDescent="0.3">
      <c r="A2414">
        <v>19129</v>
      </c>
      <c r="B2414" s="1" t="s">
        <v>18</v>
      </c>
      <c r="C2414" s="1" t="str">
        <f>UPPER(LEFT(B2414,2))</f>
        <v>NC</v>
      </c>
      <c r="D2414" s="1" t="s">
        <v>20</v>
      </c>
      <c r="E2414" s="1" t="str">
        <f>UPPER(LEFT(D2414,1))</f>
        <v>F</v>
      </c>
      <c r="F2414">
        <v>538</v>
      </c>
      <c r="G2414">
        <f t="shared" si="222"/>
        <v>538</v>
      </c>
      <c r="H2414">
        <f t="shared" si="223"/>
        <v>538</v>
      </c>
      <c r="I2414">
        <v>227</v>
      </c>
      <c r="J2414">
        <f t="shared" si="224"/>
        <v>227</v>
      </c>
      <c r="K2414">
        <v>374</v>
      </c>
      <c r="L2414">
        <f t="shared" si="225"/>
        <v>374</v>
      </c>
      <c r="M2414">
        <v>1</v>
      </c>
      <c r="N2414">
        <v>13593</v>
      </c>
      <c r="O2414">
        <f t="shared" si="226"/>
        <v>13593</v>
      </c>
      <c r="P2414">
        <v>0</v>
      </c>
      <c r="Q2414">
        <v>78</v>
      </c>
      <c r="R2414">
        <v>288</v>
      </c>
      <c r="S2414">
        <v>299</v>
      </c>
      <c r="T2414">
        <v>11.33333333</v>
      </c>
      <c r="U2414">
        <f>VLOOKUP(A2414,vlookup_table[#All],2,)</f>
        <v>0</v>
      </c>
      <c r="V2414">
        <f>VLOOKUP(A2414,vlookup_table[#All],4,FALSE)</f>
        <v>4201</v>
      </c>
      <c r="W2414" t="str">
        <f>IF(LEN(V2414)=4,_xlfn.CONCAT("19",LEFT(V2414,2)),IF(LEN(V2414)=3,_xlfn.CONCAT("190",LEFT(V2414,2)),0))</f>
        <v>1942</v>
      </c>
      <c r="X2414">
        <f>IF(V2414&lt;&gt;0,1997-VALUE(W2414),0)</f>
        <v>55</v>
      </c>
      <c r="Y2414" t="str">
        <f>VLOOKUP(A2414,vlookup_table[#All],5,FALSE)</f>
        <v>T2</v>
      </c>
      <c r="Z2414" t="str">
        <f t="shared" si="227"/>
        <v>Town</v>
      </c>
      <c r="AA2414">
        <f>VLOOKUP(A2414,vlookup_table[#All],7,FALSE)</f>
        <v>5</v>
      </c>
    </row>
    <row r="2415" spans="1:27" x14ac:dyDescent="0.3">
      <c r="A2415">
        <v>114912</v>
      </c>
      <c r="B2415" s="1" t="s">
        <v>32</v>
      </c>
      <c r="C2415" s="1" t="str">
        <f>UPPER(LEFT(B2415,2))</f>
        <v>OK</v>
      </c>
      <c r="D2415" s="1" t="s">
        <v>17</v>
      </c>
      <c r="E2415" s="1" t="str">
        <f>UPPER(LEFT(D2415,1))</f>
        <v>F</v>
      </c>
      <c r="F2415">
        <v>622</v>
      </c>
      <c r="G2415">
        <f t="shared" si="222"/>
        <v>622</v>
      </c>
      <c r="H2415">
        <f t="shared" si="223"/>
        <v>622</v>
      </c>
      <c r="I2415">
        <v>306</v>
      </c>
      <c r="J2415">
        <f t="shared" si="224"/>
        <v>306</v>
      </c>
      <c r="K2415">
        <v>345</v>
      </c>
      <c r="L2415">
        <f t="shared" si="225"/>
        <v>345</v>
      </c>
      <c r="M2415">
        <v>0</v>
      </c>
      <c r="N2415">
        <v>10625</v>
      </c>
      <c r="O2415">
        <f t="shared" si="226"/>
        <v>10625</v>
      </c>
      <c r="P2415">
        <v>0</v>
      </c>
      <c r="Q2415">
        <v>64</v>
      </c>
      <c r="R2415">
        <v>338</v>
      </c>
      <c r="S2415">
        <v>316</v>
      </c>
      <c r="T2415">
        <v>16.65384615</v>
      </c>
      <c r="U2415">
        <f>VLOOKUP(A2415,vlookup_table[#All],2,)</f>
        <v>2</v>
      </c>
      <c r="V2415">
        <f>VLOOKUP(A2415,vlookup_table[#All],4,FALSE)</f>
        <v>0</v>
      </c>
      <c r="W2415">
        <f>IF(LEN(V2415)=4,_xlfn.CONCAT("19",LEFT(V2415,2)),IF(LEN(V2415)=3,_xlfn.CONCAT("190",LEFT(V2415,2)),0))</f>
        <v>0</v>
      </c>
      <c r="X2415">
        <f>IF(V2415&lt;&gt;0,1997-VALUE(W2415),0)</f>
        <v>0</v>
      </c>
      <c r="Y2415" t="str">
        <f>VLOOKUP(A2415,vlookup_table[#All],5,FALSE)</f>
        <v>T2</v>
      </c>
      <c r="Z2415" t="str">
        <f t="shared" si="227"/>
        <v>Town</v>
      </c>
      <c r="AA2415">
        <f>VLOOKUP(A2415,vlookup_table[#All],7,FALSE)</f>
        <v>25</v>
      </c>
    </row>
    <row r="2416" spans="1:27" x14ac:dyDescent="0.3">
      <c r="A2416">
        <v>164651</v>
      </c>
      <c r="B2416" s="1" t="s">
        <v>22</v>
      </c>
      <c r="C2416" s="1" t="str">
        <f>UPPER(LEFT(B2416,2))</f>
        <v>CA</v>
      </c>
      <c r="D2416" s="1" t="s">
        <v>17</v>
      </c>
      <c r="E2416" s="1" t="str">
        <f>UPPER(LEFT(D2416,1))</f>
        <v>F</v>
      </c>
      <c r="F2416">
        <v>2208</v>
      </c>
      <c r="G2416">
        <f t="shared" si="222"/>
        <v>2208</v>
      </c>
      <c r="H2416">
        <f t="shared" si="223"/>
        <v>2208</v>
      </c>
      <c r="I2416">
        <v>313</v>
      </c>
      <c r="J2416">
        <f t="shared" si="224"/>
        <v>313</v>
      </c>
      <c r="K2416">
        <v>411</v>
      </c>
      <c r="L2416">
        <f t="shared" si="225"/>
        <v>411</v>
      </c>
      <c r="M2416">
        <v>71</v>
      </c>
      <c r="N2416">
        <v>14497</v>
      </c>
      <c r="O2416">
        <f t="shared" si="226"/>
        <v>14497</v>
      </c>
      <c r="P2416">
        <v>25</v>
      </c>
      <c r="Q2416">
        <v>46</v>
      </c>
      <c r="R2416">
        <v>334</v>
      </c>
      <c r="S2416">
        <v>393</v>
      </c>
      <c r="T2416">
        <v>11.5</v>
      </c>
      <c r="U2416">
        <f>VLOOKUP(A2416,vlookup_table[#All],2,)</f>
        <v>0</v>
      </c>
      <c r="V2416">
        <f>VLOOKUP(A2416,vlookup_table[#All],4,FALSE)</f>
        <v>3201</v>
      </c>
      <c r="W2416" t="str">
        <f>IF(LEN(V2416)=4,_xlfn.CONCAT("19",LEFT(V2416,2)),IF(LEN(V2416)=3,_xlfn.CONCAT("190",LEFT(V2416,2)),0))</f>
        <v>1932</v>
      </c>
      <c r="X2416">
        <f>IF(V2416&lt;&gt;0,1997-VALUE(W2416),0)</f>
        <v>65</v>
      </c>
      <c r="Y2416" t="str">
        <f>VLOOKUP(A2416,vlookup_table[#All],5,FALSE)</f>
        <v>U2</v>
      </c>
      <c r="Z2416" t="str">
        <f t="shared" si="227"/>
        <v>Urban</v>
      </c>
      <c r="AA2416">
        <f>VLOOKUP(A2416,vlookup_table[#All],7,FALSE)</f>
        <v>5</v>
      </c>
    </row>
    <row r="2417" spans="1:27" x14ac:dyDescent="0.3">
      <c r="A2417">
        <v>94113</v>
      </c>
      <c r="B2417" s="1" t="s">
        <v>16</v>
      </c>
      <c r="C2417" s="1" t="str">
        <f>UPPER(LEFT(B2417,2))</f>
        <v>IL</v>
      </c>
      <c r="D2417" s="1" t="s">
        <v>17</v>
      </c>
      <c r="E2417" s="1" t="str">
        <f>UPPER(LEFT(D2417,1))</f>
        <v>F</v>
      </c>
      <c r="F2417">
        <v>698</v>
      </c>
      <c r="G2417">
        <f t="shared" si="222"/>
        <v>698</v>
      </c>
      <c r="H2417">
        <f t="shared" si="223"/>
        <v>698</v>
      </c>
      <c r="I2417">
        <v>164</v>
      </c>
      <c r="J2417">
        <f t="shared" si="224"/>
        <v>164</v>
      </c>
      <c r="K2417">
        <v>293</v>
      </c>
      <c r="L2417">
        <f t="shared" si="225"/>
        <v>293</v>
      </c>
      <c r="M2417">
        <v>26</v>
      </c>
      <c r="N2417">
        <v>10618</v>
      </c>
      <c r="O2417">
        <f t="shared" si="226"/>
        <v>10618</v>
      </c>
      <c r="P2417">
        <v>5</v>
      </c>
      <c r="Q2417">
        <v>57</v>
      </c>
      <c r="R2417">
        <v>201</v>
      </c>
      <c r="S2417">
        <v>250</v>
      </c>
      <c r="T2417">
        <v>10.625</v>
      </c>
      <c r="U2417">
        <f>VLOOKUP(A2417,vlookup_table[#All],2,)</f>
        <v>0</v>
      </c>
      <c r="V2417">
        <f>VLOOKUP(A2417,vlookup_table[#All],4,FALSE)</f>
        <v>4711</v>
      </c>
      <c r="W2417" t="str">
        <f>IF(LEN(V2417)=4,_xlfn.CONCAT("19",LEFT(V2417,2)),IF(LEN(V2417)=3,_xlfn.CONCAT("190",LEFT(V2417,2)),0))</f>
        <v>1947</v>
      </c>
      <c r="X2417">
        <f>IF(V2417&lt;&gt;0,1997-VALUE(W2417),0)</f>
        <v>50</v>
      </c>
      <c r="Y2417" t="str">
        <f>VLOOKUP(A2417,vlookup_table[#All],5,FALSE)</f>
        <v>U4</v>
      </c>
      <c r="Z2417" t="str">
        <f t="shared" si="227"/>
        <v>Urban</v>
      </c>
      <c r="AA2417">
        <f>VLOOKUP(A2417,vlookup_table[#All],7,FALSE)</f>
        <v>10</v>
      </c>
    </row>
    <row r="2418" spans="1:27" x14ac:dyDescent="0.3">
      <c r="A2418">
        <v>116453</v>
      </c>
      <c r="B2418" s="1" t="s">
        <v>21</v>
      </c>
      <c r="C2418" s="1" t="str">
        <f>UPPER(LEFT(B2418,2))</f>
        <v>TX</v>
      </c>
      <c r="D2418" s="1" t="s">
        <v>17</v>
      </c>
      <c r="E2418" s="1" t="str">
        <f>UPPER(LEFT(D2418,1))</f>
        <v>F</v>
      </c>
      <c r="F2418">
        <v>849</v>
      </c>
      <c r="G2418">
        <f t="shared" si="222"/>
        <v>849</v>
      </c>
      <c r="H2418">
        <f t="shared" si="223"/>
        <v>849</v>
      </c>
      <c r="I2418">
        <v>394</v>
      </c>
      <c r="J2418">
        <f t="shared" si="224"/>
        <v>394</v>
      </c>
      <c r="K2418">
        <v>457</v>
      </c>
      <c r="L2418">
        <f t="shared" si="225"/>
        <v>457</v>
      </c>
      <c r="M2418">
        <v>3</v>
      </c>
      <c r="N2418">
        <v>14757</v>
      </c>
      <c r="O2418">
        <f t="shared" si="226"/>
        <v>14757</v>
      </c>
      <c r="P2418">
        <v>2</v>
      </c>
      <c r="Q2418">
        <v>70</v>
      </c>
      <c r="R2418">
        <v>422</v>
      </c>
      <c r="S2418">
        <v>430</v>
      </c>
      <c r="T2418">
        <v>15</v>
      </c>
      <c r="U2418">
        <f>VLOOKUP(A2418,vlookup_table[#All],2,)</f>
        <v>0</v>
      </c>
      <c r="V2418">
        <f>VLOOKUP(A2418,vlookup_table[#All],4,FALSE)</f>
        <v>7201</v>
      </c>
      <c r="W2418" t="str">
        <f>IF(LEN(V2418)=4,_xlfn.CONCAT("19",LEFT(V2418,2)),IF(LEN(V2418)=3,_xlfn.CONCAT("190",LEFT(V2418,2)),0))</f>
        <v>1972</v>
      </c>
      <c r="X2418">
        <f>IF(V2418&lt;&gt;0,1997-VALUE(W2418),0)</f>
        <v>25</v>
      </c>
      <c r="Y2418" t="str">
        <f>VLOOKUP(A2418,vlookup_table[#All],5,FALSE)</f>
        <v>S1</v>
      </c>
      <c r="Z2418" t="str">
        <f t="shared" si="227"/>
        <v>Suburban</v>
      </c>
      <c r="AA2418">
        <f>VLOOKUP(A2418,vlookup_table[#All],7,FALSE)</f>
        <v>15</v>
      </c>
    </row>
    <row r="2419" spans="1:27" x14ac:dyDescent="0.3">
      <c r="A2419">
        <v>72409</v>
      </c>
      <c r="B2419" s="1" t="s">
        <v>30</v>
      </c>
      <c r="C2419" s="1" t="str">
        <f>UPPER(LEFT(B2419,2))</f>
        <v>MI</v>
      </c>
      <c r="D2419" s="1" t="s">
        <v>17</v>
      </c>
      <c r="E2419" s="1" t="str">
        <f>UPPER(LEFT(D2419,1))</f>
        <v>F</v>
      </c>
      <c r="F2419">
        <v>318</v>
      </c>
      <c r="G2419">
        <f t="shared" si="222"/>
        <v>318</v>
      </c>
      <c r="H2419">
        <f t="shared" si="223"/>
        <v>318</v>
      </c>
      <c r="I2419">
        <v>296</v>
      </c>
      <c r="J2419">
        <f t="shared" si="224"/>
        <v>296</v>
      </c>
      <c r="K2419">
        <v>299</v>
      </c>
      <c r="L2419">
        <f t="shared" si="225"/>
        <v>299</v>
      </c>
      <c r="M2419">
        <v>0</v>
      </c>
      <c r="N2419">
        <v>11236</v>
      </c>
      <c r="O2419">
        <f t="shared" si="226"/>
        <v>11236</v>
      </c>
      <c r="P2419">
        <v>2</v>
      </c>
      <c r="Q2419">
        <v>50</v>
      </c>
      <c r="R2419">
        <v>292</v>
      </c>
      <c r="S2419">
        <v>296</v>
      </c>
      <c r="T2419">
        <v>8.8947368420000004</v>
      </c>
      <c r="U2419">
        <f>VLOOKUP(A2419,vlookup_table[#All],2,)</f>
        <v>0</v>
      </c>
      <c r="V2419">
        <f>VLOOKUP(A2419,vlookup_table[#All],4,FALSE)</f>
        <v>811</v>
      </c>
      <c r="W2419" t="str">
        <f>IF(LEN(V2419)=4,_xlfn.CONCAT("19",LEFT(V2419,2)),IF(LEN(V2419)=3,_xlfn.CONCAT("190",LEFT(V2419,2)),0))</f>
        <v>19081</v>
      </c>
      <c r="X2419">
        <f>IF(V2419&lt;&gt;0,1997-VALUE(W2419),0)</f>
        <v>-17084</v>
      </c>
      <c r="Y2419" t="str">
        <f>VLOOKUP(A2419,vlookup_table[#All],5,FALSE)</f>
        <v>T3</v>
      </c>
      <c r="Z2419" t="str">
        <f t="shared" si="227"/>
        <v>Town</v>
      </c>
      <c r="AA2419">
        <f>VLOOKUP(A2419,vlookup_table[#All],7,FALSE)</f>
        <v>10</v>
      </c>
    </row>
    <row r="2420" spans="1:27" x14ac:dyDescent="0.3">
      <c r="A2420">
        <v>190634</v>
      </c>
      <c r="B2420" s="1" t="s">
        <v>47</v>
      </c>
      <c r="C2420" s="1" t="str">
        <f>UPPER(LEFT(B2420,2))</f>
        <v>SC</v>
      </c>
      <c r="D2420" s="1"/>
      <c r="E2420" s="1" t="str">
        <f>UPPER(LEFT(D2420,1))</f>
        <v/>
      </c>
      <c r="F2420">
        <v>834</v>
      </c>
      <c r="G2420">
        <f t="shared" si="222"/>
        <v>834</v>
      </c>
      <c r="H2420">
        <f t="shared" si="223"/>
        <v>834</v>
      </c>
      <c r="I2420">
        <v>389</v>
      </c>
      <c r="J2420">
        <f t="shared" si="224"/>
        <v>389</v>
      </c>
      <c r="K2420">
        <v>436</v>
      </c>
      <c r="L2420">
        <f t="shared" si="225"/>
        <v>436</v>
      </c>
      <c r="M2420">
        <v>0</v>
      </c>
      <c r="N2420">
        <v>17338</v>
      </c>
      <c r="O2420">
        <f t="shared" si="226"/>
        <v>17338</v>
      </c>
      <c r="P2420">
        <v>6</v>
      </c>
      <c r="Q2420">
        <v>42</v>
      </c>
      <c r="R2420">
        <v>398</v>
      </c>
      <c r="S2420">
        <v>423</v>
      </c>
      <c r="T2420">
        <v>8</v>
      </c>
      <c r="U2420">
        <f>VLOOKUP(A2420,vlookup_table[#All],2,)</f>
        <v>0</v>
      </c>
      <c r="V2420">
        <f>VLOOKUP(A2420,vlookup_table[#All],4,FALSE)</f>
        <v>1711</v>
      </c>
      <c r="W2420" t="str">
        <f>IF(LEN(V2420)=4,_xlfn.CONCAT("19",LEFT(V2420,2)),IF(LEN(V2420)=3,_xlfn.CONCAT("190",LEFT(V2420,2)),0))</f>
        <v>1917</v>
      </c>
      <c r="X2420">
        <f>IF(V2420&lt;&gt;0,1997-VALUE(W2420),0)</f>
        <v>80</v>
      </c>
      <c r="Y2420" t="str">
        <f>VLOOKUP(A2420,vlookup_table[#All],5,FALSE)</f>
        <v>C1</v>
      </c>
      <c r="Z2420" t="str">
        <f t="shared" si="227"/>
        <v>City</v>
      </c>
      <c r="AA2420">
        <f>VLOOKUP(A2420,vlookup_table[#All],7,FALSE)</f>
        <v>20</v>
      </c>
    </row>
    <row r="2421" spans="1:27" x14ac:dyDescent="0.3">
      <c r="A2421">
        <v>128975</v>
      </c>
      <c r="B2421" s="1" t="s">
        <v>74</v>
      </c>
      <c r="C2421" s="1" t="str">
        <f>UPPER(LEFT(B2421,2))</f>
        <v>AA</v>
      </c>
      <c r="D2421" s="1" t="s">
        <v>27</v>
      </c>
      <c r="E2421" s="1" t="str">
        <f>UPPER(LEFT(D2421,1))</f>
        <v>M</v>
      </c>
      <c r="F2421">
        <v>0</v>
      </c>
      <c r="G2421" t="str">
        <f t="shared" si="222"/>
        <v/>
      </c>
      <c r="H2421">
        <f t="shared" si="223"/>
        <v>1167.273896595208</v>
      </c>
      <c r="I2421">
        <v>0</v>
      </c>
      <c r="J2421">
        <f t="shared" si="224"/>
        <v>354.11002014098693</v>
      </c>
      <c r="K2421">
        <v>0</v>
      </c>
      <c r="L2421">
        <f t="shared" si="225"/>
        <v>447.98816120906798</v>
      </c>
      <c r="M2421">
        <v>0</v>
      </c>
      <c r="N2421">
        <v>0</v>
      </c>
      <c r="O2421">
        <f t="shared" si="226"/>
        <v>16567.315458207453</v>
      </c>
      <c r="P2421">
        <v>0</v>
      </c>
      <c r="Q2421">
        <v>0</v>
      </c>
      <c r="R2421">
        <v>0</v>
      </c>
      <c r="S2421">
        <v>0</v>
      </c>
      <c r="T2421">
        <v>8.2666666670000009</v>
      </c>
      <c r="U2421">
        <f>VLOOKUP(A2421,vlookup_table[#All],2,)</f>
        <v>0</v>
      </c>
      <c r="V2421">
        <f>VLOOKUP(A2421,vlookup_table[#All],4,FALSE)</f>
        <v>6007</v>
      </c>
      <c r="W2421" t="str">
        <f>IF(LEN(V2421)=4,_xlfn.CONCAT("19",LEFT(V2421,2)),IF(LEN(V2421)=3,_xlfn.CONCAT("190",LEFT(V2421,2)),0))</f>
        <v>1960</v>
      </c>
      <c r="X2421">
        <f>IF(V2421&lt;&gt;0,1997-VALUE(W2421),0)</f>
        <v>37</v>
      </c>
      <c r="Y2421" t="str">
        <f>VLOOKUP(A2421,vlookup_table[#All],5,FALSE)</f>
        <v>S2</v>
      </c>
      <c r="Z2421" t="str">
        <f t="shared" si="227"/>
        <v>Suburban</v>
      </c>
      <c r="AA2421">
        <f>VLOOKUP(A2421,vlookup_table[#All],7,FALSE)</f>
        <v>15</v>
      </c>
    </row>
    <row r="2422" spans="1:27" x14ac:dyDescent="0.3">
      <c r="A2422">
        <v>137039</v>
      </c>
      <c r="B2422" s="1" t="s">
        <v>56</v>
      </c>
      <c r="C2422" s="1" t="str">
        <f>UPPER(LEFT(B2422,2))</f>
        <v>AZ</v>
      </c>
      <c r="D2422" s="1" t="s">
        <v>61</v>
      </c>
      <c r="E2422" s="1" t="str">
        <f>UPPER(LEFT(D2422,1))</f>
        <v>F</v>
      </c>
      <c r="F2422">
        <v>1568</v>
      </c>
      <c r="G2422">
        <f t="shared" si="222"/>
        <v>1568</v>
      </c>
      <c r="H2422">
        <f t="shared" si="223"/>
        <v>1568</v>
      </c>
      <c r="I2422">
        <v>493</v>
      </c>
      <c r="J2422">
        <f t="shared" si="224"/>
        <v>493</v>
      </c>
      <c r="K2422">
        <v>633</v>
      </c>
      <c r="L2422">
        <f t="shared" si="225"/>
        <v>633</v>
      </c>
      <c r="M2422">
        <v>23</v>
      </c>
      <c r="N2422">
        <v>22025</v>
      </c>
      <c r="O2422">
        <f t="shared" si="226"/>
        <v>22025</v>
      </c>
      <c r="P2422">
        <v>3</v>
      </c>
      <c r="Q2422">
        <v>25</v>
      </c>
      <c r="R2422">
        <v>524</v>
      </c>
      <c r="S2422">
        <v>600</v>
      </c>
      <c r="T2422">
        <v>20</v>
      </c>
      <c r="U2422">
        <f>VLOOKUP(A2422,vlookup_table[#All],2,)</f>
        <v>2</v>
      </c>
      <c r="V2422">
        <f>VLOOKUP(A2422,vlookup_table[#All],4,FALSE)</f>
        <v>3601</v>
      </c>
      <c r="W2422" t="str">
        <f>IF(LEN(V2422)=4,_xlfn.CONCAT("19",LEFT(V2422,2)),IF(LEN(V2422)=3,_xlfn.CONCAT("190",LEFT(V2422,2)),0))</f>
        <v>1936</v>
      </c>
      <c r="X2422">
        <f>IF(V2422&lt;&gt;0,1997-VALUE(W2422),0)</f>
        <v>61</v>
      </c>
      <c r="Y2422" t="str">
        <f>VLOOKUP(A2422,vlookup_table[#All],5,FALSE)</f>
        <v>T1</v>
      </c>
      <c r="Z2422" t="str">
        <f t="shared" si="227"/>
        <v>Town</v>
      </c>
      <c r="AA2422">
        <f>VLOOKUP(A2422,vlookup_table[#All],7,FALSE)</f>
        <v>10</v>
      </c>
    </row>
    <row r="2423" spans="1:27" x14ac:dyDescent="0.3">
      <c r="A2423">
        <v>177927</v>
      </c>
      <c r="B2423" s="1" t="s">
        <v>51</v>
      </c>
      <c r="C2423" s="1" t="str">
        <f>UPPER(LEFT(B2423,2))</f>
        <v>OR</v>
      </c>
      <c r="D2423" s="1" t="s">
        <v>14</v>
      </c>
      <c r="E2423" s="1" t="str">
        <f>UPPER(LEFT(D2423,1))</f>
        <v>M</v>
      </c>
      <c r="F2423">
        <v>709</v>
      </c>
      <c r="G2423">
        <f t="shared" si="222"/>
        <v>709</v>
      </c>
      <c r="H2423">
        <f t="shared" si="223"/>
        <v>709</v>
      </c>
      <c r="I2423">
        <v>262</v>
      </c>
      <c r="J2423">
        <f t="shared" si="224"/>
        <v>262</v>
      </c>
      <c r="K2423">
        <v>372</v>
      </c>
      <c r="L2423">
        <f t="shared" si="225"/>
        <v>372</v>
      </c>
      <c r="M2423">
        <v>8</v>
      </c>
      <c r="N2423">
        <v>13486</v>
      </c>
      <c r="O2423">
        <f t="shared" si="226"/>
        <v>13486</v>
      </c>
      <c r="P2423">
        <v>3</v>
      </c>
      <c r="Q2423">
        <v>44</v>
      </c>
      <c r="R2423">
        <v>304</v>
      </c>
      <c r="S2423">
        <v>339</v>
      </c>
      <c r="T2423">
        <v>11.25</v>
      </c>
      <c r="U2423">
        <f>VLOOKUP(A2423,vlookup_table[#All],2,)</f>
        <v>0</v>
      </c>
      <c r="V2423">
        <f>VLOOKUP(A2423,vlookup_table[#All],4,FALSE)</f>
        <v>2310</v>
      </c>
      <c r="W2423" t="str">
        <f>IF(LEN(V2423)=4,_xlfn.CONCAT("19",LEFT(V2423,2)),IF(LEN(V2423)=3,_xlfn.CONCAT("190",LEFT(V2423,2)),0))</f>
        <v>1923</v>
      </c>
      <c r="X2423">
        <f>IF(V2423&lt;&gt;0,1997-VALUE(W2423),0)</f>
        <v>74</v>
      </c>
      <c r="Y2423" t="str">
        <f>VLOOKUP(A2423,vlookup_table[#All],5,FALSE)</f>
        <v>R2</v>
      </c>
      <c r="Z2423" t="str">
        <f t="shared" si="227"/>
        <v>Rural</v>
      </c>
      <c r="AA2423">
        <f>VLOOKUP(A2423,vlookup_table[#All],7,FALSE)</f>
        <v>15</v>
      </c>
    </row>
    <row r="2424" spans="1:27" x14ac:dyDescent="0.3">
      <c r="A2424">
        <v>122988</v>
      </c>
      <c r="B2424" s="1" t="s">
        <v>21</v>
      </c>
      <c r="C2424" s="1" t="str">
        <f>UPPER(LEFT(B2424,2))</f>
        <v>TX</v>
      </c>
      <c r="D2424" s="1" t="s">
        <v>17</v>
      </c>
      <c r="E2424" s="1" t="str">
        <f>UPPER(LEFT(D2424,1))</f>
        <v>F</v>
      </c>
      <c r="F2424">
        <v>735</v>
      </c>
      <c r="G2424">
        <f t="shared" si="222"/>
        <v>735</v>
      </c>
      <c r="H2424">
        <f t="shared" si="223"/>
        <v>735</v>
      </c>
      <c r="I2424">
        <v>418</v>
      </c>
      <c r="J2424">
        <f t="shared" si="224"/>
        <v>418</v>
      </c>
      <c r="K2424">
        <v>553</v>
      </c>
      <c r="L2424">
        <f t="shared" si="225"/>
        <v>553</v>
      </c>
      <c r="M2424">
        <v>0</v>
      </c>
      <c r="N2424">
        <v>16097</v>
      </c>
      <c r="O2424">
        <f t="shared" si="226"/>
        <v>16097</v>
      </c>
      <c r="P2424">
        <v>12</v>
      </c>
      <c r="Q2424">
        <v>42</v>
      </c>
      <c r="R2424">
        <v>571</v>
      </c>
      <c r="S2424">
        <v>461</v>
      </c>
      <c r="T2424">
        <v>15</v>
      </c>
      <c r="U2424">
        <f>VLOOKUP(A2424,vlookup_table[#All],2,)</f>
        <v>0</v>
      </c>
      <c r="V2424">
        <f>VLOOKUP(A2424,vlookup_table[#All],4,FALSE)</f>
        <v>5601</v>
      </c>
      <c r="W2424" t="str">
        <f>IF(LEN(V2424)=4,_xlfn.CONCAT("19",LEFT(V2424,2)),IF(LEN(V2424)=3,_xlfn.CONCAT("190",LEFT(V2424,2)),0))</f>
        <v>1956</v>
      </c>
      <c r="X2424">
        <f>IF(V2424&lt;&gt;0,1997-VALUE(W2424),0)</f>
        <v>41</v>
      </c>
      <c r="Y2424" t="str">
        <f>VLOOKUP(A2424,vlookup_table[#All],5,FALSE)</f>
        <v>C1</v>
      </c>
      <c r="Z2424" t="str">
        <f t="shared" si="227"/>
        <v>City</v>
      </c>
      <c r="AA2424">
        <f>VLOOKUP(A2424,vlookup_table[#All],7,FALSE)</f>
        <v>14</v>
      </c>
    </row>
    <row r="2425" spans="1:27" x14ac:dyDescent="0.3">
      <c r="A2425">
        <v>142765</v>
      </c>
      <c r="B2425" s="1" t="s">
        <v>22</v>
      </c>
      <c r="C2425" s="1" t="str">
        <f>UPPER(LEFT(B2425,2))</f>
        <v>CA</v>
      </c>
      <c r="D2425" s="1" t="s">
        <v>14</v>
      </c>
      <c r="E2425" s="1" t="str">
        <f>UPPER(LEFT(D2425,1))</f>
        <v>M</v>
      </c>
      <c r="F2425">
        <v>2578</v>
      </c>
      <c r="G2425">
        <f t="shared" si="222"/>
        <v>2578</v>
      </c>
      <c r="H2425">
        <f t="shared" si="223"/>
        <v>2578</v>
      </c>
      <c r="I2425">
        <v>338</v>
      </c>
      <c r="J2425">
        <f t="shared" si="224"/>
        <v>338</v>
      </c>
      <c r="K2425">
        <v>430</v>
      </c>
      <c r="L2425">
        <f t="shared" si="225"/>
        <v>430</v>
      </c>
      <c r="M2425">
        <v>71</v>
      </c>
      <c r="N2425">
        <v>11844</v>
      </c>
      <c r="O2425">
        <f t="shared" si="226"/>
        <v>11844</v>
      </c>
      <c r="P2425">
        <v>58</v>
      </c>
      <c r="Q2425">
        <v>24</v>
      </c>
      <c r="R2425">
        <v>347</v>
      </c>
      <c r="S2425">
        <v>415</v>
      </c>
      <c r="T2425">
        <v>13.18181818</v>
      </c>
      <c r="U2425">
        <f>VLOOKUP(A2425,vlookup_table[#All],2,)</f>
        <v>1</v>
      </c>
      <c r="V2425">
        <f>VLOOKUP(A2425,vlookup_table[#All],4,FALSE)</f>
        <v>6601</v>
      </c>
      <c r="W2425" t="str">
        <f>IF(LEN(V2425)=4,_xlfn.CONCAT("19",LEFT(V2425,2)),IF(LEN(V2425)=3,_xlfn.CONCAT("190",LEFT(V2425,2)),0))</f>
        <v>1966</v>
      </c>
      <c r="X2425">
        <f>IF(V2425&lt;&gt;0,1997-VALUE(W2425),0)</f>
        <v>31</v>
      </c>
      <c r="Y2425" t="str">
        <f>VLOOKUP(A2425,vlookup_table[#All],5,FALSE)</f>
        <v>U2</v>
      </c>
      <c r="Z2425" t="str">
        <f t="shared" si="227"/>
        <v>Urban</v>
      </c>
      <c r="AA2425">
        <f>VLOOKUP(A2425,vlookup_table[#All],7,FALSE)</f>
        <v>20</v>
      </c>
    </row>
    <row r="2426" spans="1:27" x14ac:dyDescent="0.3">
      <c r="A2426">
        <v>48506</v>
      </c>
      <c r="B2426" s="1" t="s">
        <v>44</v>
      </c>
      <c r="C2426" s="1" t="str">
        <f>UPPER(LEFT(B2426,2))</f>
        <v>AL</v>
      </c>
      <c r="D2426" s="1" t="s">
        <v>17</v>
      </c>
      <c r="E2426" s="1" t="str">
        <f>UPPER(LEFT(D2426,1))</f>
        <v>F</v>
      </c>
      <c r="F2426">
        <v>875</v>
      </c>
      <c r="G2426">
        <f t="shared" si="222"/>
        <v>875</v>
      </c>
      <c r="H2426">
        <f t="shared" si="223"/>
        <v>875</v>
      </c>
      <c r="I2426">
        <v>138</v>
      </c>
      <c r="J2426">
        <f t="shared" si="224"/>
        <v>138</v>
      </c>
      <c r="K2426">
        <v>213</v>
      </c>
      <c r="L2426">
        <f t="shared" si="225"/>
        <v>213</v>
      </c>
      <c r="M2426">
        <v>3</v>
      </c>
      <c r="N2426">
        <v>6125</v>
      </c>
      <c r="O2426">
        <f t="shared" si="226"/>
        <v>6125</v>
      </c>
      <c r="P2426">
        <v>0</v>
      </c>
      <c r="Q2426">
        <v>89</v>
      </c>
      <c r="R2426">
        <v>213</v>
      </c>
      <c r="S2426">
        <v>188</v>
      </c>
      <c r="T2426">
        <v>11.45833333</v>
      </c>
      <c r="U2426">
        <f>VLOOKUP(A2426,vlookup_table[#All],2,)</f>
        <v>2</v>
      </c>
      <c r="V2426">
        <f>VLOOKUP(A2426,vlookup_table[#All],4,FALSE)</f>
        <v>0</v>
      </c>
      <c r="W2426">
        <f>IF(LEN(V2426)=4,_xlfn.CONCAT("19",LEFT(V2426,2)),IF(LEN(V2426)=3,_xlfn.CONCAT("190",LEFT(V2426,2)),0))</f>
        <v>0</v>
      </c>
      <c r="X2426">
        <f>IF(V2426&lt;&gt;0,1997-VALUE(W2426),0)</f>
        <v>0</v>
      </c>
      <c r="Y2426" t="str">
        <f>VLOOKUP(A2426,vlookup_table[#All],5,FALSE)</f>
        <v>R3</v>
      </c>
      <c r="Z2426" t="str">
        <f t="shared" si="227"/>
        <v>Rural</v>
      </c>
      <c r="AA2426">
        <f>VLOOKUP(A2426,vlookup_table[#All],7,FALSE)</f>
        <v>18</v>
      </c>
    </row>
    <row r="2427" spans="1:27" x14ac:dyDescent="0.3">
      <c r="A2427">
        <v>189666</v>
      </c>
      <c r="B2427" s="1" t="s">
        <v>51</v>
      </c>
      <c r="C2427" s="1" t="str">
        <f>UPPER(LEFT(B2427,2))</f>
        <v>OR</v>
      </c>
      <c r="D2427" s="1" t="s">
        <v>17</v>
      </c>
      <c r="E2427" s="1" t="str">
        <f>UPPER(LEFT(D2427,1))</f>
        <v>F</v>
      </c>
      <c r="F2427">
        <v>1373</v>
      </c>
      <c r="G2427">
        <f t="shared" si="222"/>
        <v>1373</v>
      </c>
      <c r="H2427">
        <f t="shared" si="223"/>
        <v>1373</v>
      </c>
      <c r="I2427">
        <v>518</v>
      </c>
      <c r="J2427">
        <f t="shared" si="224"/>
        <v>518</v>
      </c>
      <c r="K2427">
        <v>655</v>
      </c>
      <c r="L2427">
        <f t="shared" si="225"/>
        <v>655</v>
      </c>
      <c r="M2427">
        <v>23</v>
      </c>
      <c r="N2427">
        <v>26092</v>
      </c>
      <c r="O2427">
        <f t="shared" si="226"/>
        <v>26092</v>
      </c>
      <c r="P2427">
        <v>3</v>
      </c>
      <c r="Q2427">
        <v>37</v>
      </c>
      <c r="R2427">
        <v>534</v>
      </c>
      <c r="S2427">
        <v>612</v>
      </c>
      <c r="T2427">
        <v>15</v>
      </c>
      <c r="U2427">
        <f>VLOOKUP(A2427,vlookup_table[#All],2,)</f>
        <v>2</v>
      </c>
      <c r="V2427">
        <f>VLOOKUP(A2427,vlookup_table[#All],4,FALSE)</f>
        <v>0</v>
      </c>
      <c r="W2427">
        <f>IF(LEN(V2427)=4,_xlfn.CONCAT("19",LEFT(V2427,2)),IF(LEN(V2427)=3,_xlfn.CONCAT("190",LEFT(V2427,2)),0))</f>
        <v>0</v>
      </c>
      <c r="X2427">
        <f>IF(V2427&lt;&gt;0,1997-VALUE(W2427),0)</f>
        <v>0</v>
      </c>
      <c r="Y2427" t="str">
        <f>VLOOKUP(A2427,vlookup_table[#All],5,FALSE)</f>
        <v>S1</v>
      </c>
      <c r="Z2427" t="str">
        <f t="shared" si="227"/>
        <v>Suburban</v>
      </c>
      <c r="AA2427">
        <f>VLOOKUP(A2427,vlookup_table[#All],7,FALSE)</f>
        <v>15</v>
      </c>
    </row>
    <row r="2428" spans="1:27" x14ac:dyDescent="0.3">
      <c r="A2428">
        <v>159826</v>
      </c>
      <c r="B2428" s="1" t="s">
        <v>22</v>
      </c>
      <c r="C2428" s="1" t="str">
        <f>UPPER(LEFT(B2428,2))</f>
        <v>CA</v>
      </c>
      <c r="D2428" s="1" t="s">
        <v>17</v>
      </c>
      <c r="E2428" s="1" t="str">
        <f>UPPER(LEFT(D2428,1))</f>
        <v>F</v>
      </c>
      <c r="F2428">
        <v>1292</v>
      </c>
      <c r="G2428">
        <f t="shared" si="222"/>
        <v>1292</v>
      </c>
      <c r="H2428">
        <f t="shared" si="223"/>
        <v>1292</v>
      </c>
      <c r="I2428">
        <v>266</v>
      </c>
      <c r="J2428">
        <f t="shared" si="224"/>
        <v>266</v>
      </c>
      <c r="K2428">
        <v>498</v>
      </c>
      <c r="L2428">
        <f t="shared" si="225"/>
        <v>498</v>
      </c>
      <c r="M2428">
        <v>20</v>
      </c>
      <c r="N2428">
        <v>16678</v>
      </c>
      <c r="O2428">
        <f t="shared" si="226"/>
        <v>16678</v>
      </c>
      <c r="P2428">
        <v>17</v>
      </c>
      <c r="Q2428">
        <v>66</v>
      </c>
      <c r="R2428">
        <v>355</v>
      </c>
      <c r="S2428">
        <v>436</v>
      </c>
      <c r="T2428">
        <v>10.76190476</v>
      </c>
      <c r="U2428">
        <f>VLOOKUP(A2428,vlookup_table[#All],2,)</f>
        <v>2</v>
      </c>
      <c r="V2428">
        <f>VLOOKUP(A2428,vlookup_table[#All],4,FALSE)</f>
        <v>2401</v>
      </c>
      <c r="W2428" t="str">
        <f>IF(LEN(V2428)=4,_xlfn.CONCAT("19",LEFT(V2428,2)),IF(LEN(V2428)=3,_xlfn.CONCAT("190",LEFT(V2428,2)),0))</f>
        <v>1924</v>
      </c>
      <c r="X2428">
        <f>IF(V2428&lt;&gt;0,1997-VALUE(W2428),0)</f>
        <v>73</v>
      </c>
      <c r="Y2428" t="str">
        <f>VLOOKUP(A2428,vlookup_table[#All],5,FALSE)</f>
        <v>C2</v>
      </c>
      <c r="Z2428" t="str">
        <f t="shared" si="227"/>
        <v>City</v>
      </c>
      <c r="AA2428">
        <f>VLOOKUP(A2428,vlookup_table[#All],7,FALSE)</f>
        <v>5</v>
      </c>
    </row>
    <row r="2429" spans="1:27" x14ac:dyDescent="0.3">
      <c r="A2429">
        <v>181891</v>
      </c>
      <c r="B2429" s="1" t="s">
        <v>41</v>
      </c>
      <c r="C2429" s="1" t="str">
        <f>UPPER(LEFT(B2429,2))</f>
        <v>WA</v>
      </c>
      <c r="D2429" s="1" t="s">
        <v>31</v>
      </c>
      <c r="E2429" s="1" t="str">
        <f>UPPER(LEFT(D2429,1))</f>
        <v>U</v>
      </c>
      <c r="F2429">
        <v>759</v>
      </c>
      <c r="G2429">
        <f t="shared" si="222"/>
        <v>759</v>
      </c>
      <c r="H2429">
        <f t="shared" si="223"/>
        <v>759</v>
      </c>
      <c r="I2429">
        <v>263</v>
      </c>
      <c r="J2429">
        <f t="shared" si="224"/>
        <v>263</v>
      </c>
      <c r="K2429">
        <v>287</v>
      </c>
      <c r="L2429">
        <f t="shared" si="225"/>
        <v>287</v>
      </c>
      <c r="M2429">
        <v>1</v>
      </c>
      <c r="N2429">
        <v>8915</v>
      </c>
      <c r="O2429">
        <f t="shared" si="226"/>
        <v>8915</v>
      </c>
      <c r="P2429">
        <v>3</v>
      </c>
      <c r="Q2429">
        <v>44</v>
      </c>
      <c r="R2429">
        <v>270</v>
      </c>
      <c r="S2429">
        <v>281</v>
      </c>
      <c r="T2429">
        <v>14.7</v>
      </c>
      <c r="U2429">
        <f>VLOOKUP(A2429,vlookup_table[#All],2,)</f>
        <v>0</v>
      </c>
      <c r="V2429">
        <f>VLOOKUP(A2429,vlookup_table[#All],4,FALSE)</f>
        <v>3401</v>
      </c>
      <c r="W2429" t="str">
        <f>IF(LEN(V2429)=4,_xlfn.CONCAT("19",LEFT(V2429,2)),IF(LEN(V2429)=3,_xlfn.CONCAT("190",LEFT(V2429,2)),0))</f>
        <v>1934</v>
      </c>
      <c r="X2429">
        <f>IF(V2429&lt;&gt;0,1997-VALUE(W2429),0)</f>
        <v>63</v>
      </c>
      <c r="Y2429" t="str">
        <f>VLOOKUP(A2429,vlookup_table[#All],5,FALSE)</f>
        <v>T2</v>
      </c>
      <c r="Z2429" t="str">
        <f t="shared" si="227"/>
        <v>Town</v>
      </c>
      <c r="AA2429">
        <f>VLOOKUP(A2429,vlookup_table[#All],7,FALSE)</f>
        <v>25</v>
      </c>
    </row>
    <row r="2430" spans="1:27" x14ac:dyDescent="0.3">
      <c r="A2430">
        <v>128162</v>
      </c>
      <c r="B2430" s="1" t="s">
        <v>21</v>
      </c>
      <c r="C2430" s="1" t="str">
        <f>UPPER(LEFT(B2430,2))</f>
        <v>TX</v>
      </c>
      <c r="D2430" s="1" t="s">
        <v>17</v>
      </c>
      <c r="E2430" s="1" t="str">
        <f>UPPER(LEFT(D2430,1))</f>
        <v>F</v>
      </c>
      <c r="F2430">
        <v>621</v>
      </c>
      <c r="G2430">
        <f t="shared" si="222"/>
        <v>621</v>
      </c>
      <c r="H2430">
        <f t="shared" si="223"/>
        <v>621</v>
      </c>
      <c r="I2430">
        <v>314</v>
      </c>
      <c r="J2430">
        <f t="shared" si="224"/>
        <v>314</v>
      </c>
      <c r="K2430">
        <v>383</v>
      </c>
      <c r="L2430">
        <f t="shared" si="225"/>
        <v>383</v>
      </c>
      <c r="M2430">
        <v>1</v>
      </c>
      <c r="N2430">
        <v>14581</v>
      </c>
      <c r="O2430">
        <f t="shared" si="226"/>
        <v>14581</v>
      </c>
      <c r="P2430">
        <v>2</v>
      </c>
      <c r="Q2430">
        <v>73</v>
      </c>
      <c r="R2430">
        <v>315</v>
      </c>
      <c r="S2430">
        <v>378</v>
      </c>
      <c r="T2430">
        <v>7</v>
      </c>
      <c r="U2430">
        <f>VLOOKUP(A2430,vlookup_table[#All],2,)</f>
        <v>3</v>
      </c>
      <c r="V2430">
        <f>VLOOKUP(A2430,vlookup_table[#All],4,FALSE)</f>
        <v>2901</v>
      </c>
      <c r="W2430" t="str">
        <f>IF(LEN(V2430)=4,_xlfn.CONCAT("19",LEFT(V2430,2)),IF(LEN(V2430)=3,_xlfn.CONCAT("190",LEFT(V2430,2)),0))</f>
        <v>1929</v>
      </c>
      <c r="X2430">
        <f>IF(V2430&lt;&gt;0,1997-VALUE(W2430),0)</f>
        <v>68</v>
      </c>
      <c r="Y2430" t="str">
        <f>VLOOKUP(A2430,vlookup_table[#All],5,FALSE)</f>
        <v>C1</v>
      </c>
      <c r="Z2430" t="str">
        <f t="shared" si="227"/>
        <v>City</v>
      </c>
      <c r="AA2430">
        <f>VLOOKUP(A2430,vlookup_table[#All],7,FALSE)</f>
        <v>8</v>
      </c>
    </row>
    <row r="2431" spans="1:27" x14ac:dyDescent="0.3">
      <c r="A2431">
        <v>107040</v>
      </c>
      <c r="B2431" s="1" t="s">
        <v>60</v>
      </c>
      <c r="C2431" s="1" t="str">
        <f>UPPER(LEFT(B2431,2))</f>
        <v>NE</v>
      </c>
      <c r="D2431" s="1" t="s">
        <v>14</v>
      </c>
      <c r="E2431" s="1" t="str">
        <f>UPPER(LEFT(D2431,1))</f>
        <v>M</v>
      </c>
      <c r="F2431">
        <v>613</v>
      </c>
      <c r="G2431">
        <f t="shared" si="222"/>
        <v>613</v>
      </c>
      <c r="H2431">
        <f t="shared" si="223"/>
        <v>613</v>
      </c>
      <c r="I2431">
        <v>259</v>
      </c>
      <c r="J2431">
        <f t="shared" si="224"/>
        <v>259</v>
      </c>
      <c r="K2431">
        <v>402</v>
      </c>
      <c r="L2431">
        <f t="shared" si="225"/>
        <v>402</v>
      </c>
      <c r="M2431">
        <v>0</v>
      </c>
      <c r="N2431">
        <v>17455</v>
      </c>
      <c r="O2431">
        <f t="shared" si="226"/>
        <v>17455</v>
      </c>
      <c r="P2431">
        <v>4</v>
      </c>
      <c r="Q2431">
        <v>51</v>
      </c>
      <c r="R2431">
        <v>348</v>
      </c>
      <c r="S2431">
        <v>299</v>
      </c>
      <c r="T2431">
        <v>7.076923077</v>
      </c>
      <c r="U2431">
        <f>VLOOKUP(A2431,vlookup_table[#All],2,)</f>
        <v>0</v>
      </c>
      <c r="V2431">
        <f>VLOOKUP(A2431,vlookup_table[#All],4,FALSE)</f>
        <v>2701</v>
      </c>
      <c r="W2431" t="str">
        <f>IF(LEN(V2431)=4,_xlfn.CONCAT("19",LEFT(V2431,2)),IF(LEN(V2431)=3,_xlfn.CONCAT("190",LEFT(V2431,2)),0))</f>
        <v>1927</v>
      </c>
      <c r="X2431">
        <f>IF(V2431&lt;&gt;0,1997-VALUE(W2431),0)</f>
        <v>70</v>
      </c>
      <c r="Y2431" t="str">
        <f>VLOOKUP(A2431,vlookup_table[#All],5,FALSE)</f>
        <v>C2</v>
      </c>
      <c r="Z2431" t="str">
        <f t="shared" si="227"/>
        <v>City</v>
      </c>
      <c r="AA2431">
        <f>VLOOKUP(A2431,vlookup_table[#All],7,FALSE)</f>
        <v>10</v>
      </c>
    </row>
    <row r="2432" spans="1:27" x14ac:dyDescent="0.3">
      <c r="A2432">
        <v>97596</v>
      </c>
      <c r="B2432" s="1" t="s">
        <v>16</v>
      </c>
      <c r="C2432" s="1" t="str">
        <f>UPPER(LEFT(B2432,2))</f>
        <v>IL</v>
      </c>
      <c r="D2432" s="1" t="s">
        <v>17</v>
      </c>
      <c r="E2432" s="1" t="str">
        <f>UPPER(LEFT(D2432,1))</f>
        <v>F</v>
      </c>
      <c r="F2432">
        <v>350</v>
      </c>
      <c r="G2432">
        <f t="shared" si="222"/>
        <v>350</v>
      </c>
      <c r="H2432">
        <f t="shared" si="223"/>
        <v>350</v>
      </c>
      <c r="I2432">
        <v>283</v>
      </c>
      <c r="J2432">
        <f t="shared" si="224"/>
        <v>283</v>
      </c>
      <c r="K2432">
        <v>350</v>
      </c>
      <c r="L2432">
        <f t="shared" si="225"/>
        <v>350</v>
      </c>
      <c r="M2432">
        <v>0</v>
      </c>
      <c r="N2432">
        <v>11446</v>
      </c>
      <c r="O2432">
        <f t="shared" si="226"/>
        <v>11446</v>
      </c>
      <c r="P2432">
        <v>0</v>
      </c>
      <c r="Q2432">
        <v>83</v>
      </c>
      <c r="R2432">
        <v>333</v>
      </c>
      <c r="S2432">
        <v>286</v>
      </c>
      <c r="T2432">
        <v>10</v>
      </c>
      <c r="U2432">
        <f>VLOOKUP(A2432,vlookup_table[#All],2,)</f>
        <v>0</v>
      </c>
      <c r="V2432">
        <f>VLOOKUP(A2432,vlookup_table[#All],4,FALSE)</f>
        <v>5801</v>
      </c>
      <c r="W2432" t="str">
        <f>IF(LEN(V2432)=4,_xlfn.CONCAT("19",LEFT(V2432,2)),IF(LEN(V2432)=3,_xlfn.CONCAT("190",LEFT(V2432,2)),0))</f>
        <v>1958</v>
      </c>
      <c r="X2432">
        <f>IF(V2432&lt;&gt;0,1997-VALUE(W2432),0)</f>
        <v>39</v>
      </c>
      <c r="Y2432" t="str">
        <f>VLOOKUP(A2432,vlookup_table[#All],5,FALSE)</f>
        <v>C3</v>
      </c>
      <c r="Z2432" t="str">
        <f t="shared" si="227"/>
        <v>City</v>
      </c>
      <c r="AA2432">
        <f>VLOOKUP(A2432,vlookup_table[#All],7,FALSE)</f>
        <v>15</v>
      </c>
    </row>
    <row r="2433" spans="1:27" x14ac:dyDescent="0.3">
      <c r="A2433">
        <v>12049</v>
      </c>
      <c r="B2433" s="1" t="s">
        <v>33</v>
      </c>
      <c r="C2433" s="1" t="str">
        <f>UPPER(LEFT(B2433,2))</f>
        <v>AR</v>
      </c>
      <c r="D2433" s="1" t="s">
        <v>14</v>
      </c>
      <c r="E2433" s="1" t="str">
        <f>UPPER(LEFT(D2433,1))</f>
        <v>M</v>
      </c>
      <c r="F2433">
        <v>326</v>
      </c>
      <c r="G2433">
        <f t="shared" si="222"/>
        <v>326</v>
      </c>
      <c r="H2433">
        <f t="shared" si="223"/>
        <v>326</v>
      </c>
      <c r="I2433">
        <v>125</v>
      </c>
      <c r="J2433">
        <f t="shared" si="224"/>
        <v>125</v>
      </c>
      <c r="K2433">
        <v>213</v>
      </c>
      <c r="L2433">
        <f t="shared" si="225"/>
        <v>213</v>
      </c>
      <c r="M2433">
        <v>0</v>
      </c>
      <c r="N2433">
        <v>8845</v>
      </c>
      <c r="O2433">
        <f t="shared" si="226"/>
        <v>8845</v>
      </c>
      <c r="P2433">
        <v>1</v>
      </c>
      <c r="Q2433">
        <v>32</v>
      </c>
      <c r="R2433">
        <v>189</v>
      </c>
      <c r="S2433">
        <v>189</v>
      </c>
      <c r="T2433">
        <v>6.3</v>
      </c>
      <c r="U2433">
        <f>VLOOKUP(A2433,vlookup_table[#All],2,)</f>
        <v>0</v>
      </c>
      <c r="V2433">
        <f>VLOOKUP(A2433,vlookup_table[#All],4,FALSE)</f>
        <v>2812</v>
      </c>
      <c r="W2433" t="str">
        <f>IF(LEN(V2433)=4,_xlfn.CONCAT("19",LEFT(V2433,2)),IF(LEN(V2433)=3,_xlfn.CONCAT("190",LEFT(V2433,2)),0))</f>
        <v>1928</v>
      </c>
      <c r="X2433">
        <f>IF(V2433&lt;&gt;0,1997-VALUE(W2433),0)</f>
        <v>69</v>
      </c>
      <c r="Y2433" t="str">
        <f>VLOOKUP(A2433,vlookup_table[#All],5,FALSE)</f>
        <v>R3</v>
      </c>
      <c r="Z2433" t="str">
        <f t="shared" si="227"/>
        <v>Rural</v>
      </c>
      <c r="AA2433">
        <f>VLOOKUP(A2433,vlookup_table[#All],7,FALSE)</f>
        <v>5</v>
      </c>
    </row>
    <row r="2434" spans="1:27" x14ac:dyDescent="0.3">
      <c r="A2434">
        <v>160334</v>
      </c>
      <c r="B2434" s="1" t="s">
        <v>22</v>
      </c>
      <c r="C2434" s="1" t="str">
        <f>UPPER(LEFT(B2434,2))</f>
        <v>CA</v>
      </c>
      <c r="D2434" s="1" t="s">
        <v>17</v>
      </c>
      <c r="E2434" s="1" t="str">
        <f>UPPER(LEFT(D2434,1))</f>
        <v>F</v>
      </c>
      <c r="F2434">
        <v>1724</v>
      </c>
      <c r="G2434">
        <f t="shared" ref="G2434:G2497" si="228">IF(LEFT(F2434,1)="A",VALUE(SUBSTITUTE(F2434,"A","")),IF(ISBLANK(F2434),"",IF(F2434=0,"",VALUE(F2434))))</f>
        <v>1724</v>
      </c>
      <c r="H2434">
        <f t="shared" ref="H2434:H2497" si="229">IF(G2434&lt;&gt;"",G2434,AVERAGE(G:G))</f>
        <v>1724</v>
      </c>
      <c r="I2434">
        <v>455</v>
      </c>
      <c r="J2434">
        <f t="shared" ref="J2434:J2497" si="230">IF(I2434&lt;&gt;0,I2434,AVERAGEIF(I:I,"&gt;0"))</f>
        <v>455</v>
      </c>
      <c r="K2434">
        <v>539</v>
      </c>
      <c r="L2434">
        <f t="shared" ref="L2434:L2497" si="231">IF(AND(K2434&lt;&gt;0,K2434&lt;&gt;""),K2434,AVERAGEIF(K:K,"&gt;0"))</f>
        <v>539</v>
      </c>
      <c r="M2434">
        <v>31</v>
      </c>
      <c r="N2434">
        <v>20019</v>
      </c>
      <c r="O2434">
        <f t="shared" ref="O2434:O2497" si="232">IF(AND(N2434&lt;&gt;0,N2434&lt;&gt;""),N2434,AVERAGEIF(N:N,"&gt;0"))</f>
        <v>20019</v>
      </c>
      <c r="P2434">
        <v>4</v>
      </c>
      <c r="Q2434">
        <v>56</v>
      </c>
      <c r="R2434">
        <v>462</v>
      </c>
      <c r="S2434">
        <v>492</v>
      </c>
      <c r="T2434">
        <v>8.6470588240000001</v>
      </c>
      <c r="U2434">
        <f>VLOOKUP(A2434,vlookup_table[#All],2,)</f>
        <v>2</v>
      </c>
      <c r="V2434">
        <f>VLOOKUP(A2434,vlookup_table[#All],4,FALSE)</f>
        <v>2001</v>
      </c>
      <c r="W2434" t="str">
        <f>IF(LEN(V2434)=4,_xlfn.CONCAT("19",LEFT(V2434,2)),IF(LEN(V2434)=3,_xlfn.CONCAT("190",LEFT(V2434,2)),0))</f>
        <v>1920</v>
      </c>
      <c r="X2434">
        <f>IF(V2434&lt;&gt;0,1997-VALUE(W2434),0)</f>
        <v>77</v>
      </c>
      <c r="Y2434" t="str">
        <f>VLOOKUP(A2434,vlookup_table[#All],5,FALSE)</f>
        <v>C1</v>
      </c>
      <c r="Z2434" t="str">
        <f t="shared" ref="Z2434:Z2497" si="233">IF(LEFT(Y2434,1)="C","City",IF(LEFT(Y2434,1)="T","Town",IF(LEFT(Y2434,1)="S","Suburban",IF(LEFT(Y2434,1)="U","Urban",IF(LEFT(Y2434,1)="R","Rural",0)))))</f>
        <v>City</v>
      </c>
      <c r="AA2434">
        <f>VLOOKUP(A2434,vlookup_table[#All],7,FALSE)</f>
        <v>15</v>
      </c>
    </row>
    <row r="2435" spans="1:27" x14ac:dyDescent="0.3">
      <c r="A2435">
        <v>132522</v>
      </c>
      <c r="B2435" s="1" t="s">
        <v>67</v>
      </c>
      <c r="C2435" s="1" t="str">
        <f>UPPER(LEFT(B2435,2))</f>
        <v>WY</v>
      </c>
      <c r="D2435" s="1" t="s">
        <v>52</v>
      </c>
      <c r="E2435" s="1" t="str">
        <f>UPPER(LEFT(D2435,1))</f>
        <v>M</v>
      </c>
      <c r="F2435">
        <v>1188</v>
      </c>
      <c r="G2435">
        <f t="shared" si="228"/>
        <v>1188</v>
      </c>
      <c r="H2435">
        <f t="shared" si="229"/>
        <v>1188</v>
      </c>
      <c r="I2435">
        <v>102</v>
      </c>
      <c r="J2435">
        <f t="shared" si="230"/>
        <v>102</v>
      </c>
      <c r="K2435">
        <v>269</v>
      </c>
      <c r="L2435">
        <f t="shared" si="231"/>
        <v>269</v>
      </c>
      <c r="M2435">
        <v>33</v>
      </c>
      <c r="N2435">
        <v>12641</v>
      </c>
      <c r="O2435">
        <f t="shared" si="232"/>
        <v>12641</v>
      </c>
      <c r="P2435">
        <v>2</v>
      </c>
      <c r="Q2435">
        <v>36</v>
      </c>
      <c r="R2435">
        <v>169</v>
      </c>
      <c r="S2435">
        <v>187</v>
      </c>
      <c r="T2435">
        <v>5.5</v>
      </c>
      <c r="U2435">
        <f>VLOOKUP(A2435,vlookup_table[#All],2,)</f>
        <v>1</v>
      </c>
      <c r="V2435">
        <f>VLOOKUP(A2435,vlookup_table[#All],4,FALSE)</f>
        <v>0</v>
      </c>
      <c r="W2435">
        <f>IF(LEN(V2435)=4,_xlfn.CONCAT("19",LEFT(V2435,2)),IF(LEN(V2435)=3,_xlfn.CONCAT("190",LEFT(V2435,2)),0))</f>
        <v>0</v>
      </c>
      <c r="X2435">
        <f>IF(V2435&lt;&gt;0,1997-VALUE(W2435),0)</f>
        <v>0</v>
      </c>
      <c r="Y2435" t="str">
        <f>VLOOKUP(A2435,vlookup_table[#All],5,FALSE)</f>
        <v>C2</v>
      </c>
      <c r="Z2435" t="str">
        <f t="shared" si="233"/>
        <v>City</v>
      </c>
      <c r="AA2435">
        <f>VLOOKUP(A2435,vlookup_table[#All],7,FALSE)</f>
        <v>7</v>
      </c>
    </row>
    <row r="2436" spans="1:27" x14ac:dyDescent="0.3">
      <c r="A2436">
        <v>190155</v>
      </c>
      <c r="B2436" s="1" t="s">
        <v>56</v>
      </c>
      <c r="C2436" s="1" t="str">
        <f>UPPER(LEFT(B2436,2))</f>
        <v>AZ</v>
      </c>
      <c r="D2436" s="1" t="s">
        <v>61</v>
      </c>
      <c r="E2436" s="1" t="str">
        <f>UPPER(LEFT(D2436,1))</f>
        <v>F</v>
      </c>
      <c r="F2436">
        <v>641</v>
      </c>
      <c r="G2436">
        <f t="shared" si="228"/>
        <v>641</v>
      </c>
      <c r="H2436">
        <f t="shared" si="229"/>
        <v>641</v>
      </c>
      <c r="I2436">
        <v>278</v>
      </c>
      <c r="J2436">
        <f t="shared" si="230"/>
        <v>278</v>
      </c>
      <c r="K2436">
        <v>322</v>
      </c>
      <c r="L2436">
        <f t="shared" si="231"/>
        <v>322</v>
      </c>
      <c r="M2436">
        <v>0</v>
      </c>
      <c r="N2436">
        <v>13653</v>
      </c>
      <c r="O2436">
        <f t="shared" si="232"/>
        <v>13653</v>
      </c>
      <c r="P2436">
        <v>2</v>
      </c>
      <c r="Q2436">
        <v>28</v>
      </c>
      <c r="R2436">
        <v>289</v>
      </c>
      <c r="S2436">
        <v>304</v>
      </c>
      <c r="T2436">
        <v>10.6</v>
      </c>
      <c r="U2436">
        <f>VLOOKUP(A2436,vlookup_table[#All],2,)</f>
        <v>0</v>
      </c>
      <c r="V2436">
        <f>VLOOKUP(A2436,vlookup_table[#All],4,FALSE)</f>
        <v>0</v>
      </c>
      <c r="W2436">
        <f>IF(LEN(V2436)=4,_xlfn.CONCAT("19",LEFT(V2436,2)),IF(LEN(V2436)=3,_xlfn.CONCAT("190",LEFT(V2436,2)),0))</f>
        <v>0</v>
      </c>
      <c r="X2436">
        <f>IF(V2436&lt;&gt;0,1997-VALUE(W2436),0)</f>
        <v>0</v>
      </c>
      <c r="Y2436" t="str">
        <f>VLOOKUP(A2436,vlookup_table[#All],5,FALSE)</f>
        <v>U3</v>
      </c>
      <c r="Z2436" t="str">
        <f t="shared" si="233"/>
        <v>Urban</v>
      </c>
      <c r="AA2436">
        <f>VLOOKUP(A2436,vlookup_table[#All],7,FALSE)</f>
        <v>15</v>
      </c>
    </row>
    <row r="2437" spans="1:27" x14ac:dyDescent="0.3">
      <c r="A2437">
        <v>151484</v>
      </c>
      <c r="B2437" s="1" t="s">
        <v>22</v>
      </c>
      <c r="C2437" s="1" t="str">
        <f>UPPER(LEFT(B2437,2))</f>
        <v>CA</v>
      </c>
      <c r="D2437" s="1" t="s">
        <v>14</v>
      </c>
      <c r="E2437" s="1" t="str">
        <f>UPPER(LEFT(D2437,1))</f>
        <v>M</v>
      </c>
      <c r="F2437">
        <v>2546</v>
      </c>
      <c r="G2437">
        <f t="shared" si="228"/>
        <v>2546</v>
      </c>
      <c r="H2437">
        <f t="shared" si="229"/>
        <v>2546</v>
      </c>
      <c r="I2437">
        <v>364</v>
      </c>
      <c r="J2437">
        <f t="shared" si="230"/>
        <v>364</v>
      </c>
      <c r="K2437">
        <v>462</v>
      </c>
      <c r="L2437">
        <f t="shared" si="231"/>
        <v>462</v>
      </c>
      <c r="M2437">
        <v>78</v>
      </c>
      <c r="N2437">
        <v>15100</v>
      </c>
      <c r="O2437">
        <f t="shared" si="232"/>
        <v>15100</v>
      </c>
      <c r="P2437">
        <v>43</v>
      </c>
      <c r="Q2437">
        <v>37</v>
      </c>
      <c r="R2437">
        <v>389</v>
      </c>
      <c r="S2437">
        <v>444</v>
      </c>
      <c r="T2437">
        <v>7.7647058820000003</v>
      </c>
      <c r="U2437">
        <f>VLOOKUP(A2437,vlookup_table[#All],2,)</f>
        <v>1</v>
      </c>
      <c r="V2437">
        <f>VLOOKUP(A2437,vlookup_table[#All],4,FALSE)</f>
        <v>6201</v>
      </c>
      <c r="W2437" t="str">
        <f>IF(LEN(V2437)=4,_xlfn.CONCAT("19",LEFT(V2437,2)),IF(LEN(V2437)=3,_xlfn.CONCAT("190",LEFT(V2437,2)),0))</f>
        <v>1962</v>
      </c>
      <c r="X2437">
        <f>IF(V2437&lt;&gt;0,1997-VALUE(W2437),0)</f>
        <v>35</v>
      </c>
      <c r="Y2437" t="str">
        <f>VLOOKUP(A2437,vlookup_table[#All],5,FALSE)</f>
        <v>U1</v>
      </c>
      <c r="Z2437" t="str">
        <f t="shared" si="233"/>
        <v>Urban</v>
      </c>
      <c r="AA2437">
        <f>VLOOKUP(A2437,vlookup_table[#All],7,FALSE)</f>
        <v>14</v>
      </c>
    </row>
    <row r="2438" spans="1:27" x14ac:dyDescent="0.3">
      <c r="A2438">
        <v>6981</v>
      </c>
      <c r="B2438" s="1" t="s">
        <v>16</v>
      </c>
      <c r="C2438" s="1" t="str">
        <f>UPPER(LEFT(B2438,2))</f>
        <v>IL</v>
      </c>
      <c r="D2438" s="1" t="s">
        <v>17</v>
      </c>
      <c r="E2438" s="1" t="str">
        <f>UPPER(LEFT(D2438,1))</f>
        <v>F</v>
      </c>
      <c r="F2438">
        <v>397</v>
      </c>
      <c r="G2438">
        <f t="shared" si="228"/>
        <v>397</v>
      </c>
      <c r="H2438">
        <f t="shared" si="229"/>
        <v>397</v>
      </c>
      <c r="I2438">
        <v>287</v>
      </c>
      <c r="J2438">
        <f t="shared" si="230"/>
        <v>287</v>
      </c>
      <c r="K2438">
        <v>374</v>
      </c>
      <c r="L2438">
        <f t="shared" si="231"/>
        <v>374</v>
      </c>
      <c r="M2438">
        <v>0</v>
      </c>
      <c r="N2438">
        <v>12683</v>
      </c>
      <c r="O2438">
        <f t="shared" si="232"/>
        <v>12683</v>
      </c>
      <c r="P2438">
        <v>0</v>
      </c>
      <c r="Q2438">
        <v>85</v>
      </c>
      <c r="R2438">
        <v>333</v>
      </c>
      <c r="S2438">
        <v>329</v>
      </c>
      <c r="T2438">
        <v>5.1290322579999996</v>
      </c>
      <c r="U2438">
        <f>VLOOKUP(A2438,vlookup_table[#All],2,)</f>
        <v>2</v>
      </c>
      <c r="V2438">
        <f>VLOOKUP(A2438,vlookup_table[#All],4,FALSE)</f>
        <v>0</v>
      </c>
      <c r="W2438">
        <f>IF(LEN(V2438)=4,_xlfn.CONCAT("19",LEFT(V2438,2)),IF(LEN(V2438)=3,_xlfn.CONCAT("190",LEFT(V2438,2)),0))</f>
        <v>0</v>
      </c>
      <c r="X2438">
        <f>IF(V2438&lt;&gt;0,1997-VALUE(W2438),0)</f>
        <v>0</v>
      </c>
      <c r="Y2438" t="str">
        <f>VLOOKUP(A2438,vlookup_table[#All],5,FALSE)</f>
        <v/>
      </c>
      <c r="Z2438">
        <f t="shared" si="233"/>
        <v>0</v>
      </c>
      <c r="AA2438">
        <f>VLOOKUP(A2438,vlookup_table[#All],7,FALSE)</f>
        <v>10</v>
      </c>
    </row>
    <row r="2439" spans="1:27" x14ac:dyDescent="0.3">
      <c r="A2439">
        <v>154055</v>
      </c>
      <c r="B2439" s="1" t="s">
        <v>22</v>
      </c>
      <c r="C2439" s="1" t="str">
        <f>UPPER(LEFT(B2439,2))</f>
        <v>CA</v>
      </c>
      <c r="D2439" s="1" t="s">
        <v>17</v>
      </c>
      <c r="E2439" s="1" t="str">
        <f>UPPER(LEFT(D2439,1))</f>
        <v>F</v>
      </c>
      <c r="F2439">
        <v>2953</v>
      </c>
      <c r="G2439">
        <f t="shared" si="228"/>
        <v>2953</v>
      </c>
      <c r="H2439">
        <f t="shared" si="229"/>
        <v>2953</v>
      </c>
      <c r="I2439">
        <v>247</v>
      </c>
      <c r="J2439">
        <f t="shared" si="230"/>
        <v>247</v>
      </c>
      <c r="K2439">
        <v>384</v>
      </c>
      <c r="L2439">
        <f t="shared" si="231"/>
        <v>384</v>
      </c>
      <c r="M2439">
        <v>87</v>
      </c>
      <c r="N2439">
        <v>16742</v>
      </c>
      <c r="O2439">
        <f t="shared" si="232"/>
        <v>16742</v>
      </c>
      <c r="P2439">
        <v>17</v>
      </c>
      <c r="Q2439">
        <v>27</v>
      </c>
      <c r="R2439">
        <v>307</v>
      </c>
      <c r="S2439">
        <v>303</v>
      </c>
      <c r="T2439">
        <v>7.923076923</v>
      </c>
      <c r="U2439">
        <f>VLOOKUP(A2439,vlookup_table[#All],2,)</f>
        <v>0</v>
      </c>
      <c r="V2439">
        <f>VLOOKUP(A2439,vlookup_table[#All],4,FALSE)</f>
        <v>0</v>
      </c>
      <c r="W2439">
        <f>IF(LEN(V2439)=4,_xlfn.CONCAT("19",LEFT(V2439,2)),IF(LEN(V2439)=3,_xlfn.CONCAT("190",LEFT(V2439,2)),0))</f>
        <v>0</v>
      </c>
      <c r="X2439">
        <f>IF(V2439&lt;&gt;0,1997-VALUE(W2439),0)</f>
        <v>0</v>
      </c>
      <c r="Y2439" t="str">
        <f>VLOOKUP(A2439,vlookup_table[#All],5,FALSE)</f>
        <v>S1</v>
      </c>
      <c r="Z2439" t="str">
        <f t="shared" si="233"/>
        <v>Suburban</v>
      </c>
      <c r="AA2439">
        <f>VLOOKUP(A2439,vlookup_table[#All],7,FALSE)</f>
        <v>10</v>
      </c>
    </row>
    <row r="2440" spans="1:27" x14ac:dyDescent="0.3">
      <c r="A2440">
        <v>122664</v>
      </c>
      <c r="B2440" s="1" t="s">
        <v>21</v>
      </c>
      <c r="C2440" s="1" t="str">
        <f>UPPER(LEFT(B2440,2))</f>
        <v>TX</v>
      </c>
      <c r="D2440" s="1" t="s">
        <v>17</v>
      </c>
      <c r="E2440" s="1" t="str">
        <f>UPPER(LEFT(D2440,1))</f>
        <v>F</v>
      </c>
      <c r="F2440">
        <v>745</v>
      </c>
      <c r="G2440">
        <f t="shared" si="228"/>
        <v>745</v>
      </c>
      <c r="H2440">
        <f t="shared" si="229"/>
        <v>745</v>
      </c>
      <c r="I2440">
        <v>275</v>
      </c>
      <c r="J2440">
        <f t="shared" si="230"/>
        <v>275</v>
      </c>
      <c r="K2440">
        <v>325</v>
      </c>
      <c r="L2440">
        <f t="shared" si="231"/>
        <v>325</v>
      </c>
      <c r="M2440">
        <v>3</v>
      </c>
      <c r="N2440">
        <v>10957</v>
      </c>
      <c r="O2440">
        <f t="shared" si="232"/>
        <v>10957</v>
      </c>
      <c r="P2440">
        <v>5</v>
      </c>
      <c r="Q2440">
        <v>68</v>
      </c>
      <c r="R2440">
        <v>301</v>
      </c>
      <c r="S2440">
        <v>295</v>
      </c>
      <c r="T2440">
        <v>20</v>
      </c>
      <c r="U2440">
        <f>VLOOKUP(A2440,vlookup_table[#All],2,)</f>
        <v>0</v>
      </c>
      <c r="V2440">
        <f>VLOOKUP(A2440,vlookup_table[#All],4,FALSE)</f>
        <v>4501</v>
      </c>
      <c r="W2440" t="str">
        <f>IF(LEN(V2440)=4,_xlfn.CONCAT("19",LEFT(V2440,2)),IF(LEN(V2440)=3,_xlfn.CONCAT("190",LEFT(V2440,2)),0))</f>
        <v>1945</v>
      </c>
      <c r="X2440">
        <f>IF(V2440&lt;&gt;0,1997-VALUE(W2440),0)</f>
        <v>52</v>
      </c>
      <c r="Y2440" t="str">
        <f>VLOOKUP(A2440,vlookup_table[#All],5,FALSE)</f>
        <v>T2</v>
      </c>
      <c r="Z2440" t="str">
        <f t="shared" si="233"/>
        <v>Town</v>
      </c>
      <c r="AA2440">
        <f>VLOOKUP(A2440,vlookup_table[#All],7,FALSE)</f>
        <v>20</v>
      </c>
    </row>
    <row r="2441" spans="1:27" x14ac:dyDescent="0.3">
      <c r="A2441">
        <v>157275</v>
      </c>
      <c r="B2441" s="1" t="s">
        <v>22</v>
      </c>
      <c r="C2441" s="1" t="str">
        <f>UPPER(LEFT(B2441,2))</f>
        <v>CA</v>
      </c>
      <c r="D2441" s="1" t="s">
        <v>17</v>
      </c>
      <c r="E2441" s="1" t="str">
        <f>UPPER(LEFT(D2441,1))</f>
        <v>F</v>
      </c>
      <c r="F2441">
        <v>3454</v>
      </c>
      <c r="G2441">
        <f t="shared" si="228"/>
        <v>3454</v>
      </c>
      <c r="H2441">
        <f t="shared" si="229"/>
        <v>3454</v>
      </c>
      <c r="I2441">
        <v>470</v>
      </c>
      <c r="J2441">
        <f t="shared" si="230"/>
        <v>470</v>
      </c>
      <c r="K2441">
        <v>665</v>
      </c>
      <c r="L2441">
        <f t="shared" si="231"/>
        <v>665</v>
      </c>
      <c r="M2441">
        <v>94</v>
      </c>
      <c r="N2441">
        <v>34702</v>
      </c>
      <c r="O2441">
        <f t="shared" si="232"/>
        <v>34702</v>
      </c>
      <c r="P2441">
        <v>10</v>
      </c>
      <c r="Q2441">
        <v>36</v>
      </c>
      <c r="R2441">
        <v>571</v>
      </c>
      <c r="S2441">
        <v>553</v>
      </c>
      <c r="T2441">
        <v>13.5625</v>
      </c>
      <c r="U2441">
        <f>VLOOKUP(A2441,vlookup_table[#All],2,)</f>
        <v>0</v>
      </c>
      <c r="V2441">
        <f>VLOOKUP(A2441,vlookup_table[#All],4,FALSE)</f>
        <v>2001</v>
      </c>
      <c r="W2441" t="str">
        <f>IF(LEN(V2441)=4,_xlfn.CONCAT("19",LEFT(V2441,2)),IF(LEN(V2441)=3,_xlfn.CONCAT("190",LEFT(V2441,2)),0))</f>
        <v>1920</v>
      </c>
      <c r="X2441">
        <f>IF(V2441&lt;&gt;0,1997-VALUE(W2441),0)</f>
        <v>77</v>
      </c>
      <c r="Y2441" t="str">
        <f>VLOOKUP(A2441,vlookup_table[#All],5,FALSE)</f>
        <v>S1</v>
      </c>
      <c r="Z2441" t="str">
        <f t="shared" si="233"/>
        <v>Suburban</v>
      </c>
      <c r="AA2441">
        <f>VLOOKUP(A2441,vlookup_table[#All],7,FALSE)</f>
        <v>10</v>
      </c>
    </row>
    <row r="2442" spans="1:27" x14ac:dyDescent="0.3">
      <c r="A2442">
        <v>149769</v>
      </c>
      <c r="B2442" s="1" t="s">
        <v>22</v>
      </c>
      <c r="C2442" s="1" t="str">
        <f>UPPER(LEFT(B2442,2))</f>
        <v>CA</v>
      </c>
      <c r="D2442" s="1" t="s">
        <v>17</v>
      </c>
      <c r="E2442" s="1" t="str">
        <f>UPPER(LEFT(D2442,1))</f>
        <v>F</v>
      </c>
      <c r="F2442">
        <v>2172</v>
      </c>
      <c r="G2442">
        <f t="shared" si="228"/>
        <v>2172</v>
      </c>
      <c r="H2442">
        <f t="shared" si="229"/>
        <v>2172</v>
      </c>
      <c r="I2442">
        <v>352</v>
      </c>
      <c r="J2442">
        <f t="shared" si="230"/>
        <v>352</v>
      </c>
      <c r="K2442">
        <v>369</v>
      </c>
      <c r="L2442">
        <f t="shared" si="231"/>
        <v>369</v>
      </c>
      <c r="M2442">
        <v>63</v>
      </c>
      <c r="N2442">
        <v>11235</v>
      </c>
      <c r="O2442">
        <f t="shared" si="232"/>
        <v>11235</v>
      </c>
      <c r="P2442">
        <v>47</v>
      </c>
      <c r="Q2442">
        <v>34</v>
      </c>
      <c r="R2442">
        <v>344</v>
      </c>
      <c r="S2442">
        <v>413</v>
      </c>
      <c r="T2442">
        <v>22.75</v>
      </c>
      <c r="U2442">
        <f>VLOOKUP(A2442,vlookup_table[#All],2,)</f>
        <v>2</v>
      </c>
      <c r="V2442">
        <f>VLOOKUP(A2442,vlookup_table[#All],4,FALSE)</f>
        <v>3001</v>
      </c>
      <c r="W2442" t="str">
        <f>IF(LEN(V2442)=4,_xlfn.CONCAT("19",LEFT(V2442,2)),IF(LEN(V2442)=3,_xlfn.CONCAT("190",LEFT(V2442,2)),0))</f>
        <v>1930</v>
      </c>
      <c r="X2442">
        <f>IF(V2442&lt;&gt;0,1997-VALUE(W2442),0)</f>
        <v>67</v>
      </c>
      <c r="Y2442" t="str">
        <f>VLOOKUP(A2442,vlookup_table[#All],5,FALSE)</f>
        <v>U2</v>
      </c>
      <c r="Z2442" t="str">
        <f t="shared" si="233"/>
        <v>Urban</v>
      </c>
      <c r="AA2442">
        <f>VLOOKUP(A2442,vlookup_table[#All],7,FALSE)</f>
        <v>46</v>
      </c>
    </row>
    <row r="2443" spans="1:27" x14ac:dyDescent="0.3">
      <c r="A2443">
        <v>90314</v>
      </c>
      <c r="B2443" s="1" t="s">
        <v>16</v>
      </c>
      <c r="C2443" s="1" t="str">
        <f>UPPER(LEFT(B2443,2))</f>
        <v>IL</v>
      </c>
      <c r="D2443" s="1" t="s">
        <v>17</v>
      </c>
      <c r="E2443" s="1" t="str">
        <f>UPPER(LEFT(D2443,1))</f>
        <v>F</v>
      </c>
      <c r="F2443">
        <v>1081</v>
      </c>
      <c r="G2443">
        <f t="shared" si="228"/>
        <v>1081</v>
      </c>
      <c r="H2443">
        <f t="shared" si="229"/>
        <v>1081</v>
      </c>
      <c r="I2443">
        <v>474</v>
      </c>
      <c r="J2443">
        <f t="shared" si="230"/>
        <v>474</v>
      </c>
      <c r="K2443">
        <v>495</v>
      </c>
      <c r="L2443">
        <f t="shared" si="231"/>
        <v>495</v>
      </c>
      <c r="M2443">
        <v>1</v>
      </c>
      <c r="N2443">
        <v>15312</v>
      </c>
      <c r="O2443">
        <f t="shared" si="232"/>
        <v>15312</v>
      </c>
      <c r="P2443">
        <v>5</v>
      </c>
      <c r="Q2443">
        <v>71</v>
      </c>
      <c r="R2443">
        <v>484</v>
      </c>
      <c r="S2443">
        <v>489</v>
      </c>
      <c r="T2443">
        <v>7.9411764710000003</v>
      </c>
      <c r="U2443">
        <f>VLOOKUP(A2443,vlookup_table[#All],2,)</f>
        <v>2</v>
      </c>
      <c r="V2443">
        <f>VLOOKUP(A2443,vlookup_table[#All],4,FALSE)</f>
        <v>3407</v>
      </c>
      <c r="W2443" t="str">
        <f>IF(LEN(V2443)=4,_xlfn.CONCAT("19",LEFT(V2443,2)),IF(LEN(V2443)=3,_xlfn.CONCAT("190",LEFT(V2443,2)),0))</f>
        <v>1934</v>
      </c>
      <c r="X2443">
        <f>IF(V2443&lt;&gt;0,1997-VALUE(W2443),0)</f>
        <v>63</v>
      </c>
      <c r="Y2443" t="str">
        <f>VLOOKUP(A2443,vlookup_table[#All],5,FALSE)</f>
        <v>S1</v>
      </c>
      <c r="Z2443" t="str">
        <f t="shared" si="233"/>
        <v>Suburban</v>
      </c>
      <c r="AA2443">
        <f>VLOOKUP(A2443,vlookup_table[#All],7,FALSE)</f>
        <v>7</v>
      </c>
    </row>
    <row r="2444" spans="1:27" x14ac:dyDescent="0.3">
      <c r="A2444">
        <v>175396</v>
      </c>
      <c r="B2444" s="1" t="s">
        <v>51</v>
      </c>
      <c r="C2444" s="1" t="str">
        <f>UPPER(LEFT(B2444,2))</f>
        <v>OR</v>
      </c>
      <c r="D2444" s="1" t="s">
        <v>17</v>
      </c>
      <c r="E2444" s="1" t="str">
        <f>UPPER(LEFT(D2444,1))</f>
        <v>F</v>
      </c>
      <c r="F2444">
        <v>409</v>
      </c>
      <c r="G2444">
        <f t="shared" si="228"/>
        <v>409</v>
      </c>
      <c r="H2444">
        <f t="shared" si="229"/>
        <v>409</v>
      </c>
      <c r="I2444">
        <v>220</v>
      </c>
      <c r="J2444">
        <f t="shared" si="230"/>
        <v>220</v>
      </c>
      <c r="K2444">
        <v>297</v>
      </c>
      <c r="L2444">
        <f t="shared" si="231"/>
        <v>297</v>
      </c>
      <c r="M2444">
        <v>0</v>
      </c>
      <c r="N2444">
        <v>10461</v>
      </c>
      <c r="O2444">
        <f t="shared" si="232"/>
        <v>10461</v>
      </c>
      <c r="P2444">
        <v>5</v>
      </c>
      <c r="Q2444">
        <v>58</v>
      </c>
      <c r="R2444">
        <v>275</v>
      </c>
      <c r="S2444">
        <v>275</v>
      </c>
      <c r="T2444">
        <v>13</v>
      </c>
      <c r="U2444">
        <f>VLOOKUP(A2444,vlookup_table[#All],2,)</f>
        <v>0</v>
      </c>
      <c r="V2444">
        <f>VLOOKUP(A2444,vlookup_table[#All],4,FALSE)</f>
        <v>5312</v>
      </c>
      <c r="W2444" t="str">
        <f>IF(LEN(V2444)=4,_xlfn.CONCAT("19",LEFT(V2444,2)),IF(LEN(V2444)=3,_xlfn.CONCAT("190",LEFT(V2444,2)),0))</f>
        <v>1953</v>
      </c>
      <c r="X2444">
        <f>IF(V2444&lt;&gt;0,1997-VALUE(W2444),0)</f>
        <v>44</v>
      </c>
      <c r="Y2444" t="str">
        <f>VLOOKUP(A2444,vlookup_table[#All],5,FALSE)</f>
        <v>U4</v>
      </c>
      <c r="Z2444" t="str">
        <f t="shared" si="233"/>
        <v>Urban</v>
      </c>
      <c r="AA2444">
        <f>VLOOKUP(A2444,vlookup_table[#All],7,FALSE)</f>
        <v>22</v>
      </c>
    </row>
    <row r="2445" spans="1:27" x14ac:dyDescent="0.3">
      <c r="A2445">
        <v>133949</v>
      </c>
      <c r="B2445" s="1" t="s">
        <v>39</v>
      </c>
      <c r="C2445" s="1" t="str">
        <f>UPPER(LEFT(B2445,2))</f>
        <v>UT</v>
      </c>
      <c r="D2445" s="1" t="s">
        <v>14</v>
      </c>
      <c r="E2445" s="1" t="str">
        <f>UPPER(LEFT(D2445,1))</f>
        <v>M</v>
      </c>
      <c r="F2445">
        <v>723</v>
      </c>
      <c r="G2445">
        <f t="shared" si="228"/>
        <v>723</v>
      </c>
      <c r="H2445">
        <f t="shared" si="229"/>
        <v>723</v>
      </c>
      <c r="I2445">
        <v>317</v>
      </c>
      <c r="J2445">
        <f t="shared" si="230"/>
        <v>317</v>
      </c>
      <c r="K2445">
        <v>386</v>
      </c>
      <c r="L2445">
        <f t="shared" si="231"/>
        <v>386</v>
      </c>
      <c r="M2445">
        <v>3</v>
      </c>
      <c r="N2445">
        <v>8903</v>
      </c>
      <c r="O2445">
        <f t="shared" si="232"/>
        <v>8903</v>
      </c>
      <c r="P2445">
        <v>1</v>
      </c>
      <c r="Q2445">
        <v>76</v>
      </c>
      <c r="R2445">
        <v>340</v>
      </c>
      <c r="S2445">
        <v>360</v>
      </c>
      <c r="T2445">
        <v>6.0943750000000003</v>
      </c>
      <c r="U2445">
        <f>VLOOKUP(A2445,vlookup_table[#All],2,)</f>
        <v>1</v>
      </c>
      <c r="V2445">
        <f>VLOOKUP(A2445,vlookup_table[#All],4,FALSE)</f>
        <v>0</v>
      </c>
      <c r="W2445">
        <f>IF(LEN(V2445)=4,_xlfn.CONCAT("19",LEFT(V2445,2)),IF(LEN(V2445)=3,_xlfn.CONCAT("190",LEFT(V2445,2)),0))</f>
        <v>0</v>
      </c>
      <c r="X2445">
        <f>IF(V2445&lt;&gt;0,1997-VALUE(W2445),0)</f>
        <v>0</v>
      </c>
      <c r="Y2445" t="str">
        <f>VLOOKUP(A2445,vlookup_table[#All],5,FALSE)</f>
        <v>T2</v>
      </c>
      <c r="Z2445" t="str">
        <f t="shared" si="233"/>
        <v>Town</v>
      </c>
      <c r="AA2445">
        <f>VLOOKUP(A2445,vlookup_table[#All],7,FALSE)</f>
        <v>6</v>
      </c>
    </row>
    <row r="2446" spans="1:27" x14ac:dyDescent="0.3">
      <c r="A2446">
        <v>164461</v>
      </c>
      <c r="B2446" s="1" t="s">
        <v>22</v>
      </c>
      <c r="C2446" s="1" t="str">
        <f>UPPER(LEFT(B2446,2))</f>
        <v>CA</v>
      </c>
      <c r="D2446" s="1" t="s">
        <v>14</v>
      </c>
      <c r="E2446" s="1" t="str">
        <f>UPPER(LEFT(D2446,1))</f>
        <v>M</v>
      </c>
      <c r="F2446">
        <v>2632</v>
      </c>
      <c r="G2446">
        <f t="shared" si="228"/>
        <v>2632</v>
      </c>
      <c r="H2446">
        <f t="shared" si="229"/>
        <v>2632</v>
      </c>
      <c r="I2446">
        <v>517</v>
      </c>
      <c r="J2446">
        <f t="shared" si="230"/>
        <v>517</v>
      </c>
      <c r="K2446">
        <v>618</v>
      </c>
      <c r="L2446">
        <f t="shared" si="231"/>
        <v>618</v>
      </c>
      <c r="M2446">
        <v>79</v>
      </c>
      <c r="N2446">
        <v>22438</v>
      </c>
      <c r="O2446">
        <f t="shared" si="232"/>
        <v>22438</v>
      </c>
      <c r="P2446">
        <v>22</v>
      </c>
      <c r="Q2446">
        <v>39</v>
      </c>
      <c r="R2446">
        <v>572</v>
      </c>
      <c r="S2446">
        <v>571</v>
      </c>
      <c r="T2446">
        <v>6.6</v>
      </c>
      <c r="U2446">
        <f>VLOOKUP(A2446,vlookup_table[#All],2,)</f>
        <v>0</v>
      </c>
      <c r="V2446">
        <f>VLOOKUP(A2446,vlookup_table[#All],4,FALSE)</f>
        <v>5601</v>
      </c>
      <c r="W2446" t="str">
        <f>IF(LEN(V2446)=4,_xlfn.CONCAT("19",LEFT(V2446,2)),IF(LEN(V2446)=3,_xlfn.CONCAT("190",LEFT(V2446,2)),0))</f>
        <v>1956</v>
      </c>
      <c r="X2446">
        <f>IF(V2446&lt;&gt;0,1997-VALUE(W2446),0)</f>
        <v>41</v>
      </c>
      <c r="Y2446" t="str">
        <f>VLOOKUP(A2446,vlookup_table[#All],5,FALSE)</f>
        <v>S1</v>
      </c>
      <c r="Z2446" t="str">
        <f t="shared" si="233"/>
        <v>Suburban</v>
      </c>
      <c r="AA2446">
        <f>VLOOKUP(A2446,vlookup_table[#All],7,FALSE)</f>
        <v>8</v>
      </c>
    </row>
    <row r="2447" spans="1:27" x14ac:dyDescent="0.3">
      <c r="A2447">
        <v>119089</v>
      </c>
      <c r="B2447" s="1" t="s">
        <v>21</v>
      </c>
      <c r="C2447" s="1" t="str">
        <f>UPPER(LEFT(B2447,2))</f>
        <v>TX</v>
      </c>
      <c r="D2447" s="1" t="s">
        <v>14</v>
      </c>
      <c r="E2447" s="1" t="str">
        <f>UPPER(LEFT(D2447,1))</f>
        <v>M</v>
      </c>
      <c r="F2447">
        <v>1038</v>
      </c>
      <c r="G2447">
        <f t="shared" si="228"/>
        <v>1038</v>
      </c>
      <c r="H2447">
        <f t="shared" si="229"/>
        <v>1038</v>
      </c>
      <c r="I2447">
        <v>482</v>
      </c>
      <c r="J2447">
        <f t="shared" si="230"/>
        <v>482</v>
      </c>
      <c r="K2447">
        <v>626</v>
      </c>
      <c r="L2447">
        <f t="shared" si="231"/>
        <v>626</v>
      </c>
      <c r="M2447">
        <v>0</v>
      </c>
      <c r="N2447">
        <v>24816</v>
      </c>
      <c r="O2447">
        <f t="shared" si="232"/>
        <v>24816</v>
      </c>
      <c r="P2447">
        <v>0</v>
      </c>
      <c r="Q2447">
        <v>61</v>
      </c>
      <c r="R2447">
        <v>535</v>
      </c>
      <c r="S2447">
        <v>580</v>
      </c>
      <c r="T2447">
        <v>8.1</v>
      </c>
      <c r="U2447">
        <f>VLOOKUP(A2447,vlookup_table[#All],2,)</f>
        <v>0</v>
      </c>
      <c r="V2447">
        <f>VLOOKUP(A2447,vlookup_table[#All],4,FALSE)</f>
        <v>2301</v>
      </c>
      <c r="W2447" t="str">
        <f>IF(LEN(V2447)=4,_xlfn.CONCAT("19",LEFT(V2447,2)),IF(LEN(V2447)=3,_xlfn.CONCAT("190",LEFT(V2447,2)),0))</f>
        <v>1923</v>
      </c>
      <c r="X2447">
        <f>IF(V2447&lt;&gt;0,1997-VALUE(W2447),0)</f>
        <v>74</v>
      </c>
      <c r="Y2447" t="str">
        <f>VLOOKUP(A2447,vlookup_table[#All],5,FALSE)</f>
        <v>R2</v>
      </c>
      <c r="Z2447" t="str">
        <f t="shared" si="233"/>
        <v>Rural</v>
      </c>
      <c r="AA2447">
        <f>VLOOKUP(A2447,vlookup_table[#All],7,FALSE)</f>
        <v>11</v>
      </c>
    </row>
    <row r="2448" spans="1:27" x14ac:dyDescent="0.3">
      <c r="A2448">
        <v>61421</v>
      </c>
      <c r="B2448" s="1" t="s">
        <v>34</v>
      </c>
      <c r="C2448" s="1" t="str">
        <f>UPPER(LEFT(B2448,2))</f>
        <v>IN</v>
      </c>
      <c r="D2448" s="1" t="s">
        <v>17</v>
      </c>
      <c r="E2448" s="1" t="str">
        <f>UPPER(LEFT(D2448,1))</f>
        <v>F</v>
      </c>
      <c r="F2448">
        <v>666</v>
      </c>
      <c r="G2448">
        <f t="shared" si="228"/>
        <v>666</v>
      </c>
      <c r="H2448">
        <f t="shared" si="229"/>
        <v>666</v>
      </c>
      <c r="I2448">
        <v>341</v>
      </c>
      <c r="J2448">
        <f t="shared" si="230"/>
        <v>341</v>
      </c>
      <c r="K2448">
        <v>417</v>
      </c>
      <c r="L2448">
        <f t="shared" si="231"/>
        <v>417</v>
      </c>
      <c r="M2448">
        <v>0</v>
      </c>
      <c r="N2448">
        <v>13897</v>
      </c>
      <c r="O2448">
        <f t="shared" si="232"/>
        <v>13897</v>
      </c>
      <c r="P2448">
        <v>3</v>
      </c>
      <c r="Q2448">
        <v>68</v>
      </c>
      <c r="R2448">
        <v>399</v>
      </c>
      <c r="S2448">
        <v>403</v>
      </c>
      <c r="T2448">
        <v>17.166666670000001</v>
      </c>
      <c r="U2448">
        <f>VLOOKUP(A2448,vlookup_table[#All],2,)</f>
        <v>2</v>
      </c>
      <c r="V2448">
        <f>VLOOKUP(A2448,vlookup_table[#All],4,FALSE)</f>
        <v>1807</v>
      </c>
      <c r="W2448" t="str">
        <f>IF(LEN(V2448)=4,_xlfn.CONCAT("19",LEFT(V2448,2)),IF(LEN(V2448)=3,_xlfn.CONCAT("190",LEFT(V2448,2)),0))</f>
        <v>1918</v>
      </c>
      <c r="X2448">
        <f>IF(V2448&lt;&gt;0,1997-VALUE(W2448),0)</f>
        <v>79</v>
      </c>
      <c r="Y2448" t="str">
        <f>VLOOKUP(A2448,vlookup_table[#All],5,FALSE)</f>
        <v>C3</v>
      </c>
      <c r="Z2448" t="str">
        <f t="shared" si="233"/>
        <v>City</v>
      </c>
      <c r="AA2448">
        <f>VLOOKUP(A2448,vlookup_table[#All],7,FALSE)</f>
        <v>20</v>
      </c>
    </row>
    <row r="2449" spans="1:27" x14ac:dyDescent="0.3">
      <c r="A2449">
        <v>5546</v>
      </c>
      <c r="B2449" s="1" t="s">
        <v>13</v>
      </c>
      <c r="C2449" s="1" t="str">
        <f>UPPER(LEFT(B2449,2))</f>
        <v>FL</v>
      </c>
      <c r="D2449" s="1" t="s">
        <v>17</v>
      </c>
      <c r="E2449" s="1" t="str">
        <f>UPPER(LEFT(D2449,1))</f>
        <v>F</v>
      </c>
      <c r="F2449">
        <v>717</v>
      </c>
      <c r="G2449">
        <f t="shared" si="228"/>
        <v>717</v>
      </c>
      <c r="H2449">
        <f t="shared" si="229"/>
        <v>717</v>
      </c>
      <c r="I2449">
        <v>278</v>
      </c>
      <c r="J2449">
        <f t="shared" si="230"/>
        <v>278</v>
      </c>
      <c r="K2449">
        <v>360</v>
      </c>
      <c r="L2449">
        <f t="shared" si="231"/>
        <v>360</v>
      </c>
      <c r="M2449">
        <v>1</v>
      </c>
      <c r="N2449">
        <v>13366</v>
      </c>
      <c r="O2449">
        <f t="shared" si="232"/>
        <v>13366</v>
      </c>
      <c r="P2449">
        <v>5</v>
      </c>
      <c r="Q2449">
        <v>14</v>
      </c>
      <c r="R2449">
        <v>315</v>
      </c>
      <c r="S2449">
        <v>316</v>
      </c>
      <c r="T2449">
        <v>9.4444444440000002</v>
      </c>
      <c r="U2449">
        <f>VLOOKUP(A2449,vlookup_table[#All],2,)</f>
        <v>2</v>
      </c>
      <c r="V2449">
        <f>VLOOKUP(A2449,vlookup_table[#All],4,FALSE)</f>
        <v>1905</v>
      </c>
      <c r="W2449" t="str">
        <f>IF(LEN(V2449)=4,_xlfn.CONCAT("19",LEFT(V2449,2)),IF(LEN(V2449)=3,_xlfn.CONCAT("190",LEFT(V2449,2)),0))</f>
        <v>1919</v>
      </c>
      <c r="X2449">
        <f>IF(V2449&lt;&gt;0,1997-VALUE(W2449),0)</f>
        <v>78</v>
      </c>
      <c r="Y2449" t="str">
        <f>VLOOKUP(A2449,vlookup_table[#All],5,FALSE)</f>
        <v>C2</v>
      </c>
      <c r="Z2449" t="str">
        <f t="shared" si="233"/>
        <v>City</v>
      </c>
      <c r="AA2449">
        <f>VLOOKUP(A2449,vlookup_table[#All],7,FALSE)</f>
        <v>10</v>
      </c>
    </row>
    <row r="2450" spans="1:27" x14ac:dyDescent="0.3">
      <c r="A2450">
        <v>183747</v>
      </c>
      <c r="B2450" s="1" t="s">
        <v>41</v>
      </c>
      <c r="C2450" s="1" t="str">
        <f>UPPER(LEFT(B2450,2))</f>
        <v>WA</v>
      </c>
      <c r="D2450" s="1" t="s">
        <v>17</v>
      </c>
      <c r="E2450" s="1" t="str">
        <f>UPPER(LEFT(D2450,1))</f>
        <v>F</v>
      </c>
      <c r="F2450">
        <v>902</v>
      </c>
      <c r="G2450">
        <f t="shared" si="228"/>
        <v>902</v>
      </c>
      <c r="H2450">
        <f t="shared" si="229"/>
        <v>902</v>
      </c>
      <c r="I2450">
        <v>374</v>
      </c>
      <c r="J2450">
        <f t="shared" si="230"/>
        <v>374</v>
      </c>
      <c r="K2450">
        <v>505</v>
      </c>
      <c r="L2450">
        <f t="shared" si="231"/>
        <v>505</v>
      </c>
      <c r="M2450">
        <v>8</v>
      </c>
      <c r="N2450">
        <v>20810</v>
      </c>
      <c r="O2450">
        <f t="shared" si="232"/>
        <v>20810</v>
      </c>
      <c r="P2450">
        <v>2</v>
      </c>
      <c r="Q2450">
        <v>45</v>
      </c>
      <c r="R2450">
        <v>367</v>
      </c>
      <c r="S2450">
        <v>505</v>
      </c>
      <c r="T2450">
        <v>18.75</v>
      </c>
      <c r="U2450">
        <f>VLOOKUP(A2450,vlookup_table[#All],2,)</f>
        <v>0</v>
      </c>
      <c r="V2450">
        <f>VLOOKUP(A2450,vlookup_table[#All],4,FALSE)</f>
        <v>4701</v>
      </c>
      <c r="W2450" t="str">
        <f>IF(LEN(V2450)=4,_xlfn.CONCAT("19",LEFT(V2450,2)),IF(LEN(V2450)=3,_xlfn.CONCAT("190",LEFT(V2450,2)),0))</f>
        <v>1947</v>
      </c>
      <c r="X2450">
        <f>IF(V2450&lt;&gt;0,1997-VALUE(W2450),0)</f>
        <v>50</v>
      </c>
      <c r="Y2450" t="str">
        <f>VLOOKUP(A2450,vlookup_table[#All],5,FALSE)</f>
        <v>R1</v>
      </c>
      <c r="Z2450" t="str">
        <f t="shared" si="233"/>
        <v>Rural</v>
      </c>
      <c r="AA2450">
        <f>VLOOKUP(A2450,vlookup_table[#All],7,FALSE)</f>
        <v>25</v>
      </c>
    </row>
    <row r="2451" spans="1:27" x14ac:dyDescent="0.3">
      <c r="A2451">
        <v>20802</v>
      </c>
      <c r="B2451" s="1" t="s">
        <v>18</v>
      </c>
      <c r="C2451" s="1" t="str">
        <f>UPPER(LEFT(B2451,2))</f>
        <v>NC</v>
      </c>
      <c r="D2451" s="1" t="s">
        <v>31</v>
      </c>
      <c r="E2451" s="1" t="str">
        <f>UPPER(LEFT(D2451,1))</f>
        <v>U</v>
      </c>
      <c r="F2451">
        <v>436</v>
      </c>
      <c r="G2451">
        <f t="shared" si="228"/>
        <v>436</v>
      </c>
      <c r="H2451">
        <f t="shared" si="229"/>
        <v>436</v>
      </c>
      <c r="I2451">
        <v>160</v>
      </c>
      <c r="J2451">
        <f t="shared" si="230"/>
        <v>160</v>
      </c>
      <c r="K2451">
        <v>258</v>
      </c>
      <c r="L2451">
        <f t="shared" si="231"/>
        <v>258</v>
      </c>
      <c r="M2451">
        <v>1</v>
      </c>
      <c r="N2451">
        <v>8631</v>
      </c>
      <c r="O2451">
        <f t="shared" si="232"/>
        <v>8631</v>
      </c>
      <c r="P2451">
        <v>1</v>
      </c>
      <c r="Q2451">
        <v>89</v>
      </c>
      <c r="R2451">
        <v>206</v>
      </c>
      <c r="S2451">
        <v>214</v>
      </c>
      <c r="T2451">
        <v>15</v>
      </c>
      <c r="U2451">
        <f>VLOOKUP(A2451,vlookup_table[#All],2,)</f>
        <v>0</v>
      </c>
      <c r="V2451">
        <f>VLOOKUP(A2451,vlookup_table[#All],4,FALSE)</f>
        <v>2501</v>
      </c>
      <c r="W2451" t="str">
        <f>IF(LEN(V2451)=4,_xlfn.CONCAT("19",LEFT(V2451,2)),IF(LEN(V2451)=3,_xlfn.CONCAT("190",LEFT(V2451,2)),0))</f>
        <v>1925</v>
      </c>
      <c r="X2451">
        <f>IF(V2451&lt;&gt;0,1997-VALUE(W2451),0)</f>
        <v>72</v>
      </c>
      <c r="Y2451" t="str">
        <f>VLOOKUP(A2451,vlookup_table[#All],5,FALSE)</f>
        <v>T2</v>
      </c>
      <c r="Z2451" t="str">
        <f t="shared" si="233"/>
        <v>Town</v>
      </c>
      <c r="AA2451">
        <f>VLOOKUP(A2451,vlookup_table[#All],7,FALSE)</f>
        <v>25</v>
      </c>
    </row>
    <row r="2452" spans="1:27" x14ac:dyDescent="0.3">
      <c r="A2452">
        <v>107644</v>
      </c>
      <c r="B2452" s="1" t="s">
        <v>60</v>
      </c>
      <c r="C2452" s="1" t="str">
        <f>UPPER(LEFT(B2452,2))</f>
        <v>NE</v>
      </c>
      <c r="D2452" s="1" t="s">
        <v>14</v>
      </c>
      <c r="E2452" s="1" t="str">
        <f>UPPER(LEFT(D2452,1))</f>
        <v>M</v>
      </c>
      <c r="F2452">
        <v>422</v>
      </c>
      <c r="G2452">
        <f t="shared" si="228"/>
        <v>422</v>
      </c>
      <c r="H2452">
        <f t="shared" si="229"/>
        <v>422</v>
      </c>
      <c r="I2452">
        <v>268</v>
      </c>
      <c r="J2452">
        <f t="shared" si="230"/>
        <v>268</v>
      </c>
      <c r="K2452">
        <v>376</v>
      </c>
      <c r="L2452">
        <f t="shared" si="231"/>
        <v>376</v>
      </c>
      <c r="M2452">
        <v>0</v>
      </c>
      <c r="N2452">
        <v>13261</v>
      </c>
      <c r="O2452">
        <f t="shared" si="232"/>
        <v>13261</v>
      </c>
      <c r="P2452">
        <v>0</v>
      </c>
      <c r="Q2452">
        <v>81</v>
      </c>
      <c r="R2452">
        <v>326</v>
      </c>
      <c r="S2452">
        <v>320</v>
      </c>
      <c r="T2452">
        <v>6.1875</v>
      </c>
      <c r="U2452">
        <f>VLOOKUP(A2452,vlookup_table[#All],2,)</f>
        <v>1</v>
      </c>
      <c r="V2452">
        <f>VLOOKUP(A2452,vlookup_table[#All],4,FALSE)</f>
        <v>2109</v>
      </c>
      <c r="W2452" t="str">
        <f>IF(LEN(V2452)=4,_xlfn.CONCAT("19",LEFT(V2452,2)),IF(LEN(V2452)=3,_xlfn.CONCAT("190",LEFT(V2452,2)),0))</f>
        <v>1921</v>
      </c>
      <c r="X2452">
        <f>IF(V2452&lt;&gt;0,1997-VALUE(W2452),0)</f>
        <v>76</v>
      </c>
      <c r="Y2452" t="str">
        <f>VLOOKUP(A2452,vlookup_table[#All],5,FALSE)</f>
        <v>R2</v>
      </c>
      <c r="Z2452" t="str">
        <f t="shared" si="233"/>
        <v>Rural</v>
      </c>
      <c r="AA2452">
        <f>VLOOKUP(A2452,vlookup_table[#All],7,FALSE)</f>
        <v>7</v>
      </c>
    </row>
    <row r="2453" spans="1:27" x14ac:dyDescent="0.3">
      <c r="A2453">
        <v>139563</v>
      </c>
      <c r="B2453" s="1" t="s">
        <v>55</v>
      </c>
      <c r="C2453" s="1" t="str">
        <f>UPPER(LEFT(B2453,2))</f>
        <v>NM</v>
      </c>
      <c r="D2453" s="1" t="s">
        <v>14</v>
      </c>
      <c r="E2453" s="1" t="str">
        <f>UPPER(LEFT(D2453,1))</f>
        <v>M</v>
      </c>
      <c r="F2453">
        <v>1647</v>
      </c>
      <c r="G2453">
        <f t="shared" si="228"/>
        <v>1647</v>
      </c>
      <c r="H2453">
        <f t="shared" si="229"/>
        <v>1647</v>
      </c>
      <c r="I2453">
        <v>541</v>
      </c>
      <c r="J2453">
        <f t="shared" si="230"/>
        <v>541</v>
      </c>
      <c r="K2453">
        <v>642</v>
      </c>
      <c r="L2453">
        <f t="shared" si="231"/>
        <v>642</v>
      </c>
      <c r="M2453">
        <v>21</v>
      </c>
      <c r="N2453">
        <v>26255</v>
      </c>
      <c r="O2453">
        <f t="shared" si="232"/>
        <v>26255</v>
      </c>
      <c r="P2453">
        <v>9</v>
      </c>
      <c r="Q2453">
        <v>22</v>
      </c>
      <c r="R2453">
        <v>599</v>
      </c>
      <c r="S2453">
        <v>611</v>
      </c>
      <c r="T2453">
        <v>7.3888888890000004</v>
      </c>
      <c r="U2453">
        <f>VLOOKUP(A2453,vlookup_table[#All],2,)</f>
        <v>0</v>
      </c>
      <c r="V2453">
        <f>VLOOKUP(A2453,vlookup_table[#All],4,FALSE)</f>
        <v>0</v>
      </c>
      <c r="W2453">
        <f>IF(LEN(V2453)=4,_xlfn.CONCAT("19",LEFT(V2453,2)),IF(LEN(V2453)=3,_xlfn.CONCAT("190",LEFT(V2453,2)),0))</f>
        <v>0</v>
      </c>
      <c r="X2453">
        <f>IF(V2453&lt;&gt;0,1997-VALUE(W2453),0)</f>
        <v>0</v>
      </c>
      <c r="Y2453" t="str">
        <f>VLOOKUP(A2453,vlookup_table[#All],5,FALSE)</f>
        <v>S1</v>
      </c>
      <c r="Z2453" t="str">
        <f t="shared" si="233"/>
        <v>Suburban</v>
      </c>
      <c r="AA2453">
        <f>VLOOKUP(A2453,vlookup_table[#All],7,FALSE)</f>
        <v>8</v>
      </c>
    </row>
    <row r="2454" spans="1:27" x14ac:dyDescent="0.3">
      <c r="A2454">
        <v>191134</v>
      </c>
      <c r="B2454" s="1" t="s">
        <v>28</v>
      </c>
      <c r="C2454" s="1" t="str">
        <f>UPPER(LEFT(B2454,2))</f>
        <v>KS</v>
      </c>
      <c r="D2454" s="1" t="s">
        <v>17</v>
      </c>
      <c r="E2454" s="1" t="str">
        <f>UPPER(LEFT(D2454,1))</f>
        <v>F</v>
      </c>
      <c r="F2454">
        <v>431</v>
      </c>
      <c r="G2454">
        <f t="shared" si="228"/>
        <v>431</v>
      </c>
      <c r="H2454">
        <f t="shared" si="229"/>
        <v>431</v>
      </c>
      <c r="I2454">
        <v>222</v>
      </c>
      <c r="J2454">
        <f t="shared" si="230"/>
        <v>222</v>
      </c>
      <c r="K2454">
        <v>284</v>
      </c>
      <c r="L2454">
        <f t="shared" si="231"/>
        <v>284</v>
      </c>
      <c r="M2454">
        <v>0</v>
      </c>
      <c r="N2454">
        <v>8886</v>
      </c>
      <c r="O2454">
        <f t="shared" si="232"/>
        <v>8886</v>
      </c>
      <c r="P2454">
        <v>13</v>
      </c>
      <c r="Q2454">
        <v>61</v>
      </c>
      <c r="R2454">
        <v>261</v>
      </c>
      <c r="S2454">
        <v>264</v>
      </c>
      <c r="T2454">
        <v>5.8055555559999998</v>
      </c>
      <c r="U2454">
        <f>VLOOKUP(A2454,vlookup_table[#All],2,)</f>
        <v>0</v>
      </c>
      <c r="V2454">
        <f>VLOOKUP(A2454,vlookup_table[#All],4,FALSE)</f>
        <v>0</v>
      </c>
      <c r="W2454">
        <f>IF(LEN(V2454)=4,_xlfn.CONCAT("19",LEFT(V2454,2)),IF(LEN(V2454)=3,_xlfn.CONCAT("190",LEFT(V2454,2)),0))</f>
        <v>0</v>
      </c>
      <c r="X2454">
        <f>IF(V2454&lt;&gt;0,1997-VALUE(W2454),0)</f>
        <v>0</v>
      </c>
      <c r="Y2454" t="str">
        <f>VLOOKUP(A2454,vlookup_table[#All],5,FALSE)</f>
        <v>T3</v>
      </c>
      <c r="Z2454" t="str">
        <f t="shared" si="233"/>
        <v>Town</v>
      </c>
      <c r="AA2454">
        <f>VLOOKUP(A2454,vlookup_table[#All],7,FALSE)</f>
        <v>5</v>
      </c>
    </row>
    <row r="2455" spans="1:27" x14ac:dyDescent="0.3">
      <c r="A2455">
        <v>183043</v>
      </c>
      <c r="B2455" s="1" t="s">
        <v>41</v>
      </c>
      <c r="C2455" s="1" t="str">
        <f>UPPER(LEFT(B2455,2))</f>
        <v>WA</v>
      </c>
      <c r="D2455" s="1" t="s">
        <v>52</v>
      </c>
      <c r="E2455" s="1" t="str">
        <f>UPPER(LEFT(D2455,1))</f>
        <v>M</v>
      </c>
      <c r="F2455">
        <v>876</v>
      </c>
      <c r="G2455">
        <f t="shared" si="228"/>
        <v>876</v>
      </c>
      <c r="H2455">
        <f t="shared" si="229"/>
        <v>876</v>
      </c>
      <c r="I2455">
        <v>337</v>
      </c>
      <c r="J2455">
        <f t="shared" si="230"/>
        <v>337</v>
      </c>
      <c r="K2455">
        <v>439</v>
      </c>
      <c r="L2455">
        <f t="shared" si="231"/>
        <v>439</v>
      </c>
      <c r="M2455">
        <v>3</v>
      </c>
      <c r="N2455">
        <v>15017</v>
      </c>
      <c r="O2455">
        <f t="shared" si="232"/>
        <v>15017</v>
      </c>
      <c r="P2455">
        <v>4</v>
      </c>
      <c r="Q2455">
        <v>37</v>
      </c>
      <c r="R2455">
        <v>353</v>
      </c>
      <c r="S2455">
        <v>403</v>
      </c>
      <c r="T2455">
        <v>20</v>
      </c>
      <c r="U2455">
        <f>VLOOKUP(A2455,vlookup_table[#All],2,)</f>
        <v>0</v>
      </c>
      <c r="V2455">
        <f>VLOOKUP(A2455,vlookup_table[#All],4,FALSE)</f>
        <v>3201</v>
      </c>
      <c r="W2455" t="str">
        <f>IF(LEN(V2455)=4,_xlfn.CONCAT("19",LEFT(V2455,2)),IF(LEN(V2455)=3,_xlfn.CONCAT("190",LEFT(V2455,2)),0))</f>
        <v>1932</v>
      </c>
      <c r="X2455">
        <f>IF(V2455&lt;&gt;0,1997-VALUE(W2455),0)</f>
        <v>65</v>
      </c>
      <c r="Y2455" t="str">
        <f>VLOOKUP(A2455,vlookup_table[#All],5,FALSE)</f>
        <v>S2</v>
      </c>
      <c r="Z2455" t="str">
        <f t="shared" si="233"/>
        <v>Suburban</v>
      </c>
      <c r="AA2455">
        <f>VLOOKUP(A2455,vlookup_table[#All],7,FALSE)</f>
        <v>25</v>
      </c>
    </row>
    <row r="2456" spans="1:27" x14ac:dyDescent="0.3">
      <c r="A2456">
        <v>165392</v>
      </c>
      <c r="B2456" s="1" t="s">
        <v>22</v>
      </c>
      <c r="C2456" s="1" t="str">
        <f>UPPER(LEFT(B2456,2))</f>
        <v>CA</v>
      </c>
      <c r="D2456" s="1" t="s">
        <v>14</v>
      </c>
      <c r="E2456" s="1" t="str">
        <f>UPPER(LEFT(D2456,1))</f>
        <v>M</v>
      </c>
      <c r="F2456">
        <v>1911</v>
      </c>
      <c r="G2456">
        <f t="shared" si="228"/>
        <v>1911</v>
      </c>
      <c r="H2456">
        <f t="shared" si="229"/>
        <v>1911</v>
      </c>
      <c r="I2456">
        <v>462</v>
      </c>
      <c r="J2456">
        <f t="shared" si="230"/>
        <v>462</v>
      </c>
      <c r="K2456">
        <v>517</v>
      </c>
      <c r="L2456">
        <f t="shared" si="231"/>
        <v>517</v>
      </c>
      <c r="M2456">
        <v>41</v>
      </c>
      <c r="N2456">
        <v>16099</v>
      </c>
      <c r="O2456">
        <f t="shared" si="232"/>
        <v>16099</v>
      </c>
      <c r="P2456">
        <v>16</v>
      </c>
      <c r="Q2456">
        <v>54</v>
      </c>
      <c r="R2456">
        <v>486</v>
      </c>
      <c r="S2456">
        <v>489</v>
      </c>
      <c r="T2456">
        <v>15</v>
      </c>
      <c r="U2456">
        <f>VLOOKUP(A2456,vlookup_table[#All],2,)</f>
        <v>1</v>
      </c>
      <c r="V2456">
        <f>VLOOKUP(A2456,vlookup_table[#All],4,FALSE)</f>
        <v>0</v>
      </c>
      <c r="W2456">
        <f>IF(LEN(V2456)=4,_xlfn.CONCAT("19",LEFT(V2456,2)),IF(LEN(V2456)=3,_xlfn.CONCAT("190",LEFT(V2456,2)),0))</f>
        <v>0</v>
      </c>
      <c r="X2456">
        <f>IF(V2456&lt;&gt;0,1997-VALUE(W2456),0)</f>
        <v>0</v>
      </c>
      <c r="Y2456" t="str">
        <f>VLOOKUP(A2456,vlookup_table[#All],5,FALSE)</f>
        <v>S2</v>
      </c>
      <c r="Z2456" t="str">
        <f t="shared" si="233"/>
        <v>Suburban</v>
      </c>
      <c r="AA2456">
        <f>VLOOKUP(A2456,vlookup_table[#All],7,FALSE)</f>
        <v>21</v>
      </c>
    </row>
    <row r="2457" spans="1:27" x14ac:dyDescent="0.3">
      <c r="A2457">
        <v>50684</v>
      </c>
      <c r="B2457" s="1" t="s">
        <v>69</v>
      </c>
      <c r="C2457" s="1" t="str">
        <f>UPPER(LEFT(B2457,2))</f>
        <v>TE</v>
      </c>
      <c r="D2457" s="1" t="s">
        <v>17</v>
      </c>
      <c r="E2457" s="1" t="str">
        <f>UPPER(LEFT(D2457,1))</f>
        <v>F</v>
      </c>
      <c r="F2457">
        <v>467</v>
      </c>
      <c r="G2457">
        <f t="shared" si="228"/>
        <v>467</v>
      </c>
      <c r="H2457">
        <f t="shared" si="229"/>
        <v>467</v>
      </c>
      <c r="I2457">
        <v>203</v>
      </c>
      <c r="J2457">
        <f t="shared" si="230"/>
        <v>203</v>
      </c>
      <c r="K2457">
        <v>332</v>
      </c>
      <c r="L2457">
        <f t="shared" si="231"/>
        <v>332</v>
      </c>
      <c r="M2457">
        <v>2</v>
      </c>
      <c r="N2457">
        <v>11278</v>
      </c>
      <c r="O2457">
        <f t="shared" si="232"/>
        <v>11278</v>
      </c>
      <c r="P2457">
        <v>0</v>
      </c>
      <c r="Q2457">
        <v>69</v>
      </c>
      <c r="R2457">
        <v>239</v>
      </c>
      <c r="S2457">
        <v>282</v>
      </c>
      <c r="T2457">
        <v>4.4285714289999998</v>
      </c>
      <c r="U2457">
        <f>VLOOKUP(A2457,vlookup_table[#All],2,)</f>
        <v>2</v>
      </c>
      <c r="V2457">
        <f>VLOOKUP(A2457,vlookup_table[#All],4,FALSE)</f>
        <v>0</v>
      </c>
      <c r="W2457">
        <f>IF(LEN(V2457)=4,_xlfn.CONCAT("19",LEFT(V2457,2)),IF(LEN(V2457)=3,_xlfn.CONCAT("190",LEFT(V2457,2)),0))</f>
        <v>0</v>
      </c>
      <c r="X2457">
        <f>IF(V2457&lt;&gt;0,1997-VALUE(W2457),0)</f>
        <v>0</v>
      </c>
      <c r="Y2457" t="str">
        <f>VLOOKUP(A2457,vlookup_table[#All],5,FALSE)</f>
        <v>R2</v>
      </c>
      <c r="Z2457" t="str">
        <f t="shared" si="233"/>
        <v>Rural</v>
      </c>
      <c r="AA2457">
        <f>VLOOKUP(A2457,vlookup_table[#All],7,FALSE)</f>
        <v>2</v>
      </c>
    </row>
    <row r="2458" spans="1:27" x14ac:dyDescent="0.3">
      <c r="A2458">
        <v>126819</v>
      </c>
      <c r="B2458" s="1" t="s">
        <v>21</v>
      </c>
      <c r="C2458" s="1" t="str">
        <f>UPPER(LEFT(B2458,2))</f>
        <v>TX</v>
      </c>
      <c r="D2458" s="1" t="s">
        <v>14</v>
      </c>
      <c r="E2458" s="1" t="str">
        <f>UPPER(LEFT(D2458,1))</f>
        <v>M</v>
      </c>
      <c r="F2458">
        <v>867</v>
      </c>
      <c r="G2458">
        <f t="shared" si="228"/>
        <v>867</v>
      </c>
      <c r="H2458">
        <f t="shared" si="229"/>
        <v>867</v>
      </c>
      <c r="I2458">
        <v>312</v>
      </c>
      <c r="J2458">
        <f t="shared" si="230"/>
        <v>312</v>
      </c>
      <c r="K2458">
        <v>420</v>
      </c>
      <c r="L2458">
        <f t="shared" si="231"/>
        <v>420</v>
      </c>
      <c r="M2458">
        <v>10</v>
      </c>
      <c r="N2458">
        <v>15180</v>
      </c>
      <c r="O2458">
        <f t="shared" si="232"/>
        <v>15180</v>
      </c>
      <c r="P2458">
        <v>3</v>
      </c>
      <c r="Q2458">
        <v>59</v>
      </c>
      <c r="R2458">
        <v>352</v>
      </c>
      <c r="S2458">
        <v>383</v>
      </c>
      <c r="T2458">
        <v>11.4</v>
      </c>
      <c r="U2458">
        <f>VLOOKUP(A2458,vlookup_table[#All],2,)</f>
        <v>1</v>
      </c>
      <c r="V2458">
        <f>VLOOKUP(A2458,vlookup_table[#All],4,FALSE)</f>
        <v>6201</v>
      </c>
      <c r="W2458" t="str">
        <f>IF(LEN(V2458)=4,_xlfn.CONCAT("19",LEFT(V2458,2)),IF(LEN(V2458)=3,_xlfn.CONCAT("190",LEFT(V2458,2)),0))</f>
        <v>1962</v>
      </c>
      <c r="X2458">
        <f>IF(V2458&lt;&gt;0,1997-VALUE(W2458),0)</f>
        <v>35</v>
      </c>
      <c r="Y2458" t="str">
        <f>VLOOKUP(A2458,vlookup_table[#All],5,FALSE)</f>
        <v>R1</v>
      </c>
      <c r="Z2458" t="str">
        <f t="shared" si="233"/>
        <v>Rural</v>
      </c>
      <c r="AA2458">
        <f>VLOOKUP(A2458,vlookup_table[#All],7,FALSE)</f>
        <v>15</v>
      </c>
    </row>
    <row r="2459" spans="1:27" x14ac:dyDescent="0.3">
      <c r="A2459">
        <v>190412</v>
      </c>
      <c r="B2459" s="1" t="s">
        <v>49</v>
      </c>
      <c r="C2459" s="1" t="str">
        <f>UPPER(LEFT(B2459,2))</f>
        <v>CO</v>
      </c>
      <c r="D2459" s="1"/>
      <c r="E2459" s="1" t="str">
        <f>UPPER(LEFT(D2459,1))</f>
        <v/>
      </c>
      <c r="F2459">
        <v>1956</v>
      </c>
      <c r="G2459">
        <f t="shared" si="228"/>
        <v>1956</v>
      </c>
      <c r="H2459">
        <f t="shared" si="229"/>
        <v>1956</v>
      </c>
      <c r="I2459">
        <v>768</v>
      </c>
      <c r="J2459">
        <f t="shared" si="230"/>
        <v>768</v>
      </c>
      <c r="K2459">
        <v>874</v>
      </c>
      <c r="L2459">
        <f t="shared" si="231"/>
        <v>874</v>
      </c>
      <c r="M2459">
        <v>47</v>
      </c>
      <c r="N2459">
        <v>36868</v>
      </c>
      <c r="O2459">
        <f t="shared" si="232"/>
        <v>36868</v>
      </c>
      <c r="P2459">
        <v>3</v>
      </c>
      <c r="Q2459">
        <v>34</v>
      </c>
      <c r="R2459">
        <v>803</v>
      </c>
      <c r="S2459">
        <v>842</v>
      </c>
      <c r="T2459">
        <v>18.0952381</v>
      </c>
      <c r="U2459">
        <f>VLOOKUP(A2459,vlookup_table[#All],2,)</f>
        <v>2</v>
      </c>
      <c r="V2459">
        <f>VLOOKUP(A2459,vlookup_table[#All],4,FALSE)</f>
        <v>610</v>
      </c>
      <c r="W2459" t="str">
        <f>IF(LEN(V2459)=4,_xlfn.CONCAT("19",LEFT(V2459,2)),IF(LEN(V2459)=3,_xlfn.CONCAT("190",LEFT(V2459,2)),0))</f>
        <v>19061</v>
      </c>
      <c r="X2459">
        <f>IF(V2459&lt;&gt;0,1997-VALUE(W2459),0)</f>
        <v>-17064</v>
      </c>
      <c r="Y2459" t="str">
        <f>VLOOKUP(A2459,vlookup_table[#All],5,FALSE)</f>
        <v>S1</v>
      </c>
      <c r="Z2459" t="str">
        <f t="shared" si="233"/>
        <v>Suburban</v>
      </c>
      <c r="AA2459">
        <f>VLOOKUP(A2459,vlookup_table[#All],7,FALSE)</f>
        <v>20</v>
      </c>
    </row>
    <row r="2460" spans="1:27" x14ac:dyDescent="0.3">
      <c r="A2460">
        <v>92085</v>
      </c>
      <c r="B2460" s="1" t="s">
        <v>16</v>
      </c>
      <c r="C2460" s="1" t="str">
        <f>UPPER(LEFT(B2460,2))</f>
        <v>IL</v>
      </c>
      <c r="D2460" s="1" t="s">
        <v>14</v>
      </c>
      <c r="E2460" s="1" t="str">
        <f>UPPER(LEFT(D2460,1))</f>
        <v>M</v>
      </c>
      <c r="F2460">
        <v>1102</v>
      </c>
      <c r="G2460">
        <f t="shared" si="228"/>
        <v>1102</v>
      </c>
      <c r="H2460">
        <f t="shared" si="229"/>
        <v>1102</v>
      </c>
      <c r="I2460">
        <v>271</v>
      </c>
      <c r="J2460">
        <f t="shared" si="230"/>
        <v>271</v>
      </c>
      <c r="K2460">
        <v>588</v>
      </c>
      <c r="L2460">
        <f t="shared" si="231"/>
        <v>588</v>
      </c>
      <c r="M2460">
        <v>6</v>
      </c>
      <c r="N2460">
        <v>22625</v>
      </c>
      <c r="O2460">
        <f t="shared" si="232"/>
        <v>22625</v>
      </c>
      <c r="P2460">
        <v>10</v>
      </c>
      <c r="Q2460">
        <v>67</v>
      </c>
      <c r="R2460">
        <v>469</v>
      </c>
      <c r="S2460">
        <v>457</v>
      </c>
      <c r="T2460">
        <v>8.769230769</v>
      </c>
      <c r="U2460">
        <f>VLOOKUP(A2460,vlookup_table[#All],2,)</f>
        <v>1</v>
      </c>
      <c r="V2460">
        <f>VLOOKUP(A2460,vlookup_table[#All],4,FALSE)</f>
        <v>1909</v>
      </c>
      <c r="W2460" t="str">
        <f>IF(LEN(V2460)=4,_xlfn.CONCAT("19",LEFT(V2460,2)),IF(LEN(V2460)=3,_xlfn.CONCAT("190",LEFT(V2460,2)),0))</f>
        <v>1919</v>
      </c>
      <c r="X2460">
        <f>IF(V2460&lt;&gt;0,1997-VALUE(W2460),0)</f>
        <v>78</v>
      </c>
      <c r="Y2460" t="str">
        <f>VLOOKUP(A2460,vlookup_table[#All],5,FALSE)</f>
        <v>C1</v>
      </c>
      <c r="Z2460" t="str">
        <f t="shared" si="233"/>
        <v>City</v>
      </c>
      <c r="AA2460">
        <f>VLOOKUP(A2460,vlookup_table[#All],7,FALSE)</f>
        <v>15</v>
      </c>
    </row>
    <row r="2461" spans="1:27" x14ac:dyDescent="0.3">
      <c r="A2461">
        <v>176825</v>
      </c>
      <c r="B2461" s="1" t="s">
        <v>51</v>
      </c>
      <c r="C2461" s="1" t="str">
        <f>UPPER(LEFT(B2461,2))</f>
        <v>OR</v>
      </c>
      <c r="D2461" s="1" t="s">
        <v>14</v>
      </c>
      <c r="E2461" s="1" t="str">
        <f>UPPER(LEFT(D2461,1))</f>
        <v>M</v>
      </c>
      <c r="F2461">
        <v>908</v>
      </c>
      <c r="G2461">
        <f t="shared" si="228"/>
        <v>908</v>
      </c>
      <c r="H2461">
        <f t="shared" si="229"/>
        <v>908</v>
      </c>
      <c r="I2461">
        <v>389</v>
      </c>
      <c r="J2461">
        <f t="shared" si="230"/>
        <v>389</v>
      </c>
      <c r="K2461">
        <v>509</v>
      </c>
      <c r="L2461">
        <f t="shared" si="231"/>
        <v>509</v>
      </c>
      <c r="M2461">
        <v>11</v>
      </c>
      <c r="N2461">
        <v>18876</v>
      </c>
      <c r="O2461">
        <f t="shared" si="232"/>
        <v>18876</v>
      </c>
      <c r="P2461">
        <v>3</v>
      </c>
      <c r="Q2461">
        <v>47</v>
      </c>
      <c r="R2461">
        <v>421</v>
      </c>
      <c r="S2461">
        <v>442</v>
      </c>
      <c r="T2461">
        <v>5.0222222219999999</v>
      </c>
      <c r="U2461">
        <f>VLOOKUP(A2461,vlookup_table[#All],2,)</f>
        <v>1</v>
      </c>
      <c r="V2461">
        <f>VLOOKUP(A2461,vlookup_table[#All],4,FALSE)</f>
        <v>1702</v>
      </c>
      <c r="W2461" t="str">
        <f>IF(LEN(V2461)=4,_xlfn.CONCAT("19",LEFT(V2461,2)),IF(LEN(V2461)=3,_xlfn.CONCAT("190",LEFT(V2461,2)),0))</f>
        <v>1917</v>
      </c>
      <c r="X2461">
        <f>IF(V2461&lt;&gt;0,1997-VALUE(W2461),0)</f>
        <v>80</v>
      </c>
      <c r="Y2461" t="str">
        <f>VLOOKUP(A2461,vlookup_table[#All],5,FALSE)</f>
        <v/>
      </c>
      <c r="Z2461">
        <f t="shared" si="233"/>
        <v>0</v>
      </c>
      <c r="AA2461">
        <f>VLOOKUP(A2461,vlookup_table[#All],7,FALSE)</f>
        <v>12</v>
      </c>
    </row>
    <row r="2462" spans="1:27" x14ac:dyDescent="0.3">
      <c r="A2462">
        <v>168259</v>
      </c>
      <c r="B2462" s="1" t="s">
        <v>22</v>
      </c>
      <c r="C2462" s="1" t="str">
        <f>UPPER(LEFT(B2462,2))</f>
        <v>CA</v>
      </c>
      <c r="D2462" s="1" t="s">
        <v>14</v>
      </c>
      <c r="E2462" s="1" t="str">
        <f>UPPER(LEFT(D2462,1))</f>
        <v>M</v>
      </c>
      <c r="F2462">
        <v>3365</v>
      </c>
      <c r="G2462">
        <f t="shared" si="228"/>
        <v>3365</v>
      </c>
      <c r="H2462">
        <f t="shared" si="229"/>
        <v>3365</v>
      </c>
      <c r="I2462">
        <v>725</v>
      </c>
      <c r="J2462">
        <f t="shared" si="230"/>
        <v>725</v>
      </c>
      <c r="K2462">
        <v>771</v>
      </c>
      <c r="L2462">
        <f t="shared" si="231"/>
        <v>771</v>
      </c>
      <c r="M2462">
        <v>97</v>
      </c>
      <c r="N2462">
        <v>25852</v>
      </c>
      <c r="O2462">
        <f t="shared" si="232"/>
        <v>25852</v>
      </c>
      <c r="P2462">
        <v>8</v>
      </c>
      <c r="Q2462">
        <v>54</v>
      </c>
      <c r="R2462">
        <v>742</v>
      </c>
      <c r="S2462">
        <v>766</v>
      </c>
      <c r="T2462">
        <v>15.375</v>
      </c>
      <c r="U2462">
        <f>VLOOKUP(A2462,vlookup_table[#All],2,)</f>
        <v>1</v>
      </c>
      <c r="V2462">
        <f>VLOOKUP(A2462,vlookup_table[#All],4,FALSE)</f>
        <v>2106</v>
      </c>
      <c r="W2462" t="str">
        <f>IF(LEN(V2462)=4,_xlfn.CONCAT("19",LEFT(V2462,2)),IF(LEN(V2462)=3,_xlfn.CONCAT("190",LEFT(V2462,2)),0))</f>
        <v>1921</v>
      </c>
      <c r="X2462">
        <f>IF(V2462&lt;&gt;0,1997-VALUE(W2462),0)</f>
        <v>76</v>
      </c>
      <c r="Y2462" t="str">
        <f>VLOOKUP(A2462,vlookup_table[#All],5,FALSE)</f>
        <v>U1</v>
      </c>
      <c r="Z2462" t="str">
        <f t="shared" si="233"/>
        <v>Urban</v>
      </c>
      <c r="AA2462">
        <f>VLOOKUP(A2462,vlookup_table[#All],7,FALSE)</f>
        <v>10</v>
      </c>
    </row>
    <row r="2463" spans="1:27" x14ac:dyDescent="0.3">
      <c r="A2463">
        <v>188801</v>
      </c>
      <c r="B2463" s="1" t="s">
        <v>13</v>
      </c>
      <c r="C2463" s="1" t="str">
        <f>UPPER(LEFT(B2463,2))</f>
        <v>FL</v>
      </c>
      <c r="D2463" s="1" t="s">
        <v>31</v>
      </c>
      <c r="E2463" s="1" t="str">
        <f>UPPER(LEFT(D2463,1))</f>
        <v>U</v>
      </c>
      <c r="F2463">
        <v>577</v>
      </c>
      <c r="G2463">
        <f t="shared" si="228"/>
        <v>577</v>
      </c>
      <c r="H2463">
        <f t="shared" si="229"/>
        <v>577</v>
      </c>
      <c r="I2463">
        <v>245</v>
      </c>
      <c r="J2463">
        <f t="shared" si="230"/>
        <v>245</v>
      </c>
      <c r="K2463">
        <v>300</v>
      </c>
      <c r="L2463">
        <f t="shared" si="231"/>
        <v>300</v>
      </c>
      <c r="M2463">
        <v>0</v>
      </c>
      <c r="N2463">
        <v>11975</v>
      </c>
      <c r="O2463">
        <f t="shared" si="232"/>
        <v>11975</v>
      </c>
      <c r="P2463">
        <v>10</v>
      </c>
      <c r="Q2463">
        <v>10</v>
      </c>
      <c r="R2463">
        <v>257</v>
      </c>
      <c r="S2463">
        <v>279</v>
      </c>
      <c r="T2463">
        <v>8.6428571430000005</v>
      </c>
      <c r="U2463">
        <f>VLOOKUP(A2463,vlookup_table[#All],2,)</f>
        <v>0</v>
      </c>
      <c r="V2463">
        <f>VLOOKUP(A2463,vlookup_table[#All],4,FALSE)</f>
        <v>0</v>
      </c>
      <c r="W2463">
        <f>IF(LEN(V2463)=4,_xlfn.CONCAT("19",LEFT(V2463,2)),IF(LEN(V2463)=3,_xlfn.CONCAT("190",LEFT(V2463,2)),0))</f>
        <v>0</v>
      </c>
      <c r="X2463">
        <f>IF(V2463&lt;&gt;0,1997-VALUE(W2463),0)</f>
        <v>0</v>
      </c>
      <c r="Y2463" t="str">
        <f>VLOOKUP(A2463,vlookup_table[#All],5,FALSE)</f>
        <v>C2</v>
      </c>
      <c r="Z2463" t="str">
        <f t="shared" si="233"/>
        <v>City</v>
      </c>
      <c r="AA2463">
        <f>VLOOKUP(A2463,vlookup_table[#All],7,FALSE)</f>
        <v>15</v>
      </c>
    </row>
    <row r="2464" spans="1:27" x14ac:dyDescent="0.3">
      <c r="A2464">
        <v>80960</v>
      </c>
      <c r="B2464" s="1" t="s">
        <v>36</v>
      </c>
      <c r="C2464" s="1" t="str">
        <f>UPPER(LEFT(B2464,2))</f>
        <v>WI</v>
      </c>
      <c r="D2464" s="1" t="s">
        <v>52</v>
      </c>
      <c r="E2464" s="1" t="str">
        <f>UPPER(LEFT(D2464,1))</f>
        <v>M</v>
      </c>
      <c r="F2464">
        <v>422</v>
      </c>
      <c r="G2464">
        <f t="shared" si="228"/>
        <v>422</v>
      </c>
      <c r="H2464">
        <f t="shared" si="229"/>
        <v>422</v>
      </c>
      <c r="I2464">
        <v>224</v>
      </c>
      <c r="J2464">
        <f t="shared" si="230"/>
        <v>224</v>
      </c>
      <c r="K2464">
        <v>350</v>
      </c>
      <c r="L2464">
        <f t="shared" si="231"/>
        <v>350</v>
      </c>
      <c r="M2464">
        <v>0</v>
      </c>
      <c r="N2464">
        <v>12611</v>
      </c>
      <c r="O2464">
        <f t="shared" si="232"/>
        <v>12611</v>
      </c>
      <c r="P2464">
        <v>0</v>
      </c>
      <c r="Q2464">
        <v>77</v>
      </c>
      <c r="R2464">
        <v>274</v>
      </c>
      <c r="S2464">
        <v>282</v>
      </c>
      <c r="T2464">
        <v>4.7727272730000001</v>
      </c>
      <c r="U2464">
        <f>VLOOKUP(A2464,vlookup_table[#All],2,)</f>
        <v>2</v>
      </c>
      <c r="V2464">
        <f>VLOOKUP(A2464,vlookup_table[#All],4,FALSE)</f>
        <v>2204</v>
      </c>
      <c r="W2464" t="str">
        <f>IF(LEN(V2464)=4,_xlfn.CONCAT("19",LEFT(V2464,2)),IF(LEN(V2464)=3,_xlfn.CONCAT("190",LEFT(V2464,2)),0))</f>
        <v>1922</v>
      </c>
      <c r="X2464">
        <f>IF(V2464&lt;&gt;0,1997-VALUE(W2464),0)</f>
        <v>75</v>
      </c>
      <c r="Y2464" t="str">
        <f>VLOOKUP(A2464,vlookup_table[#All],5,FALSE)</f>
        <v>T2</v>
      </c>
      <c r="Z2464" t="str">
        <f t="shared" si="233"/>
        <v>Town</v>
      </c>
      <c r="AA2464">
        <f>VLOOKUP(A2464,vlookup_table[#All],7,FALSE)</f>
        <v>5</v>
      </c>
    </row>
    <row r="2465" spans="1:27" x14ac:dyDescent="0.3">
      <c r="A2465">
        <v>130407</v>
      </c>
      <c r="B2465" s="1" t="s">
        <v>13</v>
      </c>
      <c r="C2465" s="1" t="str">
        <f>UPPER(LEFT(B2465,2))</f>
        <v>FL</v>
      </c>
      <c r="D2465" s="1" t="s">
        <v>17</v>
      </c>
      <c r="E2465" s="1" t="str">
        <f>UPPER(LEFT(D2465,1))</f>
        <v>F</v>
      </c>
      <c r="F2465">
        <v>533</v>
      </c>
      <c r="G2465">
        <f t="shared" si="228"/>
        <v>533</v>
      </c>
      <c r="H2465">
        <f t="shared" si="229"/>
        <v>533</v>
      </c>
      <c r="I2465">
        <v>176</v>
      </c>
      <c r="J2465">
        <f t="shared" si="230"/>
        <v>176</v>
      </c>
      <c r="K2465">
        <v>242</v>
      </c>
      <c r="L2465">
        <f t="shared" si="231"/>
        <v>242</v>
      </c>
      <c r="M2465">
        <v>1</v>
      </c>
      <c r="N2465">
        <v>12595</v>
      </c>
      <c r="O2465">
        <f t="shared" si="232"/>
        <v>12595</v>
      </c>
      <c r="P2465">
        <v>3</v>
      </c>
      <c r="Q2465">
        <v>6</v>
      </c>
      <c r="R2465">
        <v>189</v>
      </c>
      <c r="S2465">
        <v>216</v>
      </c>
      <c r="T2465">
        <v>13</v>
      </c>
      <c r="U2465">
        <f>VLOOKUP(A2465,vlookup_table[#All],2,)</f>
        <v>0</v>
      </c>
      <c r="V2465">
        <f>VLOOKUP(A2465,vlookup_table[#All],4,FALSE)</f>
        <v>3101</v>
      </c>
      <c r="W2465" t="str">
        <f>IF(LEN(V2465)=4,_xlfn.CONCAT("19",LEFT(V2465,2)),IF(LEN(V2465)=3,_xlfn.CONCAT("190",LEFT(V2465,2)),0))</f>
        <v>1931</v>
      </c>
      <c r="X2465">
        <f>IF(V2465&lt;&gt;0,1997-VALUE(W2465),0)</f>
        <v>66</v>
      </c>
      <c r="Y2465" t="str">
        <f>VLOOKUP(A2465,vlookup_table[#All],5,FALSE)</f>
        <v>S1</v>
      </c>
      <c r="Z2465" t="str">
        <f t="shared" si="233"/>
        <v>Suburban</v>
      </c>
      <c r="AA2465">
        <f>VLOOKUP(A2465,vlookup_table[#All],7,FALSE)</f>
        <v>22</v>
      </c>
    </row>
    <row r="2466" spans="1:27" x14ac:dyDescent="0.3">
      <c r="A2466">
        <v>80335</v>
      </c>
      <c r="B2466" s="1" t="s">
        <v>36</v>
      </c>
      <c r="C2466" s="1" t="str">
        <f>UPPER(LEFT(B2466,2))</f>
        <v>WI</v>
      </c>
      <c r="D2466" s="1" t="s">
        <v>52</v>
      </c>
      <c r="E2466" s="1" t="str">
        <f>UPPER(LEFT(D2466,1))</f>
        <v>M</v>
      </c>
      <c r="F2466">
        <v>417</v>
      </c>
      <c r="G2466">
        <f t="shared" si="228"/>
        <v>417</v>
      </c>
      <c r="H2466">
        <f t="shared" si="229"/>
        <v>417</v>
      </c>
      <c r="I2466">
        <v>261</v>
      </c>
      <c r="J2466">
        <f t="shared" si="230"/>
        <v>261</v>
      </c>
      <c r="K2466">
        <v>319</v>
      </c>
      <c r="L2466">
        <f t="shared" si="231"/>
        <v>319</v>
      </c>
      <c r="M2466">
        <v>0</v>
      </c>
      <c r="N2466">
        <v>12051</v>
      </c>
      <c r="O2466">
        <f t="shared" si="232"/>
        <v>12051</v>
      </c>
      <c r="P2466">
        <v>1</v>
      </c>
      <c r="Q2466">
        <v>90</v>
      </c>
      <c r="R2466">
        <v>309</v>
      </c>
      <c r="S2466">
        <v>262</v>
      </c>
      <c r="T2466">
        <v>5.9375</v>
      </c>
      <c r="U2466">
        <f>VLOOKUP(A2466,vlookup_table[#All],2,)</f>
        <v>1</v>
      </c>
      <c r="V2466">
        <f>VLOOKUP(A2466,vlookup_table[#All],4,FALSE)</f>
        <v>1101</v>
      </c>
      <c r="W2466" t="str">
        <f>IF(LEN(V2466)=4,_xlfn.CONCAT("19",LEFT(V2466,2)),IF(LEN(V2466)=3,_xlfn.CONCAT("190",LEFT(V2466,2)),0))</f>
        <v>1911</v>
      </c>
      <c r="X2466">
        <f>IF(V2466&lt;&gt;0,1997-VALUE(W2466),0)</f>
        <v>86</v>
      </c>
      <c r="Y2466" t="str">
        <f>VLOOKUP(A2466,vlookup_table[#All],5,FALSE)</f>
        <v>C3</v>
      </c>
      <c r="Z2466" t="str">
        <f t="shared" si="233"/>
        <v>City</v>
      </c>
      <c r="AA2466">
        <f>VLOOKUP(A2466,vlookup_table[#All],7,FALSE)</f>
        <v>5</v>
      </c>
    </row>
    <row r="2467" spans="1:27" x14ac:dyDescent="0.3">
      <c r="A2467">
        <v>183793</v>
      </c>
      <c r="B2467" s="1" t="s">
        <v>41</v>
      </c>
      <c r="C2467" s="1" t="str">
        <f>UPPER(LEFT(B2467,2))</f>
        <v>WA</v>
      </c>
      <c r="D2467" s="1" t="s">
        <v>17</v>
      </c>
      <c r="E2467" s="1" t="str">
        <f>UPPER(LEFT(D2467,1))</f>
        <v>F</v>
      </c>
      <c r="F2467">
        <v>747</v>
      </c>
      <c r="G2467">
        <f t="shared" si="228"/>
        <v>747</v>
      </c>
      <c r="H2467">
        <f t="shared" si="229"/>
        <v>747</v>
      </c>
      <c r="I2467">
        <v>373</v>
      </c>
      <c r="J2467">
        <f t="shared" si="230"/>
        <v>373</v>
      </c>
      <c r="K2467">
        <v>421</v>
      </c>
      <c r="L2467">
        <f t="shared" si="231"/>
        <v>421</v>
      </c>
      <c r="M2467">
        <v>1</v>
      </c>
      <c r="N2467">
        <v>13628</v>
      </c>
      <c r="O2467">
        <f t="shared" si="232"/>
        <v>13628</v>
      </c>
      <c r="P2467">
        <v>2</v>
      </c>
      <c r="Q2467">
        <v>53</v>
      </c>
      <c r="R2467">
        <v>380</v>
      </c>
      <c r="S2467">
        <v>409</v>
      </c>
      <c r="T2467">
        <v>10</v>
      </c>
      <c r="U2467">
        <f>VLOOKUP(A2467,vlookup_table[#All],2,)</f>
        <v>0</v>
      </c>
      <c r="V2467">
        <f>VLOOKUP(A2467,vlookup_table[#All],4,FALSE)</f>
        <v>0</v>
      </c>
      <c r="W2467">
        <f>IF(LEN(V2467)=4,_xlfn.CONCAT("19",LEFT(V2467,2)),IF(LEN(V2467)=3,_xlfn.CONCAT("190",LEFT(V2467,2)),0))</f>
        <v>0</v>
      </c>
      <c r="X2467">
        <f>IF(V2467&lt;&gt;0,1997-VALUE(W2467),0)</f>
        <v>0</v>
      </c>
      <c r="Y2467" t="str">
        <f>VLOOKUP(A2467,vlookup_table[#All],5,FALSE)</f>
        <v>C1</v>
      </c>
      <c r="Z2467" t="str">
        <f t="shared" si="233"/>
        <v>City</v>
      </c>
      <c r="AA2467">
        <f>VLOOKUP(A2467,vlookup_table[#All],7,FALSE)</f>
        <v>12</v>
      </c>
    </row>
    <row r="2468" spans="1:27" x14ac:dyDescent="0.3">
      <c r="A2468">
        <v>170229</v>
      </c>
      <c r="B2468" s="1" t="s">
        <v>22</v>
      </c>
      <c r="C2468" s="1" t="str">
        <f>UPPER(LEFT(B2468,2))</f>
        <v>CA</v>
      </c>
      <c r="D2468" s="1" t="s">
        <v>17</v>
      </c>
      <c r="E2468" s="1" t="str">
        <f>UPPER(LEFT(D2468,1))</f>
        <v>F</v>
      </c>
      <c r="F2468">
        <v>1493</v>
      </c>
      <c r="G2468">
        <f t="shared" si="228"/>
        <v>1493</v>
      </c>
      <c r="H2468">
        <f t="shared" si="229"/>
        <v>1493</v>
      </c>
      <c r="I2468">
        <v>229</v>
      </c>
      <c r="J2468">
        <f t="shared" si="230"/>
        <v>229</v>
      </c>
      <c r="K2468">
        <v>320</v>
      </c>
      <c r="L2468">
        <f t="shared" si="231"/>
        <v>320</v>
      </c>
      <c r="M2468">
        <v>20</v>
      </c>
      <c r="N2468">
        <v>10841</v>
      </c>
      <c r="O2468">
        <f t="shared" si="232"/>
        <v>10841</v>
      </c>
      <c r="P2468">
        <v>8</v>
      </c>
      <c r="Q2468">
        <v>62</v>
      </c>
      <c r="R2468">
        <v>298</v>
      </c>
      <c r="S2468">
        <v>276</v>
      </c>
      <c r="T2468">
        <v>9.3030303029999999</v>
      </c>
      <c r="U2468">
        <f>VLOOKUP(A2468,vlookup_table[#All],2,)</f>
        <v>0</v>
      </c>
      <c r="V2468">
        <f>VLOOKUP(A2468,vlookup_table[#All],4,FALSE)</f>
        <v>0</v>
      </c>
      <c r="W2468">
        <f>IF(LEN(V2468)=4,_xlfn.CONCAT("19",LEFT(V2468,2)),IF(LEN(V2468)=3,_xlfn.CONCAT("190",LEFT(V2468,2)),0))</f>
        <v>0</v>
      </c>
      <c r="X2468">
        <f>IF(V2468&lt;&gt;0,1997-VALUE(W2468),0)</f>
        <v>0</v>
      </c>
      <c r="Y2468" t="str">
        <f>VLOOKUP(A2468,vlookup_table[#All],5,FALSE)</f>
        <v>T2</v>
      </c>
      <c r="Z2468" t="str">
        <f t="shared" si="233"/>
        <v>Town</v>
      </c>
      <c r="AA2468">
        <f>VLOOKUP(A2468,vlookup_table[#All],7,FALSE)</f>
        <v>11</v>
      </c>
    </row>
    <row r="2469" spans="1:27" x14ac:dyDescent="0.3">
      <c r="A2469">
        <v>86073</v>
      </c>
      <c r="B2469" s="1" t="s">
        <v>53</v>
      </c>
      <c r="C2469" s="1" t="str">
        <f>UPPER(LEFT(B2469,2))</f>
        <v>SD</v>
      </c>
      <c r="D2469" s="1" t="s">
        <v>14</v>
      </c>
      <c r="E2469" s="1" t="str">
        <f>UPPER(LEFT(D2469,1))</f>
        <v>M</v>
      </c>
      <c r="F2469">
        <v>216</v>
      </c>
      <c r="G2469">
        <f t="shared" si="228"/>
        <v>216</v>
      </c>
      <c r="H2469">
        <f t="shared" si="229"/>
        <v>216</v>
      </c>
      <c r="I2469">
        <v>211</v>
      </c>
      <c r="J2469">
        <f t="shared" si="230"/>
        <v>211</v>
      </c>
      <c r="K2469">
        <v>299</v>
      </c>
      <c r="L2469">
        <f t="shared" si="231"/>
        <v>299</v>
      </c>
      <c r="M2469">
        <v>0</v>
      </c>
      <c r="N2469">
        <v>9250</v>
      </c>
      <c r="O2469">
        <f t="shared" si="232"/>
        <v>9250</v>
      </c>
      <c r="P2469">
        <v>0</v>
      </c>
      <c r="Q2469">
        <v>80</v>
      </c>
      <c r="R2469">
        <v>272</v>
      </c>
      <c r="S2469">
        <v>258</v>
      </c>
      <c r="T2469">
        <v>5.9375</v>
      </c>
      <c r="U2469">
        <f>VLOOKUP(A2469,vlookup_table[#All],2,)</f>
        <v>0</v>
      </c>
      <c r="V2469">
        <f>VLOOKUP(A2469,vlookup_table[#All],4,FALSE)</f>
        <v>3801</v>
      </c>
      <c r="W2469" t="str">
        <f>IF(LEN(V2469)=4,_xlfn.CONCAT("19",LEFT(V2469,2)),IF(LEN(V2469)=3,_xlfn.CONCAT("190",LEFT(V2469,2)),0))</f>
        <v>1938</v>
      </c>
      <c r="X2469">
        <f>IF(V2469&lt;&gt;0,1997-VALUE(W2469),0)</f>
        <v>59</v>
      </c>
      <c r="Y2469" t="str">
        <f>VLOOKUP(A2469,vlookup_table[#All],5,FALSE)</f>
        <v>R2</v>
      </c>
      <c r="Z2469" t="str">
        <f t="shared" si="233"/>
        <v>Rural</v>
      </c>
      <c r="AA2469">
        <f>VLOOKUP(A2469,vlookup_table[#All],7,FALSE)</f>
        <v>10</v>
      </c>
    </row>
    <row r="2470" spans="1:27" x14ac:dyDescent="0.3">
      <c r="A2470">
        <v>114942</v>
      </c>
      <c r="B2470" s="1" t="s">
        <v>32</v>
      </c>
      <c r="C2470" s="1" t="str">
        <f>UPPER(LEFT(B2470,2))</f>
        <v>OK</v>
      </c>
      <c r="D2470" s="1" t="s">
        <v>17</v>
      </c>
      <c r="E2470" s="1" t="str">
        <f>UPPER(LEFT(D2470,1))</f>
        <v>F</v>
      </c>
      <c r="F2470">
        <v>325</v>
      </c>
      <c r="G2470">
        <f t="shared" si="228"/>
        <v>325</v>
      </c>
      <c r="H2470">
        <f t="shared" si="229"/>
        <v>325</v>
      </c>
      <c r="I2470">
        <v>305</v>
      </c>
      <c r="J2470">
        <f t="shared" si="230"/>
        <v>305</v>
      </c>
      <c r="K2470">
        <v>303</v>
      </c>
      <c r="L2470">
        <f t="shared" si="231"/>
        <v>303</v>
      </c>
      <c r="M2470">
        <v>0</v>
      </c>
      <c r="N2470">
        <v>10083</v>
      </c>
      <c r="O2470">
        <f t="shared" si="232"/>
        <v>10083</v>
      </c>
      <c r="P2470">
        <v>4</v>
      </c>
      <c r="Q2470">
        <v>66</v>
      </c>
      <c r="R2470">
        <v>332</v>
      </c>
      <c r="S2470">
        <v>271</v>
      </c>
      <c r="T2470">
        <v>12.5</v>
      </c>
      <c r="U2470">
        <f>VLOOKUP(A2470,vlookup_table[#All],2,)</f>
        <v>2</v>
      </c>
      <c r="V2470">
        <f>VLOOKUP(A2470,vlookup_table[#All],4,FALSE)</f>
        <v>2201</v>
      </c>
      <c r="W2470" t="str">
        <f>IF(LEN(V2470)=4,_xlfn.CONCAT("19",LEFT(V2470,2)),IF(LEN(V2470)=3,_xlfn.CONCAT("190",LEFT(V2470,2)),0))</f>
        <v>1922</v>
      </c>
      <c r="X2470">
        <f>IF(V2470&lt;&gt;0,1997-VALUE(W2470),0)</f>
        <v>75</v>
      </c>
      <c r="Y2470" t="str">
        <f>VLOOKUP(A2470,vlookup_table[#All],5,FALSE)</f>
        <v>T2</v>
      </c>
      <c r="Z2470" t="str">
        <f t="shared" si="233"/>
        <v>Town</v>
      </c>
      <c r="AA2470">
        <f>VLOOKUP(A2470,vlookup_table[#All],7,FALSE)</f>
        <v>20</v>
      </c>
    </row>
    <row r="2471" spans="1:27" x14ac:dyDescent="0.3">
      <c r="A2471">
        <v>31239</v>
      </c>
      <c r="B2471" s="1" t="s">
        <v>40</v>
      </c>
      <c r="C2471" s="1" t="str">
        <f>UPPER(LEFT(B2471,2))</f>
        <v>GA</v>
      </c>
      <c r="D2471" s="1" t="s">
        <v>17</v>
      </c>
      <c r="E2471" s="1" t="str">
        <f>UPPER(LEFT(D2471,1))</f>
        <v>F</v>
      </c>
      <c r="F2471">
        <v>475</v>
      </c>
      <c r="G2471">
        <f t="shared" si="228"/>
        <v>475</v>
      </c>
      <c r="H2471">
        <f t="shared" si="229"/>
        <v>475</v>
      </c>
      <c r="I2471">
        <v>248</v>
      </c>
      <c r="J2471">
        <f t="shared" si="230"/>
        <v>248</v>
      </c>
      <c r="K2471">
        <v>329</v>
      </c>
      <c r="L2471">
        <f t="shared" si="231"/>
        <v>329</v>
      </c>
      <c r="M2471">
        <v>3</v>
      </c>
      <c r="N2471">
        <v>10549</v>
      </c>
      <c r="O2471">
        <f t="shared" si="232"/>
        <v>10549</v>
      </c>
      <c r="P2471">
        <v>0</v>
      </c>
      <c r="Q2471">
        <v>76</v>
      </c>
      <c r="R2471">
        <v>263</v>
      </c>
      <c r="S2471">
        <v>307</v>
      </c>
      <c r="T2471">
        <v>9.6666666669999994</v>
      </c>
      <c r="U2471">
        <f>VLOOKUP(A2471,vlookup_table[#All],2,)</f>
        <v>0</v>
      </c>
      <c r="V2471">
        <f>VLOOKUP(A2471,vlookup_table[#All],4,FALSE)</f>
        <v>0</v>
      </c>
      <c r="W2471">
        <f>IF(LEN(V2471)=4,_xlfn.CONCAT("19",LEFT(V2471,2)),IF(LEN(V2471)=3,_xlfn.CONCAT("190",LEFT(V2471,2)),0))</f>
        <v>0</v>
      </c>
      <c r="X2471">
        <f>IF(V2471&lt;&gt;0,1997-VALUE(W2471),0)</f>
        <v>0</v>
      </c>
      <c r="Y2471" t="str">
        <f>VLOOKUP(A2471,vlookup_table[#All],5,FALSE)</f>
        <v>R2</v>
      </c>
      <c r="Z2471" t="str">
        <f t="shared" si="233"/>
        <v>Rural</v>
      </c>
      <c r="AA2471">
        <f>VLOOKUP(A2471,vlookup_table[#All],7,FALSE)</f>
        <v>10</v>
      </c>
    </row>
    <row r="2472" spans="1:27" x14ac:dyDescent="0.3">
      <c r="A2472">
        <v>185937</v>
      </c>
      <c r="B2472" s="1" t="s">
        <v>43</v>
      </c>
      <c r="C2472" s="1" t="str">
        <f>UPPER(LEFT(B2472,2))</f>
        <v>CT</v>
      </c>
      <c r="D2472" s="1" t="s">
        <v>14</v>
      </c>
      <c r="E2472" s="1" t="str">
        <f>UPPER(LEFT(D2472,1))</f>
        <v>M</v>
      </c>
      <c r="F2472">
        <v>1392</v>
      </c>
      <c r="G2472">
        <f t="shared" si="228"/>
        <v>1392</v>
      </c>
      <c r="H2472">
        <f t="shared" si="229"/>
        <v>1392</v>
      </c>
      <c r="I2472">
        <v>279</v>
      </c>
      <c r="J2472">
        <f t="shared" si="230"/>
        <v>279</v>
      </c>
      <c r="K2472">
        <v>401</v>
      </c>
      <c r="L2472">
        <f t="shared" si="231"/>
        <v>401</v>
      </c>
      <c r="M2472">
        <v>17</v>
      </c>
      <c r="N2472">
        <v>14099</v>
      </c>
      <c r="O2472">
        <f t="shared" si="232"/>
        <v>14099</v>
      </c>
      <c r="P2472">
        <v>6</v>
      </c>
      <c r="Q2472">
        <v>48</v>
      </c>
      <c r="R2472">
        <v>343</v>
      </c>
      <c r="S2472">
        <v>342</v>
      </c>
      <c r="T2472">
        <v>8.5</v>
      </c>
      <c r="U2472">
        <f>VLOOKUP(A2472,vlookup_table[#All],2,)</f>
        <v>1</v>
      </c>
      <c r="V2472">
        <f>VLOOKUP(A2472,vlookup_table[#All],4,FALSE)</f>
        <v>0</v>
      </c>
      <c r="W2472">
        <f>IF(LEN(V2472)=4,_xlfn.CONCAT("19",LEFT(V2472,2)),IF(LEN(V2472)=3,_xlfn.CONCAT("190",LEFT(V2472,2)),0))</f>
        <v>0</v>
      </c>
      <c r="X2472">
        <f>IF(V2472&lt;&gt;0,1997-VALUE(W2472),0)</f>
        <v>0</v>
      </c>
      <c r="Y2472" t="str">
        <f>VLOOKUP(A2472,vlookup_table[#All],5,FALSE)</f>
        <v/>
      </c>
      <c r="Z2472">
        <f t="shared" si="233"/>
        <v>0</v>
      </c>
      <c r="AA2472">
        <f>VLOOKUP(A2472,vlookup_table[#All],7,FALSE)</f>
        <v>10</v>
      </c>
    </row>
    <row r="2473" spans="1:27" x14ac:dyDescent="0.3">
      <c r="A2473">
        <v>167799</v>
      </c>
      <c r="B2473" s="1" t="s">
        <v>22</v>
      </c>
      <c r="C2473" s="1" t="str">
        <f>UPPER(LEFT(B2473,2))</f>
        <v>CA</v>
      </c>
      <c r="D2473" s="1" t="s">
        <v>17</v>
      </c>
      <c r="E2473" s="1" t="str">
        <f>UPPER(LEFT(D2473,1))</f>
        <v>F</v>
      </c>
      <c r="F2473">
        <v>2291</v>
      </c>
      <c r="G2473">
        <f t="shared" si="228"/>
        <v>2291</v>
      </c>
      <c r="H2473">
        <f t="shared" si="229"/>
        <v>2291</v>
      </c>
      <c r="I2473">
        <v>353</v>
      </c>
      <c r="J2473">
        <f t="shared" si="230"/>
        <v>353</v>
      </c>
      <c r="K2473">
        <v>440</v>
      </c>
      <c r="L2473">
        <f t="shared" si="231"/>
        <v>440</v>
      </c>
      <c r="M2473">
        <v>68</v>
      </c>
      <c r="N2473">
        <v>13687</v>
      </c>
      <c r="O2473">
        <f t="shared" si="232"/>
        <v>13687</v>
      </c>
      <c r="P2473">
        <v>14</v>
      </c>
      <c r="Q2473">
        <v>58</v>
      </c>
      <c r="R2473">
        <v>407</v>
      </c>
      <c r="S2473">
        <v>402</v>
      </c>
      <c r="T2473">
        <v>18</v>
      </c>
      <c r="U2473">
        <f>VLOOKUP(A2473,vlookup_table[#All],2,)</f>
        <v>0</v>
      </c>
      <c r="V2473">
        <f>VLOOKUP(A2473,vlookup_table[#All],4,FALSE)</f>
        <v>601</v>
      </c>
      <c r="W2473" t="str">
        <f>IF(LEN(V2473)=4,_xlfn.CONCAT("19",LEFT(V2473,2)),IF(LEN(V2473)=3,_xlfn.CONCAT("190",LEFT(V2473,2)),0))</f>
        <v>19060</v>
      </c>
      <c r="X2473">
        <f>IF(V2473&lt;&gt;0,1997-VALUE(W2473),0)</f>
        <v>-17063</v>
      </c>
      <c r="Y2473" t="str">
        <f>VLOOKUP(A2473,vlookup_table[#All],5,FALSE)</f>
        <v>C2</v>
      </c>
      <c r="Z2473" t="str">
        <f t="shared" si="233"/>
        <v>City</v>
      </c>
      <c r="AA2473">
        <f>VLOOKUP(A2473,vlookup_table[#All],7,FALSE)</f>
        <v>20</v>
      </c>
    </row>
    <row r="2474" spans="1:27" x14ac:dyDescent="0.3">
      <c r="A2474">
        <v>23778</v>
      </c>
      <c r="B2474" s="1" t="s">
        <v>47</v>
      </c>
      <c r="C2474" s="1" t="str">
        <f>UPPER(LEFT(B2474,2))</f>
        <v>SC</v>
      </c>
      <c r="D2474" s="1" t="s">
        <v>17</v>
      </c>
      <c r="E2474" s="1" t="str">
        <f>UPPER(LEFT(D2474,1))</f>
        <v>F</v>
      </c>
      <c r="F2474">
        <v>1082</v>
      </c>
      <c r="G2474">
        <f t="shared" si="228"/>
        <v>1082</v>
      </c>
      <c r="H2474">
        <f t="shared" si="229"/>
        <v>1082</v>
      </c>
      <c r="I2474">
        <v>369</v>
      </c>
      <c r="J2474">
        <f t="shared" si="230"/>
        <v>369</v>
      </c>
      <c r="K2474">
        <v>515</v>
      </c>
      <c r="L2474">
        <f t="shared" si="231"/>
        <v>515</v>
      </c>
      <c r="M2474">
        <v>10</v>
      </c>
      <c r="N2474">
        <v>20355</v>
      </c>
      <c r="O2474">
        <f t="shared" si="232"/>
        <v>20355</v>
      </c>
      <c r="P2474">
        <v>2</v>
      </c>
      <c r="Q2474">
        <v>43</v>
      </c>
      <c r="R2474">
        <v>454</v>
      </c>
      <c r="S2474">
        <v>432</v>
      </c>
      <c r="T2474">
        <v>13</v>
      </c>
      <c r="U2474">
        <f>VLOOKUP(A2474,vlookup_table[#All],2,)</f>
        <v>0</v>
      </c>
      <c r="V2474">
        <f>VLOOKUP(A2474,vlookup_table[#All],4,FALSE)</f>
        <v>1411</v>
      </c>
      <c r="W2474" t="str">
        <f>IF(LEN(V2474)=4,_xlfn.CONCAT("19",LEFT(V2474,2)),IF(LEN(V2474)=3,_xlfn.CONCAT("190",LEFT(V2474,2)),0))</f>
        <v>1914</v>
      </c>
      <c r="X2474">
        <f>IF(V2474&lt;&gt;0,1997-VALUE(W2474),0)</f>
        <v>83</v>
      </c>
      <c r="Y2474" t="str">
        <f>VLOOKUP(A2474,vlookup_table[#All],5,FALSE)</f>
        <v>S1</v>
      </c>
      <c r="Z2474" t="str">
        <f t="shared" si="233"/>
        <v>Suburban</v>
      </c>
      <c r="AA2474">
        <f>VLOOKUP(A2474,vlookup_table[#All],7,FALSE)</f>
        <v>100</v>
      </c>
    </row>
    <row r="2475" spans="1:27" x14ac:dyDescent="0.3">
      <c r="A2475">
        <v>66322</v>
      </c>
      <c r="B2475" s="1" t="s">
        <v>30</v>
      </c>
      <c r="C2475" s="1" t="str">
        <f>UPPER(LEFT(B2475,2))</f>
        <v>MI</v>
      </c>
      <c r="D2475" s="1" t="s">
        <v>14</v>
      </c>
      <c r="E2475" s="1" t="str">
        <f>UPPER(LEFT(D2475,1))</f>
        <v>M</v>
      </c>
      <c r="F2475">
        <v>1152</v>
      </c>
      <c r="G2475">
        <f t="shared" si="228"/>
        <v>1152</v>
      </c>
      <c r="H2475">
        <f t="shared" si="229"/>
        <v>1152</v>
      </c>
      <c r="I2475">
        <v>522</v>
      </c>
      <c r="J2475">
        <f t="shared" si="230"/>
        <v>522</v>
      </c>
      <c r="K2475">
        <v>649</v>
      </c>
      <c r="L2475">
        <f t="shared" si="231"/>
        <v>649</v>
      </c>
      <c r="M2475">
        <v>3</v>
      </c>
      <c r="N2475">
        <v>22796</v>
      </c>
      <c r="O2475">
        <f t="shared" si="232"/>
        <v>22796</v>
      </c>
      <c r="P2475">
        <v>6</v>
      </c>
      <c r="Q2475">
        <v>58</v>
      </c>
      <c r="R2475">
        <v>563</v>
      </c>
      <c r="S2475">
        <v>585</v>
      </c>
      <c r="T2475">
        <v>7.3333333329999997</v>
      </c>
      <c r="U2475">
        <f>VLOOKUP(A2475,vlookup_table[#All],2,)</f>
        <v>1</v>
      </c>
      <c r="V2475">
        <f>VLOOKUP(A2475,vlookup_table[#All],4,FALSE)</f>
        <v>1301</v>
      </c>
      <c r="W2475" t="str">
        <f>IF(LEN(V2475)=4,_xlfn.CONCAT("19",LEFT(V2475,2)),IF(LEN(V2475)=3,_xlfn.CONCAT("190",LEFT(V2475,2)),0))</f>
        <v>1913</v>
      </c>
      <c r="X2475">
        <f>IF(V2475&lt;&gt;0,1997-VALUE(W2475),0)</f>
        <v>84</v>
      </c>
      <c r="Y2475" t="str">
        <f>VLOOKUP(A2475,vlookup_table[#All],5,FALSE)</f>
        <v>S2</v>
      </c>
      <c r="Z2475" t="str">
        <f t="shared" si="233"/>
        <v>Suburban</v>
      </c>
      <c r="AA2475">
        <f>VLOOKUP(A2475,vlookup_table[#All],7,FALSE)</f>
        <v>10</v>
      </c>
    </row>
    <row r="2476" spans="1:27" x14ac:dyDescent="0.3">
      <c r="A2476">
        <v>177458</v>
      </c>
      <c r="B2476" s="1" t="s">
        <v>51</v>
      </c>
      <c r="C2476" s="1" t="str">
        <f>UPPER(LEFT(B2476,2))</f>
        <v>OR</v>
      </c>
      <c r="D2476" s="1"/>
      <c r="E2476" s="1" t="str">
        <f>UPPER(LEFT(D2476,1))</f>
        <v/>
      </c>
      <c r="F2476">
        <v>573</v>
      </c>
      <c r="G2476">
        <f t="shared" si="228"/>
        <v>573</v>
      </c>
      <c r="H2476">
        <f t="shared" si="229"/>
        <v>573</v>
      </c>
      <c r="I2476">
        <v>150</v>
      </c>
      <c r="J2476">
        <f t="shared" si="230"/>
        <v>150</v>
      </c>
      <c r="K2476">
        <v>182</v>
      </c>
      <c r="L2476">
        <f t="shared" si="231"/>
        <v>182</v>
      </c>
      <c r="M2476">
        <v>1</v>
      </c>
      <c r="N2476">
        <v>6572</v>
      </c>
      <c r="O2476">
        <f t="shared" si="232"/>
        <v>6572</v>
      </c>
      <c r="P2476">
        <v>1</v>
      </c>
      <c r="Q2476">
        <v>23</v>
      </c>
      <c r="R2476">
        <v>166</v>
      </c>
      <c r="S2476">
        <v>159</v>
      </c>
      <c r="T2476">
        <v>9.8888888890000004</v>
      </c>
      <c r="U2476">
        <f>VLOOKUP(A2476,vlookup_table[#All],2,)</f>
        <v>0</v>
      </c>
      <c r="V2476">
        <f>VLOOKUP(A2476,vlookup_table[#All],4,FALSE)</f>
        <v>0</v>
      </c>
      <c r="W2476">
        <f>IF(LEN(V2476)=4,_xlfn.CONCAT("19",LEFT(V2476,2)),IF(LEN(V2476)=3,_xlfn.CONCAT("190",LEFT(V2476,2)),0))</f>
        <v>0</v>
      </c>
      <c r="X2476">
        <f>IF(V2476&lt;&gt;0,1997-VALUE(W2476),0)</f>
        <v>0</v>
      </c>
      <c r="Y2476" t="str">
        <f>VLOOKUP(A2476,vlookup_table[#All],5,FALSE)</f>
        <v>R2</v>
      </c>
      <c r="Z2476" t="str">
        <f t="shared" si="233"/>
        <v>Rural</v>
      </c>
      <c r="AA2476">
        <f>VLOOKUP(A2476,vlookup_table[#All],7,FALSE)</f>
        <v>6</v>
      </c>
    </row>
    <row r="2477" spans="1:27" x14ac:dyDescent="0.3">
      <c r="A2477">
        <v>102222</v>
      </c>
      <c r="B2477" s="1" t="s">
        <v>37</v>
      </c>
      <c r="C2477" s="1" t="str">
        <f>UPPER(LEFT(B2477,2))</f>
        <v>MO</v>
      </c>
      <c r="D2477" s="1" t="s">
        <v>17</v>
      </c>
      <c r="E2477" s="1" t="str">
        <f>UPPER(LEFT(D2477,1))</f>
        <v>F</v>
      </c>
      <c r="F2477">
        <v>545</v>
      </c>
      <c r="G2477">
        <f t="shared" si="228"/>
        <v>545</v>
      </c>
      <c r="H2477">
        <f t="shared" si="229"/>
        <v>545</v>
      </c>
      <c r="I2477">
        <v>321</v>
      </c>
      <c r="J2477">
        <f t="shared" si="230"/>
        <v>321</v>
      </c>
      <c r="K2477">
        <v>371</v>
      </c>
      <c r="L2477">
        <f t="shared" si="231"/>
        <v>371</v>
      </c>
      <c r="M2477">
        <v>0</v>
      </c>
      <c r="N2477">
        <v>13748</v>
      </c>
      <c r="O2477">
        <f t="shared" si="232"/>
        <v>13748</v>
      </c>
      <c r="P2477">
        <v>4</v>
      </c>
      <c r="Q2477">
        <v>64</v>
      </c>
      <c r="R2477">
        <v>353</v>
      </c>
      <c r="S2477">
        <v>336</v>
      </c>
      <c r="T2477">
        <v>8.6190476189999998</v>
      </c>
      <c r="U2477">
        <f>VLOOKUP(A2477,vlookup_table[#All],2,)</f>
        <v>0</v>
      </c>
      <c r="V2477">
        <f>VLOOKUP(A2477,vlookup_table[#All],4,FALSE)</f>
        <v>3307</v>
      </c>
      <c r="W2477" t="str">
        <f>IF(LEN(V2477)=4,_xlfn.CONCAT("19",LEFT(V2477,2)),IF(LEN(V2477)=3,_xlfn.CONCAT("190",LEFT(V2477,2)),0))</f>
        <v>1933</v>
      </c>
      <c r="X2477">
        <f>IF(V2477&lt;&gt;0,1997-VALUE(W2477),0)</f>
        <v>64</v>
      </c>
      <c r="Y2477" t="str">
        <f>VLOOKUP(A2477,vlookup_table[#All],5,FALSE)</f>
        <v>S2</v>
      </c>
      <c r="Z2477" t="str">
        <f t="shared" si="233"/>
        <v>Suburban</v>
      </c>
      <c r="AA2477">
        <f>VLOOKUP(A2477,vlookup_table[#All],7,FALSE)</f>
        <v>10</v>
      </c>
    </row>
    <row r="2478" spans="1:27" x14ac:dyDescent="0.3">
      <c r="A2478">
        <v>158977</v>
      </c>
      <c r="B2478" s="1" t="s">
        <v>22</v>
      </c>
      <c r="C2478" s="1" t="str">
        <f>UPPER(LEFT(B2478,2))</f>
        <v>CA</v>
      </c>
      <c r="D2478" s="1" t="s">
        <v>14</v>
      </c>
      <c r="E2478" s="1" t="str">
        <f>UPPER(LEFT(D2478,1))</f>
        <v>M</v>
      </c>
      <c r="F2478">
        <v>1951</v>
      </c>
      <c r="G2478">
        <f t="shared" si="228"/>
        <v>1951</v>
      </c>
      <c r="H2478">
        <f t="shared" si="229"/>
        <v>1951</v>
      </c>
      <c r="I2478">
        <v>366</v>
      </c>
      <c r="J2478">
        <f t="shared" si="230"/>
        <v>366</v>
      </c>
      <c r="K2478">
        <v>400</v>
      </c>
      <c r="L2478">
        <f t="shared" si="231"/>
        <v>400</v>
      </c>
      <c r="M2478">
        <v>43</v>
      </c>
      <c r="N2478">
        <v>12255</v>
      </c>
      <c r="O2478">
        <f t="shared" si="232"/>
        <v>12255</v>
      </c>
      <c r="P2478">
        <v>35</v>
      </c>
      <c r="Q2478">
        <v>33</v>
      </c>
      <c r="R2478">
        <v>385</v>
      </c>
      <c r="S2478">
        <v>369</v>
      </c>
      <c r="T2478">
        <v>4.6190476189999998</v>
      </c>
      <c r="U2478">
        <f>VLOOKUP(A2478,vlookup_table[#All],2,)</f>
        <v>0</v>
      </c>
      <c r="V2478">
        <f>VLOOKUP(A2478,vlookup_table[#All],4,FALSE)</f>
        <v>2112</v>
      </c>
      <c r="W2478" t="str">
        <f>IF(LEN(V2478)=4,_xlfn.CONCAT("19",LEFT(V2478,2)),IF(LEN(V2478)=3,_xlfn.CONCAT("190",LEFT(V2478,2)),0))</f>
        <v>1921</v>
      </c>
      <c r="X2478">
        <f>IF(V2478&lt;&gt;0,1997-VALUE(W2478),0)</f>
        <v>76</v>
      </c>
      <c r="Y2478" t="str">
        <f>VLOOKUP(A2478,vlookup_table[#All],5,FALSE)</f>
        <v>S2</v>
      </c>
      <c r="Z2478" t="str">
        <f t="shared" si="233"/>
        <v>Suburban</v>
      </c>
      <c r="AA2478">
        <f>VLOOKUP(A2478,vlookup_table[#All],7,FALSE)</f>
        <v>5</v>
      </c>
    </row>
    <row r="2479" spans="1:27" x14ac:dyDescent="0.3">
      <c r="A2479">
        <v>127030</v>
      </c>
      <c r="B2479" s="1" t="s">
        <v>21</v>
      </c>
      <c r="C2479" s="1" t="str">
        <f>UPPER(LEFT(B2479,2))</f>
        <v>TX</v>
      </c>
      <c r="D2479" s="1" t="s">
        <v>17</v>
      </c>
      <c r="E2479" s="1" t="str">
        <f>UPPER(LEFT(D2479,1))</f>
        <v>F</v>
      </c>
      <c r="F2479">
        <v>517</v>
      </c>
      <c r="G2479">
        <f t="shared" si="228"/>
        <v>517</v>
      </c>
      <c r="H2479">
        <f t="shared" si="229"/>
        <v>517</v>
      </c>
      <c r="I2479">
        <v>223</v>
      </c>
      <c r="J2479">
        <f t="shared" si="230"/>
        <v>223</v>
      </c>
      <c r="K2479">
        <v>398</v>
      </c>
      <c r="L2479">
        <f t="shared" si="231"/>
        <v>398</v>
      </c>
      <c r="M2479">
        <v>0</v>
      </c>
      <c r="N2479">
        <v>17671</v>
      </c>
      <c r="O2479">
        <f t="shared" si="232"/>
        <v>17671</v>
      </c>
      <c r="P2479">
        <v>11</v>
      </c>
      <c r="Q2479">
        <v>51</v>
      </c>
      <c r="R2479">
        <v>321</v>
      </c>
      <c r="S2479">
        <v>287</v>
      </c>
      <c r="T2479">
        <v>8</v>
      </c>
      <c r="U2479">
        <f>VLOOKUP(A2479,vlookup_table[#All],2,)</f>
        <v>0</v>
      </c>
      <c r="V2479">
        <f>VLOOKUP(A2479,vlookup_table[#All],4,FALSE)</f>
        <v>0</v>
      </c>
      <c r="W2479">
        <f>IF(LEN(V2479)=4,_xlfn.CONCAT("19",LEFT(V2479,2)),IF(LEN(V2479)=3,_xlfn.CONCAT("190",LEFT(V2479,2)),0))</f>
        <v>0</v>
      </c>
      <c r="X2479">
        <f>IF(V2479&lt;&gt;0,1997-VALUE(W2479),0)</f>
        <v>0</v>
      </c>
      <c r="Y2479" t="str">
        <f>VLOOKUP(A2479,vlookup_table[#All],5,FALSE)</f>
        <v>U1</v>
      </c>
      <c r="Z2479" t="str">
        <f t="shared" si="233"/>
        <v>Urban</v>
      </c>
      <c r="AA2479">
        <f>VLOOKUP(A2479,vlookup_table[#All],7,FALSE)</f>
        <v>10</v>
      </c>
    </row>
    <row r="2480" spans="1:27" x14ac:dyDescent="0.3">
      <c r="A2480">
        <v>151698</v>
      </c>
      <c r="B2480" s="1" t="s">
        <v>51</v>
      </c>
      <c r="C2480" s="1" t="str">
        <f>UPPER(LEFT(B2480,2))</f>
        <v>OR</v>
      </c>
      <c r="D2480" s="1" t="s">
        <v>14</v>
      </c>
      <c r="E2480" s="1" t="str">
        <f>UPPER(LEFT(D2480,1))</f>
        <v>M</v>
      </c>
      <c r="F2480">
        <v>388</v>
      </c>
      <c r="G2480">
        <f t="shared" si="228"/>
        <v>388</v>
      </c>
      <c r="H2480">
        <f t="shared" si="229"/>
        <v>388</v>
      </c>
      <c r="I2480">
        <v>186</v>
      </c>
      <c r="J2480">
        <f t="shared" si="230"/>
        <v>186</v>
      </c>
      <c r="K2480">
        <v>220</v>
      </c>
      <c r="L2480">
        <f t="shared" si="231"/>
        <v>220</v>
      </c>
      <c r="M2480">
        <v>0</v>
      </c>
      <c r="N2480">
        <v>9703</v>
      </c>
      <c r="O2480">
        <f t="shared" si="232"/>
        <v>9703</v>
      </c>
      <c r="P2480">
        <v>2</v>
      </c>
      <c r="Q2480">
        <v>43</v>
      </c>
      <c r="R2480">
        <v>198</v>
      </c>
      <c r="S2480">
        <v>209</v>
      </c>
      <c r="T2480">
        <v>15</v>
      </c>
      <c r="U2480">
        <f>VLOOKUP(A2480,vlookup_table[#All],2,)</f>
        <v>1</v>
      </c>
      <c r="V2480">
        <f>VLOOKUP(A2480,vlookup_table[#All],4,FALSE)</f>
        <v>3201</v>
      </c>
      <c r="W2480" t="str">
        <f>IF(LEN(V2480)=4,_xlfn.CONCAT("19",LEFT(V2480,2)),IF(LEN(V2480)=3,_xlfn.CONCAT("190",LEFT(V2480,2)),0))</f>
        <v>1932</v>
      </c>
      <c r="X2480">
        <f>IF(V2480&lt;&gt;0,1997-VALUE(W2480),0)</f>
        <v>65</v>
      </c>
      <c r="Y2480" t="str">
        <f>VLOOKUP(A2480,vlookup_table[#All],5,FALSE)</f>
        <v>T1</v>
      </c>
      <c r="Z2480" t="str">
        <f t="shared" si="233"/>
        <v>Town</v>
      </c>
      <c r="AA2480">
        <f>VLOOKUP(A2480,vlookup_table[#All],7,FALSE)</f>
        <v>20</v>
      </c>
    </row>
    <row r="2481" spans="1:27" x14ac:dyDescent="0.3">
      <c r="A2481">
        <v>1054</v>
      </c>
      <c r="B2481" s="1" t="s">
        <v>22</v>
      </c>
      <c r="C2481" s="1" t="str">
        <f>UPPER(LEFT(B2481,2))</f>
        <v>CA</v>
      </c>
      <c r="D2481" s="1" t="s">
        <v>17</v>
      </c>
      <c r="E2481" s="1" t="str">
        <f>UPPER(LEFT(D2481,1))</f>
        <v>F</v>
      </c>
      <c r="F2481">
        <v>1161</v>
      </c>
      <c r="G2481">
        <f t="shared" si="228"/>
        <v>1161</v>
      </c>
      <c r="H2481">
        <f t="shared" si="229"/>
        <v>1161</v>
      </c>
      <c r="I2481">
        <v>197</v>
      </c>
      <c r="J2481">
        <f t="shared" si="230"/>
        <v>197</v>
      </c>
      <c r="K2481">
        <v>350</v>
      </c>
      <c r="L2481">
        <f t="shared" si="231"/>
        <v>350</v>
      </c>
      <c r="M2481">
        <v>7</v>
      </c>
      <c r="N2481">
        <v>12764</v>
      </c>
      <c r="O2481">
        <f t="shared" si="232"/>
        <v>12764</v>
      </c>
      <c r="P2481">
        <v>15</v>
      </c>
      <c r="Q2481">
        <v>58</v>
      </c>
      <c r="R2481">
        <v>289</v>
      </c>
      <c r="S2481">
        <v>262</v>
      </c>
      <c r="T2481">
        <v>6.3</v>
      </c>
      <c r="U2481">
        <f>VLOOKUP(A2481,vlookup_table[#All],2,)</f>
        <v>0</v>
      </c>
      <c r="V2481">
        <f>VLOOKUP(A2481,vlookup_table[#All],4,FALSE)</f>
        <v>0</v>
      </c>
      <c r="W2481">
        <f>IF(LEN(V2481)=4,_xlfn.CONCAT("19",LEFT(V2481,2)),IF(LEN(V2481)=3,_xlfn.CONCAT("190",LEFT(V2481,2)),0))</f>
        <v>0</v>
      </c>
      <c r="X2481">
        <f>IF(V2481&lt;&gt;0,1997-VALUE(W2481),0)</f>
        <v>0</v>
      </c>
      <c r="Y2481" t="str">
        <f>VLOOKUP(A2481,vlookup_table[#All],5,FALSE)</f>
        <v>T2</v>
      </c>
      <c r="Z2481" t="str">
        <f t="shared" si="233"/>
        <v>Town</v>
      </c>
      <c r="AA2481">
        <f>VLOOKUP(A2481,vlookup_table[#All],7,FALSE)</f>
        <v>8</v>
      </c>
    </row>
    <row r="2482" spans="1:27" x14ac:dyDescent="0.3">
      <c r="A2482">
        <v>178293</v>
      </c>
      <c r="B2482" s="1" t="s">
        <v>41</v>
      </c>
      <c r="C2482" s="1" t="str">
        <f>UPPER(LEFT(B2482,2))</f>
        <v>WA</v>
      </c>
      <c r="D2482" s="1" t="s">
        <v>17</v>
      </c>
      <c r="E2482" s="1" t="str">
        <f>UPPER(LEFT(D2482,1))</f>
        <v>F</v>
      </c>
      <c r="F2482">
        <v>1862</v>
      </c>
      <c r="G2482">
        <f t="shared" si="228"/>
        <v>1862</v>
      </c>
      <c r="H2482">
        <f t="shared" si="229"/>
        <v>1862</v>
      </c>
      <c r="I2482">
        <v>541</v>
      </c>
      <c r="J2482">
        <f t="shared" si="230"/>
        <v>541</v>
      </c>
      <c r="K2482">
        <v>593</v>
      </c>
      <c r="L2482">
        <f t="shared" si="231"/>
        <v>593</v>
      </c>
      <c r="M2482">
        <v>45</v>
      </c>
      <c r="N2482">
        <v>30096</v>
      </c>
      <c r="O2482">
        <f t="shared" si="232"/>
        <v>30096</v>
      </c>
      <c r="P2482">
        <v>15</v>
      </c>
      <c r="Q2482">
        <v>36</v>
      </c>
      <c r="R2482">
        <v>548</v>
      </c>
      <c r="S2482">
        <v>575</v>
      </c>
      <c r="T2482">
        <v>8.5833333330000006</v>
      </c>
      <c r="U2482">
        <f>VLOOKUP(A2482,vlookup_table[#All],2,)</f>
        <v>2</v>
      </c>
      <c r="V2482">
        <f>VLOOKUP(A2482,vlookup_table[#All],4,FALSE)</f>
        <v>0</v>
      </c>
      <c r="W2482">
        <f>IF(LEN(V2482)=4,_xlfn.CONCAT("19",LEFT(V2482,2)),IF(LEN(V2482)=3,_xlfn.CONCAT("190",LEFT(V2482,2)),0))</f>
        <v>0</v>
      </c>
      <c r="X2482">
        <f>IF(V2482&lt;&gt;0,1997-VALUE(W2482),0)</f>
        <v>0</v>
      </c>
      <c r="Y2482" t="str">
        <f>VLOOKUP(A2482,vlookup_table[#All],5,FALSE)</f>
        <v>S1</v>
      </c>
      <c r="Z2482" t="str">
        <f t="shared" si="233"/>
        <v>Suburban</v>
      </c>
      <c r="AA2482">
        <f>VLOOKUP(A2482,vlookup_table[#All],7,FALSE)</f>
        <v>12</v>
      </c>
    </row>
    <row r="2483" spans="1:27" x14ac:dyDescent="0.3">
      <c r="A2483">
        <v>187082</v>
      </c>
      <c r="B2483" s="1" t="s">
        <v>18</v>
      </c>
      <c r="C2483" s="1" t="str">
        <f>UPPER(LEFT(B2483,2))</f>
        <v>NC</v>
      </c>
      <c r="D2483" s="1" t="s">
        <v>20</v>
      </c>
      <c r="E2483" s="1" t="str">
        <f>UPPER(LEFT(D2483,1))</f>
        <v>F</v>
      </c>
      <c r="F2483">
        <v>1055</v>
      </c>
      <c r="G2483">
        <f t="shared" si="228"/>
        <v>1055</v>
      </c>
      <c r="H2483">
        <f t="shared" si="229"/>
        <v>1055</v>
      </c>
      <c r="I2483">
        <v>288</v>
      </c>
      <c r="J2483">
        <f t="shared" si="230"/>
        <v>288</v>
      </c>
      <c r="K2483">
        <v>396</v>
      </c>
      <c r="L2483">
        <f t="shared" si="231"/>
        <v>396</v>
      </c>
      <c r="M2483">
        <v>3</v>
      </c>
      <c r="N2483">
        <v>13839</v>
      </c>
      <c r="O2483">
        <f t="shared" si="232"/>
        <v>13839</v>
      </c>
      <c r="P2483">
        <v>0</v>
      </c>
      <c r="Q2483">
        <v>49</v>
      </c>
      <c r="R2483">
        <v>312</v>
      </c>
      <c r="S2483">
        <v>355</v>
      </c>
      <c r="T2483">
        <v>7.9</v>
      </c>
      <c r="U2483">
        <f>VLOOKUP(A2483,vlookup_table[#All],2,)</f>
        <v>2</v>
      </c>
      <c r="V2483">
        <f>VLOOKUP(A2483,vlookup_table[#All],4,FALSE)</f>
        <v>2001</v>
      </c>
      <c r="W2483" t="str">
        <f>IF(LEN(V2483)=4,_xlfn.CONCAT("19",LEFT(V2483,2)),IF(LEN(V2483)=3,_xlfn.CONCAT("190",LEFT(V2483,2)),0))</f>
        <v>1920</v>
      </c>
      <c r="X2483">
        <f>IF(V2483&lt;&gt;0,1997-VALUE(W2483),0)</f>
        <v>77</v>
      </c>
      <c r="Y2483" t="str">
        <f>VLOOKUP(A2483,vlookup_table[#All],5,FALSE)</f>
        <v>R2</v>
      </c>
      <c r="Z2483" t="str">
        <f t="shared" si="233"/>
        <v>Rural</v>
      </c>
      <c r="AA2483">
        <f>VLOOKUP(A2483,vlookup_table[#All],7,FALSE)</f>
        <v>8</v>
      </c>
    </row>
    <row r="2484" spans="1:27" x14ac:dyDescent="0.3">
      <c r="A2484">
        <v>156034</v>
      </c>
      <c r="B2484" s="1" t="s">
        <v>22</v>
      </c>
      <c r="C2484" s="1" t="str">
        <f>UPPER(LEFT(B2484,2))</f>
        <v>CA</v>
      </c>
      <c r="D2484" s="1" t="s">
        <v>14</v>
      </c>
      <c r="E2484" s="1" t="str">
        <f>UPPER(LEFT(D2484,1))</f>
        <v>M</v>
      </c>
      <c r="F2484">
        <v>1873</v>
      </c>
      <c r="G2484">
        <f t="shared" si="228"/>
        <v>1873</v>
      </c>
      <c r="H2484">
        <f t="shared" si="229"/>
        <v>1873</v>
      </c>
      <c r="I2484">
        <v>394</v>
      </c>
      <c r="J2484">
        <f t="shared" si="230"/>
        <v>394</v>
      </c>
      <c r="K2484">
        <v>481</v>
      </c>
      <c r="L2484">
        <f t="shared" si="231"/>
        <v>481</v>
      </c>
      <c r="M2484">
        <v>39</v>
      </c>
      <c r="N2484">
        <v>19031</v>
      </c>
      <c r="O2484">
        <f t="shared" si="232"/>
        <v>19031</v>
      </c>
      <c r="P2484">
        <v>12</v>
      </c>
      <c r="Q2484">
        <v>44</v>
      </c>
      <c r="R2484">
        <v>428</v>
      </c>
      <c r="S2484">
        <v>453</v>
      </c>
      <c r="T2484">
        <v>20</v>
      </c>
      <c r="U2484">
        <f>VLOOKUP(A2484,vlookup_table[#All],2,)</f>
        <v>1</v>
      </c>
      <c r="V2484">
        <f>VLOOKUP(A2484,vlookup_table[#All],4,FALSE)</f>
        <v>6001</v>
      </c>
      <c r="W2484" t="str">
        <f>IF(LEN(V2484)=4,_xlfn.CONCAT("19",LEFT(V2484,2)),IF(LEN(V2484)=3,_xlfn.CONCAT("190",LEFT(V2484,2)),0))</f>
        <v>1960</v>
      </c>
      <c r="X2484">
        <f>IF(V2484&lt;&gt;0,1997-VALUE(W2484),0)</f>
        <v>37</v>
      </c>
      <c r="Y2484" t="str">
        <f>VLOOKUP(A2484,vlookup_table[#All],5,FALSE)</f>
        <v>T2</v>
      </c>
      <c r="Z2484" t="str">
        <f t="shared" si="233"/>
        <v>Town</v>
      </c>
      <c r="AA2484">
        <f>VLOOKUP(A2484,vlookup_table[#All],7,FALSE)</f>
        <v>15</v>
      </c>
    </row>
    <row r="2485" spans="1:27" x14ac:dyDescent="0.3">
      <c r="A2485">
        <v>72048</v>
      </c>
      <c r="B2485" s="1" t="s">
        <v>30</v>
      </c>
      <c r="C2485" s="1" t="str">
        <f>UPPER(LEFT(B2485,2))</f>
        <v>MI</v>
      </c>
      <c r="D2485" s="1" t="s">
        <v>14</v>
      </c>
      <c r="E2485" s="1" t="str">
        <f>UPPER(LEFT(D2485,1))</f>
        <v>M</v>
      </c>
      <c r="F2485">
        <v>531</v>
      </c>
      <c r="G2485">
        <f t="shared" si="228"/>
        <v>531</v>
      </c>
      <c r="H2485">
        <f t="shared" si="229"/>
        <v>531</v>
      </c>
      <c r="I2485">
        <v>311</v>
      </c>
      <c r="J2485">
        <f t="shared" si="230"/>
        <v>311</v>
      </c>
      <c r="K2485">
        <v>384</v>
      </c>
      <c r="L2485">
        <f t="shared" si="231"/>
        <v>384</v>
      </c>
      <c r="M2485">
        <v>0</v>
      </c>
      <c r="N2485">
        <v>13152</v>
      </c>
      <c r="O2485">
        <f t="shared" si="232"/>
        <v>13152</v>
      </c>
      <c r="P2485">
        <v>1</v>
      </c>
      <c r="Q2485">
        <v>85</v>
      </c>
      <c r="R2485">
        <v>342</v>
      </c>
      <c r="S2485">
        <v>351</v>
      </c>
      <c r="T2485">
        <v>8.0833333330000006</v>
      </c>
      <c r="U2485">
        <f>VLOOKUP(A2485,vlookup_table[#All],2,)</f>
        <v>1</v>
      </c>
      <c r="V2485">
        <f>VLOOKUP(A2485,vlookup_table[#All],4,FALSE)</f>
        <v>6001</v>
      </c>
      <c r="W2485" t="str">
        <f>IF(LEN(V2485)=4,_xlfn.CONCAT("19",LEFT(V2485,2)),IF(LEN(V2485)=3,_xlfn.CONCAT("190",LEFT(V2485,2)),0))</f>
        <v>1960</v>
      </c>
      <c r="X2485">
        <f>IF(V2485&lt;&gt;0,1997-VALUE(W2485),0)</f>
        <v>37</v>
      </c>
      <c r="Y2485" t="str">
        <f>VLOOKUP(A2485,vlookup_table[#All],5,FALSE)</f>
        <v>R2</v>
      </c>
      <c r="Z2485" t="str">
        <f t="shared" si="233"/>
        <v>Rural</v>
      </c>
      <c r="AA2485">
        <f>VLOOKUP(A2485,vlookup_table[#All],7,FALSE)</f>
        <v>10</v>
      </c>
    </row>
    <row r="2486" spans="1:27" x14ac:dyDescent="0.3">
      <c r="A2486">
        <v>104427</v>
      </c>
      <c r="B2486" s="1" t="s">
        <v>28</v>
      </c>
      <c r="C2486" s="1" t="str">
        <f>UPPER(LEFT(B2486,2))</f>
        <v>KS</v>
      </c>
      <c r="D2486" s="1" t="s">
        <v>17</v>
      </c>
      <c r="E2486" s="1" t="str">
        <f>UPPER(LEFT(D2486,1))</f>
        <v>F</v>
      </c>
      <c r="F2486">
        <v>857</v>
      </c>
      <c r="G2486">
        <f t="shared" si="228"/>
        <v>857</v>
      </c>
      <c r="H2486">
        <f t="shared" si="229"/>
        <v>857</v>
      </c>
      <c r="I2486">
        <v>340</v>
      </c>
      <c r="J2486">
        <f t="shared" si="230"/>
        <v>340</v>
      </c>
      <c r="K2486">
        <v>510</v>
      </c>
      <c r="L2486">
        <f t="shared" si="231"/>
        <v>510</v>
      </c>
      <c r="M2486">
        <v>1</v>
      </c>
      <c r="N2486">
        <v>17128</v>
      </c>
      <c r="O2486">
        <f t="shared" si="232"/>
        <v>17128</v>
      </c>
      <c r="P2486">
        <v>1</v>
      </c>
      <c r="Q2486">
        <v>52</v>
      </c>
      <c r="R2486">
        <v>481</v>
      </c>
      <c r="S2486">
        <v>399</v>
      </c>
      <c r="T2486">
        <v>20</v>
      </c>
      <c r="U2486">
        <f>VLOOKUP(A2486,vlookup_table[#All],2,)</f>
        <v>0</v>
      </c>
      <c r="V2486">
        <f>VLOOKUP(A2486,vlookup_table[#All],4,FALSE)</f>
        <v>4601</v>
      </c>
      <c r="W2486" t="str">
        <f>IF(LEN(V2486)=4,_xlfn.CONCAT("19",LEFT(V2486,2)),IF(LEN(V2486)=3,_xlfn.CONCAT("190",LEFT(V2486,2)),0))</f>
        <v>1946</v>
      </c>
      <c r="X2486">
        <f>IF(V2486&lt;&gt;0,1997-VALUE(W2486),0)</f>
        <v>51</v>
      </c>
      <c r="Y2486" t="str">
        <f>VLOOKUP(A2486,vlookup_table[#All],5,FALSE)</f>
        <v>R2</v>
      </c>
      <c r="Z2486" t="str">
        <f t="shared" si="233"/>
        <v>Rural</v>
      </c>
      <c r="AA2486">
        <f>VLOOKUP(A2486,vlookup_table[#All],7,FALSE)</f>
        <v>15</v>
      </c>
    </row>
    <row r="2487" spans="1:27" x14ac:dyDescent="0.3">
      <c r="A2487">
        <v>34448</v>
      </c>
      <c r="B2487" s="1" t="s">
        <v>13</v>
      </c>
      <c r="C2487" s="1" t="str">
        <f>UPPER(LEFT(B2487,2))</f>
        <v>FL</v>
      </c>
      <c r="D2487" s="1" t="s">
        <v>17</v>
      </c>
      <c r="E2487" s="1" t="str">
        <f>UPPER(LEFT(D2487,1))</f>
        <v>F</v>
      </c>
      <c r="F2487">
        <v>431</v>
      </c>
      <c r="G2487">
        <f t="shared" si="228"/>
        <v>431</v>
      </c>
      <c r="H2487">
        <f t="shared" si="229"/>
        <v>431</v>
      </c>
      <c r="I2487">
        <v>220</v>
      </c>
      <c r="J2487">
        <f t="shared" si="230"/>
        <v>220</v>
      </c>
      <c r="K2487">
        <v>306</v>
      </c>
      <c r="L2487">
        <f t="shared" si="231"/>
        <v>306</v>
      </c>
      <c r="M2487">
        <v>0</v>
      </c>
      <c r="N2487">
        <v>10129</v>
      </c>
      <c r="O2487">
        <f t="shared" si="232"/>
        <v>10129</v>
      </c>
      <c r="P2487">
        <v>2</v>
      </c>
      <c r="Q2487">
        <v>63</v>
      </c>
      <c r="R2487">
        <v>259</v>
      </c>
      <c r="S2487">
        <v>281</v>
      </c>
      <c r="T2487">
        <v>25</v>
      </c>
      <c r="U2487">
        <f>VLOOKUP(A2487,vlookup_table[#All],2,)</f>
        <v>2</v>
      </c>
      <c r="V2487">
        <f>VLOOKUP(A2487,vlookup_table[#All],4,FALSE)</f>
        <v>1601</v>
      </c>
      <c r="W2487" t="str">
        <f>IF(LEN(V2487)=4,_xlfn.CONCAT("19",LEFT(V2487,2)),IF(LEN(V2487)=3,_xlfn.CONCAT("190",LEFT(V2487,2)),0))</f>
        <v>1916</v>
      </c>
      <c r="X2487">
        <f>IF(V2487&lt;&gt;0,1997-VALUE(W2487),0)</f>
        <v>81</v>
      </c>
      <c r="Y2487" t="str">
        <f>VLOOKUP(A2487,vlookup_table[#All],5,FALSE)</f>
        <v>R2</v>
      </c>
      <c r="Z2487" t="str">
        <f t="shared" si="233"/>
        <v>Rural</v>
      </c>
      <c r="AA2487">
        <f>VLOOKUP(A2487,vlookup_table[#All],7,FALSE)</f>
        <v>10</v>
      </c>
    </row>
    <row r="2488" spans="1:27" x14ac:dyDescent="0.3">
      <c r="A2488">
        <v>10247</v>
      </c>
      <c r="B2488" s="1" t="s">
        <v>22</v>
      </c>
      <c r="C2488" s="1" t="str">
        <f>UPPER(LEFT(B2488,2))</f>
        <v>CA</v>
      </c>
      <c r="D2488" s="1" t="s">
        <v>17</v>
      </c>
      <c r="E2488" s="1" t="str">
        <f>UPPER(LEFT(D2488,1))</f>
        <v>F</v>
      </c>
      <c r="F2488">
        <v>1580</v>
      </c>
      <c r="G2488">
        <f t="shared" si="228"/>
        <v>1580</v>
      </c>
      <c r="H2488">
        <f t="shared" si="229"/>
        <v>1580</v>
      </c>
      <c r="I2488">
        <v>503</v>
      </c>
      <c r="J2488">
        <f t="shared" si="230"/>
        <v>503</v>
      </c>
      <c r="K2488">
        <v>483</v>
      </c>
      <c r="L2488">
        <f t="shared" si="231"/>
        <v>483</v>
      </c>
      <c r="M2488">
        <v>11</v>
      </c>
      <c r="N2488">
        <v>15111</v>
      </c>
      <c r="O2488">
        <f t="shared" si="232"/>
        <v>15111</v>
      </c>
      <c r="P2488">
        <v>8</v>
      </c>
      <c r="Q2488">
        <v>55</v>
      </c>
      <c r="R2488">
        <v>490</v>
      </c>
      <c r="S2488">
        <v>515</v>
      </c>
      <c r="T2488">
        <v>9</v>
      </c>
      <c r="U2488">
        <f>VLOOKUP(A2488,vlookup_table[#All],2,)</f>
        <v>0</v>
      </c>
      <c r="V2488">
        <f>VLOOKUP(A2488,vlookup_table[#All],4,FALSE)</f>
        <v>3005</v>
      </c>
      <c r="W2488" t="str">
        <f>IF(LEN(V2488)=4,_xlfn.CONCAT("19",LEFT(V2488,2)),IF(LEN(V2488)=3,_xlfn.CONCAT("190",LEFT(V2488,2)),0))</f>
        <v>1930</v>
      </c>
      <c r="X2488">
        <f>IF(V2488&lt;&gt;0,1997-VALUE(W2488),0)</f>
        <v>67</v>
      </c>
      <c r="Y2488" t="str">
        <f>VLOOKUP(A2488,vlookup_table[#All],5,FALSE)</f>
        <v>C1</v>
      </c>
      <c r="Z2488" t="str">
        <f t="shared" si="233"/>
        <v>City</v>
      </c>
      <c r="AA2488">
        <f>VLOOKUP(A2488,vlookup_table[#All],7,FALSE)</f>
        <v>10</v>
      </c>
    </row>
    <row r="2489" spans="1:27" x14ac:dyDescent="0.3">
      <c r="A2489">
        <v>158679</v>
      </c>
      <c r="B2489" s="1" t="s">
        <v>22</v>
      </c>
      <c r="C2489" s="1" t="str">
        <f>UPPER(LEFT(B2489,2))</f>
        <v>CA</v>
      </c>
      <c r="D2489" s="1" t="s">
        <v>14</v>
      </c>
      <c r="E2489" s="1" t="str">
        <f>UPPER(LEFT(D2489,1))</f>
        <v>M</v>
      </c>
      <c r="F2489">
        <v>2211</v>
      </c>
      <c r="G2489">
        <f t="shared" si="228"/>
        <v>2211</v>
      </c>
      <c r="H2489">
        <f t="shared" si="229"/>
        <v>2211</v>
      </c>
      <c r="I2489">
        <v>592</v>
      </c>
      <c r="J2489">
        <f t="shared" si="230"/>
        <v>592</v>
      </c>
      <c r="K2489">
        <v>639</v>
      </c>
      <c r="L2489">
        <f t="shared" si="231"/>
        <v>639</v>
      </c>
      <c r="M2489">
        <v>74</v>
      </c>
      <c r="N2489">
        <v>18973</v>
      </c>
      <c r="O2489">
        <f t="shared" si="232"/>
        <v>18973</v>
      </c>
      <c r="P2489">
        <v>4</v>
      </c>
      <c r="Q2489">
        <v>61</v>
      </c>
      <c r="R2489">
        <v>584</v>
      </c>
      <c r="S2489">
        <v>625</v>
      </c>
      <c r="T2489">
        <v>12.363636359999999</v>
      </c>
      <c r="U2489">
        <f>VLOOKUP(A2489,vlookup_table[#All],2,)</f>
        <v>1</v>
      </c>
      <c r="V2489">
        <f>VLOOKUP(A2489,vlookup_table[#All],4,FALSE)</f>
        <v>0</v>
      </c>
      <c r="W2489">
        <f>IF(LEN(V2489)=4,_xlfn.CONCAT("19",LEFT(V2489,2)),IF(LEN(V2489)=3,_xlfn.CONCAT("190",LEFT(V2489,2)),0))</f>
        <v>0</v>
      </c>
      <c r="X2489">
        <f>IF(V2489&lt;&gt;0,1997-VALUE(W2489),0)</f>
        <v>0</v>
      </c>
      <c r="Y2489" t="str">
        <f>VLOOKUP(A2489,vlookup_table[#All],5,FALSE)</f>
        <v>S2</v>
      </c>
      <c r="Z2489" t="str">
        <f t="shared" si="233"/>
        <v>Suburban</v>
      </c>
      <c r="AA2489">
        <f>VLOOKUP(A2489,vlookup_table[#All],7,FALSE)</f>
        <v>16</v>
      </c>
    </row>
    <row r="2490" spans="1:27" x14ac:dyDescent="0.3">
      <c r="A2490">
        <v>141742</v>
      </c>
      <c r="B2490" s="1" t="s">
        <v>24</v>
      </c>
      <c r="C2490" s="1" t="str">
        <f>UPPER(LEFT(B2490,2))</f>
        <v>NV</v>
      </c>
      <c r="D2490" s="1" t="s">
        <v>14</v>
      </c>
      <c r="E2490" s="1" t="str">
        <f>UPPER(LEFT(D2490,1))</f>
        <v>M</v>
      </c>
      <c r="F2490">
        <v>1167</v>
      </c>
      <c r="G2490">
        <f t="shared" si="228"/>
        <v>1167</v>
      </c>
      <c r="H2490">
        <f t="shared" si="229"/>
        <v>1167</v>
      </c>
      <c r="I2490">
        <v>497</v>
      </c>
      <c r="J2490">
        <f t="shared" si="230"/>
        <v>497</v>
      </c>
      <c r="K2490">
        <v>575</v>
      </c>
      <c r="L2490">
        <f t="shared" si="231"/>
        <v>575</v>
      </c>
      <c r="M2490">
        <v>6</v>
      </c>
      <c r="N2490">
        <v>22162</v>
      </c>
      <c r="O2490">
        <f t="shared" si="232"/>
        <v>22162</v>
      </c>
      <c r="P2490">
        <v>3</v>
      </c>
      <c r="Q2490">
        <v>18</v>
      </c>
      <c r="R2490">
        <v>503</v>
      </c>
      <c r="S2490">
        <v>547</v>
      </c>
      <c r="T2490">
        <v>8.3333333330000006</v>
      </c>
      <c r="U2490">
        <f>VLOOKUP(A2490,vlookup_table[#All],2,)</f>
        <v>2</v>
      </c>
      <c r="V2490">
        <f>VLOOKUP(A2490,vlookup_table[#All],4,FALSE)</f>
        <v>2801</v>
      </c>
      <c r="W2490" t="str">
        <f>IF(LEN(V2490)=4,_xlfn.CONCAT("19",LEFT(V2490,2)),IF(LEN(V2490)=3,_xlfn.CONCAT("190",LEFT(V2490,2)),0))</f>
        <v>1928</v>
      </c>
      <c r="X2490">
        <f>IF(V2490&lt;&gt;0,1997-VALUE(W2490),0)</f>
        <v>69</v>
      </c>
      <c r="Y2490" t="str">
        <f>VLOOKUP(A2490,vlookup_table[#All],5,FALSE)</f>
        <v>T2</v>
      </c>
      <c r="Z2490" t="str">
        <f t="shared" si="233"/>
        <v>Town</v>
      </c>
      <c r="AA2490">
        <f>VLOOKUP(A2490,vlookup_table[#All],7,FALSE)</f>
        <v>8</v>
      </c>
    </row>
    <row r="2491" spans="1:27" x14ac:dyDescent="0.3">
      <c r="A2491">
        <v>96679</v>
      </c>
      <c r="B2491" s="1" t="s">
        <v>16</v>
      </c>
      <c r="C2491" s="1" t="str">
        <f>UPPER(LEFT(B2491,2))</f>
        <v>IL</v>
      </c>
      <c r="D2491" s="1" t="s">
        <v>14</v>
      </c>
      <c r="E2491" s="1" t="str">
        <f>UPPER(LEFT(D2491,1))</f>
        <v>M</v>
      </c>
      <c r="F2491">
        <v>870</v>
      </c>
      <c r="G2491">
        <f t="shared" si="228"/>
        <v>870</v>
      </c>
      <c r="H2491">
        <f t="shared" si="229"/>
        <v>870</v>
      </c>
      <c r="I2491">
        <v>396</v>
      </c>
      <c r="J2491">
        <f t="shared" si="230"/>
        <v>396</v>
      </c>
      <c r="K2491">
        <v>549</v>
      </c>
      <c r="L2491">
        <f t="shared" si="231"/>
        <v>549</v>
      </c>
      <c r="M2491">
        <v>4</v>
      </c>
      <c r="N2491">
        <v>21366</v>
      </c>
      <c r="O2491">
        <f t="shared" si="232"/>
        <v>21366</v>
      </c>
      <c r="P2491">
        <v>4</v>
      </c>
      <c r="Q2491">
        <v>64</v>
      </c>
      <c r="R2491">
        <v>510</v>
      </c>
      <c r="S2491">
        <v>456</v>
      </c>
      <c r="T2491">
        <v>6.4285714289999998</v>
      </c>
      <c r="U2491">
        <f>VLOOKUP(A2491,vlookup_table[#All],2,)</f>
        <v>0</v>
      </c>
      <c r="V2491">
        <f>VLOOKUP(A2491,vlookup_table[#All],4,FALSE)</f>
        <v>5001</v>
      </c>
      <c r="W2491" t="str">
        <f>IF(LEN(V2491)=4,_xlfn.CONCAT("19",LEFT(V2491,2)),IF(LEN(V2491)=3,_xlfn.CONCAT("190",LEFT(V2491,2)),0))</f>
        <v>1950</v>
      </c>
      <c r="X2491">
        <f>IF(V2491&lt;&gt;0,1997-VALUE(W2491),0)</f>
        <v>47</v>
      </c>
      <c r="Y2491" t="str">
        <f>VLOOKUP(A2491,vlookup_table[#All],5,FALSE)</f>
        <v>S1</v>
      </c>
      <c r="Z2491" t="str">
        <f t="shared" si="233"/>
        <v>Suburban</v>
      </c>
      <c r="AA2491">
        <f>VLOOKUP(A2491,vlookup_table[#All],7,FALSE)</f>
        <v>5</v>
      </c>
    </row>
    <row r="2492" spans="1:27" x14ac:dyDescent="0.3">
      <c r="A2492">
        <v>151513</v>
      </c>
      <c r="B2492" s="1" t="s">
        <v>22</v>
      </c>
      <c r="C2492" s="1" t="str">
        <f>UPPER(LEFT(B2492,2))</f>
        <v>CA</v>
      </c>
      <c r="D2492" s="1" t="s">
        <v>17</v>
      </c>
      <c r="E2492" s="1" t="str">
        <f>UPPER(LEFT(D2492,1))</f>
        <v>F</v>
      </c>
      <c r="F2492">
        <v>2346</v>
      </c>
      <c r="G2492">
        <f t="shared" si="228"/>
        <v>2346</v>
      </c>
      <c r="H2492">
        <f t="shared" si="229"/>
        <v>2346</v>
      </c>
      <c r="I2492">
        <v>569</v>
      </c>
      <c r="J2492">
        <f t="shared" si="230"/>
        <v>569</v>
      </c>
      <c r="K2492">
        <v>617</v>
      </c>
      <c r="L2492">
        <f t="shared" si="231"/>
        <v>617</v>
      </c>
      <c r="M2492">
        <v>71</v>
      </c>
      <c r="N2492">
        <v>21982</v>
      </c>
      <c r="O2492">
        <f t="shared" si="232"/>
        <v>21982</v>
      </c>
      <c r="P2492">
        <v>13</v>
      </c>
      <c r="Q2492">
        <v>42</v>
      </c>
      <c r="R2492">
        <v>568</v>
      </c>
      <c r="S2492">
        <v>644</v>
      </c>
      <c r="T2492">
        <v>6.923076923</v>
      </c>
      <c r="U2492">
        <f>VLOOKUP(A2492,vlookup_table[#All],2,)</f>
        <v>0</v>
      </c>
      <c r="V2492">
        <f>VLOOKUP(A2492,vlookup_table[#All],4,FALSE)</f>
        <v>2201</v>
      </c>
      <c r="W2492" t="str">
        <f>IF(LEN(V2492)=4,_xlfn.CONCAT("19",LEFT(V2492,2)),IF(LEN(V2492)=3,_xlfn.CONCAT("190",LEFT(V2492,2)),0))</f>
        <v>1922</v>
      </c>
      <c r="X2492">
        <f>IF(V2492&lt;&gt;0,1997-VALUE(W2492),0)</f>
        <v>75</v>
      </c>
      <c r="Y2492" t="str">
        <f>VLOOKUP(A2492,vlookup_table[#All],5,FALSE)</f>
        <v>U1</v>
      </c>
      <c r="Z2492" t="str">
        <f t="shared" si="233"/>
        <v>Urban</v>
      </c>
      <c r="AA2492">
        <f>VLOOKUP(A2492,vlookup_table[#All],7,FALSE)</f>
        <v>15</v>
      </c>
    </row>
    <row r="2493" spans="1:27" x14ac:dyDescent="0.3">
      <c r="A2493">
        <v>2085</v>
      </c>
      <c r="B2493" s="1" t="s">
        <v>13</v>
      </c>
      <c r="C2493" s="1" t="str">
        <f>UPPER(LEFT(B2493,2))</f>
        <v>FL</v>
      </c>
      <c r="D2493" s="1" t="s">
        <v>14</v>
      </c>
      <c r="E2493" s="1" t="str">
        <f>UPPER(LEFT(D2493,1))</f>
        <v>M</v>
      </c>
      <c r="F2493">
        <v>852</v>
      </c>
      <c r="G2493">
        <f t="shared" si="228"/>
        <v>852</v>
      </c>
      <c r="H2493">
        <f t="shared" si="229"/>
        <v>852</v>
      </c>
      <c r="I2493">
        <v>426</v>
      </c>
      <c r="J2493">
        <f t="shared" si="230"/>
        <v>426</v>
      </c>
      <c r="K2493">
        <v>485</v>
      </c>
      <c r="L2493">
        <f t="shared" si="231"/>
        <v>485</v>
      </c>
      <c r="M2493">
        <v>1</v>
      </c>
      <c r="N2493">
        <v>14762</v>
      </c>
      <c r="O2493">
        <f t="shared" si="232"/>
        <v>14762</v>
      </c>
      <c r="P2493">
        <v>4</v>
      </c>
      <c r="Q2493">
        <v>44</v>
      </c>
      <c r="R2493">
        <v>438</v>
      </c>
      <c r="S2493">
        <v>455</v>
      </c>
      <c r="T2493">
        <v>19.30769231</v>
      </c>
      <c r="U2493">
        <f>VLOOKUP(A2493,vlookup_table[#All],2,)</f>
        <v>1</v>
      </c>
      <c r="V2493">
        <f>VLOOKUP(A2493,vlookup_table[#All],4,FALSE)</f>
        <v>4412</v>
      </c>
      <c r="W2493" t="str">
        <f>IF(LEN(V2493)=4,_xlfn.CONCAT("19",LEFT(V2493,2)),IF(LEN(V2493)=3,_xlfn.CONCAT("190",LEFT(V2493,2)),0))</f>
        <v>1944</v>
      </c>
      <c r="X2493">
        <f>IF(V2493&lt;&gt;0,1997-VALUE(W2493),0)</f>
        <v>53</v>
      </c>
      <c r="Y2493" t="str">
        <f>VLOOKUP(A2493,vlookup_table[#All],5,FALSE)</f>
        <v>C2</v>
      </c>
      <c r="Z2493" t="str">
        <f t="shared" si="233"/>
        <v>City</v>
      </c>
      <c r="AA2493">
        <f>VLOOKUP(A2493,vlookup_table[#All],7,FALSE)</f>
        <v>20</v>
      </c>
    </row>
    <row r="2494" spans="1:27" x14ac:dyDescent="0.3">
      <c r="A2494">
        <v>112532</v>
      </c>
      <c r="B2494" s="1" t="s">
        <v>33</v>
      </c>
      <c r="C2494" s="1" t="str">
        <f>UPPER(LEFT(B2494,2))</f>
        <v>AR</v>
      </c>
      <c r="D2494" s="1" t="s">
        <v>61</v>
      </c>
      <c r="E2494" s="1" t="str">
        <f>UPPER(LEFT(D2494,1))</f>
        <v>F</v>
      </c>
      <c r="F2494">
        <v>472</v>
      </c>
      <c r="G2494">
        <f t="shared" si="228"/>
        <v>472</v>
      </c>
      <c r="H2494">
        <f t="shared" si="229"/>
        <v>472</v>
      </c>
      <c r="I2494">
        <v>225</v>
      </c>
      <c r="J2494">
        <f t="shared" si="230"/>
        <v>225</v>
      </c>
      <c r="K2494">
        <v>336</v>
      </c>
      <c r="L2494">
        <f t="shared" si="231"/>
        <v>336</v>
      </c>
      <c r="M2494">
        <v>1</v>
      </c>
      <c r="N2494">
        <v>13758</v>
      </c>
      <c r="O2494">
        <f t="shared" si="232"/>
        <v>13758</v>
      </c>
      <c r="P2494">
        <v>2</v>
      </c>
      <c r="Q2494">
        <v>55</v>
      </c>
      <c r="R2494">
        <v>250</v>
      </c>
      <c r="S2494">
        <v>290</v>
      </c>
      <c r="T2494">
        <v>9.5217391300000003</v>
      </c>
      <c r="U2494">
        <f>VLOOKUP(A2494,vlookup_table[#All],2,)</f>
        <v>0</v>
      </c>
      <c r="V2494">
        <f>VLOOKUP(A2494,vlookup_table[#All],4,FALSE)</f>
        <v>0</v>
      </c>
      <c r="W2494">
        <f>IF(LEN(V2494)=4,_xlfn.CONCAT("19",LEFT(V2494,2)),IF(LEN(V2494)=3,_xlfn.CONCAT("190",LEFT(V2494,2)),0))</f>
        <v>0</v>
      </c>
      <c r="X2494">
        <f>IF(V2494&lt;&gt;0,1997-VALUE(W2494),0)</f>
        <v>0</v>
      </c>
      <c r="Y2494" t="str">
        <f>VLOOKUP(A2494,vlookup_table[#All],5,FALSE)</f>
        <v>R2</v>
      </c>
      <c r="Z2494" t="str">
        <f t="shared" si="233"/>
        <v>Rural</v>
      </c>
      <c r="AA2494">
        <f>VLOOKUP(A2494,vlookup_table[#All],7,FALSE)</f>
        <v>11</v>
      </c>
    </row>
    <row r="2495" spans="1:27" x14ac:dyDescent="0.3">
      <c r="A2495">
        <v>164987</v>
      </c>
      <c r="B2495" s="1" t="s">
        <v>22</v>
      </c>
      <c r="C2495" s="1" t="str">
        <f>UPPER(LEFT(B2495,2))</f>
        <v>CA</v>
      </c>
      <c r="D2495" s="1" t="s">
        <v>14</v>
      </c>
      <c r="E2495" s="1" t="str">
        <f>UPPER(LEFT(D2495,1))</f>
        <v>M</v>
      </c>
      <c r="F2495">
        <v>4026</v>
      </c>
      <c r="G2495">
        <f t="shared" si="228"/>
        <v>4026</v>
      </c>
      <c r="H2495">
        <f t="shared" si="229"/>
        <v>4026</v>
      </c>
      <c r="I2495">
        <v>762</v>
      </c>
      <c r="J2495">
        <f t="shared" si="230"/>
        <v>762</v>
      </c>
      <c r="K2495">
        <v>835</v>
      </c>
      <c r="L2495">
        <f t="shared" si="231"/>
        <v>835</v>
      </c>
      <c r="M2495">
        <v>99</v>
      </c>
      <c r="N2495">
        <v>31860</v>
      </c>
      <c r="O2495">
        <f t="shared" si="232"/>
        <v>31860</v>
      </c>
      <c r="P2495">
        <v>7</v>
      </c>
      <c r="Q2495">
        <v>56</v>
      </c>
      <c r="R2495">
        <v>787</v>
      </c>
      <c r="S2495">
        <v>794</v>
      </c>
      <c r="T2495">
        <v>11.71428571</v>
      </c>
      <c r="U2495">
        <f>VLOOKUP(A2495,vlookup_table[#All],2,)</f>
        <v>0</v>
      </c>
      <c r="V2495">
        <f>VLOOKUP(A2495,vlookup_table[#All],4,FALSE)</f>
        <v>5201</v>
      </c>
      <c r="W2495" t="str">
        <f>IF(LEN(V2495)=4,_xlfn.CONCAT("19",LEFT(V2495,2)),IF(LEN(V2495)=3,_xlfn.CONCAT("190",LEFT(V2495,2)),0))</f>
        <v>1952</v>
      </c>
      <c r="X2495">
        <f>IF(V2495&lt;&gt;0,1997-VALUE(W2495),0)</f>
        <v>45</v>
      </c>
      <c r="Y2495" t="str">
        <f>VLOOKUP(A2495,vlookup_table[#All],5,FALSE)</f>
        <v>S1</v>
      </c>
      <c r="Z2495" t="str">
        <f t="shared" si="233"/>
        <v>Suburban</v>
      </c>
      <c r="AA2495">
        <f>VLOOKUP(A2495,vlookup_table[#All],7,FALSE)</f>
        <v>12</v>
      </c>
    </row>
    <row r="2496" spans="1:27" x14ac:dyDescent="0.3">
      <c r="A2496">
        <v>142013</v>
      </c>
      <c r="B2496" s="1" t="s">
        <v>24</v>
      </c>
      <c r="C2496" s="1" t="str">
        <f>UPPER(LEFT(B2496,2))</f>
        <v>NV</v>
      </c>
      <c r="D2496" s="1" t="s">
        <v>17</v>
      </c>
      <c r="E2496" s="1" t="str">
        <f>UPPER(LEFT(D2496,1))</f>
        <v>F</v>
      </c>
      <c r="F2496">
        <v>1009</v>
      </c>
      <c r="G2496">
        <f t="shared" si="228"/>
        <v>1009</v>
      </c>
      <c r="H2496">
        <f t="shared" si="229"/>
        <v>1009</v>
      </c>
      <c r="I2496">
        <v>367</v>
      </c>
      <c r="J2496">
        <f t="shared" si="230"/>
        <v>367</v>
      </c>
      <c r="K2496">
        <v>417</v>
      </c>
      <c r="L2496">
        <f t="shared" si="231"/>
        <v>417</v>
      </c>
      <c r="M2496">
        <v>1</v>
      </c>
      <c r="N2496">
        <v>14199</v>
      </c>
      <c r="O2496">
        <f t="shared" si="232"/>
        <v>14199</v>
      </c>
      <c r="P2496">
        <v>3</v>
      </c>
      <c r="Q2496">
        <v>40</v>
      </c>
      <c r="R2496">
        <v>391</v>
      </c>
      <c r="S2496">
        <v>393</v>
      </c>
      <c r="T2496">
        <v>23</v>
      </c>
      <c r="U2496">
        <f>VLOOKUP(A2496,vlookup_table[#All],2,)</f>
        <v>0</v>
      </c>
      <c r="V2496">
        <f>VLOOKUP(A2496,vlookup_table[#All],4,FALSE)</f>
        <v>4401</v>
      </c>
      <c r="W2496" t="str">
        <f>IF(LEN(V2496)=4,_xlfn.CONCAT("19",LEFT(V2496,2)),IF(LEN(V2496)=3,_xlfn.CONCAT("190",LEFT(V2496,2)),0))</f>
        <v>1944</v>
      </c>
      <c r="X2496">
        <f>IF(V2496&lt;&gt;0,1997-VALUE(W2496),0)</f>
        <v>53</v>
      </c>
      <c r="Y2496" t="str">
        <f>VLOOKUP(A2496,vlookup_table[#All],5,FALSE)</f>
        <v>R2</v>
      </c>
      <c r="Z2496" t="str">
        <f t="shared" si="233"/>
        <v>Rural</v>
      </c>
      <c r="AA2496">
        <f>VLOOKUP(A2496,vlookup_table[#All],7,FALSE)</f>
        <v>23</v>
      </c>
    </row>
    <row r="2497" spans="1:27" x14ac:dyDescent="0.3">
      <c r="A2497">
        <v>185803</v>
      </c>
      <c r="B2497" s="1" t="s">
        <v>57</v>
      </c>
      <c r="C2497" s="1" t="str">
        <f>UPPER(LEFT(B2497,2))</f>
        <v>MN</v>
      </c>
      <c r="D2497" s="1" t="s">
        <v>14</v>
      </c>
      <c r="E2497" s="1" t="str">
        <f>UPPER(LEFT(D2497,1))</f>
        <v>M</v>
      </c>
      <c r="F2497">
        <v>887</v>
      </c>
      <c r="G2497">
        <f t="shared" si="228"/>
        <v>887</v>
      </c>
      <c r="H2497">
        <f t="shared" si="229"/>
        <v>887</v>
      </c>
      <c r="I2497">
        <v>533</v>
      </c>
      <c r="J2497">
        <f t="shared" si="230"/>
        <v>533</v>
      </c>
      <c r="K2497">
        <v>652</v>
      </c>
      <c r="L2497">
        <f t="shared" si="231"/>
        <v>652</v>
      </c>
      <c r="M2497">
        <v>0</v>
      </c>
      <c r="N2497">
        <v>16830</v>
      </c>
      <c r="O2497">
        <f t="shared" si="232"/>
        <v>16830</v>
      </c>
      <c r="P2497">
        <v>5</v>
      </c>
      <c r="Q2497">
        <v>54</v>
      </c>
      <c r="R2497">
        <v>544</v>
      </c>
      <c r="S2497">
        <v>597</v>
      </c>
      <c r="T2497">
        <v>15</v>
      </c>
      <c r="U2497">
        <f>VLOOKUP(A2497,vlookup_table[#All],2,)</f>
        <v>0</v>
      </c>
      <c r="V2497">
        <f>VLOOKUP(A2497,vlookup_table[#All],4,FALSE)</f>
        <v>3808</v>
      </c>
      <c r="W2497" t="str">
        <f>IF(LEN(V2497)=4,_xlfn.CONCAT("19",LEFT(V2497,2)),IF(LEN(V2497)=3,_xlfn.CONCAT("190",LEFT(V2497,2)),0))</f>
        <v>1938</v>
      </c>
      <c r="X2497">
        <f>IF(V2497&lt;&gt;0,1997-VALUE(W2497),0)</f>
        <v>59</v>
      </c>
      <c r="Y2497" t="str">
        <f>VLOOKUP(A2497,vlookup_table[#All],5,FALSE)</f>
        <v/>
      </c>
      <c r="Z2497">
        <f t="shared" si="233"/>
        <v>0</v>
      </c>
      <c r="AA2497">
        <f>VLOOKUP(A2497,vlookup_table[#All],7,FALSE)</f>
        <v>20</v>
      </c>
    </row>
    <row r="2498" spans="1:27" x14ac:dyDescent="0.3">
      <c r="A2498">
        <v>130908</v>
      </c>
      <c r="B2498" s="1" t="s">
        <v>49</v>
      </c>
      <c r="C2498" s="1" t="str">
        <f>UPPER(LEFT(B2498,2))</f>
        <v>CO</v>
      </c>
      <c r="D2498" s="1" t="s">
        <v>17</v>
      </c>
      <c r="E2498" s="1" t="str">
        <f>UPPER(LEFT(D2498,1))</f>
        <v>F</v>
      </c>
      <c r="F2498">
        <v>477</v>
      </c>
      <c r="G2498">
        <f t="shared" ref="G2498:G2561" si="234">IF(LEFT(F2498,1)="A",VALUE(SUBSTITUTE(F2498,"A","")),IF(ISBLANK(F2498),"",IF(F2498=0,"",VALUE(F2498))))</f>
        <v>477</v>
      </c>
      <c r="H2498">
        <f t="shared" ref="H2498:H2561" si="235">IF(G2498&lt;&gt;"",G2498,AVERAGE(G:G))</f>
        <v>477</v>
      </c>
      <c r="I2498">
        <v>265</v>
      </c>
      <c r="J2498">
        <f t="shared" ref="J2498:J2561" si="236">IF(I2498&lt;&gt;0,I2498,AVERAGEIF(I:I,"&gt;0"))</f>
        <v>265</v>
      </c>
      <c r="K2498">
        <v>359</v>
      </c>
      <c r="L2498">
        <f t="shared" ref="L2498:L2561" si="237">IF(AND(K2498&lt;&gt;0,K2498&lt;&gt;""),K2498,AVERAGEIF(K:K,"&gt;0"))</f>
        <v>359</v>
      </c>
      <c r="M2498">
        <v>0</v>
      </c>
      <c r="N2498">
        <v>11854</v>
      </c>
      <c r="O2498">
        <f t="shared" ref="O2498:O2561" si="238">IF(AND(N2498&lt;&gt;0,N2498&lt;&gt;""),N2498,AVERAGEIF(N:N,"&gt;0"))</f>
        <v>11854</v>
      </c>
      <c r="P2498">
        <v>0</v>
      </c>
      <c r="Q2498">
        <v>61</v>
      </c>
      <c r="R2498">
        <v>305</v>
      </c>
      <c r="S2498">
        <v>309</v>
      </c>
      <c r="T2498">
        <v>15</v>
      </c>
      <c r="U2498">
        <f>VLOOKUP(A2498,vlookup_table[#All],2,)</f>
        <v>3</v>
      </c>
      <c r="V2498">
        <f>VLOOKUP(A2498,vlookup_table[#All],4,FALSE)</f>
        <v>0</v>
      </c>
      <c r="W2498">
        <f>IF(LEN(V2498)=4,_xlfn.CONCAT("19",LEFT(V2498,2)),IF(LEN(V2498)=3,_xlfn.CONCAT("190",LEFT(V2498,2)),0))</f>
        <v>0</v>
      </c>
      <c r="X2498">
        <f>IF(V2498&lt;&gt;0,1997-VALUE(W2498),0)</f>
        <v>0</v>
      </c>
      <c r="Y2498" t="str">
        <f>VLOOKUP(A2498,vlookup_table[#All],5,FALSE)</f>
        <v>R2</v>
      </c>
      <c r="Z2498" t="str">
        <f t="shared" ref="Z2498:Z2561" si="239">IF(LEFT(Y2498,1)="C","City",IF(LEFT(Y2498,1)="T","Town",IF(LEFT(Y2498,1)="S","Suburban",IF(LEFT(Y2498,1)="U","Urban",IF(LEFT(Y2498,1)="R","Rural",0)))))</f>
        <v>Rural</v>
      </c>
      <c r="AA2498">
        <f>VLOOKUP(A2498,vlookup_table[#All],7,FALSE)</f>
        <v>25</v>
      </c>
    </row>
    <row r="2499" spans="1:27" x14ac:dyDescent="0.3">
      <c r="A2499">
        <v>121208</v>
      </c>
      <c r="B2499" s="1" t="s">
        <v>21</v>
      </c>
      <c r="C2499" s="1" t="str">
        <f>UPPER(LEFT(B2499,2))</f>
        <v>TX</v>
      </c>
      <c r="D2499" s="1" t="s">
        <v>17</v>
      </c>
      <c r="E2499" s="1" t="str">
        <f>UPPER(LEFT(D2499,1))</f>
        <v>F</v>
      </c>
      <c r="F2499">
        <v>5149</v>
      </c>
      <c r="G2499">
        <f t="shared" si="234"/>
        <v>5149</v>
      </c>
      <c r="H2499">
        <f t="shared" si="235"/>
        <v>5149</v>
      </c>
      <c r="I2499">
        <v>659</v>
      </c>
      <c r="J2499">
        <f t="shared" si="236"/>
        <v>659</v>
      </c>
      <c r="K2499">
        <v>1013</v>
      </c>
      <c r="L2499">
        <f t="shared" si="237"/>
        <v>1013</v>
      </c>
      <c r="M2499">
        <v>86</v>
      </c>
      <c r="N2499">
        <v>72797</v>
      </c>
      <c r="O2499">
        <f t="shared" si="238"/>
        <v>72797</v>
      </c>
      <c r="P2499">
        <v>11</v>
      </c>
      <c r="Q2499">
        <v>46</v>
      </c>
      <c r="R2499">
        <v>1122</v>
      </c>
      <c r="S2499">
        <v>807</v>
      </c>
      <c r="T2499">
        <v>9.961538462</v>
      </c>
      <c r="U2499">
        <f>VLOOKUP(A2499,vlookup_table[#All],2,)</f>
        <v>0</v>
      </c>
      <c r="V2499">
        <f>VLOOKUP(A2499,vlookup_table[#All],4,FALSE)</f>
        <v>6909</v>
      </c>
      <c r="W2499" t="str">
        <f>IF(LEN(V2499)=4,_xlfn.CONCAT("19",LEFT(V2499,2)),IF(LEN(V2499)=3,_xlfn.CONCAT("190",LEFT(V2499,2)),0))</f>
        <v>1969</v>
      </c>
      <c r="X2499">
        <f>IF(V2499&lt;&gt;0,1997-VALUE(W2499),0)</f>
        <v>28</v>
      </c>
      <c r="Y2499" t="str">
        <f>VLOOKUP(A2499,vlookup_table[#All],5,FALSE)</f>
        <v>U1</v>
      </c>
      <c r="Z2499" t="str">
        <f t="shared" si="239"/>
        <v>Urban</v>
      </c>
      <c r="AA2499">
        <f>VLOOKUP(A2499,vlookup_table[#All],7,FALSE)</f>
        <v>13</v>
      </c>
    </row>
    <row r="2500" spans="1:27" x14ac:dyDescent="0.3">
      <c r="A2500">
        <v>96441</v>
      </c>
      <c r="B2500" s="1" t="s">
        <v>16</v>
      </c>
      <c r="C2500" s="1" t="str">
        <f>UPPER(LEFT(B2500,2))</f>
        <v>IL</v>
      </c>
      <c r="D2500" s="1" t="s">
        <v>14</v>
      </c>
      <c r="E2500" s="1" t="str">
        <f>UPPER(LEFT(D2500,1))</f>
        <v>M</v>
      </c>
      <c r="F2500">
        <v>915</v>
      </c>
      <c r="G2500">
        <f t="shared" si="234"/>
        <v>915</v>
      </c>
      <c r="H2500">
        <f t="shared" si="235"/>
        <v>915</v>
      </c>
      <c r="I2500">
        <v>524</v>
      </c>
      <c r="J2500">
        <f t="shared" si="236"/>
        <v>524</v>
      </c>
      <c r="K2500">
        <v>592</v>
      </c>
      <c r="L2500">
        <f t="shared" si="237"/>
        <v>592</v>
      </c>
      <c r="M2500">
        <v>1</v>
      </c>
      <c r="N2500">
        <v>18503</v>
      </c>
      <c r="O2500">
        <f t="shared" si="238"/>
        <v>18503</v>
      </c>
      <c r="P2500">
        <v>1</v>
      </c>
      <c r="Q2500">
        <v>79</v>
      </c>
      <c r="R2500">
        <v>547</v>
      </c>
      <c r="S2500">
        <v>573</v>
      </c>
      <c r="T2500">
        <v>14.7</v>
      </c>
      <c r="U2500">
        <f>VLOOKUP(A2500,vlookup_table[#All],2,)</f>
        <v>0</v>
      </c>
      <c r="V2500">
        <f>VLOOKUP(A2500,vlookup_table[#All],4,FALSE)</f>
        <v>2409</v>
      </c>
      <c r="W2500" t="str">
        <f>IF(LEN(V2500)=4,_xlfn.CONCAT("19",LEFT(V2500,2)),IF(LEN(V2500)=3,_xlfn.CONCAT("190",LEFT(V2500,2)),0))</f>
        <v>1924</v>
      </c>
      <c r="X2500">
        <f>IF(V2500&lt;&gt;0,1997-VALUE(W2500),0)</f>
        <v>73</v>
      </c>
      <c r="Y2500" t="str">
        <f>VLOOKUP(A2500,vlookup_table[#All],5,FALSE)</f>
        <v>T1</v>
      </c>
      <c r="Z2500" t="str">
        <f t="shared" si="239"/>
        <v>Town</v>
      </c>
      <c r="AA2500">
        <f>VLOOKUP(A2500,vlookup_table[#All],7,FALSE)</f>
        <v>25</v>
      </c>
    </row>
    <row r="2501" spans="1:27" x14ac:dyDescent="0.3">
      <c r="A2501">
        <v>177190</v>
      </c>
      <c r="B2501" s="1" t="s">
        <v>51</v>
      </c>
      <c r="C2501" s="1" t="str">
        <f>UPPER(LEFT(B2501,2))</f>
        <v>OR</v>
      </c>
      <c r="D2501" s="1" t="s">
        <v>17</v>
      </c>
      <c r="E2501" s="1" t="str">
        <f>UPPER(LEFT(D2501,1))</f>
        <v>F</v>
      </c>
      <c r="F2501">
        <v>478</v>
      </c>
      <c r="G2501">
        <f t="shared" si="234"/>
        <v>478</v>
      </c>
      <c r="H2501">
        <f t="shared" si="235"/>
        <v>478</v>
      </c>
      <c r="I2501">
        <v>213</v>
      </c>
      <c r="J2501">
        <f t="shared" si="236"/>
        <v>213</v>
      </c>
      <c r="K2501">
        <v>264</v>
      </c>
      <c r="L2501">
        <f t="shared" si="237"/>
        <v>264</v>
      </c>
      <c r="M2501">
        <v>0</v>
      </c>
      <c r="N2501">
        <v>8810</v>
      </c>
      <c r="O2501">
        <f t="shared" si="238"/>
        <v>8810</v>
      </c>
      <c r="P2501">
        <v>1</v>
      </c>
      <c r="Q2501">
        <v>51</v>
      </c>
      <c r="R2501">
        <v>243</v>
      </c>
      <c r="S2501">
        <v>230</v>
      </c>
      <c r="T2501">
        <v>7.25</v>
      </c>
      <c r="U2501">
        <f>VLOOKUP(A2501,vlookup_table[#All],2,)</f>
        <v>28</v>
      </c>
      <c r="V2501">
        <f>VLOOKUP(A2501,vlookup_table[#All],4,FALSE)</f>
        <v>0</v>
      </c>
      <c r="W2501">
        <f>IF(LEN(V2501)=4,_xlfn.CONCAT("19",LEFT(V2501,2)),IF(LEN(V2501)=3,_xlfn.CONCAT("190",LEFT(V2501,2)),0))</f>
        <v>0</v>
      </c>
      <c r="X2501">
        <f>IF(V2501&lt;&gt;0,1997-VALUE(W2501),0)</f>
        <v>0</v>
      </c>
      <c r="Y2501" t="str">
        <f>VLOOKUP(A2501,vlookup_table[#All],5,FALSE)</f>
        <v>C3</v>
      </c>
      <c r="Z2501" t="str">
        <f t="shared" si="239"/>
        <v>City</v>
      </c>
      <c r="AA2501">
        <f>VLOOKUP(A2501,vlookup_table[#All],7,FALSE)</f>
        <v>8</v>
      </c>
    </row>
    <row r="2502" spans="1:27" x14ac:dyDescent="0.3">
      <c r="A2502">
        <v>113502</v>
      </c>
      <c r="B2502" s="1" t="s">
        <v>32</v>
      </c>
      <c r="C2502" s="1" t="str">
        <f>UPPER(LEFT(B2502,2))</f>
        <v>OK</v>
      </c>
      <c r="D2502" s="1" t="s">
        <v>17</v>
      </c>
      <c r="E2502" s="1" t="str">
        <f>UPPER(LEFT(D2502,1))</f>
        <v>F</v>
      </c>
      <c r="F2502">
        <v>236</v>
      </c>
      <c r="G2502">
        <f t="shared" si="234"/>
        <v>236</v>
      </c>
      <c r="H2502">
        <f t="shared" si="235"/>
        <v>236</v>
      </c>
      <c r="I2502">
        <v>203</v>
      </c>
      <c r="J2502">
        <f t="shared" si="236"/>
        <v>203</v>
      </c>
      <c r="K2502">
        <v>317</v>
      </c>
      <c r="L2502">
        <f t="shared" si="237"/>
        <v>317</v>
      </c>
      <c r="M2502">
        <v>0</v>
      </c>
      <c r="N2502">
        <v>12434</v>
      </c>
      <c r="O2502">
        <f t="shared" si="238"/>
        <v>12434</v>
      </c>
      <c r="P2502">
        <v>0</v>
      </c>
      <c r="Q2502">
        <v>75</v>
      </c>
      <c r="R2502">
        <v>250</v>
      </c>
      <c r="S2502">
        <v>285</v>
      </c>
      <c r="T2502">
        <v>5.875</v>
      </c>
      <c r="U2502">
        <f>VLOOKUP(A2502,vlookup_table[#All],2,)</f>
        <v>2</v>
      </c>
      <c r="V2502">
        <f>VLOOKUP(A2502,vlookup_table[#All],4,FALSE)</f>
        <v>601</v>
      </c>
      <c r="W2502" t="str">
        <f>IF(LEN(V2502)=4,_xlfn.CONCAT("19",LEFT(V2502,2)),IF(LEN(V2502)=3,_xlfn.CONCAT("190",LEFT(V2502,2)),0))</f>
        <v>19060</v>
      </c>
      <c r="X2502">
        <f>IF(V2502&lt;&gt;0,1997-VALUE(W2502),0)</f>
        <v>-17063</v>
      </c>
      <c r="Y2502" t="str">
        <f>VLOOKUP(A2502,vlookup_table[#All],5,FALSE)</f>
        <v>C2</v>
      </c>
      <c r="Z2502" t="str">
        <f t="shared" si="239"/>
        <v>City</v>
      </c>
      <c r="AA2502">
        <f>VLOOKUP(A2502,vlookup_table[#All],7,FALSE)</f>
        <v>7</v>
      </c>
    </row>
    <row r="2503" spans="1:27" x14ac:dyDescent="0.3">
      <c r="A2503">
        <v>175016</v>
      </c>
      <c r="B2503" s="1" t="s">
        <v>51</v>
      </c>
      <c r="C2503" s="1" t="str">
        <f>UPPER(LEFT(B2503,2))</f>
        <v>OR</v>
      </c>
      <c r="D2503" s="1" t="s">
        <v>17</v>
      </c>
      <c r="E2503" s="1" t="str">
        <f>UPPER(LEFT(D2503,1))</f>
        <v>F</v>
      </c>
      <c r="F2503">
        <v>734</v>
      </c>
      <c r="G2503">
        <f t="shared" si="234"/>
        <v>734</v>
      </c>
      <c r="H2503">
        <f t="shared" si="235"/>
        <v>734</v>
      </c>
      <c r="I2503">
        <v>366</v>
      </c>
      <c r="J2503">
        <f t="shared" si="236"/>
        <v>366</v>
      </c>
      <c r="K2503">
        <v>448</v>
      </c>
      <c r="L2503">
        <f t="shared" si="237"/>
        <v>448</v>
      </c>
      <c r="M2503">
        <v>1</v>
      </c>
      <c r="N2503">
        <v>14179</v>
      </c>
      <c r="O2503">
        <f t="shared" si="238"/>
        <v>14179</v>
      </c>
      <c r="P2503">
        <v>4</v>
      </c>
      <c r="Q2503">
        <v>51</v>
      </c>
      <c r="R2503">
        <v>427</v>
      </c>
      <c r="S2503">
        <v>398</v>
      </c>
      <c r="T2503">
        <v>8.3333333330000006</v>
      </c>
      <c r="U2503">
        <f>VLOOKUP(A2503,vlookup_table[#All],2,)</f>
        <v>2</v>
      </c>
      <c r="V2503">
        <f>VLOOKUP(A2503,vlookup_table[#All],4,FALSE)</f>
        <v>0</v>
      </c>
      <c r="W2503">
        <f>IF(LEN(V2503)=4,_xlfn.CONCAT("19",LEFT(V2503,2)),IF(LEN(V2503)=3,_xlfn.CONCAT("190",LEFT(V2503,2)),0))</f>
        <v>0</v>
      </c>
      <c r="X2503">
        <f>IF(V2503&lt;&gt;0,1997-VALUE(W2503),0)</f>
        <v>0</v>
      </c>
      <c r="Y2503" t="str">
        <f>VLOOKUP(A2503,vlookup_table[#All],5,FALSE)</f>
        <v>T2</v>
      </c>
      <c r="Z2503" t="str">
        <f t="shared" si="239"/>
        <v>Town</v>
      </c>
      <c r="AA2503">
        <f>VLOOKUP(A2503,vlookup_table[#All],7,FALSE)</f>
        <v>9</v>
      </c>
    </row>
    <row r="2504" spans="1:27" x14ac:dyDescent="0.3">
      <c r="A2504">
        <v>150644</v>
      </c>
      <c r="B2504" s="1" t="s">
        <v>22</v>
      </c>
      <c r="C2504" s="1" t="str">
        <f>UPPER(LEFT(B2504,2))</f>
        <v>CA</v>
      </c>
      <c r="D2504" s="1" t="s">
        <v>17</v>
      </c>
      <c r="E2504" s="1" t="str">
        <f>UPPER(LEFT(D2504,1))</f>
        <v>F</v>
      </c>
      <c r="F2504">
        <v>3304</v>
      </c>
      <c r="G2504">
        <f t="shared" si="234"/>
        <v>3304</v>
      </c>
      <c r="H2504">
        <f t="shared" si="235"/>
        <v>3304</v>
      </c>
      <c r="I2504">
        <v>567</v>
      </c>
      <c r="J2504">
        <f t="shared" si="236"/>
        <v>567</v>
      </c>
      <c r="K2504">
        <v>669</v>
      </c>
      <c r="L2504">
        <f t="shared" si="237"/>
        <v>669</v>
      </c>
      <c r="M2504">
        <v>82</v>
      </c>
      <c r="N2504">
        <v>21745</v>
      </c>
      <c r="O2504">
        <f t="shared" si="238"/>
        <v>21745</v>
      </c>
      <c r="P2504">
        <v>42</v>
      </c>
      <c r="Q2504">
        <v>37</v>
      </c>
      <c r="R2504">
        <v>614</v>
      </c>
      <c r="S2504">
        <v>629</v>
      </c>
      <c r="T2504">
        <v>32.5</v>
      </c>
      <c r="U2504">
        <f>VLOOKUP(A2504,vlookup_table[#All],2,)</f>
        <v>0</v>
      </c>
      <c r="V2504">
        <f>VLOOKUP(A2504,vlookup_table[#All],4,FALSE)</f>
        <v>4801</v>
      </c>
      <c r="W2504" t="str">
        <f>IF(LEN(V2504)=4,_xlfn.CONCAT("19",LEFT(V2504,2)),IF(LEN(V2504)=3,_xlfn.CONCAT("190",LEFT(V2504,2)),0))</f>
        <v>1948</v>
      </c>
      <c r="X2504">
        <f>IF(V2504&lt;&gt;0,1997-VALUE(W2504),0)</f>
        <v>49</v>
      </c>
      <c r="Y2504" t="str">
        <f>VLOOKUP(A2504,vlookup_table[#All],5,FALSE)</f>
        <v>U1</v>
      </c>
      <c r="Z2504" t="str">
        <f t="shared" si="239"/>
        <v>Urban</v>
      </c>
      <c r="AA2504">
        <f>VLOOKUP(A2504,vlookup_table[#All],7,FALSE)</f>
        <v>35</v>
      </c>
    </row>
    <row r="2505" spans="1:27" x14ac:dyDescent="0.3">
      <c r="A2505">
        <v>50003</v>
      </c>
      <c r="B2505" s="1" t="s">
        <v>69</v>
      </c>
      <c r="C2505" s="1" t="str">
        <f>UPPER(LEFT(B2505,2))</f>
        <v>TE</v>
      </c>
      <c r="D2505" s="1" t="s">
        <v>17</v>
      </c>
      <c r="E2505" s="1" t="str">
        <f>UPPER(LEFT(D2505,1))</f>
        <v>F</v>
      </c>
      <c r="F2505">
        <v>591</v>
      </c>
      <c r="G2505">
        <f t="shared" si="234"/>
        <v>591</v>
      </c>
      <c r="H2505">
        <f t="shared" si="235"/>
        <v>591</v>
      </c>
      <c r="I2505">
        <v>194</v>
      </c>
      <c r="J2505">
        <f t="shared" si="236"/>
        <v>194</v>
      </c>
      <c r="K2505">
        <v>237</v>
      </c>
      <c r="L2505">
        <f t="shared" si="237"/>
        <v>237</v>
      </c>
      <c r="M2505">
        <v>0</v>
      </c>
      <c r="N2505">
        <v>8445</v>
      </c>
      <c r="O2505">
        <f t="shared" si="238"/>
        <v>8445</v>
      </c>
      <c r="P2505">
        <v>7</v>
      </c>
      <c r="Q2505">
        <v>16</v>
      </c>
      <c r="R2505">
        <v>200</v>
      </c>
      <c r="S2505">
        <v>233</v>
      </c>
      <c r="T2505">
        <v>7.6190476189999998</v>
      </c>
      <c r="U2505">
        <f>VLOOKUP(A2505,vlookup_table[#All],2,)</f>
        <v>2</v>
      </c>
      <c r="V2505">
        <f>VLOOKUP(A2505,vlookup_table[#All],4,FALSE)</f>
        <v>2706</v>
      </c>
      <c r="W2505" t="str">
        <f>IF(LEN(V2505)=4,_xlfn.CONCAT("19",LEFT(V2505,2)),IF(LEN(V2505)=3,_xlfn.CONCAT("190",LEFT(V2505,2)),0))</f>
        <v>1927</v>
      </c>
      <c r="X2505">
        <f>IF(V2505&lt;&gt;0,1997-VALUE(W2505),0)</f>
        <v>70</v>
      </c>
      <c r="Y2505" t="str">
        <f>VLOOKUP(A2505,vlookup_table[#All],5,FALSE)</f>
        <v>T2</v>
      </c>
      <c r="Z2505" t="str">
        <f t="shared" si="239"/>
        <v>Town</v>
      </c>
      <c r="AA2505">
        <f>VLOOKUP(A2505,vlookup_table[#All],7,FALSE)</f>
        <v>10</v>
      </c>
    </row>
    <row r="2506" spans="1:27" x14ac:dyDescent="0.3">
      <c r="A2506">
        <v>106896</v>
      </c>
      <c r="B2506" s="1" t="s">
        <v>60</v>
      </c>
      <c r="C2506" s="1" t="str">
        <f>UPPER(LEFT(B2506,2))</f>
        <v>NE</v>
      </c>
      <c r="D2506" s="1" t="s">
        <v>17</v>
      </c>
      <c r="E2506" s="1" t="str">
        <f>UPPER(LEFT(D2506,1))</f>
        <v>F</v>
      </c>
      <c r="F2506">
        <v>643</v>
      </c>
      <c r="G2506">
        <f t="shared" si="234"/>
        <v>643</v>
      </c>
      <c r="H2506">
        <f t="shared" si="235"/>
        <v>643</v>
      </c>
      <c r="I2506">
        <v>300</v>
      </c>
      <c r="J2506">
        <f t="shared" si="236"/>
        <v>300</v>
      </c>
      <c r="K2506">
        <v>472</v>
      </c>
      <c r="L2506">
        <f t="shared" si="237"/>
        <v>472</v>
      </c>
      <c r="M2506">
        <v>1</v>
      </c>
      <c r="N2506">
        <v>15003</v>
      </c>
      <c r="O2506">
        <f t="shared" si="238"/>
        <v>15003</v>
      </c>
      <c r="P2506">
        <v>1</v>
      </c>
      <c r="Q2506">
        <v>65</v>
      </c>
      <c r="R2506">
        <v>384</v>
      </c>
      <c r="S2506">
        <v>396</v>
      </c>
      <c r="T2506">
        <v>6.25</v>
      </c>
      <c r="U2506">
        <f>VLOOKUP(A2506,vlookup_table[#All],2,)</f>
        <v>0</v>
      </c>
      <c r="V2506">
        <f>VLOOKUP(A2506,vlookup_table[#All],4,FALSE)</f>
        <v>2401</v>
      </c>
      <c r="W2506" t="str">
        <f>IF(LEN(V2506)=4,_xlfn.CONCAT("19",LEFT(V2506,2)),IF(LEN(V2506)=3,_xlfn.CONCAT("190",LEFT(V2506,2)),0))</f>
        <v>1924</v>
      </c>
      <c r="X2506">
        <f>IF(V2506&lt;&gt;0,1997-VALUE(W2506),0)</f>
        <v>73</v>
      </c>
      <c r="Y2506" t="str">
        <f>VLOOKUP(A2506,vlookup_table[#All],5,FALSE)</f>
        <v>S2</v>
      </c>
      <c r="Z2506" t="str">
        <f t="shared" si="239"/>
        <v>Suburban</v>
      </c>
      <c r="AA2506">
        <f>VLOOKUP(A2506,vlookup_table[#All],7,FALSE)</f>
        <v>5</v>
      </c>
    </row>
    <row r="2507" spans="1:27" x14ac:dyDescent="0.3">
      <c r="A2507">
        <v>14898</v>
      </c>
      <c r="B2507" s="1" t="s">
        <v>28</v>
      </c>
      <c r="C2507" s="1" t="str">
        <f>UPPER(LEFT(B2507,2))</f>
        <v>KS</v>
      </c>
      <c r="D2507" s="1" t="s">
        <v>14</v>
      </c>
      <c r="E2507" s="1" t="str">
        <f>UPPER(LEFT(D2507,1))</f>
        <v>M</v>
      </c>
      <c r="F2507">
        <v>3939</v>
      </c>
      <c r="G2507">
        <f t="shared" si="234"/>
        <v>3939</v>
      </c>
      <c r="H2507">
        <f t="shared" si="235"/>
        <v>3939</v>
      </c>
      <c r="I2507">
        <v>1144</v>
      </c>
      <c r="J2507">
        <f t="shared" si="236"/>
        <v>1144</v>
      </c>
      <c r="K2507">
        <v>1068</v>
      </c>
      <c r="L2507">
        <f t="shared" si="237"/>
        <v>1068</v>
      </c>
      <c r="M2507">
        <v>94</v>
      </c>
      <c r="N2507">
        <v>79386</v>
      </c>
      <c r="O2507">
        <f t="shared" si="238"/>
        <v>79386</v>
      </c>
      <c r="P2507">
        <v>3</v>
      </c>
      <c r="Q2507">
        <v>18</v>
      </c>
      <c r="R2507">
        <v>1344</v>
      </c>
      <c r="S2507">
        <v>1036</v>
      </c>
      <c r="T2507">
        <v>9.8571428569999995</v>
      </c>
      <c r="U2507">
        <f>VLOOKUP(A2507,vlookup_table[#All],2,)</f>
        <v>1</v>
      </c>
      <c r="V2507">
        <f>VLOOKUP(A2507,vlookup_table[#All],4,FALSE)</f>
        <v>1408</v>
      </c>
      <c r="W2507" t="str">
        <f>IF(LEN(V2507)=4,_xlfn.CONCAT("19",LEFT(V2507,2)),IF(LEN(V2507)=3,_xlfn.CONCAT("190",LEFT(V2507,2)),0))</f>
        <v>1914</v>
      </c>
      <c r="X2507">
        <f>IF(V2507&lt;&gt;0,1997-VALUE(W2507),0)</f>
        <v>83</v>
      </c>
      <c r="Y2507" t="str">
        <f>VLOOKUP(A2507,vlookup_table[#All],5,FALSE)</f>
        <v>S1</v>
      </c>
      <c r="Z2507" t="str">
        <f t="shared" si="239"/>
        <v>Suburban</v>
      </c>
      <c r="AA2507">
        <f>VLOOKUP(A2507,vlookup_table[#All],7,FALSE)</f>
        <v>15</v>
      </c>
    </row>
    <row r="2508" spans="1:27" x14ac:dyDescent="0.3">
      <c r="A2508">
        <v>139463</v>
      </c>
      <c r="B2508" s="1" t="s">
        <v>55</v>
      </c>
      <c r="C2508" s="1" t="str">
        <f>UPPER(LEFT(B2508,2))</f>
        <v>NM</v>
      </c>
      <c r="D2508" s="1" t="s">
        <v>17</v>
      </c>
      <c r="E2508" s="1" t="str">
        <f>UPPER(LEFT(D2508,1))</f>
        <v>F</v>
      </c>
      <c r="F2508">
        <v>690</v>
      </c>
      <c r="G2508">
        <f t="shared" si="234"/>
        <v>690</v>
      </c>
      <c r="H2508">
        <f t="shared" si="235"/>
        <v>690</v>
      </c>
      <c r="I2508">
        <v>328</v>
      </c>
      <c r="J2508">
        <f t="shared" si="236"/>
        <v>328</v>
      </c>
      <c r="K2508">
        <v>370</v>
      </c>
      <c r="L2508">
        <f t="shared" si="237"/>
        <v>370</v>
      </c>
      <c r="M2508">
        <v>0</v>
      </c>
      <c r="N2508">
        <v>12881</v>
      </c>
      <c r="O2508">
        <f t="shared" si="238"/>
        <v>12881</v>
      </c>
      <c r="P2508">
        <v>6</v>
      </c>
      <c r="Q2508">
        <v>50</v>
      </c>
      <c r="R2508">
        <v>361</v>
      </c>
      <c r="S2508">
        <v>340</v>
      </c>
      <c r="T2508">
        <v>6.8</v>
      </c>
      <c r="U2508">
        <f>VLOOKUP(A2508,vlookup_table[#All],2,)</f>
        <v>28</v>
      </c>
      <c r="V2508">
        <f>VLOOKUP(A2508,vlookup_table[#All],4,FALSE)</f>
        <v>4901</v>
      </c>
      <c r="W2508" t="str">
        <f>IF(LEN(V2508)=4,_xlfn.CONCAT("19",LEFT(V2508,2)),IF(LEN(V2508)=3,_xlfn.CONCAT("190",LEFT(V2508,2)),0))</f>
        <v>1949</v>
      </c>
      <c r="X2508">
        <f>IF(V2508&lt;&gt;0,1997-VALUE(W2508),0)</f>
        <v>48</v>
      </c>
      <c r="Y2508" t="str">
        <f>VLOOKUP(A2508,vlookup_table[#All],5,FALSE)</f>
        <v>U2</v>
      </c>
      <c r="Z2508" t="str">
        <f t="shared" si="239"/>
        <v>Urban</v>
      </c>
      <c r="AA2508">
        <f>VLOOKUP(A2508,vlookup_table[#All],7,FALSE)</f>
        <v>9</v>
      </c>
    </row>
    <row r="2509" spans="1:27" x14ac:dyDescent="0.3">
      <c r="A2509">
        <v>12900</v>
      </c>
      <c r="B2509" s="1" t="s">
        <v>41</v>
      </c>
      <c r="C2509" s="1" t="str">
        <f>UPPER(LEFT(B2509,2))</f>
        <v>WA</v>
      </c>
      <c r="D2509" s="1" t="s">
        <v>17</v>
      </c>
      <c r="E2509" s="1" t="str">
        <f>UPPER(LEFT(D2509,1))</f>
        <v>F</v>
      </c>
      <c r="F2509">
        <v>1351</v>
      </c>
      <c r="G2509">
        <f t="shared" si="234"/>
        <v>1351</v>
      </c>
      <c r="H2509">
        <f t="shared" si="235"/>
        <v>1351</v>
      </c>
      <c r="I2509">
        <v>430</v>
      </c>
      <c r="J2509">
        <f t="shared" si="236"/>
        <v>430</v>
      </c>
      <c r="K2509">
        <v>538</v>
      </c>
      <c r="L2509">
        <f t="shared" si="237"/>
        <v>538</v>
      </c>
      <c r="M2509">
        <v>7</v>
      </c>
      <c r="N2509">
        <v>18642</v>
      </c>
      <c r="O2509">
        <f t="shared" si="238"/>
        <v>18642</v>
      </c>
      <c r="P2509">
        <v>12</v>
      </c>
      <c r="Q2509">
        <v>45</v>
      </c>
      <c r="R2509">
        <v>526</v>
      </c>
      <c r="S2509">
        <v>466</v>
      </c>
      <c r="T2509">
        <v>7.3333333329999997</v>
      </c>
      <c r="U2509">
        <f>VLOOKUP(A2509,vlookup_table[#All],2,)</f>
        <v>0</v>
      </c>
      <c r="V2509">
        <f>VLOOKUP(A2509,vlookup_table[#All],4,FALSE)</f>
        <v>0</v>
      </c>
      <c r="W2509">
        <f>IF(LEN(V2509)=4,_xlfn.CONCAT("19",LEFT(V2509,2)),IF(LEN(V2509)=3,_xlfn.CONCAT("190",LEFT(V2509,2)),0))</f>
        <v>0</v>
      </c>
      <c r="X2509">
        <f>IF(V2509&lt;&gt;0,1997-VALUE(W2509),0)</f>
        <v>0</v>
      </c>
      <c r="Y2509" t="str">
        <f>VLOOKUP(A2509,vlookup_table[#All],5,FALSE)</f>
        <v>S1</v>
      </c>
      <c r="Z2509" t="str">
        <f t="shared" si="239"/>
        <v>Suburban</v>
      </c>
      <c r="AA2509">
        <f>VLOOKUP(A2509,vlookup_table[#All],7,FALSE)</f>
        <v>5</v>
      </c>
    </row>
    <row r="2510" spans="1:27" x14ac:dyDescent="0.3">
      <c r="A2510">
        <v>60897</v>
      </c>
      <c r="B2510" s="1" t="s">
        <v>34</v>
      </c>
      <c r="C2510" s="1" t="str">
        <f>UPPER(LEFT(B2510,2))</f>
        <v>IN</v>
      </c>
      <c r="D2510" s="1" t="s">
        <v>17</v>
      </c>
      <c r="E2510" s="1" t="str">
        <f>UPPER(LEFT(D2510,1))</f>
        <v>F</v>
      </c>
      <c r="F2510">
        <v>496</v>
      </c>
      <c r="G2510">
        <f t="shared" si="234"/>
        <v>496</v>
      </c>
      <c r="H2510">
        <f t="shared" si="235"/>
        <v>496</v>
      </c>
      <c r="I2510">
        <v>345</v>
      </c>
      <c r="J2510">
        <f t="shared" si="236"/>
        <v>345</v>
      </c>
      <c r="K2510">
        <v>378</v>
      </c>
      <c r="L2510">
        <f t="shared" si="237"/>
        <v>378</v>
      </c>
      <c r="M2510">
        <v>0</v>
      </c>
      <c r="N2510">
        <v>12641</v>
      </c>
      <c r="O2510">
        <f t="shared" si="238"/>
        <v>12641</v>
      </c>
      <c r="P2510">
        <v>3</v>
      </c>
      <c r="Q2510">
        <v>64</v>
      </c>
      <c r="R2510">
        <v>373</v>
      </c>
      <c r="S2510">
        <v>337</v>
      </c>
      <c r="T2510">
        <v>3.2222222220000001</v>
      </c>
      <c r="U2510">
        <f>VLOOKUP(A2510,vlookup_table[#All],2,)</f>
        <v>0</v>
      </c>
      <c r="V2510">
        <f>VLOOKUP(A2510,vlookup_table[#All],4,FALSE)</f>
        <v>0</v>
      </c>
      <c r="W2510">
        <f>IF(LEN(V2510)=4,_xlfn.CONCAT("19",LEFT(V2510,2)),IF(LEN(V2510)=3,_xlfn.CONCAT("190",LEFT(V2510,2)),0))</f>
        <v>0</v>
      </c>
      <c r="X2510">
        <f>IF(V2510&lt;&gt;0,1997-VALUE(W2510),0)</f>
        <v>0</v>
      </c>
      <c r="Y2510" t="str">
        <f>VLOOKUP(A2510,vlookup_table[#All],5,FALSE)</f>
        <v>S2</v>
      </c>
      <c r="Z2510" t="str">
        <f t="shared" si="239"/>
        <v>Suburban</v>
      </c>
      <c r="AA2510">
        <f>VLOOKUP(A2510,vlookup_table[#All],7,FALSE)</f>
        <v>5</v>
      </c>
    </row>
    <row r="2511" spans="1:27" x14ac:dyDescent="0.3">
      <c r="A2511">
        <v>5180</v>
      </c>
      <c r="B2511" s="1" t="s">
        <v>51</v>
      </c>
      <c r="C2511" s="1" t="str">
        <f>UPPER(LEFT(B2511,2))</f>
        <v>OR</v>
      </c>
      <c r="D2511" s="1" t="s">
        <v>17</v>
      </c>
      <c r="E2511" s="1" t="str">
        <f>UPPER(LEFT(D2511,1))</f>
        <v>F</v>
      </c>
      <c r="F2511">
        <v>469</v>
      </c>
      <c r="G2511">
        <f t="shared" si="234"/>
        <v>469</v>
      </c>
      <c r="H2511">
        <f t="shared" si="235"/>
        <v>469</v>
      </c>
      <c r="I2511">
        <v>285</v>
      </c>
      <c r="J2511">
        <f t="shared" si="236"/>
        <v>285</v>
      </c>
      <c r="K2511">
        <v>311</v>
      </c>
      <c r="L2511">
        <f t="shared" si="237"/>
        <v>311</v>
      </c>
      <c r="M2511">
        <v>0</v>
      </c>
      <c r="N2511">
        <v>11456</v>
      </c>
      <c r="O2511">
        <f t="shared" si="238"/>
        <v>11456</v>
      </c>
      <c r="P2511">
        <v>1</v>
      </c>
      <c r="Q2511">
        <v>57</v>
      </c>
      <c r="R2511">
        <v>300</v>
      </c>
      <c r="S2511">
        <v>288</v>
      </c>
      <c r="T2511">
        <v>9.3939393940000002</v>
      </c>
      <c r="U2511">
        <f>VLOOKUP(A2511,vlookup_table[#All],2,)</f>
        <v>2</v>
      </c>
      <c r="V2511">
        <f>VLOOKUP(A2511,vlookup_table[#All],4,FALSE)</f>
        <v>1901</v>
      </c>
      <c r="W2511" t="str">
        <f>IF(LEN(V2511)=4,_xlfn.CONCAT("19",LEFT(V2511,2)),IF(LEN(V2511)=3,_xlfn.CONCAT("190",LEFT(V2511,2)),0))</f>
        <v>1919</v>
      </c>
      <c r="X2511">
        <f>IF(V2511&lt;&gt;0,1997-VALUE(W2511),0)</f>
        <v>78</v>
      </c>
      <c r="Y2511" t="str">
        <f>VLOOKUP(A2511,vlookup_table[#All],5,FALSE)</f>
        <v>S2</v>
      </c>
      <c r="Z2511" t="str">
        <f t="shared" si="239"/>
        <v>Suburban</v>
      </c>
      <c r="AA2511">
        <f>VLOOKUP(A2511,vlookup_table[#All],7,FALSE)</f>
        <v>13</v>
      </c>
    </row>
    <row r="2512" spans="1:27" x14ac:dyDescent="0.3">
      <c r="A2512">
        <v>137835</v>
      </c>
      <c r="B2512" s="1" t="s">
        <v>56</v>
      </c>
      <c r="C2512" s="1" t="str">
        <f>UPPER(LEFT(B2512,2))</f>
        <v>AZ</v>
      </c>
      <c r="D2512" s="1" t="s">
        <v>61</v>
      </c>
      <c r="E2512" s="1" t="str">
        <f>UPPER(LEFT(D2512,1))</f>
        <v>F</v>
      </c>
      <c r="F2512">
        <v>560</v>
      </c>
      <c r="G2512">
        <f t="shared" si="234"/>
        <v>560</v>
      </c>
      <c r="H2512">
        <f t="shared" si="235"/>
        <v>560</v>
      </c>
      <c r="I2512">
        <v>191</v>
      </c>
      <c r="J2512">
        <f t="shared" si="236"/>
        <v>191</v>
      </c>
      <c r="K2512">
        <v>317</v>
      </c>
      <c r="L2512">
        <f t="shared" si="237"/>
        <v>317</v>
      </c>
      <c r="M2512">
        <v>0</v>
      </c>
      <c r="N2512">
        <v>10191</v>
      </c>
      <c r="O2512">
        <f t="shared" si="238"/>
        <v>10191</v>
      </c>
      <c r="P2512">
        <v>4</v>
      </c>
      <c r="Q2512">
        <v>42</v>
      </c>
      <c r="R2512">
        <v>202</v>
      </c>
      <c r="S2512">
        <v>274</v>
      </c>
      <c r="T2512">
        <v>13.66666667</v>
      </c>
      <c r="U2512">
        <f>VLOOKUP(A2512,vlookup_table[#All],2,)</f>
        <v>28</v>
      </c>
      <c r="V2512">
        <f>VLOOKUP(A2512,vlookup_table[#All],4,FALSE)</f>
        <v>0</v>
      </c>
      <c r="W2512">
        <f>IF(LEN(V2512)=4,_xlfn.CONCAT("19",LEFT(V2512,2)),IF(LEN(V2512)=3,_xlfn.CONCAT("190",LEFT(V2512,2)),0))</f>
        <v>0</v>
      </c>
      <c r="X2512">
        <f>IF(V2512&lt;&gt;0,1997-VALUE(W2512),0)</f>
        <v>0</v>
      </c>
      <c r="Y2512" t="str">
        <f>VLOOKUP(A2512,vlookup_table[#All],5,FALSE)</f>
        <v>T2</v>
      </c>
      <c r="Z2512" t="str">
        <f t="shared" si="239"/>
        <v>Town</v>
      </c>
      <c r="AA2512">
        <f>VLOOKUP(A2512,vlookup_table[#All],7,FALSE)</f>
        <v>11</v>
      </c>
    </row>
    <row r="2513" spans="1:27" x14ac:dyDescent="0.3">
      <c r="A2513">
        <v>2867</v>
      </c>
      <c r="B2513" s="1" t="s">
        <v>32</v>
      </c>
      <c r="C2513" s="1" t="str">
        <f>UPPER(LEFT(B2513,2))</f>
        <v>OK</v>
      </c>
      <c r="D2513" s="1" t="s">
        <v>17</v>
      </c>
      <c r="E2513" s="1" t="str">
        <f>UPPER(LEFT(D2513,1))</f>
        <v>F</v>
      </c>
      <c r="F2513">
        <v>476</v>
      </c>
      <c r="G2513">
        <f t="shared" si="234"/>
        <v>476</v>
      </c>
      <c r="H2513">
        <f t="shared" si="235"/>
        <v>476</v>
      </c>
      <c r="I2513">
        <v>200</v>
      </c>
      <c r="J2513">
        <f t="shared" si="236"/>
        <v>200</v>
      </c>
      <c r="K2513">
        <v>296</v>
      </c>
      <c r="L2513">
        <f t="shared" si="237"/>
        <v>296</v>
      </c>
      <c r="M2513">
        <v>0</v>
      </c>
      <c r="N2513">
        <v>9379</v>
      </c>
      <c r="O2513">
        <f t="shared" si="238"/>
        <v>9379</v>
      </c>
      <c r="P2513">
        <v>1</v>
      </c>
      <c r="Q2513">
        <v>76</v>
      </c>
      <c r="R2513">
        <v>235</v>
      </c>
      <c r="S2513">
        <v>277</v>
      </c>
      <c r="T2513">
        <v>11.25</v>
      </c>
      <c r="U2513">
        <f>VLOOKUP(A2513,vlookup_table[#All],2,)</f>
        <v>0</v>
      </c>
      <c r="V2513">
        <f>VLOOKUP(A2513,vlookup_table[#All],4,FALSE)</f>
        <v>0</v>
      </c>
      <c r="W2513">
        <f>IF(LEN(V2513)=4,_xlfn.CONCAT("19",LEFT(V2513,2)),IF(LEN(V2513)=3,_xlfn.CONCAT("190",LEFT(V2513,2)),0))</f>
        <v>0</v>
      </c>
      <c r="X2513">
        <f>IF(V2513&lt;&gt;0,1997-VALUE(W2513),0)</f>
        <v>0</v>
      </c>
      <c r="Y2513" t="str">
        <f>VLOOKUP(A2513,vlookup_table[#All],5,FALSE)</f>
        <v>R2</v>
      </c>
      <c r="Z2513" t="str">
        <f t="shared" si="239"/>
        <v>Rural</v>
      </c>
      <c r="AA2513">
        <f>VLOOKUP(A2513,vlookup_table[#All],7,FALSE)</f>
        <v>13</v>
      </c>
    </row>
    <row r="2514" spans="1:27" x14ac:dyDescent="0.3">
      <c r="A2514">
        <v>150025</v>
      </c>
      <c r="B2514" s="1" t="s">
        <v>22</v>
      </c>
      <c r="C2514" s="1" t="str">
        <f>UPPER(LEFT(B2514,2))</f>
        <v>CA</v>
      </c>
      <c r="D2514" s="1" t="s">
        <v>17</v>
      </c>
      <c r="E2514" s="1" t="str">
        <f>UPPER(LEFT(D2514,1))</f>
        <v>F</v>
      </c>
      <c r="F2514">
        <v>1577</v>
      </c>
      <c r="G2514">
        <f t="shared" si="234"/>
        <v>1577</v>
      </c>
      <c r="H2514">
        <f t="shared" si="235"/>
        <v>1577</v>
      </c>
      <c r="I2514">
        <v>364</v>
      </c>
      <c r="J2514">
        <f t="shared" si="236"/>
        <v>364</v>
      </c>
      <c r="K2514">
        <v>440</v>
      </c>
      <c r="L2514">
        <f t="shared" si="237"/>
        <v>440</v>
      </c>
      <c r="M2514">
        <v>18</v>
      </c>
      <c r="N2514">
        <v>12819</v>
      </c>
      <c r="O2514">
        <f t="shared" si="238"/>
        <v>12819</v>
      </c>
      <c r="P2514">
        <v>18</v>
      </c>
      <c r="Q2514">
        <v>56</v>
      </c>
      <c r="R2514">
        <v>377</v>
      </c>
      <c r="S2514">
        <v>422</v>
      </c>
      <c r="T2514">
        <v>6.3529411769999999</v>
      </c>
      <c r="U2514">
        <f>VLOOKUP(A2514,vlookup_table[#All],2,)</f>
        <v>0</v>
      </c>
      <c r="V2514">
        <f>VLOOKUP(A2514,vlookup_table[#All],4,FALSE)</f>
        <v>2005</v>
      </c>
      <c r="W2514" t="str">
        <f>IF(LEN(V2514)=4,_xlfn.CONCAT("19",LEFT(V2514,2)),IF(LEN(V2514)=3,_xlfn.CONCAT("190",LEFT(V2514,2)),0))</f>
        <v>1920</v>
      </c>
      <c r="X2514">
        <f>IF(V2514&lt;&gt;0,1997-VALUE(W2514),0)</f>
        <v>77</v>
      </c>
      <c r="Y2514" t="str">
        <f>VLOOKUP(A2514,vlookup_table[#All],5,FALSE)</f>
        <v>S2</v>
      </c>
      <c r="Z2514" t="str">
        <f t="shared" si="239"/>
        <v>Suburban</v>
      </c>
      <c r="AA2514">
        <f>VLOOKUP(A2514,vlookup_table[#All],7,FALSE)</f>
        <v>3</v>
      </c>
    </row>
    <row r="2515" spans="1:27" x14ac:dyDescent="0.3">
      <c r="A2515">
        <v>111045</v>
      </c>
      <c r="B2515" s="1" t="s">
        <v>33</v>
      </c>
      <c r="C2515" s="1" t="str">
        <f>UPPER(LEFT(B2515,2))</f>
        <v>AR</v>
      </c>
      <c r="D2515" s="1"/>
      <c r="E2515" s="1" t="str">
        <f>UPPER(LEFT(D2515,1))</f>
        <v/>
      </c>
      <c r="F2515">
        <v>428</v>
      </c>
      <c r="G2515">
        <f t="shared" si="234"/>
        <v>428</v>
      </c>
      <c r="H2515">
        <f t="shared" si="235"/>
        <v>428</v>
      </c>
      <c r="I2515">
        <v>208</v>
      </c>
      <c r="J2515">
        <f t="shared" si="236"/>
        <v>208</v>
      </c>
      <c r="K2515">
        <v>276</v>
      </c>
      <c r="L2515">
        <f t="shared" si="237"/>
        <v>276</v>
      </c>
      <c r="M2515">
        <v>1</v>
      </c>
      <c r="N2515">
        <v>10201</v>
      </c>
      <c r="O2515">
        <f t="shared" si="238"/>
        <v>10201</v>
      </c>
      <c r="P2515">
        <v>0</v>
      </c>
      <c r="Q2515">
        <v>76</v>
      </c>
      <c r="R2515">
        <v>227</v>
      </c>
      <c r="S2515">
        <v>251</v>
      </c>
      <c r="T2515">
        <v>10.35714286</v>
      </c>
      <c r="U2515">
        <f>VLOOKUP(A2515,vlookup_table[#All],2,)</f>
        <v>0</v>
      </c>
      <c r="V2515">
        <f>VLOOKUP(A2515,vlookup_table[#All],4,FALSE)</f>
        <v>1812</v>
      </c>
      <c r="W2515" t="str">
        <f>IF(LEN(V2515)=4,_xlfn.CONCAT("19",LEFT(V2515,2)),IF(LEN(V2515)=3,_xlfn.CONCAT("190",LEFT(V2515,2)),0))</f>
        <v>1918</v>
      </c>
      <c r="X2515">
        <f>IF(V2515&lt;&gt;0,1997-VALUE(W2515),0)</f>
        <v>79</v>
      </c>
      <c r="Y2515" t="str">
        <f>VLOOKUP(A2515,vlookup_table[#All],5,FALSE)</f>
        <v>R2</v>
      </c>
      <c r="Z2515" t="str">
        <f t="shared" si="239"/>
        <v>Rural</v>
      </c>
      <c r="AA2515">
        <f>VLOOKUP(A2515,vlookup_table[#All],7,FALSE)</f>
        <v>10</v>
      </c>
    </row>
    <row r="2516" spans="1:27" x14ac:dyDescent="0.3">
      <c r="A2516">
        <v>3109</v>
      </c>
      <c r="B2516" s="1" t="s">
        <v>16</v>
      </c>
      <c r="C2516" s="1" t="str">
        <f>UPPER(LEFT(B2516,2))</f>
        <v>IL</v>
      </c>
      <c r="D2516" s="1" t="s">
        <v>14</v>
      </c>
      <c r="E2516" s="1" t="str">
        <f>UPPER(LEFT(D2516,1))</f>
        <v>M</v>
      </c>
      <c r="F2516">
        <v>1002</v>
      </c>
      <c r="G2516">
        <f t="shared" si="234"/>
        <v>1002</v>
      </c>
      <c r="H2516">
        <f t="shared" si="235"/>
        <v>1002</v>
      </c>
      <c r="I2516">
        <v>434</v>
      </c>
      <c r="J2516">
        <f t="shared" si="236"/>
        <v>434</v>
      </c>
      <c r="K2516">
        <v>597</v>
      </c>
      <c r="L2516">
        <f t="shared" si="237"/>
        <v>597</v>
      </c>
      <c r="M2516">
        <v>2</v>
      </c>
      <c r="N2516">
        <v>21023</v>
      </c>
      <c r="O2516">
        <f t="shared" si="238"/>
        <v>21023</v>
      </c>
      <c r="P2516">
        <v>8</v>
      </c>
      <c r="Q2516">
        <v>54</v>
      </c>
      <c r="R2516">
        <v>566</v>
      </c>
      <c r="S2516">
        <v>495</v>
      </c>
      <c r="T2516">
        <v>21.270270270000001</v>
      </c>
      <c r="U2516">
        <f>VLOOKUP(A2516,vlookup_table[#All],2,)</f>
        <v>0</v>
      </c>
      <c r="V2516">
        <f>VLOOKUP(A2516,vlookup_table[#All],4,FALSE)</f>
        <v>3408</v>
      </c>
      <c r="W2516" t="str">
        <f>IF(LEN(V2516)=4,_xlfn.CONCAT("19",LEFT(V2516,2)),IF(LEN(V2516)=3,_xlfn.CONCAT("190",LEFT(V2516,2)),0))</f>
        <v>1934</v>
      </c>
      <c r="X2516">
        <f>IF(V2516&lt;&gt;0,1997-VALUE(W2516),0)</f>
        <v>63</v>
      </c>
      <c r="Y2516" t="str">
        <f>VLOOKUP(A2516,vlookup_table[#All],5,FALSE)</f>
        <v>C1</v>
      </c>
      <c r="Z2516" t="str">
        <f t="shared" si="239"/>
        <v>City</v>
      </c>
      <c r="AA2516">
        <f>VLOOKUP(A2516,vlookup_table[#All],7,FALSE)</f>
        <v>25</v>
      </c>
    </row>
    <row r="2517" spans="1:27" x14ac:dyDescent="0.3">
      <c r="A2517">
        <v>45134</v>
      </c>
      <c r="B2517" s="1" t="s">
        <v>13</v>
      </c>
      <c r="C2517" s="1" t="str">
        <f>UPPER(LEFT(B2517,2))</f>
        <v>FL</v>
      </c>
      <c r="D2517" s="1" t="s">
        <v>14</v>
      </c>
      <c r="E2517" s="1" t="str">
        <f>UPPER(LEFT(D2517,1))</f>
        <v>M</v>
      </c>
      <c r="F2517">
        <v>736</v>
      </c>
      <c r="G2517">
        <f t="shared" si="234"/>
        <v>736</v>
      </c>
      <c r="H2517">
        <f t="shared" si="235"/>
        <v>736</v>
      </c>
      <c r="I2517">
        <v>235</v>
      </c>
      <c r="J2517">
        <f t="shared" si="236"/>
        <v>235</v>
      </c>
      <c r="K2517">
        <v>351</v>
      </c>
      <c r="L2517">
        <f t="shared" si="237"/>
        <v>351</v>
      </c>
      <c r="M2517">
        <v>0</v>
      </c>
      <c r="N2517">
        <v>14532</v>
      </c>
      <c r="O2517">
        <f t="shared" si="238"/>
        <v>14532</v>
      </c>
      <c r="P2517">
        <v>12</v>
      </c>
      <c r="Q2517">
        <v>11</v>
      </c>
      <c r="R2517">
        <v>288</v>
      </c>
      <c r="S2517">
        <v>291</v>
      </c>
      <c r="T2517">
        <v>12.66666667</v>
      </c>
      <c r="U2517">
        <f>VLOOKUP(A2517,vlookup_table[#All],2,)</f>
        <v>1</v>
      </c>
      <c r="V2517">
        <f>VLOOKUP(A2517,vlookup_table[#All],4,FALSE)</f>
        <v>1312</v>
      </c>
      <c r="W2517" t="str">
        <f>IF(LEN(V2517)=4,_xlfn.CONCAT("19",LEFT(V2517,2)),IF(LEN(V2517)=3,_xlfn.CONCAT("190",LEFT(V2517,2)),0))</f>
        <v>1913</v>
      </c>
      <c r="X2517">
        <f>IF(V2517&lt;&gt;0,1997-VALUE(W2517),0)</f>
        <v>84</v>
      </c>
      <c r="Y2517" t="str">
        <f>VLOOKUP(A2517,vlookup_table[#All],5,FALSE)</f>
        <v>C2</v>
      </c>
      <c r="Z2517" t="str">
        <f t="shared" si="239"/>
        <v>City</v>
      </c>
      <c r="AA2517">
        <f>VLOOKUP(A2517,vlookup_table[#All],7,FALSE)</f>
        <v>12</v>
      </c>
    </row>
    <row r="2518" spans="1:27" x14ac:dyDescent="0.3">
      <c r="A2518">
        <v>85396</v>
      </c>
      <c r="B2518" s="1" t="s">
        <v>57</v>
      </c>
      <c r="C2518" s="1" t="str">
        <f>UPPER(LEFT(B2518,2))</f>
        <v>MN</v>
      </c>
      <c r="D2518" s="1" t="s">
        <v>17</v>
      </c>
      <c r="E2518" s="1" t="str">
        <f>UPPER(LEFT(D2518,1))</f>
        <v>F</v>
      </c>
      <c r="F2518">
        <v>784</v>
      </c>
      <c r="G2518">
        <f t="shared" si="234"/>
        <v>784</v>
      </c>
      <c r="H2518">
        <f t="shared" si="235"/>
        <v>784</v>
      </c>
      <c r="I2518">
        <v>389</v>
      </c>
      <c r="J2518">
        <f t="shared" si="236"/>
        <v>389</v>
      </c>
      <c r="K2518">
        <v>491</v>
      </c>
      <c r="L2518">
        <f t="shared" si="237"/>
        <v>491</v>
      </c>
      <c r="M2518">
        <v>3</v>
      </c>
      <c r="N2518">
        <v>15497</v>
      </c>
      <c r="O2518">
        <f t="shared" si="238"/>
        <v>15497</v>
      </c>
      <c r="P2518">
        <v>0</v>
      </c>
      <c r="Q2518">
        <v>84</v>
      </c>
      <c r="R2518">
        <v>436</v>
      </c>
      <c r="S2518">
        <v>450</v>
      </c>
      <c r="T2518">
        <v>5.875</v>
      </c>
      <c r="U2518">
        <f>VLOOKUP(A2518,vlookup_table[#All],2,)</f>
        <v>0</v>
      </c>
      <c r="V2518">
        <f>VLOOKUP(A2518,vlookup_table[#All],4,FALSE)</f>
        <v>6301</v>
      </c>
      <c r="W2518" t="str">
        <f>IF(LEN(V2518)=4,_xlfn.CONCAT("19",LEFT(V2518,2)),IF(LEN(V2518)=3,_xlfn.CONCAT("190",LEFT(V2518,2)),0))</f>
        <v>1963</v>
      </c>
      <c r="X2518">
        <f>IF(V2518&lt;&gt;0,1997-VALUE(W2518),0)</f>
        <v>34</v>
      </c>
      <c r="Y2518" t="str">
        <f>VLOOKUP(A2518,vlookup_table[#All],5,FALSE)</f>
        <v>T1</v>
      </c>
      <c r="Z2518" t="str">
        <f t="shared" si="239"/>
        <v>Town</v>
      </c>
      <c r="AA2518">
        <f>VLOOKUP(A2518,vlookup_table[#All],7,FALSE)</f>
        <v>9</v>
      </c>
    </row>
    <row r="2519" spans="1:27" x14ac:dyDescent="0.3">
      <c r="A2519">
        <v>164246</v>
      </c>
      <c r="B2519" s="1" t="s">
        <v>22</v>
      </c>
      <c r="C2519" s="1" t="str">
        <f>UPPER(LEFT(B2519,2))</f>
        <v>CA</v>
      </c>
      <c r="D2519" s="1" t="s">
        <v>17</v>
      </c>
      <c r="E2519" s="1" t="str">
        <f>UPPER(LEFT(D2519,1))</f>
        <v>F</v>
      </c>
      <c r="F2519">
        <v>2982</v>
      </c>
      <c r="G2519">
        <f t="shared" si="234"/>
        <v>2982</v>
      </c>
      <c r="H2519">
        <f t="shared" si="235"/>
        <v>2982</v>
      </c>
      <c r="I2519">
        <v>609</v>
      </c>
      <c r="J2519">
        <f t="shared" si="236"/>
        <v>609</v>
      </c>
      <c r="K2519">
        <v>713</v>
      </c>
      <c r="L2519">
        <f t="shared" si="237"/>
        <v>713</v>
      </c>
      <c r="M2519">
        <v>83</v>
      </c>
      <c r="N2519">
        <v>21687</v>
      </c>
      <c r="O2519">
        <f t="shared" si="238"/>
        <v>21687</v>
      </c>
      <c r="P2519">
        <v>13</v>
      </c>
      <c r="Q2519">
        <v>54</v>
      </c>
      <c r="R2519">
        <v>660</v>
      </c>
      <c r="S2519">
        <v>635</v>
      </c>
      <c r="T2519">
        <v>7.2352941179999997</v>
      </c>
      <c r="U2519">
        <f>VLOOKUP(A2519,vlookup_table[#All],2,)</f>
        <v>2</v>
      </c>
      <c r="V2519">
        <f>VLOOKUP(A2519,vlookup_table[#All],4,FALSE)</f>
        <v>5001</v>
      </c>
      <c r="W2519" t="str">
        <f>IF(LEN(V2519)=4,_xlfn.CONCAT("19",LEFT(V2519,2)),IF(LEN(V2519)=3,_xlfn.CONCAT("190",LEFT(V2519,2)),0))</f>
        <v>1950</v>
      </c>
      <c r="X2519">
        <f>IF(V2519&lt;&gt;0,1997-VALUE(W2519),0)</f>
        <v>47</v>
      </c>
      <c r="Y2519" t="str">
        <f>VLOOKUP(A2519,vlookup_table[#All],5,FALSE)</f>
        <v>U1</v>
      </c>
      <c r="Z2519" t="str">
        <f t="shared" si="239"/>
        <v>Urban</v>
      </c>
      <c r="AA2519">
        <f>VLOOKUP(A2519,vlookup_table[#All],7,FALSE)</f>
        <v>15</v>
      </c>
    </row>
    <row r="2520" spans="1:27" x14ac:dyDescent="0.3">
      <c r="A2520">
        <v>49109</v>
      </c>
      <c r="B2520" s="1" t="s">
        <v>44</v>
      </c>
      <c r="C2520" s="1" t="str">
        <f>UPPER(LEFT(B2520,2))</f>
        <v>AL</v>
      </c>
      <c r="D2520" s="1"/>
      <c r="E2520" s="1" t="str">
        <f>UPPER(LEFT(D2520,1))</f>
        <v/>
      </c>
      <c r="F2520">
        <v>394</v>
      </c>
      <c r="G2520">
        <f t="shared" si="234"/>
        <v>394</v>
      </c>
      <c r="H2520">
        <f t="shared" si="235"/>
        <v>394</v>
      </c>
      <c r="I2520">
        <v>248</v>
      </c>
      <c r="J2520">
        <f t="shared" si="236"/>
        <v>248</v>
      </c>
      <c r="K2520">
        <v>313</v>
      </c>
      <c r="L2520">
        <f t="shared" si="237"/>
        <v>313</v>
      </c>
      <c r="M2520">
        <v>0</v>
      </c>
      <c r="N2520">
        <v>10581</v>
      </c>
      <c r="O2520">
        <f t="shared" si="238"/>
        <v>10581</v>
      </c>
      <c r="P2520">
        <v>0</v>
      </c>
      <c r="Q2520">
        <v>81</v>
      </c>
      <c r="R2520">
        <v>281</v>
      </c>
      <c r="S2520">
        <v>272</v>
      </c>
      <c r="T2520">
        <v>5.2857142860000002</v>
      </c>
      <c r="U2520">
        <f>VLOOKUP(A2520,vlookup_table[#All],2,)</f>
        <v>0</v>
      </c>
      <c r="V2520">
        <f>VLOOKUP(A2520,vlookup_table[#All],4,FALSE)</f>
        <v>0</v>
      </c>
      <c r="W2520">
        <f>IF(LEN(V2520)=4,_xlfn.CONCAT("19",LEFT(V2520,2)),IF(LEN(V2520)=3,_xlfn.CONCAT("190",LEFT(V2520,2)),0))</f>
        <v>0</v>
      </c>
      <c r="X2520">
        <f>IF(V2520&lt;&gt;0,1997-VALUE(W2520),0)</f>
        <v>0</v>
      </c>
      <c r="Y2520" t="str">
        <f>VLOOKUP(A2520,vlookup_table[#All],5,FALSE)</f>
        <v>R2</v>
      </c>
      <c r="Z2520" t="str">
        <f t="shared" si="239"/>
        <v>Rural</v>
      </c>
      <c r="AA2520">
        <f>VLOOKUP(A2520,vlookup_table[#All],7,FALSE)</f>
        <v>6</v>
      </c>
    </row>
    <row r="2521" spans="1:27" x14ac:dyDescent="0.3">
      <c r="A2521">
        <v>127346</v>
      </c>
      <c r="B2521" s="1" t="s">
        <v>75</v>
      </c>
      <c r="C2521" s="1" t="str">
        <f>UPPER(LEFT(B2521,2))</f>
        <v>PA</v>
      </c>
      <c r="D2521" s="1" t="s">
        <v>17</v>
      </c>
      <c r="E2521" s="1" t="str">
        <f>UPPER(LEFT(D2521,1))</f>
        <v>F</v>
      </c>
      <c r="F2521">
        <v>2189</v>
      </c>
      <c r="G2521">
        <f t="shared" si="234"/>
        <v>2189</v>
      </c>
      <c r="H2521">
        <f t="shared" si="235"/>
        <v>2189</v>
      </c>
      <c r="I2521">
        <v>656</v>
      </c>
      <c r="J2521">
        <f t="shared" si="236"/>
        <v>656</v>
      </c>
      <c r="K2521">
        <v>723</v>
      </c>
      <c r="L2521">
        <f t="shared" si="237"/>
        <v>723</v>
      </c>
      <c r="M2521">
        <v>63</v>
      </c>
      <c r="N2521">
        <v>22182</v>
      </c>
      <c r="O2521">
        <f t="shared" si="238"/>
        <v>22182</v>
      </c>
      <c r="P2521">
        <v>3</v>
      </c>
      <c r="Q2521">
        <v>61</v>
      </c>
      <c r="R2521">
        <v>664</v>
      </c>
      <c r="S2521">
        <v>711</v>
      </c>
      <c r="T2521">
        <v>15</v>
      </c>
      <c r="U2521">
        <f>VLOOKUP(A2521,vlookup_table[#All],2,)</f>
        <v>0</v>
      </c>
      <c r="V2521">
        <f>VLOOKUP(A2521,vlookup_table[#All],4,FALSE)</f>
        <v>5001</v>
      </c>
      <c r="W2521" t="str">
        <f>IF(LEN(V2521)=4,_xlfn.CONCAT("19",LEFT(V2521,2)),IF(LEN(V2521)=3,_xlfn.CONCAT("190",LEFT(V2521,2)),0))</f>
        <v>1950</v>
      </c>
      <c r="X2521">
        <f>IF(V2521&lt;&gt;0,1997-VALUE(W2521),0)</f>
        <v>47</v>
      </c>
      <c r="Y2521" t="str">
        <f>VLOOKUP(A2521,vlookup_table[#All],5,FALSE)</f>
        <v>S1</v>
      </c>
      <c r="Z2521" t="str">
        <f t="shared" si="239"/>
        <v>Suburban</v>
      </c>
      <c r="AA2521">
        <f>VLOOKUP(A2521,vlookup_table[#All],7,FALSE)</f>
        <v>10</v>
      </c>
    </row>
    <row r="2522" spans="1:27" x14ac:dyDescent="0.3">
      <c r="A2522">
        <v>54123</v>
      </c>
      <c r="B2522" s="1" t="s">
        <v>69</v>
      </c>
      <c r="C2522" s="1" t="str">
        <f>UPPER(LEFT(B2522,2))</f>
        <v>TE</v>
      </c>
      <c r="D2522" s="1" t="s">
        <v>17</v>
      </c>
      <c r="E2522" s="1" t="str">
        <f>UPPER(LEFT(D2522,1))</f>
        <v>F</v>
      </c>
      <c r="F2522">
        <v>452</v>
      </c>
      <c r="G2522">
        <f t="shared" si="234"/>
        <v>452</v>
      </c>
      <c r="H2522">
        <f t="shared" si="235"/>
        <v>452</v>
      </c>
      <c r="I2522">
        <v>193</v>
      </c>
      <c r="J2522">
        <f t="shared" si="236"/>
        <v>193</v>
      </c>
      <c r="K2522">
        <v>270</v>
      </c>
      <c r="L2522">
        <f t="shared" si="237"/>
        <v>270</v>
      </c>
      <c r="M2522">
        <v>0</v>
      </c>
      <c r="N2522">
        <v>9283</v>
      </c>
      <c r="O2522">
        <f t="shared" si="238"/>
        <v>9283</v>
      </c>
      <c r="P2522">
        <v>0</v>
      </c>
      <c r="Q2522">
        <v>79</v>
      </c>
      <c r="R2522">
        <v>256</v>
      </c>
      <c r="S2522">
        <v>230</v>
      </c>
      <c r="T2522">
        <v>5</v>
      </c>
      <c r="U2522">
        <f>VLOOKUP(A2522,vlookup_table[#All],2,)</f>
        <v>0</v>
      </c>
      <c r="V2522">
        <f>VLOOKUP(A2522,vlookup_table[#All],4,FALSE)</f>
        <v>0</v>
      </c>
      <c r="W2522">
        <f>IF(LEN(V2522)=4,_xlfn.CONCAT("19",LEFT(V2522,2)),IF(LEN(V2522)=3,_xlfn.CONCAT("190",LEFT(V2522,2)),0))</f>
        <v>0</v>
      </c>
      <c r="X2522">
        <f>IF(V2522&lt;&gt;0,1997-VALUE(W2522),0)</f>
        <v>0</v>
      </c>
      <c r="Y2522" t="str">
        <f>VLOOKUP(A2522,vlookup_table[#All],5,FALSE)</f>
        <v>T2</v>
      </c>
      <c r="Z2522" t="str">
        <f t="shared" si="239"/>
        <v>Town</v>
      </c>
      <c r="AA2522">
        <f>VLOOKUP(A2522,vlookup_table[#All],7,FALSE)</f>
        <v>5</v>
      </c>
    </row>
    <row r="2523" spans="1:27" x14ac:dyDescent="0.3">
      <c r="A2523">
        <v>125999</v>
      </c>
      <c r="B2523" s="1" t="s">
        <v>21</v>
      </c>
      <c r="C2523" s="1" t="str">
        <f>UPPER(LEFT(B2523,2))</f>
        <v>TX</v>
      </c>
      <c r="D2523" s="1" t="s">
        <v>17</v>
      </c>
      <c r="E2523" s="1" t="str">
        <f>UPPER(LEFT(D2523,1))</f>
        <v>F</v>
      </c>
      <c r="F2523">
        <v>281</v>
      </c>
      <c r="G2523">
        <f t="shared" si="234"/>
        <v>281</v>
      </c>
      <c r="H2523">
        <f t="shared" si="235"/>
        <v>281</v>
      </c>
      <c r="I2523">
        <v>138</v>
      </c>
      <c r="J2523">
        <f t="shared" si="236"/>
        <v>138</v>
      </c>
      <c r="K2523">
        <v>193</v>
      </c>
      <c r="L2523">
        <f t="shared" si="237"/>
        <v>193</v>
      </c>
      <c r="M2523">
        <v>0</v>
      </c>
      <c r="N2523">
        <v>5843</v>
      </c>
      <c r="O2523">
        <f t="shared" si="238"/>
        <v>5843</v>
      </c>
      <c r="P2523">
        <v>8</v>
      </c>
      <c r="Q2523">
        <v>89</v>
      </c>
      <c r="R2523">
        <v>158</v>
      </c>
      <c r="S2523">
        <v>173</v>
      </c>
      <c r="T2523">
        <v>9.4090909089999997</v>
      </c>
      <c r="U2523">
        <f>VLOOKUP(A2523,vlookup_table[#All],2,)</f>
        <v>2</v>
      </c>
      <c r="V2523">
        <f>VLOOKUP(A2523,vlookup_table[#All],4,FALSE)</f>
        <v>5701</v>
      </c>
      <c r="W2523" t="str">
        <f>IF(LEN(V2523)=4,_xlfn.CONCAT("19",LEFT(V2523,2)),IF(LEN(V2523)=3,_xlfn.CONCAT("190",LEFT(V2523,2)),0))</f>
        <v>1957</v>
      </c>
      <c r="X2523">
        <f>IF(V2523&lt;&gt;0,1997-VALUE(W2523),0)</f>
        <v>40</v>
      </c>
      <c r="Y2523" t="str">
        <f>VLOOKUP(A2523,vlookup_table[#All],5,FALSE)</f>
        <v>T3</v>
      </c>
      <c r="Z2523" t="str">
        <f t="shared" si="239"/>
        <v>Town</v>
      </c>
      <c r="AA2523">
        <f>VLOOKUP(A2523,vlookup_table[#All],7,FALSE)</f>
        <v>20</v>
      </c>
    </row>
    <row r="2524" spans="1:27" x14ac:dyDescent="0.3">
      <c r="A2524">
        <v>130989</v>
      </c>
      <c r="B2524" s="1" t="s">
        <v>49</v>
      </c>
      <c r="C2524" s="1" t="str">
        <f>UPPER(LEFT(B2524,2))</f>
        <v>CO</v>
      </c>
      <c r="D2524" s="1" t="s">
        <v>14</v>
      </c>
      <c r="E2524" s="1" t="str">
        <f>UPPER(LEFT(D2524,1))</f>
        <v>M</v>
      </c>
      <c r="F2524">
        <v>1175</v>
      </c>
      <c r="G2524">
        <f t="shared" si="234"/>
        <v>1175</v>
      </c>
      <c r="H2524">
        <f t="shared" si="235"/>
        <v>1175</v>
      </c>
      <c r="I2524">
        <v>517</v>
      </c>
      <c r="J2524">
        <f t="shared" si="236"/>
        <v>517</v>
      </c>
      <c r="K2524">
        <v>599</v>
      </c>
      <c r="L2524">
        <f t="shared" si="237"/>
        <v>599</v>
      </c>
      <c r="M2524">
        <v>8</v>
      </c>
      <c r="N2524">
        <v>18850</v>
      </c>
      <c r="O2524">
        <f t="shared" si="238"/>
        <v>18850</v>
      </c>
      <c r="P2524">
        <v>2</v>
      </c>
      <c r="Q2524">
        <v>38</v>
      </c>
      <c r="R2524">
        <v>568</v>
      </c>
      <c r="S2524">
        <v>565</v>
      </c>
      <c r="T2524">
        <v>5.6666666670000003</v>
      </c>
      <c r="U2524">
        <f>VLOOKUP(A2524,vlookup_table[#All],2,)</f>
        <v>1</v>
      </c>
      <c r="V2524">
        <f>VLOOKUP(A2524,vlookup_table[#All],4,FALSE)</f>
        <v>0</v>
      </c>
      <c r="W2524">
        <f>IF(LEN(V2524)=4,_xlfn.CONCAT("19",LEFT(V2524,2)),IF(LEN(V2524)=3,_xlfn.CONCAT("190",LEFT(V2524,2)),0))</f>
        <v>0</v>
      </c>
      <c r="X2524">
        <f>IF(V2524&lt;&gt;0,1997-VALUE(W2524),0)</f>
        <v>0</v>
      </c>
      <c r="Y2524" t="str">
        <f>VLOOKUP(A2524,vlookup_table[#All],5,FALSE)</f>
        <v>T1</v>
      </c>
      <c r="Z2524" t="str">
        <f t="shared" si="239"/>
        <v>Town</v>
      </c>
      <c r="AA2524">
        <f>VLOOKUP(A2524,vlookup_table[#All],7,FALSE)</f>
        <v>25</v>
      </c>
    </row>
    <row r="2525" spans="1:27" x14ac:dyDescent="0.3">
      <c r="A2525">
        <v>62721</v>
      </c>
      <c r="B2525" s="1" t="s">
        <v>34</v>
      </c>
      <c r="C2525" s="1" t="str">
        <f>UPPER(LEFT(B2525,2))</f>
        <v>IN</v>
      </c>
      <c r="D2525" s="1" t="s">
        <v>31</v>
      </c>
      <c r="E2525" s="1" t="str">
        <f>UPPER(LEFT(D2525,1))</f>
        <v>U</v>
      </c>
      <c r="F2525">
        <v>413</v>
      </c>
      <c r="G2525">
        <f t="shared" si="234"/>
        <v>413</v>
      </c>
      <c r="H2525">
        <f t="shared" si="235"/>
        <v>413</v>
      </c>
      <c r="I2525">
        <v>283</v>
      </c>
      <c r="J2525">
        <f t="shared" si="236"/>
        <v>283</v>
      </c>
      <c r="K2525">
        <v>372</v>
      </c>
      <c r="L2525">
        <f t="shared" si="237"/>
        <v>372</v>
      </c>
      <c r="M2525">
        <v>0</v>
      </c>
      <c r="N2525">
        <v>12509</v>
      </c>
      <c r="O2525">
        <f t="shared" si="238"/>
        <v>12509</v>
      </c>
      <c r="P2525">
        <v>0</v>
      </c>
      <c r="Q2525">
        <v>79</v>
      </c>
      <c r="R2525">
        <v>324</v>
      </c>
      <c r="S2525">
        <v>320</v>
      </c>
      <c r="T2525">
        <v>6.4</v>
      </c>
      <c r="U2525">
        <f>VLOOKUP(A2525,vlookup_table[#All],2,)</f>
        <v>1</v>
      </c>
      <c r="V2525">
        <f>VLOOKUP(A2525,vlookup_table[#All],4,FALSE)</f>
        <v>0</v>
      </c>
      <c r="W2525">
        <f>IF(LEN(V2525)=4,_xlfn.CONCAT("19",LEFT(V2525,2)),IF(LEN(V2525)=3,_xlfn.CONCAT("190",LEFT(V2525,2)),0))</f>
        <v>0</v>
      </c>
      <c r="X2525">
        <f>IF(V2525&lt;&gt;0,1997-VALUE(W2525),0)</f>
        <v>0</v>
      </c>
      <c r="Y2525" t="str">
        <f>VLOOKUP(A2525,vlookup_table[#All],5,FALSE)</f>
        <v>R2</v>
      </c>
      <c r="Z2525" t="str">
        <f t="shared" si="239"/>
        <v>Rural</v>
      </c>
      <c r="AA2525">
        <f>VLOOKUP(A2525,vlookup_table[#All],7,FALSE)</f>
        <v>6</v>
      </c>
    </row>
    <row r="2526" spans="1:27" x14ac:dyDescent="0.3">
      <c r="A2526">
        <v>104177</v>
      </c>
      <c r="B2526" s="1" t="s">
        <v>37</v>
      </c>
      <c r="C2526" s="1" t="str">
        <f>UPPER(LEFT(B2526,2))</f>
        <v>MO</v>
      </c>
      <c r="D2526" s="1" t="s">
        <v>17</v>
      </c>
      <c r="E2526" s="1" t="str">
        <f>UPPER(LEFT(D2526,1))</f>
        <v>F</v>
      </c>
      <c r="F2526">
        <v>985</v>
      </c>
      <c r="G2526">
        <f t="shared" si="234"/>
        <v>985</v>
      </c>
      <c r="H2526">
        <f t="shared" si="235"/>
        <v>985</v>
      </c>
      <c r="I2526">
        <v>492</v>
      </c>
      <c r="J2526">
        <f t="shared" si="236"/>
        <v>492</v>
      </c>
      <c r="K2526">
        <v>680</v>
      </c>
      <c r="L2526">
        <f t="shared" si="237"/>
        <v>680</v>
      </c>
      <c r="M2526">
        <v>2</v>
      </c>
      <c r="N2526">
        <v>24807</v>
      </c>
      <c r="O2526">
        <f t="shared" si="238"/>
        <v>24807</v>
      </c>
      <c r="P2526">
        <v>1</v>
      </c>
      <c r="Q2526">
        <v>60</v>
      </c>
      <c r="R2526">
        <v>568</v>
      </c>
      <c r="S2526">
        <v>595</v>
      </c>
      <c r="T2526">
        <v>6.4285714289999998</v>
      </c>
      <c r="U2526">
        <f>VLOOKUP(A2526,vlookup_table[#All],2,)</f>
        <v>0</v>
      </c>
      <c r="V2526">
        <f>VLOOKUP(A2526,vlookup_table[#All],4,FALSE)</f>
        <v>4201</v>
      </c>
      <c r="W2526" t="str">
        <f>IF(LEN(V2526)=4,_xlfn.CONCAT("19",LEFT(V2526,2)),IF(LEN(V2526)=3,_xlfn.CONCAT("190",LEFT(V2526,2)),0))</f>
        <v>1942</v>
      </c>
      <c r="X2526">
        <f>IF(V2526&lt;&gt;0,1997-VALUE(W2526),0)</f>
        <v>55</v>
      </c>
      <c r="Y2526" t="str">
        <f>VLOOKUP(A2526,vlookup_table[#All],5,FALSE)</f>
        <v>S1</v>
      </c>
      <c r="Z2526" t="str">
        <f t="shared" si="239"/>
        <v>Suburban</v>
      </c>
      <c r="AA2526">
        <f>VLOOKUP(A2526,vlookup_table[#All],7,FALSE)</f>
        <v>15</v>
      </c>
    </row>
    <row r="2527" spans="1:27" x14ac:dyDescent="0.3">
      <c r="A2527">
        <v>70217</v>
      </c>
      <c r="B2527" s="1" t="s">
        <v>30</v>
      </c>
      <c r="C2527" s="1" t="str">
        <f>UPPER(LEFT(B2527,2))</f>
        <v>MI</v>
      </c>
      <c r="D2527" s="1" t="s">
        <v>17</v>
      </c>
      <c r="E2527" s="1" t="str">
        <f>UPPER(LEFT(D2527,1))</f>
        <v>F</v>
      </c>
      <c r="F2527">
        <v>320</v>
      </c>
      <c r="G2527">
        <f t="shared" si="234"/>
        <v>320</v>
      </c>
      <c r="H2527">
        <f t="shared" si="235"/>
        <v>320</v>
      </c>
      <c r="I2527">
        <v>226</v>
      </c>
      <c r="J2527">
        <f t="shared" si="236"/>
        <v>226</v>
      </c>
      <c r="K2527">
        <v>324</v>
      </c>
      <c r="L2527">
        <f t="shared" si="237"/>
        <v>324</v>
      </c>
      <c r="M2527">
        <v>0</v>
      </c>
      <c r="N2527">
        <v>10003</v>
      </c>
      <c r="O2527">
        <f t="shared" si="238"/>
        <v>10003</v>
      </c>
      <c r="P2527">
        <v>1</v>
      </c>
      <c r="Q2527">
        <v>80</v>
      </c>
      <c r="R2527">
        <v>310</v>
      </c>
      <c r="S2527">
        <v>282</v>
      </c>
      <c r="T2527">
        <v>5.2</v>
      </c>
      <c r="U2527">
        <f>VLOOKUP(A2527,vlookup_table[#All],2,)</f>
        <v>28</v>
      </c>
      <c r="V2527">
        <f>VLOOKUP(A2527,vlookup_table[#All],4,FALSE)</f>
        <v>5201</v>
      </c>
      <c r="W2527" t="str">
        <f>IF(LEN(V2527)=4,_xlfn.CONCAT("19",LEFT(V2527,2)),IF(LEN(V2527)=3,_xlfn.CONCAT("190",LEFT(V2527,2)),0))</f>
        <v>1952</v>
      </c>
      <c r="X2527">
        <f>IF(V2527&lt;&gt;0,1997-VALUE(W2527),0)</f>
        <v>45</v>
      </c>
      <c r="Y2527" t="str">
        <f>VLOOKUP(A2527,vlookup_table[#All],5,FALSE)</f>
        <v>S3</v>
      </c>
      <c r="Z2527" t="str">
        <f t="shared" si="239"/>
        <v>Suburban</v>
      </c>
      <c r="AA2527">
        <f>VLOOKUP(A2527,vlookup_table[#All],7,FALSE)</f>
        <v>10</v>
      </c>
    </row>
    <row r="2528" spans="1:27" x14ac:dyDescent="0.3">
      <c r="A2528">
        <v>160394</v>
      </c>
      <c r="B2528" s="1" t="s">
        <v>22</v>
      </c>
      <c r="C2528" s="1" t="str">
        <f>UPPER(LEFT(B2528,2))</f>
        <v>CA</v>
      </c>
      <c r="D2528" s="1" t="s">
        <v>17</v>
      </c>
      <c r="E2528" s="1" t="str">
        <f>UPPER(LEFT(D2528,1))</f>
        <v>F</v>
      </c>
      <c r="F2528">
        <v>882</v>
      </c>
      <c r="G2528">
        <f t="shared" si="234"/>
        <v>882</v>
      </c>
      <c r="H2528">
        <f t="shared" si="235"/>
        <v>882</v>
      </c>
      <c r="I2528">
        <v>406</v>
      </c>
      <c r="J2528">
        <f t="shared" si="236"/>
        <v>406</v>
      </c>
      <c r="K2528">
        <v>444</v>
      </c>
      <c r="L2528">
        <f t="shared" si="237"/>
        <v>444</v>
      </c>
      <c r="M2528">
        <v>0</v>
      </c>
      <c r="N2528">
        <v>12842</v>
      </c>
      <c r="O2528">
        <f t="shared" si="238"/>
        <v>12842</v>
      </c>
      <c r="P2528">
        <v>3</v>
      </c>
      <c r="Q2528">
        <v>69</v>
      </c>
      <c r="R2528">
        <v>431</v>
      </c>
      <c r="S2528">
        <v>419</v>
      </c>
      <c r="T2528">
        <v>6.0526315789999998</v>
      </c>
      <c r="U2528">
        <f>VLOOKUP(A2528,vlookup_table[#All],2,)</f>
        <v>0</v>
      </c>
      <c r="V2528">
        <f>VLOOKUP(A2528,vlookup_table[#All],4,FALSE)</f>
        <v>1001</v>
      </c>
      <c r="W2528" t="str">
        <f>IF(LEN(V2528)=4,_xlfn.CONCAT("19",LEFT(V2528,2)),IF(LEN(V2528)=3,_xlfn.CONCAT("190",LEFT(V2528,2)),0))</f>
        <v>1910</v>
      </c>
      <c r="X2528">
        <f>IF(V2528&lt;&gt;0,1997-VALUE(W2528),0)</f>
        <v>87</v>
      </c>
      <c r="Y2528" t="str">
        <f>VLOOKUP(A2528,vlookup_table[#All],5,FALSE)</f>
        <v>S2</v>
      </c>
      <c r="Z2528" t="str">
        <f t="shared" si="239"/>
        <v>Suburban</v>
      </c>
      <c r="AA2528">
        <f>VLOOKUP(A2528,vlookup_table[#All],7,FALSE)</f>
        <v>8</v>
      </c>
    </row>
    <row r="2529" spans="1:27" x14ac:dyDescent="0.3">
      <c r="A2529">
        <v>134115</v>
      </c>
      <c r="B2529" s="1" t="s">
        <v>26</v>
      </c>
      <c r="C2529" s="1" t="str">
        <f>UPPER(LEFT(B2529,2))</f>
        <v>AP</v>
      </c>
      <c r="D2529" s="1" t="s">
        <v>27</v>
      </c>
      <c r="E2529" s="1" t="str">
        <f>UPPER(LEFT(D2529,1))</f>
        <v>M</v>
      </c>
      <c r="F2529">
        <v>0</v>
      </c>
      <c r="G2529" t="str">
        <f t="shared" si="234"/>
        <v/>
      </c>
      <c r="H2529">
        <f t="shared" si="235"/>
        <v>1167.273896595208</v>
      </c>
      <c r="I2529">
        <v>0</v>
      </c>
      <c r="J2529">
        <f t="shared" si="236"/>
        <v>354.11002014098693</v>
      </c>
      <c r="K2529">
        <v>0</v>
      </c>
      <c r="L2529">
        <f t="shared" si="237"/>
        <v>447.98816120906798</v>
      </c>
      <c r="M2529">
        <v>0</v>
      </c>
      <c r="N2529">
        <v>0</v>
      </c>
      <c r="O2529">
        <f t="shared" si="238"/>
        <v>16567.315458207453</v>
      </c>
      <c r="P2529">
        <v>0</v>
      </c>
      <c r="Q2529">
        <v>0</v>
      </c>
      <c r="R2529">
        <v>0</v>
      </c>
      <c r="S2529">
        <v>0</v>
      </c>
      <c r="T2529">
        <v>11.45454546</v>
      </c>
      <c r="U2529">
        <f>VLOOKUP(A2529,vlookup_table[#All],2,)</f>
        <v>1002</v>
      </c>
      <c r="V2529">
        <f>VLOOKUP(A2529,vlookup_table[#All],4,FALSE)</f>
        <v>5706</v>
      </c>
      <c r="W2529" t="str">
        <f>IF(LEN(V2529)=4,_xlfn.CONCAT("19",LEFT(V2529,2)),IF(LEN(V2529)=3,_xlfn.CONCAT("190",LEFT(V2529,2)),0))</f>
        <v>1957</v>
      </c>
      <c r="X2529">
        <f>IF(V2529&lt;&gt;0,1997-VALUE(W2529),0)</f>
        <v>40</v>
      </c>
      <c r="Y2529" t="str">
        <f>VLOOKUP(A2529,vlookup_table[#All],5,FALSE)</f>
        <v>T2</v>
      </c>
      <c r="Z2529" t="str">
        <f t="shared" si="239"/>
        <v>Town</v>
      </c>
      <c r="AA2529">
        <f>VLOOKUP(A2529,vlookup_table[#All],7,FALSE)</f>
        <v>20</v>
      </c>
    </row>
    <row r="2530" spans="1:27" x14ac:dyDescent="0.3">
      <c r="A2530">
        <v>175602</v>
      </c>
      <c r="B2530" s="1" t="s">
        <v>51</v>
      </c>
      <c r="C2530" s="1" t="str">
        <f>UPPER(LEFT(B2530,2))</f>
        <v>OR</v>
      </c>
      <c r="D2530" s="1" t="s">
        <v>17</v>
      </c>
      <c r="E2530" s="1" t="str">
        <f>UPPER(LEFT(D2530,1))</f>
        <v>F</v>
      </c>
      <c r="F2530">
        <v>217</v>
      </c>
      <c r="G2530">
        <f t="shared" si="234"/>
        <v>217</v>
      </c>
      <c r="H2530">
        <f t="shared" si="235"/>
        <v>217</v>
      </c>
      <c r="I2530">
        <v>97</v>
      </c>
      <c r="J2530">
        <f t="shared" si="236"/>
        <v>97</v>
      </c>
      <c r="K2530">
        <v>149</v>
      </c>
      <c r="L2530">
        <f t="shared" si="237"/>
        <v>149</v>
      </c>
      <c r="M2530">
        <v>0</v>
      </c>
      <c r="N2530">
        <v>4914</v>
      </c>
      <c r="O2530">
        <f t="shared" si="238"/>
        <v>4914</v>
      </c>
      <c r="P2530">
        <v>1</v>
      </c>
      <c r="Q2530">
        <v>40</v>
      </c>
      <c r="R2530">
        <v>163</v>
      </c>
      <c r="S2530">
        <v>129</v>
      </c>
      <c r="T2530">
        <v>3.4259259260000001</v>
      </c>
      <c r="U2530">
        <f>VLOOKUP(A2530,vlookup_table[#All],2,)</f>
        <v>2</v>
      </c>
      <c r="V2530">
        <f>VLOOKUP(A2530,vlookup_table[#All],4,FALSE)</f>
        <v>2301</v>
      </c>
      <c r="W2530" t="str">
        <f>IF(LEN(V2530)=4,_xlfn.CONCAT("19",LEFT(V2530,2)),IF(LEN(V2530)=3,_xlfn.CONCAT("190",LEFT(V2530,2)),0))</f>
        <v>1923</v>
      </c>
      <c r="X2530">
        <f>IF(V2530&lt;&gt;0,1997-VALUE(W2530),0)</f>
        <v>74</v>
      </c>
      <c r="Y2530" t="str">
        <f>VLOOKUP(A2530,vlookup_table[#All],5,FALSE)</f>
        <v>U4</v>
      </c>
      <c r="Z2530" t="str">
        <f t="shared" si="239"/>
        <v>Urban</v>
      </c>
      <c r="AA2530">
        <f>VLOOKUP(A2530,vlookup_table[#All],7,FALSE)</f>
        <v>3</v>
      </c>
    </row>
    <row r="2531" spans="1:27" x14ac:dyDescent="0.3">
      <c r="A2531">
        <v>88489</v>
      </c>
      <c r="B2531" s="1" t="s">
        <v>16</v>
      </c>
      <c r="C2531" s="1" t="str">
        <f>UPPER(LEFT(B2531,2))</f>
        <v>IL</v>
      </c>
      <c r="D2531" s="1" t="s">
        <v>17</v>
      </c>
      <c r="E2531" s="1" t="str">
        <f>UPPER(LEFT(D2531,1))</f>
        <v>F</v>
      </c>
      <c r="F2531">
        <v>1833</v>
      </c>
      <c r="G2531">
        <f t="shared" si="234"/>
        <v>1833</v>
      </c>
      <c r="H2531">
        <f t="shared" si="235"/>
        <v>1833</v>
      </c>
      <c r="I2531">
        <v>594</v>
      </c>
      <c r="J2531">
        <f t="shared" si="236"/>
        <v>594</v>
      </c>
      <c r="K2531">
        <v>706</v>
      </c>
      <c r="L2531">
        <f t="shared" si="237"/>
        <v>706</v>
      </c>
      <c r="M2531">
        <v>37</v>
      </c>
      <c r="N2531">
        <v>21653</v>
      </c>
      <c r="O2531">
        <f t="shared" si="238"/>
        <v>21653</v>
      </c>
      <c r="P2531">
        <v>17</v>
      </c>
      <c r="Q2531">
        <v>46</v>
      </c>
      <c r="R2531">
        <v>642</v>
      </c>
      <c r="S2531">
        <v>668</v>
      </c>
      <c r="T2531">
        <v>17</v>
      </c>
      <c r="U2531">
        <f>VLOOKUP(A2531,vlookup_table[#All],2,)</f>
        <v>0</v>
      </c>
      <c r="V2531">
        <f>VLOOKUP(A2531,vlookup_table[#All],4,FALSE)</f>
        <v>3011</v>
      </c>
      <c r="W2531" t="str">
        <f>IF(LEN(V2531)=4,_xlfn.CONCAT("19",LEFT(V2531,2)),IF(LEN(V2531)=3,_xlfn.CONCAT("190",LEFT(V2531,2)),0))</f>
        <v>1930</v>
      </c>
      <c r="X2531">
        <f>IF(V2531&lt;&gt;0,1997-VALUE(W2531),0)</f>
        <v>67</v>
      </c>
      <c r="Y2531" t="str">
        <f>VLOOKUP(A2531,vlookup_table[#All],5,FALSE)</f>
        <v>S1</v>
      </c>
      <c r="Z2531" t="str">
        <f t="shared" si="239"/>
        <v>Suburban</v>
      </c>
      <c r="AA2531">
        <f>VLOOKUP(A2531,vlookup_table[#All],7,FALSE)</f>
        <v>25</v>
      </c>
    </row>
    <row r="2532" spans="1:27" x14ac:dyDescent="0.3">
      <c r="A2532">
        <v>139664</v>
      </c>
      <c r="B2532" s="1" t="s">
        <v>55</v>
      </c>
      <c r="C2532" s="1" t="str">
        <f>UPPER(LEFT(B2532,2))</f>
        <v>NM</v>
      </c>
      <c r="D2532" s="1" t="s">
        <v>17</v>
      </c>
      <c r="E2532" s="1" t="str">
        <f>UPPER(LEFT(D2532,1))</f>
        <v>F</v>
      </c>
      <c r="F2532">
        <v>952</v>
      </c>
      <c r="G2532">
        <f t="shared" si="234"/>
        <v>952</v>
      </c>
      <c r="H2532">
        <f t="shared" si="235"/>
        <v>952</v>
      </c>
      <c r="I2532">
        <v>474</v>
      </c>
      <c r="J2532">
        <f t="shared" si="236"/>
        <v>474</v>
      </c>
      <c r="K2532">
        <v>482</v>
      </c>
      <c r="L2532">
        <f t="shared" si="237"/>
        <v>482</v>
      </c>
      <c r="M2532">
        <v>3</v>
      </c>
      <c r="N2532">
        <v>17141</v>
      </c>
      <c r="O2532">
        <f t="shared" si="238"/>
        <v>17141</v>
      </c>
      <c r="P2532">
        <v>2</v>
      </c>
      <c r="Q2532">
        <v>37</v>
      </c>
      <c r="R2532">
        <v>478</v>
      </c>
      <c r="S2532">
        <v>467</v>
      </c>
      <c r="T2532">
        <v>14.58823529</v>
      </c>
      <c r="U2532">
        <f>VLOOKUP(A2532,vlookup_table[#All],2,)</f>
        <v>28</v>
      </c>
      <c r="V2532">
        <f>VLOOKUP(A2532,vlookup_table[#All],4,FALSE)</f>
        <v>4408</v>
      </c>
      <c r="W2532" t="str">
        <f>IF(LEN(V2532)=4,_xlfn.CONCAT("19",LEFT(V2532,2)),IF(LEN(V2532)=3,_xlfn.CONCAT("190",LEFT(V2532,2)),0))</f>
        <v>1944</v>
      </c>
      <c r="X2532">
        <f>IF(V2532&lt;&gt;0,1997-VALUE(W2532),0)</f>
        <v>53</v>
      </c>
      <c r="Y2532" t="str">
        <f>VLOOKUP(A2532,vlookup_table[#All],5,FALSE)</f>
        <v>S1</v>
      </c>
      <c r="Z2532" t="str">
        <f t="shared" si="239"/>
        <v>Suburban</v>
      </c>
      <c r="AA2532">
        <f>VLOOKUP(A2532,vlookup_table[#All],7,FALSE)</f>
        <v>16</v>
      </c>
    </row>
    <row r="2533" spans="1:27" x14ac:dyDescent="0.3">
      <c r="A2533">
        <v>9947</v>
      </c>
      <c r="B2533" s="1" t="s">
        <v>49</v>
      </c>
      <c r="C2533" s="1" t="str">
        <f>UPPER(LEFT(B2533,2))</f>
        <v>CO</v>
      </c>
      <c r="D2533" s="1" t="s">
        <v>14</v>
      </c>
      <c r="E2533" s="1" t="str">
        <f>UPPER(LEFT(D2533,1))</f>
        <v>M</v>
      </c>
      <c r="F2533">
        <v>793</v>
      </c>
      <c r="G2533">
        <f t="shared" si="234"/>
        <v>793</v>
      </c>
      <c r="H2533">
        <f t="shared" si="235"/>
        <v>793</v>
      </c>
      <c r="I2533">
        <v>429</v>
      </c>
      <c r="J2533">
        <f t="shared" si="236"/>
        <v>429</v>
      </c>
      <c r="K2533">
        <v>458</v>
      </c>
      <c r="L2533">
        <f t="shared" si="237"/>
        <v>458</v>
      </c>
      <c r="M2533">
        <v>0</v>
      </c>
      <c r="N2533">
        <v>12976</v>
      </c>
      <c r="O2533">
        <f t="shared" si="238"/>
        <v>12976</v>
      </c>
      <c r="P2533">
        <v>1</v>
      </c>
      <c r="Q2533">
        <v>66</v>
      </c>
      <c r="R2533">
        <v>454</v>
      </c>
      <c r="S2533">
        <v>447</v>
      </c>
      <c r="T2533">
        <v>6.615384615</v>
      </c>
      <c r="U2533">
        <f>VLOOKUP(A2533,vlookup_table[#All],2,)</f>
        <v>1</v>
      </c>
      <c r="V2533">
        <f>VLOOKUP(A2533,vlookup_table[#All],4,FALSE)</f>
        <v>2001</v>
      </c>
      <c r="W2533" t="str">
        <f>IF(LEN(V2533)=4,_xlfn.CONCAT("19",LEFT(V2533,2)),IF(LEN(V2533)=3,_xlfn.CONCAT("190",LEFT(V2533,2)),0))</f>
        <v>1920</v>
      </c>
      <c r="X2533">
        <f>IF(V2533&lt;&gt;0,1997-VALUE(W2533),0)</f>
        <v>77</v>
      </c>
      <c r="Y2533" t="str">
        <f>VLOOKUP(A2533,vlookup_table[#All],5,FALSE)</f>
        <v>S2</v>
      </c>
      <c r="Z2533" t="str">
        <f t="shared" si="239"/>
        <v>Suburban</v>
      </c>
      <c r="AA2533">
        <f>VLOOKUP(A2533,vlookup_table[#All],7,FALSE)</f>
        <v>10</v>
      </c>
    </row>
    <row r="2534" spans="1:27" x14ac:dyDescent="0.3">
      <c r="A2534">
        <v>168368</v>
      </c>
      <c r="B2534" s="1" t="s">
        <v>22</v>
      </c>
      <c r="C2534" s="1" t="str">
        <f>UPPER(LEFT(B2534,2))</f>
        <v>CA</v>
      </c>
      <c r="D2534" s="1" t="s">
        <v>14</v>
      </c>
      <c r="E2534" s="1" t="str">
        <f>UPPER(LEFT(D2534,1))</f>
        <v>M</v>
      </c>
      <c r="F2534">
        <v>3256</v>
      </c>
      <c r="G2534">
        <f t="shared" si="234"/>
        <v>3256</v>
      </c>
      <c r="H2534">
        <f t="shared" si="235"/>
        <v>3256</v>
      </c>
      <c r="I2534">
        <v>538</v>
      </c>
      <c r="J2534">
        <f t="shared" si="236"/>
        <v>538</v>
      </c>
      <c r="K2534">
        <v>628</v>
      </c>
      <c r="L2534">
        <f t="shared" si="237"/>
        <v>628</v>
      </c>
      <c r="M2534">
        <v>90</v>
      </c>
      <c r="N2534">
        <v>21944</v>
      </c>
      <c r="O2534">
        <f t="shared" si="238"/>
        <v>21944</v>
      </c>
      <c r="P2534">
        <v>19</v>
      </c>
      <c r="Q2534">
        <v>43</v>
      </c>
      <c r="R2534">
        <v>603</v>
      </c>
      <c r="S2534">
        <v>624</v>
      </c>
      <c r="T2534">
        <v>14.28571429</v>
      </c>
      <c r="U2534">
        <f>VLOOKUP(A2534,vlookup_table[#All],2,)</f>
        <v>0</v>
      </c>
      <c r="V2534">
        <f>VLOOKUP(A2534,vlookup_table[#All],4,FALSE)</f>
        <v>4406</v>
      </c>
      <c r="W2534" t="str">
        <f>IF(LEN(V2534)=4,_xlfn.CONCAT("19",LEFT(V2534,2)),IF(LEN(V2534)=3,_xlfn.CONCAT("190",LEFT(V2534,2)),0))</f>
        <v>1944</v>
      </c>
      <c r="X2534">
        <f>IF(V2534&lt;&gt;0,1997-VALUE(W2534),0)</f>
        <v>53</v>
      </c>
      <c r="Y2534" t="str">
        <f>VLOOKUP(A2534,vlookup_table[#All],5,FALSE)</f>
        <v>S1</v>
      </c>
      <c r="Z2534" t="str">
        <f t="shared" si="239"/>
        <v>Suburban</v>
      </c>
      <c r="AA2534">
        <f>VLOOKUP(A2534,vlookup_table[#All],7,FALSE)</f>
        <v>10</v>
      </c>
    </row>
    <row r="2535" spans="1:27" x14ac:dyDescent="0.3">
      <c r="A2535">
        <v>166927</v>
      </c>
      <c r="B2535" s="1" t="s">
        <v>22</v>
      </c>
      <c r="C2535" s="1" t="str">
        <f>UPPER(LEFT(B2535,2))</f>
        <v>CA</v>
      </c>
      <c r="D2535" s="1" t="s">
        <v>14</v>
      </c>
      <c r="E2535" s="1" t="str">
        <f>UPPER(LEFT(D2535,1))</f>
        <v>M</v>
      </c>
      <c r="F2535">
        <v>2763</v>
      </c>
      <c r="G2535">
        <f t="shared" si="234"/>
        <v>2763</v>
      </c>
      <c r="H2535">
        <f t="shared" si="235"/>
        <v>2763</v>
      </c>
      <c r="I2535">
        <v>465</v>
      </c>
      <c r="J2535">
        <f t="shared" si="236"/>
        <v>465</v>
      </c>
      <c r="K2535">
        <v>626</v>
      </c>
      <c r="L2535">
        <f t="shared" si="237"/>
        <v>626</v>
      </c>
      <c r="M2535">
        <v>83</v>
      </c>
      <c r="N2535">
        <v>22975</v>
      </c>
      <c r="O2535">
        <f t="shared" si="238"/>
        <v>22975</v>
      </c>
      <c r="P2535">
        <v>13</v>
      </c>
      <c r="Q2535">
        <v>49</v>
      </c>
      <c r="R2535">
        <v>571</v>
      </c>
      <c r="S2535">
        <v>530</v>
      </c>
      <c r="T2535">
        <v>20</v>
      </c>
      <c r="U2535">
        <f>VLOOKUP(A2535,vlookup_table[#All],2,)</f>
        <v>1002</v>
      </c>
      <c r="V2535">
        <f>VLOOKUP(A2535,vlookup_table[#All],4,FALSE)</f>
        <v>2908</v>
      </c>
      <c r="W2535" t="str">
        <f>IF(LEN(V2535)=4,_xlfn.CONCAT("19",LEFT(V2535,2)),IF(LEN(V2535)=3,_xlfn.CONCAT("190",LEFT(V2535,2)),0))</f>
        <v>1929</v>
      </c>
      <c r="X2535">
        <f>IF(V2535&lt;&gt;0,1997-VALUE(W2535),0)</f>
        <v>68</v>
      </c>
      <c r="Y2535" t="str">
        <f>VLOOKUP(A2535,vlookup_table[#All],5,FALSE)</f>
        <v>S1</v>
      </c>
      <c r="Z2535" t="str">
        <f t="shared" si="239"/>
        <v>Suburban</v>
      </c>
      <c r="AA2535">
        <f>VLOOKUP(A2535,vlookup_table[#All],7,FALSE)</f>
        <v>20</v>
      </c>
    </row>
    <row r="2536" spans="1:27" x14ac:dyDescent="0.3">
      <c r="A2536">
        <v>189723</v>
      </c>
      <c r="B2536" s="1" t="s">
        <v>49</v>
      </c>
      <c r="C2536" s="1" t="str">
        <f>UPPER(LEFT(B2536,2))</f>
        <v>CO</v>
      </c>
      <c r="D2536" s="1" t="s">
        <v>17</v>
      </c>
      <c r="E2536" s="1" t="str">
        <f>UPPER(LEFT(D2536,1))</f>
        <v>F</v>
      </c>
      <c r="F2536">
        <v>952</v>
      </c>
      <c r="G2536">
        <f t="shared" si="234"/>
        <v>952</v>
      </c>
      <c r="H2536">
        <f t="shared" si="235"/>
        <v>952</v>
      </c>
      <c r="I2536">
        <v>358</v>
      </c>
      <c r="J2536">
        <f t="shared" si="236"/>
        <v>358</v>
      </c>
      <c r="K2536">
        <v>461</v>
      </c>
      <c r="L2536">
        <f t="shared" si="237"/>
        <v>461</v>
      </c>
      <c r="M2536">
        <v>1</v>
      </c>
      <c r="N2536">
        <v>16123</v>
      </c>
      <c r="O2536">
        <f t="shared" si="238"/>
        <v>16123</v>
      </c>
      <c r="P2536">
        <v>3</v>
      </c>
      <c r="Q2536">
        <v>37</v>
      </c>
      <c r="R2536">
        <v>432</v>
      </c>
      <c r="S2536">
        <v>423</v>
      </c>
      <c r="T2536">
        <v>26.666666670000001</v>
      </c>
      <c r="U2536">
        <f>VLOOKUP(A2536,vlookup_table[#All],2,)</f>
        <v>0</v>
      </c>
      <c r="V2536">
        <f>VLOOKUP(A2536,vlookup_table[#All],4,FALSE)</f>
        <v>0</v>
      </c>
      <c r="W2536">
        <f>IF(LEN(V2536)=4,_xlfn.CONCAT("19",LEFT(V2536,2)),IF(LEN(V2536)=3,_xlfn.CONCAT("190",LEFT(V2536,2)),0))</f>
        <v>0</v>
      </c>
      <c r="X2536">
        <f>IF(V2536&lt;&gt;0,1997-VALUE(W2536),0)</f>
        <v>0</v>
      </c>
      <c r="Y2536" t="str">
        <f>VLOOKUP(A2536,vlookup_table[#All],5,FALSE)</f>
        <v>S1</v>
      </c>
      <c r="Z2536" t="str">
        <f t="shared" si="239"/>
        <v>Suburban</v>
      </c>
      <c r="AA2536">
        <f>VLOOKUP(A2536,vlookup_table[#All],7,FALSE)</f>
        <v>10</v>
      </c>
    </row>
    <row r="2537" spans="1:27" x14ac:dyDescent="0.3">
      <c r="A2537">
        <v>156559</v>
      </c>
      <c r="B2537" s="1" t="s">
        <v>22</v>
      </c>
      <c r="C2537" s="1" t="str">
        <f>UPPER(LEFT(B2537,2))</f>
        <v>CA</v>
      </c>
      <c r="D2537" s="1" t="s">
        <v>14</v>
      </c>
      <c r="E2537" s="1" t="str">
        <f>UPPER(LEFT(D2537,1))</f>
        <v>M</v>
      </c>
      <c r="F2537">
        <v>2158</v>
      </c>
      <c r="G2537">
        <f t="shared" si="234"/>
        <v>2158</v>
      </c>
      <c r="H2537">
        <f t="shared" si="235"/>
        <v>2158</v>
      </c>
      <c r="I2537">
        <v>576</v>
      </c>
      <c r="J2537">
        <f t="shared" si="236"/>
        <v>576</v>
      </c>
      <c r="K2537">
        <v>651</v>
      </c>
      <c r="L2537">
        <f t="shared" si="237"/>
        <v>651</v>
      </c>
      <c r="M2537">
        <v>62</v>
      </c>
      <c r="N2537">
        <v>20066</v>
      </c>
      <c r="O2537">
        <f t="shared" si="238"/>
        <v>20066</v>
      </c>
      <c r="P2537">
        <v>11</v>
      </c>
      <c r="Q2537">
        <v>51</v>
      </c>
      <c r="R2537">
        <v>617</v>
      </c>
      <c r="S2537">
        <v>604</v>
      </c>
      <c r="T2537">
        <v>9.8571428569999995</v>
      </c>
      <c r="U2537">
        <f>VLOOKUP(A2537,vlookup_table[#All],2,)</f>
        <v>1</v>
      </c>
      <c r="V2537">
        <f>VLOOKUP(A2537,vlookup_table[#All],4,FALSE)</f>
        <v>4601</v>
      </c>
      <c r="W2537" t="str">
        <f>IF(LEN(V2537)=4,_xlfn.CONCAT("19",LEFT(V2537,2)),IF(LEN(V2537)=3,_xlfn.CONCAT("190",LEFT(V2537,2)),0))</f>
        <v>1946</v>
      </c>
      <c r="X2537">
        <f>IF(V2537&lt;&gt;0,1997-VALUE(W2537),0)</f>
        <v>51</v>
      </c>
      <c r="Y2537" t="str">
        <f>VLOOKUP(A2537,vlookup_table[#All],5,FALSE)</f>
        <v>S1</v>
      </c>
      <c r="Z2537" t="str">
        <f t="shared" si="239"/>
        <v>Suburban</v>
      </c>
      <c r="AA2537">
        <f>VLOOKUP(A2537,vlookup_table[#All],7,FALSE)</f>
        <v>12</v>
      </c>
    </row>
    <row r="2538" spans="1:27" x14ac:dyDescent="0.3">
      <c r="A2538">
        <v>64683</v>
      </c>
      <c r="B2538" s="1" t="s">
        <v>30</v>
      </c>
      <c r="C2538" s="1" t="str">
        <f>UPPER(LEFT(B2538,2))</f>
        <v>MI</v>
      </c>
      <c r="D2538" s="1" t="s">
        <v>17</v>
      </c>
      <c r="E2538" s="1" t="str">
        <f>UPPER(LEFT(D2538,1))</f>
        <v>F</v>
      </c>
      <c r="F2538">
        <v>477</v>
      </c>
      <c r="G2538">
        <f t="shared" si="234"/>
        <v>477</v>
      </c>
      <c r="H2538">
        <f t="shared" si="235"/>
        <v>477</v>
      </c>
      <c r="I2538">
        <v>328</v>
      </c>
      <c r="J2538">
        <f t="shared" si="236"/>
        <v>328</v>
      </c>
      <c r="K2538">
        <v>446</v>
      </c>
      <c r="L2538">
        <f t="shared" si="237"/>
        <v>446</v>
      </c>
      <c r="M2538">
        <v>0</v>
      </c>
      <c r="N2538">
        <v>15065</v>
      </c>
      <c r="O2538">
        <f t="shared" si="238"/>
        <v>15065</v>
      </c>
      <c r="P2538">
        <v>6</v>
      </c>
      <c r="Q2538">
        <v>75</v>
      </c>
      <c r="R2538">
        <v>431</v>
      </c>
      <c r="S2538">
        <v>386</v>
      </c>
      <c r="T2538">
        <v>15</v>
      </c>
      <c r="U2538">
        <f>VLOOKUP(A2538,vlookup_table[#All],2,)</f>
        <v>28</v>
      </c>
      <c r="V2538">
        <f>VLOOKUP(A2538,vlookup_table[#All],4,FALSE)</f>
        <v>5001</v>
      </c>
      <c r="W2538" t="str">
        <f>IF(LEN(V2538)=4,_xlfn.CONCAT("19",LEFT(V2538,2)),IF(LEN(V2538)=3,_xlfn.CONCAT("190",LEFT(V2538,2)),0))</f>
        <v>1950</v>
      </c>
      <c r="X2538">
        <f>IF(V2538&lt;&gt;0,1997-VALUE(W2538),0)</f>
        <v>47</v>
      </c>
      <c r="Y2538" t="str">
        <f>VLOOKUP(A2538,vlookup_table[#All],5,FALSE)</f>
        <v>U3</v>
      </c>
      <c r="Z2538" t="str">
        <f t="shared" si="239"/>
        <v>Urban</v>
      </c>
      <c r="AA2538">
        <f>VLOOKUP(A2538,vlookup_table[#All],7,FALSE)</f>
        <v>10</v>
      </c>
    </row>
    <row r="2539" spans="1:27" x14ac:dyDescent="0.3">
      <c r="A2539">
        <v>164697</v>
      </c>
      <c r="B2539" s="1" t="s">
        <v>22</v>
      </c>
      <c r="C2539" s="1" t="str">
        <f>UPPER(LEFT(B2539,2))</f>
        <v>CA</v>
      </c>
      <c r="D2539" s="1" t="s">
        <v>17</v>
      </c>
      <c r="E2539" s="1" t="str">
        <f>UPPER(LEFT(D2539,1))</f>
        <v>F</v>
      </c>
      <c r="F2539">
        <v>2235</v>
      </c>
      <c r="G2539">
        <f t="shared" si="234"/>
        <v>2235</v>
      </c>
      <c r="H2539">
        <f t="shared" si="235"/>
        <v>2235</v>
      </c>
      <c r="I2539">
        <v>441</v>
      </c>
      <c r="J2539">
        <f t="shared" si="236"/>
        <v>441</v>
      </c>
      <c r="K2539">
        <v>478</v>
      </c>
      <c r="L2539">
        <f t="shared" si="237"/>
        <v>478</v>
      </c>
      <c r="M2539">
        <v>66</v>
      </c>
      <c r="N2539">
        <v>15262</v>
      </c>
      <c r="O2539">
        <f t="shared" si="238"/>
        <v>15262</v>
      </c>
      <c r="P2539">
        <v>14</v>
      </c>
      <c r="Q2539">
        <v>55</v>
      </c>
      <c r="R2539">
        <v>459</v>
      </c>
      <c r="S2539">
        <v>449</v>
      </c>
      <c r="T2539">
        <v>5.6</v>
      </c>
      <c r="U2539">
        <f>VLOOKUP(A2539,vlookup_table[#All],2,)</f>
        <v>28</v>
      </c>
      <c r="V2539">
        <f>VLOOKUP(A2539,vlookup_table[#All],4,FALSE)</f>
        <v>1701</v>
      </c>
      <c r="W2539" t="str">
        <f>IF(LEN(V2539)=4,_xlfn.CONCAT("19",LEFT(V2539,2)),IF(LEN(V2539)=3,_xlfn.CONCAT("190",LEFT(V2539,2)),0))</f>
        <v>1917</v>
      </c>
      <c r="X2539">
        <f>IF(V2539&lt;&gt;0,1997-VALUE(W2539),0)</f>
        <v>80</v>
      </c>
      <c r="Y2539" t="str">
        <f>VLOOKUP(A2539,vlookup_table[#All],5,FALSE)</f>
        <v>S2</v>
      </c>
      <c r="Z2539" t="str">
        <f t="shared" si="239"/>
        <v>Suburban</v>
      </c>
      <c r="AA2539">
        <f>VLOOKUP(A2539,vlookup_table[#All],7,FALSE)</f>
        <v>20</v>
      </c>
    </row>
    <row r="2540" spans="1:27" x14ac:dyDescent="0.3">
      <c r="A2540">
        <v>111918</v>
      </c>
      <c r="B2540" s="1" t="s">
        <v>33</v>
      </c>
      <c r="C2540" s="1" t="str">
        <f>UPPER(LEFT(B2540,2))</f>
        <v>AR</v>
      </c>
      <c r="D2540" s="1" t="s">
        <v>61</v>
      </c>
      <c r="E2540" s="1" t="str">
        <f>UPPER(LEFT(D2540,1))</f>
        <v>F</v>
      </c>
      <c r="F2540">
        <v>427</v>
      </c>
      <c r="G2540">
        <f t="shared" si="234"/>
        <v>427</v>
      </c>
      <c r="H2540">
        <f t="shared" si="235"/>
        <v>427</v>
      </c>
      <c r="I2540">
        <v>250</v>
      </c>
      <c r="J2540">
        <f t="shared" si="236"/>
        <v>250</v>
      </c>
      <c r="K2540">
        <v>356</v>
      </c>
      <c r="L2540">
        <f t="shared" si="237"/>
        <v>356</v>
      </c>
      <c r="M2540">
        <v>0</v>
      </c>
      <c r="N2540">
        <v>14425</v>
      </c>
      <c r="O2540">
        <f t="shared" si="238"/>
        <v>14425</v>
      </c>
      <c r="P2540">
        <v>0</v>
      </c>
      <c r="Q2540">
        <v>77</v>
      </c>
      <c r="R2540">
        <v>286</v>
      </c>
      <c r="S2540">
        <v>296</v>
      </c>
      <c r="T2540">
        <v>7.076923077</v>
      </c>
      <c r="U2540">
        <f>VLOOKUP(A2540,vlookup_table[#All],2,)</f>
        <v>0</v>
      </c>
      <c r="V2540">
        <f>VLOOKUP(A2540,vlookup_table[#All],4,FALSE)</f>
        <v>3201</v>
      </c>
      <c r="W2540" t="str">
        <f>IF(LEN(V2540)=4,_xlfn.CONCAT("19",LEFT(V2540,2)),IF(LEN(V2540)=3,_xlfn.CONCAT("190",LEFT(V2540,2)),0))</f>
        <v>1932</v>
      </c>
      <c r="X2540">
        <f>IF(V2540&lt;&gt;0,1997-VALUE(W2540),0)</f>
        <v>65</v>
      </c>
      <c r="Y2540" t="str">
        <f>VLOOKUP(A2540,vlookup_table[#All],5,FALSE)</f>
        <v>T2</v>
      </c>
      <c r="Z2540" t="str">
        <f t="shared" si="239"/>
        <v>Town</v>
      </c>
      <c r="AA2540">
        <f>VLOOKUP(A2540,vlookup_table[#All],7,FALSE)</f>
        <v>5</v>
      </c>
    </row>
    <row r="2541" spans="1:27" x14ac:dyDescent="0.3">
      <c r="A2541">
        <v>89816</v>
      </c>
      <c r="B2541" s="1" t="s">
        <v>16</v>
      </c>
      <c r="C2541" s="1" t="str">
        <f>UPPER(LEFT(B2541,2))</f>
        <v>IL</v>
      </c>
      <c r="D2541" s="1" t="s">
        <v>14</v>
      </c>
      <c r="E2541" s="1" t="str">
        <f>UPPER(LEFT(D2541,1))</f>
        <v>M</v>
      </c>
      <c r="F2541">
        <v>2000</v>
      </c>
      <c r="G2541">
        <f t="shared" si="234"/>
        <v>2000</v>
      </c>
      <c r="H2541">
        <f t="shared" si="235"/>
        <v>2000</v>
      </c>
      <c r="I2541">
        <v>760</v>
      </c>
      <c r="J2541">
        <f t="shared" si="236"/>
        <v>760</v>
      </c>
      <c r="K2541">
        <v>759</v>
      </c>
      <c r="L2541">
        <f t="shared" si="237"/>
        <v>759</v>
      </c>
      <c r="M2541">
        <v>50</v>
      </c>
      <c r="N2541">
        <v>22531</v>
      </c>
      <c r="O2541">
        <f t="shared" si="238"/>
        <v>22531</v>
      </c>
      <c r="P2541">
        <v>2</v>
      </c>
      <c r="Q2541">
        <v>72</v>
      </c>
      <c r="R2541">
        <v>773</v>
      </c>
      <c r="S2541">
        <v>727</v>
      </c>
      <c r="T2541">
        <v>35</v>
      </c>
      <c r="U2541">
        <f>VLOOKUP(A2541,vlookup_table[#All],2,)</f>
        <v>0</v>
      </c>
      <c r="V2541">
        <f>VLOOKUP(A2541,vlookup_table[#All],4,FALSE)</f>
        <v>4707</v>
      </c>
      <c r="W2541" t="str">
        <f>IF(LEN(V2541)=4,_xlfn.CONCAT("19",LEFT(V2541,2)),IF(LEN(V2541)=3,_xlfn.CONCAT("190",LEFT(V2541,2)),0))</f>
        <v>1947</v>
      </c>
      <c r="X2541">
        <f>IF(V2541&lt;&gt;0,1997-VALUE(W2541),0)</f>
        <v>50</v>
      </c>
      <c r="Y2541" t="str">
        <f>VLOOKUP(A2541,vlookup_table[#All],5,FALSE)</f>
        <v>S1</v>
      </c>
      <c r="Z2541" t="str">
        <f t="shared" si="239"/>
        <v>Suburban</v>
      </c>
      <c r="AA2541">
        <f>VLOOKUP(A2541,vlookup_table[#All],7,FALSE)</f>
        <v>25</v>
      </c>
    </row>
    <row r="2542" spans="1:27" x14ac:dyDescent="0.3">
      <c r="A2542">
        <v>161115</v>
      </c>
      <c r="B2542" s="1" t="s">
        <v>22</v>
      </c>
      <c r="C2542" s="1" t="str">
        <f>UPPER(LEFT(B2542,2))</f>
        <v>CA</v>
      </c>
      <c r="D2542" s="1" t="s">
        <v>31</v>
      </c>
      <c r="E2542" s="1" t="str">
        <f>UPPER(LEFT(D2542,1))</f>
        <v>U</v>
      </c>
      <c r="F2542">
        <v>728</v>
      </c>
      <c r="G2542">
        <f t="shared" si="234"/>
        <v>728</v>
      </c>
      <c r="H2542">
        <f t="shared" si="235"/>
        <v>728</v>
      </c>
      <c r="I2542">
        <v>180</v>
      </c>
      <c r="J2542">
        <f t="shared" si="236"/>
        <v>180</v>
      </c>
      <c r="K2542">
        <v>286</v>
      </c>
      <c r="L2542">
        <f t="shared" si="237"/>
        <v>286</v>
      </c>
      <c r="M2542">
        <v>0</v>
      </c>
      <c r="N2542">
        <v>11426</v>
      </c>
      <c r="O2542">
        <f t="shared" si="238"/>
        <v>11426</v>
      </c>
      <c r="P2542">
        <v>0</v>
      </c>
      <c r="Q2542">
        <v>54</v>
      </c>
      <c r="R2542">
        <v>241</v>
      </c>
      <c r="S2542">
        <v>214</v>
      </c>
      <c r="T2542">
        <v>8.625</v>
      </c>
      <c r="U2542">
        <f>VLOOKUP(A2542,vlookup_table[#All],2,)</f>
        <v>2</v>
      </c>
      <c r="V2542">
        <f>VLOOKUP(A2542,vlookup_table[#All],4,FALSE)</f>
        <v>0</v>
      </c>
      <c r="W2542">
        <f>IF(LEN(V2542)=4,_xlfn.CONCAT("19",LEFT(V2542,2)),IF(LEN(V2542)=3,_xlfn.CONCAT("190",LEFT(V2542,2)),0))</f>
        <v>0</v>
      </c>
      <c r="X2542">
        <f>IF(V2542&lt;&gt;0,1997-VALUE(W2542),0)</f>
        <v>0</v>
      </c>
      <c r="Y2542" t="str">
        <f>VLOOKUP(A2542,vlookup_table[#All],5,FALSE)</f>
        <v>C2</v>
      </c>
      <c r="Z2542" t="str">
        <f t="shared" si="239"/>
        <v>City</v>
      </c>
      <c r="AA2542">
        <f>VLOOKUP(A2542,vlookup_table[#All],7,FALSE)</f>
        <v>10</v>
      </c>
    </row>
    <row r="2543" spans="1:27" x14ac:dyDescent="0.3">
      <c r="A2543">
        <v>165753</v>
      </c>
      <c r="B2543" s="1" t="s">
        <v>22</v>
      </c>
      <c r="C2543" s="1" t="str">
        <f>UPPER(LEFT(B2543,2))</f>
        <v>CA</v>
      </c>
      <c r="D2543" s="1" t="s">
        <v>14</v>
      </c>
      <c r="E2543" s="1" t="str">
        <f>UPPER(LEFT(D2543,1))</f>
        <v>M</v>
      </c>
      <c r="F2543">
        <v>1345</v>
      </c>
      <c r="G2543">
        <f t="shared" si="234"/>
        <v>1345</v>
      </c>
      <c r="H2543">
        <f t="shared" si="235"/>
        <v>1345</v>
      </c>
      <c r="I2543">
        <v>372</v>
      </c>
      <c r="J2543">
        <f t="shared" si="236"/>
        <v>372</v>
      </c>
      <c r="K2543">
        <v>437</v>
      </c>
      <c r="L2543">
        <f t="shared" si="237"/>
        <v>437</v>
      </c>
      <c r="M2543">
        <v>2</v>
      </c>
      <c r="N2543">
        <v>17201</v>
      </c>
      <c r="O2543">
        <f t="shared" si="238"/>
        <v>17201</v>
      </c>
      <c r="P2543">
        <v>12</v>
      </c>
      <c r="Q2543">
        <v>56</v>
      </c>
      <c r="R2543">
        <v>436</v>
      </c>
      <c r="S2543">
        <v>407</v>
      </c>
      <c r="T2543">
        <v>15</v>
      </c>
      <c r="U2543">
        <f>VLOOKUP(A2543,vlookup_table[#All],2,)</f>
        <v>0</v>
      </c>
      <c r="V2543">
        <f>VLOOKUP(A2543,vlookup_table[#All],4,FALSE)</f>
        <v>2801</v>
      </c>
      <c r="W2543" t="str">
        <f>IF(LEN(V2543)=4,_xlfn.CONCAT("19",LEFT(V2543,2)),IF(LEN(V2543)=3,_xlfn.CONCAT("190",LEFT(V2543,2)),0))</f>
        <v>1928</v>
      </c>
      <c r="X2543">
        <f>IF(V2543&lt;&gt;0,1997-VALUE(W2543),0)</f>
        <v>69</v>
      </c>
      <c r="Y2543" t="str">
        <f>VLOOKUP(A2543,vlookup_table[#All],5,FALSE)</f>
        <v>S2</v>
      </c>
      <c r="Z2543" t="str">
        <f t="shared" si="239"/>
        <v>Suburban</v>
      </c>
      <c r="AA2543">
        <f>VLOOKUP(A2543,vlookup_table[#All],7,FALSE)</f>
        <v>15</v>
      </c>
    </row>
    <row r="2544" spans="1:27" x14ac:dyDescent="0.3">
      <c r="A2544">
        <v>117411</v>
      </c>
      <c r="B2544" s="1" t="s">
        <v>21</v>
      </c>
      <c r="C2544" s="1" t="str">
        <f>UPPER(LEFT(B2544,2))</f>
        <v>TX</v>
      </c>
      <c r="D2544" s="1" t="s">
        <v>17</v>
      </c>
      <c r="E2544" s="1" t="str">
        <f>UPPER(LEFT(D2544,1))</f>
        <v>F</v>
      </c>
      <c r="F2544">
        <v>904</v>
      </c>
      <c r="G2544">
        <f t="shared" si="234"/>
        <v>904</v>
      </c>
      <c r="H2544">
        <f t="shared" si="235"/>
        <v>904</v>
      </c>
      <c r="I2544">
        <v>117</v>
      </c>
      <c r="J2544">
        <f t="shared" si="236"/>
        <v>117</v>
      </c>
      <c r="K2544">
        <v>382</v>
      </c>
      <c r="L2544">
        <f t="shared" si="237"/>
        <v>382</v>
      </c>
      <c r="M2544">
        <v>0</v>
      </c>
      <c r="N2544">
        <v>10892</v>
      </c>
      <c r="O2544">
        <f t="shared" si="238"/>
        <v>10892</v>
      </c>
      <c r="P2544">
        <v>24</v>
      </c>
      <c r="Q2544">
        <v>46</v>
      </c>
      <c r="R2544">
        <v>374</v>
      </c>
      <c r="S2544">
        <v>185</v>
      </c>
      <c r="T2544">
        <v>13.80555556</v>
      </c>
      <c r="U2544">
        <f>VLOOKUP(A2544,vlookup_table[#All],2,)</f>
        <v>0</v>
      </c>
      <c r="V2544">
        <f>VLOOKUP(A2544,vlookup_table[#All],4,FALSE)</f>
        <v>2009</v>
      </c>
      <c r="W2544" t="str">
        <f>IF(LEN(V2544)=4,_xlfn.CONCAT("19",LEFT(V2544,2)),IF(LEN(V2544)=3,_xlfn.CONCAT("190",LEFT(V2544,2)),0))</f>
        <v>1920</v>
      </c>
      <c r="X2544">
        <f>IF(V2544&lt;&gt;0,1997-VALUE(W2544),0)</f>
        <v>77</v>
      </c>
      <c r="Y2544" t="str">
        <f>VLOOKUP(A2544,vlookup_table[#All],5,FALSE)</f>
        <v>S1</v>
      </c>
      <c r="Z2544" t="str">
        <f t="shared" si="239"/>
        <v>Suburban</v>
      </c>
      <c r="AA2544">
        <f>VLOOKUP(A2544,vlookup_table[#All],7,FALSE)</f>
        <v>20</v>
      </c>
    </row>
    <row r="2545" spans="1:27" x14ac:dyDescent="0.3">
      <c r="A2545">
        <v>112750</v>
      </c>
      <c r="B2545" s="1" t="s">
        <v>32</v>
      </c>
      <c r="C2545" s="1" t="str">
        <f>UPPER(LEFT(B2545,2))</f>
        <v>OK</v>
      </c>
      <c r="D2545" s="1" t="s">
        <v>17</v>
      </c>
      <c r="E2545" s="1" t="str">
        <f>UPPER(LEFT(D2545,1))</f>
        <v>F</v>
      </c>
      <c r="F2545">
        <v>428</v>
      </c>
      <c r="G2545">
        <f t="shared" si="234"/>
        <v>428</v>
      </c>
      <c r="H2545">
        <f t="shared" si="235"/>
        <v>428</v>
      </c>
      <c r="I2545">
        <v>267</v>
      </c>
      <c r="J2545">
        <f t="shared" si="236"/>
        <v>267</v>
      </c>
      <c r="K2545">
        <v>347</v>
      </c>
      <c r="L2545">
        <f t="shared" si="237"/>
        <v>347</v>
      </c>
      <c r="M2545">
        <v>0</v>
      </c>
      <c r="N2545">
        <v>11716</v>
      </c>
      <c r="O2545">
        <f t="shared" si="238"/>
        <v>11716</v>
      </c>
      <c r="P2545">
        <v>2</v>
      </c>
      <c r="Q2545">
        <v>72</v>
      </c>
      <c r="R2545">
        <v>306</v>
      </c>
      <c r="S2545">
        <v>315</v>
      </c>
      <c r="T2545">
        <v>12.75</v>
      </c>
      <c r="U2545">
        <f>VLOOKUP(A2545,vlookup_table[#All],2,)</f>
        <v>0</v>
      </c>
      <c r="V2545">
        <f>VLOOKUP(A2545,vlookup_table[#All],4,FALSE)</f>
        <v>5801</v>
      </c>
      <c r="W2545" t="str">
        <f>IF(LEN(V2545)=4,_xlfn.CONCAT("19",LEFT(V2545,2)),IF(LEN(V2545)=3,_xlfn.CONCAT("190",LEFT(V2545,2)),0))</f>
        <v>1958</v>
      </c>
      <c r="X2545">
        <f>IF(V2545&lt;&gt;0,1997-VALUE(W2545),0)</f>
        <v>39</v>
      </c>
      <c r="Y2545" t="str">
        <f>VLOOKUP(A2545,vlookup_table[#All],5,FALSE)</f>
        <v>S1</v>
      </c>
      <c r="Z2545" t="str">
        <f t="shared" si="239"/>
        <v>Suburban</v>
      </c>
      <c r="AA2545">
        <f>VLOOKUP(A2545,vlookup_table[#All],7,FALSE)</f>
        <v>20</v>
      </c>
    </row>
    <row r="2546" spans="1:27" x14ac:dyDescent="0.3">
      <c r="A2546">
        <v>134852</v>
      </c>
      <c r="B2546" s="1" t="s">
        <v>39</v>
      </c>
      <c r="C2546" s="1" t="str">
        <f>UPPER(LEFT(B2546,2))</f>
        <v>UT</v>
      </c>
      <c r="D2546" s="1" t="s">
        <v>14</v>
      </c>
      <c r="E2546" s="1" t="str">
        <f>UPPER(LEFT(D2546,1))</f>
        <v>M</v>
      </c>
      <c r="F2546">
        <v>735</v>
      </c>
      <c r="G2546">
        <f t="shared" si="234"/>
        <v>735</v>
      </c>
      <c r="H2546">
        <f t="shared" si="235"/>
        <v>735</v>
      </c>
      <c r="I2546">
        <v>289</v>
      </c>
      <c r="J2546">
        <f t="shared" si="236"/>
        <v>289</v>
      </c>
      <c r="K2546">
        <v>358</v>
      </c>
      <c r="L2546">
        <f t="shared" si="237"/>
        <v>358</v>
      </c>
      <c r="M2546">
        <v>2</v>
      </c>
      <c r="N2546">
        <v>9048</v>
      </c>
      <c r="O2546">
        <f t="shared" si="238"/>
        <v>9048</v>
      </c>
      <c r="P2546">
        <v>2</v>
      </c>
      <c r="Q2546">
        <v>86</v>
      </c>
      <c r="R2546">
        <v>343</v>
      </c>
      <c r="S2546">
        <v>334</v>
      </c>
      <c r="T2546">
        <v>50</v>
      </c>
      <c r="U2546">
        <f>VLOOKUP(A2546,vlookup_table[#All],2,)</f>
        <v>1</v>
      </c>
      <c r="V2546">
        <f>VLOOKUP(A2546,vlookup_table[#All],4,FALSE)</f>
        <v>4901</v>
      </c>
      <c r="W2546" t="str">
        <f>IF(LEN(V2546)=4,_xlfn.CONCAT("19",LEFT(V2546,2)),IF(LEN(V2546)=3,_xlfn.CONCAT("190",LEFT(V2546,2)),0))</f>
        <v>1949</v>
      </c>
      <c r="X2546">
        <f>IF(V2546&lt;&gt;0,1997-VALUE(W2546),0)</f>
        <v>48</v>
      </c>
      <c r="Y2546" t="str">
        <f>VLOOKUP(A2546,vlookup_table[#All],5,FALSE)</f>
        <v>R2</v>
      </c>
      <c r="Z2546" t="str">
        <f t="shared" si="239"/>
        <v>Rural</v>
      </c>
      <c r="AA2546">
        <f>VLOOKUP(A2546,vlookup_table[#All],7,FALSE)</f>
        <v>50</v>
      </c>
    </row>
    <row r="2547" spans="1:27" x14ac:dyDescent="0.3">
      <c r="A2547">
        <v>69506</v>
      </c>
      <c r="B2547" s="1" t="s">
        <v>30</v>
      </c>
      <c r="C2547" s="1" t="str">
        <f>UPPER(LEFT(B2547,2))</f>
        <v>MI</v>
      </c>
      <c r="D2547" s="1" t="s">
        <v>17</v>
      </c>
      <c r="E2547" s="1" t="str">
        <f>UPPER(LEFT(D2547,1))</f>
        <v>F</v>
      </c>
      <c r="F2547">
        <v>921</v>
      </c>
      <c r="G2547">
        <f t="shared" si="234"/>
        <v>921</v>
      </c>
      <c r="H2547">
        <f t="shared" si="235"/>
        <v>921</v>
      </c>
      <c r="I2547">
        <v>451</v>
      </c>
      <c r="J2547">
        <f t="shared" si="236"/>
        <v>451</v>
      </c>
      <c r="K2547">
        <v>534</v>
      </c>
      <c r="L2547">
        <f t="shared" si="237"/>
        <v>534</v>
      </c>
      <c r="M2547">
        <v>7</v>
      </c>
      <c r="N2547">
        <v>17564</v>
      </c>
      <c r="O2547">
        <f t="shared" si="238"/>
        <v>17564</v>
      </c>
      <c r="P2547">
        <v>2</v>
      </c>
      <c r="Q2547">
        <v>86</v>
      </c>
      <c r="R2547">
        <v>466</v>
      </c>
      <c r="S2547">
        <v>512</v>
      </c>
      <c r="T2547">
        <v>13</v>
      </c>
      <c r="U2547">
        <f>VLOOKUP(A2547,vlookup_table[#All],2,)</f>
        <v>0</v>
      </c>
      <c r="V2547">
        <f>VLOOKUP(A2547,vlookup_table[#All],4,FALSE)</f>
        <v>2005</v>
      </c>
      <c r="W2547" t="str">
        <f>IF(LEN(V2547)=4,_xlfn.CONCAT("19",LEFT(V2547,2)),IF(LEN(V2547)=3,_xlfn.CONCAT("190",LEFT(V2547,2)),0))</f>
        <v>1920</v>
      </c>
      <c r="X2547">
        <f>IF(V2547&lt;&gt;0,1997-VALUE(W2547),0)</f>
        <v>77</v>
      </c>
      <c r="Y2547" t="str">
        <f>VLOOKUP(A2547,vlookup_table[#All],5,FALSE)</f>
        <v>S2</v>
      </c>
      <c r="Z2547" t="str">
        <f t="shared" si="239"/>
        <v>Suburban</v>
      </c>
      <c r="AA2547">
        <f>VLOOKUP(A2547,vlookup_table[#All],7,FALSE)</f>
        <v>15</v>
      </c>
    </row>
    <row r="2548" spans="1:27" x14ac:dyDescent="0.3">
      <c r="A2548">
        <v>94920</v>
      </c>
      <c r="B2548" s="1" t="s">
        <v>16</v>
      </c>
      <c r="C2548" s="1" t="str">
        <f>UPPER(LEFT(B2548,2))</f>
        <v>IL</v>
      </c>
      <c r="D2548" s="1" t="s">
        <v>17</v>
      </c>
      <c r="E2548" s="1" t="str">
        <f>UPPER(LEFT(D2548,1))</f>
        <v>F</v>
      </c>
      <c r="F2548">
        <v>1349</v>
      </c>
      <c r="G2548">
        <f t="shared" si="234"/>
        <v>1349</v>
      </c>
      <c r="H2548">
        <f t="shared" si="235"/>
        <v>1349</v>
      </c>
      <c r="I2548">
        <v>411</v>
      </c>
      <c r="J2548">
        <f t="shared" si="236"/>
        <v>411</v>
      </c>
      <c r="K2548">
        <v>488</v>
      </c>
      <c r="L2548">
        <f t="shared" si="237"/>
        <v>488</v>
      </c>
      <c r="M2548">
        <v>10</v>
      </c>
      <c r="N2548">
        <v>18814</v>
      </c>
      <c r="O2548">
        <f t="shared" si="238"/>
        <v>18814</v>
      </c>
      <c r="P2548">
        <v>30</v>
      </c>
      <c r="Q2548">
        <v>54</v>
      </c>
      <c r="R2548">
        <v>428</v>
      </c>
      <c r="S2548">
        <v>465</v>
      </c>
      <c r="T2548">
        <v>21.166666670000001</v>
      </c>
      <c r="U2548">
        <f>VLOOKUP(A2548,vlookup_table[#All],2,)</f>
        <v>0</v>
      </c>
      <c r="V2548">
        <f>VLOOKUP(A2548,vlookup_table[#All],4,FALSE)</f>
        <v>4105</v>
      </c>
      <c r="W2548" t="str">
        <f>IF(LEN(V2548)=4,_xlfn.CONCAT("19",LEFT(V2548,2)),IF(LEN(V2548)=3,_xlfn.CONCAT("190",LEFT(V2548,2)),0))</f>
        <v>1941</v>
      </c>
      <c r="X2548">
        <f>IF(V2548&lt;&gt;0,1997-VALUE(W2548),0)</f>
        <v>56</v>
      </c>
      <c r="Y2548" t="str">
        <f>VLOOKUP(A2548,vlookup_table[#All],5,FALSE)</f>
        <v>U1</v>
      </c>
      <c r="Z2548" t="str">
        <f t="shared" si="239"/>
        <v>Urban</v>
      </c>
      <c r="AA2548">
        <f>VLOOKUP(A2548,vlookup_table[#All],7,FALSE)</f>
        <v>15</v>
      </c>
    </row>
    <row r="2549" spans="1:27" x14ac:dyDescent="0.3">
      <c r="A2549">
        <v>186699</v>
      </c>
      <c r="B2549" s="1" t="s">
        <v>36</v>
      </c>
      <c r="C2549" s="1" t="str">
        <f>UPPER(LEFT(B2549,2))</f>
        <v>WI</v>
      </c>
      <c r="D2549" s="1" t="s">
        <v>17</v>
      </c>
      <c r="E2549" s="1" t="str">
        <f>UPPER(LEFT(D2549,1))</f>
        <v>F</v>
      </c>
      <c r="F2549">
        <v>338</v>
      </c>
      <c r="G2549">
        <f t="shared" si="234"/>
        <v>338</v>
      </c>
      <c r="H2549">
        <f t="shared" si="235"/>
        <v>338</v>
      </c>
      <c r="I2549">
        <v>149</v>
      </c>
      <c r="J2549">
        <f t="shared" si="236"/>
        <v>149</v>
      </c>
      <c r="K2549">
        <v>218</v>
      </c>
      <c r="L2549">
        <f t="shared" si="237"/>
        <v>218</v>
      </c>
      <c r="M2549">
        <v>0</v>
      </c>
      <c r="N2549">
        <v>5317</v>
      </c>
      <c r="O2549">
        <f t="shared" si="238"/>
        <v>5317</v>
      </c>
      <c r="P2549">
        <v>0</v>
      </c>
      <c r="Q2549">
        <v>62</v>
      </c>
      <c r="R2549">
        <v>145</v>
      </c>
      <c r="S2549">
        <v>214</v>
      </c>
      <c r="T2549">
        <v>9.6875</v>
      </c>
      <c r="U2549">
        <f>VLOOKUP(A2549,vlookup_table[#All],2,)</f>
        <v>2</v>
      </c>
      <c r="V2549">
        <f>VLOOKUP(A2549,vlookup_table[#All],4,FALSE)</f>
        <v>0</v>
      </c>
      <c r="W2549">
        <f>IF(LEN(V2549)=4,_xlfn.CONCAT("19",LEFT(V2549,2)),IF(LEN(V2549)=3,_xlfn.CONCAT("190",LEFT(V2549,2)),0))</f>
        <v>0</v>
      </c>
      <c r="X2549">
        <f>IF(V2549&lt;&gt;0,1997-VALUE(W2549),0)</f>
        <v>0</v>
      </c>
      <c r="Y2549" t="str">
        <f>VLOOKUP(A2549,vlookup_table[#All],5,FALSE)</f>
        <v>U4</v>
      </c>
      <c r="Z2549" t="str">
        <f t="shared" si="239"/>
        <v>Urban</v>
      </c>
      <c r="AA2549">
        <f>VLOOKUP(A2549,vlookup_table[#All],7,FALSE)</f>
        <v>20</v>
      </c>
    </row>
    <row r="2550" spans="1:27" x14ac:dyDescent="0.3">
      <c r="A2550">
        <v>99276</v>
      </c>
      <c r="B2550" s="1" t="s">
        <v>37</v>
      </c>
      <c r="C2550" s="1" t="str">
        <f>UPPER(LEFT(B2550,2))</f>
        <v>MO</v>
      </c>
      <c r="D2550" s="1" t="s">
        <v>17</v>
      </c>
      <c r="E2550" s="1" t="str">
        <f>UPPER(LEFT(D2550,1))</f>
        <v>F</v>
      </c>
      <c r="F2550">
        <v>2941</v>
      </c>
      <c r="G2550">
        <f t="shared" si="234"/>
        <v>2941</v>
      </c>
      <c r="H2550">
        <f t="shared" si="235"/>
        <v>2941</v>
      </c>
      <c r="I2550">
        <v>654</v>
      </c>
      <c r="J2550">
        <f t="shared" si="236"/>
        <v>654</v>
      </c>
      <c r="K2550">
        <v>879</v>
      </c>
      <c r="L2550">
        <f t="shared" si="237"/>
        <v>879</v>
      </c>
      <c r="M2550">
        <v>71</v>
      </c>
      <c r="N2550">
        <v>33387</v>
      </c>
      <c r="O2550">
        <f t="shared" si="238"/>
        <v>33387</v>
      </c>
      <c r="P2550">
        <v>5</v>
      </c>
      <c r="Q2550">
        <v>47</v>
      </c>
      <c r="R2550">
        <v>843</v>
      </c>
      <c r="S2550">
        <v>729</v>
      </c>
      <c r="T2550">
        <v>13.55555556</v>
      </c>
      <c r="U2550">
        <f>VLOOKUP(A2550,vlookup_table[#All],2,)</f>
        <v>2</v>
      </c>
      <c r="V2550">
        <f>VLOOKUP(A2550,vlookup_table[#All],4,FALSE)</f>
        <v>5801</v>
      </c>
      <c r="W2550" t="str">
        <f>IF(LEN(V2550)=4,_xlfn.CONCAT("19",LEFT(V2550,2)),IF(LEN(V2550)=3,_xlfn.CONCAT("190",LEFT(V2550,2)),0))</f>
        <v>1958</v>
      </c>
      <c r="X2550">
        <f>IF(V2550&lt;&gt;0,1997-VALUE(W2550),0)</f>
        <v>39</v>
      </c>
      <c r="Y2550" t="str">
        <f>VLOOKUP(A2550,vlookup_table[#All],5,FALSE)</f>
        <v>S1</v>
      </c>
      <c r="Z2550" t="str">
        <f t="shared" si="239"/>
        <v>Suburban</v>
      </c>
      <c r="AA2550">
        <f>VLOOKUP(A2550,vlookup_table[#All],7,FALSE)</f>
        <v>15</v>
      </c>
    </row>
    <row r="2551" spans="1:27" x14ac:dyDescent="0.3">
      <c r="A2551">
        <v>84582</v>
      </c>
      <c r="B2551" s="1" t="s">
        <v>57</v>
      </c>
      <c r="C2551" s="1" t="str">
        <f>UPPER(LEFT(B2551,2))</f>
        <v>MN</v>
      </c>
      <c r="D2551" s="1" t="s">
        <v>17</v>
      </c>
      <c r="E2551" s="1" t="str">
        <f>UPPER(LEFT(D2551,1))</f>
        <v>F</v>
      </c>
      <c r="F2551">
        <v>973</v>
      </c>
      <c r="G2551">
        <f t="shared" si="234"/>
        <v>973</v>
      </c>
      <c r="H2551">
        <f t="shared" si="235"/>
        <v>973</v>
      </c>
      <c r="I2551">
        <v>468</v>
      </c>
      <c r="J2551">
        <f t="shared" si="236"/>
        <v>468</v>
      </c>
      <c r="K2551">
        <v>542</v>
      </c>
      <c r="L2551">
        <f t="shared" si="237"/>
        <v>542</v>
      </c>
      <c r="M2551">
        <v>0</v>
      </c>
      <c r="N2551">
        <v>17726</v>
      </c>
      <c r="O2551">
        <f t="shared" si="238"/>
        <v>17726</v>
      </c>
      <c r="P2551">
        <v>6</v>
      </c>
      <c r="Q2551">
        <v>61</v>
      </c>
      <c r="R2551">
        <v>514</v>
      </c>
      <c r="S2551">
        <v>506</v>
      </c>
      <c r="T2551">
        <v>11.4</v>
      </c>
      <c r="U2551">
        <f>VLOOKUP(A2551,vlookup_table[#All],2,)</f>
        <v>2</v>
      </c>
      <c r="V2551">
        <f>VLOOKUP(A2551,vlookup_table[#All],4,FALSE)</f>
        <v>3512</v>
      </c>
      <c r="W2551" t="str">
        <f>IF(LEN(V2551)=4,_xlfn.CONCAT("19",LEFT(V2551,2)),IF(LEN(V2551)=3,_xlfn.CONCAT("190",LEFT(V2551,2)),0))</f>
        <v>1935</v>
      </c>
      <c r="X2551">
        <f>IF(V2551&lt;&gt;0,1997-VALUE(W2551),0)</f>
        <v>62</v>
      </c>
      <c r="Y2551" t="str">
        <f>VLOOKUP(A2551,vlookup_table[#All],5,FALSE)</f>
        <v>C1</v>
      </c>
      <c r="Z2551" t="str">
        <f t="shared" si="239"/>
        <v>City</v>
      </c>
      <c r="AA2551">
        <f>VLOOKUP(A2551,vlookup_table[#All],7,FALSE)</f>
        <v>25</v>
      </c>
    </row>
    <row r="2552" spans="1:27" x14ac:dyDescent="0.3">
      <c r="A2552">
        <v>132339</v>
      </c>
      <c r="B2552" s="1" t="s">
        <v>49</v>
      </c>
      <c r="C2552" s="1" t="str">
        <f>UPPER(LEFT(B2552,2))</f>
        <v>CO</v>
      </c>
      <c r="D2552" s="1" t="s">
        <v>14</v>
      </c>
      <c r="E2552" s="1" t="str">
        <f>UPPER(LEFT(D2552,1))</f>
        <v>M</v>
      </c>
      <c r="F2552">
        <v>779</v>
      </c>
      <c r="G2552">
        <f t="shared" si="234"/>
        <v>779</v>
      </c>
      <c r="H2552">
        <f t="shared" si="235"/>
        <v>779</v>
      </c>
      <c r="I2552">
        <v>260</v>
      </c>
      <c r="J2552">
        <f t="shared" si="236"/>
        <v>260</v>
      </c>
      <c r="K2552">
        <v>328</v>
      </c>
      <c r="L2552">
        <f t="shared" si="237"/>
        <v>328</v>
      </c>
      <c r="M2552">
        <v>3</v>
      </c>
      <c r="N2552">
        <v>16604</v>
      </c>
      <c r="O2552">
        <f t="shared" si="238"/>
        <v>16604</v>
      </c>
      <c r="P2552">
        <v>2</v>
      </c>
      <c r="Q2552">
        <v>67</v>
      </c>
      <c r="R2552">
        <v>258</v>
      </c>
      <c r="S2552">
        <v>318</v>
      </c>
      <c r="T2552">
        <v>8.8888888890000004</v>
      </c>
      <c r="U2552">
        <f>VLOOKUP(A2552,vlookup_table[#All],2,)</f>
        <v>0</v>
      </c>
      <c r="V2552">
        <f>VLOOKUP(A2552,vlookup_table[#All],4,FALSE)</f>
        <v>3001</v>
      </c>
      <c r="W2552" t="str">
        <f>IF(LEN(V2552)=4,_xlfn.CONCAT("19",LEFT(V2552,2)),IF(LEN(V2552)=3,_xlfn.CONCAT("190",LEFT(V2552,2)),0))</f>
        <v>1930</v>
      </c>
      <c r="X2552">
        <f>IF(V2552&lt;&gt;0,1997-VALUE(W2552),0)</f>
        <v>67</v>
      </c>
      <c r="Y2552" t="str">
        <f>VLOOKUP(A2552,vlookup_table[#All],5,FALSE)</f>
        <v>R2</v>
      </c>
      <c r="Z2552" t="str">
        <f t="shared" si="239"/>
        <v>Rural</v>
      </c>
      <c r="AA2552">
        <f>VLOOKUP(A2552,vlookup_table[#All],7,FALSE)</f>
        <v>11</v>
      </c>
    </row>
    <row r="2553" spans="1:27" x14ac:dyDescent="0.3">
      <c r="A2553">
        <v>12011</v>
      </c>
      <c r="B2553" s="1" t="s">
        <v>22</v>
      </c>
      <c r="C2553" s="1" t="str">
        <f>UPPER(LEFT(B2553,2))</f>
        <v>CA</v>
      </c>
      <c r="D2553" s="1" t="s">
        <v>14</v>
      </c>
      <c r="E2553" s="1" t="str">
        <f>UPPER(LEFT(D2553,1))</f>
        <v>M</v>
      </c>
      <c r="F2553">
        <v>3514</v>
      </c>
      <c r="G2553">
        <f t="shared" si="234"/>
        <v>3514</v>
      </c>
      <c r="H2553">
        <f t="shared" si="235"/>
        <v>3514</v>
      </c>
      <c r="I2553">
        <v>691</v>
      </c>
      <c r="J2553">
        <f t="shared" si="236"/>
        <v>691</v>
      </c>
      <c r="K2553">
        <v>795</v>
      </c>
      <c r="L2553">
        <f t="shared" si="237"/>
        <v>795</v>
      </c>
      <c r="M2553">
        <v>98</v>
      </c>
      <c r="N2553">
        <v>28298</v>
      </c>
      <c r="O2553">
        <f t="shared" si="238"/>
        <v>28298</v>
      </c>
      <c r="P2553">
        <v>10</v>
      </c>
      <c r="Q2553">
        <v>40</v>
      </c>
      <c r="R2553">
        <v>728</v>
      </c>
      <c r="S2553">
        <v>763</v>
      </c>
      <c r="T2553">
        <v>8.3529411769999999</v>
      </c>
      <c r="U2553">
        <f>VLOOKUP(A2553,vlookup_table[#All],2,)</f>
        <v>1</v>
      </c>
      <c r="V2553">
        <f>VLOOKUP(A2553,vlookup_table[#All],4,FALSE)</f>
        <v>2801</v>
      </c>
      <c r="W2553" t="str">
        <f>IF(LEN(V2553)=4,_xlfn.CONCAT("19",LEFT(V2553,2)),IF(LEN(V2553)=3,_xlfn.CONCAT("190",LEFT(V2553,2)),0))</f>
        <v>1928</v>
      </c>
      <c r="X2553">
        <f>IF(V2553&lt;&gt;0,1997-VALUE(W2553),0)</f>
        <v>69</v>
      </c>
      <c r="Y2553" t="str">
        <f>VLOOKUP(A2553,vlookup_table[#All],5,FALSE)</f>
        <v>C3</v>
      </c>
      <c r="Z2553" t="str">
        <f t="shared" si="239"/>
        <v>City</v>
      </c>
      <c r="AA2553">
        <f>VLOOKUP(A2553,vlookup_table[#All],7,FALSE)</f>
        <v>11</v>
      </c>
    </row>
    <row r="2554" spans="1:27" x14ac:dyDescent="0.3">
      <c r="A2554">
        <v>117673</v>
      </c>
      <c r="B2554" s="1" t="s">
        <v>21</v>
      </c>
      <c r="C2554" s="1" t="str">
        <f>UPPER(LEFT(B2554,2))</f>
        <v>TX</v>
      </c>
      <c r="D2554" s="1" t="s">
        <v>14</v>
      </c>
      <c r="E2554" s="1" t="str">
        <f>UPPER(LEFT(D2554,1))</f>
        <v>M</v>
      </c>
      <c r="F2554">
        <v>762</v>
      </c>
      <c r="G2554">
        <f t="shared" si="234"/>
        <v>762</v>
      </c>
      <c r="H2554">
        <f t="shared" si="235"/>
        <v>762</v>
      </c>
      <c r="I2554">
        <v>439</v>
      </c>
      <c r="J2554">
        <f t="shared" si="236"/>
        <v>439</v>
      </c>
      <c r="K2554">
        <v>518</v>
      </c>
      <c r="L2554">
        <f t="shared" si="237"/>
        <v>518</v>
      </c>
      <c r="M2554">
        <v>1</v>
      </c>
      <c r="N2554">
        <v>16107</v>
      </c>
      <c r="O2554">
        <f t="shared" si="238"/>
        <v>16107</v>
      </c>
      <c r="P2554">
        <v>4</v>
      </c>
      <c r="Q2554">
        <v>67</v>
      </c>
      <c r="R2554">
        <v>475</v>
      </c>
      <c r="S2554">
        <v>481</v>
      </c>
      <c r="T2554">
        <v>9.7272727270000008</v>
      </c>
      <c r="U2554">
        <f>VLOOKUP(A2554,vlookup_table[#All],2,)</f>
        <v>1</v>
      </c>
      <c r="V2554">
        <f>VLOOKUP(A2554,vlookup_table[#All],4,FALSE)</f>
        <v>3801</v>
      </c>
      <c r="W2554" t="str">
        <f>IF(LEN(V2554)=4,_xlfn.CONCAT("19",LEFT(V2554,2)),IF(LEN(V2554)=3,_xlfn.CONCAT("190",LEFT(V2554,2)),0))</f>
        <v>1938</v>
      </c>
      <c r="X2554">
        <f>IF(V2554&lt;&gt;0,1997-VALUE(W2554),0)</f>
        <v>59</v>
      </c>
      <c r="Y2554" t="str">
        <f>VLOOKUP(A2554,vlookup_table[#All],5,FALSE)</f>
        <v>T2</v>
      </c>
      <c r="Z2554" t="str">
        <f t="shared" si="239"/>
        <v>Town</v>
      </c>
      <c r="AA2554">
        <f>VLOOKUP(A2554,vlookup_table[#All],7,FALSE)</f>
        <v>15</v>
      </c>
    </row>
    <row r="2555" spans="1:27" x14ac:dyDescent="0.3">
      <c r="A2555">
        <v>186170</v>
      </c>
      <c r="B2555" s="1" t="s">
        <v>21</v>
      </c>
      <c r="C2555" s="1" t="str">
        <f>UPPER(LEFT(B2555,2))</f>
        <v>TX</v>
      </c>
      <c r="D2555" s="1" t="s">
        <v>14</v>
      </c>
      <c r="E2555" s="1" t="str">
        <f>UPPER(LEFT(D2555,1))</f>
        <v>M</v>
      </c>
      <c r="F2555">
        <v>591</v>
      </c>
      <c r="G2555">
        <f t="shared" si="234"/>
        <v>591</v>
      </c>
      <c r="H2555">
        <f t="shared" si="235"/>
        <v>591</v>
      </c>
      <c r="I2555">
        <v>292</v>
      </c>
      <c r="J2555">
        <f t="shared" si="236"/>
        <v>292</v>
      </c>
      <c r="K2555">
        <v>377</v>
      </c>
      <c r="L2555">
        <f t="shared" si="237"/>
        <v>377</v>
      </c>
      <c r="M2555">
        <v>0</v>
      </c>
      <c r="N2555">
        <v>12912</v>
      </c>
      <c r="O2555">
        <f t="shared" si="238"/>
        <v>12912</v>
      </c>
      <c r="P2555">
        <v>0</v>
      </c>
      <c r="Q2555">
        <v>88</v>
      </c>
      <c r="R2555">
        <v>339</v>
      </c>
      <c r="S2555">
        <v>333</v>
      </c>
      <c r="T2555">
        <v>13.38888889</v>
      </c>
      <c r="U2555">
        <f>VLOOKUP(A2555,vlookup_table[#All],2,)</f>
        <v>1</v>
      </c>
      <c r="V2555">
        <f>VLOOKUP(A2555,vlookup_table[#All],4,FALSE)</f>
        <v>1801</v>
      </c>
      <c r="W2555" t="str">
        <f>IF(LEN(V2555)=4,_xlfn.CONCAT("19",LEFT(V2555,2)),IF(LEN(V2555)=3,_xlfn.CONCAT("190",LEFT(V2555,2)),0))</f>
        <v>1918</v>
      </c>
      <c r="X2555">
        <f>IF(V2555&lt;&gt;0,1997-VALUE(W2555),0)</f>
        <v>79</v>
      </c>
      <c r="Y2555" t="str">
        <f>VLOOKUP(A2555,vlookup_table[#All],5,FALSE)</f>
        <v>R2</v>
      </c>
      <c r="Z2555" t="str">
        <f t="shared" si="239"/>
        <v>Rural</v>
      </c>
      <c r="AA2555">
        <f>VLOOKUP(A2555,vlookup_table[#All],7,FALSE)</f>
        <v>17</v>
      </c>
    </row>
    <row r="2556" spans="1:27" x14ac:dyDescent="0.3">
      <c r="A2556">
        <v>150186</v>
      </c>
      <c r="B2556" s="1" t="s">
        <v>22</v>
      </c>
      <c r="C2556" s="1" t="str">
        <f>UPPER(LEFT(B2556,2))</f>
        <v>CA</v>
      </c>
      <c r="D2556" s="1" t="s">
        <v>17</v>
      </c>
      <c r="E2556" s="1" t="str">
        <f>UPPER(LEFT(D2556,1))</f>
        <v>F</v>
      </c>
      <c r="F2556">
        <v>2166</v>
      </c>
      <c r="G2556">
        <f t="shared" si="234"/>
        <v>2166</v>
      </c>
      <c r="H2556">
        <f t="shared" si="235"/>
        <v>2166</v>
      </c>
      <c r="I2556">
        <v>427</v>
      </c>
      <c r="J2556">
        <f t="shared" si="236"/>
        <v>427</v>
      </c>
      <c r="K2556">
        <v>559</v>
      </c>
      <c r="L2556">
        <f t="shared" si="237"/>
        <v>559</v>
      </c>
      <c r="M2556">
        <v>68</v>
      </c>
      <c r="N2556">
        <v>15653</v>
      </c>
      <c r="O2556">
        <f t="shared" si="238"/>
        <v>15653</v>
      </c>
      <c r="P2556">
        <v>15</v>
      </c>
      <c r="Q2556">
        <v>54</v>
      </c>
      <c r="R2556">
        <v>515</v>
      </c>
      <c r="S2556">
        <v>471</v>
      </c>
      <c r="T2556">
        <v>14.33333333</v>
      </c>
      <c r="U2556">
        <f>VLOOKUP(A2556,vlookup_table[#All],2,)</f>
        <v>28</v>
      </c>
      <c r="V2556">
        <f>VLOOKUP(A2556,vlookup_table[#All],4,FALSE)</f>
        <v>0</v>
      </c>
      <c r="W2556">
        <f>IF(LEN(V2556)=4,_xlfn.CONCAT("19",LEFT(V2556,2)),IF(LEN(V2556)=3,_xlfn.CONCAT("190",LEFT(V2556,2)),0))</f>
        <v>0</v>
      </c>
      <c r="X2556">
        <f>IF(V2556&lt;&gt;0,1997-VALUE(W2556),0)</f>
        <v>0</v>
      </c>
      <c r="Y2556" t="str">
        <f>VLOOKUP(A2556,vlookup_table[#All],5,FALSE)</f>
        <v>S2</v>
      </c>
      <c r="Z2556" t="str">
        <f t="shared" si="239"/>
        <v>Suburban</v>
      </c>
      <c r="AA2556">
        <f>VLOOKUP(A2556,vlookup_table[#All],7,FALSE)</f>
        <v>10</v>
      </c>
    </row>
    <row r="2557" spans="1:27" x14ac:dyDescent="0.3">
      <c r="A2557">
        <v>3638</v>
      </c>
      <c r="B2557" s="1" t="s">
        <v>30</v>
      </c>
      <c r="C2557" s="1" t="str">
        <f>UPPER(LEFT(B2557,2))</f>
        <v>MI</v>
      </c>
      <c r="D2557" s="1" t="s">
        <v>17</v>
      </c>
      <c r="E2557" s="1" t="str">
        <f>UPPER(LEFT(D2557,1))</f>
        <v>F</v>
      </c>
      <c r="F2557">
        <v>951</v>
      </c>
      <c r="G2557">
        <f t="shared" si="234"/>
        <v>951</v>
      </c>
      <c r="H2557">
        <f t="shared" si="235"/>
        <v>951</v>
      </c>
      <c r="I2557">
        <v>411</v>
      </c>
      <c r="J2557">
        <f t="shared" si="236"/>
        <v>411</v>
      </c>
      <c r="K2557">
        <v>623</v>
      </c>
      <c r="L2557">
        <f t="shared" si="237"/>
        <v>623</v>
      </c>
      <c r="M2557">
        <v>1</v>
      </c>
      <c r="N2557">
        <v>20137</v>
      </c>
      <c r="O2557">
        <f t="shared" si="238"/>
        <v>20137</v>
      </c>
      <c r="P2557">
        <v>7</v>
      </c>
      <c r="Q2557">
        <v>68</v>
      </c>
      <c r="R2557">
        <v>548</v>
      </c>
      <c r="S2557">
        <v>483</v>
      </c>
      <c r="T2557">
        <v>12.2</v>
      </c>
      <c r="U2557">
        <f>VLOOKUP(A2557,vlookup_table[#All],2,)</f>
        <v>0</v>
      </c>
      <c r="V2557">
        <f>VLOOKUP(A2557,vlookup_table[#All],4,FALSE)</f>
        <v>0</v>
      </c>
      <c r="W2557">
        <f>IF(LEN(V2557)=4,_xlfn.CONCAT("19",LEFT(V2557,2)),IF(LEN(V2557)=3,_xlfn.CONCAT("190",LEFT(V2557,2)),0))</f>
        <v>0</v>
      </c>
      <c r="X2557">
        <f>IF(V2557&lt;&gt;0,1997-VALUE(W2557),0)</f>
        <v>0</v>
      </c>
      <c r="Y2557" t="str">
        <f>VLOOKUP(A2557,vlookup_table[#All],5,FALSE)</f>
        <v/>
      </c>
      <c r="Z2557">
        <f t="shared" si="239"/>
        <v>0</v>
      </c>
      <c r="AA2557">
        <f>VLOOKUP(A2557,vlookup_table[#All],7,FALSE)</f>
        <v>15</v>
      </c>
    </row>
    <row r="2558" spans="1:27" x14ac:dyDescent="0.3">
      <c r="A2558">
        <v>160633</v>
      </c>
      <c r="B2558" s="1" t="s">
        <v>22</v>
      </c>
      <c r="C2558" s="1" t="str">
        <f>UPPER(LEFT(B2558,2))</f>
        <v>CA</v>
      </c>
      <c r="D2558" s="1" t="s">
        <v>17</v>
      </c>
      <c r="E2558" s="1" t="str">
        <f>UPPER(LEFT(D2558,1))</f>
        <v>F</v>
      </c>
      <c r="F2558">
        <v>945</v>
      </c>
      <c r="G2558">
        <f t="shared" si="234"/>
        <v>945</v>
      </c>
      <c r="H2558">
        <f t="shared" si="235"/>
        <v>945</v>
      </c>
      <c r="I2558">
        <v>275</v>
      </c>
      <c r="J2558">
        <f t="shared" si="236"/>
        <v>275</v>
      </c>
      <c r="K2558">
        <v>347</v>
      </c>
      <c r="L2558">
        <f t="shared" si="237"/>
        <v>347</v>
      </c>
      <c r="M2558">
        <v>2</v>
      </c>
      <c r="N2558">
        <v>12089</v>
      </c>
      <c r="O2558">
        <f t="shared" si="238"/>
        <v>12089</v>
      </c>
      <c r="P2558">
        <v>4</v>
      </c>
      <c r="Q2558">
        <v>65</v>
      </c>
      <c r="R2558">
        <v>324</v>
      </c>
      <c r="S2558">
        <v>317</v>
      </c>
      <c r="T2558">
        <v>13.33333333</v>
      </c>
      <c r="U2558">
        <f>VLOOKUP(A2558,vlookup_table[#All],2,)</f>
        <v>0</v>
      </c>
      <c r="V2558">
        <f>VLOOKUP(A2558,vlookup_table[#All],4,FALSE)</f>
        <v>4201</v>
      </c>
      <c r="W2558" t="str">
        <f>IF(LEN(V2558)=4,_xlfn.CONCAT("19",LEFT(V2558,2)),IF(LEN(V2558)=3,_xlfn.CONCAT("190",LEFT(V2558,2)),0))</f>
        <v>1942</v>
      </c>
      <c r="X2558">
        <f>IF(V2558&lt;&gt;0,1997-VALUE(W2558),0)</f>
        <v>55</v>
      </c>
      <c r="Y2558" t="str">
        <f>VLOOKUP(A2558,vlookup_table[#All],5,FALSE)</f>
        <v>R2</v>
      </c>
      <c r="Z2558" t="str">
        <f t="shared" si="239"/>
        <v>Rural</v>
      </c>
      <c r="AA2558">
        <f>VLOOKUP(A2558,vlookup_table[#All],7,FALSE)</f>
        <v>25</v>
      </c>
    </row>
    <row r="2559" spans="1:27" x14ac:dyDescent="0.3">
      <c r="A2559">
        <v>161514</v>
      </c>
      <c r="B2559" s="1" t="s">
        <v>22</v>
      </c>
      <c r="C2559" s="1" t="str">
        <f>UPPER(LEFT(B2559,2))</f>
        <v>CA</v>
      </c>
      <c r="D2559" s="1" t="s">
        <v>17</v>
      </c>
      <c r="E2559" s="1" t="str">
        <f>UPPER(LEFT(D2559,1))</f>
        <v>F</v>
      </c>
      <c r="F2559">
        <v>1408</v>
      </c>
      <c r="G2559">
        <f t="shared" si="234"/>
        <v>1408</v>
      </c>
      <c r="H2559">
        <f t="shared" si="235"/>
        <v>1408</v>
      </c>
      <c r="I2559">
        <v>390</v>
      </c>
      <c r="J2559">
        <f t="shared" si="236"/>
        <v>390</v>
      </c>
      <c r="K2559">
        <v>508</v>
      </c>
      <c r="L2559">
        <f t="shared" si="237"/>
        <v>508</v>
      </c>
      <c r="M2559">
        <v>16</v>
      </c>
      <c r="N2559">
        <v>17886</v>
      </c>
      <c r="O2559">
        <f t="shared" si="238"/>
        <v>17886</v>
      </c>
      <c r="P2559">
        <v>13</v>
      </c>
      <c r="Q2559">
        <v>59</v>
      </c>
      <c r="R2559">
        <v>469</v>
      </c>
      <c r="S2559">
        <v>432</v>
      </c>
      <c r="T2559">
        <v>3.2857142860000002</v>
      </c>
      <c r="U2559">
        <f>VLOOKUP(A2559,vlookup_table[#All],2,)</f>
        <v>0</v>
      </c>
      <c r="V2559">
        <f>VLOOKUP(A2559,vlookup_table[#All],4,FALSE)</f>
        <v>1001</v>
      </c>
      <c r="W2559" t="str">
        <f>IF(LEN(V2559)=4,_xlfn.CONCAT("19",LEFT(V2559,2)),IF(LEN(V2559)=3,_xlfn.CONCAT("190",LEFT(V2559,2)),0))</f>
        <v>1910</v>
      </c>
      <c r="X2559">
        <f>IF(V2559&lt;&gt;0,1997-VALUE(W2559),0)</f>
        <v>87</v>
      </c>
      <c r="Y2559" t="str">
        <f>VLOOKUP(A2559,vlookup_table[#All],5,FALSE)</f>
        <v>S1</v>
      </c>
      <c r="Z2559" t="str">
        <f t="shared" si="239"/>
        <v>Suburban</v>
      </c>
      <c r="AA2559">
        <f>VLOOKUP(A2559,vlookup_table[#All],7,FALSE)</f>
        <v>5</v>
      </c>
    </row>
    <row r="2560" spans="1:27" x14ac:dyDescent="0.3">
      <c r="A2560">
        <v>110539</v>
      </c>
      <c r="B2560" s="1" t="s">
        <v>50</v>
      </c>
      <c r="C2560" s="1" t="str">
        <f>UPPER(LEFT(B2560,2))</f>
        <v>LA</v>
      </c>
      <c r="D2560" s="1" t="s">
        <v>14</v>
      </c>
      <c r="E2560" s="1" t="str">
        <f>UPPER(LEFT(D2560,1))</f>
        <v>M</v>
      </c>
      <c r="F2560">
        <v>554</v>
      </c>
      <c r="G2560">
        <f t="shared" si="234"/>
        <v>554</v>
      </c>
      <c r="H2560">
        <f t="shared" si="235"/>
        <v>554</v>
      </c>
      <c r="I2560">
        <v>241</v>
      </c>
      <c r="J2560">
        <f t="shared" si="236"/>
        <v>241</v>
      </c>
      <c r="K2560">
        <v>316</v>
      </c>
      <c r="L2560">
        <f t="shared" si="237"/>
        <v>316</v>
      </c>
      <c r="M2560">
        <v>0</v>
      </c>
      <c r="N2560">
        <v>9759</v>
      </c>
      <c r="O2560">
        <f t="shared" si="238"/>
        <v>9759</v>
      </c>
      <c r="P2560">
        <v>0</v>
      </c>
      <c r="Q2560">
        <v>86</v>
      </c>
      <c r="R2560">
        <v>281</v>
      </c>
      <c r="S2560">
        <v>288</v>
      </c>
      <c r="T2560">
        <v>10.375</v>
      </c>
      <c r="U2560">
        <f>VLOOKUP(A2560,vlookup_table[#All],2,)</f>
        <v>2</v>
      </c>
      <c r="V2560">
        <f>VLOOKUP(A2560,vlookup_table[#All],4,FALSE)</f>
        <v>4702</v>
      </c>
      <c r="W2560" t="str">
        <f>IF(LEN(V2560)=4,_xlfn.CONCAT("19",LEFT(V2560,2)),IF(LEN(V2560)=3,_xlfn.CONCAT("190",LEFT(V2560,2)),0))</f>
        <v>1947</v>
      </c>
      <c r="X2560">
        <f>IF(V2560&lt;&gt;0,1997-VALUE(W2560),0)</f>
        <v>50</v>
      </c>
      <c r="Y2560" t="str">
        <f>VLOOKUP(A2560,vlookup_table[#All],5,FALSE)</f>
        <v>R2</v>
      </c>
      <c r="Z2560" t="str">
        <f t="shared" si="239"/>
        <v>Rural</v>
      </c>
      <c r="AA2560">
        <f>VLOOKUP(A2560,vlookup_table[#All],7,FALSE)</f>
        <v>20</v>
      </c>
    </row>
    <row r="2561" spans="1:27" x14ac:dyDescent="0.3">
      <c r="A2561">
        <v>77379</v>
      </c>
      <c r="B2561" s="1" t="s">
        <v>36</v>
      </c>
      <c r="C2561" s="1" t="str">
        <f>UPPER(LEFT(B2561,2))</f>
        <v>WI</v>
      </c>
      <c r="D2561" s="1"/>
      <c r="E2561" s="1" t="str">
        <f>UPPER(LEFT(D2561,1))</f>
        <v/>
      </c>
      <c r="F2561">
        <v>789</v>
      </c>
      <c r="G2561">
        <f t="shared" si="234"/>
        <v>789</v>
      </c>
      <c r="H2561">
        <f t="shared" si="235"/>
        <v>789</v>
      </c>
      <c r="I2561">
        <v>415</v>
      </c>
      <c r="J2561">
        <f t="shared" si="236"/>
        <v>415</v>
      </c>
      <c r="K2561">
        <v>472</v>
      </c>
      <c r="L2561">
        <f t="shared" si="237"/>
        <v>472</v>
      </c>
      <c r="M2561">
        <v>0</v>
      </c>
      <c r="N2561">
        <v>16332</v>
      </c>
      <c r="O2561">
        <f t="shared" si="238"/>
        <v>16332</v>
      </c>
      <c r="P2561">
        <v>0</v>
      </c>
      <c r="Q2561">
        <v>88</v>
      </c>
      <c r="R2561">
        <v>427</v>
      </c>
      <c r="S2561">
        <v>465</v>
      </c>
      <c r="T2561">
        <v>17.5</v>
      </c>
      <c r="U2561">
        <f>VLOOKUP(A2561,vlookup_table[#All],2,)</f>
        <v>0</v>
      </c>
      <c r="V2561">
        <f>VLOOKUP(A2561,vlookup_table[#All],4,FALSE)</f>
        <v>0</v>
      </c>
      <c r="W2561">
        <f>IF(LEN(V2561)=4,_xlfn.CONCAT("19",LEFT(V2561,2)),IF(LEN(V2561)=3,_xlfn.CONCAT("190",LEFT(V2561,2)),0))</f>
        <v>0</v>
      </c>
      <c r="X2561">
        <f>IF(V2561&lt;&gt;0,1997-VALUE(W2561),0)</f>
        <v>0</v>
      </c>
      <c r="Y2561" t="str">
        <f>VLOOKUP(A2561,vlookup_table[#All],5,FALSE)</f>
        <v>T2</v>
      </c>
      <c r="Z2561" t="str">
        <f t="shared" si="239"/>
        <v>Town</v>
      </c>
      <c r="AA2561">
        <f>VLOOKUP(A2561,vlookup_table[#All],7,FALSE)</f>
        <v>20</v>
      </c>
    </row>
    <row r="2562" spans="1:27" x14ac:dyDescent="0.3">
      <c r="A2562">
        <v>176881</v>
      </c>
      <c r="B2562" s="1" t="s">
        <v>51</v>
      </c>
      <c r="C2562" s="1" t="str">
        <f>UPPER(LEFT(B2562,2))</f>
        <v>OR</v>
      </c>
      <c r="D2562" s="1" t="s">
        <v>17</v>
      </c>
      <c r="E2562" s="1" t="str">
        <f>UPPER(LEFT(D2562,1))</f>
        <v>F</v>
      </c>
      <c r="F2562">
        <v>415</v>
      </c>
      <c r="G2562">
        <f t="shared" ref="G2562:G2625" si="240">IF(LEFT(F2562,1)="A",VALUE(SUBSTITUTE(F2562,"A","")),IF(ISBLANK(F2562),"",IF(F2562=0,"",VALUE(F2562))))</f>
        <v>415</v>
      </c>
      <c r="H2562">
        <f t="shared" ref="H2562:H2625" si="241">IF(G2562&lt;&gt;"",G2562,AVERAGE(G:G))</f>
        <v>415</v>
      </c>
      <c r="I2562">
        <v>205</v>
      </c>
      <c r="J2562">
        <f t="shared" ref="J2562:J2625" si="242">IF(I2562&lt;&gt;0,I2562,AVERAGEIF(I:I,"&gt;0"))</f>
        <v>205</v>
      </c>
      <c r="K2562">
        <v>251</v>
      </c>
      <c r="L2562">
        <f t="shared" ref="L2562:L2625" si="243">IF(AND(K2562&lt;&gt;0,K2562&lt;&gt;""),K2562,AVERAGEIF(K:K,"&gt;0"))</f>
        <v>251</v>
      </c>
      <c r="M2562">
        <v>0</v>
      </c>
      <c r="N2562">
        <v>8605</v>
      </c>
      <c r="O2562">
        <f t="shared" ref="O2562:O2625" si="244">IF(AND(N2562&lt;&gt;0,N2562&lt;&gt;""),N2562,AVERAGEIF(N:N,"&gt;0"))</f>
        <v>8605</v>
      </c>
      <c r="P2562">
        <v>2</v>
      </c>
      <c r="Q2562">
        <v>49</v>
      </c>
      <c r="R2562">
        <v>221</v>
      </c>
      <c r="S2562">
        <v>239</v>
      </c>
      <c r="T2562">
        <v>5.4285714289999998</v>
      </c>
      <c r="U2562">
        <f>VLOOKUP(A2562,vlookup_table[#All],2,)</f>
        <v>2</v>
      </c>
      <c r="V2562">
        <f>VLOOKUP(A2562,vlookup_table[#All],4,FALSE)</f>
        <v>3001</v>
      </c>
      <c r="W2562" t="str">
        <f>IF(LEN(V2562)=4,_xlfn.CONCAT("19",LEFT(V2562,2)),IF(LEN(V2562)=3,_xlfn.CONCAT("190",LEFT(V2562,2)),0))</f>
        <v>1930</v>
      </c>
      <c r="X2562">
        <f>IF(V2562&lt;&gt;0,1997-VALUE(W2562),0)</f>
        <v>67</v>
      </c>
      <c r="Y2562" t="str">
        <f>VLOOKUP(A2562,vlookup_table[#All],5,FALSE)</f>
        <v>T2</v>
      </c>
      <c r="Z2562" t="str">
        <f t="shared" ref="Z2562:Z2625" si="245">IF(LEFT(Y2562,1)="C","City",IF(LEFT(Y2562,1)="T","Town",IF(LEFT(Y2562,1)="S","Suburban",IF(LEFT(Y2562,1)="U","Urban",IF(LEFT(Y2562,1)="R","Rural",0)))))</f>
        <v>Town</v>
      </c>
      <c r="AA2562">
        <f>VLOOKUP(A2562,vlookup_table[#All],7,FALSE)</f>
        <v>5</v>
      </c>
    </row>
    <row r="2563" spans="1:27" x14ac:dyDescent="0.3">
      <c r="A2563">
        <v>115833</v>
      </c>
      <c r="B2563" s="1" t="s">
        <v>21</v>
      </c>
      <c r="C2563" s="1" t="str">
        <f>UPPER(LEFT(B2563,2))</f>
        <v>TX</v>
      </c>
      <c r="D2563" s="1" t="s">
        <v>14</v>
      </c>
      <c r="E2563" s="1" t="str">
        <f>UPPER(LEFT(D2563,1))</f>
        <v>M</v>
      </c>
      <c r="F2563">
        <v>818</v>
      </c>
      <c r="G2563">
        <f t="shared" si="240"/>
        <v>818</v>
      </c>
      <c r="H2563">
        <f t="shared" si="241"/>
        <v>818</v>
      </c>
      <c r="I2563">
        <v>385</v>
      </c>
      <c r="J2563">
        <f t="shared" si="242"/>
        <v>385</v>
      </c>
      <c r="K2563">
        <v>485</v>
      </c>
      <c r="L2563">
        <f t="shared" si="243"/>
        <v>485</v>
      </c>
      <c r="M2563">
        <v>0</v>
      </c>
      <c r="N2563">
        <v>18461</v>
      </c>
      <c r="O2563">
        <f t="shared" si="244"/>
        <v>18461</v>
      </c>
      <c r="P2563">
        <v>3</v>
      </c>
      <c r="Q2563">
        <v>60</v>
      </c>
      <c r="R2563">
        <v>453</v>
      </c>
      <c r="S2563">
        <v>451</v>
      </c>
      <c r="T2563">
        <v>4.692307692</v>
      </c>
      <c r="U2563">
        <f>VLOOKUP(A2563,vlookup_table[#All],2,)</f>
        <v>1</v>
      </c>
      <c r="V2563">
        <f>VLOOKUP(A2563,vlookup_table[#All],4,FALSE)</f>
        <v>3106</v>
      </c>
      <c r="W2563" t="str">
        <f>IF(LEN(V2563)=4,_xlfn.CONCAT("19",LEFT(V2563,2)),IF(LEN(V2563)=3,_xlfn.CONCAT("190",LEFT(V2563,2)),0))</f>
        <v>1931</v>
      </c>
      <c r="X2563">
        <f>IF(V2563&lt;&gt;0,1997-VALUE(W2563),0)</f>
        <v>66</v>
      </c>
      <c r="Y2563" t="str">
        <f>VLOOKUP(A2563,vlookup_table[#All],5,FALSE)</f>
        <v>U2</v>
      </c>
      <c r="Z2563" t="str">
        <f t="shared" si="245"/>
        <v>Urban</v>
      </c>
      <c r="AA2563">
        <f>VLOOKUP(A2563,vlookup_table[#All],7,FALSE)</f>
        <v>5</v>
      </c>
    </row>
    <row r="2564" spans="1:27" x14ac:dyDescent="0.3">
      <c r="A2564">
        <v>65421</v>
      </c>
      <c r="B2564" s="1" t="s">
        <v>30</v>
      </c>
      <c r="C2564" s="1" t="str">
        <f>UPPER(LEFT(B2564,2))</f>
        <v>MI</v>
      </c>
      <c r="D2564" s="1" t="s">
        <v>17</v>
      </c>
      <c r="E2564" s="1" t="str">
        <f>UPPER(LEFT(D2564,1))</f>
        <v>F</v>
      </c>
      <c r="F2564">
        <v>727</v>
      </c>
      <c r="G2564">
        <f t="shared" si="240"/>
        <v>727</v>
      </c>
      <c r="H2564">
        <f t="shared" si="241"/>
        <v>727</v>
      </c>
      <c r="I2564">
        <v>418</v>
      </c>
      <c r="J2564">
        <f t="shared" si="242"/>
        <v>418</v>
      </c>
      <c r="K2564">
        <v>481</v>
      </c>
      <c r="L2564">
        <f t="shared" si="243"/>
        <v>481</v>
      </c>
      <c r="M2564">
        <v>0</v>
      </c>
      <c r="N2564">
        <v>15227</v>
      </c>
      <c r="O2564">
        <f t="shared" si="244"/>
        <v>15227</v>
      </c>
      <c r="P2564">
        <v>4</v>
      </c>
      <c r="Q2564">
        <v>85</v>
      </c>
      <c r="R2564">
        <v>466</v>
      </c>
      <c r="S2564">
        <v>425</v>
      </c>
      <c r="T2564">
        <v>14.2</v>
      </c>
      <c r="U2564">
        <f>VLOOKUP(A2564,vlookup_table[#All],2,)</f>
        <v>2</v>
      </c>
      <c r="V2564">
        <f>VLOOKUP(A2564,vlookup_table[#All],4,FALSE)</f>
        <v>6301</v>
      </c>
      <c r="W2564" t="str">
        <f>IF(LEN(V2564)=4,_xlfn.CONCAT("19",LEFT(V2564,2)),IF(LEN(V2564)=3,_xlfn.CONCAT("190",LEFT(V2564,2)),0))</f>
        <v>1963</v>
      </c>
      <c r="X2564">
        <f>IF(V2564&lt;&gt;0,1997-VALUE(W2564),0)</f>
        <v>34</v>
      </c>
      <c r="Y2564" t="str">
        <f>VLOOKUP(A2564,vlookup_table[#All],5,FALSE)</f>
        <v>S2</v>
      </c>
      <c r="Z2564" t="str">
        <f t="shared" si="245"/>
        <v>Suburban</v>
      </c>
      <c r="AA2564">
        <f>VLOOKUP(A2564,vlookup_table[#All],7,FALSE)</f>
        <v>15</v>
      </c>
    </row>
    <row r="2565" spans="1:27" x14ac:dyDescent="0.3">
      <c r="A2565">
        <v>132157</v>
      </c>
      <c r="B2565" s="1" t="s">
        <v>49</v>
      </c>
      <c r="C2565" s="1" t="str">
        <f>UPPER(LEFT(B2565,2))</f>
        <v>CO</v>
      </c>
      <c r="D2565" s="1" t="s">
        <v>17</v>
      </c>
      <c r="E2565" s="1" t="str">
        <f>UPPER(LEFT(D2565,1))</f>
        <v>F</v>
      </c>
      <c r="F2565">
        <v>1070</v>
      </c>
      <c r="G2565">
        <f t="shared" si="240"/>
        <v>1070</v>
      </c>
      <c r="H2565">
        <f t="shared" si="241"/>
        <v>1070</v>
      </c>
      <c r="I2565">
        <v>271</v>
      </c>
      <c r="J2565">
        <f t="shared" si="242"/>
        <v>271</v>
      </c>
      <c r="K2565">
        <v>394</v>
      </c>
      <c r="L2565">
        <f t="shared" si="243"/>
        <v>394</v>
      </c>
      <c r="M2565">
        <v>2</v>
      </c>
      <c r="N2565">
        <v>13186</v>
      </c>
      <c r="O2565">
        <f t="shared" si="244"/>
        <v>13186</v>
      </c>
      <c r="P2565">
        <v>3</v>
      </c>
      <c r="Q2565">
        <v>36</v>
      </c>
      <c r="R2565">
        <v>388</v>
      </c>
      <c r="S2565">
        <v>330</v>
      </c>
      <c r="T2565">
        <v>13.57142857</v>
      </c>
      <c r="U2565">
        <f>VLOOKUP(A2565,vlookup_table[#All],2,)</f>
        <v>0</v>
      </c>
      <c r="V2565">
        <f>VLOOKUP(A2565,vlookup_table[#All],4,FALSE)</f>
        <v>4201</v>
      </c>
      <c r="W2565" t="str">
        <f>IF(LEN(V2565)=4,_xlfn.CONCAT("19",LEFT(V2565,2)),IF(LEN(V2565)=3,_xlfn.CONCAT("190",LEFT(V2565,2)),0))</f>
        <v>1942</v>
      </c>
      <c r="X2565">
        <f>IF(V2565&lt;&gt;0,1997-VALUE(W2565),0)</f>
        <v>55</v>
      </c>
      <c r="Y2565" t="str">
        <f>VLOOKUP(A2565,vlookup_table[#All],5,FALSE)</f>
        <v>T2</v>
      </c>
      <c r="Z2565" t="str">
        <f t="shared" si="245"/>
        <v>Town</v>
      </c>
      <c r="AA2565">
        <f>VLOOKUP(A2565,vlookup_table[#All],7,FALSE)</f>
        <v>25</v>
      </c>
    </row>
    <row r="2566" spans="1:27" x14ac:dyDescent="0.3">
      <c r="A2566">
        <v>36576</v>
      </c>
      <c r="B2566" s="1" t="s">
        <v>13</v>
      </c>
      <c r="C2566" s="1" t="str">
        <f>UPPER(LEFT(B2566,2))</f>
        <v>FL</v>
      </c>
      <c r="D2566" s="1"/>
      <c r="E2566" s="1" t="str">
        <f>UPPER(LEFT(D2566,1))</f>
        <v/>
      </c>
      <c r="F2566">
        <v>1342</v>
      </c>
      <c r="G2566">
        <f t="shared" si="240"/>
        <v>1342</v>
      </c>
      <c r="H2566">
        <f t="shared" si="241"/>
        <v>1342</v>
      </c>
      <c r="I2566">
        <v>472</v>
      </c>
      <c r="J2566">
        <f t="shared" si="242"/>
        <v>472</v>
      </c>
      <c r="K2566">
        <v>607</v>
      </c>
      <c r="L2566">
        <f t="shared" si="243"/>
        <v>607</v>
      </c>
      <c r="M2566">
        <v>7</v>
      </c>
      <c r="N2566">
        <v>23348</v>
      </c>
      <c r="O2566">
        <f t="shared" si="244"/>
        <v>23348</v>
      </c>
      <c r="P2566">
        <v>28</v>
      </c>
      <c r="Q2566">
        <v>30</v>
      </c>
      <c r="R2566">
        <v>543</v>
      </c>
      <c r="S2566">
        <v>551</v>
      </c>
      <c r="T2566">
        <v>4.5208333329999997</v>
      </c>
      <c r="U2566">
        <f>VLOOKUP(A2566,vlookup_table[#All],2,)</f>
        <v>0</v>
      </c>
      <c r="V2566">
        <f>VLOOKUP(A2566,vlookup_table[#All],4,FALSE)</f>
        <v>0</v>
      </c>
      <c r="W2566">
        <f>IF(LEN(V2566)=4,_xlfn.CONCAT("19",LEFT(V2566,2)),IF(LEN(V2566)=3,_xlfn.CONCAT("190",LEFT(V2566,2)),0))</f>
        <v>0</v>
      </c>
      <c r="X2566">
        <f>IF(V2566&lt;&gt;0,1997-VALUE(W2566),0)</f>
        <v>0</v>
      </c>
      <c r="Y2566" t="str">
        <f>VLOOKUP(A2566,vlookup_table[#All],5,FALSE)</f>
        <v>S1</v>
      </c>
      <c r="Z2566" t="str">
        <f t="shared" si="245"/>
        <v>Suburban</v>
      </c>
      <c r="AA2566">
        <f>VLOOKUP(A2566,vlookup_table[#All],7,FALSE)</f>
        <v>5</v>
      </c>
    </row>
    <row r="2567" spans="1:27" x14ac:dyDescent="0.3">
      <c r="A2567">
        <v>157739</v>
      </c>
      <c r="B2567" s="1" t="s">
        <v>22</v>
      </c>
      <c r="C2567" s="1" t="str">
        <f>UPPER(LEFT(B2567,2))</f>
        <v>CA</v>
      </c>
      <c r="D2567" s="1" t="s">
        <v>14</v>
      </c>
      <c r="E2567" s="1" t="str">
        <f>UPPER(LEFT(D2567,1))</f>
        <v>M</v>
      </c>
      <c r="F2567">
        <v>2278</v>
      </c>
      <c r="G2567">
        <f t="shared" si="240"/>
        <v>2278</v>
      </c>
      <c r="H2567">
        <f t="shared" si="241"/>
        <v>2278</v>
      </c>
      <c r="I2567">
        <v>370</v>
      </c>
      <c r="J2567">
        <f t="shared" si="242"/>
        <v>370</v>
      </c>
      <c r="K2567">
        <v>508</v>
      </c>
      <c r="L2567">
        <f t="shared" si="243"/>
        <v>508</v>
      </c>
      <c r="M2567">
        <v>66</v>
      </c>
      <c r="N2567">
        <v>18777</v>
      </c>
      <c r="O2567">
        <f t="shared" si="244"/>
        <v>18777</v>
      </c>
      <c r="P2567">
        <v>15</v>
      </c>
      <c r="Q2567">
        <v>49</v>
      </c>
      <c r="R2567">
        <v>424</v>
      </c>
      <c r="S2567">
        <v>462</v>
      </c>
      <c r="T2567">
        <v>9.625</v>
      </c>
      <c r="U2567">
        <f>VLOOKUP(A2567,vlookup_table[#All],2,)</f>
        <v>1</v>
      </c>
      <c r="V2567">
        <f>VLOOKUP(A2567,vlookup_table[#All],4,FALSE)</f>
        <v>2705</v>
      </c>
      <c r="W2567" t="str">
        <f>IF(LEN(V2567)=4,_xlfn.CONCAT("19",LEFT(V2567,2)),IF(LEN(V2567)=3,_xlfn.CONCAT("190",LEFT(V2567,2)),0))</f>
        <v>1927</v>
      </c>
      <c r="X2567">
        <f>IF(V2567&lt;&gt;0,1997-VALUE(W2567),0)</f>
        <v>70</v>
      </c>
      <c r="Y2567" t="str">
        <f>VLOOKUP(A2567,vlookup_table[#All],5,FALSE)</f>
        <v>S1</v>
      </c>
      <c r="Z2567" t="str">
        <f t="shared" si="245"/>
        <v>Suburban</v>
      </c>
      <c r="AA2567">
        <f>VLOOKUP(A2567,vlookup_table[#All],7,FALSE)</f>
        <v>14</v>
      </c>
    </row>
    <row r="2568" spans="1:27" x14ac:dyDescent="0.3">
      <c r="A2568">
        <v>157660</v>
      </c>
      <c r="B2568" s="1" t="s">
        <v>22</v>
      </c>
      <c r="C2568" s="1" t="str">
        <f>UPPER(LEFT(B2568,2))</f>
        <v>CA</v>
      </c>
      <c r="D2568" s="1" t="s">
        <v>17</v>
      </c>
      <c r="E2568" s="1" t="str">
        <f>UPPER(LEFT(D2568,1))</f>
        <v>F</v>
      </c>
      <c r="F2568">
        <v>5811</v>
      </c>
      <c r="G2568">
        <f t="shared" si="240"/>
        <v>5811</v>
      </c>
      <c r="H2568">
        <f t="shared" si="241"/>
        <v>5811</v>
      </c>
      <c r="I2568">
        <v>1040</v>
      </c>
      <c r="J2568">
        <f t="shared" si="242"/>
        <v>1040</v>
      </c>
      <c r="K2568">
        <v>1078</v>
      </c>
      <c r="L2568">
        <f t="shared" si="243"/>
        <v>1078</v>
      </c>
      <c r="M2568">
        <v>99</v>
      </c>
      <c r="N2568">
        <v>61440</v>
      </c>
      <c r="O2568">
        <f t="shared" si="244"/>
        <v>61440</v>
      </c>
      <c r="P2568">
        <v>7</v>
      </c>
      <c r="Q2568">
        <v>47</v>
      </c>
      <c r="R2568">
        <v>1179</v>
      </c>
      <c r="S2568">
        <v>966</v>
      </c>
      <c r="T2568">
        <v>16.5</v>
      </c>
      <c r="U2568">
        <f>VLOOKUP(A2568,vlookup_table[#All],2,)</f>
        <v>0</v>
      </c>
      <c r="V2568">
        <f>VLOOKUP(A2568,vlookup_table[#All],4,FALSE)</f>
        <v>3201</v>
      </c>
      <c r="W2568" t="str">
        <f>IF(LEN(V2568)=4,_xlfn.CONCAT("19",LEFT(V2568,2)),IF(LEN(V2568)=3,_xlfn.CONCAT("190",LEFT(V2568,2)),0))</f>
        <v>1932</v>
      </c>
      <c r="X2568">
        <f>IF(V2568&lt;&gt;0,1997-VALUE(W2568),0)</f>
        <v>65</v>
      </c>
      <c r="Y2568" t="str">
        <f>VLOOKUP(A2568,vlookup_table[#All],5,FALSE)</f>
        <v>C1</v>
      </c>
      <c r="Z2568" t="str">
        <f t="shared" si="245"/>
        <v>City</v>
      </c>
      <c r="AA2568">
        <f>VLOOKUP(A2568,vlookup_table[#All],7,FALSE)</f>
        <v>20</v>
      </c>
    </row>
    <row r="2569" spans="1:27" x14ac:dyDescent="0.3">
      <c r="A2569">
        <v>34681</v>
      </c>
      <c r="B2569" s="1" t="s">
        <v>13</v>
      </c>
      <c r="C2569" s="1" t="str">
        <f>UPPER(LEFT(B2569,2))</f>
        <v>FL</v>
      </c>
      <c r="D2569" s="1" t="s">
        <v>17</v>
      </c>
      <c r="E2569" s="1" t="str">
        <f>UPPER(LEFT(D2569,1))</f>
        <v>F</v>
      </c>
      <c r="F2569">
        <v>1145</v>
      </c>
      <c r="G2569">
        <f t="shared" si="240"/>
        <v>1145</v>
      </c>
      <c r="H2569">
        <f t="shared" si="241"/>
        <v>1145</v>
      </c>
      <c r="I2569">
        <v>498</v>
      </c>
      <c r="J2569">
        <f t="shared" si="242"/>
        <v>498</v>
      </c>
      <c r="K2569">
        <v>561</v>
      </c>
      <c r="L2569">
        <f t="shared" si="243"/>
        <v>561</v>
      </c>
      <c r="M2569">
        <v>14</v>
      </c>
      <c r="N2569">
        <v>21059</v>
      </c>
      <c r="O2569">
        <f t="shared" si="244"/>
        <v>21059</v>
      </c>
      <c r="P2569">
        <v>9</v>
      </c>
      <c r="Q2569">
        <v>27</v>
      </c>
      <c r="R2569">
        <v>516</v>
      </c>
      <c r="S2569">
        <v>536</v>
      </c>
      <c r="T2569">
        <v>12.222222220000001</v>
      </c>
      <c r="U2569">
        <f>VLOOKUP(A2569,vlookup_table[#All],2,)</f>
        <v>0</v>
      </c>
      <c r="V2569">
        <f>VLOOKUP(A2569,vlookup_table[#All],4,FALSE)</f>
        <v>6108</v>
      </c>
      <c r="W2569" t="str">
        <f>IF(LEN(V2569)=4,_xlfn.CONCAT("19",LEFT(V2569,2)),IF(LEN(V2569)=3,_xlfn.CONCAT("190",LEFT(V2569,2)),0))</f>
        <v>1961</v>
      </c>
      <c r="X2569">
        <f>IF(V2569&lt;&gt;0,1997-VALUE(W2569),0)</f>
        <v>36</v>
      </c>
      <c r="Y2569" t="str">
        <f>VLOOKUP(A2569,vlookup_table[#All],5,FALSE)</f>
        <v>S1</v>
      </c>
      <c r="Z2569" t="str">
        <f t="shared" si="245"/>
        <v>Suburban</v>
      </c>
      <c r="AA2569">
        <f>VLOOKUP(A2569,vlookup_table[#All],7,FALSE)</f>
        <v>21</v>
      </c>
    </row>
    <row r="2570" spans="1:27" x14ac:dyDescent="0.3">
      <c r="A2570">
        <v>72139</v>
      </c>
      <c r="B2570" s="1" t="s">
        <v>30</v>
      </c>
      <c r="C2570" s="1" t="str">
        <f>UPPER(LEFT(B2570,2))</f>
        <v>MI</v>
      </c>
      <c r="D2570" s="1" t="s">
        <v>17</v>
      </c>
      <c r="E2570" s="1" t="str">
        <f>UPPER(LEFT(D2570,1))</f>
        <v>F</v>
      </c>
      <c r="F2570">
        <v>486</v>
      </c>
      <c r="G2570">
        <f t="shared" si="240"/>
        <v>486</v>
      </c>
      <c r="H2570">
        <f t="shared" si="241"/>
        <v>486</v>
      </c>
      <c r="I2570">
        <v>293</v>
      </c>
      <c r="J2570">
        <f t="shared" si="242"/>
        <v>293</v>
      </c>
      <c r="K2570">
        <v>343</v>
      </c>
      <c r="L2570">
        <f t="shared" si="243"/>
        <v>343</v>
      </c>
      <c r="M2570">
        <v>0</v>
      </c>
      <c r="N2570">
        <v>10516</v>
      </c>
      <c r="O2570">
        <f t="shared" si="244"/>
        <v>10516</v>
      </c>
      <c r="P2570">
        <v>1</v>
      </c>
      <c r="Q2570">
        <v>89</v>
      </c>
      <c r="R2570">
        <v>309</v>
      </c>
      <c r="S2570">
        <v>324</v>
      </c>
      <c r="T2570">
        <v>8.2941176470000002</v>
      </c>
      <c r="U2570">
        <f>VLOOKUP(A2570,vlookup_table[#All],2,)</f>
        <v>0</v>
      </c>
      <c r="V2570">
        <f>VLOOKUP(A2570,vlookup_table[#All],4,FALSE)</f>
        <v>3811</v>
      </c>
      <c r="W2570" t="str">
        <f>IF(LEN(V2570)=4,_xlfn.CONCAT("19",LEFT(V2570,2)),IF(LEN(V2570)=3,_xlfn.CONCAT("190",LEFT(V2570,2)),0))</f>
        <v>1938</v>
      </c>
      <c r="X2570">
        <f>IF(V2570&lt;&gt;0,1997-VALUE(W2570),0)</f>
        <v>59</v>
      </c>
      <c r="Y2570" t="str">
        <f>VLOOKUP(A2570,vlookup_table[#All],5,FALSE)</f>
        <v>R2</v>
      </c>
      <c r="Z2570" t="str">
        <f t="shared" si="245"/>
        <v>Rural</v>
      </c>
      <c r="AA2570">
        <f>VLOOKUP(A2570,vlookup_table[#All],7,FALSE)</f>
        <v>10</v>
      </c>
    </row>
    <row r="2571" spans="1:27" x14ac:dyDescent="0.3">
      <c r="A2571">
        <v>47525</v>
      </c>
      <c r="B2571" s="1" t="s">
        <v>44</v>
      </c>
      <c r="C2571" s="1" t="str">
        <f>UPPER(LEFT(B2571,2))</f>
        <v>AL</v>
      </c>
      <c r="D2571" s="1" t="s">
        <v>27</v>
      </c>
      <c r="E2571" s="1" t="str">
        <f>UPPER(LEFT(D2571,1))</f>
        <v>M</v>
      </c>
      <c r="F2571">
        <v>349</v>
      </c>
      <c r="G2571">
        <f t="shared" si="240"/>
        <v>349</v>
      </c>
      <c r="H2571">
        <f t="shared" si="241"/>
        <v>349</v>
      </c>
      <c r="I2571">
        <v>161</v>
      </c>
      <c r="J2571">
        <f t="shared" si="242"/>
        <v>161</v>
      </c>
      <c r="K2571">
        <v>231</v>
      </c>
      <c r="L2571">
        <f t="shared" si="243"/>
        <v>231</v>
      </c>
      <c r="M2571">
        <v>0</v>
      </c>
      <c r="N2571">
        <v>6934</v>
      </c>
      <c r="O2571">
        <f t="shared" si="244"/>
        <v>6934</v>
      </c>
      <c r="P2571">
        <v>0</v>
      </c>
      <c r="Q2571">
        <v>95</v>
      </c>
      <c r="R2571">
        <v>192</v>
      </c>
      <c r="S2571">
        <v>195</v>
      </c>
      <c r="T2571">
        <v>14</v>
      </c>
      <c r="U2571">
        <f>VLOOKUP(A2571,vlookup_table[#All],2,)</f>
        <v>1</v>
      </c>
      <c r="V2571">
        <f>VLOOKUP(A2571,vlookup_table[#All],4,FALSE)</f>
        <v>3601</v>
      </c>
      <c r="W2571" t="str">
        <f>IF(LEN(V2571)=4,_xlfn.CONCAT("19",LEFT(V2571,2)),IF(LEN(V2571)=3,_xlfn.CONCAT("190",LEFT(V2571,2)),0))</f>
        <v>1936</v>
      </c>
      <c r="X2571">
        <f>IF(V2571&lt;&gt;0,1997-VALUE(W2571),0)</f>
        <v>61</v>
      </c>
      <c r="Y2571" t="str">
        <f>VLOOKUP(A2571,vlookup_table[#All],5,FALSE)</f>
        <v>C3</v>
      </c>
      <c r="Z2571" t="str">
        <f t="shared" si="245"/>
        <v>City</v>
      </c>
      <c r="AA2571">
        <f>VLOOKUP(A2571,vlookup_table[#All],7,FALSE)</f>
        <v>20</v>
      </c>
    </row>
    <row r="2572" spans="1:27" x14ac:dyDescent="0.3">
      <c r="A2572">
        <v>51467</v>
      </c>
      <c r="B2572" s="1" t="s">
        <v>69</v>
      </c>
      <c r="C2572" s="1" t="str">
        <f>UPPER(LEFT(B2572,2))</f>
        <v>TE</v>
      </c>
      <c r="D2572" s="1" t="s">
        <v>17</v>
      </c>
      <c r="E2572" s="1" t="str">
        <f>UPPER(LEFT(D2572,1))</f>
        <v>F</v>
      </c>
      <c r="F2572">
        <v>359</v>
      </c>
      <c r="G2572">
        <f t="shared" si="240"/>
        <v>359</v>
      </c>
      <c r="H2572">
        <f t="shared" si="241"/>
        <v>359</v>
      </c>
      <c r="I2572">
        <v>162</v>
      </c>
      <c r="J2572">
        <f t="shared" si="242"/>
        <v>162</v>
      </c>
      <c r="K2572">
        <v>236</v>
      </c>
      <c r="L2572">
        <f t="shared" si="243"/>
        <v>236</v>
      </c>
      <c r="M2572">
        <v>2</v>
      </c>
      <c r="N2572">
        <v>8321</v>
      </c>
      <c r="O2572">
        <f t="shared" si="244"/>
        <v>8321</v>
      </c>
      <c r="P2572">
        <v>1</v>
      </c>
      <c r="Q2572">
        <v>61</v>
      </c>
      <c r="R2572">
        <v>189</v>
      </c>
      <c r="S2572">
        <v>211</v>
      </c>
      <c r="T2572">
        <v>8.6</v>
      </c>
      <c r="U2572">
        <f>VLOOKUP(A2572,vlookup_table[#All],2,)</f>
        <v>0</v>
      </c>
      <c r="V2572">
        <f>VLOOKUP(A2572,vlookup_table[#All],4,FALSE)</f>
        <v>0</v>
      </c>
      <c r="W2572">
        <f>IF(LEN(V2572)=4,_xlfn.CONCAT("19",LEFT(V2572,2)),IF(LEN(V2572)=3,_xlfn.CONCAT("190",LEFT(V2572,2)),0))</f>
        <v>0</v>
      </c>
      <c r="X2572">
        <f>IF(V2572&lt;&gt;0,1997-VALUE(W2572),0)</f>
        <v>0</v>
      </c>
      <c r="Y2572" t="str">
        <f>VLOOKUP(A2572,vlookup_table[#All],5,FALSE)</f>
        <v>C3</v>
      </c>
      <c r="Z2572" t="str">
        <f t="shared" si="245"/>
        <v>City</v>
      </c>
      <c r="AA2572">
        <f>VLOOKUP(A2572,vlookup_table[#All],7,FALSE)</f>
        <v>11</v>
      </c>
    </row>
    <row r="2573" spans="1:27" x14ac:dyDescent="0.3">
      <c r="A2573">
        <v>34800</v>
      </c>
      <c r="B2573" s="1" t="s">
        <v>13</v>
      </c>
      <c r="C2573" s="1" t="str">
        <f>UPPER(LEFT(B2573,2))</f>
        <v>FL</v>
      </c>
      <c r="D2573" s="1" t="s">
        <v>17</v>
      </c>
      <c r="E2573" s="1" t="str">
        <f>UPPER(LEFT(D2573,1))</f>
        <v>F</v>
      </c>
      <c r="F2573">
        <v>756</v>
      </c>
      <c r="G2573">
        <f t="shared" si="240"/>
        <v>756</v>
      </c>
      <c r="H2573">
        <f t="shared" si="241"/>
        <v>756</v>
      </c>
      <c r="I2573">
        <v>305</v>
      </c>
      <c r="J2573">
        <f t="shared" si="242"/>
        <v>305</v>
      </c>
      <c r="K2573">
        <v>354</v>
      </c>
      <c r="L2573">
        <f t="shared" si="243"/>
        <v>354</v>
      </c>
      <c r="M2573">
        <v>0</v>
      </c>
      <c r="N2573">
        <v>12909</v>
      </c>
      <c r="O2573">
        <f t="shared" si="244"/>
        <v>12909</v>
      </c>
      <c r="P2573">
        <v>7</v>
      </c>
      <c r="Q2573">
        <v>12</v>
      </c>
      <c r="R2573">
        <v>321</v>
      </c>
      <c r="S2573">
        <v>333</v>
      </c>
      <c r="T2573">
        <v>13.46153846</v>
      </c>
      <c r="U2573">
        <f>VLOOKUP(A2573,vlookup_table[#All],2,)</f>
        <v>28</v>
      </c>
      <c r="V2573">
        <f>VLOOKUP(A2573,vlookup_table[#All],4,FALSE)</f>
        <v>2801</v>
      </c>
      <c r="W2573" t="str">
        <f>IF(LEN(V2573)=4,_xlfn.CONCAT("19",LEFT(V2573,2)),IF(LEN(V2573)=3,_xlfn.CONCAT("190",LEFT(V2573,2)),0))</f>
        <v>1928</v>
      </c>
      <c r="X2573">
        <f>IF(V2573&lt;&gt;0,1997-VALUE(W2573),0)</f>
        <v>69</v>
      </c>
      <c r="Y2573" t="str">
        <f>VLOOKUP(A2573,vlookup_table[#All],5,FALSE)</f>
        <v>C2</v>
      </c>
      <c r="Z2573" t="str">
        <f t="shared" si="245"/>
        <v>City</v>
      </c>
      <c r="AA2573">
        <f>VLOOKUP(A2573,vlookup_table[#All],7,FALSE)</f>
        <v>10</v>
      </c>
    </row>
    <row r="2574" spans="1:27" x14ac:dyDescent="0.3">
      <c r="A2574">
        <v>186809</v>
      </c>
      <c r="B2574" s="1" t="s">
        <v>22</v>
      </c>
      <c r="C2574" s="1" t="str">
        <f>UPPER(LEFT(B2574,2))</f>
        <v>CA</v>
      </c>
      <c r="D2574" s="1" t="s">
        <v>17</v>
      </c>
      <c r="E2574" s="1" t="str">
        <f>UPPER(LEFT(D2574,1))</f>
        <v>F</v>
      </c>
      <c r="F2574">
        <v>2443</v>
      </c>
      <c r="G2574">
        <f t="shared" si="240"/>
        <v>2443</v>
      </c>
      <c r="H2574">
        <f t="shared" si="241"/>
        <v>2443</v>
      </c>
      <c r="I2574">
        <v>423</v>
      </c>
      <c r="J2574">
        <f t="shared" si="242"/>
        <v>423</v>
      </c>
      <c r="K2574">
        <v>580</v>
      </c>
      <c r="L2574">
        <f t="shared" si="243"/>
        <v>580</v>
      </c>
      <c r="M2574">
        <v>72</v>
      </c>
      <c r="N2574">
        <v>21089</v>
      </c>
      <c r="O2574">
        <f t="shared" si="244"/>
        <v>21089</v>
      </c>
      <c r="P2574">
        <v>5</v>
      </c>
      <c r="Q2574">
        <v>51</v>
      </c>
      <c r="R2574">
        <v>502</v>
      </c>
      <c r="S2574">
        <v>506</v>
      </c>
      <c r="T2574">
        <v>12.5</v>
      </c>
      <c r="U2574">
        <f>VLOOKUP(A2574,vlookup_table[#All],2,)</f>
        <v>2</v>
      </c>
      <c r="V2574">
        <f>VLOOKUP(A2574,vlookup_table[#All],4,FALSE)</f>
        <v>3201</v>
      </c>
      <c r="W2574" t="str">
        <f>IF(LEN(V2574)=4,_xlfn.CONCAT("19",LEFT(V2574,2)),IF(LEN(V2574)=3,_xlfn.CONCAT("190",LEFT(V2574,2)),0))</f>
        <v>1932</v>
      </c>
      <c r="X2574">
        <f>IF(V2574&lt;&gt;0,1997-VALUE(W2574),0)</f>
        <v>65</v>
      </c>
      <c r="Y2574" t="str">
        <f>VLOOKUP(A2574,vlookup_table[#All],5,FALSE)</f>
        <v>S1</v>
      </c>
      <c r="Z2574" t="str">
        <f t="shared" si="245"/>
        <v>Suburban</v>
      </c>
      <c r="AA2574">
        <f>VLOOKUP(A2574,vlookup_table[#All],7,FALSE)</f>
        <v>15</v>
      </c>
    </row>
    <row r="2575" spans="1:27" x14ac:dyDescent="0.3">
      <c r="A2575">
        <v>3118</v>
      </c>
      <c r="B2575" s="1" t="s">
        <v>55</v>
      </c>
      <c r="C2575" s="1" t="str">
        <f>UPPER(LEFT(B2575,2))</f>
        <v>NM</v>
      </c>
      <c r="D2575" s="1" t="s">
        <v>17</v>
      </c>
      <c r="E2575" s="1" t="str">
        <f>UPPER(LEFT(D2575,1))</f>
        <v>F</v>
      </c>
      <c r="F2575">
        <v>871</v>
      </c>
      <c r="G2575">
        <f t="shared" si="240"/>
        <v>871</v>
      </c>
      <c r="H2575">
        <f t="shared" si="241"/>
        <v>871</v>
      </c>
      <c r="I2575">
        <v>383</v>
      </c>
      <c r="J2575">
        <f t="shared" si="242"/>
        <v>383</v>
      </c>
      <c r="K2575">
        <v>386</v>
      </c>
      <c r="L2575">
        <f t="shared" si="243"/>
        <v>386</v>
      </c>
      <c r="M2575">
        <v>0</v>
      </c>
      <c r="N2575">
        <v>15366</v>
      </c>
      <c r="O2575">
        <f t="shared" si="244"/>
        <v>15366</v>
      </c>
      <c r="P2575">
        <v>5</v>
      </c>
      <c r="Q2575">
        <v>37</v>
      </c>
      <c r="R2575">
        <v>403</v>
      </c>
      <c r="S2575">
        <v>380</v>
      </c>
      <c r="T2575">
        <v>13.66666667</v>
      </c>
      <c r="U2575">
        <f>VLOOKUP(A2575,vlookup_table[#All],2,)</f>
        <v>28</v>
      </c>
      <c r="V2575">
        <f>VLOOKUP(A2575,vlookup_table[#All],4,FALSE)</f>
        <v>6201</v>
      </c>
      <c r="W2575" t="str">
        <f>IF(LEN(V2575)=4,_xlfn.CONCAT("19",LEFT(V2575,2)),IF(LEN(V2575)=3,_xlfn.CONCAT("190",LEFT(V2575,2)),0))</f>
        <v>1962</v>
      </c>
      <c r="X2575">
        <f>IF(V2575&lt;&gt;0,1997-VALUE(W2575),0)</f>
        <v>35</v>
      </c>
      <c r="Y2575" t="str">
        <f>VLOOKUP(A2575,vlookup_table[#All],5,FALSE)</f>
        <v>S1</v>
      </c>
      <c r="Z2575" t="str">
        <f t="shared" si="245"/>
        <v>Suburban</v>
      </c>
      <c r="AA2575">
        <f>VLOOKUP(A2575,vlookup_table[#All],7,FALSE)</f>
        <v>10</v>
      </c>
    </row>
    <row r="2576" spans="1:27" x14ac:dyDescent="0.3">
      <c r="A2576">
        <v>120972</v>
      </c>
      <c r="B2576" s="1" t="s">
        <v>21</v>
      </c>
      <c r="C2576" s="1" t="str">
        <f>UPPER(LEFT(B2576,2))</f>
        <v>TX</v>
      </c>
      <c r="D2576" s="1" t="s">
        <v>17</v>
      </c>
      <c r="E2576" s="1" t="str">
        <f>UPPER(LEFT(D2576,1))</f>
        <v>F</v>
      </c>
      <c r="F2576">
        <v>280</v>
      </c>
      <c r="G2576">
        <f t="shared" si="240"/>
        <v>280</v>
      </c>
      <c r="H2576">
        <f t="shared" si="241"/>
        <v>280</v>
      </c>
      <c r="I2576">
        <v>164</v>
      </c>
      <c r="J2576">
        <f t="shared" si="242"/>
        <v>164</v>
      </c>
      <c r="K2576">
        <v>233</v>
      </c>
      <c r="L2576">
        <f t="shared" si="243"/>
        <v>233</v>
      </c>
      <c r="M2576">
        <v>0</v>
      </c>
      <c r="N2576">
        <v>4967</v>
      </c>
      <c r="O2576">
        <f t="shared" si="244"/>
        <v>4967</v>
      </c>
      <c r="P2576">
        <v>43</v>
      </c>
      <c r="Q2576">
        <v>49</v>
      </c>
      <c r="R2576">
        <v>213</v>
      </c>
      <c r="S2576">
        <v>208</v>
      </c>
      <c r="T2576">
        <v>8.7311538459999998</v>
      </c>
      <c r="U2576">
        <f>VLOOKUP(A2576,vlookup_table[#All],2,)</f>
        <v>0</v>
      </c>
      <c r="V2576">
        <f>VLOOKUP(A2576,vlookup_table[#All],4,FALSE)</f>
        <v>2606</v>
      </c>
      <c r="W2576" t="str">
        <f>IF(LEN(V2576)=4,_xlfn.CONCAT("19",LEFT(V2576,2)),IF(LEN(V2576)=3,_xlfn.CONCAT("190",LEFT(V2576,2)),0))</f>
        <v>1926</v>
      </c>
      <c r="X2576">
        <f>IF(V2576&lt;&gt;0,1997-VALUE(W2576),0)</f>
        <v>71</v>
      </c>
      <c r="Y2576" t="str">
        <f>VLOOKUP(A2576,vlookup_table[#All],5,FALSE)</f>
        <v>U4</v>
      </c>
      <c r="Z2576" t="str">
        <f t="shared" si="245"/>
        <v>Urban</v>
      </c>
      <c r="AA2576">
        <f>VLOOKUP(A2576,vlookup_table[#All],7,FALSE)</f>
        <v>7</v>
      </c>
    </row>
    <row r="2577" spans="1:27" x14ac:dyDescent="0.3">
      <c r="A2577">
        <v>53853</v>
      </c>
      <c r="B2577" s="1" t="s">
        <v>69</v>
      </c>
      <c r="C2577" s="1" t="str">
        <f>UPPER(LEFT(B2577,2))</f>
        <v>TE</v>
      </c>
      <c r="D2577" s="1" t="s">
        <v>17</v>
      </c>
      <c r="E2577" s="1" t="str">
        <f>UPPER(LEFT(D2577,1))</f>
        <v>F</v>
      </c>
      <c r="F2577">
        <v>186</v>
      </c>
      <c r="G2577">
        <f t="shared" si="240"/>
        <v>186</v>
      </c>
      <c r="H2577">
        <f t="shared" si="241"/>
        <v>186</v>
      </c>
      <c r="I2577">
        <v>77</v>
      </c>
      <c r="J2577">
        <f t="shared" si="242"/>
        <v>77</v>
      </c>
      <c r="K2577">
        <v>130</v>
      </c>
      <c r="L2577">
        <f t="shared" si="243"/>
        <v>130</v>
      </c>
      <c r="M2577">
        <v>0</v>
      </c>
      <c r="N2577">
        <v>4365</v>
      </c>
      <c r="O2577">
        <f t="shared" si="244"/>
        <v>4365</v>
      </c>
      <c r="P2577">
        <v>1</v>
      </c>
      <c r="Q2577">
        <v>78</v>
      </c>
      <c r="R2577">
        <v>91</v>
      </c>
      <c r="S2577">
        <v>119</v>
      </c>
      <c r="T2577">
        <v>6.25</v>
      </c>
      <c r="U2577">
        <f>VLOOKUP(A2577,vlookup_table[#All],2,)</f>
        <v>0</v>
      </c>
      <c r="V2577">
        <f>VLOOKUP(A2577,vlookup_table[#All],4,FALSE)</f>
        <v>0</v>
      </c>
      <c r="W2577">
        <f>IF(LEN(V2577)=4,_xlfn.CONCAT("19",LEFT(V2577,2)),IF(LEN(V2577)=3,_xlfn.CONCAT("190",LEFT(V2577,2)),0))</f>
        <v>0</v>
      </c>
      <c r="X2577">
        <f>IF(V2577&lt;&gt;0,1997-VALUE(W2577),0)</f>
        <v>0</v>
      </c>
      <c r="Y2577" t="str">
        <f>VLOOKUP(A2577,vlookup_table[#All],5,FALSE)</f>
        <v>T3</v>
      </c>
      <c r="Z2577" t="str">
        <f t="shared" si="245"/>
        <v>Town</v>
      </c>
      <c r="AA2577">
        <f>VLOOKUP(A2577,vlookup_table[#All],7,FALSE)</f>
        <v>8</v>
      </c>
    </row>
    <row r="2578" spans="1:27" x14ac:dyDescent="0.3">
      <c r="A2578">
        <v>2320</v>
      </c>
      <c r="B2578" s="1" t="s">
        <v>28</v>
      </c>
      <c r="C2578" s="1" t="str">
        <f>UPPER(LEFT(B2578,2))</f>
        <v>KS</v>
      </c>
      <c r="D2578" s="1" t="s">
        <v>17</v>
      </c>
      <c r="E2578" s="1" t="str">
        <f>UPPER(LEFT(D2578,1))</f>
        <v>F</v>
      </c>
      <c r="F2578">
        <v>634</v>
      </c>
      <c r="G2578">
        <f t="shared" si="240"/>
        <v>634</v>
      </c>
      <c r="H2578">
        <f t="shared" si="241"/>
        <v>634</v>
      </c>
      <c r="I2578">
        <v>336</v>
      </c>
      <c r="J2578">
        <f t="shared" si="242"/>
        <v>336</v>
      </c>
      <c r="K2578">
        <v>421</v>
      </c>
      <c r="L2578">
        <f t="shared" si="243"/>
        <v>421</v>
      </c>
      <c r="M2578">
        <v>0</v>
      </c>
      <c r="N2578">
        <v>14507</v>
      </c>
      <c r="O2578">
        <f t="shared" si="244"/>
        <v>14507</v>
      </c>
      <c r="P2578">
        <v>0</v>
      </c>
      <c r="Q2578">
        <v>68</v>
      </c>
      <c r="R2578">
        <v>403</v>
      </c>
      <c r="S2578">
        <v>332</v>
      </c>
      <c r="T2578">
        <v>3.8387096770000002</v>
      </c>
      <c r="U2578">
        <f>VLOOKUP(A2578,vlookup_table[#All],2,)</f>
        <v>0</v>
      </c>
      <c r="V2578">
        <f>VLOOKUP(A2578,vlookup_table[#All],4,FALSE)</f>
        <v>8103</v>
      </c>
      <c r="W2578" t="str">
        <f>IF(LEN(V2578)=4,_xlfn.CONCAT("19",LEFT(V2578,2)),IF(LEN(V2578)=3,_xlfn.CONCAT("190",LEFT(V2578,2)),0))</f>
        <v>1981</v>
      </c>
      <c r="X2578">
        <f>IF(V2578&lt;&gt;0,1997-VALUE(W2578),0)</f>
        <v>16</v>
      </c>
      <c r="Y2578" t="str">
        <f>VLOOKUP(A2578,vlookup_table[#All],5,FALSE)</f>
        <v>S2</v>
      </c>
      <c r="Z2578" t="str">
        <f t="shared" si="245"/>
        <v>Suburban</v>
      </c>
      <c r="AA2578">
        <f>VLOOKUP(A2578,vlookup_table[#All],7,FALSE)</f>
        <v>6</v>
      </c>
    </row>
    <row r="2579" spans="1:27" x14ac:dyDescent="0.3">
      <c r="A2579">
        <v>154799</v>
      </c>
      <c r="B2579" s="1" t="s">
        <v>22</v>
      </c>
      <c r="C2579" s="1" t="str">
        <f>UPPER(LEFT(B2579,2))</f>
        <v>CA</v>
      </c>
      <c r="D2579" s="1" t="s">
        <v>14</v>
      </c>
      <c r="E2579" s="1" t="str">
        <f>UPPER(LEFT(D2579,1))</f>
        <v>M</v>
      </c>
      <c r="F2579">
        <v>1314</v>
      </c>
      <c r="G2579">
        <f t="shared" si="240"/>
        <v>1314</v>
      </c>
      <c r="H2579">
        <f t="shared" si="241"/>
        <v>1314</v>
      </c>
      <c r="I2579">
        <v>363</v>
      </c>
      <c r="J2579">
        <f t="shared" si="242"/>
        <v>363</v>
      </c>
      <c r="K2579">
        <v>398</v>
      </c>
      <c r="L2579">
        <f t="shared" si="243"/>
        <v>398</v>
      </c>
      <c r="M2579">
        <v>12</v>
      </c>
      <c r="N2579">
        <v>12406</v>
      </c>
      <c r="O2579">
        <f t="shared" si="244"/>
        <v>12406</v>
      </c>
      <c r="P2579">
        <v>6</v>
      </c>
      <c r="Q2579">
        <v>60</v>
      </c>
      <c r="R2579">
        <v>379</v>
      </c>
      <c r="S2579">
        <v>376</v>
      </c>
      <c r="T2579">
        <v>17.5</v>
      </c>
      <c r="U2579">
        <f>VLOOKUP(A2579,vlookup_table[#All],2,)</f>
        <v>1</v>
      </c>
      <c r="V2579">
        <f>VLOOKUP(A2579,vlookup_table[#All],4,FALSE)</f>
        <v>0</v>
      </c>
      <c r="W2579">
        <f>IF(LEN(V2579)=4,_xlfn.CONCAT("19",LEFT(V2579,2)),IF(LEN(V2579)=3,_xlfn.CONCAT("190",LEFT(V2579,2)),0))</f>
        <v>0</v>
      </c>
      <c r="X2579">
        <f>IF(V2579&lt;&gt;0,1997-VALUE(W2579),0)</f>
        <v>0</v>
      </c>
      <c r="Y2579" t="str">
        <f>VLOOKUP(A2579,vlookup_table[#All],5,FALSE)</f>
        <v>R2</v>
      </c>
      <c r="Z2579" t="str">
        <f t="shared" si="245"/>
        <v>Rural</v>
      </c>
      <c r="AA2579">
        <f>VLOOKUP(A2579,vlookup_table[#All],7,FALSE)</f>
        <v>50</v>
      </c>
    </row>
    <row r="2580" spans="1:27" x14ac:dyDescent="0.3">
      <c r="A2580">
        <v>102521</v>
      </c>
      <c r="B2580" s="1" t="s">
        <v>37</v>
      </c>
      <c r="C2580" s="1" t="str">
        <f>UPPER(LEFT(B2580,2))</f>
        <v>MO</v>
      </c>
      <c r="D2580" s="1" t="s">
        <v>14</v>
      </c>
      <c r="E2580" s="1" t="str">
        <f>UPPER(LEFT(D2580,1))</f>
        <v>M</v>
      </c>
      <c r="F2580">
        <v>695</v>
      </c>
      <c r="G2580">
        <f t="shared" si="240"/>
        <v>695</v>
      </c>
      <c r="H2580">
        <f t="shared" si="241"/>
        <v>695</v>
      </c>
      <c r="I2580">
        <v>350</v>
      </c>
      <c r="J2580">
        <f t="shared" si="242"/>
        <v>350</v>
      </c>
      <c r="K2580">
        <v>439</v>
      </c>
      <c r="L2580">
        <f t="shared" si="243"/>
        <v>439</v>
      </c>
      <c r="M2580">
        <v>4</v>
      </c>
      <c r="N2580">
        <v>12831</v>
      </c>
      <c r="O2580">
        <f t="shared" si="244"/>
        <v>12831</v>
      </c>
      <c r="P2580">
        <v>0</v>
      </c>
      <c r="Q2580">
        <v>61</v>
      </c>
      <c r="R2580">
        <v>482</v>
      </c>
      <c r="S2580">
        <v>395</v>
      </c>
      <c r="T2580">
        <v>12.5</v>
      </c>
      <c r="U2580">
        <f>VLOOKUP(A2580,vlookup_table[#All],2,)</f>
        <v>1</v>
      </c>
      <c r="V2580">
        <f>VLOOKUP(A2580,vlookup_table[#All],4,FALSE)</f>
        <v>4401</v>
      </c>
      <c r="W2580" t="str">
        <f>IF(LEN(V2580)=4,_xlfn.CONCAT("19",LEFT(V2580,2)),IF(LEN(V2580)=3,_xlfn.CONCAT("190",LEFT(V2580,2)),0))</f>
        <v>1944</v>
      </c>
      <c r="X2580">
        <f>IF(V2580&lt;&gt;0,1997-VALUE(W2580),0)</f>
        <v>53</v>
      </c>
      <c r="Y2580" t="str">
        <f>VLOOKUP(A2580,vlookup_table[#All],5,FALSE)</f>
        <v>R2</v>
      </c>
      <c r="Z2580" t="str">
        <f t="shared" si="245"/>
        <v>Rural</v>
      </c>
      <c r="AA2580">
        <f>VLOOKUP(A2580,vlookup_table[#All],7,FALSE)</f>
        <v>5</v>
      </c>
    </row>
    <row r="2581" spans="1:27" x14ac:dyDescent="0.3">
      <c r="A2581">
        <v>30029</v>
      </c>
      <c r="B2581" s="1" t="s">
        <v>40</v>
      </c>
      <c r="C2581" s="1" t="str">
        <f>UPPER(LEFT(B2581,2))</f>
        <v>GA</v>
      </c>
      <c r="D2581" s="1" t="s">
        <v>17</v>
      </c>
      <c r="E2581" s="1" t="str">
        <f>UPPER(LEFT(D2581,1))</f>
        <v>F</v>
      </c>
      <c r="F2581">
        <v>646</v>
      </c>
      <c r="G2581">
        <f t="shared" si="240"/>
        <v>646</v>
      </c>
      <c r="H2581">
        <f t="shared" si="241"/>
        <v>646</v>
      </c>
      <c r="I2581">
        <v>279</v>
      </c>
      <c r="J2581">
        <f t="shared" si="242"/>
        <v>279</v>
      </c>
      <c r="K2581">
        <v>452</v>
      </c>
      <c r="L2581">
        <f t="shared" si="243"/>
        <v>452</v>
      </c>
      <c r="M2581">
        <v>2</v>
      </c>
      <c r="N2581">
        <v>18434</v>
      </c>
      <c r="O2581">
        <f t="shared" si="244"/>
        <v>18434</v>
      </c>
      <c r="P2581">
        <v>0</v>
      </c>
      <c r="Q2581">
        <v>83</v>
      </c>
      <c r="R2581">
        <v>359</v>
      </c>
      <c r="S2581">
        <v>371</v>
      </c>
      <c r="T2581">
        <v>7.7037037039999996</v>
      </c>
      <c r="U2581">
        <f>VLOOKUP(A2581,vlookup_table[#All],2,)</f>
        <v>0</v>
      </c>
      <c r="V2581">
        <f>VLOOKUP(A2581,vlookup_table[#All],4,FALSE)</f>
        <v>3001</v>
      </c>
      <c r="W2581" t="str">
        <f>IF(LEN(V2581)=4,_xlfn.CONCAT("19",LEFT(V2581,2)),IF(LEN(V2581)=3,_xlfn.CONCAT("190",LEFT(V2581,2)),0))</f>
        <v>1930</v>
      </c>
      <c r="X2581">
        <f>IF(V2581&lt;&gt;0,1997-VALUE(W2581),0)</f>
        <v>67</v>
      </c>
      <c r="Y2581" t="str">
        <f>VLOOKUP(A2581,vlookup_table[#All],5,FALSE)</f>
        <v>T1</v>
      </c>
      <c r="Z2581" t="str">
        <f t="shared" si="245"/>
        <v>Town</v>
      </c>
      <c r="AA2581">
        <f>VLOOKUP(A2581,vlookup_table[#All],7,FALSE)</f>
        <v>14</v>
      </c>
    </row>
    <row r="2582" spans="1:27" x14ac:dyDescent="0.3">
      <c r="A2582">
        <v>148883</v>
      </c>
      <c r="B2582" s="1" t="s">
        <v>22</v>
      </c>
      <c r="C2582" s="1" t="str">
        <f>UPPER(LEFT(B2582,2))</f>
        <v>CA</v>
      </c>
      <c r="D2582" s="1" t="s">
        <v>14</v>
      </c>
      <c r="E2582" s="1" t="str">
        <f>UPPER(LEFT(D2582,1))</f>
        <v>M</v>
      </c>
      <c r="F2582">
        <v>2252</v>
      </c>
      <c r="G2582">
        <f t="shared" si="240"/>
        <v>2252</v>
      </c>
      <c r="H2582">
        <f t="shared" si="241"/>
        <v>2252</v>
      </c>
      <c r="I2582">
        <v>595</v>
      </c>
      <c r="J2582">
        <f t="shared" si="242"/>
        <v>595</v>
      </c>
      <c r="K2582">
        <v>658</v>
      </c>
      <c r="L2582">
        <f t="shared" si="243"/>
        <v>658</v>
      </c>
      <c r="M2582">
        <v>68</v>
      </c>
      <c r="N2582">
        <v>20460</v>
      </c>
      <c r="O2582">
        <f t="shared" si="244"/>
        <v>20460</v>
      </c>
      <c r="P2582">
        <v>7</v>
      </c>
      <c r="Q2582">
        <v>57</v>
      </c>
      <c r="R2582">
        <v>608</v>
      </c>
      <c r="S2582">
        <v>645</v>
      </c>
      <c r="T2582">
        <v>15</v>
      </c>
      <c r="U2582">
        <f>VLOOKUP(A2582,vlookup_table[#All],2,)</f>
        <v>1</v>
      </c>
      <c r="V2582">
        <f>VLOOKUP(A2582,vlookup_table[#All],4,FALSE)</f>
        <v>4701</v>
      </c>
      <c r="W2582" t="str">
        <f>IF(LEN(V2582)=4,_xlfn.CONCAT("19",LEFT(V2582,2)),IF(LEN(V2582)=3,_xlfn.CONCAT("190",LEFT(V2582,2)),0))</f>
        <v>1947</v>
      </c>
      <c r="X2582">
        <f>IF(V2582&lt;&gt;0,1997-VALUE(W2582),0)</f>
        <v>50</v>
      </c>
      <c r="Y2582" t="str">
        <f>VLOOKUP(A2582,vlookup_table[#All],5,FALSE)</f>
        <v>T1</v>
      </c>
      <c r="Z2582" t="str">
        <f t="shared" si="245"/>
        <v>Town</v>
      </c>
      <c r="AA2582">
        <f>VLOOKUP(A2582,vlookup_table[#All],7,FALSE)</f>
        <v>21</v>
      </c>
    </row>
    <row r="2583" spans="1:27" x14ac:dyDescent="0.3">
      <c r="A2583">
        <v>177837</v>
      </c>
      <c r="B2583" s="1" t="s">
        <v>51</v>
      </c>
      <c r="C2583" s="1" t="str">
        <f>UPPER(LEFT(B2583,2))</f>
        <v>OR</v>
      </c>
      <c r="D2583" s="1" t="s">
        <v>14</v>
      </c>
      <c r="E2583" s="1" t="str">
        <f>UPPER(LEFT(D2583,1))</f>
        <v>M</v>
      </c>
      <c r="F2583">
        <v>597</v>
      </c>
      <c r="G2583">
        <f t="shared" si="240"/>
        <v>597</v>
      </c>
      <c r="H2583">
        <f t="shared" si="241"/>
        <v>597</v>
      </c>
      <c r="I2583">
        <v>214</v>
      </c>
      <c r="J2583">
        <f t="shared" si="242"/>
        <v>214</v>
      </c>
      <c r="K2583">
        <v>280</v>
      </c>
      <c r="L2583">
        <f t="shared" si="243"/>
        <v>280</v>
      </c>
      <c r="M2583">
        <v>8</v>
      </c>
      <c r="N2583">
        <v>10247</v>
      </c>
      <c r="O2583">
        <f t="shared" si="244"/>
        <v>10247</v>
      </c>
      <c r="P2583">
        <v>1</v>
      </c>
      <c r="Q2583">
        <v>41</v>
      </c>
      <c r="R2583">
        <v>239</v>
      </c>
      <c r="S2583">
        <v>252</v>
      </c>
      <c r="T2583">
        <v>57.5</v>
      </c>
      <c r="U2583">
        <f>VLOOKUP(A2583,vlookup_table[#All],2,)</f>
        <v>0</v>
      </c>
      <c r="V2583">
        <f>VLOOKUP(A2583,vlookup_table[#All],4,FALSE)</f>
        <v>0</v>
      </c>
      <c r="W2583">
        <f>IF(LEN(V2583)=4,_xlfn.CONCAT("19",LEFT(V2583,2)),IF(LEN(V2583)=3,_xlfn.CONCAT("190",LEFT(V2583,2)),0))</f>
        <v>0</v>
      </c>
      <c r="X2583">
        <f>IF(V2583&lt;&gt;0,1997-VALUE(W2583),0)</f>
        <v>0</v>
      </c>
      <c r="Y2583" t="str">
        <f>VLOOKUP(A2583,vlookup_table[#All],5,FALSE)</f>
        <v/>
      </c>
      <c r="Z2583">
        <f t="shared" si="245"/>
        <v>0</v>
      </c>
      <c r="AA2583">
        <f>VLOOKUP(A2583,vlookup_table[#All],7,FALSE)</f>
        <v>100</v>
      </c>
    </row>
    <row r="2584" spans="1:27" x14ac:dyDescent="0.3">
      <c r="A2584">
        <v>140377</v>
      </c>
      <c r="B2584" s="1" t="s">
        <v>55</v>
      </c>
      <c r="C2584" s="1" t="str">
        <f>UPPER(LEFT(B2584,2))</f>
        <v>NM</v>
      </c>
      <c r="D2584" s="1" t="s">
        <v>17</v>
      </c>
      <c r="E2584" s="1" t="str">
        <f>UPPER(LEFT(D2584,1))</f>
        <v>F</v>
      </c>
      <c r="F2584">
        <v>657</v>
      </c>
      <c r="G2584">
        <f t="shared" si="240"/>
        <v>657</v>
      </c>
      <c r="H2584">
        <f t="shared" si="241"/>
        <v>657</v>
      </c>
      <c r="I2584">
        <v>264</v>
      </c>
      <c r="J2584">
        <f t="shared" si="242"/>
        <v>264</v>
      </c>
      <c r="K2584">
        <v>332</v>
      </c>
      <c r="L2584">
        <f t="shared" si="243"/>
        <v>332</v>
      </c>
      <c r="M2584">
        <v>1</v>
      </c>
      <c r="N2584">
        <v>11148</v>
      </c>
      <c r="O2584">
        <f t="shared" si="244"/>
        <v>11148</v>
      </c>
      <c r="P2584">
        <v>2</v>
      </c>
      <c r="Q2584">
        <v>53</v>
      </c>
      <c r="R2584">
        <v>290</v>
      </c>
      <c r="S2584">
        <v>308</v>
      </c>
      <c r="T2584">
        <v>10.61538462</v>
      </c>
      <c r="U2584">
        <f>VLOOKUP(A2584,vlookup_table[#All],2,)</f>
        <v>0</v>
      </c>
      <c r="V2584">
        <f>VLOOKUP(A2584,vlookup_table[#All],4,FALSE)</f>
        <v>3801</v>
      </c>
      <c r="W2584" t="str">
        <f>IF(LEN(V2584)=4,_xlfn.CONCAT("19",LEFT(V2584,2)),IF(LEN(V2584)=3,_xlfn.CONCAT("190",LEFT(V2584,2)),0))</f>
        <v>1938</v>
      </c>
      <c r="X2584">
        <f>IF(V2584&lt;&gt;0,1997-VALUE(W2584),0)</f>
        <v>59</v>
      </c>
      <c r="Y2584" t="str">
        <f>VLOOKUP(A2584,vlookup_table[#All],5,FALSE)</f>
        <v>T2</v>
      </c>
      <c r="Z2584" t="str">
        <f t="shared" si="245"/>
        <v>Town</v>
      </c>
      <c r="AA2584">
        <f>VLOOKUP(A2584,vlookup_table[#All],7,FALSE)</f>
        <v>15</v>
      </c>
    </row>
    <row r="2585" spans="1:27" x14ac:dyDescent="0.3">
      <c r="A2585">
        <v>139363</v>
      </c>
      <c r="B2585" s="1" t="s">
        <v>55</v>
      </c>
      <c r="C2585" s="1" t="str">
        <f>UPPER(LEFT(B2585,2))</f>
        <v>NM</v>
      </c>
      <c r="D2585" s="1" t="s">
        <v>14</v>
      </c>
      <c r="E2585" s="1" t="str">
        <f>UPPER(LEFT(D2585,1))</f>
        <v>M</v>
      </c>
      <c r="F2585">
        <v>782</v>
      </c>
      <c r="G2585">
        <f t="shared" si="240"/>
        <v>782</v>
      </c>
      <c r="H2585">
        <f t="shared" si="241"/>
        <v>782</v>
      </c>
      <c r="I2585">
        <v>222</v>
      </c>
      <c r="J2585">
        <f t="shared" si="242"/>
        <v>222</v>
      </c>
      <c r="K2585">
        <v>453</v>
      </c>
      <c r="L2585">
        <f t="shared" si="243"/>
        <v>453</v>
      </c>
      <c r="M2585">
        <v>1</v>
      </c>
      <c r="N2585">
        <v>20867</v>
      </c>
      <c r="O2585">
        <f t="shared" si="244"/>
        <v>20867</v>
      </c>
      <c r="P2585">
        <v>11</v>
      </c>
      <c r="Q2585">
        <v>30</v>
      </c>
      <c r="R2585">
        <v>294</v>
      </c>
      <c r="S2585">
        <v>307</v>
      </c>
      <c r="T2585">
        <v>13</v>
      </c>
      <c r="U2585">
        <f>VLOOKUP(A2585,vlookup_table[#All],2,)</f>
        <v>0</v>
      </c>
      <c r="V2585">
        <f>VLOOKUP(A2585,vlookup_table[#All],4,FALSE)</f>
        <v>5501</v>
      </c>
      <c r="W2585" t="str">
        <f>IF(LEN(V2585)=4,_xlfn.CONCAT("19",LEFT(V2585,2)),IF(LEN(V2585)=3,_xlfn.CONCAT("190",LEFT(V2585,2)),0))</f>
        <v>1955</v>
      </c>
      <c r="X2585">
        <f>IF(V2585&lt;&gt;0,1997-VALUE(W2585),0)</f>
        <v>42</v>
      </c>
      <c r="Y2585" t="str">
        <f>VLOOKUP(A2585,vlookup_table[#All],5,FALSE)</f>
        <v>C1</v>
      </c>
      <c r="Z2585" t="str">
        <f t="shared" si="245"/>
        <v>City</v>
      </c>
      <c r="AA2585">
        <f>VLOOKUP(A2585,vlookup_table[#All],7,FALSE)</f>
        <v>12</v>
      </c>
    </row>
    <row r="2586" spans="1:27" x14ac:dyDescent="0.3">
      <c r="A2586">
        <v>148131</v>
      </c>
      <c r="B2586" s="1" t="s">
        <v>22</v>
      </c>
      <c r="C2586" s="1" t="str">
        <f>UPPER(LEFT(B2586,2))</f>
        <v>CA</v>
      </c>
      <c r="D2586" s="1" t="s">
        <v>17</v>
      </c>
      <c r="E2586" s="1" t="str">
        <f>UPPER(LEFT(D2586,1))</f>
        <v>F</v>
      </c>
      <c r="F2586">
        <v>3992</v>
      </c>
      <c r="G2586">
        <f t="shared" si="240"/>
        <v>3992</v>
      </c>
      <c r="H2586">
        <f t="shared" si="241"/>
        <v>3992</v>
      </c>
      <c r="I2586">
        <v>801</v>
      </c>
      <c r="J2586">
        <f t="shared" si="242"/>
        <v>801</v>
      </c>
      <c r="K2586">
        <v>858</v>
      </c>
      <c r="L2586">
        <f t="shared" si="243"/>
        <v>858</v>
      </c>
      <c r="M2586">
        <v>96</v>
      </c>
      <c r="N2586">
        <v>29156</v>
      </c>
      <c r="O2586">
        <f t="shared" si="244"/>
        <v>29156</v>
      </c>
      <c r="P2586">
        <v>15</v>
      </c>
      <c r="Q2586">
        <v>46</v>
      </c>
      <c r="R2586">
        <v>821</v>
      </c>
      <c r="S2586">
        <v>839</v>
      </c>
      <c r="T2586">
        <v>10</v>
      </c>
      <c r="U2586">
        <f>VLOOKUP(A2586,vlookup_table[#All],2,)</f>
        <v>0</v>
      </c>
      <c r="V2586">
        <f>VLOOKUP(A2586,vlookup_table[#All],4,FALSE)</f>
        <v>5601</v>
      </c>
      <c r="W2586" t="str">
        <f>IF(LEN(V2586)=4,_xlfn.CONCAT("19",LEFT(V2586,2)),IF(LEN(V2586)=3,_xlfn.CONCAT("190",LEFT(V2586,2)),0))</f>
        <v>1956</v>
      </c>
      <c r="X2586">
        <f>IF(V2586&lt;&gt;0,1997-VALUE(W2586),0)</f>
        <v>41</v>
      </c>
      <c r="Y2586" t="str">
        <f>VLOOKUP(A2586,vlookup_table[#All],5,FALSE)</f>
        <v>C1</v>
      </c>
      <c r="Z2586" t="str">
        <f t="shared" si="245"/>
        <v>City</v>
      </c>
      <c r="AA2586">
        <f>VLOOKUP(A2586,vlookup_table[#All],7,FALSE)</f>
        <v>20</v>
      </c>
    </row>
    <row r="2587" spans="1:27" x14ac:dyDescent="0.3">
      <c r="A2587">
        <v>175902</v>
      </c>
      <c r="B2587" s="1" t="s">
        <v>51</v>
      </c>
      <c r="C2587" s="1" t="str">
        <f>UPPER(LEFT(B2587,2))</f>
        <v>OR</v>
      </c>
      <c r="D2587" s="1" t="s">
        <v>17</v>
      </c>
      <c r="E2587" s="1" t="str">
        <f>UPPER(LEFT(D2587,1))</f>
        <v>F</v>
      </c>
      <c r="F2587">
        <v>807</v>
      </c>
      <c r="G2587">
        <f t="shared" si="240"/>
        <v>807</v>
      </c>
      <c r="H2587">
        <f t="shared" si="241"/>
        <v>807</v>
      </c>
      <c r="I2587">
        <v>351</v>
      </c>
      <c r="J2587">
        <f t="shared" si="242"/>
        <v>351</v>
      </c>
      <c r="K2587">
        <v>420</v>
      </c>
      <c r="L2587">
        <f t="shared" si="243"/>
        <v>420</v>
      </c>
      <c r="M2587">
        <v>0</v>
      </c>
      <c r="N2587">
        <v>16532</v>
      </c>
      <c r="O2587">
        <f t="shared" si="244"/>
        <v>16532</v>
      </c>
      <c r="P2587">
        <v>7</v>
      </c>
      <c r="Q2587">
        <v>51</v>
      </c>
      <c r="R2587">
        <v>388</v>
      </c>
      <c r="S2587">
        <v>377</v>
      </c>
      <c r="T2587">
        <v>9.0714285710000002</v>
      </c>
      <c r="U2587">
        <f>VLOOKUP(A2587,vlookup_table[#All],2,)</f>
        <v>2</v>
      </c>
      <c r="V2587">
        <f>VLOOKUP(A2587,vlookup_table[#All],4,FALSE)</f>
        <v>0</v>
      </c>
      <c r="W2587">
        <f>IF(LEN(V2587)=4,_xlfn.CONCAT("19",LEFT(V2587,2)),IF(LEN(V2587)=3,_xlfn.CONCAT("190",LEFT(V2587,2)),0))</f>
        <v>0</v>
      </c>
      <c r="X2587">
        <f>IF(V2587&lt;&gt;0,1997-VALUE(W2587),0)</f>
        <v>0</v>
      </c>
      <c r="Y2587" t="str">
        <f>VLOOKUP(A2587,vlookup_table[#All],5,FALSE)</f>
        <v>C2</v>
      </c>
      <c r="Z2587" t="str">
        <f t="shared" si="245"/>
        <v>City</v>
      </c>
      <c r="AA2587">
        <f>VLOOKUP(A2587,vlookup_table[#All],7,FALSE)</f>
        <v>15</v>
      </c>
    </row>
    <row r="2588" spans="1:27" x14ac:dyDescent="0.3">
      <c r="A2588">
        <v>148030</v>
      </c>
      <c r="B2588" s="1" t="s">
        <v>22</v>
      </c>
      <c r="C2588" s="1" t="str">
        <f>UPPER(LEFT(B2588,2))</f>
        <v>CA</v>
      </c>
      <c r="D2588" s="1" t="s">
        <v>17</v>
      </c>
      <c r="E2588" s="1" t="str">
        <f>UPPER(LEFT(D2588,1))</f>
        <v>F</v>
      </c>
      <c r="F2588">
        <v>1875</v>
      </c>
      <c r="G2588">
        <f t="shared" si="240"/>
        <v>1875</v>
      </c>
      <c r="H2588">
        <f t="shared" si="241"/>
        <v>1875</v>
      </c>
      <c r="I2588">
        <v>226</v>
      </c>
      <c r="J2588">
        <f t="shared" si="242"/>
        <v>226</v>
      </c>
      <c r="K2588">
        <v>622</v>
      </c>
      <c r="L2588">
        <f t="shared" si="243"/>
        <v>622</v>
      </c>
      <c r="M2588">
        <v>33</v>
      </c>
      <c r="N2588">
        <v>23383</v>
      </c>
      <c r="O2588">
        <f t="shared" si="244"/>
        <v>23383</v>
      </c>
      <c r="P2588">
        <v>30</v>
      </c>
      <c r="Q2588">
        <v>22</v>
      </c>
      <c r="R2588">
        <v>575</v>
      </c>
      <c r="S2588">
        <v>343</v>
      </c>
      <c r="T2588">
        <v>6.0833333329999997</v>
      </c>
      <c r="U2588">
        <f>VLOOKUP(A2588,vlookup_table[#All],2,)</f>
        <v>3</v>
      </c>
      <c r="V2588">
        <f>VLOOKUP(A2588,vlookup_table[#All],4,FALSE)</f>
        <v>0</v>
      </c>
      <c r="W2588">
        <f>IF(LEN(V2588)=4,_xlfn.CONCAT("19",LEFT(V2588,2)),IF(LEN(V2588)=3,_xlfn.CONCAT("190",LEFT(V2588,2)),0))</f>
        <v>0</v>
      </c>
      <c r="X2588">
        <f>IF(V2588&lt;&gt;0,1997-VALUE(W2588),0)</f>
        <v>0</v>
      </c>
      <c r="Y2588" t="str">
        <f>VLOOKUP(A2588,vlookup_table[#All],5,FALSE)</f>
        <v>U2</v>
      </c>
      <c r="Z2588" t="str">
        <f t="shared" si="245"/>
        <v>Urban</v>
      </c>
      <c r="AA2588">
        <f>VLOOKUP(A2588,vlookup_table[#All],7,FALSE)</f>
        <v>10</v>
      </c>
    </row>
    <row r="2589" spans="1:27" x14ac:dyDescent="0.3">
      <c r="A2589">
        <v>54003</v>
      </c>
      <c r="B2589" s="1" t="s">
        <v>69</v>
      </c>
      <c r="C2589" s="1" t="str">
        <f>UPPER(LEFT(B2589,2))</f>
        <v>TE</v>
      </c>
      <c r="D2589" s="1" t="s">
        <v>31</v>
      </c>
      <c r="E2589" s="1" t="str">
        <f>UPPER(LEFT(D2589,1))</f>
        <v>U</v>
      </c>
      <c r="F2589">
        <v>486</v>
      </c>
      <c r="G2589">
        <f t="shared" si="240"/>
        <v>486</v>
      </c>
      <c r="H2589">
        <f t="shared" si="241"/>
        <v>486</v>
      </c>
      <c r="I2589">
        <v>247</v>
      </c>
      <c r="J2589">
        <f t="shared" si="242"/>
        <v>247</v>
      </c>
      <c r="K2589">
        <v>393</v>
      </c>
      <c r="L2589">
        <f t="shared" si="243"/>
        <v>393</v>
      </c>
      <c r="M2589">
        <v>2</v>
      </c>
      <c r="N2589">
        <v>15388</v>
      </c>
      <c r="O2589">
        <f t="shared" si="244"/>
        <v>15388</v>
      </c>
      <c r="P2589">
        <v>0</v>
      </c>
      <c r="Q2589">
        <v>84</v>
      </c>
      <c r="R2589">
        <v>273</v>
      </c>
      <c r="S2589">
        <v>346</v>
      </c>
      <c r="T2589">
        <v>13.66666667</v>
      </c>
      <c r="U2589">
        <f>VLOOKUP(A2589,vlookup_table[#All],2,)</f>
        <v>0</v>
      </c>
      <c r="V2589">
        <f>VLOOKUP(A2589,vlookup_table[#All],4,FALSE)</f>
        <v>3509</v>
      </c>
      <c r="W2589" t="str">
        <f>IF(LEN(V2589)=4,_xlfn.CONCAT("19",LEFT(V2589,2)),IF(LEN(V2589)=3,_xlfn.CONCAT("190",LEFT(V2589,2)),0))</f>
        <v>1935</v>
      </c>
      <c r="X2589">
        <f>IF(V2589&lt;&gt;0,1997-VALUE(W2589),0)</f>
        <v>62</v>
      </c>
      <c r="Y2589" t="str">
        <f>VLOOKUP(A2589,vlookup_table[#All],5,FALSE)</f>
        <v>T2</v>
      </c>
      <c r="Z2589" t="str">
        <f t="shared" si="245"/>
        <v>Town</v>
      </c>
      <c r="AA2589">
        <f>VLOOKUP(A2589,vlookup_table[#All],7,FALSE)</f>
        <v>15</v>
      </c>
    </row>
    <row r="2590" spans="1:27" x14ac:dyDescent="0.3">
      <c r="A2590">
        <v>163412</v>
      </c>
      <c r="B2590" s="1" t="s">
        <v>22</v>
      </c>
      <c r="C2590" s="1" t="str">
        <f>UPPER(LEFT(B2590,2))</f>
        <v>CA</v>
      </c>
      <c r="D2590" s="1" t="s">
        <v>17</v>
      </c>
      <c r="E2590" s="1" t="str">
        <f>UPPER(LEFT(D2590,1))</f>
        <v>F</v>
      </c>
      <c r="F2590">
        <v>2841</v>
      </c>
      <c r="G2590">
        <f t="shared" si="240"/>
        <v>2841</v>
      </c>
      <c r="H2590">
        <f t="shared" si="241"/>
        <v>2841</v>
      </c>
      <c r="I2590">
        <v>426</v>
      </c>
      <c r="J2590">
        <f t="shared" si="242"/>
        <v>426</v>
      </c>
      <c r="K2590">
        <v>512</v>
      </c>
      <c r="L2590">
        <f t="shared" si="243"/>
        <v>512</v>
      </c>
      <c r="M2590">
        <v>87</v>
      </c>
      <c r="N2590">
        <v>15278</v>
      </c>
      <c r="O2590">
        <f t="shared" si="244"/>
        <v>15278</v>
      </c>
      <c r="P2590">
        <v>55</v>
      </c>
      <c r="Q2590">
        <v>35</v>
      </c>
      <c r="R2590">
        <v>460</v>
      </c>
      <c r="S2590">
        <v>476</v>
      </c>
      <c r="T2590">
        <v>20</v>
      </c>
      <c r="U2590">
        <f>VLOOKUP(A2590,vlookup_table[#All],2,)</f>
        <v>0</v>
      </c>
      <c r="V2590">
        <f>VLOOKUP(A2590,vlookup_table[#All],4,FALSE)</f>
        <v>0</v>
      </c>
      <c r="W2590">
        <f>IF(LEN(V2590)=4,_xlfn.CONCAT("19",LEFT(V2590,2)),IF(LEN(V2590)=3,_xlfn.CONCAT("190",LEFT(V2590,2)),0))</f>
        <v>0</v>
      </c>
      <c r="X2590">
        <f>IF(V2590&lt;&gt;0,1997-VALUE(W2590),0)</f>
        <v>0</v>
      </c>
      <c r="Y2590" t="str">
        <f>VLOOKUP(A2590,vlookup_table[#All],5,FALSE)</f>
        <v>U1</v>
      </c>
      <c r="Z2590" t="str">
        <f t="shared" si="245"/>
        <v>Urban</v>
      </c>
      <c r="AA2590">
        <f>VLOOKUP(A2590,vlookup_table[#All],7,FALSE)</f>
        <v>20</v>
      </c>
    </row>
    <row r="2591" spans="1:27" x14ac:dyDescent="0.3">
      <c r="A2591">
        <v>134325</v>
      </c>
      <c r="B2591" s="1" t="s">
        <v>39</v>
      </c>
      <c r="C2591" s="1" t="str">
        <f>UPPER(LEFT(B2591,2))</f>
        <v>UT</v>
      </c>
      <c r="D2591" s="1" t="s">
        <v>14</v>
      </c>
      <c r="E2591" s="1" t="str">
        <f>UPPER(LEFT(D2591,1))</f>
        <v>M</v>
      </c>
      <c r="F2591">
        <v>542</v>
      </c>
      <c r="G2591">
        <f t="shared" si="240"/>
        <v>542</v>
      </c>
      <c r="H2591">
        <f t="shared" si="241"/>
        <v>542</v>
      </c>
      <c r="I2591">
        <v>171</v>
      </c>
      <c r="J2591">
        <f t="shared" si="242"/>
        <v>171</v>
      </c>
      <c r="K2591">
        <v>237</v>
      </c>
      <c r="L2591">
        <f t="shared" si="243"/>
        <v>237</v>
      </c>
      <c r="M2591">
        <v>0</v>
      </c>
      <c r="N2591">
        <v>10735</v>
      </c>
      <c r="O2591">
        <f t="shared" si="244"/>
        <v>10735</v>
      </c>
      <c r="P2591">
        <v>17</v>
      </c>
      <c r="Q2591">
        <v>41</v>
      </c>
      <c r="R2591">
        <v>172</v>
      </c>
      <c r="S2591">
        <v>228</v>
      </c>
      <c r="T2591">
        <v>4.4000000000000004</v>
      </c>
      <c r="U2591">
        <f>VLOOKUP(A2591,vlookup_table[#All],2,)</f>
        <v>1</v>
      </c>
      <c r="V2591">
        <f>VLOOKUP(A2591,vlookup_table[#All],4,FALSE)</f>
        <v>0</v>
      </c>
      <c r="W2591">
        <f>IF(LEN(V2591)=4,_xlfn.CONCAT("19",LEFT(V2591,2)),IF(LEN(V2591)=3,_xlfn.CONCAT("190",LEFT(V2591,2)),0))</f>
        <v>0</v>
      </c>
      <c r="X2591">
        <f>IF(V2591&lt;&gt;0,1997-VALUE(W2591),0)</f>
        <v>0</v>
      </c>
      <c r="Y2591" t="str">
        <f>VLOOKUP(A2591,vlookup_table[#All],5,FALSE)</f>
        <v>C2</v>
      </c>
      <c r="Z2591" t="str">
        <f t="shared" si="245"/>
        <v>City</v>
      </c>
      <c r="AA2591">
        <f>VLOOKUP(A2591,vlookup_table[#All],7,FALSE)</f>
        <v>5</v>
      </c>
    </row>
    <row r="2592" spans="1:27" x14ac:dyDescent="0.3">
      <c r="A2592">
        <v>21135</v>
      </c>
      <c r="B2592" s="1" t="s">
        <v>18</v>
      </c>
      <c r="C2592" s="1" t="str">
        <f>UPPER(LEFT(B2592,2))</f>
        <v>NC</v>
      </c>
      <c r="D2592" s="1" t="s">
        <v>14</v>
      </c>
      <c r="E2592" s="1" t="str">
        <f>UPPER(LEFT(D2592,1))</f>
        <v>M</v>
      </c>
      <c r="F2592">
        <v>694</v>
      </c>
      <c r="G2592">
        <f t="shared" si="240"/>
        <v>694</v>
      </c>
      <c r="H2592">
        <f t="shared" si="241"/>
        <v>694</v>
      </c>
      <c r="I2592">
        <v>251</v>
      </c>
      <c r="J2592">
        <f t="shared" si="242"/>
        <v>251</v>
      </c>
      <c r="K2592">
        <v>343</v>
      </c>
      <c r="L2592">
        <f t="shared" si="243"/>
        <v>343</v>
      </c>
      <c r="M2592">
        <v>7</v>
      </c>
      <c r="N2592">
        <v>12282</v>
      </c>
      <c r="O2592">
        <f t="shared" si="244"/>
        <v>12282</v>
      </c>
      <c r="P2592">
        <v>1</v>
      </c>
      <c r="Q2592">
        <v>73</v>
      </c>
      <c r="R2592">
        <v>291</v>
      </c>
      <c r="S2592">
        <v>296</v>
      </c>
      <c r="T2592">
        <v>7.2352941179999997</v>
      </c>
      <c r="U2592">
        <f>VLOOKUP(A2592,vlookup_table[#All],2,)</f>
        <v>14</v>
      </c>
      <c r="V2592">
        <f>VLOOKUP(A2592,vlookup_table[#All],4,FALSE)</f>
        <v>0</v>
      </c>
      <c r="W2592">
        <f>IF(LEN(V2592)=4,_xlfn.CONCAT("19",LEFT(V2592,2)),IF(LEN(V2592)=3,_xlfn.CONCAT("190",LEFT(V2592,2)),0))</f>
        <v>0</v>
      </c>
      <c r="X2592">
        <f>IF(V2592&lt;&gt;0,1997-VALUE(W2592),0)</f>
        <v>0</v>
      </c>
      <c r="Y2592" t="str">
        <f>VLOOKUP(A2592,vlookup_table[#All],5,FALSE)</f>
        <v>R2</v>
      </c>
      <c r="Z2592" t="str">
        <f t="shared" si="245"/>
        <v>Rural</v>
      </c>
      <c r="AA2592">
        <f>VLOOKUP(A2592,vlookup_table[#All],7,FALSE)</f>
        <v>5</v>
      </c>
    </row>
    <row r="2593" spans="1:27" x14ac:dyDescent="0.3">
      <c r="A2593">
        <v>133948</v>
      </c>
      <c r="B2593" s="1" t="s">
        <v>22</v>
      </c>
      <c r="C2593" s="1" t="str">
        <f>UPPER(LEFT(B2593,2))</f>
        <v>CA</v>
      </c>
      <c r="D2593" s="1"/>
      <c r="E2593" s="1" t="str">
        <f>UPPER(LEFT(D2593,1))</f>
        <v/>
      </c>
      <c r="F2593">
        <v>2170</v>
      </c>
      <c r="G2593">
        <f t="shared" si="240"/>
        <v>2170</v>
      </c>
      <c r="H2593">
        <f t="shared" si="241"/>
        <v>2170</v>
      </c>
      <c r="I2593">
        <v>397</v>
      </c>
      <c r="J2593">
        <f t="shared" si="242"/>
        <v>397</v>
      </c>
      <c r="K2593">
        <v>542</v>
      </c>
      <c r="L2593">
        <f t="shared" si="243"/>
        <v>542</v>
      </c>
      <c r="M2593">
        <v>60</v>
      </c>
      <c r="N2593">
        <v>22655</v>
      </c>
      <c r="O2593">
        <f t="shared" si="244"/>
        <v>22655</v>
      </c>
      <c r="P2593">
        <v>10</v>
      </c>
      <c r="Q2593">
        <v>30</v>
      </c>
      <c r="R2593">
        <v>468</v>
      </c>
      <c r="S2593">
        <v>473</v>
      </c>
      <c r="T2593">
        <v>10.8</v>
      </c>
      <c r="U2593">
        <f>VLOOKUP(A2593,vlookup_table[#All],2,)</f>
        <v>0</v>
      </c>
      <c r="V2593">
        <f>VLOOKUP(A2593,vlookup_table[#All],4,FALSE)</f>
        <v>1603</v>
      </c>
      <c r="W2593" t="str">
        <f>IF(LEN(V2593)=4,_xlfn.CONCAT("19",LEFT(V2593,2)),IF(LEN(V2593)=3,_xlfn.CONCAT("190",LEFT(V2593,2)),0))</f>
        <v>1916</v>
      </c>
      <c r="X2593">
        <f>IF(V2593&lt;&gt;0,1997-VALUE(W2593),0)</f>
        <v>81</v>
      </c>
      <c r="Y2593" t="str">
        <f>VLOOKUP(A2593,vlookup_table[#All],5,FALSE)</f>
        <v>T2</v>
      </c>
      <c r="Z2593" t="str">
        <f t="shared" si="245"/>
        <v>Town</v>
      </c>
      <c r="AA2593">
        <f>VLOOKUP(A2593,vlookup_table[#All],7,FALSE)</f>
        <v>13</v>
      </c>
    </row>
    <row r="2594" spans="1:27" x14ac:dyDescent="0.3">
      <c r="A2594">
        <v>129945</v>
      </c>
      <c r="B2594" s="1" t="s">
        <v>49</v>
      </c>
      <c r="C2594" s="1" t="str">
        <f>UPPER(LEFT(B2594,2))</f>
        <v>CO</v>
      </c>
      <c r="D2594" s="1" t="s">
        <v>17</v>
      </c>
      <c r="E2594" s="1" t="str">
        <f>UPPER(LEFT(D2594,1))</f>
        <v>F</v>
      </c>
      <c r="F2594">
        <v>755</v>
      </c>
      <c r="G2594">
        <f t="shared" si="240"/>
        <v>755</v>
      </c>
      <c r="H2594">
        <f t="shared" si="241"/>
        <v>755</v>
      </c>
      <c r="I2594">
        <v>163</v>
      </c>
      <c r="J2594">
        <f t="shared" si="242"/>
        <v>163</v>
      </c>
      <c r="K2594">
        <v>335</v>
      </c>
      <c r="L2594">
        <f t="shared" si="243"/>
        <v>335</v>
      </c>
      <c r="M2594">
        <v>4</v>
      </c>
      <c r="N2594">
        <v>15510</v>
      </c>
      <c r="O2594">
        <f t="shared" si="244"/>
        <v>15510</v>
      </c>
      <c r="P2594">
        <v>9</v>
      </c>
      <c r="Q2594">
        <v>31</v>
      </c>
      <c r="R2594">
        <v>233</v>
      </c>
      <c r="S2594">
        <v>230</v>
      </c>
      <c r="T2594">
        <v>7</v>
      </c>
      <c r="U2594">
        <f>VLOOKUP(A2594,vlookup_table[#All],2,)</f>
        <v>0</v>
      </c>
      <c r="V2594">
        <f>VLOOKUP(A2594,vlookup_table[#All],4,FALSE)</f>
        <v>0</v>
      </c>
      <c r="W2594">
        <f>IF(LEN(V2594)=4,_xlfn.CONCAT("19",LEFT(V2594,2)),IF(LEN(V2594)=3,_xlfn.CONCAT("190",LEFT(V2594,2)),0))</f>
        <v>0</v>
      </c>
      <c r="X2594">
        <f>IF(V2594&lt;&gt;0,1997-VALUE(W2594),0)</f>
        <v>0</v>
      </c>
      <c r="Y2594" t="str">
        <f>VLOOKUP(A2594,vlookup_table[#All],5,FALSE)</f>
        <v>C3</v>
      </c>
      <c r="Z2594" t="str">
        <f t="shared" si="245"/>
        <v>City</v>
      </c>
      <c r="AA2594">
        <f>VLOOKUP(A2594,vlookup_table[#All],7,FALSE)</f>
        <v>7</v>
      </c>
    </row>
    <row r="2595" spans="1:27" x14ac:dyDescent="0.3">
      <c r="A2595">
        <v>12832</v>
      </c>
      <c r="B2595" s="1" t="s">
        <v>33</v>
      </c>
      <c r="C2595" s="1" t="str">
        <f>UPPER(LEFT(B2595,2))</f>
        <v>AR</v>
      </c>
      <c r="D2595" s="1" t="s">
        <v>61</v>
      </c>
      <c r="E2595" s="1" t="str">
        <f>UPPER(LEFT(D2595,1))</f>
        <v>F</v>
      </c>
      <c r="F2595">
        <v>662</v>
      </c>
      <c r="G2595">
        <f t="shared" si="240"/>
        <v>662</v>
      </c>
      <c r="H2595">
        <f t="shared" si="241"/>
        <v>662</v>
      </c>
      <c r="I2595">
        <v>292</v>
      </c>
      <c r="J2595">
        <f t="shared" si="242"/>
        <v>292</v>
      </c>
      <c r="K2595">
        <v>377</v>
      </c>
      <c r="L2595">
        <f t="shared" si="243"/>
        <v>377</v>
      </c>
      <c r="M2595">
        <v>1</v>
      </c>
      <c r="N2595">
        <v>12252</v>
      </c>
      <c r="O2595">
        <f t="shared" si="244"/>
        <v>12252</v>
      </c>
      <c r="P2595">
        <v>1</v>
      </c>
      <c r="Q2595">
        <v>74</v>
      </c>
      <c r="R2595">
        <v>347</v>
      </c>
      <c r="S2595">
        <v>337</v>
      </c>
      <c r="T2595">
        <v>10.4</v>
      </c>
      <c r="U2595">
        <f>VLOOKUP(A2595,vlookup_table[#All],2,)</f>
        <v>0</v>
      </c>
      <c r="V2595">
        <f>VLOOKUP(A2595,vlookup_table[#All],4,FALSE)</f>
        <v>2301</v>
      </c>
      <c r="W2595" t="str">
        <f>IF(LEN(V2595)=4,_xlfn.CONCAT("19",LEFT(V2595,2)),IF(LEN(V2595)=3,_xlfn.CONCAT("190",LEFT(V2595,2)),0))</f>
        <v>1923</v>
      </c>
      <c r="X2595">
        <f>IF(V2595&lt;&gt;0,1997-VALUE(W2595),0)</f>
        <v>74</v>
      </c>
      <c r="Y2595" t="str">
        <f>VLOOKUP(A2595,vlookup_table[#All],5,FALSE)</f>
        <v>T2</v>
      </c>
      <c r="Z2595" t="str">
        <f t="shared" si="245"/>
        <v>Town</v>
      </c>
      <c r="AA2595">
        <f>VLOOKUP(A2595,vlookup_table[#All],7,FALSE)</f>
        <v>10</v>
      </c>
    </row>
    <row r="2596" spans="1:27" x14ac:dyDescent="0.3">
      <c r="A2596">
        <v>74706</v>
      </c>
      <c r="B2596" s="1" t="s">
        <v>30</v>
      </c>
      <c r="C2596" s="1" t="str">
        <f>UPPER(LEFT(B2596,2))</f>
        <v>MI</v>
      </c>
      <c r="D2596" s="1" t="s">
        <v>14</v>
      </c>
      <c r="E2596" s="1" t="str">
        <f>UPPER(LEFT(D2596,1))</f>
        <v>M</v>
      </c>
      <c r="F2596">
        <v>350</v>
      </c>
      <c r="G2596">
        <f t="shared" si="240"/>
        <v>350</v>
      </c>
      <c r="H2596">
        <f t="shared" si="241"/>
        <v>350</v>
      </c>
      <c r="I2596">
        <v>147</v>
      </c>
      <c r="J2596">
        <f t="shared" si="242"/>
        <v>147</v>
      </c>
      <c r="K2596">
        <v>348</v>
      </c>
      <c r="L2596">
        <f t="shared" si="243"/>
        <v>348</v>
      </c>
      <c r="M2596">
        <v>0</v>
      </c>
      <c r="N2596">
        <v>12182</v>
      </c>
      <c r="O2596">
        <f t="shared" si="244"/>
        <v>12182</v>
      </c>
      <c r="P2596">
        <v>3</v>
      </c>
      <c r="Q2596">
        <v>77</v>
      </c>
      <c r="R2596">
        <v>352</v>
      </c>
      <c r="S2596">
        <v>224</v>
      </c>
      <c r="T2596">
        <v>15</v>
      </c>
      <c r="U2596">
        <f>VLOOKUP(A2596,vlookup_table[#All],2,)</f>
        <v>1</v>
      </c>
      <c r="V2596">
        <f>VLOOKUP(A2596,vlookup_table[#All],4,FALSE)</f>
        <v>5101</v>
      </c>
      <c r="W2596" t="str">
        <f>IF(LEN(V2596)=4,_xlfn.CONCAT("19",LEFT(V2596,2)),IF(LEN(V2596)=3,_xlfn.CONCAT("190",LEFT(V2596,2)),0))</f>
        <v>1951</v>
      </c>
      <c r="X2596">
        <f>IF(V2596&lt;&gt;0,1997-VALUE(W2596),0)</f>
        <v>46</v>
      </c>
      <c r="Y2596" t="str">
        <f>VLOOKUP(A2596,vlookup_table[#All],5,FALSE)</f>
        <v>T2</v>
      </c>
      <c r="Z2596" t="str">
        <f t="shared" si="245"/>
        <v>Town</v>
      </c>
      <c r="AA2596">
        <f>VLOOKUP(A2596,vlookup_table[#All],7,FALSE)</f>
        <v>25</v>
      </c>
    </row>
    <row r="2597" spans="1:27" x14ac:dyDescent="0.3">
      <c r="A2597">
        <v>7649</v>
      </c>
      <c r="B2597" s="1" t="s">
        <v>69</v>
      </c>
      <c r="C2597" s="1" t="str">
        <f>UPPER(LEFT(B2597,2))</f>
        <v>TE</v>
      </c>
      <c r="D2597" s="1" t="s">
        <v>17</v>
      </c>
      <c r="E2597" s="1" t="str">
        <f>UPPER(LEFT(D2597,1))</f>
        <v>F</v>
      </c>
      <c r="F2597">
        <v>1318</v>
      </c>
      <c r="G2597">
        <f t="shared" si="240"/>
        <v>1318</v>
      </c>
      <c r="H2597">
        <f t="shared" si="241"/>
        <v>1318</v>
      </c>
      <c r="I2597">
        <v>388</v>
      </c>
      <c r="J2597">
        <f t="shared" si="242"/>
        <v>388</v>
      </c>
      <c r="K2597">
        <v>652</v>
      </c>
      <c r="L2597">
        <f t="shared" si="243"/>
        <v>652</v>
      </c>
      <c r="M2597">
        <v>26</v>
      </c>
      <c r="N2597">
        <v>27280</v>
      </c>
      <c r="O2597">
        <f t="shared" si="244"/>
        <v>27280</v>
      </c>
      <c r="P2597">
        <v>5</v>
      </c>
      <c r="Q2597">
        <v>45</v>
      </c>
      <c r="R2597">
        <v>524</v>
      </c>
      <c r="S2597">
        <v>466</v>
      </c>
      <c r="T2597">
        <v>10.045454550000001</v>
      </c>
      <c r="U2597">
        <f>VLOOKUP(A2597,vlookup_table[#All],2,)</f>
        <v>2</v>
      </c>
      <c r="V2597">
        <f>VLOOKUP(A2597,vlookup_table[#All],4,FALSE)</f>
        <v>0</v>
      </c>
      <c r="W2597">
        <f>IF(LEN(V2597)=4,_xlfn.CONCAT("19",LEFT(V2597,2)),IF(LEN(V2597)=3,_xlfn.CONCAT("190",LEFT(V2597,2)),0))</f>
        <v>0</v>
      </c>
      <c r="X2597">
        <f>IF(V2597&lt;&gt;0,1997-VALUE(W2597),0)</f>
        <v>0</v>
      </c>
      <c r="Y2597" t="str">
        <f>VLOOKUP(A2597,vlookup_table[#All],5,FALSE)</f>
        <v>S1</v>
      </c>
      <c r="Z2597" t="str">
        <f t="shared" si="245"/>
        <v>Suburban</v>
      </c>
      <c r="AA2597">
        <f>VLOOKUP(A2597,vlookup_table[#All],7,FALSE)</f>
        <v>13</v>
      </c>
    </row>
    <row r="2598" spans="1:27" x14ac:dyDescent="0.3">
      <c r="A2598">
        <v>45878</v>
      </c>
      <c r="B2598" s="1" t="s">
        <v>13</v>
      </c>
      <c r="C2598" s="1" t="str">
        <f>UPPER(LEFT(B2598,2))</f>
        <v>FL</v>
      </c>
      <c r="D2598" s="1" t="s">
        <v>17</v>
      </c>
      <c r="E2598" s="1" t="str">
        <f>UPPER(LEFT(D2598,1))</f>
        <v>F</v>
      </c>
      <c r="F2598">
        <v>800</v>
      </c>
      <c r="G2598">
        <f t="shared" si="240"/>
        <v>800</v>
      </c>
      <c r="H2598">
        <f t="shared" si="241"/>
        <v>800</v>
      </c>
      <c r="I2598">
        <v>168</v>
      </c>
      <c r="J2598">
        <f t="shared" si="242"/>
        <v>168</v>
      </c>
      <c r="K2598">
        <v>274</v>
      </c>
      <c r="L2598">
        <f t="shared" si="243"/>
        <v>274</v>
      </c>
      <c r="M2598">
        <v>0</v>
      </c>
      <c r="N2598">
        <v>9970</v>
      </c>
      <c r="O2598">
        <f t="shared" si="244"/>
        <v>9970</v>
      </c>
      <c r="P2598">
        <v>9</v>
      </c>
      <c r="Q2598">
        <v>26</v>
      </c>
      <c r="R2598">
        <v>227</v>
      </c>
      <c r="S2598">
        <v>225</v>
      </c>
      <c r="T2598">
        <v>7.6666666670000003</v>
      </c>
      <c r="U2598">
        <f>VLOOKUP(A2598,vlookup_table[#All],2,)</f>
        <v>28</v>
      </c>
      <c r="V2598">
        <f>VLOOKUP(A2598,vlookup_table[#All],4,FALSE)</f>
        <v>0</v>
      </c>
      <c r="W2598">
        <f>IF(LEN(V2598)=4,_xlfn.CONCAT("19",LEFT(V2598,2)),IF(LEN(V2598)=3,_xlfn.CONCAT("190",LEFT(V2598,2)),0))</f>
        <v>0</v>
      </c>
      <c r="X2598">
        <f>IF(V2598&lt;&gt;0,1997-VALUE(W2598),0)</f>
        <v>0</v>
      </c>
      <c r="Y2598" t="str">
        <f>VLOOKUP(A2598,vlookup_table[#All],5,FALSE)</f>
        <v>C3</v>
      </c>
      <c r="Z2598" t="str">
        <f t="shared" si="245"/>
        <v>City</v>
      </c>
      <c r="AA2598">
        <f>VLOOKUP(A2598,vlookup_table[#All],7,FALSE)</f>
        <v>5</v>
      </c>
    </row>
    <row r="2599" spans="1:27" x14ac:dyDescent="0.3">
      <c r="A2599">
        <v>68650</v>
      </c>
      <c r="B2599" s="1" t="s">
        <v>30</v>
      </c>
      <c r="C2599" s="1" t="str">
        <f>UPPER(LEFT(B2599,2))</f>
        <v>MI</v>
      </c>
      <c r="D2599" s="1" t="s">
        <v>17</v>
      </c>
      <c r="E2599" s="1" t="str">
        <f>UPPER(LEFT(D2599,1))</f>
        <v>F</v>
      </c>
      <c r="F2599">
        <v>1186</v>
      </c>
      <c r="G2599">
        <f t="shared" si="240"/>
        <v>1186</v>
      </c>
      <c r="H2599">
        <f t="shared" si="241"/>
        <v>1186</v>
      </c>
      <c r="I2599">
        <v>496</v>
      </c>
      <c r="J2599">
        <f t="shared" si="242"/>
        <v>496</v>
      </c>
      <c r="K2599">
        <v>571</v>
      </c>
      <c r="L2599">
        <f t="shared" si="243"/>
        <v>571</v>
      </c>
      <c r="M2599">
        <v>0</v>
      </c>
      <c r="N2599">
        <v>20563</v>
      </c>
      <c r="O2599">
        <f t="shared" si="244"/>
        <v>20563</v>
      </c>
      <c r="P2599">
        <v>10</v>
      </c>
      <c r="Q2599">
        <v>67</v>
      </c>
      <c r="R2599">
        <v>537</v>
      </c>
      <c r="S2599">
        <v>513</v>
      </c>
      <c r="T2599">
        <v>7.6</v>
      </c>
      <c r="U2599">
        <f>VLOOKUP(A2599,vlookup_table[#All],2,)</f>
        <v>0</v>
      </c>
      <c r="V2599">
        <f>VLOOKUP(A2599,vlookup_table[#All],4,FALSE)</f>
        <v>5712</v>
      </c>
      <c r="W2599" t="str">
        <f>IF(LEN(V2599)=4,_xlfn.CONCAT("19",LEFT(V2599,2)),IF(LEN(V2599)=3,_xlfn.CONCAT("190",LEFT(V2599,2)),0))</f>
        <v>1957</v>
      </c>
      <c r="X2599">
        <f>IF(V2599&lt;&gt;0,1997-VALUE(W2599),0)</f>
        <v>40</v>
      </c>
      <c r="Y2599" t="str">
        <f>VLOOKUP(A2599,vlookup_table[#All],5,FALSE)</f>
        <v>S1</v>
      </c>
      <c r="Z2599" t="str">
        <f t="shared" si="245"/>
        <v>Suburban</v>
      </c>
      <c r="AA2599">
        <f>VLOOKUP(A2599,vlookup_table[#All],7,FALSE)</f>
        <v>15</v>
      </c>
    </row>
    <row r="2600" spans="1:27" x14ac:dyDescent="0.3">
      <c r="A2600">
        <v>60859</v>
      </c>
      <c r="B2600" s="1" t="s">
        <v>34</v>
      </c>
      <c r="C2600" s="1" t="str">
        <f>UPPER(LEFT(B2600,2))</f>
        <v>IN</v>
      </c>
      <c r="D2600" s="1" t="s">
        <v>17</v>
      </c>
      <c r="E2600" s="1" t="str">
        <f>UPPER(LEFT(D2600,1))</f>
        <v>F</v>
      </c>
      <c r="F2600">
        <v>1026</v>
      </c>
      <c r="G2600">
        <f t="shared" si="240"/>
        <v>1026</v>
      </c>
      <c r="H2600">
        <f t="shared" si="241"/>
        <v>1026</v>
      </c>
      <c r="I2600">
        <v>514</v>
      </c>
      <c r="J2600">
        <f t="shared" si="242"/>
        <v>514</v>
      </c>
      <c r="K2600">
        <v>628</v>
      </c>
      <c r="L2600">
        <f t="shared" si="243"/>
        <v>628</v>
      </c>
      <c r="M2600">
        <v>8</v>
      </c>
      <c r="N2600">
        <v>20949</v>
      </c>
      <c r="O2600">
        <f t="shared" si="244"/>
        <v>20949</v>
      </c>
      <c r="P2600">
        <v>6</v>
      </c>
      <c r="Q2600">
        <v>57</v>
      </c>
      <c r="R2600">
        <v>547</v>
      </c>
      <c r="S2600">
        <v>579</v>
      </c>
      <c r="T2600">
        <v>5.2</v>
      </c>
      <c r="U2600">
        <f>VLOOKUP(A2600,vlookup_table[#All],2,)</f>
        <v>2</v>
      </c>
      <c r="V2600">
        <f>VLOOKUP(A2600,vlookup_table[#All],4,FALSE)</f>
        <v>4612</v>
      </c>
      <c r="W2600" t="str">
        <f>IF(LEN(V2600)=4,_xlfn.CONCAT("19",LEFT(V2600,2)),IF(LEN(V2600)=3,_xlfn.CONCAT("190",LEFT(V2600,2)),0))</f>
        <v>1946</v>
      </c>
      <c r="X2600">
        <f>IF(V2600&lt;&gt;0,1997-VALUE(W2600),0)</f>
        <v>51</v>
      </c>
      <c r="Y2600" t="str">
        <f>VLOOKUP(A2600,vlookup_table[#All],5,FALSE)</f>
        <v>S1</v>
      </c>
      <c r="Z2600" t="str">
        <f t="shared" si="245"/>
        <v>Suburban</v>
      </c>
      <c r="AA2600">
        <f>VLOOKUP(A2600,vlookup_table[#All],7,FALSE)</f>
        <v>10</v>
      </c>
    </row>
    <row r="2601" spans="1:27" x14ac:dyDescent="0.3">
      <c r="A2601">
        <v>73030</v>
      </c>
      <c r="B2601" s="1" t="s">
        <v>30</v>
      </c>
      <c r="C2601" s="1" t="str">
        <f>UPPER(LEFT(B2601,2))</f>
        <v>MI</v>
      </c>
      <c r="D2601" s="1" t="s">
        <v>14</v>
      </c>
      <c r="E2601" s="1" t="str">
        <f>UPPER(LEFT(D2601,1))</f>
        <v>M</v>
      </c>
      <c r="F2601">
        <v>821</v>
      </c>
      <c r="G2601">
        <f t="shared" si="240"/>
        <v>821</v>
      </c>
      <c r="H2601">
        <f t="shared" si="241"/>
        <v>821</v>
      </c>
      <c r="I2601">
        <v>403</v>
      </c>
      <c r="J2601">
        <f t="shared" si="242"/>
        <v>403</v>
      </c>
      <c r="K2601">
        <v>500</v>
      </c>
      <c r="L2601">
        <f t="shared" si="243"/>
        <v>500</v>
      </c>
      <c r="M2601">
        <v>1</v>
      </c>
      <c r="N2601">
        <v>15040</v>
      </c>
      <c r="O2601">
        <f t="shared" si="244"/>
        <v>15040</v>
      </c>
      <c r="P2601">
        <v>1</v>
      </c>
      <c r="Q2601">
        <v>89</v>
      </c>
      <c r="R2601">
        <v>417</v>
      </c>
      <c r="S2601">
        <v>474</v>
      </c>
      <c r="T2601">
        <v>11.66666667</v>
      </c>
      <c r="U2601">
        <f>VLOOKUP(A2601,vlookup_table[#All],2,)</f>
        <v>1</v>
      </c>
      <c r="V2601">
        <f>VLOOKUP(A2601,vlookup_table[#All],4,FALSE)</f>
        <v>4601</v>
      </c>
      <c r="W2601" t="str">
        <f>IF(LEN(V2601)=4,_xlfn.CONCAT("19",LEFT(V2601,2)),IF(LEN(V2601)=3,_xlfn.CONCAT("190",LEFT(V2601,2)),0))</f>
        <v>1946</v>
      </c>
      <c r="X2601">
        <f>IF(V2601&lt;&gt;0,1997-VALUE(W2601),0)</f>
        <v>51</v>
      </c>
      <c r="Y2601" t="str">
        <f>VLOOKUP(A2601,vlookup_table[#All],5,FALSE)</f>
        <v>T2</v>
      </c>
      <c r="Z2601" t="str">
        <f t="shared" si="245"/>
        <v>Town</v>
      </c>
      <c r="AA2601">
        <f>VLOOKUP(A2601,vlookup_table[#All],7,FALSE)</f>
        <v>25</v>
      </c>
    </row>
    <row r="2602" spans="1:27" x14ac:dyDescent="0.3">
      <c r="A2602">
        <v>181972</v>
      </c>
      <c r="B2602" s="1" t="s">
        <v>41</v>
      </c>
      <c r="C2602" s="1" t="str">
        <f>UPPER(LEFT(B2602,2))</f>
        <v>WA</v>
      </c>
      <c r="D2602" s="1" t="s">
        <v>17</v>
      </c>
      <c r="E2602" s="1" t="str">
        <f>UPPER(LEFT(D2602,1))</f>
        <v>F</v>
      </c>
      <c r="F2602">
        <v>646</v>
      </c>
      <c r="G2602">
        <f t="shared" si="240"/>
        <v>646</v>
      </c>
      <c r="H2602">
        <f t="shared" si="241"/>
        <v>646</v>
      </c>
      <c r="I2602">
        <v>357</v>
      </c>
      <c r="J2602">
        <f t="shared" si="242"/>
        <v>357</v>
      </c>
      <c r="K2602">
        <v>377</v>
      </c>
      <c r="L2602">
        <f t="shared" si="243"/>
        <v>377</v>
      </c>
      <c r="M2602">
        <v>0</v>
      </c>
      <c r="N2602">
        <v>13882</v>
      </c>
      <c r="O2602">
        <f t="shared" si="244"/>
        <v>13882</v>
      </c>
      <c r="P2602">
        <v>4</v>
      </c>
      <c r="Q2602">
        <v>60</v>
      </c>
      <c r="R2602">
        <v>365</v>
      </c>
      <c r="S2602">
        <v>354</v>
      </c>
      <c r="T2602">
        <v>12</v>
      </c>
      <c r="U2602">
        <f>VLOOKUP(A2602,vlookup_table[#All],2,)</f>
        <v>0</v>
      </c>
      <c r="V2602">
        <f>VLOOKUP(A2602,vlookup_table[#All],4,FALSE)</f>
        <v>5210</v>
      </c>
      <c r="W2602" t="str">
        <f>IF(LEN(V2602)=4,_xlfn.CONCAT("19",LEFT(V2602,2)),IF(LEN(V2602)=3,_xlfn.CONCAT("190",LEFT(V2602,2)),0))</f>
        <v>1952</v>
      </c>
      <c r="X2602">
        <f>IF(V2602&lt;&gt;0,1997-VALUE(W2602),0)</f>
        <v>45</v>
      </c>
      <c r="Y2602" t="str">
        <f>VLOOKUP(A2602,vlookup_table[#All],5,FALSE)</f>
        <v>U2</v>
      </c>
      <c r="Z2602" t="str">
        <f t="shared" si="245"/>
        <v>Urban</v>
      </c>
      <c r="AA2602">
        <f>VLOOKUP(A2602,vlookup_table[#All],7,FALSE)</f>
        <v>10</v>
      </c>
    </row>
    <row r="2603" spans="1:27" x14ac:dyDescent="0.3">
      <c r="A2603">
        <v>14598</v>
      </c>
      <c r="B2603" s="1" t="s">
        <v>18</v>
      </c>
      <c r="C2603" s="1" t="str">
        <f>UPPER(LEFT(B2603,2))</f>
        <v>NC</v>
      </c>
      <c r="D2603" s="1" t="s">
        <v>14</v>
      </c>
      <c r="E2603" s="1" t="str">
        <f>UPPER(LEFT(D2603,1))</f>
        <v>M</v>
      </c>
      <c r="F2603">
        <v>510</v>
      </c>
      <c r="G2603">
        <f t="shared" si="240"/>
        <v>510</v>
      </c>
      <c r="H2603">
        <f t="shared" si="241"/>
        <v>510</v>
      </c>
      <c r="I2603">
        <v>261</v>
      </c>
      <c r="J2603">
        <f t="shared" si="242"/>
        <v>261</v>
      </c>
      <c r="K2603">
        <v>401</v>
      </c>
      <c r="L2603">
        <f t="shared" si="243"/>
        <v>401</v>
      </c>
      <c r="M2603">
        <v>1</v>
      </c>
      <c r="N2603">
        <v>10743</v>
      </c>
      <c r="O2603">
        <f t="shared" si="244"/>
        <v>10743</v>
      </c>
      <c r="P2603">
        <v>0</v>
      </c>
      <c r="Q2603">
        <v>58</v>
      </c>
      <c r="R2603">
        <v>413</v>
      </c>
      <c r="S2603">
        <v>303</v>
      </c>
      <c r="T2603">
        <v>20.166666670000001</v>
      </c>
      <c r="U2603">
        <f>VLOOKUP(A2603,vlookup_table[#All],2,)</f>
        <v>1</v>
      </c>
      <c r="V2603">
        <f>VLOOKUP(A2603,vlookup_table[#All],4,FALSE)</f>
        <v>1401</v>
      </c>
      <c r="W2603" t="str">
        <f>IF(LEN(V2603)=4,_xlfn.CONCAT("19",LEFT(V2603,2)),IF(LEN(V2603)=3,_xlfn.CONCAT("190",LEFT(V2603,2)),0))</f>
        <v>1914</v>
      </c>
      <c r="X2603">
        <f>IF(V2603&lt;&gt;0,1997-VALUE(W2603),0)</f>
        <v>83</v>
      </c>
      <c r="Y2603" t="str">
        <f>VLOOKUP(A2603,vlookup_table[#All],5,FALSE)</f>
        <v>T2</v>
      </c>
      <c r="Z2603" t="str">
        <f t="shared" si="245"/>
        <v>Town</v>
      </c>
      <c r="AA2603">
        <f>VLOOKUP(A2603,vlookup_table[#All],7,FALSE)</f>
        <v>50</v>
      </c>
    </row>
    <row r="2604" spans="1:27" x14ac:dyDescent="0.3">
      <c r="A2604">
        <v>92052</v>
      </c>
      <c r="B2604" s="1" t="s">
        <v>16</v>
      </c>
      <c r="C2604" s="1" t="str">
        <f>UPPER(LEFT(B2604,2))</f>
        <v>IL</v>
      </c>
      <c r="D2604" s="1" t="s">
        <v>14</v>
      </c>
      <c r="E2604" s="1" t="str">
        <f>UPPER(LEFT(D2604,1))</f>
        <v>M</v>
      </c>
      <c r="F2604">
        <v>587</v>
      </c>
      <c r="G2604">
        <f t="shared" si="240"/>
        <v>587</v>
      </c>
      <c r="H2604">
        <f t="shared" si="241"/>
        <v>587</v>
      </c>
      <c r="I2604">
        <v>313</v>
      </c>
      <c r="J2604">
        <f t="shared" si="242"/>
        <v>313</v>
      </c>
      <c r="K2604">
        <v>384</v>
      </c>
      <c r="L2604">
        <f t="shared" si="243"/>
        <v>384</v>
      </c>
      <c r="M2604">
        <v>0</v>
      </c>
      <c r="N2604">
        <v>15084</v>
      </c>
      <c r="O2604">
        <f t="shared" si="244"/>
        <v>15084</v>
      </c>
      <c r="P2604">
        <v>11</v>
      </c>
      <c r="Q2604">
        <v>62</v>
      </c>
      <c r="R2604">
        <v>343</v>
      </c>
      <c r="S2604">
        <v>349</v>
      </c>
      <c r="T2604">
        <v>5.55</v>
      </c>
      <c r="U2604">
        <f>VLOOKUP(A2604,vlookup_table[#All],2,)</f>
        <v>1</v>
      </c>
      <c r="V2604">
        <f>VLOOKUP(A2604,vlookup_table[#All],4,FALSE)</f>
        <v>1311</v>
      </c>
      <c r="W2604" t="str">
        <f>IF(LEN(V2604)=4,_xlfn.CONCAT("19",LEFT(V2604,2)),IF(LEN(V2604)=3,_xlfn.CONCAT("190",LEFT(V2604,2)),0))</f>
        <v>1913</v>
      </c>
      <c r="X2604">
        <f>IF(V2604&lt;&gt;0,1997-VALUE(W2604),0)</f>
        <v>84</v>
      </c>
      <c r="Y2604" t="str">
        <f>VLOOKUP(A2604,vlookup_table[#All],5,FALSE)</f>
        <v>C3</v>
      </c>
      <c r="Z2604" t="str">
        <f t="shared" si="245"/>
        <v>City</v>
      </c>
      <c r="AA2604">
        <f>VLOOKUP(A2604,vlookup_table[#All],7,FALSE)</f>
        <v>10</v>
      </c>
    </row>
    <row r="2605" spans="1:27" x14ac:dyDescent="0.3">
      <c r="A2605">
        <v>15086</v>
      </c>
      <c r="B2605" s="1" t="s">
        <v>18</v>
      </c>
      <c r="C2605" s="1" t="str">
        <f>UPPER(LEFT(B2605,2))</f>
        <v>NC</v>
      </c>
      <c r="D2605" s="1" t="s">
        <v>20</v>
      </c>
      <c r="E2605" s="1" t="str">
        <f>UPPER(LEFT(D2605,1))</f>
        <v>F</v>
      </c>
      <c r="F2605">
        <v>595</v>
      </c>
      <c r="G2605">
        <f t="shared" si="240"/>
        <v>595</v>
      </c>
      <c r="H2605">
        <f t="shared" si="241"/>
        <v>595</v>
      </c>
      <c r="I2605">
        <v>289</v>
      </c>
      <c r="J2605">
        <f t="shared" si="242"/>
        <v>289</v>
      </c>
      <c r="K2605">
        <v>381</v>
      </c>
      <c r="L2605">
        <f t="shared" si="243"/>
        <v>381</v>
      </c>
      <c r="M2605">
        <v>0</v>
      </c>
      <c r="N2605">
        <v>13060</v>
      </c>
      <c r="O2605">
        <f t="shared" si="244"/>
        <v>13060</v>
      </c>
      <c r="P2605">
        <v>0</v>
      </c>
      <c r="Q2605">
        <v>85</v>
      </c>
      <c r="R2605">
        <v>346</v>
      </c>
      <c r="S2605">
        <v>330</v>
      </c>
      <c r="T2605">
        <v>14.18181818</v>
      </c>
      <c r="U2605">
        <f>VLOOKUP(A2605,vlookup_table[#All],2,)</f>
        <v>0</v>
      </c>
      <c r="V2605">
        <f>VLOOKUP(A2605,vlookup_table[#All],4,FALSE)</f>
        <v>0</v>
      </c>
      <c r="W2605">
        <f>IF(LEN(V2605)=4,_xlfn.CONCAT("19",LEFT(V2605,2)),IF(LEN(V2605)=3,_xlfn.CONCAT("190",LEFT(V2605,2)),0))</f>
        <v>0</v>
      </c>
      <c r="X2605">
        <f>IF(V2605&lt;&gt;0,1997-VALUE(W2605),0)</f>
        <v>0</v>
      </c>
      <c r="Y2605" t="str">
        <f>VLOOKUP(A2605,vlookup_table[#All],5,FALSE)</f>
        <v>R2</v>
      </c>
      <c r="Z2605" t="str">
        <f t="shared" si="245"/>
        <v>Rural</v>
      </c>
      <c r="AA2605">
        <f>VLOOKUP(A2605,vlookup_table[#All],7,FALSE)</f>
        <v>10</v>
      </c>
    </row>
    <row r="2606" spans="1:27" x14ac:dyDescent="0.3">
      <c r="A2606">
        <v>92058</v>
      </c>
      <c r="B2606" s="1" t="s">
        <v>60</v>
      </c>
      <c r="C2606" s="1" t="str">
        <f>UPPER(LEFT(B2606,2))</f>
        <v>NE</v>
      </c>
      <c r="D2606" s="1" t="s">
        <v>17</v>
      </c>
      <c r="E2606" s="1" t="str">
        <f>UPPER(LEFT(D2606,1))</f>
        <v>F</v>
      </c>
      <c r="F2606">
        <v>1010</v>
      </c>
      <c r="G2606">
        <f t="shared" si="240"/>
        <v>1010</v>
      </c>
      <c r="H2606">
        <f t="shared" si="241"/>
        <v>1010</v>
      </c>
      <c r="I2606">
        <v>547</v>
      </c>
      <c r="J2606">
        <f t="shared" si="242"/>
        <v>547</v>
      </c>
      <c r="K2606">
        <v>618</v>
      </c>
      <c r="L2606">
        <f t="shared" si="243"/>
        <v>618</v>
      </c>
      <c r="M2606">
        <v>8</v>
      </c>
      <c r="N2606">
        <v>18137</v>
      </c>
      <c r="O2606">
        <f t="shared" si="244"/>
        <v>18137</v>
      </c>
      <c r="P2606">
        <v>1</v>
      </c>
      <c r="Q2606">
        <v>57</v>
      </c>
      <c r="R2606">
        <v>554</v>
      </c>
      <c r="S2606">
        <v>611</v>
      </c>
      <c r="T2606">
        <v>15</v>
      </c>
      <c r="U2606">
        <f>VLOOKUP(A2606,vlookup_table[#All],2,)</f>
        <v>0</v>
      </c>
      <c r="V2606">
        <f>VLOOKUP(A2606,vlookup_table[#All],4,FALSE)</f>
        <v>0</v>
      </c>
      <c r="W2606">
        <f>IF(LEN(V2606)=4,_xlfn.CONCAT("19",LEFT(V2606,2)),IF(LEN(V2606)=3,_xlfn.CONCAT("190",LEFT(V2606,2)),0))</f>
        <v>0</v>
      </c>
      <c r="X2606">
        <f>IF(V2606&lt;&gt;0,1997-VALUE(W2606),0)</f>
        <v>0</v>
      </c>
      <c r="Y2606" t="str">
        <f>VLOOKUP(A2606,vlookup_table[#All],5,FALSE)</f>
        <v>S1</v>
      </c>
      <c r="Z2606" t="str">
        <f t="shared" si="245"/>
        <v>Suburban</v>
      </c>
      <c r="AA2606">
        <f>VLOOKUP(A2606,vlookup_table[#All],7,FALSE)</f>
        <v>15</v>
      </c>
    </row>
    <row r="2607" spans="1:27" x14ac:dyDescent="0.3">
      <c r="A2607">
        <v>18104</v>
      </c>
      <c r="B2607" s="1" t="s">
        <v>18</v>
      </c>
      <c r="C2607" s="1" t="str">
        <f>UPPER(LEFT(B2607,2))</f>
        <v>NC</v>
      </c>
      <c r="D2607" s="1" t="s">
        <v>14</v>
      </c>
      <c r="E2607" s="1" t="str">
        <f>UPPER(LEFT(D2607,1))</f>
        <v>M</v>
      </c>
      <c r="F2607">
        <v>915</v>
      </c>
      <c r="G2607">
        <f t="shared" si="240"/>
        <v>915</v>
      </c>
      <c r="H2607">
        <f t="shared" si="241"/>
        <v>915</v>
      </c>
      <c r="I2607">
        <v>327</v>
      </c>
      <c r="J2607">
        <f t="shared" si="242"/>
        <v>327</v>
      </c>
      <c r="K2607">
        <v>512</v>
      </c>
      <c r="L2607">
        <f t="shared" si="243"/>
        <v>512</v>
      </c>
      <c r="M2607">
        <v>3</v>
      </c>
      <c r="N2607">
        <v>17723</v>
      </c>
      <c r="O2607">
        <f t="shared" si="244"/>
        <v>17723</v>
      </c>
      <c r="P2607">
        <v>3</v>
      </c>
      <c r="Q2607">
        <v>64</v>
      </c>
      <c r="R2607">
        <v>461</v>
      </c>
      <c r="S2607">
        <v>387</v>
      </c>
      <c r="T2607">
        <v>10.545454550000001</v>
      </c>
      <c r="U2607">
        <f>VLOOKUP(A2607,vlookup_table[#All],2,)</f>
        <v>0</v>
      </c>
      <c r="V2607">
        <f>VLOOKUP(A2607,vlookup_table[#All],4,FALSE)</f>
        <v>5406</v>
      </c>
      <c r="W2607" t="str">
        <f>IF(LEN(V2607)=4,_xlfn.CONCAT("19",LEFT(V2607,2)),IF(LEN(V2607)=3,_xlfn.CONCAT("190",LEFT(V2607,2)),0))</f>
        <v>1954</v>
      </c>
      <c r="X2607">
        <f>IF(V2607&lt;&gt;0,1997-VALUE(W2607),0)</f>
        <v>43</v>
      </c>
      <c r="Y2607" t="str">
        <f>VLOOKUP(A2607,vlookup_table[#All],5,FALSE)</f>
        <v>C1</v>
      </c>
      <c r="Z2607" t="str">
        <f t="shared" si="245"/>
        <v>City</v>
      </c>
      <c r="AA2607">
        <f>VLOOKUP(A2607,vlookup_table[#All],7,FALSE)</f>
        <v>12</v>
      </c>
    </row>
    <row r="2608" spans="1:27" x14ac:dyDescent="0.3">
      <c r="A2608">
        <v>91942</v>
      </c>
      <c r="B2608" s="1" t="s">
        <v>16</v>
      </c>
      <c r="C2608" s="1" t="str">
        <f>UPPER(LEFT(B2608,2))</f>
        <v>IL</v>
      </c>
      <c r="D2608" s="1" t="s">
        <v>14</v>
      </c>
      <c r="E2608" s="1" t="str">
        <f>UPPER(LEFT(D2608,1))</f>
        <v>M</v>
      </c>
      <c r="F2608">
        <v>868</v>
      </c>
      <c r="G2608">
        <f t="shared" si="240"/>
        <v>868</v>
      </c>
      <c r="H2608">
        <f t="shared" si="241"/>
        <v>868</v>
      </c>
      <c r="I2608">
        <v>357</v>
      </c>
      <c r="J2608">
        <f t="shared" si="242"/>
        <v>357</v>
      </c>
      <c r="K2608">
        <v>397</v>
      </c>
      <c r="L2608">
        <f t="shared" si="243"/>
        <v>397</v>
      </c>
      <c r="M2608">
        <v>0</v>
      </c>
      <c r="N2608">
        <v>13378</v>
      </c>
      <c r="O2608">
        <f t="shared" si="244"/>
        <v>13378</v>
      </c>
      <c r="P2608">
        <v>1</v>
      </c>
      <c r="Q2608">
        <v>85</v>
      </c>
      <c r="R2608">
        <v>382</v>
      </c>
      <c r="S2608">
        <v>382</v>
      </c>
      <c r="T2608">
        <v>3.592592593</v>
      </c>
      <c r="U2608">
        <f>VLOOKUP(A2608,vlookup_table[#All],2,)</f>
        <v>2</v>
      </c>
      <c r="V2608">
        <f>VLOOKUP(A2608,vlookup_table[#All],4,FALSE)</f>
        <v>2308</v>
      </c>
      <c r="W2608" t="str">
        <f>IF(LEN(V2608)=4,_xlfn.CONCAT("19",LEFT(V2608,2)),IF(LEN(V2608)=3,_xlfn.CONCAT("190",LEFT(V2608,2)),0))</f>
        <v>1923</v>
      </c>
      <c r="X2608">
        <f>IF(V2608&lt;&gt;0,1997-VALUE(W2608),0)</f>
        <v>74</v>
      </c>
      <c r="Y2608" t="str">
        <f>VLOOKUP(A2608,vlookup_table[#All],5,FALSE)</f>
        <v>S2</v>
      </c>
      <c r="Z2608" t="str">
        <f t="shared" si="245"/>
        <v>Suburban</v>
      </c>
      <c r="AA2608">
        <f>VLOOKUP(A2608,vlookup_table[#All],7,FALSE)</f>
        <v>3</v>
      </c>
    </row>
    <row r="2609" spans="1:27" x14ac:dyDescent="0.3">
      <c r="A2609">
        <v>103926</v>
      </c>
      <c r="B2609" s="1" t="s">
        <v>37</v>
      </c>
      <c r="C2609" s="1" t="str">
        <f>UPPER(LEFT(B2609,2))</f>
        <v>MO</v>
      </c>
      <c r="D2609" s="1" t="s">
        <v>14</v>
      </c>
      <c r="E2609" s="1" t="str">
        <f>UPPER(LEFT(D2609,1))</f>
        <v>M</v>
      </c>
      <c r="F2609">
        <v>472</v>
      </c>
      <c r="G2609">
        <f t="shared" si="240"/>
        <v>472</v>
      </c>
      <c r="H2609">
        <f t="shared" si="241"/>
        <v>472</v>
      </c>
      <c r="I2609">
        <v>157</v>
      </c>
      <c r="J2609">
        <f t="shared" si="242"/>
        <v>157</v>
      </c>
      <c r="K2609">
        <v>225</v>
      </c>
      <c r="L2609">
        <f t="shared" si="243"/>
        <v>225</v>
      </c>
      <c r="M2609">
        <v>1</v>
      </c>
      <c r="N2609">
        <v>8974</v>
      </c>
      <c r="O2609">
        <f t="shared" si="244"/>
        <v>8974</v>
      </c>
      <c r="P2609">
        <v>2</v>
      </c>
      <c r="Q2609">
        <v>62</v>
      </c>
      <c r="R2609">
        <v>167</v>
      </c>
      <c r="S2609">
        <v>203</v>
      </c>
      <c r="T2609">
        <v>6.2083333329999997</v>
      </c>
      <c r="U2609">
        <f>VLOOKUP(A2609,vlookup_table[#All],2,)</f>
        <v>1</v>
      </c>
      <c r="V2609">
        <f>VLOOKUP(A2609,vlookup_table[#All],4,FALSE)</f>
        <v>804</v>
      </c>
      <c r="W2609" t="str">
        <f>IF(LEN(V2609)=4,_xlfn.CONCAT("19",LEFT(V2609,2)),IF(LEN(V2609)=3,_xlfn.CONCAT("190",LEFT(V2609,2)),0))</f>
        <v>19080</v>
      </c>
      <c r="X2609">
        <f>IF(V2609&lt;&gt;0,1997-VALUE(W2609),0)</f>
        <v>-17083</v>
      </c>
      <c r="Y2609" t="str">
        <f>VLOOKUP(A2609,vlookup_table[#All],5,FALSE)</f>
        <v>R2</v>
      </c>
      <c r="Z2609" t="str">
        <f t="shared" si="245"/>
        <v>Rural</v>
      </c>
      <c r="AA2609">
        <f>VLOOKUP(A2609,vlookup_table[#All],7,FALSE)</f>
        <v>5</v>
      </c>
    </row>
    <row r="2610" spans="1:27" x14ac:dyDescent="0.3">
      <c r="A2610">
        <v>149033</v>
      </c>
      <c r="B2610" s="1" t="s">
        <v>22</v>
      </c>
      <c r="C2610" s="1" t="str">
        <f>UPPER(LEFT(B2610,2))</f>
        <v>CA</v>
      </c>
      <c r="D2610" s="1" t="s">
        <v>17</v>
      </c>
      <c r="E2610" s="1" t="str">
        <f>UPPER(LEFT(D2610,1))</f>
        <v>F</v>
      </c>
      <c r="F2610">
        <v>3514</v>
      </c>
      <c r="G2610">
        <f t="shared" si="240"/>
        <v>3514</v>
      </c>
      <c r="H2610">
        <f t="shared" si="241"/>
        <v>3514</v>
      </c>
      <c r="I2610">
        <v>691</v>
      </c>
      <c r="J2610">
        <f t="shared" si="242"/>
        <v>691</v>
      </c>
      <c r="K2610">
        <v>795</v>
      </c>
      <c r="L2610">
        <f t="shared" si="243"/>
        <v>795</v>
      </c>
      <c r="M2610">
        <v>98</v>
      </c>
      <c r="N2610">
        <v>28298</v>
      </c>
      <c r="O2610">
        <f t="shared" si="244"/>
        <v>28298</v>
      </c>
      <c r="P2610">
        <v>10</v>
      </c>
      <c r="Q2610">
        <v>40</v>
      </c>
      <c r="R2610">
        <v>728</v>
      </c>
      <c r="S2610">
        <v>763</v>
      </c>
      <c r="T2610">
        <v>7.3333333329999997</v>
      </c>
      <c r="U2610">
        <f>VLOOKUP(A2610,vlookup_table[#All],2,)</f>
        <v>0</v>
      </c>
      <c r="V2610">
        <f>VLOOKUP(A2610,vlookup_table[#All],4,FALSE)</f>
        <v>2801</v>
      </c>
      <c r="W2610" t="str">
        <f>IF(LEN(V2610)=4,_xlfn.CONCAT("19",LEFT(V2610,2)),IF(LEN(V2610)=3,_xlfn.CONCAT("190",LEFT(V2610,2)),0))</f>
        <v>1928</v>
      </c>
      <c r="X2610">
        <f>IF(V2610&lt;&gt;0,1997-VALUE(W2610),0)</f>
        <v>69</v>
      </c>
      <c r="Y2610" t="str">
        <f>VLOOKUP(A2610,vlookup_table[#All],5,FALSE)</f>
        <v>C3</v>
      </c>
      <c r="Z2610" t="str">
        <f t="shared" si="245"/>
        <v>City</v>
      </c>
      <c r="AA2610">
        <f>VLOOKUP(A2610,vlookup_table[#All],7,FALSE)</f>
        <v>7</v>
      </c>
    </row>
    <row r="2611" spans="1:27" x14ac:dyDescent="0.3">
      <c r="A2611">
        <v>52196</v>
      </c>
      <c r="B2611" s="1" t="s">
        <v>69</v>
      </c>
      <c r="C2611" s="1" t="str">
        <f>UPPER(LEFT(B2611,2))</f>
        <v>TE</v>
      </c>
      <c r="D2611" s="1" t="s">
        <v>14</v>
      </c>
      <c r="E2611" s="1" t="str">
        <f>UPPER(LEFT(D2611,1))</f>
        <v>M</v>
      </c>
      <c r="F2611">
        <v>504</v>
      </c>
      <c r="G2611">
        <f t="shared" si="240"/>
        <v>504</v>
      </c>
      <c r="H2611">
        <f t="shared" si="241"/>
        <v>504</v>
      </c>
      <c r="I2611">
        <v>338</v>
      </c>
      <c r="J2611">
        <f t="shared" si="242"/>
        <v>338</v>
      </c>
      <c r="K2611">
        <v>396</v>
      </c>
      <c r="L2611">
        <f t="shared" si="243"/>
        <v>396</v>
      </c>
      <c r="M2611">
        <v>0</v>
      </c>
      <c r="N2611">
        <v>16375</v>
      </c>
      <c r="O2611">
        <f t="shared" si="244"/>
        <v>16375</v>
      </c>
      <c r="P2611">
        <v>1</v>
      </c>
      <c r="Q2611">
        <v>60</v>
      </c>
      <c r="R2611">
        <v>363</v>
      </c>
      <c r="S2611">
        <v>372</v>
      </c>
      <c r="T2611">
        <v>10</v>
      </c>
      <c r="U2611">
        <f>VLOOKUP(A2611,vlookup_table[#All],2,)</f>
        <v>1</v>
      </c>
      <c r="V2611">
        <f>VLOOKUP(A2611,vlookup_table[#All],4,FALSE)</f>
        <v>5001</v>
      </c>
      <c r="W2611" t="str">
        <f>IF(LEN(V2611)=4,_xlfn.CONCAT("19",LEFT(V2611,2)),IF(LEN(V2611)=3,_xlfn.CONCAT("190",LEFT(V2611,2)),0))</f>
        <v>1950</v>
      </c>
      <c r="X2611">
        <f>IF(V2611&lt;&gt;0,1997-VALUE(W2611),0)</f>
        <v>47</v>
      </c>
      <c r="Y2611" t="str">
        <f>VLOOKUP(A2611,vlookup_table[#All],5,FALSE)</f>
        <v>T2</v>
      </c>
      <c r="Z2611" t="str">
        <f t="shared" si="245"/>
        <v>Town</v>
      </c>
      <c r="AA2611">
        <f>VLOOKUP(A2611,vlookup_table[#All],7,FALSE)</f>
        <v>10</v>
      </c>
    </row>
    <row r="2612" spans="1:27" x14ac:dyDescent="0.3">
      <c r="A2612">
        <v>38519</v>
      </c>
      <c r="B2612" s="1" t="s">
        <v>13</v>
      </c>
      <c r="C2612" s="1" t="str">
        <f>UPPER(LEFT(B2612,2))</f>
        <v>FL</v>
      </c>
      <c r="D2612" s="1" t="s">
        <v>17</v>
      </c>
      <c r="E2612" s="1" t="str">
        <f>UPPER(LEFT(D2612,1))</f>
        <v>F</v>
      </c>
      <c r="F2612">
        <v>1098</v>
      </c>
      <c r="G2612">
        <f t="shared" si="240"/>
        <v>1098</v>
      </c>
      <c r="H2612">
        <f t="shared" si="241"/>
        <v>1098</v>
      </c>
      <c r="I2612">
        <v>342</v>
      </c>
      <c r="J2612">
        <f t="shared" si="242"/>
        <v>342</v>
      </c>
      <c r="K2612">
        <v>544</v>
      </c>
      <c r="L2612">
        <f t="shared" si="243"/>
        <v>544</v>
      </c>
      <c r="M2612">
        <v>3</v>
      </c>
      <c r="N2612">
        <v>23740</v>
      </c>
      <c r="O2612">
        <f t="shared" si="244"/>
        <v>23740</v>
      </c>
      <c r="P2612">
        <v>22</v>
      </c>
      <c r="Q2612">
        <v>20</v>
      </c>
      <c r="R2612">
        <v>455</v>
      </c>
      <c r="S2612">
        <v>428</v>
      </c>
      <c r="T2612">
        <v>3.1176470589999998</v>
      </c>
      <c r="U2612">
        <f>VLOOKUP(A2612,vlookup_table[#All],2,)</f>
        <v>0</v>
      </c>
      <c r="V2612">
        <f>VLOOKUP(A2612,vlookup_table[#All],4,FALSE)</f>
        <v>4601</v>
      </c>
      <c r="W2612" t="str">
        <f>IF(LEN(V2612)=4,_xlfn.CONCAT("19",LEFT(V2612,2)),IF(LEN(V2612)=3,_xlfn.CONCAT("190",LEFT(V2612,2)),0))</f>
        <v>1946</v>
      </c>
      <c r="X2612">
        <f>IF(V2612&lt;&gt;0,1997-VALUE(W2612),0)</f>
        <v>51</v>
      </c>
      <c r="Y2612" t="str">
        <f>VLOOKUP(A2612,vlookup_table[#All],5,FALSE)</f>
        <v>S1</v>
      </c>
      <c r="Z2612" t="str">
        <f t="shared" si="245"/>
        <v>Suburban</v>
      </c>
      <c r="AA2612">
        <f>VLOOKUP(A2612,vlookup_table[#All],7,FALSE)</f>
        <v>2</v>
      </c>
    </row>
    <row r="2613" spans="1:27" x14ac:dyDescent="0.3">
      <c r="A2613">
        <v>107413</v>
      </c>
      <c r="B2613" s="1" t="s">
        <v>60</v>
      </c>
      <c r="C2613" s="1" t="str">
        <f>UPPER(LEFT(B2613,2))</f>
        <v>NE</v>
      </c>
      <c r="D2613" s="1" t="s">
        <v>17</v>
      </c>
      <c r="E2613" s="1" t="str">
        <f>UPPER(LEFT(D2613,1))</f>
        <v>F</v>
      </c>
      <c r="F2613">
        <v>396</v>
      </c>
      <c r="G2613">
        <f t="shared" si="240"/>
        <v>396</v>
      </c>
      <c r="H2613">
        <f t="shared" si="241"/>
        <v>396</v>
      </c>
      <c r="I2613">
        <v>259</v>
      </c>
      <c r="J2613">
        <f t="shared" si="242"/>
        <v>259</v>
      </c>
      <c r="K2613">
        <v>319</v>
      </c>
      <c r="L2613">
        <f t="shared" si="243"/>
        <v>319</v>
      </c>
      <c r="M2613">
        <v>0</v>
      </c>
      <c r="N2613">
        <v>10244</v>
      </c>
      <c r="O2613">
        <f t="shared" si="244"/>
        <v>10244</v>
      </c>
      <c r="P2613">
        <v>0</v>
      </c>
      <c r="Q2613">
        <v>45</v>
      </c>
      <c r="R2613">
        <v>290</v>
      </c>
      <c r="S2613">
        <v>288</v>
      </c>
      <c r="T2613">
        <v>9.4285714289999998</v>
      </c>
      <c r="U2613">
        <f>VLOOKUP(A2613,vlookup_table[#All],2,)</f>
        <v>2</v>
      </c>
      <c r="V2613">
        <f>VLOOKUP(A2613,vlookup_table[#All],4,FALSE)</f>
        <v>0</v>
      </c>
      <c r="W2613">
        <f>IF(LEN(V2613)=4,_xlfn.CONCAT("19",LEFT(V2613,2)),IF(LEN(V2613)=3,_xlfn.CONCAT("190",LEFT(V2613,2)),0))</f>
        <v>0</v>
      </c>
      <c r="X2613">
        <f>IF(V2613&lt;&gt;0,1997-VALUE(W2613),0)</f>
        <v>0</v>
      </c>
      <c r="Y2613" t="str">
        <f>VLOOKUP(A2613,vlookup_table[#All],5,FALSE)</f>
        <v>R2</v>
      </c>
      <c r="Z2613" t="str">
        <f t="shared" si="245"/>
        <v>Rural</v>
      </c>
      <c r="AA2613">
        <f>VLOOKUP(A2613,vlookup_table[#All],7,FALSE)</f>
        <v>14</v>
      </c>
    </row>
    <row r="2614" spans="1:27" x14ac:dyDescent="0.3">
      <c r="A2614">
        <v>6099</v>
      </c>
      <c r="B2614" s="1" t="s">
        <v>22</v>
      </c>
      <c r="C2614" s="1" t="str">
        <f>UPPER(LEFT(B2614,2))</f>
        <v>CA</v>
      </c>
      <c r="D2614" s="1" t="s">
        <v>14</v>
      </c>
      <c r="E2614" s="1" t="str">
        <f>UPPER(LEFT(D2614,1))</f>
        <v>M</v>
      </c>
      <c r="F2614">
        <v>1733</v>
      </c>
      <c r="G2614">
        <f t="shared" si="240"/>
        <v>1733</v>
      </c>
      <c r="H2614">
        <f t="shared" si="241"/>
        <v>1733</v>
      </c>
      <c r="I2614">
        <v>410</v>
      </c>
      <c r="J2614">
        <f t="shared" si="242"/>
        <v>410</v>
      </c>
      <c r="K2614">
        <v>442</v>
      </c>
      <c r="L2614">
        <f t="shared" si="243"/>
        <v>442</v>
      </c>
      <c r="M2614">
        <v>40</v>
      </c>
      <c r="N2614">
        <v>13449</v>
      </c>
      <c r="O2614">
        <f t="shared" si="244"/>
        <v>13449</v>
      </c>
      <c r="P2614">
        <v>10</v>
      </c>
      <c r="Q2614">
        <v>53</v>
      </c>
      <c r="R2614">
        <v>441</v>
      </c>
      <c r="S2614">
        <v>412</v>
      </c>
      <c r="T2614">
        <v>8.96875</v>
      </c>
      <c r="U2614">
        <f>VLOOKUP(A2614,vlookup_table[#All],2,)</f>
        <v>0</v>
      </c>
      <c r="V2614">
        <f>VLOOKUP(A2614,vlookup_table[#All],4,FALSE)</f>
        <v>5501</v>
      </c>
      <c r="W2614" t="str">
        <f>IF(LEN(V2614)=4,_xlfn.CONCAT("19",LEFT(V2614,2)),IF(LEN(V2614)=3,_xlfn.CONCAT("190",LEFT(V2614,2)),0))</f>
        <v>1955</v>
      </c>
      <c r="X2614">
        <f>IF(V2614&lt;&gt;0,1997-VALUE(W2614),0)</f>
        <v>42</v>
      </c>
      <c r="Y2614" t="str">
        <f>VLOOKUP(A2614,vlookup_table[#All],5,FALSE)</f>
        <v>T2</v>
      </c>
      <c r="Z2614" t="str">
        <f t="shared" si="245"/>
        <v>Town</v>
      </c>
      <c r="AA2614">
        <f>VLOOKUP(A2614,vlookup_table[#All],7,FALSE)</f>
        <v>10</v>
      </c>
    </row>
    <row r="2615" spans="1:27" x14ac:dyDescent="0.3">
      <c r="A2615">
        <v>95879</v>
      </c>
      <c r="B2615" s="1" t="s">
        <v>16</v>
      </c>
      <c r="C2615" s="1" t="str">
        <f>UPPER(LEFT(B2615,2))</f>
        <v>IL</v>
      </c>
      <c r="D2615" s="1" t="s">
        <v>17</v>
      </c>
      <c r="E2615" s="1" t="str">
        <f>UPPER(LEFT(D2615,1))</f>
        <v>F</v>
      </c>
      <c r="F2615">
        <v>363</v>
      </c>
      <c r="G2615">
        <f t="shared" si="240"/>
        <v>363</v>
      </c>
      <c r="H2615">
        <f t="shared" si="241"/>
        <v>363</v>
      </c>
      <c r="I2615">
        <v>242</v>
      </c>
      <c r="J2615">
        <f t="shared" si="242"/>
        <v>242</v>
      </c>
      <c r="K2615">
        <v>297</v>
      </c>
      <c r="L2615">
        <f t="shared" si="243"/>
        <v>297</v>
      </c>
      <c r="M2615">
        <v>0</v>
      </c>
      <c r="N2615">
        <v>11607</v>
      </c>
      <c r="O2615">
        <f t="shared" si="244"/>
        <v>11607</v>
      </c>
      <c r="P2615">
        <v>2</v>
      </c>
      <c r="Q2615">
        <v>69</v>
      </c>
      <c r="R2615">
        <v>244</v>
      </c>
      <c r="S2615">
        <v>302</v>
      </c>
      <c r="T2615">
        <v>23</v>
      </c>
      <c r="U2615">
        <f>VLOOKUP(A2615,vlookup_table[#All],2,)</f>
        <v>28</v>
      </c>
      <c r="V2615">
        <f>VLOOKUP(A2615,vlookup_table[#All],4,FALSE)</f>
        <v>4306</v>
      </c>
      <c r="W2615" t="str">
        <f>IF(LEN(V2615)=4,_xlfn.CONCAT("19",LEFT(V2615,2)),IF(LEN(V2615)=3,_xlfn.CONCAT("190",LEFT(V2615,2)),0))</f>
        <v>1943</v>
      </c>
      <c r="X2615">
        <f>IF(V2615&lt;&gt;0,1997-VALUE(W2615),0)</f>
        <v>54</v>
      </c>
      <c r="Y2615" t="str">
        <f>VLOOKUP(A2615,vlookup_table[#All],5,FALSE)</f>
        <v>T3</v>
      </c>
      <c r="Z2615" t="str">
        <f t="shared" si="245"/>
        <v>Town</v>
      </c>
      <c r="AA2615">
        <f>VLOOKUP(A2615,vlookup_table[#All],7,FALSE)</f>
        <v>30</v>
      </c>
    </row>
    <row r="2616" spans="1:27" x14ac:dyDescent="0.3">
      <c r="A2616">
        <v>16175</v>
      </c>
      <c r="B2616" s="1" t="s">
        <v>18</v>
      </c>
      <c r="C2616" s="1" t="str">
        <f>UPPER(LEFT(B2616,2))</f>
        <v>NC</v>
      </c>
      <c r="D2616" s="1" t="s">
        <v>20</v>
      </c>
      <c r="E2616" s="1" t="str">
        <f>UPPER(LEFT(D2616,1))</f>
        <v>F</v>
      </c>
      <c r="F2616">
        <v>444</v>
      </c>
      <c r="G2616">
        <f t="shared" si="240"/>
        <v>444</v>
      </c>
      <c r="H2616">
        <f t="shared" si="241"/>
        <v>444</v>
      </c>
      <c r="I2616">
        <v>265</v>
      </c>
      <c r="J2616">
        <f t="shared" si="242"/>
        <v>265</v>
      </c>
      <c r="K2616">
        <v>357</v>
      </c>
      <c r="L2616">
        <f t="shared" si="243"/>
        <v>357</v>
      </c>
      <c r="M2616">
        <v>1</v>
      </c>
      <c r="N2616">
        <v>12189</v>
      </c>
      <c r="O2616">
        <f t="shared" si="244"/>
        <v>12189</v>
      </c>
      <c r="P2616">
        <v>0</v>
      </c>
      <c r="Q2616">
        <v>89</v>
      </c>
      <c r="R2616">
        <v>282</v>
      </c>
      <c r="S2616">
        <v>322</v>
      </c>
      <c r="T2616">
        <v>25</v>
      </c>
      <c r="U2616">
        <f>VLOOKUP(A2616,vlookup_table[#All],2,)</f>
        <v>0</v>
      </c>
      <c r="V2616">
        <f>VLOOKUP(A2616,vlookup_table[#All],4,FALSE)</f>
        <v>2801</v>
      </c>
      <c r="W2616" t="str">
        <f>IF(LEN(V2616)=4,_xlfn.CONCAT("19",LEFT(V2616,2)),IF(LEN(V2616)=3,_xlfn.CONCAT("190",LEFT(V2616,2)),0))</f>
        <v>1928</v>
      </c>
      <c r="X2616">
        <f>IF(V2616&lt;&gt;0,1997-VALUE(W2616),0)</f>
        <v>69</v>
      </c>
      <c r="Y2616" t="str">
        <f>VLOOKUP(A2616,vlookup_table[#All],5,FALSE)</f>
        <v>R3</v>
      </c>
      <c r="Z2616" t="str">
        <f t="shared" si="245"/>
        <v>Rural</v>
      </c>
      <c r="AA2616">
        <f>VLOOKUP(A2616,vlookup_table[#All],7,FALSE)</f>
        <v>30</v>
      </c>
    </row>
    <row r="2617" spans="1:27" x14ac:dyDescent="0.3">
      <c r="A2617">
        <v>43564</v>
      </c>
      <c r="B2617" s="1" t="s">
        <v>13</v>
      </c>
      <c r="C2617" s="1" t="str">
        <f>UPPER(LEFT(B2617,2))</f>
        <v>FL</v>
      </c>
      <c r="D2617" s="1" t="s">
        <v>14</v>
      </c>
      <c r="E2617" s="1" t="str">
        <f>UPPER(LEFT(D2617,1))</f>
        <v>M</v>
      </c>
      <c r="F2617">
        <v>1165</v>
      </c>
      <c r="G2617">
        <f t="shared" si="240"/>
        <v>1165</v>
      </c>
      <c r="H2617">
        <f t="shared" si="241"/>
        <v>1165</v>
      </c>
      <c r="I2617">
        <v>373</v>
      </c>
      <c r="J2617">
        <f t="shared" si="242"/>
        <v>373</v>
      </c>
      <c r="K2617">
        <v>410</v>
      </c>
      <c r="L2617">
        <f t="shared" si="243"/>
        <v>410</v>
      </c>
      <c r="M2617">
        <v>9</v>
      </c>
      <c r="N2617">
        <v>15522</v>
      </c>
      <c r="O2617">
        <f t="shared" si="244"/>
        <v>15522</v>
      </c>
      <c r="P2617">
        <v>0</v>
      </c>
      <c r="Q2617">
        <v>38</v>
      </c>
      <c r="R2617">
        <v>363</v>
      </c>
      <c r="S2617">
        <v>410</v>
      </c>
      <c r="T2617">
        <v>20</v>
      </c>
      <c r="U2617">
        <f>VLOOKUP(A2617,vlookup_table[#All],2,)</f>
        <v>1</v>
      </c>
      <c r="V2617">
        <f>VLOOKUP(A2617,vlookup_table[#All],4,FALSE)</f>
        <v>4501</v>
      </c>
      <c r="W2617" t="str">
        <f>IF(LEN(V2617)=4,_xlfn.CONCAT("19",LEFT(V2617,2)),IF(LEN(V2617)=3,_xlfn.CONCAT("190",LEFT(V2617,2)),0))</f>
        <v>1945</v>
      </c>
      <c r="X2617">
        <f>IF(V2617&lt;&gt;0,1997-VALUE(W2617),0)</f>
        <v>52</v>
      </c>
      <c r="Y2617" t="str">
        <f>VLOOKUP(A2617,vlookup_table[#All],5,FALSE)</f>
        <v>C2</v>
      </c>
      <c r="Z2617" t="str">
        <f t="shared" si="245"/>
        <v>City</v>
      </c>
      <c r="AA2617">
        <f>VLOOKUP(A2617,vlookup_table[#All],7,FALSE)</f>
        <v>20</v>
      </c>
    </row>
    <row r="2618" spans="1:27" x14ac:dyDescent="0.3">
      <c r="A2618">
        <v>64906</v>
      </c>
      <c r="B2618" s="1" t="s">
        <v>30</v>
      </c>
      <c r="C2618" s="1" t="str">
        <f>UPPER(LEFT(B2618,2))</f>
        <v>MI</v>
      </c>
      <c r="D2618" s="1" t="s">
        <v>17</v>
      </c>
      <c r="E2618" s="1" t="str">
        <f>UPPER(LEFT(D2618,1))</f>
        <v>F</v>
      </c>
      <c r="F2618">
        <v>640</v>
      </c>
      <c r="G2618">
        <f t="shared" si="240"/>
        <v>640</v>
      </c>
      <c r="H2618">
        <f t="shared" si="241"/>
        <v>640</v>
      </c>
      <c r="I2618">
        <v>319</v>
      </c>
      <c r="J2618">
        <f t="shared" si="242"/>
        <v>319</v>
      </c>
      <c r="K2618">
        <v>424</v>
      </c>
      <c r="L2618">
        <f t="shared" si="243"/>
        <v>424</v>
      </c>
      <c r="M2618">
        <v>0</v>
      </c>
      <c r="N2618">
        <v>16559</v>
      </c>
      <c r="O2618">
        <f t="shared" si="244"/>
        <v>16559</v>
      </c>
      <c r="P2618">
        <v>5</v>
      </c>
      <c r="Q2618">
        <v>80</v>
      </c>
      <c r="R2618">
        <v>391</v>
      </c>
      <c r="S2618">
        <v>372</v>
      </c>
      <c r="T2618">
        <v>25</v>
      </c>
      <c r="U2618">
        <f>VLOOKUP(A2618,vlookup_table[#All],2,)</f>
        <v>0</v>
      </c>
      <c r="V2618">
        <f>VLOOKUP(A2618,vlookup_table[#All],4,FALSE)</f>
        <v>3701</v>
      </c>
      <c r="W2618" t="str">
        <f>IF(LEN(V2618)=4,_xlfn.CONCAT("19",LEFT(V2618,2)),IF(LEN(V2618)=3,_xlfn.CONCAT("190",LEFT(V2618,2)),0))</f>
        <v>1937</v>
      </c>
      <c r="X2618">
        <f>IF(V2618&lt;&gt;0,1997-VALUE(W2618),0)</f>
        <v>60</v>
      </c>
      <c r="Y2618" t="str">
        <f>VLOOKUP(A2618,vlookup_table[#All],5,FALSE)</f>
        <v>S2</v>
      </c>
      <c r="Z2618" t="str">
        <f t="shared" si="245"/>
        <v>Suburban</v>
      </c>
      <c r="AA2618">
        <f>VLOOKUP(A2618,vlookup_table[#All],7,FALSE)</f>
        <v>50</v>
      </c>
    </row>
    <row r="2619" spans="1:27" x14ac:dyDescent="0.3">
      <c r="A2619">
        <v>149110</v>
      </c>
      <c r="B2619" s="1" t="s">
        <v>22</v>
      </c>
      <c r="C2619" s="1" t="str">
        <f>UPPER(LEFT(B2619,2))</f>
        <v>CA</v>
      </c>
      <c r="D2619" s="1" t="s">
        <v>14</v>
      </c>
      <c r="E2619" s="1" t="str">
        <f>UPPER(LEFT(D2619,1))</f>
        <v>M</v>
      </c>
      <c r="F2619">
        <v>3994</v>
      </c>
      <c r="G2619">
        <f t="shared" si="240"/>
        <v>3994</v>
      </c>
      <c r="H2619">
        <f t="shared" si="241"/>
        <v>3994</v>
      </c>
      <c r="I2619">
        <v>522</v>
      </c>
      <c r="J2619">
        <f t="shared" si="242"/>
        <v>522</v>
      </c>
      <c r="K2619">
        <v>734</v>
      </c>
      <c r="L2619">
        <f t="shared" si="243"/>
        <v>734</v>
      </c>
      <c r="M2619">
        <v>99</v>
      </c>
      <c r="N2619">
        <v>24150</v>
      </c>
      <c r="O2619">
        <f t="shared" si="244"/>
        <v>24150</v>
      </c>
      <c r="P2619">
        <v>16</v>
      </c>
      <c r="Q2619">
        <v>32</v>
      </c>
      <c r="R2619">
        <v>627</v>
      </c>
      <c r="S2619">
        <v>609</v>
      </c>
      <c r="T2619">
        <v>7.076923077</v>
      </c>
      <c r="U2619">
        <f>VLOOKUP(A2619,vlookup_table[#All],2,)</f>
        <v>0</v>
      </c>
      <c r="V2619">
        <f>VLOOKUP(A2619,vlookup_table[#All],4,FALSE)</f>
        <v>0</v>
      </c>
      <c r="W2619">
        <f>IF(LEN(V2619)=4,_xlfn.CONCAT("19",LEFT(V2619,2)),IF(LEN(V2619)=3,_xlfn.CONCAT("190",LEFT(V2619,2)),0))</f>
        <v>0</v>
      </c>
      <c r="X2619">
        <f>IF(V2619&lt;&gt;0,1997-VALUE(W2619),0)</f>
        <v>0</v>
      </c>
      <c r="Y2619" t="str">
        <f>VLOOKUP(A2619,vlookup_table[#All],5,FALSE)</f>
        <v>C1</v>
      </c>
      <c r="Z2619" t="str">
        <f t="shared" si="245"/>
        <v>City</v>
      </c>
      <c r="AA2619">
        <f>VLOOKUP(A2619,vlookup_table[#All],7,FALSE)</f>
        <v>6</v>
      </c>
    </row>
    <row r="2620" spans="1:27" x14ac:dyDescent="0.3">
      <c r="A2620">
        <v>24663</v>
      </c>
      <c r="B2620" s="1" t="s">
        <v>47</v>
      </c>
      <c r="C2620" s="1" t="str">
        <f>UPPER(LEFT(B2620,2))</f>
        <v>SC</v>
      </c>
      <c r="D2620" s="1" t="s">
        <v>17</v>
      </c>
      <c r="E2620" s="1" t="str">
        <f>UPPER(LEFT(D2620,1))</f>
        <v>F</v>
      </c>
      <c r="F2620">
        <v>381</v>
      </c>
      <c r="G2620">
        <f t="shared" si="240"/>
        <v>381</v>
      </c>
      <c r="H2620">
        <f t="shared" si="241"/>
        <v>381</v>
      </c>
      <c r="I2620">
        <v>284</v>
      </c>
      <c r="J2620">
        <f t="shared" si="242"/>
        <v>284</v>
      </c>
      <c r="K2620">
        <v>381</v>
      </c>
      <c r="L2620">
        <f t="shared" si="243"/>
        <v>381</v>
      </c>
      <c r="M2620">
        <v>4</v>
      </c>
      <c r="N2620">
        <v>11085</v>
      </c>
      <c r="O2620">
        <f t="shared" si="244"/>
        <v>11085</v>
      </c>
      <c r="P2620">
        <v>0</v>
      </c>
      <c r="Q2620">
        <v>81</v>
      </c>
      <c r="R2620">
        <v>354</v>
      </c>
      <c r="S2620">
        <v>319</v>
      </c>
      <c r="T2620">
        <v>10.07142857</v>
      </c>
      <c r="U2620">
        <f>VLOOKUP(A2620,vlookup_table[#All],2,)</f>
        <v>0</v>
      </c>
      <c r="V2620">
        <f>VLOOKUP(A2620,vlookup_table[#All],4,FALSE)</f>
        <v>3311</v>
      </c>
      <c r="W2620" t="str">
        <f>IF(LEN(V2620)=4,_xlfn.CONCAT("19",LEFT(V2620,2)),IF(LEN(V2620)=3,_xlfn.CONCAT("190",LEFT(V2620,2)),0))</f>
        <v>1933</v>
      </c>
      <c r="X2620">
        <f>IF(V2620&lt;&gt;0,1997-VALUE(W2620),0)</f>
        <v>64</v>
      </c>
      <c r="Y2620" t="str">
        <f>VLOOKUP(A2620,vlookup_table[#All],5,FALSE)</f>
        <v>T2</v>
      </c>
      <c r="Z2620" t="str">
        <f t="shared" si="245"/>
        <v>Town</v>
      </c>
      <c r="AA2620">
        <f>VLOOKUP(A2620,vlookup_table[#All],7,FALSE)</f>
        <v>16</v>
      </c>
    </row>
    <row r="2621" spans="1:27" x14ac:dyDescent="0.3">
      <c r="A2621">
        <v>85922</v>
      </c>
      <c r="B2621" s="1" t="s">
        <v>53</v>
      </c>
      <c r="C2621" s="1" t="str">
        <f>UPPER(LEFT(B2621,2))</f>
        <v>SD</v>
      </c>
      <c r="D2621" s="1" t="s">
        <v>17</v>
      </c>
      <c r="E2621" s="1" t="str">
        <f>UPPER(LEFT(D2621,1))</f>
        <v>F</v>
      </c>
      <c r="F2621">
        <v>432</v>
      </c>
      <c r="G2621">
        <f t="shared" si="240"/>
        <v>432</v>
      </c>
      <c r="H2621">
        <f t="shared" si="241"/>
        <v>432</v>
      </c>
      <c r="I2621">
        <v>311</v>
      </c>
      <c r="J2621">
        <f t="shared" si="242"/>
        <v>311</v>
      </c>
      <c r="K2621">
        <v>364</v>
      </c>
      <c r="L2621">
        <f t="shared" si="243"/>
        <v>364</v>
      </c>
      <c r="M2621">
        <v>0</v>
      </c>
      <c r="N2621">
        <v>11095</v>
      </c>
      <c r="O2621">
        <f t="shared" si="244"/>
        <v>11095</v>
      </c>
      <c r="P2621">
        <v>6</v>
      </c>
      <c r="Q2621">
        <v>78</v>
      </c>
      <c r="R2621">
        <v>319</v>
      </c>
      <c r="S2621">
        <v>323</v>
      </c>
      <c r="T2621">
        <v>10.764705879999999</v>
      </c>
      <c r="U2621">
        <f>VLOOKUP(A2621,vlookup_table[#All],2,)</f>
        <v>0</v>
      </c>
      <c r="V2621">
        <f>VLOOKUP(A2621,vlookup_table[#All],4,FALSE)</f>
        <v>4001</v>
      </c>
      <c r="W2621" t="str">
        <f>IF(LEN(V2621)=4,_xlfn.CONCAT("19",LEFT(V2621,2)),IF(LEN(V2621)=3,_xlfn.CONCAT("190",LEFT(V2621,2)),0))</f>
        <v>1940</v>
      </c>
      <c r="X2621">
        <f>IF(V2621&lt;&gt;0,1997-VALUE(W2621),0)</f>
        <v>57</v>
      </c>
      <c r="Y2621" t="str">
        <f>VLOOKUP(A2621,vlookup_table[#All],5,FALSE)</f>
        <v>T2</v>
      </c>
      <c r="Z2621" t="str">
        <f t="shared" si="245"/>
        <v>Town</v>
      </c>
      <c r="AA2621">
        <f>VLOOKUP(A2621,vlookup_table[#All],7,FALSE)</f>
        <v>10</v>
      </c>
    </row>
    <row r="2622" spans="1:27" x14ac:dyDescent="0.3">
      <c r="A2622">
        <v>84276</v>
      </c>
      <c r="B2622" s="1" t="s">
        <v>57</v>
      </c>
      <c r="C2622" s="1" t="str">
        <f>UPPER(LEFT(B2622,2))</f>
        <v>MN</v>
      </c>
      <c r="D2622" s="1" t="s">
        <v>17</v>
      </c>
      <c r="E2622" s="1" t="str">
        <f>UPPER(LEFT(D2622,1))</f>
        <v>F</v>
      </c>
      <c r="F2622">
        <v>570</v>
      </c>
      <c r="G2622">
        <f t="shared" si="240"/>
        <v>570</v>
      </c>
      <c r="H2622">
        <f t="shared" si="241"/>
        <v>570</v>
      </c>
      <c r="I2622">
        <v>280</v>
      </c>
      <c r="J2622">
        <f t="shared" si="242"/>
        <v>280</v>
      </c>
      <c r="K2622">
        <v>360</v>
      </c>
      <c r="L2622">
        <f t="shared" si="243"/>
        <v>360</v>
      </c>
      <c r="M2622">
        <v>2</v>
      </c>
      <c r="N2622">
        <v>11330</v>
      </c>
      <c r="O2622">
        <f t="shared" si="244"/>
        <v>11330</v>
      </c>
      <c r="P2622">
        <v>1</v>
      </c>
      <c r="Q2622">
        <v>82</v>
      </c>
      <c r="R2622">
        <v>314</v>
      </c>
      <c r="S2622">
        <v>325</v>
      </c>
      <c r="T2622">
        <v>5.3409090910000003</v>
      </c>
      <c r="U2622">
        <f>VLOOKUP(A2622,vlookup_table[#All],2,)</f>
        <v>2</v>
      </c>
      <c r="V2622">
        <f>VLOOKUP(A2622,vlookup_table[#All],4,FALSE)</f>
        <v>4311</v>
      </c>
      <c r="W2622" t="str">
        <f>IF(LEN(V2622)=4,_xlfn.CONCAT("19",LEFT(V2622,2)),IF(LEN(V2622)=3,_xlfn.CONCAT("190",LEFT(V2622,2)),0))</f>
        <v>1943</v>
      </c>
      <c r="X2622">
        <f>IF(V2622&lt;&gt;0,1997-VALUE(W2622),0)</f>
        <v>54</v>
      </c>
      <c r="Y2622" t="str">
        <f>VLOOKUP(A2622,vlookup_table[#All],5,FALSE)</f>
        <v>R2</v>
      </c>
      <c r="Z2622" t="str">
        <f t="shared" si="245"/>
        <v>Rural</v>
      </c>
      <c r="AA2622">
        <f>VLOOKUP(A2622,vlookup_table[#All],7,FALSE)</f>
        <v>3</v>
      </c>
    </row>
    <row r="2623" spans="1:27" x14ac:dyDescent="0.3">
      <c r="A2623">
        <v>154611</v>
      </c>
      <c r="B2623" s="1" t="s">
        <v>22</v>
      </c>
      <c r="C2623" s="1" t="str">
        <f>UPPER(LEFT(B2623,2))</f>
        <v>CA</v>
      </c>
      <c r="D2623" s="1" t="s">
        <v>17</v>
      </c>
      <c r="E2623" s="1" t="str">
        <f>UPPER(LEFT(D2623,1))</f>
        <v>F</v>
      </c>
      <c r="F2623">
        <v>1099</v>
      </c>
      <c r="G2623">
        <f t="shared" si="240"/>
        <v>1099</v>
      </c>
      <c r="H2623">
        <f t="shared" si="241"/>
        <v>1099</v>
      </c>
      <c r="I2623">
        <v>366</v>
      </c>
      <c r="J2623">
        <f t="shared" si="242"/>
        <v>366</v>
      </c>
      <c r="K2623">
        <v>404</v>
      </c>
      <c r="L2623">
        <f t="shared" si="243"/>
        <v>404</v>
      </c>
      <c r="M2623">
        <v>3</v>
      </c>
      <c r="N2623">
        <v>13229</v>
      </c>
      <c r="O2623">
        <f t="shared" si="244"/>
        <v>13229</v>
      </c>
      <c r="P2623">
        <v>5</v>
      </c>
      <c r="Q2623">
        <v>57</v>
      </c>
      <c r="R2623">
        <v>363</v>
      </c>
      <c r="S2623">
        <v>391</v>
      </c>
      <c r="T2623">
        <v>4.8333333329999997</v>
      </c>
      <c r="U2623">
        <f>VLOOKUP(A2623,vlookup_table[#All],2,)</f>
        <v>28</v>
      </c>
      <c r="V2623">
        <f>VLOOKUP(A2623,vlookup_table[#All],4,FALSE)</f>
        <v>2101</v>
      </c>
      <c r="W2623" t="str">
        <f>IF(LEN(V2623)=4,_xlfn.CONCAT("19",LEFT(V2623,2)),IF(LEN(V2623)=3,_xlfn.CONCAT("190",LEFT(V2623,2)),0))</f>
        <v>1921</v>
      </c>
      <c r="X2623">
        <f>IF(V2623&lt;&gt;0,1997-VALUE(W2623),0)</f>
        <v>76</v>
      </c>
      <c r="Y2623" t="str">
        <f>VLOOKUP(A2623,vlookup_table[#All],5,FALSE)</f>
        <v>T2</v>
      </c>
      <c r="Z2623" t="str">
        <f t="shared" si="245"/>
        <v>Town</v>
      </c>
      <c r="AA2623">
        <f>VLOOKUP(A2623,vlookup_table[#All],7,FALSE)</f>
        <v>5</v>
      </c>
    </row>
    <row r="2624" spans="1:27" x14ac:dyDescent="0.3">
      <c r="A2624">
        <v>55293</v>
      </c>
      <c r="B2624" s="1" t="s">
        <v>63</v>
      </c>
      <c r="C2624" s="1" t="str">
        <f>UPPER(LEFT(B2624,2))</f>
        <v>MS</v>
      </c>
      <c r="D2624" s="1" t="s">
        <v>20</v>
      </c>
      <c r="E2624" s="1" t="str">
        <f>UPPER(LEFT(D2624,1))</f>
        <v>F</v>
      </c>
      <c r="F2624">
        <v>444</v>
      </c>
      <c r="G2624">
        <f t="shared" si="240"/>
        <v>444</v>
      </c>
      <c r="H2624">
        <f t="shared" si="241"/>
        <v>444</v>
      </c>
      <c r="I2624">
        <v>136</v>
      </c>
      <c r="J2624">
        <f t="shared" si="242"/>
        <v>136</v>
      </c>
      <c r="K2624">
        <v>235</v>
      </c>
      <c r="L2624">
        <f t="shared" si="243"/>
        <v>235</v>
      </c>
      <c r="M2624">
        <v>2</v>
      </c>
      <c r="N2624">
        <v>11820</v>
      </c>
      <c r="O2624">
        <f t="shared" si="244"/>
        <v>11820</v>
      </c>
      <c r="P2624">
        <v>0</v>
      </c>
      <c r="Q2624">
        <v>95</v>
      </c>
      <c r="R2624">
        <v>143</v>
      </c>
      <c r="S2624">
        <v>218</v>
      </c>
      <c r="T2624">
        <v>20</v>
      </c>
      <c r="U2624">
        <f>VLOOKUP(A2624,vlookup_table[#All],2,)</f>
        <v>28</v>
      </c>
      <c r="V2624">
        <f>VLOOKUP(A2624,vlookup_table[#All],4,FALSE)</f>
        <v>0</v>
      </c>
      <c r="W2624">
        <f>IF(LEN(V2624)=4,_xlfn.CONCAT("19",LEFT(V2624,2)),IF(LEN(V2624)=3,_xlfn.CONCAT("190",LEFT(V2624,2)),0))</f>
        <v>0</v>
      </c>
      <c r="X2624">
        <f>IF(V2624&lt;&gt;0,1997-VALUE(W2624),0)</f>
        <v>0</v>
      </c>
      <c r="Y2624" t="str">
        <f>VLOOKUP(A2624,vlookup_table[#All],5,FALSE)</f>
        <v>C3</v>
      </c>
      <c r="Z2624" t="str">
        <f t="shared" si="245"/>
        <v>City</v>
      </c>
      <c r="AA2624">
        <f>VLOOKUP(A2624,vlookup_table[#All],7,FALSE)</f>
        <v>25</v>
      </c>
    </row>
    <row r="2625" spans="1:27" x14ac:dyDescent="0.3">
      <c r="A2625">
        <v>188812</v>
      </c>
      <c r="B2625" s="1" t="s">
        <v>30</v>
      </c>
      <c r="C2625" s="1" t="str">
        <f>UPPER(LEFT(B2625,2))</f>
        <v>MI</v>
      </c>
      <c r="D2625" s="1" t="s">
        <v>14</v>
      </c>
      <c r="E2625" s="1" t="str">
        <f>UPPER(LEFT(D2625,1))</f>
        <v>M</v>
      </c>
      <c r="F2625">
        <v>1076</v>
      </c>
      <c r="G2625">
        <f t="shared" si="240"/>
        <v>1076</v>
      </c>
      <c r="H2625">
        <f t="shared" si="241"/>
        <v>1076</v>
      </c>
      <c r="I2625">
        <v>438</v>
      </c>
      <c r="J2625">
        <f t="shared" si="242"/>
        <v>438</v>
      </c>
      <c r="K2625">
        <v>535</v>
      </c>
      <c r="L2625">
        <f t="shared" si="243"/>
        <v>535</v>
      </c>
      <c r="M2625">
        <v>2</v>
      </c>
      <c r="N2625">
        <v>17353</v>
      </c>
      <c r="O2625">
        <f t="shared" si="244"/>
        <v>17353</v>
      </c>
      <c r="P2625">
        <v>10</v>
      </c>
      <c r="Q2625">
        <v>69</v>
      </c>
      <c r="R2625">
        <v>552</v>
      </c>
      <c r="S2625">
        <v>425</v>
      </c>
      <c r="T2625">
        <v>17.333333329999999</v>
      </c>
      <c r="U2625">
        <f>VLOOKUP(A2625,vlookup_table[#All],2,)</f>
        <v>0</v>
      </c>
      <c r="V2625">
        <f>VLOOKUP(A2625,vlookup_table[#All],4,FALSE)</f>
        <v>1901</v>
      </c>
      <c r="W2625" t="str">
        <f>IF(LEN(V2625)=4,_xlfn.CONCAT("19",LEFT(V2625,2)),IF(LEN(V2625)=3,_xlfn.CONCAT("190",LEFT(V2625,2)),0))</f>
        <v>1919</v>
      </c>
      <c r="X2625">
        <f>IF(V2625&lt;&gt;0,1997-VALUE(W2625),0)</f>
        <v>78</v>
      </c>
      <c r="Y2625" t="str">
        <f>VLOOKUP(A2625,vlookup_table[#All],5,FALSE)</f>
        <v>S1</v>
      </c>
      <c r="Z2625" t="str">
        <f t="shared" si="245"/>
        <v>Suburban</v>
      </c>
      <c r="AA2625">
        <f>VLOOKUP(A2625,vlookup_table[#All],7,FALSE)</f>
        <v>20</v>
      </c>
    </row>
    <row r="2626" spans="1:27" x14ac:dyDescent="0.3">
      <c r="A2626">
        <v>149506</v>
      </c>
      <c r="B2626" s="1" t="s">
        <v>22</v>
      </c>
      <c r="C2626" s="1" t="str">
        <f>UPPER(LEFT(B2626,2))</f>
        <v>CA</v>
      </c>
      <c r="D2626" s="1" t="s">
        <v>14</v>
      </c>
      <c r="E2626" s="1" t="str">
        <f>UPPER(LEFT(D2626,1))</f>
        <v>M</v>
      </c>
      <c r="F2626">
        <v>5164</v>
      </c>
      <c r="G2626">
        <f t="shared" ref="G2626:G2689" si="246">IF(LEFT(F2626,1)="A",VALUE(SUBSTITUTE(F2626,"A","")),IF(ISBLANK(F2626),"",IF(F2626=0,"",VALUE(F2626))))</f>
        <v>5164</v>
      </c>
      <c r="H2626">
        <f t="shared" ref="H2626:H2689" si="247">IF(G2626&lt;&gt;"",G2626,AVERAGE(G:G))</f>
        <v>5164</v>
      </c>
      <c r="I2626">
        <v>650</v>
      </c>
      <c r="J2626">
        <f t="shared" ref="J2626:J2689" si="248">IF(I2626&lt;&gt;0,I2626,AVERAGEIF(I:I,"&gt;0"))</f>
        <v>650</v>
      </c>
      <c r="K2626">
        <v>842</v>
      </c>
      <c r="L2626">
        <f t="shared" ref="L2626:L2689" si="249">IF(AND(K2626&lt;&gt;0,K2626&lt;&gt;""),K2626,AVERAGEIF(K:K,"&gt;0"))</f>
        <v>842</v>
      </c>
      <c r="M2626">
        <v>97</v>
      </c>
      <c r="N2626">
        <v>50548</v>
      </c>
      <c r="O2626">
        <f t="shared" ref="O2626:O2689" si="250">IF(AND(N2626&lt;&gt;0,N2626&lt;&gt;""),N2626,AVERAGEIF(N:N,"&gt;0"))</f>
        <v>50548</v>
      </c>
      <c r="P2626">
        <v>20</v>
      </c>
      <c r="Q2626">
        <v>41</v>
      </c>
      <c r="R2626">
        <v>715</v>
      </c>
      <c r="S2626">
        <v>782</v>
      </c>
      <c r="T2626">
        <v>8.4166666669999994</v>
      </c>
      <c r="U2626">
        <f>VLOOKUP(A2626,vlookup_table[#All],2,)</f>
        <v>1</v>
      </c>
      <c r="V2626">
        <f>VLOOKUP(A2626,vlookup_table[#All],4,FALSE)</f>
        <v>4605</v>
      </c>
      <c r="W2626" t="str">
        <f>IF(LEN(V2626)=4,_xlfn.CONCAT("19",LEFT(V2626,2)),IF(LEN(V2626)=3,_xlfn.CONCAT("190",LEFT(V2626,2)),0))</f>
        <v>1946</v>
      </c>
      <c r="X2626">
        <f>IF(V2626&lt;&gt;0,1997-VALUE(W2626),0)</f>
        <v>51</v>
      </c>
      <c r="Y2626" t="str">
        <f>VLOOKUP(A2626,vlookup_table[#All],5,FALSE)</f>
        <v>S1</v>
      </c>
      <c r="Z2626" t="str">
        <f t="shared" ref="Z2626:Z2689" si="251">IF(LEFT(Y2626,1)="C","City",IF(LEFT(Y2626,1)="T","Town",IF(LEFT(Y2626,1)="S","Suburban",IF(LEFT(Y2626,1)="U","Urban",IF(LEFT(Y2626,1)="R","Rural",0)))))</f>
        <v>Suburban</v>
      </c>
      <c r="AA2626">
        <f>VLOOKUP(A2626,vlookup_table[#All],7,FALSE)</f>
        <v>10</v>
      </c>
    </row>
    <row r="2627" spans="1:27" x14ac:dyDescent="0.3">
      <c r="A2627">
        <v>190727</v>
      </c>
      <c r="B2627" s="1" t="s">
        <v>13</v>
      </c>
      <c r="C2627" s="1" t="str">
        <f>UPPER(LEFT(B2627,2))</f>
        <v>FL</v>
      </c>
      <c r="D2627" s="1" t="s">
        <v>17</v>
      </c>
      <c r="E2627" s="1" t="str">
        <f>UPPER(LEFT(D2627,1))</f>
        <v>F</v>
      </c>
      <c r="F2627">
        <v>655</v>
      </c>
      <c r="G2627">
        <f t="shared" si="246"/>
        <v>655</v>
      </c>
      <c r="H2627">
        <f t="shared" si="247"/>
        <v>655</v>
      </c>
      <c r="I2627">
        <v>236</v>
      </c>
      <c r="J2627">
        <f t="shared" si="248"/>
        <v>236</v>
      </c>
      <c r="K2627">
        <v>331</v>
      </c>
      <c r="L2627">
        <f t="shared" si="249"/>
        <v>331</v>
      </c>
      <c r="M2627">
        <v>1</v>
      </c>
      <c r="N2627">
        <v>11094</v>
      </c>
      <c r="O2627">
        <f t="shared" si="250"/>
        <v>11094</v>
      </c>
      <c r="P2627">
        <v>8</v>
      </c>
      <c r="Q2627">
        <v>17</v>
      </c>
      <c r="R2627">
        <v>264</v>
      </c>
      <c r="S2627">
        <v>311</v>
      </c>
      <c r="T2627">
        <v>6.9333333330000002</v>
      </c>
      <c r="U2627">
        <f>VLOOKUP(A2627,vlookup_table[#All],2,)</f>
        <v>2</v>
      </c>
      <c r="V2627">
        <f>VLOOKUP(A2627,vlookup_table[#All],4,FALSE)</f>
        <v>1709</v>
      </c>
      <c r="W2627" t="str">
        <f>IF(LEN(V2627)=4,_xlfn.CONCAT("19",LEFT(V2627,2)),IF(LEN(V2627)=3,_xlfn.CONCAT("190",LEFT(V2627,2)),0))</f>
        <v>1917</v>
      </c>
      <c r="X2627">
        <f>IF(V2627&lt;&gt;0,1997-VALUE(W2627),0)</f>
        <v>80</v>
      </c>
      <c r="Y2627" t="str">
        <f>VLOOKUP(A2627,vlookup_table[#All],5,FALSE)</f>
        <v/>
      </c>
      <c r="Z2627">
        <f t="shared" si="251"/>
        <v>0</v>
      </c>
      <c r="AA2627">
        <f>VLOOKUP(A2627,vlookup_table[#All],7,FALSE)</f>
        <v>11</v>
      </c>
    </row>
    <row r="2628" spans="1:27" x14ac:dyDescent="0.3">
      <c r="A2628">
        <v>150248</v>
      </c>
      <c r="B2628" s="1" t="s">
        <v>22</v>
      </c>
      <c r="C2628" s="1" t="str">
        <f>UPPER(LEFT(B2628,2))</f>
        <v>CA</v>
      </c>
      <c r="D2628" s="1" t="s">
        <v>14</v>
      </c>
      <c r="E2628" s="1" t="str">
        <f>UPPER(LEFT(D2628,1))</f>
        <v>M</v>
      </c>
      <c r="F2628">
        <v>2182</v>
      </c>
      <c r="G2628">
        <f t="shared" si="246"/>
        <v>2182</v>
      </c>
      <c r="H2628">
        <f t="shared" si="247"/>
        <v>2182</v>
      </c>
      <c r="I2628">
        <v>555</v>
      </c>
      <c r="J2628">
        <f t="shared" si="248"/>
        <v>555</v>
      </c>
      <c r="K2628">
        <v>569</v>
      </c>
      <c r="L2628">
        <f t="shared" si="249"/>
        <v>569</v>
      </c>
      <c r="M2628">
        <v>67</v>
      </c>
      <c r="N2628">
        <v>17516</v>
      </c>
      <c r="O2628">
        <f t="shared" si="250"/>
        <v>17516</v>
      </c>
      <c r="P2628">
        <v>13</v>
      </c>
      <c r="Q2628">
        <v>57</v>
      </c>
      <c r="R2628">
        <v>561</v>
      </c>
      <c r="S2628">
        <v>559</v>
      </c>
      <c r="T2628">
        <v>19</v>
      </c>
      <c r="U2628">
        <f>VLOOKUP(A2628,vlookup_table[#All],2,)</f>
        <v>28</v>
      </c>
      <c r="V2628">
        <f>VLOOKUP(A2628,vlookup_table[#All],4,FALSE)</f>
        <v>0</v>
      </c>
      <c r="W2628">
        <f>IF(LEN(V2628)=4,_xlfn.CONCAT("19",LEFT(V2628,2)),IF(LEN(V2628)=3,_xlfn.CONCAT("190",LEFT(V2628,2)),0))</f>
        <v>0</v>
      </c>
      <c r="X2628">
        <f>IF(V2628&lt;&gt;0,1997-VALUE(W2628),0)</f>
        <v>0</v>
      </c>
      <c r="Y2628" t="str">
        <f>VLOOKUP(A2628,vlookup_table[#All],5,FALSE)</f>
        <v>S2</v>
      </c>
      <c r="Z2628" t="str">
        <f t="shared" si="251"/>
        <v>Suburban</v>
      </c>
      <c r="AA2628">
        <f>VLOOKUP(A2628,vlookup_table[#All],7,FALSE)</f>
        <v>25</v>
      </c>
    </row>
    <row r="2629" spans="1:27" x14ac:dyDescent="0.3">
      <c r="A2629">
        <v>177009</v>
      </c>
      <c r="B2629" s="1" t="s">
        <v>51</v>
      </c>
      <c r="C2629" s="1" t="str">
        <f>UPPER(LEFT(B2629,2))</f>
        <v>OR</v>
      </c>
      <c r="D2629" s="1"/>
      <c r="E2629" s="1" t="str">
        <f>UPPER(LEFT(D2629,1))</f>
        <v/>
      </c>
      <c r="F2629">
        <v>584</v>
      </c>
      <c r="G2629">
        <f t="shared" si="246"/>
        <v>584</v>
      </c>
      <c r="H2629">
        <f t="shared" si="247"/>
        <v>584</v>
      </c>
      <c r="I2629">
        <v>262</v>
      </c>
      <c r="J2629">
        <f t="shared" si="248"/>
        <v>262</v>
      </c>
      <c r="K2629">
        <v>386</v>
      </c>
      <c r="L2629">
        <f t="shared" si="249"/>
        <v>386</v>
      </c>
      <c r="M2629">
        <v>0</v>
      </c>
      <c r="N2629">
        <v>13898</v>
      </c>
      <c r="O2629">
        <f t="shared" si="250"/>
        <v>13898</v>
      </c>
      <c r="P2629">
        <v>1</v>
      </c>
      <c r="Q2629">
        <v>52</v>
      </c>
      <c r="R2629">
        <v>332</v>
      </c>
      <c r="S2629">
        <v>346</v>
      </c>
      <c r="T2629">
        <v>7.4210526320000003</v>
      </c>
      <c r="U2629">
        <f>VLOOKUP(A2629,vlookup_table[#All],2,)</f>
        <v>0</v>
      </c>
      <c r="V2629">
        <f>VLOOKUP(A2629,vlookup_table[#All],4,FALSE)</f>
        <v>0</v>
      </c>
      <c r="W2629">
        <f>IF(LEN(V2629)=4,_xlfn.CONCAT("19",LEFT(V2629,2)),IF(LEN(V2629)=3,_xlfn.CONCAT("190",LEFT(V2629,2)),0))</f>
        <v>0</v>
      </c>
      <c r="X2629">
        <f>IF(V2629&lt;&gt;0,1997-VALUE(W2629),0)</f>
        <v>0</v>
      </c>
      <c r="Y2629" t="str">
        <f>VLOOKUP(A2629,vlookup_table[#All],5,FALSE)</f>
        <v>R2</v>
      </c>
      <c r="Z2629" t="str">
        <f t="shared" si="251"/>
        <v>Rural</v>
      </c>
      <c r="AA2629">
        <f>VLOOKUP(A2629,vlookup_table[#All],7,FALSE)</f>
        <v>5</v>
      </c>
    </row>
    <row r="2630" spans="1:27" x14ac:dyDescent="0.3">
      <c r="A2630">
        <v>89642</v>
      </c>
      <c r="B2630" s="1" t="s">
        <v>16</v>
      </c>
      <c r="C2630" s="1" t="str">
        <f>UPPER(LEFT(B2630,2))</f>
        <v>IL</v>
      </c>
      <c r="D2630" s="1" t="s">
        <v>17</v>
      </c>
      <c r="E2630" s="1" t="str">
        <f>UPPER(LEFT(D2630,1))</f>
        <v>F</v>
      </c>
      <c r="F2630">
        <v>854</v>
      </c>
      <c r="G2630">
        <f t="shared" si="246"/>
        <v>854</v>
      </c>
      <c r="H2630">
        <f t="shared" si="247"/>
        <v>854</v>
      </c>
      <c r="I2630">
        <v>452</v>
      </c>
      <c r="J2630">
        <f t="shared" si="248"/>
        <v>452</v>
      </c>
      <c r="K2630">
        <v>580</v>
      </c>
      <c r="L2630">
        <f t="shared" si="249"/>
        <v>580</v>
      </c>
      <c r="M2630">
        <v>2</v>
      </c>
      <c r="N2630">
        <v>20510</v>
      </c>
      <c r="O2630">
        <f t="shared" si="250"/>
        <v>20510</v>
      </c>
      <c r="P2630">
        <v>4</v>
      </c>
      <c r="Q2630">
        <v>73</v>
      </c>
      <c r="R2630">
        <v>478</v>
      </c>
      <c r="S2630">
        <v>498</v>
      </c>
      <c r="T2630">
        <v>8.6666666669999994</v>
      </c>
      <c r="U2630">
        <f>VLOOKUP(A2630,vlookup_table[#All],2,)</f>
        <v>0</v>
      </c>
      <c r="V2630">
        <f>VLOOKUP(A2630,vlookup_table[#All],4,FALSE)</f>
        <v>0</v>
      </c>
      <c r="W2630">
        <f>IF(LEN(V2630)=4,_xlfn.CONCAT("19",LEFT(V2630,2)),IF(LEN(V2630)=3,_xlfn.CONCAT("190",LEFT(V2630,2)),0))</f>
        <v>0</v>
      </c>
      <c r="X2630">
        <f>IF(V2630&lt;&gt;0,1997-VALUE(W2630),0)</f>
        <v>0</v>
      </c>
      <c r="Y2630" t="str">
        <f>VLOOKUP(A2630,vlookup_table[#All],5,FALSE)</f>
        <v>C1</v>
      </c>
      <c r="Z2630" t="str">
        <f t="shared" si="251"/>
        <v>City</v>
      </c>
      <c r="AA2630">
        <f>VLOOKUP(A2630,vlookup_table[#All],7,FALSE)</f>
        <v>15</v>
      </c>
    </row>
    <row r="2631" spans="1:27" x14ac:dyDescent="0.3">
      <c r="A2631">
        <v>103913</v>
      </c>
      <c r="B2631" s="1" t="s">
        <v>37</v>
      </c>
      <c r="C2631" s="1" t="str">
        <f>UPPER(LEFT(B2631,2))</f>
        <v>MO</v>
      </c>
      <c r="D2631" s="1" t="s">
        <v>17</v>
      </c>
      <c r="E2631" s="1" t="str">
        <f>UPPER(LEFT(D2631,1))</f>
        <v>F</v>
      </c>
      <c r="F2631">
        <v>297</v>
      </c>
      <c r="G2631">
        <f t="shared" si="246"/>
        <v>297</v>
      </c>
      <c r="H2631">
        <f t="shared" si="247"/>
        <v>297</v>
      </c>
      <c r="I2631">
        <v>146</v>
      </c>
      <c r="J2631">
        <f t="shared" si="248"/>
        <v>146</v>
      </c>
      <c r="K2631">
        <v>196</v>
      </c>
      <c r="L2631">
        <f t="shared" si="249"/>
        <v>196</v>
      </c>
      <c r="M2631">
        <v>0</v>
      </c>
      <c r="N2631">
        <v>8352</v>
      </c>
      <c r="O2631">
        <f t="shared" si="250"/>
        <v>8352</v>
      </c>
      <c r="P2631">
        <v>0</v>
      </c>
      <c r="Q2631">
        <v>61</v>
      </c>
      <c r="R2631">
        <v>175</v>
      </c>
      <c r="S2631">
        <v>178</v>
      </c>
      <c r="T2631">
        <v>9.2142857140000007</v>
      </c>
      <c r="U2631">
        <f>VLOOKUP(A2631,vlookup_table[#All],2,)</f>
        <v>0</v>
      </c>
      <c r="V2631">
        <f>VLOOKUP(A2631,vlookup_table[#All],4,FALSE)</f>
        <v>5406</v>
      </c>
      <c r="W2631" t="str">
        <f>IF(LEN(V2631)=4,_xlfn.CONCAT("19",LEFT(V2631,2)),IF(LEN(V2631)=3,_xlfn.CONCAT("190",LEFT(V2631,2)),0))</f>
        <v>1954</v>
      </c>
      <c r="X2631">
        <f>IF(V2631&lt;&gt;0,1997-VALUE(W2631),0)</f>
        <v>43</v>
      </c>
      <c r="Y2631" t="str">
        <f>VLOOKUP(A2631,vlookup_table[#All],5,FALSE)</f>
        <v>R3</v>
      </c>
      <c r="Z2631" t="str">
        <f t="shared" si="251"/>
        <v>Rural</v>
      </c>
      <c r="AA2631">
        <f>VLOOKUP(A2631,vlookup_table[#All],7,FALSE)</f>
        <v>11</v>
      </c>
    </row>
    <row r="2632" spans="1:27" x14ac:dyDescent="0.3">
      <c r="A2632">
        <v>76780</v>
      </c>
      <c r="B2632" s="1" t="s">
        <v>48</v>
      </c>
      <c r="C2632" s="1" t="str">
        <f>UPPER(LEFT(B2632,2))</f>
        <v>IA</v>
      </c>
      <c r="D2632" s="1" t="s">
        <v>17</v>
      </c>
      <c r="E2632" s="1" t="str">
        <f>UPPER(LEFT(D2632,1))</f>
        <v>F</v>
      </c>
      <c r="F2632">
        <v>688</v>
      </c>
      <c r="G2632">
        <f t="shared" si="246"/>
        <v>688</v>
      </c>
      <c r="H2632">
        <f t="shared" si="247"/>
        <v>688</v>
      </c>
      <c r="I2632">
        <v>408</v>
      </c>
      <c r="J2632">
        <f t="shared" si="248"/>
        <v>408</v>
      </c>
      <c r="K2632">
        <v>510</v>
      </c>
      <c r="L2632">
        <f t="shared" si="249"/>
        <v>510</v>
      </c>
      <c r="M2632">
        <v>1</v>
      </c>
      <c r="N2632">
        <v>17000</v>
      </c>
      <c r="O2632">
        <f t="shared" si="250"/>
        <v>17000</v>
      </c>
      <c r="P2632">
        <v>2</v>
      </c>
      <c r="Q2632">
        <v>64</v>
      </c>
      <c r="R2632">
        <v>484</v>
      </c>
      <c r="S2632">
        <v>437</v>
      </c>
      <c r="T2632">
        <v>33</v>
      </c>
      <c r="U2632">
        <f>VLOOKUP(A2632,vlookup_table[#All],2,)</f>
        <v>2</v>
      </c>
      <c r="V2632">
        <f>VLOOKUP(A2632,vlookup_table[#All],4,FALSE)</f>
        <v>1601</v>
      </c>
      <c r="W2632" t="str">
        <f>IF(LEN(V2632)=4,_xlfn.CONCAT("19",LEFT(V2632,2)),IF(LEN(V2632)=3,_xlfn.CONCAT("190",LEFT(V2632,2)),0))</f>
        <v>1916</v>
      </c>
      <c r="X2632">
        <f>IF(V2632&lt;&gt;0,1997-VALUE(W2632),0)</f>
        <v>81</v>
      </c>
      <c r="Y2632" t="str">
        <f>VLOOKUP(A2632,vlookup_table[#All],5,FALSE)</f>
        <v>T1</v>
      </c>
      <c r="Z2632" t="str">
        <f t="shared" si="251"/>
        <v>Town</v>
      </c>
      <c r="AA2632">
        <f>VLOOKUP(A2632,vlookup_table[#All],7,FALSE)</f>
        <v>75</v>
      </c>
    </row>
    <row r="2633" spans="1:27" x14ac:dyDescent="0.3">
      <c r="A2633">
        <v>41901</v>
      </c>
      <c r="B2633" s="1" t="s">
        <v>30</v>
      </c>
      <c r="C2633" s="1" t="str">
        <f>UPPER(LEFT(B2633,2))</f>
        <v>MI</v>
      </c>
      <c r="D2633" s="1" t="s">
        <v>14</v>
      </c>
      <c r="E2633" s="1" t="str">
        <f>UPPER(LEFT(D2633,1))</f>
        <v>M</v>
      </c>
      <c r="F2633">
        <v>380</v>
      </c>
      <c r="G2633">
        <f t="shared" si="246"/>
        <v>380</v>
      </c>
      <c r="H2633">
        <f t="shared" si="247"/>
        <v>380</v>
      </c>
      <c r="I2633">
        <v>329</v>
      </c>
      <c r="J2633">
        <f t="shared" si="248"/>
        <v>329</v>
      </c>
      <c r="K2633">
        <v>394</v>
      </c>
      <c r="L2633">
        <f t="shared" si="249"/>
        <v>394</v>
      </c>
      <c r="M2633">
        <v>0</v>
      </c>
      <c r="N2633">
        <v>12349</v>
      </c>
      <c r="O2633">
        <f t="shared" si="250"/>
        <v>12349</v>
      </c>
      <c r="P2633">
        <v>1</v>
      </c>
      <c r="Q2633">
        <v>77</v>
      </c>
      <c r="R2633">
        <v>355</v>
      </c>
      <c r="S2633">
        <v>340</v>
      </c>
      <c r="T2633">
        <v>26.444444440000002</v>
      </c>
      <c r="U2633">
        <f>VLOOKUP(A2633,vlookup_table[#All],2,)</f>
        <v>1</v>
      </c>
      <c r="V2633">
        <f>VLOOKUP(A2633,vlookup_table[#All],4,FALSE)</f>
        <v>5601</v>
      </c>
      <c r="W2633" t="str">
        <f>IF(LEN(V2633)=4,_xlfn.CONCAT("19",LEFT(V2633,2)),IF(LEN(V2633)=3,_xlfn.CONCAT("190",LEFT(V2633,2)),0))</f>
        <v>1956</v>
      </c>
      <c r="X2633">
        <f>IF(V2633&lt;&gt;0,1997-VALUE(W2633),0)</f>
        <v>41</v>
      </c>
      <c r="Y2633" t="str">
        <f>VLOOKUP(A2633,vlookup_table[#All],5,FALSE)</f>
        <v>U3</v>
      </c>
      <c r="Z2633" t="str">
        <f t="shared" si="251"/>
        <v>Urban</v>
      </c>
      <c r="AA2633">
        <f>VLOOKUP(A2633,vlookup_table[#All],7,FALSE)</f>
        <v>100</v>
      </c>
    </row>
    <row r="2634" spans="1:27" x14ac:dyDescent="0.3">
      <c r="A2634">
        <v>137998</v>
      </c>
      <c r="B2634" s="1" t="s">
        <v>56</v>
      </c>
      <c r="C2634" s="1" t="str">
        <f>UPPER(LEFT(B2634,2))</f>
        <v>AZ</v>
      </c>
      <c r="D2634" s="1" t="s">
        <v>61</v>
      </c>
      <c r="E2634" s="1" t="str">
        <f>UPPER(LEFT(D2634,1))</f>
        <v>F</v>
      </c>
      <c r="F2634">
        <v>547</v>
      </c>
      <c r="G2634">
        <f t="shared" si="246"/>
        <v>547</v>
      </c>
      <c r="H2634">
        <f t="shared" si="247"/>
        <v>547</v>
      </c>
      <c r="I2634">
        <v>251</v>
      </c>
      <c r="J2634">
        <f t="shared" si="248"/>
        <v>251</v>
      </c>
      <c r="K2634">
        <v>306</v>
      </c>
      <c r="L2634">
        <f t="shared" si="249"/>
        <v>306</v>
      </c>
      <c r="M2634">
        <v>0</v>
      </c>
      <c r="N2634">
        <v>10393</v>
      </c>
      <c r="O2634">
        <f t="shared" si="250"/>
        <v>10393</v>
      </c>
      <c r="P2634">
        <v>6</v>
      </c>
      <c r="Q2634">
        <v>44</v>
      </c>
      <c r="R2634">
        <v>292</v>
      </c>
      <c r="S2634">
        <v>283</v>
      </c>
      <c r="T2634">
        <v>17.09090909</v>
      </c>
      <c r="U2634">
        <f>VLOOKUP(A2634,vlookup_table[#All],2,)</f>
        <v>0</v>
      </c>
      <c r="V2634">
        <f>VLOOKUP(A2634,vlookup_table[#All],4,FALSE)</f>
        <v>4701</v>
      </c>
      <c r="W2634" t="str">
        <f>IF(LEN(V2634)=4,_xlfn.CONCAT("19",LEFT(V2634,2)),IF(LEN(V2634)=3,_xlfn.CONCAT("190",LEFT(V2634,2)),0))</f>
        <v>1947</v>
      </c>
      <c r="X2634">
        <f>IF(V2634&lt;&gt;0,1997-VALUE(W2634),0)</f>
        <v>50</v>
      </c>
      <c r="Y2634" t="str">
        <f>VLOOKUP(A2634,vlookup_table[#All],5,FALSE)</f>
        <v>S2</v>
      </c>
      <c r="Z2634" t="str">
        <f t="shared" si="251"/>
        <v>Suburban</v>
      </c>
      <c r="AA2634">
        <f>VLOOKUP(A2634,vlookup_table[#All],7,FALSE)</f>
        <v>20</v>
      </c>
    </row>
    <row r="2635" spans="1:27" x14ac:dyDescent="0.3">
      <c r="A2635">
        <v>79136</v>
      </c>
      <c r="B2635" s="1" t="s">
        <v>36</v>
      </c>
      <c r="C2635" s="1" t="str">
        <f>UPPER(LEFT(B2635,2))</f>
        <v>WI</v>
      </c>
      <c r="D2635" s="1" t="s">
        <v>52</v>
      </c>
      <c r="E2635" s="1" t="str">
        <f>UPPER(LEFT(D2635,1))</f>
        <v>M</v>
      </c>
      <c r="F2635">
        <v>336</v>
      </c>
      <c r="G2635">
        <f t="shared" si="246"/>
        <v>336</v>
      </c>
      <c r="H2635">
        <f t="shared" si="247"/>
        <v>336</v>
      </c>
      <c r="I2635">
        <v>301</v>
      </c>
      <c r="J2635">
        <f t="shared" si="248"/>
        <v>301</v>
      </c>
      <c r="K2635">
        <v>357</v>
      </c>
      <c r="L2635">
        <f t="shared" si="249"/>
        <v>357</v>
      </c>
      <c r="M2635">
        <v>0</v>
      </c>
      <c r="N2635">
        <v>10835</v>
      </c>
      <c r="O2635">
        <f t="shared" si="250"/>
        <v>10835</v>
      </c>
      <c r="P2635">
        <v>1</v>
      </c>
      <c r="Q2635">
        <v>74</v>
      </c>
      <c r="R2635">
        <v>316</v>
      </c>
      <c r="S2635">
        <v>326</v>
      </c>
      <c r="T2635">
        <v>8.0833333330000006</v>
      </c>
      <c r="U2635">
        <f>VLOOKUP(A2635,vlookup_table[#All],2,)</f>
        <v>1</v>
      </c>
      <c r="V2635">
        <f>VLOOKUP(A2635,vlookup_table[#All],4,FALSE)</f>
        <v>2401</v>
      </c>
      <c r="W2635" t="str">
        <f>IF(LEN(V2635)=4,_xlfn.CONCAT("19",LEFT(V2635,2)),IF(LEN(V2635)=3,_xlfn.CONCAT("190",LEFT(V2635,2)),0))</f>
        <v>1924</v>
      </c>
      <c r="X2635">
        <f>IF(V2635&lt;&gt;0,1997-VALUE(W2635),0)</f>
        <v>73</v>
      </c>
      <c r="Y2635" t="str">
        <f>VLOOKUP(A2635,vlookup_table[#All],5,FALSE)</f>
        <v>C3</v>
      </c>
      <c r="Z2635" t="str">
        <f t="shared" si="251"/>
        <v>City</v>
      </c>
      <c r="AA2635">
        <f>VLOOKUP(A2635,vlookup_table[#All],7,FALSE)</f>
        <v>10</v>
      </c>
    </row>
    <row r="2636" spans="1:27" x14ac:dyDescent="0.3">
      <c r="A2636">
        <v>46110</v>
      </c>
      <c r="B2636" s="1" t="s">
        <v>76</v>
      </c>
      <c r="C2636" s="1" t="str">
        <f>UPPER(LEFT(B2636,2))</f>
        <v>VT</v>
      </c>
      <c r="D2636" s="1" t="s">
        <v>52</v>
      </c>
      <c r="E2636" s="1" t="str">
        <f>UPPER(LEFT(D2636,1))</f>
        <v>M</v>
      </c>
      <c r="F2636">
        <v>876</v>
      </c>
      <c r="G2636">
        <f t="shared" si="246"/>
        <v>876</v>
      </c>
      <c r="H2636">
        <f t="shared" si="247"/>
        <v>876</v>
      </c>
      <c r="I2636">
        <v>281</v>
      </c>
      <c r="J2636">
        <f t="shared" si="248"/>
        <v>281</v>
      </c>
      <c r="K2636">
        <v>353</v>
      </c>
      <c r="L2636">
        <f t="shared" si="249"/>
        <v>353</v>
      </c>
      <c r="M2636">
        <v>2</v>
      </c>
      <c r="N2636">
        <v>11807</v>
      </c>
      <c r="O2636">
        <f t="shared" si="250"/>
        <v>11807</v>
      </c>
      <c r="P2636">
        <v>3</v>
      </c>
      <c r="Q2636">
        <v>39</v>
      </c>
      <c r="R2636">
        <v>297</v>
      </c>
      <c r="S2636">
        <v>325</v>
      </c>
      <c r="T2636">
        <v>3.7317073170000001</v>
      </c>
      <c r="U2636">
        <f>VLOOKUP(A2636,vlookup_table[#All],2,)</f>
        <v>2</v>
      </c>
      <c r="V2636">
        <f>VLOOKUP(A2636,vlookup_table[#All],4,FALSE)</f>
        <v>0</v>
      </c>
      <c r="W2636">
        <f>IF(LEN(V2636)=4,_xlfn.CONCAT("19",LEFT(V2636,2)),IF(LEN(V2636)=3,_xlfn.CONCAT("190",LEFT(V2636,2)),0))</f>
        <v>0</v>
      </c>
      <c r="X2636">
        <f>IF(V2636&lt;&gt;0,1997-VALUE(W2636),0)</f>
        <v>0</v>
      </c>
      <c r="Y2636" t="str">
        <f>VLOOKUP(A2636,vlookup_table[#All],5,FALSE)</f>
        <v/>
      </c>
      <c r="Z2636">
        <f t="shared" si="251"/>
        <v>0</v>
      </c>
      <c r="AA2636">
        <f>VLOOKUP(A2636,vlookup_table[#All],7,FALSE)</f>
        <v>4</v>
      </c>
    </row>
    <row r="2637" spans="1:27" x14ac:dyDescent="0.3">
      <c r="A2637">
        <v>97774</v>
      </c>
      <c r="B2637" s="1" t="s">
        <v>16</v>
      </c>
      <c r="C2637" s="1" t="str">
        <f>UPPER(LEFT(B2637,2))</f>
        <v>IL</v>
      </c>
      <c r="D2637" s="1" t="s">
        <v>17</v>
      </c>
      <c r="E2637" s="1" t="str">
        <f>UPPER(LEFT(D2637,1))</f>
        <v>F</v>
      </c>
      <c r="F2637">
        <v>470</v>
      </c>
      <c r="G2637">
        <f t="shared" si="246"/>
        <v>470</v>
      </c>
      <c r="H2637">
        <f t="shared" si="247"/>
        <v>470</v>
      </c>
      <c r="I2637">
        <v>263</v>
      </c>
      <c r="J2637">
        <f t="shared" si="248"/>
        <v>263</v>
      </c>
      <c r="K2637">
        <v>330</v>
      </c>
      <c r="L2637">
        <f t="shared" si="249"/>
        <v>330</v>
      </c>
      <c r="M2637">
        <v>0</v>
      </c>
      <c r="N2637">
        <v>10776</v>
      </c>
      <c r="O2637">
        <f t="shared" si="250"/>
        <v>10776</v>
      </c>
      <c r="P2637">
        <v>1</v>
      </c>
      <c r="Q2637">
        <v>68</v>
      </c>
      <c r="R2637">
        <v>297</v>
      </c>
      <c r="S2637">
        <v>296</v>
      </c>
      <c r="T2637">
        <v>17.88888889</v>
      </c>
      <c r="U2637">
        <f>VLOOKUP(A2637,vlookup_table[#All],2,)</f>
        <v>0</v>
      </c>
      <c r="V2637">
        <f>VLOOKUP(A2637,vlookup_table[#All],4,FALSE)</f>
        <v>5201</v>
      </c>
      <c r="W2637" t="str">
        <f>IF(LEN(V2637)=4,_xlfn.CONCAT("19",LEFT(V2637,2)),IF(LEN(V2637)=3,_xlfn.CONCAT("190",LEFT(V2637,2)),0))</f>
        <v>1952</v>
      </c>
      <c r="X2637">
        <f>IF(V2637&lt;&gt;0,1997-VALUE(W2637),0)</f>
        <v>45</v>
      </c>
      <c r="Y2637" t="str">
        <f>VLOOKUP(A2637,vlookup_table[#All],5,FALSE)</f>
        <v>T2</v>
      </c>
      <c r="Z2637" t="str">
        <f t="shared" si="251"/>
        <v>Town</v>
      </c>
      <c r="AA2637">
        <f>VLOOKUP(A2637,vlookup_table[#All],7,FALSE)</f>
        <v>25</v>
      </c>
    </row>
    <row r="2638" spans="1:27" x14ac:dyDescent="0.3">
      <c r="A2638">
        <v>103590</v>
      </c>
      <c r="B2638" s="1" t="s">
        <v>37</v>
      </c>
      <c r="C2638" s="1" t="str">
        <f>UPPER(LEFT(B2638,2))</f>
        <v>MO</v>
      </c>
      <c r="D2638" s="1" t="s">
        <v>14</v>
      </c>
      <c r="E2638" s="1" t="str">
        <f>UPPER(LEFT(D2638,1))</f>
        <v>M</v>
      </c>
      <c r="F2638">
        <v>397</v>
      </c>
      <c r="G2638">
        <f t="shared" si="246"/>
        <v>397</v>
      </c>
      <c r="H2638">
        <f t="shared" si="247"/>
        <v>397</v>
      </c>
      <c r="I2638">
        <v>203</v>
      </c>
      <c r="J2638">
        <f t="shared" si="248"/>
        <v>203</v>
      </c>
      <c r="K2638">
        <v>284</v>
      </c>
      <c r="L2638">
        <f t="shared" si="249"/>
        <v>284</v>
      </c>
      <c r="M2638">
        <v>0</v>
      </c>
      <c r="N2638">
        <v>9609</v>
      </c>
      <c r="O2638">
        <f t="shared" si="250"/>
        <v>9609</v>
      </c>
      <c r="P2638">
        <v>1</v>
      </c>
      <c r="Q2638">
        <v>79</v>
      </c>
      <c r="R2638">
        <v>244</v>
      </c>
      <c r="S2638">
        <v>246</v>
      </c>
      <c r="T2638">
        <v>15</v>
      </c>
      <c r="U2638">
        <f>VLOOKUP(A2638,vlookup_table[#All],2,)</f>
        <v>39002</v>
      </c>
      <c r="V2638">
        <f>VLOOKUP(A2638,vlookup_table[#All],4,FALSE)</f>
        <v>0</v>
      </c>
      <c r="W2638">
        <f>IF(LEN(V2638)=4,_xlfn.CONCAT("19",LEFT(V2638,2)),IF(LEN(V2638)=3,_xlfn.CONCAT("190",LEFT(V2638,2)),0))</f>
        <v>0</v>
      </c>
      <c r="X2638">
        <f>IF(V2638&lt;&gt;0,1997-VALUE(W2638),0)</f>
        <v>0</v>
      </c>
      <c r="Y2638" t="str">
        <f>VLOOKUP(A2638,vlookup_table[#All],5,FALSE)</f>
        <v>R3</v>
      </c>
      <c r="Z2638" t="str">
        <f t="shared" si="251"/>
        <v>Rural</v>
      </c>
      <c r="AA2638">
        <f>VLOOKUP(A2638,vlookup_table[#All],7,FALSE)</f>
        <v>15</v>
      </c>
    </row>
    <row r="2639" spans="1:27" x14ac:dyDescent="0.3">
      <c r="A2639">
        <v>181998</v>
      </c>
      <c r="B2639" s="1" t="s">
        <v>41</v>
      </c>
      <c r="C2639" s="1" t="str">
        <f>UPPER(LEFT(B2639,2))</f>
        <v>WA</v>
      </c>
      <c r="D2639" s="1"/>
      <c r="E2639" s="1" t="str">
        <f>UPPER(LEFT(D2639,1))</f>
        <v/>
      </c>
      <c r="F2639">
        <v>1222</v>
      </c>
      <c r="G2639">
        <f t="shared" si="246"/>
        <v>1222</v>
      </c>
      <c r="H2639">
        <f t="shared" si="247"/>
        <v>1222</v>
      </c>
      <c r="I2639">
        <v>423</v>
      </c>
      <c r="J2639">
        <f t="shared" si="248"/>
        <v>423</v>
      </c>
      <c r="K2639">
        <v>487</v>
      </c>
      <c r="L2639">
        <f t="shared" si="249"/>
        <v>487</v>
      </c>
      <c r="M2639">
        <v>13</v>
      </c>
      <c r="N2639">
        <v>19730</v>
      </c>
      <c r="O2639">
        <f t="shared" si="250"/>
        <v>19730</v>
      </c>
      <c r="P2639">
        <v>10</v>
      </c>
      <c r="Q2639">
        <v>25</v>
      </c>
      <c r="R2639">
        <v>492</v>
      </c>
      <c r="S2639">
        <v>472</v>
      </c>
      <c r="T2639">
        <v>6.2727272730000001</v>
      </c>
      <c r="U2639">
        <f>VLOOKUP(A2639,vlookup_table[#All],2,)</f>
        <v>0</v>
      </c>
      <c r="V2639">
        <f>VLOOKUP(A2639,vlookup_table[#All],4,FALSE)</f>
        <v>6201</v>
      </c>
      <c r="W2639" t="str">
        <f>IF(LEN(V2639)=4,_xlfn.CONCAT("19",LEFT(V2639,2)),IF(LEN(V2639)=3,_xlfn.CONCAT("190",LEFT(V2639,2)),0))</f>
        <v>1962</v>
      </c>
      <c r="X2639">
        <f>IF(V2639&lt;&gt;0,1997-VALUE(W2639),0)</f>
        <v>35</v>
      </c>
      <c r="Y2639" t="str">
        <f>VLOOKUP(A2639,vlookup_table[#All],5,FALSE)</f>
        <v>S2</v>
      </c>
      <c r="Z2639" t="str">
        <f t="shared" si="251"/>
        <v>Suburban</v>
      </c>
      <c r="AA2639">
        <f>VLOOKUP(A2639,vlookup_table[#All],7,FALSE)</f>
        <v>20</v>
      </c>
    </row>
    <row r="2640" spans="1:27" x14ac:dyDescent="0.3">
      <c r="A2640">
        <v>10036</v>
      </c>
      <c r="B2640" s="1" t="s">
        <v>41</v>
      </c>
      <c r="C2640" s="1" t="str">
        <f>UPPER(LEFT(B2640,2))</f>
        <v>WA</v>
      </c>
      <c r="D2640" s="1" t="s">
        <v>52</v>
      </c>
      <c r="E2640" s="1" t="str">
        <f>UPPER(LEFT(D2640,1))</f>
        <v>M</v>
      </c>
      <c r="F2640">
        <v>1489</v>
      </c>
      <c r="G2640">
        <f t="shared" si="246"/>
        <v>1489</v>
      </c>
      <c r="H2640">
        <f t="shared" si="247"/>
        <v>1489</v>
      </c>
      <c r="I2640">
        <v>413</v>
      </c>
      <c r="J2640">
        <f t="shared" si="248"/>
        <v>413</v>
      </c>
      <c r="K2640">
        <v>477</v>
      </c>
      <c r="L2640">
        <f t="shared" si="249"/>
        <v>477</v>
      </c>
      <c r="M2640">
        <v>14</v>
      </c>
      <c r="N2640">
        <v>16434</v>
      </c>
      <c r="O2640">
        <f t="shared" si="250"/>
        <v>16434</v>
      </c>
      <c r="P2640">
        <v>2</v>
      </c>
      <c r="Q2640">
        <v>66</v>
      </c>
      <c r="R2640">
        <v>397</v>
      </c>
      <c r="S2640">
        <v>481</v>
      </c>
      <c r="T2640">
        <v>25</v>
      </c>
      <c r="U2640">
        <f>VLOOKUP(A2640,vlookup_table[#All],2,)</f>
        <v>2</v>
      </c>
      <c r="V2640">
        <f>VLOOKUP(A2640,vlookup_table[#All],4,FALSE)</f>
        <v>2503</v>
      </c>
      <c r="W2640" t="str">
        <f>IF(LEN(V2640)=4,_xlfn.CONCAT("19",LEFT(V2640,2)),IF(LEN(V2640)=3,_xlfn.CONCAT("190",LEFT(V2640,2)),0))</f>
        <v>1925</v>
      </c>
      <c r="X2640">
        <f>IF(V2640&lt;&gt;0,1997-VALUE(W2640),0)</f>
        <v>72</v>
      </c>
      <c r="Y2640" t="str">
        <f>VLOOKUP(A2640,vlookup_table[#All],5,FALSE)</f>
        <v>S1</v>
      </c>
      <c r="Z2640" t="str">
        <f t="shared" si="251"/>
        <v>Suburban</v>
      </c>
      <c r="AA2640">
        <f>VLOOKUP(A2640,vlookup_table[#All],7,FALSE)</f>
        <v>25</v>
      </c>
    </row>
    <row r="2641" spans="1:27" x14ac:dyDescent="0.3">
      <c r="A2641">
        <v>175584</v>
      </c>
      <c r="B2641" s="1" t="s">
        <v>51</v>
      </c>
      <c r="C2641" s="1" t="str">
        <f>UPPER(LEFT(B2641,2))</f>
        <v>OR</v>
      </c>
      <c r="D2641" s="1" t="s">
        <v>14</v>
      </c>
      <c r="E2641" s="1" t="str">
        <f>UPPER(LEFT(D2641,1))</f>
        <v>M</v>
      </c>
      <c r="F2641">
        <v>454</v>
      </c>
      <c r="G2641">
        <f t="shared" si="246"/>
        <v>454</v>
      </c>
      <c r="H2641">
        <f t="shared" si="247"/>
        <v>454</v>
      </c>
      <c r="I2641">
        <v>283</v>
      </c>
      <c r="J2641">
        <f t="shared" si="248"/>
        <v>283</v>
      </c>
      <c r="K2641">
        <v>448</v>
      </c>
      <c r="L2641">
        <f t="shared" si="249"/>
        <v>448</v>
      </c>
      <c r="M2641">
        <v>0</v>
      </c>
      <c r="N2641">
        <v>14140</v>
      </c>
      <c r="O2641">
        <f t="shared" si="250"/>
        <v>14140</v>
      </c>
      <c r="P2641">
        <v>4</v>
      </c>
      <c r="Q2641">
        <v>57</v>
      </c>
      <c r="R2641">
        <v>313</v>
      </c>
      <c r="S2641">
        <v>359</v>
      </c>
      <c r="T2641">
        <v>11.2</v>
      </c>
      <c r="U2641">
        <f>VLOOKUP(A2641,vlookup_table[#All],2,)</f>
        <v>1</v>
      </c>
      <c r="V2641">
        <f>VLOOKUP(A2641,vlookup_table[#All],4,FALSE)</f>
        <v>2505</v>
      </c>
      <c r="W2641" t="str">
        <f>IF(LEN(V2641)=4,_xlfn.CONCAT("19",LEFT(V2641,2)),IF(LEN(V2641)=3,_xlfn.CONCAT("190",LEFT(V2641,2)),0))</f>
        <v>1925</v>
      </c>
      <c r="X2641">
        <f>IF(V2641&lt;&gt;0,1997-VALUE(W2641),0)</f>
        <v>72</v>
      </c>
      <c r="Y2641" t="str">
        <f>VLOOKUP(A2641,vlookup_table[#All],5,FALSE)</f>
        <v>S2</v>
      </c>
      <c r="Z2641" t="str">
        <f t="shared" si="251"/>
        <v>Suburban</v>
      </c>
      <c r="AA2641">
        <f>VLOOKUP(A2641,vlookup_table[#All],7,FALSE)</f>
        <v>15</v>
      </c>
    </row>
    <row r="2642" spans="1:27" x14ac:dyDescent="0.3">
      <c r="A2642">
        <v>41905</v>
      </c>
      <c r="B2642" s="1" t="s">
        <v>13</v>
      </c>
      <c r="C2642" s="1" t="str">
        <f>UPPER(LEFT(B2642,2))</f>
        <v>FL</v>
      </c>
      <c r="D2642" s="1" t="s">
        <v>17</v>
      </c>
      <c r="E2642" s="1" t="str">
        <f>UPPER(LEFT(D2642,1))</f>
        <v>F</v>
      </c>
      <c r="F2642">
        <v>469</v>
      </c>
      <c r="G2642">
        <f t="shared" si="246"/>
        <v>469</v>
      </c>
      <c r="H2642">
        <f t="shared" si="247"/>
        <v>469</v>
      </c>
      <c r="I2642">
        <v>133</v>
      </c>
      <c r="J2642">
        <f t="shared" si="248"/>
        <v>133</v>
      </c>
      <c r="K2642">
        <v>302</v>
      </c>
      <c r="L2642">
        <f t="shared" si="249"/>
        <v>302</v>
      </c>
      <c r="M2642">
        <v>0</v>
      </c>
      <c r="N2642">
        <v>10321</v>
      </c>
      <c r="O2642">
        <f t="shared" si="250"/>
        <v>10321</v>
      </c>
      <c r="P2642">
        <v>1</v>
      </c>
      <c r="Q2642">
        <v>27</v>
      </c>
      <c r="R2642">
        <v>200</v>
      </c>
      <c r="S2642">
        <v>218</v>
      </c>
      <c r="T2642">
        <v>6.6</v>
      </c>
      <c r="U2642">
        <f>VLOOKUP(A2642,vlookup_table[#All],2,)</f>
        <v>0</v>
      </c>
      <c r="V2642">
        <f>VLOOKUP(A2642,vlookup_table[#All],4,FALSE)</f>
        <v>0</v>
      </c>
      <c r="W2642">
        <f>IF(LEN(V2642)=4,_xlfn.CONCAT("19",LEFT(V2642,2)),IF(LEN(V2642)=3,_xlfn.CONCAT("190",LEFT(V2642,2)),0))</f>
        <v>0</v>
      </c>
      <c r="X2642">
        <f>IF(V2642&lt;&gt;0,1997-VALUE(W2642),0)</f>
        <v>0</v>
      </c>
      <c r="Y2642" t="str">
        <f>VLOOKUP(A2642,vlookup_table[#All],5,FALSE)</f>
        <v>U4</v>
      </c>
      <c r="Z2642" t="str">
        <f t="shared" si="251"/>
        <v>Urban</v>
      </c>
      <c r="AA2642">
        <f>VLOOKUP(A2642,vlookup_table[#All],7,FALSE)</f>
        <v>15</v>
      </c>
    </row>
    <row r="2643" spans="1:27" x14ac:dyDescent="0.3">
      <c r="A2643">
        <v>156449</v>
      </c>
      <c r="B2643" s="1" t="s">
        <v>22</v>
      </c>
      <c r="C2643" s="1" t="str">
        <f>UPPER(LEFT(B2643,2))</f>
        <v>CA</v>
      </c>
      <c r="D2643" s="1" t="s">
        <v>17</v>
      </c>
      <c r="E2643" s="1" t="str">
        <f>UPPER(LEFT(D2643,1))</f>
        <v>F</v>
      </c>
      <c r="F2643">
        <v>3261</v>
      </c>
      <c r="G2643">
        <f t="shared" si="246"/>
        <v>3261</v>
      </c>
      <c r="H2643">
        <f t="shared" si="247"/>
        <v>3261</v>
      </c>
      <c r="I2643">
        <v>364</v>
      </c>
      <c r="J2643">
        <f t="shared" si="248"/>
        <v>364</v>
      </c>
      <c r="K2643">
        <v>523</v>
      </c>
      <c r="L2643">
        <f t="shared" si="249"/>
        <v>523</v>
      </c>
      <c r="M2643">
        <v>94</v>
      </c>
      <c r="N2643">
        <v>19895</v>
      </c>
      <c r="O2643">
        <f t="shared" si="250"/>
        <v>19895</v>
      </c>
      <c r="P2643">
        <v>2</v>
      </c>
      <c r="Q2643">
        <v>69</v>
      </c>
      <c r="R2643">
        <v>430</v>
      </c>
      <c r="S2643">
        <v>482</v>
      </c>
      <c r="T2643">
        <v>8.25</v>
      </c>
      <c r="U2643">
        <f>VLOOKUP(A2643,vlookup_table[#All],2,)</f>
        <v>28</v>
      </c>
      <c r="V2643">
        <f>VLOOKUP(A2643,vlookup_table[#All],4,FALSE)</f>
        <v>3601</v>
      </c>
      <c r="W2643" t="str">
        <f>IF(LEN(V2643)=4,_xlfn.CONCAT("19",LEFT(V2643,2)),IF(LEN(V2643)=3,_xlfn.CONCAT("190",LEFT(V2643,2)),0))</f>
        <v>1936</v>
      </c>
      <c r="X2643">
        <f>IF(V2643&lt;&gt;0,1997-VALUE(W2643),0)</f>
        <v>61</v>
      </c>
      <c r="Y2643" t="str">
        <f>VLOOKUP(A2643,vlookup_table[#All],5,FALSE)</f>
        <v>U1</v>
      </c>
      <c r="Z2643" t="str">
        <f t="shared" si="251"/>
        <v>Urban</v>
      </c>
      <c r="AA2643">
        <f>VLOOKUP(A2643,vlookup_table[#All],7,FALSE)</f>
        <v>20</v>
      </c>
    </row>
    <row r="2644" spans="1:27" x14ac:dyDescent="0.3">
      <c r="A2644">
        <v>131465</v>
      </c>
      <c r="B2644" s="1" t="s">
        <v>49</v>
      </c>
      <c r="C2644" s="1" t="str">
        <f>UPPER(LEFT(B2644,2))</f>
        <v>CO</v>
      </c>
      <c r="D2644" s="1" t="s">
        <v>17</v>
      </c>
      <c r="E2644" s="1" t="str">
        <f>UPPER(LEFT(D2644,1))</f>
        <v>F</v>
      </c>
      <c r="F2644">
        <v>1113</v>
      </c>
      <c r="G2644">
        <f t="shared" si="246"/>
        <v>1113</v>
      </c>
      <c r="H2644">
        <f t="shared" si="247"/>
        <v>1113</v>
      </c>
      <c r="I2644">
        <v>393</v>
      </c>
      <c r="J2644">
        <f t="shared" si="248"/>
        <v>393</v>
      </c>
      <c r="K2644">
        <v>493</v>
      </c>
      <c r="L2644">
        <f t="shared" si="249"/>
        <v>493</v>
      </c>
      <c r="M2644">
        <v>2</v>
      </c>
      <c r="N2644">
        <v>18227</v>
      </c>
      <c r="O2644">
        <f t="shared" si="250"/>
        <v>18227</v>
      </c>
      <c r="P2644">
        <v>4</v>
      </c>
      <c r="Q2644">
        <v>28</v>
      </c>
      <c r="R2644">
        <v>505</v>
      </c>
      <c r="S2644">
        <v>428</v>
      </c>
      <c r="T2644">
        <v>12.33333333</v>
      </c>
      <c r="U2644">
        <f>VLOOKUP(A2644,vlookup_table[#All],2,)</f>
        <v>0</v>
      </c>
      <c r="V2644">
        <f>VLOOKUP(A2644,vlookup_table[#All],4,FALSE)</f>
        <v>5401</v>
      </c>
      <c r="W2644" t="str">
        <f>IF(LEN(V2644)=4,_xlfn.CONCAT("19",LEFT(V2644,2)),IF(LEN(V2644)=3,_xlfn.CONCAT("190",LEFT(V2644,2)),0))</f>
        <v>1954</v>
      </c>
      <c r="X2644">
        <f>IF(V2644&lt;&gt;0,1997-VALUE(W2644),0)</f>
        <v>43</v>
      </c>
      <c r="Y2644" t="str">
        <f>VLOOKUP(A2644,vlookup_table[#All],5,FALSE)</f>
        <v>T1</v>
      </c>
      <c r="Z2644" t="str">
        <f t="shared" si="251"/>
        <v>Town</v>
      </c>
      <c r="AA2644">
        <f>VLOOKUP(A2644,vlookup_table[#All],7,FALSE)</f>
        <v>15</v>
      </c>
    </row>
    <row r="2645" spans="1:27" x14ac:dyDescent="0.3">
      <c r="A2645">
        <v>170889</v>
      </c>
      <c r="B2645" s="1" t="s">
        <v>22</v>
      </c>
      <c r="C2645" s="1" t="str">
        <f>UPPER(LEFT(B2645,2))</f>
        <v>CA</v>
      </c>
      <c r="D2645" s="1" t="s">
        <v>17</v>
      </c>
      <c r="E2645" s="1" t="str">
        <f>UPPER(LEFT(D2645,1))</f>
        <v>F</v>
      </c>
      <c r="F2645">
        <v>1254</v>
      </c>
      <c r="G2645">
        <f t="shared" si="246"/>
        <v>1254</v>
      </c>
      <c r="H2645">
        <f t="shared" si="247"/>
        <v>1254</v>
      </c>
      <c r="I2645">
        <v>420</v>
      </c>
      <c r="J2645">
        <f t="shared" si="248"/>
        <v>420</v>
      </c>
      <c r="K2645">
        <v>438</v>
      </c>
      <c r="L2645">
        <f t="shared" si="249"/>
        <v>438</v>
      </c>
      <c r="M2645">
        <v>1</v>
      </c>
      <c r="N2645">
        <v>15376</v>
      </c>
      <c r="O2645">
        <f t="shared" si="250"/>
        <v>15376</v>
      </c>
      <c r="P2645">
        <v>3</v>
      </c>
      <c r="Q2645">
        <v>60</v>
      </c>
      <c r="R2645">
        <v>411</v>
      </c>
      <c r="S2645">
        <v>455</v>
      </c>
      <c r="T2645">
        <v>4.2857142860000002</v>
      </c>
      <c r="U2645">
        <f>VLOOKUP(A2645,vlookup_table[#All],2,)</f>
        <v>0</v>
      </c>
      <c r="V2645">
        <f>VLOOKUP(A2645,vlookup_table[#All],4,FALSE)</f>
        <v>0</v>
      </c>
      <c r="W2645">
        <f>IF(LEN(V2645)=4,_xlfn.CONCAT("19",LEFT(V2645,2)),IF(LEN(V2645)=3,_xlfn.CONCAT("190",LEFT(V2645,2)),0))</f>
        <v>0</v>
      </c>
      <c r="X2645">
        <f>IF(V2645&lt;&gt;0,1997-VALUE(W2645),0)</f>
        <v>0</v>
      </c>
      <c r="Y2645" t="str">
        <f>VLOOKUP(A2645,vlookup_table[#All],5,FALSE)</f>
        <v>U2</v>
      </c>
      <c r="Z2645" t="str">
        <f t="shared" si="251"/>
        <v>Urban</v>
      </c>
      <c r="AA2645">
        <f>VLOOKUP(A2645,vlookup_table[#All],7,FALSE)</f>
        <v>7</v>
      </c>
    </row>
    <row r="2646" spans="1:27" x14ac:dyDescent="0.3">
      <c r="A2646">
        <v>103593</v>
      </c>
      <c r="B2646" s="1" t="s">
        <v>37</v>
      </c>
      <c r="C2646" s="1" t="str">
        <f>UPPER(LEFT(B2646,2))</f>
        <v>MO</v>
      </c>
      <c r="D2646" s="1" t="s">
        <v>17</v>
      </c>
      <c r="E2646" s="1" t="str">
        <f>UPPER(LEFT(D2646,1))</f>
        <v>F</v>
      </c>
      <c r="F2646">
        <v>397</v>
      </c>
      <c r="G2646">
        <f t="shared" si="246"/>
        <v>397</v>
      </c>
      <c r="H2646">
        <f t="shared" si="247"/>
        <v>397</v>
      </c>
      <c r="I2646">
        <v>203</v>
      </c>
      <c r="J2646">
        <f t="shared" si="248"/>
        <v>203</v>
      </c>
      <c r="K2646">
        <v>284</v>
      </c>
      <c r="L2646">
        <f t="shared" si="249"/>
        <v>284</v>
      </c>
      <c r="M2646">
        <v>0</v>
      </c>
      <c r="N2646">
        <v>9609</v>
      </c>
      <c r="O2646">
        <f t="shared" si="250"/>
        <v>9609</v>
      </c>
      <c r="P2646">
        <v>1</v>
      </c>
      <c r="Q2646">
        <v>79</v>
      </c>
      <c r="R2646">
        <v>244</v>
      </c>
      <c r="S2646">
        <v>246</v>
      </c>
      <c r="T2646">
        <v>8.5</v>
      </c>
      <c r="U2646">
        <f>VLOOKUP(A2646,vlookup_table[#All],2,)</f>
        <v>0</v>
      </c>
      <c r="V2646">
        <f>VLOOKUP(A2646,vlookup_table[#All],4,FALSE)</f>
        <v>1505</v>
      </c>
      <c r="W2646" t="str">
        <f>IF(LEN(V2646)=4,_xlfn.CONCAT("19",LEFT(V2646,2)),IF(LEN(V2646)=3,_xlfn.CONCAT("190",LEFT(V2646,2)),0))</f>
        <v>1915</v>
      </c>
      <c r="X2646">
        <f>IF(V2646&lt;&gt;0,1997-VALUE(W2646),0)</f>
        <v>82</v>
      </c>
      <c r="Y2646" t="str">
        <f>VLOOKUP(A2646,vlookup_table[#All],5,FALSE)</f>
        <v>R3</v>
      </c>
      <c r="Z2646" t="str">
        <f t="shared" si="251"/>
        <v>Rural</v>
      </c>
      <c r="AA2646">
        <f>VLOOKUP(A2646,vlookup_table[#All],7,FALSE)</f>
        <v>10</v>
      </c>
    </row>
    <row r="2647" spans="1:27" x14ac:dyDescent="0.3">
      <c r="A2647">
        <v>86017</v>
      </c>
      <c r="B2647" s="1" t="s">
        <v>53</v>
      </c>
      <c r="C2647" s="1" t="str">
        <f>UPPER(LEFT(B2647,2))</f>
        <v>SD</v>
      </c>
      <c r="D2647" s="1" t="s">
        <v>14</v>
      </c>
      <c r="E2647" s="1" t="str">
        <f>UPPER(LEFT(D2647,1))</f>
        <v>M</v>
      </c>
      <c r="F2647">
        <v>595</v>
      </c>
      <c r="G2647">
        <f t="shared" si="246"/>
        <v>595</v>
      </c>
      <c r="H2647">
        <f t="shared" si="247"/>
        <v>595</v>
      </c>
      <c r="I2647">
        <v>332</v>
      </c>
      <c r="J2647">
        <f t="shared" si="248"/>
        <v>332</v>
      </c>
      <c r="K2647">
        <v>389</v>
      </c>
      <c r="L2647">
        <f t="shared" si="249"/>
        <v>389</v>
      </c>
      <c r="M2647">
        <v>0</v>
      </c>
      <c r="N2647">
        <v>18324</v>
      </c>
      <c r="O2647">
        <f t="shared" si="250"/>
        <v>18324</v>
      </c>
      <c r="P2647">
        <v>3</v>
      </c>
      <c r="Q2647">
        <v>63</v>
      </c>
      <c r="R2647">
        <v>347</v>
      </c>
      <c r="S2647">
        <v>368</v>
      </c>
      <c r="T2647">
        <v>7.125</v>
      </c>
      <c r="U2647">
        <f>VLOOKUP(A2647,vlookup_table[#All],2,)</f>
        <v>1</v>
      </c>
      <c r="V2647">
        <f>VLOOKUP(A2647,vlookup_table[#All],4,FALSE)</f>
        <v>702</v>
      </c>
      <c r="W2647" t="str">
        <f>IF(LEN(V2647)=4,_xlfn.CONCAT("19",LEFT(V2647,2)),IF(LEN(V2647)=3,_xlfn.CONCAT("190",LEFT(V2647,2)),0))</f>
        <v>19070</v>
      </c>
      <c r="X2647">
        <f>IF(V2647&lt;&gt;0,1997-VALUE(W2647),0)</f>
        <v>-17073</v>
      </c>
      <c r="Y2647" t="str">
        <f>VLOOKUP(A2647,vlookup_table[#All],5,FALSE)</f>
        <v>C2</v>
      </c>
      <c r="Z2647" t="str">
        <f t="shared" si="251"/>
        <v>City</v>
      </c>
      <c r="AA2647">
        <f>VLOOKUP(A2647,vlookup_table[#All],7,FALSE)</f>
        <v>10</v>
      </c>
    </row>
    <row r="2648" spans="1:27" x14ac:dyDescent="0.3">
      <c r="A2648">
        <v>92891</v>
      </c>
      <c r="B2648" s="1" t="s">
        <v>16</v>
      </c>
      <c r="C2648" s="1" t="str">
        <f>UPPER(LEFT(B2648,2))</f>
        <v>IL</v>
      </c>
      <c r="D2648" s="1" t="s">
        <v>17</v>
      </c>
      <c r="E2648" s="1" t="str">
        <f>UPPER(LEFT(D2648,1))</f>
        <v>F</v>
      </c>
      <c r="F2648">
        <v>521</v>
      </c>
      <c r="G2648">
        <f t="shared" si="246"/>
        <v>521</v>
      </c>
      <c r="H2648">
        <f t="shared" si="247"/>
        <v>521</v>
      </c>
      <c r="I2648">
        <v>216</v>
      </c>
      <c r="J2648">
        <f t="shared" si="248"/>
        <v>216</v>
      </c>
      <c r="K2648">
        <v>292</v>
      </c>
      <c r="L2648">
        <f t="shared" si="249"/>
        <v>292</v>
      </c>
      <c r="M2648">
        <v>0</v>
      </c>
      <c r="N2648">
        <v>9845</v>
      </c>
      <c r="O2648">
        <f t="shared" si="250"/>
        <v>9845</v>
      </c>
      <c r="P2648">
        <v>13</v>
      </c>
      <c r="Q2648">
        <v>80</v>
      </c>
      <c r="R2648">
        <v>243</v>
      </c>
      <c r="S2648">
        <v>260</v>
      </c>
      <c r="T2648">
        <v>5.266666667</v>
      </c>
      <c r="U2648">
        <f>VLOOKUP(A2648,vlookup_table[#All],2,)</f>
        <v>0</v>
      </c>
      <c r="V2648">
        <f>VLOOKUP(A2648,vlookup_table[#All],4,FALSE)</f>
        <v>2601</v>
      </c>
      <c r="W2648" t="str">
        <f>IF(LEN(V2648)=4,_xlfn.CONCAT("19",LEFT(V2648,2)),IF(LEN(V2648)=3,_xlfn.CONCAT("190",LEFT(V2648,2)),0))</f>
        <v>1926</v>
      </c>
      <c r="X2648">
        <f>IF(V2648&lt;&gt;0,1997-VALUE(W2648),0)</f>
        <v>71</v>
      </c>
      <c r="Y2648" t="str">
        <f>VLOOKUP(A2648,vlookup_table[#All],5,FALSE)</f>
        <v>U4</v>
      </c>
      <c r="Z2648" t="str">
        <f t="shared" si="251"/>
        <v>Urban</v>
      </c>
      <c r="AA2648">
        <f>VLOOKUP(A2648,vlookup_table[#All],7,FALSE)</f>
        <v>5</v>
      </c>
    </row>
    <row r="2649" spans="1:27" x14ac:dyDescent="0.3">
      <c r="A2649">
        <v>143691</v>
      </c>
      <c r="B2649" s="1" t="s">
        <v>22</v>
      </c>
      <c r="C2649" s="1" t="str">
        <f>UPPER(LEFT(B2649,2))</f>
        <v>CA</v>
      </c>
      <c r="D2649" s="1" t="s">
        <v>17</v>
      </c>
      <c r="E2649" s="1" t="str">
        <f>UPPER(LEFT(D2649,1))</f>
        <v>F</v>
      </c>
      <c r="F2649">
        <v>4093</v>
      </c>
      <c r="G2649">
        <f t="shared" si="246"/>
        <v>4093</v>
      </c>
      <c r="H2649">
        <f t="shared" si="247"/>
        <v>4093</v>
      </c>
      <c r="I2649">
        <v>585</v>
      </c>
      <c r="J2649">
        <f t="shared" si="248"/>
        <v>585</v>
      </c>
      <c r="K2649">
        <v>776</v>
      </c>
      <c r="L2649">
        <f t="shared" si="249"/>
        <v>776</v>
      </c>
      <c r="M2649">
        <v>92</v>
      </c>
      <c r="N2649">
        <v>32301</v>
      </c>
      <c r="O2649">
        <f t="shared" si="250"/>
        <v>32301</v>
      </c>
      <c r="P2649">
        <v>7</v>
      </c>
      <c r="Q2649">
        <v>44</v>
      </c>
      <c r="R2649">
        <v>697</v>
      </c>
      <c r="S2649">
        <v>685</v>
      </c>
      <c r="T2649">
        <v>15.25</v>
      </c>
      <c r="U2649">
        <f>VLOOKUP(A2649,vlookup_table[#All],2,)</f>
        <v>0</v>
      </c>
      <c r="V2649">
        <f>VLOOKUP(A2649,vlookup_table[#All],4,FALSE)</f>
        <v>3001</v>
      </c>
      <c r="W2649" t="str">
        <f>IF(LEN(V2649)=4,_xlfn.CONCAT("19",LEFT(V2649,2)),IF(LEN(V2649)=3,_xlfn.CONCAT("190",LEFT(V2649,2)),0))</f>
        <v>1930</v>
      </c>
      <c r="X2649">
        <f>IF(V2649&lt;&gt;0,1997-VALUE(W2649),0)</f>
        <v>67</v>
      </c>
      <c r="Y2649" t="str">
        <f>VLOOKUP(A2649,vlookup_table[#All],5,FALSE)</f>
        <v>U1</v>
      </c>
      <c r="Z2649" t="str">
        <f t="shared" si="251"/>
        <v>Urban</v>
      </c>
      <c r="AA2649">
        <f>VLOOKUP(A2649,vlookup_table[#All],7,FALSE)</f>
        <v>15</v>
      </c>
    </row>
    <row r="2650" spans="1:27" x14ac:dyDescent="0.3">
      <c r="A2650">
        <v>44500</v>
      </c>
      <c r="B2650" s="1" t="s">
        <v>13</v>
      </c>
      <c r="C2650" s="1" t="str">
        <f>UPPER(LEFT(B2650,2))</f>
        <v>FL</v>
      </c>
      <c r="D2650" s="1" t="s">
        <v>17</v>
      </c>
      <c r="E2650" s="1" t="str">
        <f>UPPER(LEFT(D2650,1))</f>
        <v>F</v>
      </c>
      <c r="F2650">
        <v>686</v>
      </c>
      <c r="G2650">
        <f t="shared" si="246"/>
        <v>686</v>
      </c>
      <c r="H2650">
        <f t="shared" si="247"/>
        <v>686</v>
      </c>
      <c r="I2650">
        <v>169</v>
      </c>
      <c r="J2650">
        <f t="shared" si="248"/>
        <v>169</v>
      </c>
      <c r="K2650">
        <v>253</v>
      </c>
      <c r="L2650">
        <f t="shared" si="249"/>
        <v>253</v>
      </c>
      <c r="M2650">
        <v>3</v>
      </c>
      <c r="N2650">
        <v>9678</v>
      </c>
      <c r="O2650">
        <f t="shared" si="250"/>
        <v>9678</v>
      </c>
      <c r="P2650">
        <v>1</v>
      </c>
      <c r="Q2650">
        <v>36</v>
      </c>
      <c r="R2650">
        <v>182</v>
      </c>
      <c r="S2650">
        <v>226</v>
      </c>
      <c r="T2650">
        <v>7.59375</v>
      </c>
      <c r="U2650">
        <f>VLOOKUP(A2650,vlookup_table[#All],2,)</f>
        <v>0</v>
      </c>
      <c r="V2650">
        <f>VLOOKUP(A2650,vlookup_table[#All],4,FALSE)</f>
        <v>4503</v>
      </c>
      <c r="W2650" t="str">
        <f>IF(LEN(V2650)=4,_xlfn.CONCAT("19",LEFT(V2650,2)),IF(LEN(V2650)=3,_xlfn.CONCAT("190",LEFT(V2650,2)),0))</f>
        <v>1945</v>
      </c>
      <c r="X2650">
        <f>IF(V2650&lt;&gt;0,1997-VALUE(W2650),0)</f>
        <v>52</v>
      </c>
      <c r="Y2650" t="str">
        <f>VLOOKUP(A2650,vlookup_table[#All],5,FALSE)</f>
        <v>R2</v>
      </c>
      <c r="Z2650" t="str">
        <f t="shared" si="251"/>
        <v>Rural</v>
      </c>
      <c r="AA2650">
        <f>VLOOKUP(A2650,vlookup_table[#All],7,FALSE)</f>
        <v>5</v>
      </c>
    </row>
    <row r="2651" spans="1:27" x14ac:dyDescent="0.3">
      <c r="A2651">
        <v>7301</v>
      </c>
      <c r="B2651" s="1" t="s">
        <v>53</v>
      </c>
      <c r="C2651" s="1" t="str">
        <f>UPPER(LEFT(B2651,2))</f>
        <v>SD</v>
      </c>
      <c r="D2651" s="1" t="s">
        <v>14</v>
      </c>
      <c r="E2651" s="1" t="str">
        <f>UPPER(LEFT(D2651,1))</f>
        <v>M</v>
      </c>
      <c r="F2651">
        <v>284</v>
      </c>
      <c r="G2651">
        <f t="shared" si="246"/>
        <v>284</v>
      </c>
      <c r="H2651">
        <f t="shared" si="247"/>
        <v>284</v>
      </c>
      <c r="I2651">
        <v>222</v>
      </c>
      <c r="J2651">
        <f t="shared" si="248"/>
        <v>222</v>
      </c>
      <c r="K2651">
        <v>309</v>
      </c>
      <c r="L2651">
        <f t="shared" si="249"/>
        <v>309</v>
      </c>
      <c r="M2651">
        <v>0</v>
      </c>
      <c r="N2651">
        <v>9798</v>
      </c>
      <c r="O2651">
        <f t="shared" si="250"/>
        <v>9798</v>
      </c>
      <c r="P2651">
        <v>1</v>
      </c>
      <c r="Q2651">
        <v>64</v>
      </c>
      <c r="R2651">
        <v>271</v>
      </c>
      <c r="S2651">
        <v>274</v>
      </c>
      <c r="T2651">
        <v>9.1176470589999994</v>
      </c>
      <c r="U2651">
        <f>VLOOKUP(A2651,vlookup_table[#All],2,)</f>
        <v>1</v>
      </c>
      <c r="V2651">
        <f>VLOOKUP(A2651,vlookup_table[#All],4,FALSE)</f>
        <v>1801</v>
      </c>
      <c r="W2651" t="str">
        <f>IF(LEN(V2651)=4,_xlfn.CONCAT("19",LEFT(V2651,2)),IF(LEN(V2651)=3,_xlfn.CONCAT("190",LEFT(V2651,2)),0))</f>
        <v>1918</v>
      </c>
      <c r="X2651">
        <f>IF(V2651&lt;&gt;0,1997-VALUE(W2651),0)</f>
        <v>79</v>
      </c>
      <c r="Y2651" t="str">
        <f>VLOOKUP(A2651,vlookup_table[#All],5,FALSE)</f>
        <v/>
      </c>
      <c r="Z2651">
        <f t="shared" si="251"/>
        <v>0</v>
      </c>
      <c r="AA2651">
        <f>VLOOKUP(A2651,vlookup_table[#All],7,FALSE)</f>
        <v>10</v>
      </c>
    </row>
    <row r="2652" spans="1:27" x14ac:dyDescent="0.3">
      <c r="A2652">
        <v>8742</v>
      </c>
      <c r="B2652" s="1" t="s">
        <v>49</v>
      </c>
      <c r="C2652" s="1" t="str">
        <f>UPPER(LEFT(B2652,2))</f>
        <v>CO</v>
      </c>
      <c r="D2652" s="1"/>
      <c r="E2652" s="1" t="str">
        <f>UPPER(LEFT(D2652,1))</f>
        <v/>
      </c>
      <c r="F2652">
        <v>591</v>
      </c>
      <c r="G2652">
        <f t="shared" si="246"/>
        <v>591</v>
      </c>
      <c r="H2652">
        <f t="shared" si="247"/>
        <v>591</v>
      </c>
      <c r="I2652">
        <v>211</v>
      </c>
      <c r="J2652">
        <f t="shared" si="248"/>
        <v>211</v>
      </c>
      <c r="K2652">
        <v>292</v>
      </c>
      <c r="L2652">
        <f t="shared" si="249"/>
        <v>292</v>
      </c>
      <c r="M2652">
        <v>0</v>
      </c>
      <c r="N2652">
        <v>10661</v>
      </c>
      <c r="O2652">
        <f t="shared" si="250"/>
        <v>10661</v>
      </c>
      <c r="P2652">
        <v>10</v>
      </c>
      <c r="Q2652">
        <v>62</v>
      </c>
      <c r="R2652">
        <v>246</v>
      </c>
      <c r="S2652">
        <v>249</v>
      </c>
      <c r="T2652">
        <v>2.9444444440000002</v>
      </c>
      <c r="U2652">
        <f>VLOOKUP(A2652,vlookup_table[#All],2,)</f>
        <v>2</v>
      </c>
      <c r="V2652">
        <f>VLOOKUP(A2652,vlookup_table[#All],4,FALSE)</f>
        <v>2011</v>
      </c>
      <c r="W2652" t="str">
        <f>IF(LEN(V2652)=4,_xlfn.CONCAT("19",LEFT(V2652,2)),IF(LEN(V2652)=3,_xlfn.CONCAT("190",LEFT(V2652,2)),0))</f>
        <v>1920</v>
      </c>
      <c r="X2652">
        <f>IF(V2652&lt;&gt;0,1997-VALUE(W2652),0)</f>
        <v>77</v>
      </c>
      <c r="Y2652" t="str">
        <f>VLOOKUP(A2652,vlookup_table[#All],5,FALSE)</f>
        <v>C3</v>
      </c>
      <c r="Z2652" t="str">
        <f t="shared" si="251"/>
        <v>City</v>
      </c>
      <c r="AA2652">
        <f>VLOOKUP(A2652,vlookup_table[#All],7,FALSE)</f>
        <v>3</v>
      </c>
    </row>
    <row r="2653" spans="1:27" x14ac:dyDescent="0.3">
      <c r="A2653">
        <v>42589</v>
      </c>
      <c r="B2653" s="1" t="s">
        <v>13</v>
      </c>
      <c r="C2653" s="1" t="str">
        <f>UPPER(LEFT(B2653,2))</f>
        <v>FL</v>
      </c>
      <c r="D2653" s="1" t="s">
        <v>17</v>
      </c>
      <c r="E2653" s="1" t="str">
        <f>UPPER(LEFT(D2653,1))</f>
        <v>F</v>
      </c>
      <c r="F2653">
        <v>822</v>
      </c>
      <c r="G2653">
        <f t="shared" si="246"/>
        <v>822</v>
      </c>
      <c r="H2653">
        <f t="shared" si="247"/>
        <v>822</v>
      </c>
      <c r="I2653">
        <v>318</v>
      </c>
      <c r="J2653">
        <f t="shared" si="248"/>
        <v>318</v>
      </c>
      <c r="K2653">
        <v>488</v>
      </c>
      <c r="L2653">
        <f t="shared" si="249"/>
        <v>488</v>
      </c>
      <c r="M2653">
        <v>13</v>
      </c>
      <c r="N2653">
        <v>17908</v>
      </c>
      <c r="O2653">
        <f t="shared" si="250"/>
        <v>17908</v>
      </c>
      <c r="P2653">
        <v>2</v>
      </c>
      <c r="Q2653">
        <v>32</v>
      </c>
      <c r="R2653">
        <v>354</v>
      </c>
      <c r="S2653">
        <v>420</v>
      </c>
      <c r="T2653">
        <v>9.75</v>
      </c>
      <c r="U2653">
        <f>VLOOKUP(A2653,vlookup_table[#All],2,)</f>
        <v>0</v>
      </c>
      <c r="V2653">
        <f>VLOOKUP(A2653,vlookup_table[#All],4,FALSE)</f>
        <v>2809</v>
      </c>
      <c r="W2653" t="str">
        <f>IF(LEN(V2653)=4,_xlfn.CONCAT("19",LEFT(V2653,2)),IF(LEN(V2653)=3,_xlfn.CONCAT("190",LEFT(V2653,2)),0))</f>
        <v>1928</v>
      </c>
      <c r="X2653">
        <f>IF(V2653&lt;&gt;0,1997-VALUE(W2653),0)</f>
        <v>69</v>
      </c>
      <c r="Y2653" t="str">
        <f>VLOOKUP(A2653,vlookup_table[#All],5,FALSE)</f>
        <v>C2</v>
      </c>
      <c r="Z2653" t="str">
        <f t="shared" si="251"/>
        <v>City</v>
      </c>
      <c r="AA2653">
        <f>VLOOKUP(A2653,vlookup_table[#All],7,FALSE)</f>
        <v>15</v>
      </c>
    </row>
    <row r="2654" spans="1:27" x14ac:dyDescent="0.3">
      <c r="A2654">
        <v>125086</v>
      </c>
      <c r="B2654" s="1" t="s">
        <v>21</v>
      </c>
      <c r="C2654" s="1" t="str">
        <f>UPPER(LEFT(B2654,2))</f>
        <v>TX</v>
      </c>
      <c r="D2654" s="1" t="s">
        <v>17</v>
      </c>
      <c r="E2654" s="1" t="str">
        <f>UPPER(LEFT(D2654,1))</f>
        <v>F</v>
      </c>
      <c r="F2654">
        <v>365</v>
      </c>
      <c r="G2654">
        <f t="shared" si="246"/>
        <v>365</v>
      </c>
      <c r="H2654">
        <f t="shared" si="247"/>
        <v>365</v>
      </c>
      <c r="I2654">
        <v>147</v>
      </c>
      <c r="J2654">
        <f t="shared" si="248"/>
        <v>147</v>
      </c>
      <c r="K2654">
        <v>251</v>
      </c>
      <c r="L2654">
        <f t="shared" si="249"/>
        <v>251</v>
      </c>
      <c r="M2654">
        <v>0</v>
      </c>
      <c r="N2654">
        <v>6802</v>
      </c>
      <c r="O2654">
        <f t="shared" si="250"/>
        <v>6802</v>
      </c>
      <c r="P2654">
        <v>9</v>
      </c>
      <c r="Q2654">
        <v>86</v>
      </c>
      <c r="R2654">
        <v>218</v>
      </c>
      <c r="S2654">
        <v>215</v>
      </c>
      <c r="T2654">
        <v>5.538461539</v>
      </c>
      <c r="U2654">
        <f>VLOOKUP(A2654,vlookup_table[#All],2,)</f>
        <v>2</v>
      </c>
      <c r="V2654">
        <f>VLOOKUP(A2654,vlookup_table[#All],4,FALSE)</f>
        <v>4601</v>
      </c>
      <c r="W2654" t="str">
        <f>IF(LEN(V2654)=4,_xlfn.CONCAT("19",LEFT(V2654,2)),IF(LEN(V2654)=3,_xlfn.CONCAT("190",LEFT(V2654,2)),0))</f>
        <v>1946</v>
      </c>
      <c r="X2654">
        <f>IF(V2654&lt;&gt;0,1997-VALUE(W2654),0)</f>
        <v>51</v>
      </c>
      <c r="Y2654" t="str">
        <f>VLOOKUP(A2654,vlookup_table[#All],5,FALSE)</f>
        <v>U4</v>
      </c>
      <c r="Z2654" t="str">
        <f t="shared" si="251"/>
        <v>Urban</v>
      </c>
      <c r="AA2654">
        <f>VLOOKUP(A2654,vlookup_table[#All],7,FALSE)</f>
        <v>6</v>
      </c>
    </row>
    <row r="2655" spans="1:27" x14ac:dyDescent="0.3">
      <c r="A2655">
        <v>82998</v>
      </c>
      <c r="B2655" s="1" t="s">
        <v>57</v>
      </c>
      <c r="C2655" s="1" t="str">
        <f>UPPER(LEFT(B2655,2))</f>
        <v>MN</v>
      </c>
      <c r="D2655" s="1" t="s">
        <v>17</v>
      </c>
      <c r="E2655" s="1" t="str">
        <f>UPPER(LEFT(D2655,1))</f>
        <v>F</v>
      </c>
      <c r="F2655">
        <v>833</v>
      </c>
      <c r="G2655">
        <f t="shared" si="246"/>
        <v>833</v>
      </c>
      <c r="H2655">
        <f t="shared" si="247"/>
        <v>833</v>
      </c>
      <c r="I2655">
        <v>381</v>
      </c>
      <c r="J2655">
        <f t="shared" si="248"/>
        <v>381</v>
      </c>
      <c r="K2655">
        <v>416</v>
      </c>
      <c r="L2655">
        <f t="shared" si="249"/>
        <v>416</v>
      </c>
      <c r="M2655">
        <v>0</v>
      </c>
      <c r="N2655">
        <v>13716</v>
      </c>
      <c r="O2655">
        <f t="shared" si="250"/>
        <v>13716</v>
      </c>
      <c r="P2655">
        <v>3</v>
      </c>
      <c r="Q2655">
        <v>78</v>
      </c>
      <c r="R2655">
        <v>414</v>
      </c>
      <c r="S2655">
        <v>396</v>
      </c>
      <c r="T2655">
        <v>9.1428571430000005</v>
      </c>
      <c r="U2655">
        <f>VLOOKUP(A2655,vlookup_table[#All],2,)</f>
        <v>0</v>
      </c>
      <c r="V2655">
        <f>VLOOKUP(A2655,vlookup_table[#All],4,FALSE)</f>
        <v>5510</v>
      </c>
      <c r="W2655" t="str">
        <f>IF(LEN(V2655)=4,_xlfn.CONCAT("19",LEFT(V2655,2)),IF(LEN(V2655)=3,_xlfn.CONCAT("190",LEFT(V2655,2)),0))</f>
        <v>1955</v>
      </c>
      <c r="X2655">
        <f>IF(V2655&lt;&gt;0,1997-VALUE(W2655),0)</f>
        <v>42</v>
      </c>
      <c r="Y2655" t="str">
        <f>VLOOKUP(A2655,vlookup_table[#All],5,FALSE)</f>
        <v>S2</v>
      </c>
      <c r="Z2655" t="str">
        <f t="shared" si="251"/>
        <v>Suburban</v>
      </c>
      <c r="AA2655">
        <f>VLOOKUP(A2655,vlookup_table[#All],7,FALSE)</f>
        <v>25</v>
      </c>
    </row>
    <row r="2656" spans="1:27" x14ac:dyDescent="0.3">
      <c r="A2656">
        <v>82548</v>
      </c>
      <c r="B2656" s="1" t="s">
        <v>57</v>
      </c>
      <c r="C2656" s="1" t="str">
        <f>UPPER(LEFT(B2656,2))</f>
        <v>MN</v>
      </c>
      <c r="D2656" s="1" t="s">
        <v>14</v>
      </c>
      <c r="E2656" s="1" t="str">
        <f>UPPER(LEFT(D2656,1))</f>
        <v>M</v>
      </c>
      <c r="F2656">
        <v>634</v>
      </c>
      <c r="G2656">
        <f t="shared" si="246"/>
        <v>634</v>
      </c>
      <c r="H2656">
        <f t="shared" si="247"/>
        <v>634</v>
      </c>
      <c r="I2656">
        <v>251</v>
      </c>
      <c r="J2656">
        <f t="shared" si="248"/>
        <v>251</v>
      </c>
      <c r="K2656">
        <v>320</v>
      </c>
      <c r="L2656">
        <f t="shared" si="249"/>
        <v>320</v>
      </c>
      <c r="M2656">
        <v>0</v>
      </c>
      <c r="N2656">
        <v>10092</v>
      </c>
      <c r="O2656">
        <f t="shared" si="250"/>
        <v>10092</v>
      </c>
      <c r="P2656">
        <v>2</v>
      </c>
      <c r="Q2656">
        <v>82</v>
      </c>
      <c r="R2656">
        <v>271</v>
      </c>
      <c r="S2656">
        <v>296</v>
      </c>
      <c r="T2656">
        <v>5.25</v>
      </c>
      <c r="U2656">
        <f>VLOOKUP(A2656,vlookup_table[#All],2,)</f>
        <v>0</v>
      </c>
      <c r="V2656">
        <f>VLOOKUP(A2656,vlookup_table[#All],4,FALSE)</f>
        <v>3801</v>
      </c>
      <c r="W2656" t="str">
        <f>IF(LEN(V2656)=4,_xlfn.CONCAT("19",LEFT(V2656,2)),IF(LEN(V2656)=3,_xlfn.CONCAT("190",LEFT(V2656,2)),0))</f>
        <v>1938</v>
      </c>
      <c r="X2656">
        <f>IF(V2656&lt;&gt;0,1997-VALUE(W2656),0)</f>
        <v>59</v>
      </c>
      <c r="Y2656" t="str">
        <f>VLOOKUP(A2656,vlookup_table[#All],5,FALSE)</f>
        <v>U3</v>
      </c>
      <c r="Z2656" t="str">
        <f t="shared" si="251"/>
        <v>Urban</v>
      </c>
      <c r="AA2656">
        <f>VLOOKUP(A2656,vlookup_table[#All],7,FALSE)</f>
        <v>10</v>
      </c>
    </row>
    <row r="2657" spans="1:27" x14ac:dyDescent="0.3">
      <c r="A2657">
        <v>190488</v>
      </c>
      <c r="B2657" s="1" t="s">
        <v>37</v>
      </c>
      <c r="C2657" s="1" t="str">
        <f>UPPER(LEFT(B2657,2))</f>
        <v>MO</v>
      </c>
      <c r="D2657" s="1" t="s">
        <v>17</v>
      </c>
      <c r="E2657" s="1" t="str">
        <f>UPPER(LEFT(D2657,1))</f>
        <v>F</v>
      </c>
      <c r="F2657">
        <v>1182</v>
      </c>
      <c r="G2657">
        <f t="shared" si="246"/>
        <v>1182</v>
      </c>
      <c r="H2657">
        <f t="shared" si="247"/>
        <v>1182</v>
      </c>
      <c r="I2657">
        <v>359</v>
      </c>
      <c r="J2657">
        <f t="shared" si="248"/>
        <v>359</v>
      </c>
      <c r="K2657">
        <v>453</v>
      </c>
      <c r="L2657">
        <f t="shared" si="249"/>
        <v>453</v>
      </c>
      <c r="M2657">
        <v>2</v>
      </c>
      <c r="N2657">
        <v>18266</v>
      </c>
      <c r="O2657">
        <f t="shared" si="250"/>
        <v>18266</v>
      </c>
      <c r="P2657">
        <v>3</v>
      </c>
      <c r="Q2657">
        <v>43</v>
      </c>
      <c r="R2657">
        <v>430</v>
      </c>
      <c r="S2657">
        <v>386</v>
      </c>
      <c r="T2657">
        <v>19.432432429999999</v>
      </c>
      <c r="U2657">
        <f>VLOOKUP(A2657,vlookup_table[#All],2,)</f>
        <v>0</v>
      </c>
      <c r="V2657">
        <f>VLOOKUP(A2657,vlookup_table[#All],4,FALSE)</f>
        <v>4901</v>
      </c>
      <c r="W2657" t="str">
        <f>IF(LEN(V2657)=4,_xlfn.CONCAT("19",LEFT(V2657,2)),IF(LEN(V2657)=3,_xlfn.CONCAT("190",LEFT(V2657,2)),0))</f>
        <v>1949</v>
      </c>
      <c r="X2657">
        <f>IF(V2657&lt;&gt;0,1997-VALUE(W2657),0)</f>
        <v>48</v>
      </c>
      <c r="Y2657" t="str">
        <f>VLOOKUP(A2657,vlookup_table[#All],5,FALSE)</f>
        <v>T1</v>
      </c>
      <c r="Z2657" t="str">
        <f t="shared" si="251"/>
        <v>Town</v>
      </c>
      <c r="AA2657">
        <f>VLOOKUP(A2657,vlookup_table[#All],7,FALSE)</f>
        <v>25</v>
      </c>
    </row>
    <row r="2658" spans="1:27" x14ac:dyDescent="0.3">
      <c r="A2658">
        <v>54996</v>
      </c>
      <c r="B2658" s="1" t="s">
        <v>63</v>
      </c>
      <c r="C2658" s="1" t="str">
        <f>UPPER(LEFT(B2658,2))</f>
        <v>MS</v>
      </c>
      <c r="D2658" s="1" t="s">
        <v>14</v>
      </c>
      <c r="E2658" s="1" t="str">
        <f>UPPER(LEFT(D2658,1))</f>
        <v>M</v>
      </c>
      <c r="F2658">
        <v>336</v>
      </c>
      <c r="G2658">
        <f t="shared" si="246"/>
        <v>336</v>
      </c>
      <c r="H2658">
        <f t="shared" si="247"/>
        <v>336</v>
      </c>
      <c r="I2658">
        <v>196</v>
      </c>
      <c r="J2658">
        <f t="shared" si="248"/>
        <v>196</v>
      </c>
      <c r="K2658">
        <v>251</v>
      </c>
      <c r="L2658">
        <f t="shared" si="249"/>
        <v>251</v>
      </c>
      <c r="M2658">
        <v>0</v>
      </c>
      <c r="N2658">
        <v>8008</v>
      </c>
      <c r="O2658">
        <f t="shared" si="250"/>
        <v>8008</v>
      </c>
      <c r="P2658">
        <v>1</v>
      </c>
      <c r="Q2658">
        <v>87</v>
      </c>
      <c r="R2658">
        <v>222</v>
      </c>
      <c r="S2658">
        <v>229</v>
      </c>
      <c r="T2658">
        <v>8.230769231</v>
      </c>
      <c r="U2658">
        <f>VLOOKUP(A2658,vlookup_table[#All],2,)</f>
        <v>2</v>
      </c>
      <c r="V2658">
        <f>VLOOKUP(A2658,vlookup_table[#All],4,FALSE)</f>
        <v>2812</v>
      </c>
      <c r="W2658" t="str">
        <f>IF(LEN(V2658)=4,_xlfn.CONCAT("19",LEFT(V2658,2)),IF(LEN(V2658)=3,_xlfn.CONCAT("190",LEFT(V2658,2)),0))</f>
        <v>1928</v>
      </c>
      <c r="X2658">
        <f>IF(V2658&lt;&gt;0,1997-VALUE(W2658),0)</f>
        <v>69</v>
      </c>
      <c r="Y2658" t="str">
        <f>VLOOKUP(A2658,vlookup_table[#All],5,FALSE)</f>
        <v>R3</v>
      </c>
      <c r="Z2658" t="str">
        <f t="shared" si="251"/>
        <v>Rural</v>
      </c>
      <c r="AA2658">
        <f>VLOOKUP(A2658,vlookup_table[#All],7,FALSE)</f>
        <v>10</v>
      </c>
    </row>
    <row r="2659" spans="1:27" x14ac:dyDescent="0.3">
      <c r="A2659">
        <v>185880</v>
      </c>
      <c r="B2659" s="1" t="s">
        <v>34</v>
      </c>
      <c r="C2659" s="1" t="str">
        <f>UPPER(LEFT(B2659,2))</f>
        <v>IN</v>
      </c>
      <c r="D2659" s="1" t="s">
        <v>14</v>
      </c>
      <c r="E2659" s="1" t="str">
        <f>UPPER(LEFT(D2659,1))</f>
        <v>M</v>
      </c>
      <c r="F2659">
        <v>450</v>
      </c>
      <c r="G2659">
        <f t="shared" si="246"/>
        <v>450</v>
      </c>
      <c r="H2659">
        <f t="shared" si="247"/>
        <v>450</v>
      </c>
      <c r="I2659">
        <v>330</v>
      </c>
      <c r="J2659">
        <f t="shared" si="248"/>
        <v>330</v>
      </c>
      <c r="K2659">
        <v>372</v>
      </c>
      <c r="L2659">
        <f t="shared" si="249"/>
        <v>372</v>
      </c>
      <c r="M2659">
        <v>0</v>
      </c>
      <c r="N2659">
        <v>13149</v>
      </c>
      <c r="O2659">
        <f t="shared" si="250"/>
        <v>13149</v>
      </c>
      <c r="P2659">
        <v>1</v>
      </c>
      <c r="Q2659">
        <v>68</v>
      </c>
      <c r="R2659">
        <v>344</v>
      </c>
      <c r="S2659">
        <v>357</v>
      </c>
      <c r="T2659">
        <v>10.125</v>
      </c>
      <c r="U2659">
        <f>VLOOKUP(A2659,vlookup_table[#All],2,)</f>
        <v>1</v>
      </c>
      <c r="V2659">
        <f>VLOOKUP(A2659,vlookup_table[#All],4,FALSE)</f>
        <v>1801</v>
      </c>
      <c r="W2659" t="str">
        <f>IF(LEN(V2659)=4,_xlfn.CONCAT("19",LEFT(V2659,2)),IF(LEN(V2659)=3,_xlfn.CONCAT("190",LEFT(V2659,2)),0))</f>
        <v>1918</v>
      </c>
      <c r="X2659">
        <f>IF(V2659&lt;&gt;0,1997-VALUE(W2659),0)</f>
        <v>79</v>
      </c>
      <c r="Y2659" t="str">
        <f>VLOOKUP(A2659,vlookup_table[#All],5,FALSE)</f>
        <v>S3</v>
      </c>
      <c r="Z2659" t="str">
        <f t="shared" si="251"/>
        <v>Suburban</v>
      </c>
      <c r="AA2659">
        <f>VLOOKUP(A2659,vlookup_table[#All],7,FALSE)</f>
        <v>13</v>
      </c>
    </row>
    <row r="2660" spans="1:27" x14ac:dyDescent="0.3">
      <c r="A2660">
        <v>119843</v>
      </c>
      <c r="B2660" s="1" t="s">
        <v>21</v>
      </c>
      <c r="C2660" s="1" t="str">
        <f>UPPER(LEFT(B2660,2))</f>
        <v>TX</v>
      </c>
      <c r="D2660" s="1" t="s">
        <v>17</v>
      </c>
      <c r="E2660" s="1" t="str">
        <f>UPPER(LEFT(D2660,1))</f>
        <v>F</v>
      </c>
      <c r="F2660">
        <v>417</v>
      </c>
      <c r="G2660">
        <f t="shared" si="246"/>
        <v>417</v>
      </c>
      <c r="H2660">
        <f t="shared" si="247"/>
        <v>417</v>
      </c>
      <c r="I2660">
        <v>185</v>
      </c>
      <c r="J2660">
        <f t="shared" si="248"/>
        <v>185</v>
      </c>
      <c r="K2660">
        <v>253</v>
      </c>
      <c r="L2660">
        <f t="shared" si="249"/>
        <v>253</v>
      </c>
      <c r="M2660">
        <v>0</v>
      </c>
      <c r="N2660">
        <v>10294</v>
      </c>
      <c r="O2660">
        <f t="shared" si="250"/>
        <v>10294</v>
      </c>
      <c r="P2660">
        <v>3</v>
      </c>
      <c r="Q2660">
        <v>77</v>
      </c>
      <c r="R2660">
        <v>208</v>
      </c>
      <c r="S2660">
        <v>217</v>
      </c>
      <c r="T2660">
        <v>14.28571429</v>
      </c>
      <c r="U2660">
        <f>VLOOKUP(A2660,vlookup_table[#All],2,)</f>
        <v>0</v>
      </c>
      <c r="V2660">
        <f>VLOOKUP(A2660,vlookup_table[#All],4,FALSE)</f>
        <v>1209</v>
      </c>
      <c r="W2660" t="str">
        <f>IF(LEN(V2660)=4,_xlfn.CONCAT("19",LEFT(V2660,2)),IF(LEN(V2660)=3,_xlfn.CONCAT("190",LEFT(V2660,2)),0))</f>
        <v>1912</v>
      </c>
      <c r="X2660">
        <f>IF(V2660&lt;&gt;0,1997-VALUE(W2660),0)</f>
        <v>85</v>
      </c>
      <c r="Y2660" t="str">
        <f>VLOOKUP(A2660,vlookup_table[#All],5,FALSE)</f>
        <v>R2</v>
      </c>
      <c r="Z2660" t="str">
        <f t="shared" si="251"/>
        <v>Rural</v>
      </c>
      <c r="AA2660">
        <f>VLOOKUP(A2660,vlookup_table[#All],7,FALSE)</f>
        <v>20</v>
      </c>
    </row>
    <row r="2661" spans="1:27" x14ac:dyDescent="0.3">
      <c r="A2661">
        <v>142564</v>
      </c>
      <c r="B2661" s="1" t="s">
        <v>22</v>
      </c>
      <c r="C2661" s="1" t="str">
        <f>UPPER(LEFT(B2661,2))</f>
        <v>CA</v>
      </c>
      <c r="D2661" s="1" t="s">
        <v>14</v>
      </c>
      <c r="E2661" s="1" t="str">
        <f>UPPER(LEFT(D2661,1))</f>
        <v>M</v>
      </c>
      <c r="F2661">
        <v>1943</v>
      </c>
      <c r="G2661">
        <f t="shared" si="246"/>
        <v>1943</v>
      </c>
      <c r="H2661">
        <f t="shared" si="247"/>
        <v>1943</v>
      </c>
      <c r="I2661">
        <v>426</v>
      </c>
      <c r="J2661">
        <f t="shared" si="248"/>
        <v>426</v>
      </c>
      <c r="K2661">
        <v>523</v>
      </c>
      <c r="L2661">
        <f t="shared" si="249"/>
        <v>523</v>
      </c>
      <c r="M2661">
        <v>45</v>
      </c>
      <c r="N2661">
        <v>16702</v>
      </c>
      <c r="O2661">
        <f t="shared" si="250"/>
        <v>16702</v>
      </c>
      <c r="P2661">
        <v>3</v>
      </c>
      <c r="Q2661">
        <v>48</v>
      </c>
      <c r="R2661">
        <v>444</v>
      </c>
      <c r="S2661">
        <v>439</v>
      </c>
      <c r="T2661">
        <v>10.33333333</v>
      </c>
      <c r="U2661">
        <f>VLOOKUP(A2661,vlookup_table[#All],2,)</f>
        <v>1</v>
      </c>
      <c r="V2661">
        <f>VLOOKUP(A2661,vlookup_table[#All],4,FALSE)</f>
        <v>2401</v>
      </c>
      <c r="W2661" t="str">
        <f>IF(LEN(V2661)=4,_xlfn.CONCAT("19",LEFT(V2661,2)),IF(LEN(V2661)=3,_xlfn.CONCAT("190",LEFT(V2661,2)),0))</f>
        <v>1924</v>
      </c>
      <c r="X2661">
        <f>IF(V2661&lt;&gt;0,1997-VALUE(W2661),0)</f>
        <v>73</v>
      </c>
      <c r="Y2661" t="str">
        <f>VLOOKUP(A2661,vlookup_table[#All],5,FALSE)</f>
        <v>U2</v>
      </c>
      <c r="Z2661" t="str">
        <f t="shared" si="251"/>
        <v>Urban</v>
      </c>
      <c r="AA2661">
        <f>VLOOKUP(A2661,vlookup_table[#All],7,FALSE)</f>
        <v>38</v>
      </c>
    </row>
    <row r="2662" spans="1:27" x14ac:dyDescent="0.3">
      <c r="A2662">
        <v>164796</v>
      </c>
      <c r="B2662" s="1" t="s">
        <v>22</v>
      </c>
      <c r="C2662" s="1" t="str">
        <f>UPPER(LEFT(B2662,2))</f>
        <v>CA</v>
      </c>
      <c r="D2662" s="1"/>
      <c r="E2662" s="1" t="str">
        <f>UPPER(LEFT(D2662,1))</f>
        <v/>
      </c>
      <c r="F2662">
        <v>3692</v>
      </c>
      <c r="G2662">
        <f t="shared" si="246"/>
        <v>3692</v>
      </c>
      <c r="H2662">
        <f t="shared" si="247"/>
        <v>3692</v>
      </c>
      <c r="I2662">
        <v>783</v>
      </c>
      <c r="J2662">
        <f t="shared" si="248"/>
        <v>783</v>
      </c>
      <c r="K2662">
        <v>864</v>
      </c>
      <c r="L2662">
        <f t="shared" si="249"/>
        <v>864</v>
      </c>
      <c r="M2662">
        <v>97</v>
      </c>
      <c r="N2662">
        <v>32609</v>
      </c>
      <c r="O2662">
        <f t="shared" si="250"/>
        <v>32609</v>
      </c>
      <c r="P2662">
        <v>14</v>
      </c>
      <c r="Q2662">
        <v>38</v>
      </c>
      <c r="R2662">
        <v>826</v>
      </c>
      <c r="S2662">
        <v>827</v>
      </c>
      <c r="T2662">
        <v>7.2</v>
      </c>
      <c r="U2662">
        <f>VLOOKUP(A2662,vlookup_table[#All],2,)</f>
        <v>0</v>
      </c>
      <c r="V2662">
        <f>VLOOKUP(A2662,vlookup_table[#All],4,FALSE)</f>
        <v>3607</v>
      </c>
      <c r="W2662" t="str">
        <f>IF(LEN(V2662)=4,_xlfn.CONCAT("19",LEFT(V2662,2)),IF(LEN(V2662)=3,_xlfn.CONCAT("190",LEFT(V2662,2)),0))</f>
        <v>1936</v>
      </c>
      <c r="X2662">
        <f>IF(V2662&lt;&gt;0,1997-VALUE(W2662),0)</f>
        <v>61</v>
      </c>
      <c r="Y2662" t="str">
        <f>VLOOKUP(A2662,vlookup_table[#All],5,FALSE)</f>
        <v>S2</v>
      </c>
      <c r="Z2662" t="str">
        <f t="shared" si="251"/>
        <v>Suburban</v>
      </c>
      <c r="AA2662">
        <f>VLOOKUP(A2662,vlookup_table[#All],7,FALSE)</f>
        <v>12</v>
      </c>
    </row>
    <row r="2663" spans="1:27" x14ac:dyDescent="0.3">
      <c r="A2663">
        <v>171072</v>
      </c>
      <c r="B2663" s="1" t="s">
        <v>22</v>
      </c>
      <c r="C2663" s="1" t="str">
        <f>UPPER(LEFT(B2663,2))</f>
        <v>CA</v>
      </c>
      <c r="D2663" s="1" t="s">
        <v>17</v>
      </c>
      <c r="E2663" s="1" t="str">
        <f>UPPER(LEFT(D2663,1))</f>
        <v>F</v>
      </c>
      <c r="F2663">
        <v>1033</v>
      </c>
      <c r="G2663">
        <f t="shared" si="246"/>
        <v>1033</v>
      </c>
      <c r="H2663">
        <f t="shared" si="247"/>
        <v>1033</v>
      </c>
      <c r="I2663">
        <v>246</v>
      </c>
      <c r="J2663">
        <f t="shared" si="248"/>
        <v>246</v>
      </c>
      <c r="K2663">
        <v>267</v>
      </c>
      <c r="L2663">
        <f t="shared" si="249"/>
        <v>267</v>
      </c>
      <c r="M2663">
        <v>1</v>
      </c>
      <c r="N2663">
        <v>11090</v>
      </c>
      <c r="O2663">
        <f t="shared" si="250"/>
        <v>11090</v>
      </c>
      <c r="P2663">
        <v>3</v>
      </c>
      <c r="Q2663">
        <v>50</v>
      </c>
      <c r="R2663">
        <v>256</v>
      </c>
      <c r="S2663">
        <v>260</v>
      </c>
      <c r="T2663">
        <v>12.625</v>
      </c>
      <c r="U2663">
        <f>VLOOKUP(A2663,vlookup_table[#All],2,)</f>
        <v>28</v>
      </c>
      <c r="V2663">
        <f>VLOOKUP(A2663,vlookup_table[#All],4,FALSE)</f>
        <v>0</v>
      </c>
      <c r="W2663">
        <f>IF(LEN(V2663)=4,_xlfn.CONCAT("19",LEFT(V2663,2)),IF(LEN(V2663)=3,_xlfn.CONCAT("190",LEFT(V2663,2)),0))</f>
        <v>0</v>
      </c>
      <c r="X2663">
        <f>IF(V2663&lt;&gt;0,1997-VALUE(W2663),0)</f>
        <v>0</v>
      </c>
      <c r="Y2663" t="str">
        <f>VLOOKUP(A2663,vlookup_table[#All],5,FALSE)</f>
        <v>U3</v>
      </c>
      <c r="Z2663" t="str">
        <f t="shared" si="251"/>
        <v>Urban</v>
      </c>
      <c r="AA2663">
        <f>VLOOKUP(A2663,vlookup_table[#All],7,FALSE)</f>
        <v>10</v>
      </c>
    </row>
    <row r="2664" spans="1:27" x14ac:dyDescent="0.3">
      <c r="A2664">
        <v>101143</v>
      </c>
      <c r="B2664" s="1" t="s">
        <v>37</v>
      </c>
      <c r="C2664" s="1" t="str">
        <f>UPPER(LEFT(B2664,2))</f>
        <v>MO</v>
      </c>
      <c r="D2664" s="1" t="s">
        <v>17</v>
      </c>
      <c r="E2664" s="1" t="str">
        <f>UPPER(LEFT(D2664,1))</f>
        <v>F</v>
      </c>
      <c r="F2664">
        <v>720</v>
      </c>
      <c r="G2664">
        <f t="shared" si="246"/>
        <v>720</v>
      </c>
      <c r="H2664">
        <f t="shared" si="247"/>
        <v>720</v>
      </c>
      <c r="I2664">
        <v>335</v>
      </c>
      <c r="J2664">
        <f t="shared" si="248"/>
        <v>335</v>
      </c>
      <c r="K2664">
        <v>386</v>
      </c>
      <c r="L2664">
        <f t="shared" si="249"/>
        <v>386</v>
      </c>
      <c r="M2664">
        <v>1</v>
      </c>
      <c r="N2664">
        <v>13406</v>
      </c>
      <c r="O2664">
        <f t="shared" si="250"/>
        <v>13406</v>
      </c>
      <c r="P2664">
        <v>0</v>
      </c>
      <c r="Q2664">
        <v>75</v>
      </c>
      <c r="R2664">
        <v>390</v>
      </c>
      <c r="S2664">
        <v>341</v>
      </c>
      <c r="T2664">
        <v>4.4000000000000004</v>
      </c>
      <c r="U2664">
        <f>VLOOKUP(A2664,vlookup_table[#All],2,)</f>
        <v>0</v>
      </c>
      <c r="V2664">
        <f>VLOOKUP(A2664,vlookup_table[#All],4,FALSE)</f>
        <v>2801</v>
      </c>
      <c r="W2664" t="str">
        <f>IF(LEN(V2664)=4,_xlfn.CONCAT("19",LEFT(V2664,2)),IF(LEN(V2664)=3,_xlfn.CONCAT("190",LEFT(V2664,2)),0))</f>
        <v>1928</v>
      </c>
      <c r="X2664">
        <f>IF(V2664&lt;&gt;0,1997-VALUE(W2664),0)</f>
        <v>69</v>
      </c>
      <c r="Y2664" t="str">
        <f>VLOOKUP(A2664,vlookup_table[#All],5,FALSE)</f>
        <v>R2</v>
      </c>
      <c r="Z2664" t="str">
        <f t="shared" si="251"/>
        <v>Rural</v>
      </c>
      <c r="AA2664">
        <f>VLOOKUP(A2664,vlookup_table[#All],7,FALSE)</f>
        <v>10</v>
      </c>
    </row>
    <row r="2665" spans="1:27" x14ac:dyDescent="0.3">
      <c r="A2665">
        <v>171612</v>
      </c>
      <c r="B2665" s="1" t="s">
        <v>22</v>
      </c>
      <c r="C2665" s="1" t="str">
        <f>UPPER(LEFT(B2665,2))</f>
        <v>CA</v>
      </c>
      <c r="D2665" s="1" t="s">
        <v>17</v>
      </c>
      <c r="E2665" s="1" t="str">
        <f>UPPER(LEFT(D2665,1))</f>
        <v>F</v>
      </c>
      <c r="F2665">
        <v>1537</v>
      </c>
      <c r="G2665">
        <f t="shared" si="246"/>
        <v>1537</v>
      </c>
      <c r="H2665">
        <f t="shared" si="247"/>
        <v>1537</v>
      </c>
      <c r="I2665">
        <v>495</v>
      </c>
      <c r="J2665">
        <f t="shared" si="248"/>
        <v>495</v>
      </c>
      <c r="K2665">
        <v>544</v>
      </c>
      <c r="L2665">
        <f t="shared" si="249"/>
        <v>544</v>
      </c>
      <c r="M2665">
        <v>19</v>
      </c>
      <c r="N2665">
        <v>17689</v>
      </c>
      <c r="O2665">
        <f t="shared" si="250"/>
        <v>17689</v>
      </c>
      <c r="P2665">
        <v>13</v>
      </c>
      <c r="Q2665">
        <v>58</v>
      </c>
      <c r="R2665">
        <v>509</v>
      </c>
      <c r="S2665">
        <v>528</v>
      </c>
      <c r="T2665">
        <v>8.375</v>
      </c>
      <c r="U2665">
        <f>VLOOKUP(A2665,vlookup_table[#All],2,)</f>
        <v>0</v>
      </c>
      <c r="V2665">
        <f>VLOOKUP(A2665,vlookup_table[#All],4,FALSE)</f>
        <v>3712</v>
      </c>
      <c r="W2665" t="str">
        <f>IF(LEN(V2665)=4,_xlfn.CONCAT("19",LEFT(V2665,2)),IF(LEN(V2665)=3,_xlfn.CONCAT("190",LEFT(V2665,2)),0))</f>
        <v>1937</v>
      </c>
      <c r="X2665">
        <f>IF(V2665&lt;&gt;0,1997-VALUE(W2665),0)</f>
        <v>60</v>
      </c>
      <c r="Y2665" t="str">
        <f>VLOOKUP(A2665,vlookup_table[#All],5,FALSE)</f>
        <v>S1</v>
      </c>
      <c r="Z2665" t="str">
        <f t="shared" si="251"/>
        <v>Suburban</v>
      </c>
      <c r="AA2665">
        <f>VLOOKUP(A2665,vlookup_table[#All],7,FALSE)</f>
        <v>20</v>
      </c>
    </row>
    <row r="2666" spans="1:27" x14ac:dyDescent="0.3">
      <c r="A2666">
        <v>85619</v>
      </c>
      <c r="B2666" s="1" t="s">
        <v>57</v>
      </c>
      <c r="C2666" s="1" t="str">
        <f>UPPER(LEFT(B2666,2))</f>
        <v>MN</v>
      </c>
      <c r="D2666" s="1" t="s">
        <v>17</v>
      </c>
      <c r="E2666" s="1" t="str">
        <f>UPPER(LEFT(D2666,1))</f>
        <v>F</v>
      </c>
      <c r="F2666">
        <v>435</v>
      </c>
      <c r="G2666">
        <f t="shared" si="246"/>
        <v>435</v>
      </c>
      <c r="H2666">
        <f t="shared" si="247"/>
        <v>435</v>
      </c>
      <c r="I2666">
        <v>181</v>
      </c>
      <c r="J2666">
        <f t="shared" si="248"/>
        <v>181</v>
      </c>
      <c r="K2666">
        <v>265</v>
      </c>
      <c r="L2666">
        <f t="shared" si="249"/>
        <v>265</v>
      </c>
      <c r="M2666">
        <v>0</v>
      </c>
      <c r="N2666">
        <v>9026</v>
      </c>
      <c r="O2666">
        <f t="shared" si="250"/>
        <v>9026</v>
      </c>
      <c r="P2666">
        <v>1</v>
      </c>
      <c r="Q2666">
        <v>76</v>
      </c>
      <c r="R2666">
        <v>232</v>
      </c>
      <c r="S2666">
        <v>225</v>
      </c>
      <c r="T2666">
        <v>8</v>
      </c>
      <c r="U2666">
        <f>VLOOKUP(A2666,vlookup_table[#All],2,)</f>
        <v>0</v>
      </c>
      <c r="V2666">
        <f>VLOOKUP(A2666,vlookup_table[#All],4,FALSE)</f>
        <v>3803</v>
      </c>
      <c r="W2666" t="str">
        <f>IF(LEN(V2666)=4,_xlfn.CONCAT("19",LEFT(V2666,2)),IF(LEN(V2666)=3,_xlfn.CONCAT("190",LEFT(V2666,2)),0))</f>
        <v>1938</v>
      </c>
      <c r="X2666">
        <f>IF(V2666&lt;&gt;0,1997-VALUE(W2666),0)</f>
        <v>59</v>
      </c>
      <c r="Y2666" t="str">
        <f>VLOOKUP(A2666,vlookup_table[#All],5,FALSE)</f>
        <v>R2</v>
      </c>
      <c r="Z2666" t="str">
        <f t="shared" si="251"/>
        <v>Rural</v>
      </c>
      <c r="AA2666">
        <f>VLOOKUP(A2666,vlookup_table[#All],7,FALSE)</f>
        <v>5</v>
      </c>
    </row>
    <row r="2667" spans="1:27" x14ac:dyDescent="0.3">
      <c r="A2667">
        <v>118905</v>
      </c>
      <c r="B2667" s="1" t="s">
        <v>21</v>
      </c>
      <c r="C2667" s="1" t="str">
        <f>UPPER(LEFT(B2667,2))</f>
        <v>TX</v>
      </c>
      <c r="D2667" s="1" t="s">
        <v>14</v>
      </c>
      <c r="E2667" s="1" t="str">
        <f>UPPER(LEFT(D2667,1))</f>
        <v>M</v>
      </c>
      <c r="F2667">
        <v>1362</v>
      </c>
      <c r="G2667">
        <f t="shared" si="246"/>
        <v>1362</v>
      </c>
      <c r="H2667">
        <f t="shared" si="247"/>
        <v>1362</v>
      </c>
      <c r="I2667">
        <v>724</v>
      </c>
      <c r="J2667">
        <f t="shared" si="248"/>
        <v>724</v>
      </c>
      <c r="K2667">
        <v>724</v>
      </c>
      <c r="L2667">
        <f t="shared" si="249"/>
        <v>724</v>
      </c>
      <c r="M2667">
        <v>1</v>
      </c>
      <c r="N2667">
        <v>23403</v>
      </c>
      <c r="O2667">
        <f t="shared" si="250"/>
        <v>23403</v>
      </c>
      <c r="P2667">
        <v>19</v>
      </c>
      <c r="Q2667">
        <v>28</v>
      </c>
      <c r="R2667">
        <v>754</v>
      </c>
      <c r="S2667">
        <v>714</v>
      </c>
      <c r="T2667">
        <v>6.5625</v>
      </c>
      <c r="U2667">
        <f>VLOOKUP(A2667,vlookup_table[#All],2,)</f>
        <v>0</v>
      </c>
      <c r="V2667">
        <f>VLOOKUP(A2667,vlookup_table[#All],4,FALSE)</f>
        <v>4310</v>
      </c>
      <c r="W2667" t="str">
        <f>IF(LEN(V2667)=4,_xlfn.CONCAT("19",LEFT(V2667,2)),IF(LEN(V2667)=3,_xlfn.CONCAT("190",LEFT(V2667,2)),0))</f>
        <v>1943</v>
      </c>
      <c r="X2667">
        <f>IF(V2667&lt;&gt;0,1997-VALUE(W2667),0)</f>
        <v>54</v>
      </c>
      <c r="Y2667" t="str">
        <f>VLOOKUP(A2667,vlookup_table[#All],5,FALSE)</f>
        <v>C1</v>
      </c>
      <c r="Z2667" t="str">
        <f t="shared" si="251"/>
        <v>City</v>
      </c>
      <c r="AA2667">
        <f>VLOOKUP(A2667,vlookup_table[#All],7,FALSE)</f>
        <v>10</v>
      </c>
    </row>
    <row r="2668" spans="1:27" x14ac:dyDescent="0.3">
      <c r="A2668">
        <v>793</v>
      </c>
      <c r="B2668" s="1" t="s">
        <v>22</v>
      </c>
      <c r="C2668" s="1" t="str">
        <f>UPPER(LEFT(B2668,2))</f>
        <v>CA</v>
      </c>
      <c r="D2668" s="1" t="s">
        <v>17</v>
      </c>
      <c r="E2668" s="1" t="str">
        <f>UPPER(LEFT(D2668,1))</f>
        <v>F</v>
      </c>
      <c r="F2668">
        <v>1568</v>
      </c>
      <c r="G2668">
        <f t="shared" si="246"/>
        <v>1568</v>
      </c>
      <c r="H2668">
        <f t="shared" si="247"/>
        <v>1568</v>
      </c>
      <c r="I2668">
        <v>328</v>
      </c>
      <c r="J2668">
        <f t="shared" si="248"/>
        <v>328</v>
      </c>
      <c r="K2668">
        <v>451</v>
      </c>
      <c r="L2668">
        <f t="shared" si="249"/>
        <v>451</v>
      </c>
      <c r="M2668">
        <v>15</v>
      </c>
      <c r="N2668">
        <v>17761</v>
      </c>
      <c r="O2668">
        <f t="shared" si="250"/>
        <v>17761</v>
      </c>
      <c r="P2668">
        <v>12</v>
      </c>
      <c r="Q2668">
        <v>49</v>
      </c>
      <c r="R2668">
        <v>406</v>
      </c>
      <c r="S2668">
        <v>375</v>
      </c>
      <c r="T2668">
        <v>10.19047619</v>
      </c>
      <c r="U2668">
        <f>VLOOKUP(A2668,vlookup_table[#All],2,)</f>
        <v>0</v>
      </c>
      <c r="V2668">
        <f>VLOOKUP(A2668,vlookup_table[#All],4,FALSE)</f>
        <v>1006</v>
      </c>
      <c r="W2668" t="str">
        <f>IF(LEN(V2668)=4,_xlfn.CONCAT("19",LEFT(V2668,2)),IF(LEN(V2668)=3,_xlfn.CONCAT("190",LEFT(V2668,2)),0))</f>
        <v>1910</v>
      </c>
      <c r="X2668">
        <f>IF(V2668&lt;&gt;0,1997-VALUE(W2668),0)</f>
        <v>87</v>
      </c>
      <c r="Y2668" t="str">
        <f>VLOOKUP(A2668,vlookup_table[#All],5,FALSE)</f>
        <v>S2</v>
      </c>
      <c r="Z2668" t="str">
        <f t="shared" si="251"/>
        <v>Suburban</v>
      </c>
      <c r="AA2668">
        <f>VLOOKUP(A2668,vlookup_table[#All],7,FALSE)</f>
        <v>15</v>
      </c>
    </row>
    <row r="2669" spans="1:27" x14ac:dyDescent="0.3">
      <c r="A2669">
        <v>52547</v>
      </c>
      <c r="B2669" s="1" t="s">
        <v>69</v>
      </c>
      <c r="C2669" s="1" t="str">
        <f>UPPER(LEFT(B2669,2))</f>
        <v>TE</v>
      </c>
      <c r="D2669" s="1" t="s">
        <v>14</v>
      </c>
      <c r="E2669" s="1" t="str">
        <f>UPPER(LEFT(D2669,1))</f>
        <v>M</v>
      </c>
      <c r="F2669">
        <v>309</v>
      </c>
      <c r="G2669">
        <f t="shared" si="246"/>
        <v>309</v>
      </c>
      <c r="H2669">
        <f t="shared" si="247"/>
        <v>309</v>
      </c>
      <c r="I2669">
        <v>147</v>
      </c>
      <c r="J2669">
        <f t="shared" si="248"/>
        <v>147</v>
      </c>
      <c r="K2669">
        <v>217</v>
      </c>
      <c r="L2669">
        <f t="shared" si="249"/>
        <v>217</v>
      </c>
      <c r="M2669">
        <v>0</v>
      </c>
      <c r="N2669">
        <v>6852</v>
      </c>
      <c r="O2669">
        <f t="shared" si="250"/>
        <v>6852</v>
      </c>
      <c r="P2669">
        <v>0</v>
      </c>
      <c r="Q2669">
        <v>85</v>
      </c>
      <c r="R2669">
        <v>174</v>
      </c>
      <c r="S2669">
        <v>191</v>
      </c>
      <c r="T2669">
        <v>4.4545454549999999</v>
      </c>
      <c r="U2669">
        <f>VLOOKUP(A2669,vlookup_table[#All],2,)</f>
        <v>1</v>
      </c>
      <c r="V2669">
        <f>VLOOKUP(A2669,vlookup_table[#All],4,FALSE)</f>
        <v>4001</v>
      </c>
      <c r="W2669" t="str">
        <f>IF(LEN(V2669)=4,_xlfn.CONCAT("19",LEFT(V2669,2)),IF(LEN(V2669)=3,_xlfn.CONCAT("190",LEFT(V2669,2)),0))</f>
        <v>1940</v>
      </c>
      <c r="X2669">
        <f>IF(V2669&lt;&gt;0,1997-VALUE(W2669),0)</f>
        <v>57</v>
      </c>
      <c r="Y2669" t="str">
        <f>VLOOKUP(A2669,vlookup_table[#All],5,FALSE)</f>
        <v>R2</v>
      </c>
      <c r="Z2669" t="str">
        <f t="shared" si="251"/>
        <v>Rural</v>
      </c>
      <c r="AA2669">
        <f>VLOOKUP(A2669,vlookup_table[#All],7,FALSE)</f>
        <v>5</v>
      </c>
    </row>
    <row r="2670" spans="1:27" x14ac:dyDescent="0.3">
      <c r="A2670">
        <v>162313</v>
      </c>
      <c r="B2670" s="1" t="s">
        <v>22</v>
      </c>
      <c r="C2670" s="1" t="str">
        <f>UPPER(LEFT(B2670,2))</f>
        <v>CA</v>
      </c>
      <c r="D2670" s="1" t="s">
        <v>17</v>
      </c>
      <c r="E2670" s="1" t="str">
        <f>UPPER(LEFT(D2670,1))</f>
        <v>F</v>
      </c>
      <c r="F2670">
        <v>5975</v>
      </c>
      <c r="G2670">
        <f t="shared" si="246"/>
        <v>5975</v>
      </c>
      <c r="H2670">
        <f t="shared" si="247"/>
        <v>5975</v>
      </c>
      <c r="I2670">
        <v>1500</v>
      </c>
      <c r="J2670">
        <f t="shared" si="248"/>
        <v>1500</v>
      </c>
      <c r="K2670">
        <v>1331</v>
      </c>
      <c r="L2670">
        <f t="shared" si="249"/>
        <v>1331</v>
      </c>
      <c r="M2670">
        <v>99</v>
      </c>
      <c r="N2670">
        <v>90600</v>
      </c>
      <c r="O2670">
        <f t="shared" si="250"/>
        <v>90600</v>
      </c>
      <c r="P2670">
        <v>20</v>
      </c>
      <c r="Q2670">
        <v>36</v>
      </c>
      <c r="R2670">
        <v>1500</v>
      </c>
      <c r="S2670">
        <v>1311</v>
      </c>
      <c r="T2670">
        <v>22.2</v>
      </c>
      <c r="U2670">
        <f>VLOOKUP(A2670,vlookup_table[#All],2,)</f>
        <v>1</v>
      </c>
      <c r="V2670">
        <f>VLOOKUP(A2670,vlookup_table[#All],4,FALSE)</f>
        <v>6201</v>
      </c>
      <c r="W2670" t="str">
        <f>IF(LEN(V2670)=4,_xlfn.CONCAT("19",LEFT(V2670,2)),IF(LEN(V2670)=3,_xlfn.CONCAT("190",LEFT(V2670,2)),0))</f>
        <v>1962</v>
      </c>
      <c r="X2670">
        <f>IF(V2670&lt;&gt;0,1997-VALUE(W2670),0)</f>
        <v>35</v>
      </c>
      <c r="Y2670" t="str">
        <f>VLOOKUP(A2670,vlookup_table[#All],5,FALSE)</f>
        <v>S1</v>
      </c>
      <c r="Z2670" t="str">
        <f t="shared" si="251"/>
        <v>Suburban</v>
      </c>
      <c r="AA2670">
        <f>VLOOKUP(A2670,vlookup_table[#All],7,FALSE)</f>
        <v>25</v>
      </c>
    </row>
    <row r="2671" spans="1:27" x14ac:dyDescent="0.3">
      <c r="A2671">
        <v>4320</v>
      </c>
      <c r="B2671" s="1" t="s">
        <v>44</v>
      </c>
      <c r="C2671" s="1" t="str">
        <f>UPPER(LEFT(B2671,2))</f>
        <v>AL</v>
      </c>
      <c r="D2671" s="1" t="s">
        <v>17</v>
      </c>
      <c r="E2671" s="1" t="str">
        <f>UPPER(LEFT(D2671,1))</f>
        <v>F</v>
      </c>
      <c r="F2671">
        <v>738</v>
      </c>
      <c r="G2671">
        <f t="shared" si="246"/>
        <v>738</v>
      </c>
      <c r="H2671">
        <f t="shared" si="247"/>
        <v>738</v>
      </c>
      <c r="I2671">
        <v>332</v>
      </c>
      <c r="J2671">
        <f t="shared" si="248"/>
        <v>332</v>
      </c>
      <c r="K2671">
        <v>438</v>
      </c>
      <c r="L2671">
        <f t="shared" si="249"/>
        <v>438</v>
      </c>
      <c r="M2671">
        <v>2</v>
      </c>
      <c r="N2671">
        <v>16613</v>
      </c>
      <c r="O2671">
        <f t="shared" si="250"/>
        <v>16613</v>
      </c>
      <c r="P2671">
        <v>1</v>
      </c>
      <c r="Q2671">
        <v>67</v>
      </c>
      <c r="R2671">
        <v>379</v>
      </c>
      <c r="S2671">
        <v>387</v>
      </c>
      <c r="T2671">
        <v>11</v>
      </c>
      <c r="U2671">
        <f>VLOOKUP(A2671,vlookup_table[#All],2,)</f>
        <v>2</v>
      </c>
      <c r="V2671">
        <f>VLOOKUP(A2671,vlookup_table[#All],4,FALSE)</f>
        <v>801</v>
      </c>
      <c r="W2671" t="str">
        <f>IF(LEN(V2671)=4,_xlfn.CONCAT("19",LEFT(V2671,2)),IF(LEN(V2671)=3,_xlfn.CONCAT("190",LEFT(V2671,2)),0))</f>
        <v>19080</v>
      </c>
      <c r="X2671">
        <f>IF(V2671&lt;&gt;0,1997-VALUE(W2671),0)</f>
        <v>-17083</v>
      </c>
      <c r="Y2671" t="str">
        <f>VLOOKUP(A2671,vlookup_table[#All],5,FALSE)</f>
        <v>T2</v>
      </c>
      <c r="Z2671" t="str">
        <f t="shared" si="251"/>
        <v>Town</v>
      </c>
      <c r="AA2671">
        <f>VLOOKUP(A2671,vlookup_table[#All],7,FALSE)</f>
        <v>15</v>
      </c>
    </row>
    <row r="2672" spans="1:27" x14ac:dyDescent="0.3">
      <c r="A2672">
        <v>36690</v>
      </c>
      <c r="B2672" s="1" t="s">
        <v>13</v>
      </c>
      <c r="C2672" s="1" t="str">
        <f>UPPER(LEFT(B2672,2))</f>
        <v>FL</v>
      </c>
      <c r="D2672" s="1" t="s">
        <v>17</v>
      </c>
      <c r="E2672" s="1" t="str">
        <f>UPPER(LEFT(D2672,1))</f>
        <v>F</v>
      </c>
      <c r="F2672">
        <v>1631</v>
      </c>
      <c r="G2672">
        <f t="shared" si="246"/>
        <v>1631</v>
      </c>
      <c r="H2672">
        <f t="shared" si="247"/>
        <v>1631</v>
      </c>
      <c r="I2672">
        <v>682</v>
      </c>
      <c r="J2672">
        <f t="shared" si="248"/>
        <v>682</v>
      </c>
      <c r="K2672">
        <v>831</v>
      </c>
      <c r="L2672">
        <f t="shared" si="249"/>
        <v>831</v>
      </c>
      <c r="M2672">
        <v>25</v>
      </c>
      <c r="N2672">
        <v>26585</v>
      </c>
      <c r="O2672">
        <f t="shared" si="250"/>
        <v>26585</v>
      </c>
      <c r="P2672">
        <v>13</v>
      </c>
      <c r="Q2672">
        <v>25</v>
      </c>
      <c r="R2672">
        <v>649</v>
      </c>
      <c r="S2672">
        <v>820</v>
      </c>
      <c r="T2672">
        <v>10</v>
      </c>
      <c r="U2672">
        <f>VLOOKUP(A2672,vlookup_table[#All],2,)</f>
        <v>0</v>
      </c>
      <c r="V2672">
        <f>VLOOKUP(A2672,vlookup_table[#All],4,FALSE)</f>
        <v>0</v>
      </c>
      <c r="W2672">
        <f>IF(LEN(V2672)=4,_xlfn.CONCAT("19",LEFT(V2672,2)),IF(LEN(V2672)=3,_xlfn.CONCAT("190",LEFT(V2672,2)),0))</f>
        <v>0</v>
      </c>
      <c r="X2672">
        <f>IF(V2672&lt;&gt;0,1997-VALUE(W2672),0)</f>
        <v>0</v>
      </c>
      <c r="Y2672" t="str">
        <f>VLOOKUP(A2672,vlookup_table[#All],5,FALSE)</f>
        <v>S1</v>
      </c>
      <c r="Z2672" t="str">
        <f t="shared" si="251"/>
        <v>Suburban</v>
      </c>
      <c r="AA2672">
        <f>VLOOKUP(A2672,vlookup_table[#All],7,FALSE)</f>
        <v>3</v>
      </c>
    </row>
    <row r="2673" spans="1:27" x14ac:dyDescent="0.3">
      <c r="A2673">
        <v>158213</v>
      </c>
      <c r="B2673" s="1" t="s">
        <v>21</v>
      </c>
      <c r="C2673" s="1" t="str">
        <f>UPPER(LEFT(B2673,2))</f>
        <v>TX</v>
      </c>
      <c r="D2673" s="1" t="s">
        <v>14</v>
      </c>
      <c r="E2673" s="1" t="str">
        <f>UPPER(LEFT(D2673,1))</f>
        <v>M</v>
      </c>
      <c r="F2673">
        <v>1217</v>
      </c>
      <c r="G2673">
        <f t="shared" si="246"/>
        <v>1217</v>
      </c>
      <c r="H2673">
        <f t="shared" si="247"/>
        <v>1217</v>
      </c>
      <c r="I2673">
        <v>620</v>
      </c>
      <c r="J2673">
        <f t="shared" si="248"/>
        <v>620</v>
      </c>
      <c r="K2673">
        <v>692</v>
      </c>
      <c r="L2673">
        <f t="shared" si="249"/>
        <v>692</v>
      </c>
      <c r="M2673">
        <v>0</v>
      </c>
      <c r="N2673">
        <v>23408</v>
      </c>
      <c r="O2673">
        <f t="shared" si="250"/>
        <v>23408</v>
      </c>
      <c r="P2673">
        <v>2</v>
      </c>
      <c r="Q2673">
        <v>37</v>
      </c>
      <c r="R2673">
        <v>654</v>
      </c>
      <c r="S2673">
        <v>655</v>
      </c>
      <c r="T2673">
        <v>4.5555555559999998</v>
      </c>
      <c r="U2673">
        <f>VLOOKUP(A2673,vlookup_table[#All],2,)</f>
        <v>0</v>
      </c>
      <c r="V2673">
        <f>VLOOKUP(A2673,vlookup_table[#All],4,FALSE)</f>
        <v>0</v>
      </c>
      <c r="W2673">
        <f>IF(LEN(V2673)=4,_xlfn.CONCAT("19",LEFT(V2673,2)),IF(LEN(V2673)=3,_xlfn.CONCAT("190",LEFT(V2673,2)),0))</f>
        <v>0</v>
      </c>
      <c r="X2673">
        <f>IF(V2673&lt;&gt;0,1997-VALUE(W2673),0)</f>
        <v>0</v>
      </c>
      <c r="Y2673" t="str">
        <f>VLOOKUP(A2673,vlookup_table[#All],5,FALSE)</f>
        <v>U1</v>
      </c>
      <c r="Z2673" t="str">
        <f t="shared" si="251"/>
        <v>Urban</v>
      </c>
      <c r="AA2673">
        <f>VLOOKUP(A2673,vlookup_table[#All],7,FALSE)</f>
        <v>5</v>
      </c>
    </row>
    <row r="2674" spans="1:27" x14ac:dyDescent="0.3">
      <c r="A2674">
        <v>75522</v>
      </c>
      <c r="B2674" s="1" t="s">
        <v>48</v>
      </c>
      <c r="C2674" s="1" t="str">
        <f>UPPER(LEFT(B2674,2))</f>
        <v>IA</v>
      </c>
      <c r="D2674" s="1" t="s">
        <v>14</v>
      </c>
      <c r="E2674" s="1" t="str">
        <f>UPPER(LEFT(D2674,1))</f>
        <v>M</v>
      </c>
      <c r="F2674">
        <v>600</v>
      </c>
      <c r="G2674">
        <f t="shared" si="246"/>
        <v>600</v>
      </c>
      <c r="H2674">
        <f t="shared" si="247"/>
        <v>600</v>
      </c>
      <c r="I2674">
        <v>379</v>
      </c>
      <c r="J2674">
        <f t="shared" si="248"/>
        <v>379</v>
      </c>
      <c r="K2674">
        <v>399</v>
      </c>
      <c r="L2674">
        <f t="shared" si="249"/>
        <v>399</v>
      </c>
      <c r="M2674">
        <v>0</v>
      </c>
      <c r="N2674">
        <v>13988</v>
      </c>
      <c r="O2674">
        <f t="shared" si="250"/>
        <v>13988</v>
      </c>
      <c r="P2674">
        <v>1</v>
      </c>
      <c r="Q2674">
        <v>74</v>
      </c>
      <c r="R2674">
        <v>417</v>
      </c>
      <c r="S2674">
        <v>376</v>
      </c>
      <c r="T2674">
        <v>6.3333333329999997</v>
      </c>
      <c r="U2674">
        <f>VLOOKUP(A2674,vlookup_table[#All],2,)</f>
        <v>2</v>
      </c>
      <c r="V2674">
        <f>VLOOKUP(A2674,vlookup_table[#All],4,FALSE)</f>
        <v>0</v>
      </c>
      <c r="W2674">
        <f>IF(LEN(V2674)=4,_xlfn.CONCAT("19",LEFT(V2674,2)),IF(LEN(V2674)=3,_xlfn.CONCAT("190",LEFT(V2674,2)),0))</f>
        <v>0</v>
      </c>
      <c r="X2674">
        <f>IF(V2674&lt;&gt;0,1997-VALUE(W2674),0)</f>
        <v>0</v>
      </c>
      <c r="Y2674" t="str">
        <f>VLOOKUP(A2674,vlookup_table[#All],5,FALSE)</f>
        <v>C2</v>
      </c>
      <c r="Z2674" t="str">
        <f t="shared" si="251"/>
        <v>City</v>
      </c>
      <c r="AA2674">
        <f>VLOOKUP(A2674,vlookup_table[#All],7,FALSE)</f>
        <v>10</v>
      </c>
    </row>
    <row r="2675" spans="1:27" x14ac:dyDescent="0.3">
      <c r="A2675">
        <v>7346</v>
      </c>
      <c r="B2675" s="1" t="s">
        <v>22</v>
      </c>
      <c r="C2675" s="1" t="str">
        <f>UPPER(LEFT(B2675,2))</f>
        <v>CA</v>
      </c>
      <c r="D2675" s="1" t="s">
        <v>17</v>
      </c>
      <c r="E2675" s="1" t="str">
        <f>UPPER(LEFT(D2675,1))</f>
        <v>F</v>
      </c>
      <c r="F2675">
        <v>1936</v>
      </c>
      <c r="G2675">
        <f t="shared" si="246"/>
        <v>1936</v>
      </c>
      <c r="H2675">
        <f t="shared" si="247"/>
        <v>1936</v>
      </c>
      <c r="I2675">
        <v>353</v>
      </c>
      <c r="J2675">
        <f t="shared" si="248"/>
        <v>353</v>
      </c>
      <c r="K2675">
        <v>409</v>
      </c>
      <c r="L2675">
        <f t="shared" si="249"/>
        <v>409</v>
      </c>
      <c r="M2675">
        <v>44</v>
      </c>
      <c r="N2675">
        <v>9361</v>
      </c>
      <c r="O2675">
        <f t="shared" si="250"/>
        <v>9361</v>
      </c>
      <c r="P2675">
        <v>21</v>
      </c>
      <c r="Q2675">
        <v>43</v>
      </c>
      <c r="R2675">
        <v>360</v>
      </c>
      <c r="S2675">
        <v>407</v>
      </c>
      <c r="T2675">
        <v>10.727272729999999</v>
      </c>
      <c r="U2675">
        <f>VLOOKUP(A2675,vlookup_table[#All],2,)</f>
        <v>2</v>
      </c>
      <c r="V2675">
        <f>VLOOKUP(A2675,vlookup_table[#All],4,FALSE)</f>
        <v>0</v>
      </c>
      <c r="W2675">
        <f>IF(LEN(V2675)=4,_xlfn.CONCAT("19",LEFT(V2675,2)),IF(LEN(V2675)=3,_xlfn.CONCAT("190",LEFT(V2675,2)),0))</f>
        <v>0</v>
      </c>
      <c r="X2675">
        <f>IF(V2675&lt;&gt;0,1997-VALUE(W2675),0)</f>
        <v>0</v>
      </c>
      <c r="Y2675" t="str">
        <f>VLOOKUP(A2675,vlookup_table[#All],5,FALSE)</f>
        <v>U2</v>
      </c>
      <c r="Z2675" t="str">
        <f t="shared" si="251"/>
        <v>Urban</v>
      </c>
      <c r="AA2675">
        <f>VLOOKUP(A2675,vlookup_table[#All],7,FALSE)</f>
        <v>15</v>
      </c>
    </row>
    <row r="2676" spans="1:27" x14ac:dyDescent="0.3">
      <c r="A2676">
        <v>718</v>
      </c>
      <c r="B2676" s="1" t="s">
        <v>22</v>
      </c>
      <c r="C2676" s="1" t="str">
        <f>UPPER(LEFT(B2676,2))</f>
        <v>CA</v>
      </c>
      <c r="D2676" s="1" t="s">
        <v>17</v>
      </c>
      <c r="E2676" s="1" t="str">
        <f>UPPER(LEFT(D2676,1))</f>
        <v>F</v>
      </c>
      <c r="F2676">
        <v>1215</v>
      </c>
      <c r="G2676">
        <f t="shared" si="246"/>
        <v>1215</v>
      </c>
      <c r="H2676">
        <f t="shared" si="247"/>
        <v>1215</v>
      </c>
      <c r="I2676">
        <v>296</v>
      </c>
      <c r="J2676">
        <f t="shared" si="248"/>
        <v>296</v>
      </c>
      <c r="K2676">
        <v>373</v>
      </c>
      <c r="L2676">
        <f t="shared" si="249"/>
        <v>373</v>
      </c>
      <c r="M2676">
        <v>9</v>
      </c>
      <c r="N2676">
        <v>12319</v>
      </c>
      <c r="O2676">
        <f t="shared" si="250"/>
        <v>12319</v>
      </c>
      <c r="P2676">
        <v>4</v>
      </c>
      <c r="Q2676">
        <v>56</v>
      </c>
      <c r="R2676">
        <v>319</v>
      </c>
      <c r="S2676">
        <v>352</v>
      </c>
      <c r="T2676">
        <v>22.5625</v>
      </c>
      <c r="U2676">
        <f>VLOOKUP(A2676,vlookup_table[#All],2,)</f>
        <v>2</v>
      </c>
      <c r="V2676">
        <f>VLOOKUP(A2676,vlookup_table[#All],4,FALSE)</f>
        <v>2201</v>
      </c>
      <c r="W2676" t="str">
        <f>IF(LEN(V2676)=4,_xlfn.CONCAT("19",LEFT(V2676,2)),IF(LEN(V2676)=3,_xlfn.CONCAT("190",LEFT(V2676,2)),0))</f>
        <v>1922</v>
      </c>
      <c r="X2676">
        <f>IF(V2676&lt;&gt;0,1997-VALUE(W2676),0)</f>
        <v>75</v>
      </c>
      <c r="Y2676" t="str">
        <f>VLOOKUP(A2676,vlookup_table[#All],5,FALSE)</f>
        <v>C2</v>
      </c>
      <c r="Z2676" t="str">
        <f t="shared" si="251"/>
        <v>City</v>
      </c>
      <c r="AA2676">
        <f>VLOOKUP(A2676,vlookup_table[#All],7,FALSE)</f>
        <v>35</v>
      </c>
    </row>
    <row r="2677" spans="1:27" x14ac:dyDescent="0.3">
      <c r="A2677">
        <v>171677</v>
      </c>
      <c r="B2677" s="1" t="s">
        <v>22</v>
      </c>
      <c r="C2677" s="1" t="str">
        <f>UPPER(LEFT(B2677,2))</f>
        <v>CA</v>
      </c>
      <c r="D2677" s="1"/>
      <c r="E2677" s="1" t="str">
        <f>UPPER(LEFT(D2677,1))</f>
        <v/>
      </c>
      <c r="F2677">
        <v>1375</v>
      </c>
      <c r="G2677">
        <f t="shared" si="246"/>
        <v>1375</v>
      </c>
      <c r="H2677">
        <f t="shared" si="247"/>
        <v>1375</v>
      </c>
      <c r="I2677">
        <v>92</v>
      </c>
      <c r="J2677">
        <f t="shared" si="248"/>
        <v>92</v>
      </c>
      <c r="K2677">
        <v>203</v>
      </c>
      <c r="L2677">
        <f t="shared" si="249"/>
        <v>203</v>
      </c>
      <c r="M2677">
        <v>0</v>
      </c>
      <c r="N2677">
        <v>12453</v>
      </c>
      <c r="O2677">
        <f t="shared" si="250"/>
        <v>12453</v>
      </c>
      <c r="P2677">
        <v>7</v>
      </c>
      <c r="Q2677">
        <v>39</v>
      </c>
      <c r="R2677">
        <v>279</v>
      </c>
      <c r="S2677">
        <v>125</v>
      </c>
      <c r="T2677">
        <v>14.25</v>
      </c>
      <c r="U2677">
        <f>VLOOKUP(A2677,vlookup_table[#All],2,)</f>
        <v>0</v>
      </c>
      <c r="V2677">
        <f>VLOOKUP(A2677,vlookup_table[#All],4,FALSE)</f>
        <v>0</v>
      </c>
      <c r="W2677">
        <f>IF(LEN(V2677)=4,_xlfn.CONCAT("19",LEFT(V2677,2)),IF(LEN(V2677)=3,_xlfn.CONCAT("190",LEFT(V2677,2)),0))</f>
        <v>0</v>
      </c>
      <c r="X2677">
        <f>IF(V2677&lt;&gt;0,1997-VALUE(W2677),0)</f>
        <v>0</v>
      </c>
      <c r="Y2677" t="str">
        <f>VLOOKUP(A2677,vlookup_table[#All],5,FALSE)</f>
        <v>U4</v>
      </c>
      <c r="Z2677" t="str">
        <f t="shared" si="251"/>
        <v>Urban</v>
      </c>
      <c r="AA2677">
        <f>VLOOKUP(A2677,vlookup_table[#All],7,FALSE)</f>
        <v>25</v>
      </c>
    </row>
    <row r="2678" spans="1:27" x14ac:dyDescent="0.3">
      <c r="A2678">
        <v>96344</v>
      </c>
      <c r="B2678" s="1" t="s">
        <v>16</v>
      </c>
      <c r="C2678" s="1" t="str">
        <f>UPPER(LEFT(B2678,2))</f>
        <v>IL</v>
      </c>
      <c r="D2678" s="1" t="s">
        <v>17</v>
      </c>
      <c r="E2678" s="1" t="str">
        <f>UPPER(LEFT(D2678,1))</f>
        <v>F</v>
      </c>
      <c r="F2678">
        <v>293</v>
      </c>
      <c r="G2678">
        <f t="shared" si="246"/>
        <v>293</v>
      </c>
      <c r="H2678">
        <f t="shared" si="247"/>
        <v>293</v>
      </c>
      <c r="I2678">
        <v>219</v>
      </c>
      <c r="J2678">
        <f t="shared" si="248"/>
        <v>219</v>
      </c>
      <c r="K2678">
        <v>270</v>
      </c>
      <c r="L2678">
        <f t="shared" si="249"/>
        <v>270</v>
      </c>
      <c r="M2678">
        <v>0</v>
      </c>
      <c r="N2678">
        <v>10914</v>
      </c>
      <c r="O2678">
        <f t="shared" si="250"/>
        <v>10914</v>
      </c>
      <c r="P2678">
        <v>0</v>
      </c>
      <c r="Q2678">
        <v>92</v>
      </c>
      <c r="R2678">
        <v>228</v>
      </c>
      <c r="S2678">
        <v>258</v>
      </c>
      <c r="T2678">
        <v>6.1578947370000003</v>
      </c>
      <c r="U2678">
        <f>VLOOKUP(A2678,vlookup_table[#All],2,)</f>
        <v>2</v>
      </c>
      <c r="V2678">
        <f>VLOOKUP(A2678,vlookup_table[#All],4,FALSE)</f>
        <v>0</v>
      </c>
      <c r="W2678">
        <f>IF(LEN(V2678)=4,_xlfn.CONCAT("19",LEFT(V2678,2)),IF(LEN(V2678)=3,_xlfn.CONCAT("190",LEFT(V2678,2)),0))</f>
        <v>0</v>
      </c>
      <c r="X2678">
        <f>IF(V2678&lt;&gt;0,1997-VALUE(W2678),0)</f>
        <v>0</v>
      </c>
      <c r="Y2678" t="str">
        <f>VLOOKUP(A2678,vlookup_table[#All],5,FALSE)</f>
        <v>T3</v>
      </c>
      <c r="Z2678" t="str">
        <f t="shared" si="251"/>
        <v>Town</v>
      </c>
      <c r="AA2678">
        <f>VLOOKUP(A2678,vlookup_table[#All],7,FALSE)</f>
        <v>10</v>
      </c>
    </row>
    <row r="2679" spans="1:27" x14ac:dyDescent="0.3">
      <c r="A2679">
        <v>178742</v>
      </c>
      <c r="B2679" s="1" t="s">
        <v>41</v>
      </c>
      <c r="C2679" s="1" t="str">
        <f>UPPER(LEFT(B2679,2))</f>
        <v>WA</v>
      </c>
      <c r="D2679" s="1" t="s">
        <v>17</v>
      </c>
      <c r="E2679" s="1" t="str">
        <f>UPPER(LEFT(D2679,1))</f>
        <v>F</v>
      </c>
      <c r="F2679">
        <v>1053</v>
      </c>
      <c r="G2679">
        <f t="shared" si="246"/>
        <v>1053</v>
      </c>
      <c r="H2679">
        <f t="shared" si="247"/>
        <v>1053</v>
      </c>
      <c r="I2679">
        <v>298</v>
      </c>
      <c r="J2679">
        <f t="shared" si="248"/>
        <v>298</v>
      </c>
      <c r="K2679">
        <v>366</v>
      </c>
      <c r="L2679">
        <f t="shared" si="249"/>
        <v>366</v>
      </c>
      <c r="M2679">
        <v>2</v>
      </c>
      <c r="N2679">
        <v>17021</v>
      </c>
      <c r="O2679">
        <f t="shared" si="250"/>
        <v>17021</v>
      </c>
      <c r="P2679">
        <v>5</v>
      </c>
      <c r="Q2679">
        <v>37</v>
      </c>
      <c r="R2679">
        <v>343</v>
      </c>
      <c r="S2679">
        <v>319</v>
      </c>
      <c r="T2679">
        <v>10.71428571</v>
      </c>
      <c r="U2679">
        <f>VLOOKUP(A2679,vlookup_table[#All],2,)</f>
        <v>2</v>
      </c>
      <c r="V2679">
        <f>VLOOKUP(A2679,vlookup_table[#All],4,FALSE)</f>
        <v>1201</v>
      </c>
      <c r="W2679" t="str">
        <f>IF(LEN(V2679)=4,_xlfn.CONCAT("19",LEFT(V2679,2)),IF(LEN(V2679)=3,_xlfn.CONCAT("190",LEFT(V2679,2)),0))</f>
        <v>1912</v>
      </c>
      <c r="X2679">
        <f>IF(V2679&lt;&gt;0,1997-VALUE(W2679),0)</f>
        <v>85</v>
      </c>
      <c r="Y2679" t="str">
        <f>VLOOKUP(A2679,vlookup_table[#All],5,FALSE)</f>
        <v>S2</v>
      </c>
      <c r="Z2679" t="str">
        <f t="shared" si="251"/>
        <v>Suburban</v>
      </c>
      <c r="AA2679">
        <f>VLOOKUP(A2679,vlookup_table[#All],7,FALSE)</f>
        <v>10</v>
      </c>
    </row>
    <row r="2680" spans="1:27" x14ac:dyDescent="0.3">
      <c r="A2680">
        <v>22989</v>
      </c>
      <c r="B2680" s="1" t="s">
        <v>47</v>
      </c>
      <c r="C2680" s="1" t="str">
        <f>UPPER(LEFT(B2680,2))</f>
        <v>SC</v>
      </c>
      <c r="D2680" s="1" t="s">
        <v>17</v>
      </c>
      <c r="E2680" s="1" t="str">
        <f>UPPER(LEFT(D2680,1))</f>
        <v>F</v>
      </c>
      <c r="F2680">
        <v>596</v>
      </c>
      <c r="G2680">
        <f t="shared" si="246"/>
        <v>596</v>
      </c>
      <c r="H2680">
        <f t="shared" si="247"/>
        <v>596</v>
      </c>
      <c r="I2680">
        <v>301</v>
      </c>
      <c r="J2680">
        <f t="shared" si="248"/>
        <v>301</v>
      </c>
      <c r="K2680">
        <v>344</v>
      </c>
      <c r="L2680">
        <f t="shared" si="249"/>
        <v>344</v>
      </c>
      <c r="M2680">
        <v>0</v>
      </c>
      <c r="N2680">
        <v>10405</v>
      </c>
      <c r="O2680">
        <f t="shared" si="250"/>
        <v>10405</v>
      </c>
      <c r="P2680">
        <v>3</v>
      </c>
      <c r="Q2680">
        <v>53</v>
      </c>
      <c r="R2680">
        <v>296</v>
      </c>
      <c r="S2680">
        <v>343</v>
      </c>
      <c r="T2680">
        <v>11.4</v>
      </c>
      <c r="U2680">
        <f>VLOOKUP(A2680,vlookup_table[#All],2,)</f>
        <v>2</v>
      </c>
      <c r="V2680">
        <f>VLOOKUP(A2680,vlookup_table[#All],4,FALSE)</f>
        <v>3101</v>
      </c>
      <c r="W2680" t="str">
        <f>IF(LEN(V2680)=4,_xlfn.CONCAT("19",LEFT(V2680,2)),IF(LEN(V2680)=3,_xlfn.CONCAT("190",LEFT(V2680,2)),0))</f>
        <v>1931</v>
      </c>
      <c r="X2680">
        <f>IF(V2680&lt;&gt;0,1997-VALUE(W2680),0)</f>
        <v>66</v>
      </c>
      <c r="Y2680" t="str">
        <f>VLOOKUP(A2680,vlookup_table[#All],5,FALSE)</f>
        <v>T2</v>
      </c>
      <c r="Z2680" t="str">
        <f t="shared" si="251"/>
        <v>Town</v>
      </c>
      <c r="AA2680">
        <f>VLOOKUP(A2680,vlookup_table[#All],7,FALSE)</f>
        <v>11</v>
      </c>
    </row>
    <row r="2681" spans="1:27" x14ac:dyDescent="0.3">
      <c r="A2681">
        <v>184644</v>
      </c>
      <c r="B2681" s="1" t="s">
        <v>71</v>
      </c>
      <c r="C2681" s="1" t="str">
        <f>UPPER(LEFT(B2681,2))</f>
        <v>AK</v>
      </c>
      <c r="D2681" s="1" t="s">
        <v>27</v>
      </c>
      <c r="E2681" s="1" t="str">
        <f>UPPER(LEFT(D2681,1))</f>
        <v>M</v>
      </c>
      <c r="F2681">
        <v>1594</v>
      </c>
      <c r="G2681">
        <f t="shared" si="246"/>
        <v>1594</v>
      </c>
      <c r="H2681">
        <f t="shared" si="247"/>
        <v>1594</v>
      </c>
      <c r="I2681">
        <v>215</v>
      </c>
      <c r="J2681">
        <f t="shared" si="248"/>
        <v>215</v>
      </c>
      <c r="K2681">
        <v>663</v>
      </c>
      <c r="L2681">
        <f t="shared" si="249"/>
        <v>663</v>
      </c>
      <c r="M2681">
        <v>7</v>
      </c>
      <c r="N2681">
        <v>34426</v>
      </c>
      <c r="O2681">
        <f t="shared" si="250"/>
        <v>34426</v>
      </c>
      <c r="P2681">
        <v>7</v>
      </c>
      <c r="Q2681">
        <v>26</v>
      </c>
      <c r="R2681">
        <v>526</v>
      </c>
      <c r="S2681">
        <v>330</v>
      </c>
      <c r="T2681">
        <v>25</v>
      </c>
      <c r="U2681">
        <f>VLOOKUP(A2681,vlookup_table[#All],2,)</f>
        <v>0</v>
      </c>
      <c r="V2681">
        <f>VLOOKUP(A2681,vlookup_table[#All],4,FALSE)</f>
        <v>2601</v>
      </c>
      <c r="W2681" t="str">
        <f>IF(LEN(V2681)=4,_xlfn.CONCAT("19",LEFT(V2681,2)),IF(LEN(V2681)=3,_xlfn.CONCAT("190",LEFT(V2681,2)),0))</f>
        <v>1926</v>
      </c>
      <c r="X2681">
        <f>IF(V2681&lt;&gt;0,1997-VALUE(W2681),0)</f>
        <v>71</v>
      </c>
      <c r="Y2681" t="str">
        <f>VLOOKUP(A2681,vlookup_table[#All],5,FALSE)</f>
        <v>T3</v>
      </c>
      <c r="Z2681" t="str">
        <f t="shared" si="251"/>
        <v>Town</v>
      </c>
      <c r="AA2681">
        <f>VLOOKUP(A2681,vlookup_table[#All],7,FALSE)</f>
        <v>20</v>
      </c>
    </row>
    <row r="2682" spans="1:27" x14ac:dyDescent="0.3">
      <c r="A2682">
        <v>7676</v>
      </c>
      <c r="B2682" s="1" t="s">
        <v>35</v>
      </c>
      <c r="C2682" s="1" t="str">
        <f>UPPER(LEFT(B2682,2))</f>
        <v>MT</v>
      </c>
      <c r="D2682" s="1" t="s">
        <v>20</v>
      </c>
      <c r="E2682" s="1" t="str">
        <f>UPPER(LEFT(D2682,1))</f>
        <v>F</v>
      </c>
      <c r="F2682">
        <v>466</v>
      </c>
      <c r="G2682">
        <f t="shared" si="246"/>
        <v>466</v>
      </c>
      <c r="H2682">
        <f t="shared" si="247"/>
        <v>466</v>
      </c>
      <c r="I2682">
        <v>244</v>
      </c>
      <c r="J2682">
        <f t="shared" si="248"/>
        <v>244</v>
      </c>
      <c r="K2682">
        <v>307</v>
      </c>
      <c r="L2682">
        <f t="shared" si="249"/>
        <v>307</v>
      </c>
      <c r="M2682">
        <v>0</v>
      </c>
      <c r="N2682">
        <v>10532</v>
      </c>
      <c r="O2682">
        <f t="shared" si="250"/>
        <v>10532</v>
      </c>
      <c r="P2682">
        <v>2</v>
      </c>
      <c r="Q2682">
        <v>57</v>
      </c>
      <c r="R2682">
        <v>280</v>
      </c>
      <c r="S2682">
        <v>280</v>
      </c>
      <c r="T2682">
        <v>13.782608700000001</v>
      </c>
      <c r="U2682">
        <f>VLOOKUP(A2682,vlookup_table[#All],2,)</f>
        <v>0</v>
      </c>
      <c r="V2682">
        <f>VLOOKUP(A2682,vlookup_table[#All],4,FALSE)</f>
        <v>0</v>
      </c>
      <c r="W2682">
        <f>IF(LEN(V2682)=4,_xlfn.CONCAT("19",LEFT(V2682,2)),IF(LEN(V2682)=3,_xlfn.CONCAT("190",LEFT(V2682,2)),0))</f>
        <v>0</v>
      </c>
      <c r="X2682">
        <f>IF(V2682&lt;&gt;0,1997-VALUE(W2682),0)</f>
        <v>0</v>
      </c>
      <c r="Y2682" t="str">
        <f>VLOOKUP(A2682,vlookup_table[#All],5,FALSE)</f>
        <v>R2</v>
      </c>
      <c r="Z2682" t="str">
        <f t="shared" si="251"/>
        <v>Rural</v>
      </c>
      <c r="AA2682">
        <f>VLOOKUP(A2682,vlookup_table[#All],7,FALSE)</f>
        <v>35</v>
      </c>
    </row>
    <row r="2683" spans="1:27" x14ac:dyDescent="0.3">
      <c r="A2683">
        <v>83983</v>
      </c>
      <c r="B2683" s="1" t="s">
        <v>57</v>
      </c>
      <c r="C2683" s="1" t="str">
        <f>UPPER(LEFT(B2683,2))</f>
        <v>MN</v>
      </c>
      <c r="D2683" s="1" t="s">
        <v>14</v>
      </c>
      <c r="E2683" s="1" t="str">
        <f>UPPER(LEFT(D2683,1))</f>
        <v>M</v>
      </c>
      <c r="F2683">
        <v>866</v>
      </c>
      <c r="G2683">
        <f t="shared" si="246"/>
        <v>866</v>
      </c>
      <c r="H2683">
        <f t="shared" si="247"/>
        <v>866</v>
      </c>
      <c r="I2683">
        <v>375</v>
      </c>
      <c r="J2683">
        <f t="shared" si="248"/>
        <v>375</v>
      </c>
      <c r="K2683">
        <v>573</v>
      </c>
      <c r="L2683">
        <f t="shared" si="249"/>
        <v>573</v>
      </c>
      <c r="M2683">
        <v>4</v>
      </c>
      <c r="N2683">
        <v>24617</v>
      </c>
      <c r="O2683">
        <f t="shared" si="250"/>
        <v>24617</v>
      </c>
      <c r="P2683">
        <v>6</v>
      </c>
      <c r="Q2683">
        <v>64</v>
      </c>
      <c r="R2683">
        <v>423</v>
      </c>
      <c r="S2683">
        <v>483</v>
      </c>
      <c r="T2683">
        <v>14.5</v>
      </c>
      <c r="U2683">
        <f>VLOOKUP(A2683,vlookup_table[#All],2,)</f>
        <v>0</v>
      </c>
      <c r="V2683">
        <f>VLOOKUP(A2683,vlookup_table[#All],4,FALSE)</f>
        <v>2305</v>
      </c>
      <c r="W2683" t="str">
        <f>IF(LEN(V2683)=4,_xlfn.CONCAT("19",LEFT(V2683,2)),IF(LEN(V2683)=3,_xlfn.CONCAT("190",LEFT(V2683,2)),0))</f>
        <v>1923</v>
      </c>
      <c r="X2683">
        <f>IF(V2683&lt;&gt;0,1997-VALUE(W2683),0)</f>
        <v>74</v>
      </c>
      <c r="Y2683" t="str">
        <f>VLOOKUP(A2683,vlookup_table[#All],5,FALSE)</f>
        <v>S1</v>
      </c>
      <c r="Z2683" t="str">
        <f t="shared" si="251"/>
        <v>Suburban</v>
      </c>
      <c r="AA2683">
        <f>VLOOKUP(A2683,vlookup_table[#All],7,FALSE)</f>
        <v>15</v>
      </c>
    </row>
    <row r="2684" spans="1:27" x14ac:dyDescent="0.3">
      <c r="A2684">
        <v>99567</v>
      </c>
      <c r="B2684" s="1" t="s">
        <v>37</v>
      </c>
      <c r="C2684" s="1" t="str">
        <f>UPPER(LEFT(B2684,2))</f>
        <v>MO</v>
      </c>
      <c r="D2684" s="1" t="s">
        <v>17</v>
      </c>
      <c r="E2684" s="1" t="str">
        <f>UPPER(LEFT(D2684,1))</f>
        <v>F</v>
      </c>
      <c r="F2684">
        <v>734</v>
      </c>
      <c r="G2684">
        <f t="shared" si="246"/>
        <v>734</v>
      </c>
      <c r="H2684">
        <f t="shared" si="247"/>
        <v>734</v>
      </c>
      <c r="I2684">
        <v>419</v>
      </c>
      <c r="J2684">
        <f t="shared" si="248"/>
        <v>419</v>
      </c>
      <c r="K2684">
        <v>481</v>
      </c>
      <c r="L2684">
        <f t="shared" si="249"/>
        <v>481</v>
      </c>
      <c r="M2684">
        <v>0</v>
      </c>
      <c r="N2684">
        <v>16029</v>
      </c>
      <c r="O2684">
        <f t="shared" si="250"/>
        <v>16029</v>
      </c>
      <c r="P2684">
        <v>3</v>
      </c>
      <c r="Q2684">
        <v>71</v>
      </c>
      <c r="R2684">
        <v>470</v>
      </c>
      <c r="S2684">
        <v>452</v>
      </c>
      <c r="T2684">
        <v>11.25</v>
      </c>
      <c r="U2684">
        <f>VLOOKUP(A2684,vlookup_table[#All],2,)</f>
        <v>0</v>
      </c>
      <c r="V2684">
        <f>VLOOKUP(A2684,vlookup_table[#All],4,FALSE)</f>
        <v>3101</v>
      </c>
      <c r="W2684" t="str">
        <f>IF(LEN(V2684)=4,_xlfn.CONCAT("19",LEFT(V2684,2)),IF(LEN(V2684)=3,_xlfn.CONCAT("190",LEFT(V2684,2)),0))</f>
        <v>1931</v>
      </c>
      <c r="X2684">
        <f>IF(V2684&lt;&gt;0,1997-VALUE(W2684),0)</f>
        <v>66</v>
      </c>
      <c r="Y2684" t="str">
        <f>VLOOKUP(A2684,vlookup_table[#All],5,FALSE)</f>
        <v>S2</v>
      </c>
      <c r="Z2684" t="str">
        <f t="shared" si="251"/>
        <v>Suburban</v>
      </c>
      <c r="AA2684">
        <f>VLOOKUP(A2684,vlookup_table[#All],7,FALSE)</f>
        <v>15</v>
      </c>
    </row>
    <row r="2685" spans="1:27" x14ac:dyDescent="0.3">
      <c r="A2685">
        <v>141652</v>
      </c>
      <c r="B2685" s="1" t="s">
        <v>24</v>
      </c>
      <c r="C2685" s="1" t="str">
        <f>UPPER(LEFT(B2685,2))</f>
        <v>NV</v>
      </c>
      <c r="D2685" s="1" t="s">
        <v>17</v>
      </c>
      <c r="E2685" s="1" t="str">
        <f>UPPER(LEFT(D2685,1))</f>
        <v>F</v>
      </c>
      <c r="F2685">
        <v>997</v>
      </c>
      <c r="G2685">
        <f t="shared" si="246"/>
        <v>997</v>
      </c>
      <c r="H2685">
        <f t="shared" si="247"/>
        <v>997</v>
      </c>
      <c r="I2685">
        <v>416</v>
      </c>
      <c r="J2685">
        <f t="shared" si="248"/>
        <v>416</v>
      </c>
      <c r="K2685">
        <v>422</v>
      </c>
      <c r="L2685">
        <f t="shared" si="249"/>
        <v>422</v>
      </c>
      <c r="M2685">
        <v>0</v>
      </c>
      <c r="N2685">
        <v>14118</v>
      </c>
      <c r="O2685">
        <f t="shared" si="250"/>
        <v>14118</v>
      </c>
      <c r="P2685">
        <v>4</v>
      </c>
      <c r="Q2685">
        <v>19</v>
      </c>
      <c r="R2685">
        <v>420</v>
      </c>
      <c r="S2685">
        <v>416</v>
      </c>
      <c r="T2685">
        <v>11.222222220000001</v>
      </c>
      <c r="U2685">
        <f>VLOOKUP(A2685,vlookup_table[#All],2,)</f>
        <v>0</v>
      </c>
      <c r="V2685">
        <f>VLOOKUP(A2685,vlookup_table[#All],4,FALSE)</f>
        <v>3801</v>
      </c>
      <c r="W2685" t="str">
        <f>IF(LEN(V2685)=4,_xlfn.CONCAT("19",LEFT(V2685,2)),IF(LEN(V2685)=3,_xlfn.CONCAT("190",LEFT(V2685,2)),0))</f>
        <v>1938</v>
      </c>
      <c r="X2685">
        <f>IF(V2685&lt;&gt;0,1997-VALUE(W2685),0)</f>
        <v>59</v>
      </c>
      <c r="Y2685" t="str">
        <f>VLOOKUP(A2685,vlookup_table[#All],5,FALSE)</f>
        <v>S2</v>
      </c>
      <c r="Z2685" t="str">
        <f t="shared" si="251"/>
        <v>Suburban</v>
      </c>
      <c r="AA2685">
        <f>VLOOKUP(A2685,vlookup_table[#All],7,FALSE)</f>
        <v>13</v>
      </c>
    </row>
    <row r="2686" spans="1:27" x14ac:dyDescent="0.3">
      <c r="A2686">
        <v>182325</v>
      </c>
      <c r="B2686" s="1" t="s">
        <v>41</v>
      </c>
      <c r="C2686" s="1" t="str">
        <f>UPPER(LEFT(B2686,2))</f>
        <v>WA</v>
      </c>
      <c r="D2686" s="1" t="s">
        <v>52</v>
      </c>
      <c r="E2686" s="1" t="str">
        <f>UPPER(LEFT(D2686,1))</f>
        <v>M</v>
      </c>
      <c r="F2686">
        <v>683</v>
      </c>
      <c r="G2686">
        <f t="shared" si="246"/>
        <v>683</v>
      </c>
      <c r="H2686">
        <f t="shared" si="247"/>
        <v>683</v>
      </c>
      <c r="I2686">
        <v>199</v>
      </c>
      <c r="J2686">
        <f t="shared" si="248"/>
        <v>199</v>
      </c>
      <c r="K2686">
        <v>341</v>
      </c>
      <c r="L2686">
        <f t="shared" si="249"/>
        <v>341</v>
      </c>
      <c r="M2686">
        <v>1</v>
      </c>
      <c r="N2686">
        <v>13282</v>
      </c>
      <c r="O2686">
        <f t="shared" si="250"/>
        <v>13282</v>
      </c>
      <c r="P2686">
        <v>5</v>
      </c>
      <c r="Q2686">
        <v>40</v>
      </c>
      <c r="R2686">
        <v>278</v>
      </c>
      <c r="S2686">
        <v>245</v>
      </c>
      <c r="T2686">
        <v>9</v>
      </c>
      <c r="U2686">
        <f>VLOOKUP(A2686,vlookup_table[#All],2,)</f>
        <v>0</v>
      </c>
      <c r="V2686">
        <f>VLOOKUP(A2686,vlookup_table[#All],4,FALSE)</f>
        <v>0</v>
      </c>
      <c r="W2686">
        <f>IF(LEN(V2686)=4,_xlfn.CONCAT("19",LEFT(V2686,2)),IF(LEN(V2686)=3,_xlfn.CONCAT("190",LEFT(V2686,2)),0))</f>
        <v>0</v>
      </c>
      <c r="X2686">
        <f>IF(V2686&lt;&gt;0,1997-VALUE(W2686),0)</f>
        <v>0</v>
      </c>
      <c r="Y2686" t="str">
        <f>VLOOKUP(A2686,vlookup_table[#All],5,FALSE)</f>
        <v>C2</v>
      </c>
      <c r="Z2686" t="str">
        <f t="shared" si="251"/>
        <v>City</v>
      </c>
      <c r="AA2686">
        <f>VLOOKUP(A2686,vlookup_table[#All],7,FALSE)</f>
        <v>10</v>
      </c>
    </row>
    <row r="2687" spans="1:27" x14ac:dyDescent="0.3">
      <c r="A2687">
        <v>44370</v>
      </c>
      <c r="B2687" s="1" t="s">
        <v>13</v>
      </c>
      <c r="C2687" s="1" t="str">
        <f>UPPER(LEFT(B2687,2))</f>
        <v>FL</v>
      </c>
      <c r="D2687" s="1" t="s">
        <v>17</v>
      </c>
      <c r="E2687" s="1" t="str">
        <f>UPPER(LEFT(D2687,1))</f>
        <v>F</v>
      </c>
      <c r="F2687">
        <v>1226</v>
      </c>
      <c r="G2687">
        <f t="shared" si="246"/>
        <v>1226</v>
      </c>
      <c r="H2687">
        <f t="shared" si="247"/>
        <v>1226</v>
      </c>
      <c r="I2687">
        <v>354</v>
      </c>
      <c r="J2687">
        <f t="shared" si="248"/>
        <v>354</v>
      </c>
      <c r="K2687">
        <v>464</v>
      </c>
      <c r="L2687">
        <f t="shared" si="249"/>
        <v>464</v>
      </c>
      <c r="M2687">
        <v>10</v>
      </c>
      <c r="N2687">
        <v>21501</v>
      </c>
      <c r="O2687">
        <f t="shared" si="250"/>
        <v>21501</v>
      </c>
      <c r="P2687">
        <v>4</v>
      </c>
      <c r="Q2687">
        <v>4</v>
      </c>
      <c r="R2687">
        <v>416</v>
      </c>
      <c r="S2687">
        <v>410</v>
      </c>
      <c r="T2687">
        <v>4.4444444440000002</v>
      </c>
      <c r="U2687">
        <f>VLOOKUP(A2687,vlookup_table[#All],2,)</f>
        <v>28</v>
      </c>
      <c r="V2687">
        <f>VLOOKUP(A2687,vlookup_table[#All],4,FALSE)</f>
        <v>1502</v>
      </c>
      <c r="W2687" t="str">
        <f>IF(LEN(V2687)=4,_xlfn.CONCAT("19",LEFT(V2687,2)),IF(LEN(V2687)=3,_xlfn.CONCAT("190",LEFT(V2687,2)),0))</f>
        <v>1915</v>
      </c>
      <c r="X2687">
        <f>IF(V2687&lt;&gt;0,1997-VALUE(W2687),0)</f>
        <v>82</v>
      </c>
      <c r="Y2687" t="str">
        <f>VLOOKUP(A2687,vlookup_table[#All],5,FALSE)</f>
        <v>C2</v>
      </c>
      <c r="Z2687" t="str">
        <f t="shared" si="251"/>
        <v>City</v>
      </c>
      <c r="AA2687">
        <f>VLOOKUP(A2687,vlookup_table[#All],7,FALSE)</f>
        <v>5</v>
      </c>
    </row>
    <row r="2688" spans="1:27" x14ac:dyDescent="0.3">
      <c r="A2688">
        <v>48338</v>
      </c>
      <c r="B2688" s="1" t="s">
        <v>44</v>
      </c>
      <c r="C2688" s="1" t="str">
        <f>UPPER(LEFT(B2688,2))</f>
        <v>AL</v>
      </c>
      <c r="D2688" s="1" t="s">
        <v>27</v>
      </c>
      <c r="E2688" s="1" t="str">
        <f>UPPER(LEFT(D2688,1))</f>
        <v>M</v>
      </c>
      <c r="F2688">
        <v>511</v>
      </c>
      <c r="G2688">
        <f t="shared" si="246"/>
        <v>511</v>
      </c>
      <c r="H2688">
        <f t="shared" si="247"/>
        <v>511</v>
      </c>
      <c r="I2688">
        <v>288</v>
      </c>
      <c r="J2688">
        <f t="shared" si="248"/>
        <v>288</v>
      </c>
      <c r="K2688">
        <v>351</v>
      </c>
      <c r="L2688">
        <f t="shared" si="249"/>
        <v>351</v>
      </c>
      <c r="M2688">
        <v>1</v>
      </c>
      <c r="N2688">
        <v>11357</v>
      </c>
      <c r="O2688">
        <f t="shared" si="250"/>
        <v>11357</v>
      </c>
      <c r="P2688">
        <v>0</v>
      </c>
      <c r="Q2688">
        <v>85</v>
      </c>
      <c r="R2688">
        <v>327</v>
      </c>
      <c r="S2688">
        <v>312</v>
      </c>
      <c r="T2688">
        <v>25</v>
      </c>
      <c r="U2688">
        <f>VLOOKUP(A2688,vlookup_table[#All],2,)</f>
        <v>0</v>
      </c>
      <c r="V2688">
        <f>VLOOKUP(A2688,vlookup_table[#All],4,FALSE)</f>
        <v>4301</v>
      </c>
      <c r="W2688" t="str">
        <f>IF(LEN(V2688)=4,_xlfn.CONCAT("19",LEFT(V2688,2)),IF(LEN(V2688)=3,_xlfn.CONCAT("190",LEFT(V2688,2)),0))</f>
        <v>1943</v>
      </c>
      <c r="X2688">
        <f>IF(V2688&lt;&gt;0,1997-VALUE(W2688),0)</f>
        <v>54</v>
      </c>
      <c r="Y2688" t="str">
        <f>VLOOKUP(A2688,vlookup_table[#All],5,FALSE)</f>
        <v>T2</v>
      </c>
      <c r="Z2688" t="str">
        <f t="shared" si="251"/>
        <v>Town</v>
      </c>
      <c r="AA2688">
        <f>VLOOKUP(A2688,vlookup_table[#All],7,FALSE)</f>
        <v>25</v>
      </c>
    </row>
    <row r="2689" spans="1:27" x14ac:dyDescent="0.3">
      <c r="A2689">
        <v>97077</v>
      </c>
      <c r="B2689" s="1" t="s">
        <v>16</v>
      </c>
      <c r="C2689" s="1" t="str">
        <f>UPPER(LEFT(B2689,2))</f>
        <v>IL</v>
      </c>
      <c r="D2689" s="1" t="s">
        <v>17</v>
      </c>
      <c r="E2689" s="1" t="str">
        <f>UPPER(LEFT(D2689,1))</f>
        <v>F</v>
      </c>
      <c r="F2689">
        <v>820</v>
      </c>
      <c r="G2689">
        <f t="shared" si="246"/>
        <v>820</v>
      </c>
      <c r="H2689">
        <f t="shared" si="247"/>
        <v>820</v>
      </c>
      <c r="I2689">
        <v>454</v>
      </c>
      <c r="J2689">
        <f t="shared" si="248"/>
        <v>454</v>
      </c>
      <c r="K2689">
        <v>595</v>
      </c>
      <c r="L2689">
        <f t="shared" si="249"/>
        <v>595</v>
      </c>
      <c r="M2689">
        <v>6</v>
      </c>
      <c r="N2689">
        <v>24703</v>
      </c>
      <c r="O2689">
        <f t="shared" si="250"/>
        <v>24703</v>
      </c>
      <c r="P2689">
        <v>5</v>
      </c>
      <c r="Q2689">
        <v>67</v>
      </c>
      <c r="R2689">
        <v>476</v>
      </c>
      <c r="S2689">
        <v>555</v>
      </c>
      <c r="T2689">
        <v>9.5</v>
      </c>
      <c r="U2689">
        <f>VLOOKUP(A2689,vlookup_table[#All],2,)</f>
        <v>0</v>
      </c>
      <c r="V2689">
        <f>VLOOKUP(A2689,vlookup_table[#All],4,FALSE)</f>
        <v>2807</v>
      </c>
      <c r="W2689" t="str">
        <f>IF(LEN(V2689)=4,_xlfn.CONCAT("19",LEFT(V2689,2)),IF(LEN(V2689)=3,_xlfn.CONCAT("190",LEFT(V2689,2)),0))</f>
        <v>1928</v>
      </c>
      <c r="X2689">
        <f>IF(V2689&lt;&gt;0,1997-VALUE(W2689),0)</f>
        <v>69</v>
      </c>
      <c r="Y2689" t="str">
        <f>VLOOKUP(A2689,vlookup_table[#All],5,FALSE)</f>
        <v>C1</v>
      </c>
      <c r="Z2689" t="str">
        <f t="shared" si="251"/>
        <v>City</v>
      </c>
      <c r="AA2689">
        <f>VLOOKUP(A2689,vlookup_table[#All],7,FALSE)</f>
        <v>12</v>
      </c>
    </row>
    <row r="2690" spans="1:27" x14ac:dyDescent="0.3">
      <c r="A2690">
        <v>160975</v>
      </c>
      <c r="B2690" s="1" t="s">
        <v>49</v>
      </c>
      <c r="C2690" s="1" t="str">
        <f>UPPER(LEFT(B2690,2))</f>
        <v>CO</v>
      </c>
      <c r="D2690" s="1" t="s">
        <v>14</v>
      </c>
      <c r="E2690" s="1" t="str">
        <f>UPPER(LEFT(D2690,1))</f>
        <v>M</v>
      </c>
      <c r="F2690">
        <v>1209</v>
      </c>
      <c r="G2690">
        <f t="shared" ref="G2690:G2753" si="252">IF(LEFT(F2690,1)="A",VALUE(SUBSTITUTE(F2690,"A","")),IF(ISBLANK(F2690),"",IF(F2690=0,"",VALUE(F2690))))</f>
        <v>1209</v>
      </c>
      <c r="H2690">
        <f t="shared" ref="H2690:H2753" si="253">IF(G2690&lt;&gt;"",G2690,AVERAGE(G:G))</f>
        <v>1209</v>
      </c>
      <c r="I2690">
        <v>471</v>
      </c>
      <c r="J2690">
        <f t="shared" ref="J2690:J2753" si="254">IF(I2690&lt;&gt;0,I2690,AVERAGEIF(I:I,"&gt;0"))</f>
        <v>471</v>
      </c>
      <c r="K2690">
        <v>557</v>
      </c>
      <c r="L2690">
        <f t="shared" ref="L2690:L2753" si="255">IF(AND(K2690&lt;&gt;0,K2690&lt;&gt;""),K2690,AVERAGEIF(K:K,"&gt;0"))</f>
        <v>557</v>
      </c>
      <c r="M2690">
        <v>7</v>
      </c>
      <c r="N2690">
        <v>18220</v>
      </c>
      <c r="O2690">
        <f t="shared" ref="O2690:O2753" si="256">IF(AND(N2690&lt;&gt;0,N2690&lt;&gt;""),N2690,AVERAGEIF(N:N,"&gt;0"))</f>
        <v>18220</v>
      </c>
      <c r="P2690">
        <v>4</v>
      </c>
      <c r="Q2690">
        <v>24</v>
      </c>
      <c r="R2690">
        <v>496</v>
      </c>
      <c r="S2690">
        <v>524</v>
      </c>
      <c r="T2690">
        <v>12.5</v>
      </c>
      <c r="U2690">
        <f>VLOOKUP(A2690,vlookup_table[#All],2,)</f>
        <v>0</v>
      </c>
      <c r="V2690">
        <f>VLOOKUP(A2690,vlookup_table[#All],4,FALSE)</f>
        <v>0</v>
      </c>
      <c r="W2690">
        <f>IF(LEN(V2690)=4,_xlfn.CONCAT("19",LEFT(V2690,2)),IF(LEN(V2690)=3,_xlfn.CONCAT("190",LEFT(V2690,2)),0))</f>
        <v>0</v>
      </c>
      <c r="X2690">
        <f>IF(V2690&lt;&gt;0,1997-VALUE(W2690),0)</f>
        <v>0</v>
      </c>
      <c r="Y2690" t="str">
        <f>VLOOKUP(A2690,vlookup_table[#All],5,FALSE)</f>
        <v>T2</v>
      </c>
      <c r="Z2690" t="str">
        <f t="shared" ref="Z2690:Z2753" si="257">IF(LEFT(Y2690,1)="C","City",IF(LEFT(Y2690,1)="T","Town",IF(LEFT(Y2690,1)="S","Suburban",IF(LEFT(Y2690,1)="U","Urban",IF(LEFT(Y2690,1)="R","Rural",0)))))</f>
        <v>Town</v>
      </c>
      <c r="AA2690">
        <f>VLOOKUP(A2690,vlookup_table[#All],7,FALSE)</f>
        <v>15</v>
      </c>
    </row>
    <row r="2691" spans="1:27" x14ac:dyDescent="0.3">
      <c r="A2691">
        <v>114828</v>
      </c>
      <c r="B2691" s="1" t="s">
        <v>32</v>
      </c>
      <c r="C2691" s="1" t="str">
        <f>UPPER(LEFT(B2691,2))</f>
        <v>OK</v>
      </c>
      <c r="D2691" s="1" t="s">
        <v>31</v>
      </c>
      <c r="E2691" s="1" t="str">
        <f>UPPER(LEFT(D2691,1))</f>
        <v>U</v>
      </c>
      <c r="F2691">
        <v>440</v>
      </c>
      <c r="G2691">
        <f t="shared" si="252"/>
        <v>440</v>
      </c>
      <c r="H2691">
        <f t="shared" si="253"/>
        <v>440</v>
      </c>
      <c r="I2691">
        <v>215</v>
      </c>
      <c r="J2691">
        <f t="shared" si="254"/>
        <v>215</v>
      </c>
      <c r="K2691">
        <v>320</v>
      </c>
      <c r="L2691">
        <f t="shared" si="255"/>
        <v>320</v>
      </c>
      <c r="M2691">
        <v>4</v>
      </c>
      <c r="N2691">
        <v>12060</v>
      </c>
      <c r="O2691">
        <f t="shared" si="256"/>
        <v>12060</v>
      </c>
      <c r="P2691">
        <v>1</v>
      </c>
      <c r="Q2691">
        <v>59</v>
      </c>
      <c r="R2691">
        <v>254</v>
      </c>
      <c r="S2691">
        <v>278</v>
      </c>
      <c r="T2691">
        <v>3.1489361699999998</v>
      </c>
      <c r="U2691">
        <f>VLOOKUP(A2691,vlookup_table[#All],2,)</f>
        <v>2</v>
      </c>
      <c r="V2691">
        <f>VLOOKUP(A2691,vlookup_table[#All],4,FALSE)</f>
        <v>0</v>
      </c>
      <c r="W2691">
        <f>IF(LEN(V2691)=4,_xlfn.CONCAT("19",LEFT(V2691,2)),IF(LEN(V2691)=3,_xlfn.CONCAT("190",LEFT(V2691,2)),0))</f>
        <v>0</v>
      </c>
      <c r="X2691">
        <f>IF(V2691&lt;&gt;0,1997-VALUE(W2691),0)</f>
        <v>0</v>
      </c>
      <c r="Y2691" t="str">
        <f>VLOOKUP(A2691,vlookup_table[#All],5,FALSE)</f>
        <v>R2</v>
      </c>
      <c r="Z2691" t="str">
        <f t="shared" si="257"/>
        <v>Rural</v>
      </c>
      <c r="AA2691">
        <f>VLOOKUP(A2691,vlookup_table[#All],7,FALSE)</f>
        <v>4</v>
      </c>
    </row>
    <row r="2692" spans="1:27" x14ac:dyDescent="0.3">
      <c r="A2692">
        <v>182181</v>
      </c>
      <c r="B2692" s="1" t="s">
        <v>41</v>
      </c>
      <c r="C2692" s="1" t="str">
        <f>UPPER(LEFT(B2692,2))</f>
        <v>WA</v>
      </c>
      <c r="D2692" s="1" t="s">
        <v>52</v>
      </c>
      <c r="E2692" s="1" t="str">
        <f>UPPER(LEFT(D2692,1))</f>
        <v>M</v>
      </c>
      <c r="F2692">
        <v>940</v>
      </c>
      <c r="G2692">
        <f t="shared" si="252"/>
        <v>940</v>
      </c>
      <c r="H2692">
        <f t="shared" si="253"/>
        <v>940</v>
      </c>
      <c r="I2692">
        <v>335</v>
      </c>
      <c r="J2692">
        <f t="shared" si="254"/>
        <v>335</v>
      </c>
      <c r="K2692">
        <v>471</v>
      </c>
      <c r="L2692">
        <f t="shared" si="255"/>
        <v>471</v>
      </c>
      <c r="M2692">
        <v>6</v>
      </c>
      <c r="N2692">
        <v>17478</v>
      </c>
      <c r="O2692">
        <f t="shared" si="256"/>
        <v>17478</v>
      </c>
      <c r="P2692">
        <v>6</v>
      </c>
      <c r="Q2692">
        <v>50</v>
      </c>
      <c r="R2692">
        <v>408</v>
      </c>
      <c r="S2692">
        <v>404</v>
      </c>
      <c r="T2692">
        <v>16</v>
      </c>
      <c r="U2692">
        <f>VLOOKUP(A2692,vlookup_table[#All],2,)</f>
        <v>0</v>
      </c>
      <c r="V2692">
        <f>VLOOKUP(A2692,vlookup_table[#All],4,FALSE)</f>
        <v>6201</v>
      </c>
      <c r="W2692" t="str">
        <f>IF(LEN(V2692)=4,_xlfn.CONCAT("19",LEFT(V2692,2)),IF(LEN(V2692)=3,_xlfn.CONCAT("190",LEFT(V2692,2)),0))</f>
        <v>1962</v>
      </c>
      <c r="X2692">
        <f>IF(V2692&lt;&gt;0,1997-VALUE(W2692),0)</f>
        <v>35</v>
      </c>
      <c r="Y2692" t="str">
        <f>VLOOKUP(A2692,vlookup_table[#All],5,FALSE)</f>
        <v>S1</v>
      </c>
      <c r="Z2692" t="str">
        <f t="shared" si="257"/>
        <v>Suburban</v>
      </c>
      <c r="AA2692">
        <f>VLOOKUP(A2692,vlookup_table[#All],7,FALSE)</f>
        <v>20</v>
      </c>
    </row>
    <row r="2693" spans="1:27" x14ac:dyDescent="0.3">
      <c r="A2693">
        <v>75481</v>
      </c>
      <c r="B2693" s="1" t="s">
        <v>48</v>
      </c>
      <c r="C2693" s="1" t="str">
        <f>UPPER(LEFT(B2693,2))</f>
        <v>IA</v>
      </c>
      <c r="D2693" s="1" t="s">
        <v>14</v>
      </c>
      <c r="E2693" s="1" t="str">
        <f>UPPER(LEFT(D2693,1))</f>
        <v>M</v>
      </c>
      <c r="F2693">
        <v>363</v>
      </c>
      <c r="G2693">
        <f t="shared" si="252"/>
        <v>363</v>
      </c>
      <c r="H2693">
        <f t="shared" si="253"/>
        <v>363</v>
      </c>
      <c r="I2693">
        <v>250</v>
      </c>
      <c r="J2693">
        <f t="shared" si="254"/>
        <v>250</v>
      </c>
      <c r="K2693">
        <v>390</v>
      </c>
      <c r="L2693">
        <f t="shared" si="255"/>
        <v>390</v>
      </c>
      <c r="M2693">
        <v>0</v>
      </c>
      <c r="N2693">
        <v>13053</v>
      </c>
      <c r="O2693">
        <f t="shared" si="256"/>
        <v>13053</v>
      </c>
      <c r="P2693">
        <v>0</v>
      </c>
      <c r="Q2693">
        <v>89</v>
      </c>
      <c r="R2693">
        <v>269</v>
      </c>
      <c r="S2693">
        <v>360</v>
      </c>
      <c r="T2693">
        <v>5.8636363640000004</v>
      </c>
      <c r="U2693">
        <f>VLOOKUP(A2693,vlookup_table[#All],2,)</f>
        <v>1</v>
      </c>
      <c r="V2693">
        <f>VLOOKUP(A2693,vlookup_table[#All],4,FALSE)</f>
        <v>2901</v>
      </c>
      <c r="W2693" t="str">
        <f>IF(LEN(V2693)=4,_xlfn.CONCAT("19",LEFT(V2693,2)),IF(LEN(V2693)=3,_xlfn.CONCAT("190",LEFT(V2693,2)),0))</f>
        <v>1929</v>
      </c>
      <c r="X2693">
        <f>IF(V2693&lt;&gt;0,1997-VALUE(W2693),0)</f>
        <v>68</v>
      </c>
      <c r="Y2693" t="str">
        <f>VLOOKUP(A2693,vlookup_table[#All],5,FALSE)</f>
        <v>R2</v>
      </c>
      <c r="Z2693" t="str">
        <f t="shared" si="257"/>
        <v>Rural</v>
      </c>
      <c r="AA2693">
        <f>VLOOKUP(A2693,vlookup_table[#All],7,FALSE)</f>
        <v>8</v>
      </c>
    </row>
    <row r="2694" spans="1:27" x14ac:dyDescent="0.3">
      <c r="A2694">
        <v>13566</v>
      </c>
      <c r="B2694" s="1" t="s">
        <v>16</v>
      </c>
      <c r="C2694" s="1" t="str">
        <f>UPPER(LEFT(B2694,2))</f>
        <v>IL</v>
      </c>
      <c r="D2694" s="1" t="s">
        <v>14</v>
      </c>
      <c r="E2694" s="1" t="str">
        <f>UPPER(LEFT(D2694,1))</f>
        <v>M</v>
      </c>
      <c r="F2694">
        <v>1493</v>
      </c>
      <c r="G2694">
        <f t="shared" si="252"/>
        <v>1493</v>
      </c>
      <c r="H2694">
        <f t="shared" si="253"/>
        <v>1493</v>
      </c>
      <c r="I2694">
        <v>346</v>
      </c>
      <c r="J2694">
        <f t="shared" si="254"/>
        <v>346</v>
      </c>
      <c r="K2694">
        <v>475</v>
      </c>
      <c r="L2694">
        <f t="shared" si="255"/>
        <v>475</v>
      </c>
      <c r="M2694">
        <v>12</v>
      </c>
      <c r="N2694">
        <v>16740</v>
      </c>
      <c r="O2694">
        <f t="shared" si="256"/>
        <v>16740</v>
      </c>
      <c r="P2694">
        <v>25</v>
      </c>
      <c r="Q2694">
        <v>67</v>
      </c>
      <c r="R2694">
        <v>399</v>
      </c>
      <c r="S2694">
        <v>416</v>
      </c>
      <c r="T2694">
        <v>10.75</v>
      </c>
      <c r="U2694">
        <f>VLOOKUP(A2694,vlookup_table[#All],2,)</f>
        <v>0</v>
      </c>
      <c r="V2694">
        <f>VLOOKUP(A2694,vlookup_table[#All],4,FALSE)</f>
        <v>0</v>
      </c>
      <c r="W2694">
        <f>IF(LEN(V2694)=4,_xlfn.CONCAT("19",LEFT(V2694,2)),IF(LEN(V2694)=3,_xlfn.CONCAT("190",LEFT(V2694,2)),0))</f>
        <v>0</v>
      </c>
      <c r="X2694">
        <f>IF(V2694&lt;&gt;0,1997-VALUE(W2694),0)</f>
        <v>0</v>
      </c>
      <c r="Y2694" t="str">
        <f>VLOOKUP(A2694,vlookup_table[#All],5,FALSE)</f>
        <v>U2</v>
      </c>
      <c r="Z2694" t="str">
        <f t="shared" si="257"/>
        <v>Urban</v>
      </c>
      <c r="AA2694">
        <f>VLOOKUP(A2694,vlookup_table[#All],7,FALSE)</f>
        <v>13</v>
      </c>
    </row>
    <row r="2695" spans="1:27" x14ac:dyDescent="0.3">
      <c r="A2695">
        <v>187612</v>
      </c>
      <c r="B2695" s="1" t="s">
        <v>56</v>
      </c>
      <c r="C2695" s="1" t="str">
        <f>UPPER(LEFT(B2695,2))</f>
        <v>AZ</v>
      </c>
      <c r="D2695" s="1" t="s">
        <v>14</v>
      </c>
      <c r="E2695" s="1" t="str">
        <f>UPPER(LEFT(D2695,1))</f>
        <v>M</v>
      </c>
      <c r="F2695">
        <v>881</v>
      </c>
      <c r="G2695">
        <f t="shared" si="252"/>
        <v>881</v>
      </c>
      <c r="H2695">
        <f t="shared" si="253"/>
        <v>881</v>
      </c>
      <c r="I2695">
        <v>305</v>
      </c>
      <c r="J2695">
        <f t="shared" si="254"/>
        <v>305</v>
      </c>
      <c r="K2695">
        <v>403</v>
      </c>
      <c r="L2695">
        <f t="shared" si="255"/>
        <v>403</v>
      </c>
      <c r="M2695">
        <v>0</v>
      </c>
      <c r="N2695">
        <v>15128</v>
      </c>
      <c r="O2695">
        <f t="shared" si="256"/>
        <v>15128</v>
      </c>
      <c r="P2695">
        <v>5</v>
      </c>
      <c r="Q2695">
        <v>28</v>
      </c>
      <c r="R2695">
        <v>379</v>
      </c>
      <c r="S2695">
        <v>348</v>
      </c>
      <c r="T2695">
        <v>13.4</v>
      </c>
      <c r="U2695">
        <f>VLOOKUP(A2695,vlookup_table[#All],2,)</f>
        <v>1</v>
      </c>
      <c r="V2695">
        <f>VLOOKUP(A2695,vlookup_table[#All],4,FALSE)</f>
        <v>0</v>
      </c>
      <c r="W2695">
        <f>IF(LEN(V2695)=4,_xlfn.CONCAT("19",LEFT(V2695,2)),IF(LEN(V2695)=3,_xlfn.CONCAT("190",LEFT(V2695,2)),0))</f>
        <v>0</v>
      </c>
      <c r="X2695">
        <f>IF(V2695&lt;&gt;0,1997-VALUE(W2695),0)</f>
        <v>0</v>
      </c>
      <c r="Y2695" t="str">
        <f>VLOOKUP(A2695,vlookup_table[#All],5,FALSE)</f>
        <v>S1</v>
      </c>
      <c r="Z2695" t="str">
        <f t="shared" si="257"/>
        <v>Suburban</v>
      </c>
      <c r="AA2695">
        <f>VLOOKUP(A2695,vlookup_table[#All],7,FALSE)</f>
        <v>15</v>
      </c>
    </row>
    <row r="2696" spans="1:27" x14ac:dyDescent="0.3">
      <c r="A2696">
        <v>143529</v>
      </c>
      <c r="B2696" s="1" t="s">
        <v>22</v>
      </c>
      <c r="C2696" s="1" t="str">
        <f>UPPER(LEFT(B2696,2))</f>
        <v>CA</v>
      </c>
      <c r="D2696" s="1" t="s">
        <v>17</v>
      </c>
      <c r="E2696" s="1" t="str">
        <f>UPPER(LEFT(D2696,1))</f>
        <v>F</v>
      </c>
      <c r="F2696">
        <v>1310</v>
      </c>
      <c r="G2696">
        <f t="shared" si="252"/>
        <v>1310</v>
      </c>
      <c r="H2696">
        <f t="shared" si="253"/>
        <v>1310</v>
      </c>
      <c r="I2696">
        <v>327</v>
      </c>
      <c r="J2696">
        <f t="shared" si="254"/>
        <v>327</v>
      </c>
      <c r="K2696">
        <v>399</v>
      </c>
      <c r="L2696">
        <f t="shared" si="255"/>
        <v>399</v>
      </c>
      <c r="M2696">
        <v>5</v>
      </c>
      <c r="N2696">
        <v>11859</v>
      </c>
      <c r="O2696">
        <f t="shared" si="256"/>
        <v>11859</v>
      </c>
      <c r="P2696">
        <v>14</v>
      </c>
      <c r="Q2696">
        <v>50</v>
      </c>
      <c r="R2696">
        <v>316</v>
      </c>
      <c r="S2696">
        <v>411</v>
      </c>
      <c r="T2696">
        <v>20</v>
      </c>
      <c r="U2696">
        <f>VLOOKUP(A2696,vlookup_table[#All],2,)</f>
        <v>0</v>
      </c>
      <c r="V2696">
        <f>VLOOKUP(A2696,vlookup_table[#All],4,FALSE)</f>
        <v>201</v>
      </c>
      <c r="W2696" t="str">
        <f>IF(LEN(V2696)=4,_xlfn.CONCAT("19",LEFT(V2696,2)),IF(LEN(V2696)=3,_xlfn.CONCAT("190",LEFT(V2696,2)),0))</f>
        <v>19020</v>
      </c>
      <c r="X2696">
        <f>IF(V2696&lt;&gt;0,1997-VALUE(W2696),0)</f>
        <v>-17023</v>
      </c>
      <c r="Y2696" t="str">
        <f>VLOOKUP(A2696,vlookup_table[#All],5,FALSE)</f>
        <v>U3</v>
      </c>
      <c r="Z2696" t="str">
        <f t="shared" si="257"/>
        <v>Urban</v>
      </c>
      <c r="AA2696">
        <f>VLOOKUP(A2696,vlookup_table[#All],7,FALSE)</f>
        <v>25</v>
      </c>
    </row>
    <row r="2697" spans="1:27" x14ac:dyDescent="0.3">
      <c r="A2697">
        <v>152376</v>
      </c>
      <c r="B2697" s="1" t="s">
        <v>22</v>
      </c>
      <c r="C2697" s="1" t="str">
        <f>UPPER(LEFT(B2697,2))</f>
        <v>CA</v>
      </c>
      <c r="D2697" s="1" t="s">
        <v>17</v>
      </c>
      <c r="E2697" s="1" t="str">
        <f>UPPER(LEFT(D2697,1))</f>
        <v>F</v>
      </c>
      <c r="F2697">
        <v>2959</v>
      </c>
      <c r="G2697">
        <f t="shared" si="252"/>
        <v>2959</v>
      </c>
      <c r="H2697">
        <f t="shared" si="253"/>
        <v>2959</v>
      </c>
      <c r="I2697">
        <v>404</v>
      </c>
      <c r="J2697">
        <f t="shared" si="254"/>
        <v>404</v>
      </c>
      <c r="K2697">
        <v>536</v>
      </c>
      <c r="L2697">
        <f t="shared" si="255"/>
        <v>536</v>
      </c>
      <c r="M2697">
        <v>76</v>
      </c>
      <c r="N2697">
        <v>19718</v>
      </c>
      <c r="O2697">
        <f t="shared" si="256"/>
        <v>19718</v>
      </c>
      <c r="P2697">
        <v>15</v>
      </c>
      <c r="Q2697">
        <v>31</v>
      </c>
      <c r="R2697">
        <v>434</v>
      </c>
      <c r="S2697">
        <v>500</v>
      </c>
      <c r="T2697">
        <v>9.4444444440000002</v>
      </c>
      <c r="U2697">
        <f>VLOOKUP(A2697,vlookup_table[#All],2,)</f>
        <v>0</v>
      </c>
      <c r="V2697">
        <f>VLOOKUP(A2697,vlookup_table[#All],4,FALSE)</f>
        <v>0</v>
      </c>
      <c r="W2697">
        <f>IF(LEN(V2697)=4,_xlfn.CONCAT("19",LEFT(V2697,2)),IF(LEN(V2697)=3,_xlfn.CONCAT("190",LEFT(V2697,2)),0))</f>
        <v>0</v>
      </c>
      <c r="X2697">
        <f>IF(V2697&lt;&gt;0,1997-VALUE(W2697),0)</f>
        <v>0</v>
      </c>
      <c r="Y2697" t="str">
        <f>VLOOKUP(A2697,vlookup_table[#All],5,FALSE)</f>
        <v>S2</v>
      </c>
      <c r="Z2697" t="str">
        <f t="shared" si="257"/>
        <v>Suburban</v>
      </c>
      <c r="AA2697">
        <f>VLOOKUP(A2697,vlookup_table[#All],7,FALSE)</f>
        <v>10</v>
      </c>
    </row>
    <row r="2698" spans="1:27" x14ac:dyDescent="0.3">
      <c r="A2698">
        <v>22150</v>
      </c>
      <c r="B2698" s="1" t="s">
        <v>18</v>
      </c>
      <c r="C2698" s="1" t="str">
        <f>UPPER(LEFT(B2698,2))</f>
        <v>NC</v>
      </c>
      <c r="D2698" s="1" t="s">
        <v>20</v>
      </c>
      <c r="E2698" s="1" t="str">
        <f>UPPER(LEFT(D2698,1))</f>
        <v>F</v>
      </c>
      <c r="F2698">
        <v>639</v>
      </c>
      <c r="G2698">
        <f t="shared" si="252"/>
        <v>639</v>
      </c>
      <c r="H2698">
        <f t="shared" si="253"/>
        <v>639</v>
      </c>
      <c r="I2698">
        <v>228</v>
      </c>
      <c r="J2698">
        <f t="shared" si="254"/>
        <v>228</v>
      </c>
      <c r="K2698">
        <v>333</v>
      </c>
      <c r="L2698">
        <f t="shared" si="255"/>
        <v>333</v>
      </c>
      <c r="M2698">
        <v>2</v>
      </c>
      <c r="N2698">
        <v>12224</v>
      </c>
      <c r="O2698">
        <f t="shared" si="256"/>
        <v>12224</v>
      </c>
      <c r="P2698">
        <v>1</v>
      </c>
      <c r="Q2698">
        <v>77</v>
      </c>
      <c r="R2698">
        <v>269</v>
      </c>
      <c r="S2698">
        <v>289</v>
      </c>
      <c r="T2698">
        <v>3.8</v>
      </c>
      <c r="U2698">
        <f>VLOOKUP(A2698,vlookup_table[#All],2,)</f>
        <v>0</v>
      </c>
      <c r="V2698">
        <f>VLOOKUP(A2698,vlookup_table[#All],4,FALSE)</f>
        <v>4401</v>
      </c>
      <c r="W2698" t="str">
        <f>IF(LEN(V2698)=4,_xlfn.CONCAT("19",LEFT(V2698,2)),IF(LEN(V2698)=3,_xlfn.CONCAT("190",LEFT(V2698,2)),0))</f>
        <v>1944</v>
      </c>
      <c r="X2698">
        <f>IF(V2698&lt;&gt;0,1997-VALUE(W2698),0)</f>
        <v>53</v>
      </c>
      <c r="Y2698" t="str">
        <f>VLOOKUP(A2698,vlookup_table[#All],5,FALSE)</f>
        <v>T3</v>
      </c>
      <c r="Z2698" t="str">
        <f t="shared" si="257"/>
        <v>Town</v>
      </c>
      <c r="AA2698">
        <f>VLOOKUP(A2698,vlookup_table[#All],7,FALSE)</f>
        <v>5</v>
      </c>
    </row>
    <row r="2699" spans="1:27" x14ac:dyDescent="0.3">
      <c r="A2699">
        <v>120559</v>
      </c>
      <c r="B2699" s="1" t="s">
        <v>21</v>
      </c>
      <c r="C2699" s="1" t="str">
        <f>UPPER(LEFT(B2699,2))</f>
        <v>TX</v>
      </c>
      <c r="D2699" s="1" t="s">
        <v>14</v>
      </c>
      <c r="E2699" s="1" t="str">
        <f>UPPER(LEFT(D2699,1))</f>
        <v>M</v>
      </c>
      <c r="F2699">
        <v>379</v>
      </c>
      <c r="G2699">
        <f t="shared" si="252"/>
        <v>379</v>
      </c>
      <c r="H2699">
        <f t="shared" si="253"/>
        <v>379</v>
      </c>
      <c r="I2699">
        <v>179</v>
      </c>
      <c r="J2699">
        <f t="shared" si="254"/>
        <v>179</v>
      </c>
      <c r="K2699">
        <v>278</v>
      </c>
      <c r="L2699">
        <f t="shared" si="255"/>
        <v>278</v>
      </c>
      <c r="M2699">
        <v>0</v>
      </c>
      <c r="N2699">
        <v>8879</v>
      </c>
      <c r="O2699">
        <f t="shared" si="256"/>
        <v>8879</v>
      </c>
      <c r="P2699">
        <v>3</v>
      </c>
      <c r="Q2699">
        <v>79</v>
      </c>
      <c r="R2699">
        <v>236</v>
      </c>
      <c r="S2699">
        <v>230</v>
      </c>
      <c r="T2699">
        <v>10.5</v>
      </c>
      <c r="U2699">
        <f>VLOOKUP(A2699,vlookup_table[#All],2,)</f>
        <v>0</v>
      </c>
      <c r="V2699">
        <f>VLOOKUP(A2699,vlookup_table[#All],4,FALSE)</f>
        <v>3601</v>
      </c>
      <c r="W2699" t="str">
        <f>IF(LEN(V2699)=4,_xlfn.CONCAT("19",LEFT(V2699,2)),IF(LEN(V2699)=3,_xlfn.CONCAT("190",LEFT(V2699,2)),0))</f>
        <v>1936</v>
      </c>
      <c r="X2699">
        <f>IF(V2699&lt;&gt;0,1997-VALUE(W2699),0)</f>
        <v>61</v>
      </c>
      <c r="Y2699" t="str">
        <f>VLOOKUP(A2699,vlookup_table[#All],5,FALSE)</f>
        <v>T2</v>
      </c>
      <c r="Z2699" t="str">
        <f t="shared" si="257"/>
        <v>Town</v>
      </c>
      <c r="AA2699">
        <f>VLOOKUP(A2699,vlookup_table[#All],7,FALSE)</f>
        <v>12</v>
      </c>
    </row>
    <row r="2700" spans="1:27" x14ac:dyDescent="0.3">
      <c r="A2700">
        <v>148213</v>
      </c>
      <c r="B2700" s="1" t="s">
        <v>22</v>
      </c>
      <c r="C2700" s="1" t="str">
        <f>UPPER(LEFT(B2700,2))</f>
        <v>CA</v>
      </c>
      <c r="D2700" s="1" t="s">
        <v>14</v>
      </c>
      <c r="E2700" s="1" t="str">
        <f>UPPER(LEFT(D2700,1))</f>
        <v>M</v>
      </c>
      <c r="F2700">
        <v>2776</v>
      </c>
      <c r="G2700">
        <f t="shared" si="252"/>
        <v>2776</v>
      </c>
      <c r="H2700">
        <f t="shared" si="253"/>
        <v>2776</v>
      </c>
      <c r="I2700">
        <v>651</v>
      </c>
      <c r="J2700">
        <f t="shared" si="254"/>
        <v>651</v>
      </c>
      <c r="K2700">
        <v>717</v>
      </c>
      <c r="L2700">
        <f t="shared" si="255"/>
        <v>717</v>
      </c>
      <c r="M2700">
        <v>94</v>
      </c>
      <c r="N2700">
        <v>19603</v>
      </c>
      <c r="O2700">
        <f t="shared" si="256"/>
        <v>19603</v>
      </c>
      <c r="P2700">
        <v>28</v>
      </c>
      <c r="Q2700">
        <v>40</v>
      </c>
      <c r="R2700">
        <v>667</v>
      </c>
      <c r="S2700">
        <v>715</v>
      </c>
      <c r="T2700">
        <v>12.5</v>
      </c>
      <c r="U2700">
        <f>VLOOKUP(A2700,vlookup_table[#All],2,)</f>
        <v>2</v>
      </c>
      <c r="V2700">
        <f>VLOOKUP(A2700,vlookup_table[#All],4,FALSE)</f>
        <v>2901</v>
      </c>
      <c r="W2700" t="str">
        <f>IF(LEN(V2700)=4,_xlfn.CONCAT("19",LEFT(V2700,2)),IF(LEN(V2700)=3,_xlfn.CONCAT("190",LEFT(V2700,2)),0))</f>
        <v>1929</v>
      </c>
      <c r="X2700">
        <f>IF(V2700&lt;&gt;0,1997-VALUE(W2700),0)</f>
        <v>68</v>
      </c>
      <c r="Y2700" t="str">
        <f>VLOOKUP(A2700,vlookup_table[#All],5,FALSE)</f>
        <v>S1</v>
      </c>
      <c r="Z2700" t="str">
        <f t="shared" si="257"/>
        <v>Suburban</v>
      </c>
      <c r="AA2700">
        <f>VLOOKUP(A2700,vlookup_table[#All],7,FALSE)</f>
        <v>14</v>
      </c>
    </row>
    <row r="2701" spans="1:27" x14ac:dyDescent="0.3">
      <c r="A2701">
        <v>180787</v>
      </c>
      <c r="B2701" s="1" t="s">
        <v>41</v>
      </c>
      <c r="C2701" s="1" t="str">
        <f>UPPER(LEFT(B2701,2))</f>
        <v>WA</v>
      </c>
      <c r="D2701" s="1" t="s">
        <v>52</v>
      </c>
      <c r="E2701" s="1" t="str">
        <f>UPPER(LEFT(D2701,1))</f>
        <v>M</v>
      </c>
      <c r="F2701">
        <v>1113</v>
      </c>
      <c r="G2701">
        <f t="shared" si="252"/>
        <v>1113</v>
      </c>
      <c r="H2701">
        <f t="shared" si="253"/>
        <v>1113</v>
      </c>
      <c r="I2701">
        <v>206</v>
      </c>
      <c r="J2701">
        <f t="shared" si="254"/>
        <v>206</v>
      </c>
      <c r="K2701">
        <v>271</v>
      </c>
      <c r="L2701">
        <f t="shared" si="255"/>
        <v>271</v>
      </c>
      <c r="M2701">
        <v>7</v>
      </c>
      <c r="N2701">
        <v>11015</v>
      </c>
      <c r="O2701">
        <f t="shared" si="256"/>
        <v>11015</v>
      </c>
      <c r="P2701">
        <v>2</v>
      </c>
      <c r="Q2701">
        <v>64</v>
      </c>
      <c r="R2701">
        <v>213</v>
      </c>
      <c r="S2701">
        <v>252</v>
      </c>
      <c r="T2701">
        <v>20</v>
      </c>
      <c r="U2701">
        <f>VLOOKUP(A2701,vlookup_table[#All],2,)</f>
        <v>1002</v>
      </c>
      <c r="V2701">
        <f>VLOOKUP(A2701,vlookup_table[#All],4,FALSE)</f>
        <v>6001</v>
      </c>
      <c r="W2701" t="str">
        <f>IF(LEN(V2701)=4,_xlfn.CONCAT("19",LEFT(V2701,2)),IF(LEN(V2701)=3,_xlfn.CONCAT("190",LEFT(V2701,2)),0))</f>
        <v>1960</v>
      </c>
      <c r="X2701">
        <f>IF(V2701&lt;&gt;0,1997-VALUE(W2701),0)</f>
        <v>37</v>
      </c>
      <c r="Y2701" t="str">
        <f>VLOOKUP(A2701,vlookup_table[#All],5,FALSE)</f>
        <v>T2</v>
      </c>
      <c r="Z2701" t="str">
        <f t="shared" si="257"/>
        <v>Town</v>
      </c>
      <c r="AA2701">
        <f>VLOOKUP(A2701,vlookup_table[#All],7,FALSE)</f>
        <v>20</v>
      </c>
    </row>
    <row r="2702" spans="1:27" x14ac:dyDescent="0.3">
      <c r="A2702">
        <v>118847</v>
      </c>
      <c r="B2702" s="1" t="s">
        <v>21</v>
      </c>
      <c r="C2702" s="1" t="str">
        <f>UPPER(LEFT(B2702,2))</f>
        <v>TX</v>
      </c>
      <c r="D2702" s="1" t="s">
        <v>17</v>
      </c>
      <c r="E2702" s="1" t="str">
        <f>UPPER(LEFT(D2702,1))</f>
        <v>F</v>
      </c>
      <c r="F2702">
        <v>583</v>
      </c>
      <c r="G2702">
        <f t="shared" si="252"/>
        <v>583</v>
      </c>
      <c r="H2702">
        <f t="shared" si="253"/>
        <v>583</v>
      </c>
      <c r="I2702">
        <v>224</v>
      </c>
      <c r="J2702">
        <f t="shared" si="254"/>
        <v>224</v>
      </c>
      <c r="K2702">
        <v>262</v>
      </c>
      <c r="L2702">
        <f t="shared" si="255"/>
        <v>262</v>
      </c>
      <c r="M2702">
        <v>11</v>
      </c>
      <c r="N2702">
        <v>11542</v>
      </c>
      <c r="O2702">
        <f t="shared" si="256"/>
        <v>11542</v>
      </c>
      <c r="P2702">
        <v>12</v>
      </c>
      <c r="Q2702">
        <v>44</v>
      </c>
      <c r="R2702">
        <v>220</v>
      </c>
      <c r="S2702">
        <v>253</v>
      </c>
      <c r="T2702">
        <v>11.25</v>
      </c>
      <c r="U2702">
        <f>VLOOKUP(A2702,vlookup_table[#All],2,)</f>
        <v>0</v>
      </c>
      <c r="V2702">
        <f>VLOOKUP(A2702,vlookup_table[#All],4,FALSE)</f>
        <v>4010</v>
      </c>
      <c r="W2702" t="str">
        <f>IF(LEN(V2702)=4,_xlfn.CONCAT("19",LEFT(V2702,2)),IF(LEN(V2702)=3,_xlfn.CONCAT("190",LEFT(V2702,2)),0))</f>
        <v>1940</v>
      </c>
      <c r="X2702">
        <f>IF(V2702&lt;&gt;0,1997-VALUE(W2702),0)</f>
        <v>57</v>
      </c>
      <c r="Y2702" t="str">
        <f>VLOOKUP(A2702,vlookup_table[#All],5,FALSE)</f>
        <v>C1</v>
      </c>
      <c r="Z2702" t="str">
        <f t="shared" si="257"/>
        <v>City</v>
      </c>
      <c r="AA2702">
        <f>VLOOKUP(A2702,vlookup_table[#All],7,FALSE)</f>
        <v>25</v>
      </c>
    </row>
    <row r="2703" spans="1:27" x14ac:dyDescent="0.3">
      <c r="A2703">
        <v>28713</v>
      </c>
      <c r="B2703" s="1" t="s">
        <v>40</v>
      </c>
      <c r="C2703" s="1" t="str">
        <f>UPPER(LEFT(B2703,2))</f>
        <v>GA</v>
      </c>
      <c r="D2703" s="1" t="s">
        <v>17</v>
      </c>
      <c r="E2703" s="1" t="str">
        <f>UPPER(LEFT(D2703,1))</f>
        <v>F</v>
      </c>
      <c r="F2703">
        <v>3306</v>
      </c>
      <c r="G2703">
        <f t="shared" si="252"/>
        <v>3306</v>
      </c>
      <c r="H2703">
        <f t="shared" si="253"/>
        <v>3306</v>
      </c>
      <c r="I2703">
        <v>1090</v>
      </c>
      <c r="J2703">
        <f t="shared" si="254"/>
        <v>1090</v>
      </c>
      <c r="K2703">
        <v>1065</v>
      </c>
      <c r="L2703">
        <f t="shared" si="255"/>
        <v>1065</v>
      </c>
      <c r="M2703">
        <v>96</v>
      </c>
      <c r="N2703">
        <v>34893</v>
      </c>
      <c r="O2703">
        <f t="shared" si="256"/>
        <v>34893</v>
      </c>
      <c r="P2703">
        <v>4</v>
      </c>
      <c r="Q2703">
        <v>29</v>
      </c>
      <c r="R2703">
        <v>1109</v>
      </c>
      <c r="S2703">
        <v>1060</v>
      </c>
      <c r="T2703">
        <v>15.1</v>
      </c>
      <c r="U2703">
        <f>VLOOKUP(A2703,vlookup_table[#All],2,)</f>
        <v>2</v>
      </c>
      <c r="V2703">
        <f>VLOOKUP(A2703,vlookup_table[#All],4,FALSE)</f>
        <v>4801</v>
      </c>
      <c r="W2703" t="str">
        <f>IF(LEN(V2703)=4,_xlfn.CONCAT("19",LEFT(V2703,2)),IF(LEN(V2703)=3,_xlfn.CONCAT("190",LEFT(V2703,2)),0))</f>
        <v>1948</v>
      </c>
      <c r="X2703">
        <f>IF(V2703&lt;&gt;0,1997-VALUE(W2703),0)</f>
        <v>49</v>
      </c>
      <c r="Y2703" t="str">
        <f>VLOOKUP(A2703,vlookup_table[#All],5,FALSE)</f>
        <v>S1</v>
      </c>
      <c r="Z2703" t="str">
        <f t="shared" si="257"/>
        <v>Suburban</v>
      </c>
      <c r="AA2703">
        <f>VLOOKUP(A2703,vlookup_table[#All],7,FALSE)</f>
        <v>21</v>
      </c>
    </row>
    <row r="2704" spans="1:27" x14ac:dyDescent="0.3">
      <c r="A2704">
        <v>29777</v>
      </c>
      <c r="B2704" s="1" t="s">
        <v>40</v>
      </c>
      <c r="C2704" s="1" t="str">
        <f>UPPER(LEFT(B2704,2))</f>
        <v>GA</v>
      </c>
      <c r="D2704" s="1" t="s">
        <v>17</v>
      </c>
      <c r="E2704" s="1" t="str">
        <f>UPPER(LEFT(D2704,1))</f>
        <v>F</v>
      </c>
      <c r="F2704">
        <v>724</v>
      </c>
      <c r="G2704">
        <f t="shared" si="252"/>
        <v>724</v>
      </c>
      <c r="H2704">
        <f t="shared" si="253"/>
        <v>724</v>
      </c>
      <c r="I2704">
        <v>380</v>
      </c>
      <c r="J2704">
        <f t="shared" si="254"/>
        <v>380</v>
      </c>
      <c r="K2704">
        <v>465</v>
      </c>
      <c r="L2704">
        <f t="shared" si="255"/>
        <v>465</v>
      </c>
      <c r="M2704">
        <v>0</v>
      </c>
      <c r="N2704">
        <v>19961</v>
      </c>
      <c r="O2704">
        <f t="shared" si="256"/>
        <v>19961</v>
      </c>
      <c r="P2704">
        <v>4</v>
      </c>
      <c r="Q2704">
        <v>62</v>
      </c>
      <c r="R2704">
        <v>443</v>
      </c>
      <c r="S2704">
        <v>424</v>
      </c>
      <c r="T2704">
        <v>10.66666667</v>
      </c>
      <c r="U2704">
        <f>VLOOKUP(A2704,vlookup_table[#All],2,)</f>
        <v>0</v>
      </c>
      <c r="V2704">
        <f>VLOOKUP(A2704,vlookup_table[#All],4,FALSE)</f>
        <v>2601</v>
      </c>
      <c r="W2704" t="str">
        <f>IF(LEN(V2704)=4,_xlfn.CONCAT("19",LEFT(V2704,2)),IF(LEN(V2704)=3,_xlfn.CONCAT("190",LEFT(V2704,2)),0))</f>
        <v>1926</v>
      </c>
      <c r="X2704">
        <f>IF(V2704&lt;&gt;0,1997-VALUE(W2704),0)</f>
        <v>71</v>
      </c>
      <c r="Y2704" t="str">
        <f>VLOOKUP(A2704,vlookup_table[#All],5,FALSE)</f>
        <v>C1</v>
      </c>
      <c r="Z2704" t="str">
        <f t="shared" si="257"/>
        <v>City</v>
      </c>
      <c r="AA2704">
        <f>VLOOKUP(A2704,vlookup_table[#All],7,FALSE)</f>
        <v>10</v>
      </c>
    </row>
    <row r="2705" spans="1:27" x14ac:dyDescent="0.3">
      <c r="A2705">
        <v>42499</v>
      </c>
      <c r="B2705" s="1" t="s">
        <v>13</v>
      </c>
      <c r="C2705" s="1" t="str">
        <f>UPPER(LEFT(B2705,2))</f>
        <v>FL</v>
      </c>
      <c r="D2705" s="1" t="s">
        <v>14</v>
      </c>
      <c r="E2705" s="1" t="str">
        <f>UPPER(LEFT(D2705,1))</f>
        <v>M</v>
      </c>
      <c r="F2705">
        <v>680</v>
      </c>
      <c r="G2705">
        <f t="shared" si="252"/>
        <v>680</v>
      </c>
      <c r="H2705">
        <f t="shared" si="253"/>
        <v>680</v>
      </c>
      <c r="I2705">
        <v>181</v>
      </c>
      <c r="J2705">
        <f t="shared" si="254"/>
        <v>181</v>
      </c>
      <c r="K2705">
        <v>421</v>
      </c>
      <c r="L2705">
        <f t="shared" si="255"/>
        <v>421</v>
      </c>
      <c r="M2705">
        <v>5</v>
      </c>
      <c r="N2705">
        <v>19962</v>
      </c>
      <c r="O2705">
        <f t="shared" si="256"/>
        <v>19962</v>
      </c>
      <c r="P2705">
        <v>5</v>
      </c>
      <c r="Q2705">
        <v>42</v>
      </c>
      <c r="R2705">
        <v>277</v>
      </c>
      <c r="S2705">
        <v>328</v>
      </c>
      <c r="T2705">
        <v>6.6666666670000003</v>
      </c>
      <c r="U2705">
        <f>VLOOKUP(A2705,vlookup_table[#All],2,)</f>
        <v>0</v>
      </c>
      <c r="V2705">
        <f>VLOOKUP(A2705,vlookup_table[#All],4,FALSE)</f>
        <v>2901</v>
      </c>
      <c r="W2705" t="str">
        <f>IF(LEN(V2705)=4,_xlfn.CONCAT("19",LEFT(V2705,2)),IF(LEN(V2705)=3,_xlfn.CONCAT("190",LEFT(V2705,2)),0))</f>
        <v>1929</v>
      </c>
      <c r="X2705">
        <f>IF(V2705&lt;&gt;0,1997-VALUE(W2705),0)</f>
        <v>68</v>
      </c>
      <c r="Y2705" t="str">
        <f>VLOOKUP(A2705,vlookup_table[#All],5,FALSE)</f>
        <v>R2</v>
      </c>
      <c r="Z2705" t="str">
        <f t="shared" si="257"/>
        <v>Rural</v>
      </c>
      <c r="AA2705">
        <f>VLOOKUP(A2705,vlookup_table[#All],7,FALSE)</f>
        <v>10</v>
      </c>
    </row>
    <row r="2706" spans="1:27" x14ac:dyDescent="0.3">
      <c r="A2706">
        <v>38987</v>
      </c>
      <c r="B2706" s="1" t="s">
        <v>13</v>
      </c>
      <c r="C2706" s="1" t="str">
        <f>UPPER(LEFT(B2706,2))</f>
        <v>FL</v>
      </c>
      <c r="D2706" s="1" t="s">
        <v>17</v>
      </c>
      <c r="E2706" s="1" t="str">
        <f>UPPER(LEFT(D2706,1))</f>
        <v>F</v>
      </c>
      <c r="F2706">
        <v>1314</v>
      </c>
      <c r="G2706">
        <f t="shared" si="252"/>
        <v>1314</v>
      </c>
      <c r="H2706">
        <f t="shared" si="253"/>
        <v>1314</v>
      </c>
      <c r="I2706">
        <v>339</v>
      </c>
      <c r="J2706">
        <f t="shared" si="254"/>
        <v>339</v>
      </c>
      <c r="K2706">
        <v>493</v>
      </c>
      <c r="L2706">
        <f t="shared" si="255"/>
        <v>493</v>
      </c>
      <c r="M2706">
        <v>17</v>
      </c>
      <c r="N2706">
        <v>19845</v>
      </c>
      <c r="O2706">
        <f t="shared" si="256"/>
        <v>19845</v>
      </c>
      <c r="P2706">
        <v>12</v>
      </c>
      <c r="Q2706">
        <v>20</v>
      </c>
      <c r="R2706">
        <v>453</v>
      </c>
      <c r="S2706">
        <v>413</v>
      </c>
      <c r="T2706">
        <v>11.19047619</v>
      </c>
      <c r="U2706">
        <f>VLOOKUP(A2706,vlookup_table[#All],2,)</f>
        <v>2</v>
      </c>
      <c r="V2706">
        <f>VLOOKUP(A2706,vlookup_table[#All],4,FALSE)</f>
        <v>2611</v>
      </c>
      <c r="W2706" t="str">
        <f>IF(LEN(V2706)=4,_xlfn.CONCAT("19",LEFT(V2706,2)),IF(LEN(V2706)=3,_xlfn.CONCAT("190",LEFT(V2706,2)),0))</f>
        <v>1926</v>
      </c>
      <c r="X2706">
        <f>IF(V2706&lt;&gt;0,1997-VALUE(W2706),0)</f>
        <v>71</v>
      </c>
      <c r="Y2706" t="str">
        <f>VLOOKUP(A2706,vlookup_table[#All],5,FALSE)</f>
        <v>S2</v>
      </c>
      <c r="Z2706" t="str">
        <f t="shared" si="257"/>
        <v>Suburban</v>
      </c>
      <c r="AA2706">
        <f>VLOOKUP(A2706,vlookup_table[#All],7,FALSE)</f>
        <v>13</v>
      </c>
    </row>
    <row r="2707" spans="1:27" x14ac:dyDescent="0.3">
      <c r="A2707">
        <v>130936</v>
      </c>
      <c r="B2707" s="1" t="s">
        <v>49</v>
      </c>
      <c r="C2707" s="1" t="str">
        <f>UPPER(LEFT(B2707,2))</f>
        <v>CO</v>
      </c>
      <c r="D2707" s="1" t="s">
        <v>14</v>
      </c>
      <c r="E2707" s="1" t="str">
        <f>UPPER(LEFT(D2707,1))</f>
        <v>M</v>
      </c>
      <c r="F2707">
        <v>684</v>
      </c>
      <c r="G2707">
        <f t="shared" si="252"/>
        <v>684</v>
      </c>
      <c r="H2707">
        <f t="shared" si="253"/>
        <v>684</v>
      </c>
      <c r="I2707">
        <v>190</v>
      </c>
      <c r="J2707">
        <f t="shared" si="254"/>
        <v>190</v>
      </c>
      <c r="K2707">
        <v>251</v>
      </c>
      <c r="L2707">
        <f t="shared" si="255"/>
        <v>251</v>
      </c>
      <c r="M2707">
        <v>0</v>
      </c>
      <c r="N2707">
        <v>11141</v>
      </c>
      <c r="O2707">
        <f t="shared" si="256"/>
        <v>11141</v>
      </c>
      <c r="P2707">
        <v>4</v>
      </c>
      <c r="Q2707">
        <v>41</v>
      </c>
      <c r="R2707">
        <v>218</v>
      </c>
      <c r="S2707">
        <v>225</v>
      </c>
      <c r="T2707">
        <v>12.33333333</v>
      </c>
      <c r="U2707">
        <f>VLOOKUP(A2707,vlookup_table[#All],2,)</f>
        <v>1</v>
      </c>
      <c r="V2707">
        <f>VLOOKUP(A2707,vlookup_table[#All],4,FALSE)</f>
        <v>1512</v>
      </c>
      <c r="W2707" t="str">
        <f>IF(LEN(V2707)=4,_xlfn.CONCAT("19",LEFT(V2707,2)),IF(LEN(V2707)=3,_xlfn.CONCAT("190",LEFT(V2707,2)),0))</f>
        <v>1915</v>
      </c>
      <c r="X2707">
        <f>IF(V2707&lt;&gt;0,1997-VALUE(W2707),0)</f>
        <v>82</v>
      </c>
      <c r="Y2707" t="str">
        <f>VLOOKUP(A2707,vlookup_table[#All],5,FALSE)</f>
        <v>C3</v>
      </c>
      <c r="Z2707" t="str">
        <f t="shared" si="257"/>
        <v>City</v>
      </c>
      <c r="AA2707">
        <f>VLOOKUP(A2707,vlookup_table[#All],7,FALSE)</f>
        <v>15</v>
      </c>
    </row>
    <row r="2708" spans="1:27" x14ac:dyDescent="0.3">
      <c r="A2708">
        <v>21463</v>
      </c>
      <c r="B2708" s="1" t="s">
        <v>18</v>
      </c>
      <c r="C2708" s="1" t="str">
        <f>UPPER(LEFT(B2708,2))</f>
        <v>NC</v>
      </c>
      <c r="D2708" s="1" t="s">
        <v>20</v>
      </c>
      <c r="E2708" s="1" t="str">
        <f>UPPER(LEFT(D2708,1))</f>
        <v>F</v>
      </c>
      <c r="F2708">
        <v>499</v>
      </c>
      <c r="G2708">
        <f t="shared" si="252"/>
        <v>499</v>
      </c>
      <c r="H2708">
        <f t="shared" si="253"/>
        <v>499</v>
      </c>
      <c r="I2708">
        <v>260</v>
      </c>
      <c r="J2708">
        <f t="shared" si="254"/>
        <v>260</v>
      </c>
      <c r="K2708">
        <v>324</v>
      </c>
      <c r="L2708">
        <f t="shared" si="255"/>
        <v>324</v>
      </c>
      <c r="M2708">
        <v>0</v>
      </c>
      <c r="N2708">
        <v>10632</v>
      </c>
      <c r="O2708">
        <f t="shared" si="256"/>
        <v>10632</v>
      </c>
      <c r="P2708">
        <v>0</v>
      </c>
      <c r="Q2708">
        <v>89</v>
      </c>
      <c r="R2708">
        <v>289</v>
      </c>
      <c r="S2708">
        <v>291</v>
      </c>
      <c r="T2708">
        <v>9.25</v>
      </c>
      <c r="U2708">
        <f>VLOOKUP(A2708,vlookup_table[#All],2,)</f>
        <v>0</v>
      </c>
      <c r="V2708">
        <f>VLOOKUP(A2708,vlookup_table[#All],4,FALSE)</f>
        <v>6201</v>
      </c>
      <c r="W2708" t="str">
        <f>IF(LEN(V2708)=4,_xlfn.CONCAT("19",LEFT(V2708,2)),IF(LEN(V2708)=3,_xlfn.CONCAT("190",LEFT(V2708,2)),0))</f>
        <v>1962</v>
      </c>
      <c r="X2708">
        <f>IF(V2708&lt;&gt;0,1997-VALUE(W2708),0)</f>
        <v>35</v>
      </c>
      <c r="Y2708" t="str">
        <f>VLOOKUP(A2708,vlookup_table[#All],5,FALSE)</f>
        <v>T2</v>
      </c>
      <c r="Z2708" t="str">
        <f t="shared" si="257"/>
        <v>Town</v>
      </c>
      <c r="AA2708">
        <f>VLOOKUP(A2708,vlookup_table[#All],7,FALSE)</f>
        <v>11</v>
      </c>
    </row>
    <row r="2709" spans="1:27" x14ac:dyDescent="0.3">
      <c r="A2709">
        <v>154531</v>
      </c>
      <c r="B2709" s="1" t="s">
        <v>22</v>
      </c>
      <c r="C2709" s="1" t="str">
        <f>UPPER(LEFT(B2709,2))</f>
        <v>CA</v>
      </c>
      <c r="D2709" s="1" t="s">
        <v>17</v>
      </c>
      <c r="E2709" s="1" t="str">
        <f>UPPER(LEFT(D2709,1))</f>
        <v>F</v>
      </c>
      <c r="F2709">
        <v>724</v>
      </c>
      <c r="G2709">
        <f t="shared" si="252"/>
        <v>724</v>
      </c>
      <c r="H2709">
        <f t="shared" si="253"/>
        <v>724</v>
      </c>
      <c r="I2709">
        <v>158</v>
      </c>
      <c r="J2709">
        <f t="shared" si="254"/>
        <v>158</v>
      </c>
      <c r="K2709">
        <v>277</v>
      </c>
      <c r="L2709">
        <f t="shared" si="255"/>
        <v>277</v>
      </c>
      <c r="M2709">
        <v>4</v>
      </c>
      <c r="N2709">
        <v>11223</v>
      </c>
      <c r="O2709">
        <f t="shared" si="256"/>
        <v>11223</v>
      </c>
      <c r="P2709">
        <v>10</v>
      </c>
      <c r="Q2709">
        <v>38</v>
      </c>
      <c r="R2709">
        <v>213</v>
      </c>
      <c r="S2709">
        <v>226</v>
      </c>
      <c r="T2709">
        <v>5.0571428569999997</v>
      </c>
      <c r="U2709">
        <f>VLOOKUP(A2709,vlookup_table[#All],2,)</f>
        <v>0</v>
      </c>
      <c r="V2709">
        <f>VLOOKUP(A2709,vlookup_table[#All],4,FALSE)</f>
        <v>2010</v>
      </c>
      <c r="W2709" t="str">
        <f>IF(LEN(V2709)=4,_xlfn.CONCAT("19",LEFT(V2709,2)),IF(LEN(V2709)=3,_xlfn.CONCAT("190",LEFT(V2709,2)),0))</f>
        <v>1920</v>
      </c>
      <c r="X2709">
        <f>IF(V2709&lt;&gt;0,1997-VALUE(W2709),0)</f>
        <v>77</v>
      </c>
      <c r="Y2709" t="str">
        <f>VLOOKUP(A2709,vlookup_table[#All],5,FALSE)</f>
        <v>T2</v>
      </c>
      <c r="Z2709" t="str">
        <f t="shared" si="257"/>
        <v>Town</v>
      </c>
      <c r="AA2709">
        <f>VLOOKUP(A2709,vlookup_table[#All],7,FALSE)</f>
        <v>5</v>
      </c>
    </row>
    <row r="2710" spans="1:27" x14ac:dyDescent="0.3">
      <c r="A2710">
        <v>165033</v>
      </c>
      <c r="B2710" s="1" t="s">
        <v>22</v>
      </c>
      <c r="C2710" s="1" t="str">
        <f>UPPER(LEFT(B2710,2))</f>
        <v>CA</v>
      </c>
      <c r="D2710" s="1" t="s">
        <v>14</v>
      </c>
      <c r="E2710" s="1" t="str">
        <f>UPPER(LEFT(D2710,1))</f>
        <v>M</v>
      </c>
      <c r="F2710">
        <v>3207</v>
      </c>
      <c r="G2710">
        <f t="shared" si="252"/>
        <v>3207</v>
      </c>
      <c r="H2710">
        <f t="shared" si="253"/>
        <v>3207</v>
      </c>
      <c r="I2710">
        <v>705</v>
      </c>
      <c r="J2710">
        <f t="shared" si="254"/>
        <v>705</v>
      </c>
      <c r="K2710">
        <v>754</v>
      </c>
      <c r="L2710">
        <f t="shared" si="255"/>
        <v>754</v>
      </c>
      <c r="M2710">
        <v>92</v>
      </c>
      <c r="N2710">
        <v>26498</v>
      </c>
      <c r="O2710">
        <f t="shared" si="256"/>
        <v>26498</v>
      </c>
      <c r="P2710">
        <v>20</v>
      </c>
      <c r="Q2710">
        <v>43</v>
      </c>
      <c r="R2710">
        <v>763</v>
      </c>
      <c r="S2710">
        <v>708</v>
      </c>
      <c r="T2710">
        <v>16.25</v>
      </c>
      <c r="U2710">
        <f>VLOOKUP(A2710,vlookup_table[#All],2,)</f>
        <v>1</v>
      </c>
      <c r="V2710">
        <f>VLOOKUP(A2710,vlookup_table[#All],4,FALSE)</f>
        <v>5501</v>
      </c>
      <c r="W2710" t="str">
        <f>IF(LEN(V2710)=4,_xlfn.CONCAT("19",LEFT(V2710,2)),IF(LEN(V2710)=3,_xlfn.CONCAT("190",LEFT(V2710,2)),0))</f>
        <v>1955</v>
      </c>
      <c r="X2710">
        <f>IF(V2710&lt;&gt;0,1997-VALUE(W2710),0)</f>
        <v>42</v>
      </c>
      <c r="Y2710" t="str">
        <f>VLOOKUP(A2710,vlookup_table[#All],5,FALSE)</f>
        <v>T1</v>
      </c>
      <c r="Z2710" t="str">
        <f t="shared" si="257"/>
        <v>Town</v>
      </c>
      <c r="AA2710">
        <f>VLOOKUP(A2710,vlookup_table[#All],7,FALSE)</f>
        <v>10</v>
      </c>
    </row>
    <row r="2711" spans="1:27" x14ac:dyDescent="0.3">
      <c r="A2711">
        <v>12171</v>
      </c>
      <c r="B2711" s="1" t="s">
        <v>41</v>
      </c>
      <c r="C2711" s="1" t="str">
        <f>UPPER(LEFT(B2711,2))</f>
        <v>WA</v>
      </c>
      <c r="D2711" s="1" t="s">
        <v>17</v>
      </c>
      <c r="E2711" s="1" t="str">
        <f>UPPER(LEFT(D2711,1))</f>
        <v>F</v>
      </c>
      <c r="F2711">
        <v>659</v>
      </c>
      <c r="G2711">
        <f t="shared" si="252"/>
        <v>659</v>
      </c>
      <c r="H2711">
        <f t="shared" si="253"/>
        <v>659</v>
      </c>
      <c r="I2711">
        <v>272</v>
      </c>
      <c r="J2711">
        <f t="shared" si="254"/>
        <v>272</v>
      </c>
      <c r="K2711">
        <v>347</v>
      </c>
      <c r="L2711">
        <f t="shared" si="255"/>
        <v>347</v>
      </c>
      <c r="M2711">
        <v>0</v>
      </c>
      <c r="N2711">
        <v>11918</v>
      </c>
      <c r="O2711">
        <f t="shared" si="256"/>
        <v>11918</v>
      </c>
      <c r="P2711">
        <v>13</v>
      </c>
      <c r="Q2711">
        <v>56</v>
      </c>
      <c r="R2711">
        <v>303</v>
      </c>
      <c r="S2711">
        <v>309</v>
      </c>
      <c r="T2711">
        <v>5.55</v>
      </c>
      <c r="U2711">
        <f>VLOOKUP(A2711,vlookup_table[#All],2,)</f>
        <v>2</v>
      </c>
      <c r="V2711">
        <f>VLOOKUP(A2711,vlookup_table[#All],4,FALSE)</f>
        <v>1301</v>
      </c>
      <c r="W2711" t="str">
        <f>IF(LEN(V2711)=4,_xlfn.CONCAT("19",LEFT(V2711,2)),IF(LEN(V2711)=3,_xlfn.CONCAT("190",LEFT(V2711,2)),0))</f>
        <v>1913</v>
      </c>
      <c r="X2711">
        <f>IF(V2711&lt;&gt;0,1997-VALUE(W2711),0)</f>
        <v>84</v>
      </c>
      <c r="Y2711" t="str">
        <f>VLOOKUP(A2711,vlookup_table[#All],5,FALSE)</f>
        <v>S2</v>
      </c>
      <c r="Z2711" t="str">
        <f t="shared" si="257"/>
        <v>Suburban</v>
      </c>
      <c r="AA2711">
        <f>VLOOKUP(A2711,vlookup_table[#All],7,FALSE)</f>
        <v>5</v>
      </c>
    </row>
    <row r="2712" spans="1:27" x14ac:dyDescent="0.3">
      <c r="A2712">
        <v>186462</v>
      </c>
      <c r="B2712" s="1" t="s">
        <v>18</v>
      </c>
      <c r="C2712" s="1" t="str">
        <f>UPPER(LEFT(B2712,2))</f>
        <v>NC</v>
      </c>
      <c r="D2712" s="1" t="s">
        <v>20</v>
      </c>
      <c r="E2712" s="1" t="str">
        <f>UPPER(LEFT(D2712,1))</f>
        <v>F</v>
      </c>
      <c r="F2712">
        <v>654</v>
      </c>
      <c r="G2712">
        <f t="shared" si="252"/>
        <v>654</v>
      </c>
      <c r="H2712">
        <f t="shared" si="253"/>
        <v>654</v>
      </c>
      <c r="I2712">
        <v>350</v>
      </c>
      <c r="J2712">
        <f t="shared" si="254"/>
        <v>350</v>
      </c>
      <c r="K2712">
        <v>362</v>
      </c>
      <c r="L2712">
        <f t="shared" si="255"/>
        <v>362</v>
      </c>
      <c r="M2712">
        <v>0</v>
      </c>
      <c r="N2712">
        <v>11564</v>
      </c>
      <c r="O2712">
        <f t="shared" si="256"/>
        <v>11564</v>
      </c>
      <c r="P2712">
        <v>0</v>
      </c>
      <c r="Q2712">
        <v>83</v>
      </c>
      <c r="R2712">
        <v>377</v>
      </c>
      <c r="S2712">
        <v>333</v>
      </c>
      <c r="T2712">
        <v>4.2857142860000002</v>
      </c>
      <c r="U2712">
        <f>VLOOKUP(A2712,vlookup_table[#All],2,)</f>
        <v>2</v>
      </c>
      <c r="V2712">
        <f>VLOOKUP(A2712,vlookup_table[#All],4,FALSE)</f>
        <v>1603</v>
      </c>
      <c r="W2712" t="str">
        <f>IF(LEN(V2712)=4,_xlfn.CONCAT("19",LEFT(V2712,2)),IF(LEN(V2712)=3,_xlfn.CONCAT("190",LEFT(V2712,2)),0))</f>
        <v>1916</v>
      </c>
      <c r="X2712">
        <f>IF(V2712&lt;&gt;0,1997-VALUE(W2712),0)</f>
        <v>81</v>
      </c>
      <c r="Y2712" t="str">
        <f>VLOOKUP(A2712,vlookup_table[#All],5,FALSE)</f>
        <v>T2</v>
      </c>
      <c r="Z2712" t="str">
        <f t="shared" si="257"/>
        <v>Town</v>
      </c>
      <c r="AA2712">
        <f>VLOOKUP(A2712,vlookup_table[#All],7,FALSE)</f>
        <v>8</v>
      </c>
    </row>
    <row r="2713" spans="1:27" x14ac:dyDescent="0.3">
      <c r="A2713">
        <v>70312</v>
      </c>
      <c r="B2713" s="1" t="s">
        <v>30</v>
      </c>
      <c r="C2713" s="1" t="str">
        <f>UPPER(LEFT(B2713,2))</f>
        <v>MI</v>
      </c>
      <c r="D2713" s="1" t="s">
        <v>17</v>
      </c>
      <c r="E2713" s="1" t="str">
        <f>UPPER(LEFT(D2713,1))</f>
        <v>F</v>
      </c>
      <c r="F2713">
        <v>549</v>
      </c>
      <c r="G2713">
        <f t="shared" si="252"/>
        <v>549</v>
      </c>
      <c r="H2713">
        <f t="shared" si="253"/>
        <v>549</v>
      </c>
      <c r="I2713">
        <v>367</v>
      </c>
      <c r="J2713">
        <f t="shared" si="254"/>
        <v>367</v>
      </c>
      <c r="K2713">
        <v>430</v>
      </c>
      <c r="L2713">
        <f t="shared" si="255"/>
        <v>430</v>
      </c>
      <c r="M2713">
        <v>0</v>
      </c>
      <c r="N2713">
        <v>12991</v>
      </c>
      <c r="O2713">
        <f t="shared" si="256"/>
        <v>12991</v>
      </c>
      <c r="P2713">
        <v>2</v>
      </c>
      <c r="Q2713">
        <v>91</v>
      </c>
      <c r="R2713">
        <v>414</v>
      </c>
      <c r="S2713">
        <v>385</v>
      </c>
      <c r="T2713">
        <v>5.3333333329999997</v>
      </c>
      <c r="U2713">
        <f>VLOOKUP(A2713,vlookup_table[#All],2,)</f>
        <v>2</v>
      </c>
      <c r="V2713">
        <f>VLOOKUP(A2713,vlookup_table[#All],4,FALSE)</f>
        <v>5901</v>
      </c>
      <c r="W2713" t="str">
        <f>IF(LEN(V2713)=4,_xlfn.CONCAT("19",LEFT(V2713,2)),IF(LEN(V2713)=3,_xlfn.CONCAT("190",LEFT(V2713,2)),0))</f>
        <v>1959</v>
      </c>
      <c r="X2713">
        <f>IF(V2713&lt;&gt;0,1997-VALUE(W2713),0)</f>
        <v>38</v>
      </c>
      <c r="Y2713" t="str">
        <f>VLOOKUP(A2713,vlookup_table[#All],5,FALSE)</f>
        <v>T2</v>
      </c>
      <c r="Z2713" t="str">
        <f t="shared" si="257"/>
        <v>Town</v>
      </c>
      <c r="AA2713">
        <f>VLOOKUP(A2713,vlookup_table[#All],7,FALSE)</f>
        <v>5</v>
      </c>
    </row>
    <row r="2714" spans="1:27" x14ac:dyDescent="0.3">
      <c r="A2714">
        <v>27267</v>
      </c>
      <c r="B2714" s="1" t="s">
        <v>40</v>
      </c>
      <c r="C2714" s="1" t="str">
        <f>UPPER(LEFT(B2714,2))</f>
        <v>GA</v>
      </c>
      <c r="D2714" s="1" t="s">
        <v>17</v>
      </c>
      <c r="E2714" s="1" t="str">
        <f>UPPER(LEFT(D2714,1))</f>
        <v>F</v>
      </c>
      <c r="F2714">
        <v>1094</v>
      </c>
      <c r="G2714">
        <f t="shared" si="252"/>
        <v>1094</v>
      </c>
      <c r="H2714">
        <f t="shared" si="253"/>
        <v>1094</v>
      </c>
      <c r="I2714">
        <v>412</v>
      </c>
      <c r="J2714">
        <f t="shared" si="254"/>
        <v>412</v>
      </c>
      <c r="K2714">
        <v>604</v>
      </c>
      <c r="L2714">
        <f t="shared" si="255"/>
        <v>604</v>
      </c>
      <c r="M2714">
        <v>27</v>
      </c>
      <c r="N2714">
        <v>23020</v>
      </c>
      <c r="O2714">
        <f t="shared" si="256"/>
        <v>23020</v>
      </c>
      <c r="P2714">
        <v>5</v>
      </c>
      <c r="Q2714">
        <v>56</v>
      </c>
      <c r="R2714">
        <v>502</v>
      </c>
      <c r="S2714">
        <v>531</v>
      </c>
      <c r="T2714">
        <v>7.875</v>
      </c>
      <c r="U2714">
        <f>VLOOKUP(A2714,vlookup_table[#All],2,)</f>
        <v>0</v>
      </c>
      <c r="V2714">
        <f>VLOOKUP(A2714,vlookup_table[#All],4,FALSE)</f>
        <v>5801</v>
      </c>
      <c r="W2714" t="str">
        <f>IF(LEN(V2714)=4,_xlfn.CONCAT("19",LEFT(V2714,2)),IF(LEN(V2714)=3,_xlfn.CONCAT("190",LEFT(V2714,2)),0))</f>
        <v>1958</v>
      </c>
      <c r="X2714">
        <f>IF(V2714&lt;&gt;0,1997-VALUE(W2714),0)</f>
        <v>39</v>
      </c>
      <c r="Y2714" t="str">
        <f>VLOOKUP(A2714,vlookup_table[#All],5,FALSE)</f>
        <v>T1</v>
      </c>
      <c r="Z2714" t="str">
        <f t="shared" si="257"/>
        <v>Town</v>
      </c>
      <c r="AA2714">
        <f>VLOOKUP(A2714,vlookup_table[#All],7,FALSE)</f>
        <v>10</v>
      </c>
    </row>
    <row r="2715" spans="1:27" x14ac:dyDescent="0.3">
      <c r="A2715">
        <v>7048</v>
      </c>
      <c r="B2715" s="1" t="s">
        <v>22</v>
      </c>
      <c r="C2715" s="1" t="str">
        <f>UPPER(LEFT(B2715,2))</f>
        <v>CA</v>
      </c>
      <c r="D2715" s="1" t="s">
        <v>14</v>
      </c>
      <c r="E2715" s="1" t="str">
        <f>UPPER(LEFT(D2715,1))</f>
        <v>M</v>
      </c>
      <c r="F2715">
        <v>3431</v>
      </c>
      <c r="G2715">
        <f t="shared" si="252"/>
        <v>3431</v>
      </c>
      <c r="H2715">
        <f t="shared" si="253"/>
        <v>3431</v>
      </c>
      <c r="I2715">
        <v>549</v>
      </c>
      <c r="J2715">
        <f t="shared" si="254"/>
        <v>549</v>
      </c>
      <c r="K2715">
        <v>664</v>
      </c>
      <c r="L2715">
        <f t="shared" si="255"/>
        <v>664</v>
      </c>
      <c r="M2715">
        <v>86</v>
      </c>
      <c r="N2715">
        <v>20683</v>
      </c>
      <c r="O2715">
        <f t="shared" si="256"/>
        <v>20683</v>
      </c>
      <c r="P2715">
        <v>20</v>
      </c>
      <c r="Q2715">
        <v>51</v>
      </c>
      <c r="R2715">
        <v>626</v>
      </c>
      <c r="S2715">
        <v>610</v>
      </c>
      <c r="T2715">
        <v>9.9411764710000003</v>
      </c>
      <c r="U2715">
        <f>VLOOKUP(A2715,vlookup_table[#All],2,)</f>
        <v>1002</v>
      </c>
      <c r="V2715">
        <f>VLOOKUP(A2715,vlookup_table[#All],4,FALSE)</f>
        <v>3301</v>
      </c>
      <c r="W2715" t="str">
        <f>IF(LEN(V2715)=4,_xlfn.CONCAT("19",LEFT(V2715,2)),IF(LEN(V2715)=3,_xlfn.CONCAT("190",LEFT(V2715,2)),0))</f>
        <v>1933</v>
      </c>
      <c r="X2715">
        <f>IF(V2715&lt;&gt;0,1997-VALUE(W2715),0)</f>
        <v>64</v>
      </c>
      <c r="Y2715" t="str">
        <f>VLOOKUP(A2715,vlookup_table[#All],5,FALSE)</f>
        <v>S1</v>
      </c>
      <c r="Z2715" t="str">
        <f t="shared" si="257"/>
        <v>Suburban</v>
      </c>
      <c r="AA2715">
        <f>VLOOKUP(A2715,vlookup_table[#All],7,FALSE)</f>
        <v>15</v>
      </c>
    </row>
    <row r="2716" spans="1:27" x14ac:dyDescent="0.3">
      <c r="A2716">
        <v>144631</v>
      </c>
      <c r="B2716" s="1" t="s">
        <v>22</v>
      </c>
      <c r="C2716" s="1" t="str">
        <f>UPPER(LEFT(B2716,2))</f>
        <v>CA</v>
      </c>
      <c r="D2716" s="1" t="s">
        <v>17</v>
      </c>
      <c r="E2716" s="1" t="str">
        <f>UPPER(LEFT(D2716,1))</f>
        <v>F</v>
      </c>
      <c r="F2716">
        <v>2339</v>
      </c>
      <c r="G2716">
        <f t="shared" si="252"/>
        <v>2339</v>
      </c>
      <c r="H2716">
        <f t="shared" si="253"/>
        <v>2339</v>
      </c>
      <c r="I2716">
        <v>416</v>
      </c>
      <c r="J2716">
        <f t="shared" si="254"/>
        <v>416</v>
      </c>
      <c r="K2716">
        <v>454</v>
      </c>
      <c r="L2716">
        <f t="shared" si="255"/>
        <v>454</v>
      </c>
      <c r="M2716">
        <v>75</v>
      </c>
      <c r="N2716">
        <v>14849</v>
      </c>
      <c r="O2716">
        <f t="shared" si="256"/>
        <v>14849</v>
      </c>
      <c r="P2716">
        <v>27</v>
      </c>
      <c r="Q2716">
        <v>47</v>
      </c>
      <c r="R2716">
        <v>416</v>
      </c>
      <c r="S2716">
        <v>442</v>
      </c>
      <c r="T2716">
        <v>12.85714286</v>
      </c>
      <c r="U2716">
        <f>VLOOKUP(A2716,vlookup_table[#All],2,)</f>
        <v>0</v>
      </c>
      <c r="V2716">
        <f>VLOOKUP(A2716,vlookup_table[#All],4,FALSE)</f>
        <v>6203</v>
      </c>
      <c r="W2716" t="str">
        <f>IF(LEN(V2716)=4,_xlfn.CONCAT("19",LEFT(V2716,2)),IF(LEN(V2716)=3,_xlfn.CONCAT("190",LEFT(V2716,2)),0))</f>
        <v>1962</v>
      </c>
      <c r="X2716">
        <f>IF(V2716&lt;&gt;0,1997-VALUE(W2716),0)</f>
        <v>35</v>
      </c>
      <c r="Y2716" t="str">
        <f>VLOOKUP(A2716,vlookup_table[#All],5,FALSE)</f>
        <v>U2</v>
      </c>
      <c r="Z2716" t="str">
        <f t="shared" si="257"/>
        <v>Urban</v>
      </c>
      <c r="AA2716">
        <f>VLOOKUP(A2716,vlookup_table[#All],7,FALSE)</f>
        <v>25</v>
      </c>
    </row>
    <row r="2717" spans="1:27" x14ac:dyDescent="0.3">
      <c r="A2717">
        <v>134677</v>
      </c>
      <c r="B2717" s="1" t="s">
        <v>39</v>
      </c>
      <c r="C2717" s="1" t="str">
        <f>UPPER(LEFT(B2717,2))</f>
        <v>UT</v>
      </c>
      <c r="D2717" s="1"/>
      <c r="E2717" s="1" t="str">
        <f>UPPER(LEFT(D2717,1))</f>
        <v/>
      </c>
      <c r="F2717">
        <v>684</v>
      </c>
      <c r="G2717">
        <f t="shared" si="252"/>
        <v>684</v>
      </c>
      <c r="H2717">
        <f t="shared" si="253"/>
        <v>684</v>
      </c>
      <c r="I2717">
        <v>345</v>
      </c>
      <c r="J2717">
        <f t="shared" si="254"/>
        <v>345</v>
      </c>
      <c r="K2717">
        <v>420</v>
      </c>
      <c r="L2717">
        <f t="shared" si="255"/>
        <v>420</v>
      </c>
      <c r="M2717">
        <v>2</v>
      </c>
      <c r="N2717">
        <v>9317</v>
      </c>
      <c r="O2717">
        <f t="shared" si="256"/>
        <v>9317</v>
      </c>
      <c r="P2717">
        <v>1</v>
      </c>
      <c r="Q2717">
        <v>74</v>
      </c>
      <c r="R2717">
        <v>359</v>
      </c>
      <c r="S2717">
        <v>397</v>
      </c>
      <c r="T2717">
        <v>5</v>
      </c>
      <c r="U2717">
        <f>VLOOKUP(A2717,vlookup_table[#All],2,)</f>
        <v>28</v>
      </c>
      <c r="V2717">
        <f>VLOOKUP(A2717,vlookup_table[#All],4,FALSE)</f>
        <v>0</v>
      </c>
      <c r="W2717">
        <f>IF(LEN(V2717)=4,_xlfn.CONCAT("19",LEFT(V2717,2)),IF(LEN(V2717)=3,_xlfn.CONCAT("190",LEFT(V2717,2)),0))</f>
        <v>0</v>
      </c>
      <c r="X2717">
        <f>IF(V2717&lt;&gt;0,1997-VALUE(W2717),0)</f>
        <v>0</v>
      </c>
      <c r="Y2717" t="str">
        <f>VLOOKUP(A2717,vlookup_table[#All],5,FALSE)</f>
        <v>T2</v>
      </c>
      <c r="Z2717" t="str">
        <f t="shared" si="257"/>
        <v>Town</v>
      </c>
      <c r="AA2717">
        <f>VLOOKUP(A2717,vlookup_table[#All],7,FALSE)</f>
        <v>5</v>
      </c>
    </row>
    <row r="2718" spans="1:27" x14ac:dyDescent="0.3">
      <c r="A2718">
        <v>149792</v>
      </c>
      <c r="B2718" s="1" t="s">
        <v>22</v>
      </c>
      <c r="C2718" s="1" t="str">
        <f>UPPER(LEFT(B2718,2))</f>
        <v>CA</v>
      </c>
      <c r="D2718" s="1" t="s">
        <v>77</v>
      </c>
      <c r="E2718" s="1" t="str">
        <f>UPPER(LEFT(D2718,1))</f>
        <v>A</v>
      </c>
      <c r="F2718">
        <v>1949</v>
      </c>
      <c r="G2718">
        <f t="shared" si="252"/>
        <v>1949</v>
      </c>
      <c r="H2718">
        <f t="shared" si="253"/>
        <v>1949</v>
      </c>
      <c r="I2718">
        <v>288</v>
      </c>
      <c r="J2718">
        <f t="shared" si="254"/>
        <v>288</v>
      </c>
      <c r="K2718">
        <v>374</v>
      </c>
      <c r="L2718">
        <f t="shared" si="255"/>
        <v>374</v>
      </c>
      <c r="M2718">
        <v>44</v>
      </c>
      <c r="N2718">
        <v>16663</v>
      </c>
      <c r="O2718">
        <f t="shared" si="256"/>
        <v>16663</v>
      </c>
      <c r="P2718">
        <v>41</v>
      </c>
      <c r="Q2718">
        <v>30</v>
      </c>
      <c r="R2718">
        <v>334</v>
      </c>
      <c r="S2718">
        <v>384</v>
      </c>
      <c r="T2718">
        <v>36.799999999999997</v>
      </c>
      <c r="U2718">
        <f>VLOOKUP(A2718,vlookup_table[#All],2,)</f>
        <v>1</v>
      </c>
      <c r="V2718">
        <f>VLOOKUP(A2718,vlookup_table[#All],4,FALSE)</f>
        <v>2401</v>
      </c>
      <c r="W2718" t="str">
        <f>IF(LEN(V2718)=4,_xlfn.CONCAT("19",LEFT(V2718,2)),IF(LEN(V2718)=3,_xlfn.CONCAT("190",LEFT(V2718,2)),0))</f>
        <v>1924</v>
      </c>
      <c r="X2718">
        <f>IF(V2718&lt;&gt;0,1997-VALUE(W2718),0)</f>
        <v>73</v>
      </c>
      <c r="Y2718" t="str">
        <f>VLOOKUP(A2718,vlookup_table[#All],5,FALSE)</f>
        <v/>
      </c>
      <c r="Z2718">
        <f t="shared" si="257"/>
        <v>0</v>
      </c>
      <c r="AA2718">
        <f>VLOOKUP(A2718,vlookup_table[#All],7,FALSE)</f>
        <v>100</v>
      </c>
    </row>
    <row r="2719" spans="1:27" x14ac:dyDescent="0.3">
      <c r="A2719">
        <v>169813</v>
      </c>
      <c r="B2719" s="1" t="s">
        <v>22</v>
      </c>
      <c r="C2719" s="1" t="str">
        <f>UPPER(LEFT(B2719,2))</f>
        <v>CA</v>
      </c>
      <c r="D2719" s="1" t="s">
        <v>17</v>
      </c>
      <c r="E2719" s="1" t="str">
        <f>UPPER(LEFT(D2719,1))</f>
        <v>F</v>
      </c>
      <c r="F2719">
        <v>3247</v>
      </c>
      <c r="G2719">
        <f t="shared" si="252"/>
        <v>3247</v>
      </c>
      <c r="H2719">
        <f t="shared" si="253"/>
        <v>3247</v>
      </c>
      <c r="I2719">
        <v>653</v>
      </c>
      <c r="J2719">
        <f t="shared" si="254"/>
        <v>653</v>
      </c>
      <c r="K2719">
        <v>732</v>
      </c>
      <c r="L2719">
        <f t="shared" si="255"/>
        <v>732</v>
      </c>
      <c r="M2719">
        <v>94</v>
      </c>
      <c r="N2719">
        <v>24693</v>
      </c>
      <c r="O2719">
        <f t="shared" si="256"/>
        <v>24693</v>
      </c>
      <c r="P2719">
        <v>5</v>
      </c>
      <c r="Q2719">
        <v>63</v>
      </c>
      <c r="R2719">
        <v>666</v>
      </c>
      <c r="S2719">
        <v>722</v>
      </c>
      <c r="T2719">
        <v>11</v>
      </c>
      <c r="U2719">
        <f>VLOOKUP(A2719,vlookup_table[#All],2,)</f>
        <v>0</v>
      </c>
      <c r="V2719">
        <f>VLOOKUP(A2719,vlookup_table[#All],4,FALSE)</f>
        <v>5204</v>
      </c>
      <c r="W2719" t="str">
        <f>IF(LEN(V2719)=4,_xlfn.CONCAT("19",LEFT(V2719,2)),IF(LEN(V2719)=3,_xlfn.CONCAT("190",LEFT(V2719,2)),0))</f>
        <v>1952</v>
      </c>
      <c r="X2719">
        <f>IF(V2719&lt;&gt;0,1997-VALUE(W2719),0)</f>
        <v>45</v>
      </c>
      <c r="Y2719" t="str">
        <f>VLOOKUP(A2719,vlookup_table[#All],5,FALSE)</f>
        <v>S1</v>
      </c>
      <c r="Z2719" t="str">
        <f t="shared" si="257"/>
        <v>Suburban</v>
      </c>
      <c r="AA2719">
        <f>VLOOKUP(A2719,vlookup_table[#All],7,FALSE)</f>
        <v>15</v>
      </c>
    </row>
    <row r="2720" spans="1:27" x14ac:dyDescent="0.3">
      <c r="A2720">
        <v>135152</v>
      </c>
      <c r="B2720" s="1" t="s">
        <v>56</v>
      </c>
      <c r="C2720" s="1" t="str">
        <f>UPPER(LEFT(B2720,2))</f>
        <v>AZ</v>
      </c>
      <c r="D2720" s="1" t="s">
        <v>61</v>
      </c>
      <c r="E2720" s="1" t="str">
        <f>UPPER(LEFT(D2720,1))</f>
        <v>F</v>
      </c>
      <c r="F2720">
        <v>850</v>
      </c>
      <c r="G2720">
        <f t="shared" si="252"/>
        <v>850</v>
      </c>
      <c r="H2720">
        <f t="shared" si="253"/>
        <v>850</v>
      </c>
      <c r="I2720">
        <v>270</v>
      </c>
      <c r="J2720">
        <f t="shared" si="254"/>
        <v>270</v>
      </c>
      <c r="K2720">
        <v>347</v>
      </c>
      <c r="L2720">
        <f t="shared" si="255"/>
        <v>347</v>
      </c>
      <c r="M2720">
        <v>2</v>
      </c>
      <c r="N2720">
        <v>14275</v>
      </c>
      <c r="O2720">
        <f t="shared" si="256"/>
        <v>14275</v>
      </c>
      <c r="P2720">
        <v>13</v>
      </c>
      <c r="Q2720">
        <v>30</v>
      </c>
      <c r="R2720">
        <v>311</v>
      </c>
      <c r="S2720">
        <v>292</v>
      </c>
      <c r="T2720">
        <v>15</v>
      </c>
      <c r="U2720">
        <f>VLOOKUP(A2720,vlookup_table[#All],2,)</f>
        <v>2</v>
      </c>
      <c r="V2720">
        <f>VLOOKUP(A2720,vlookup_table[#All],4,FALSE)</f>
        <v>6801</v>
      </c>
      <c r="W2720" t="str">
        <f>IF(LEN(V2720)=4,_xlfn.CONCAT("19",LEFT(V2720,2)),IF(LEN(V2720)=3,_xlfn.CONCAT("190",LEFT(V2720,2)),0))</f>
        <v>1968</v>
      </c>
      <c r="X2720">
        <f>IF(V2720&lt;&gt;0,1997-VALUE(W2720),0)</f>
        <v>29</v>
      </c>
      <c r="Y2720" t="str">
        <f>VLOOKUP(A2720,vlookup_table[#All],5,FALSE)</f>
        <v>S2</v>
      </c>
      <c r="Z2720" t="str">
        <f t="shared" si="257"/>
        <v>Suburban</v>
      </c>
      <c r="AA2720">
        <f>VLOOKUP(A2720,vlookup_table[#All],7,FALSE)</f>
        <v>15</v>
      </c>
    </row>
    <row r="2721" spans="1:27" x14ac:dyDescent="0.3">
      <c r="A2721">
        <v>52593</v>
      </c>
      <c r="B2721" s="1" t="s">
        <v>69</v>
      </c>
      <c r="C2721" s="1" t="str">
        <f>UPPER(LEFT(B2721,2))</f>
        <v>TE</v>
      </c>
      <c r="D2721" s="1" t="s">
        <v>17</v>
      </c>
      <c r="E2721" s="1" t="str">
        <f>UPPER(LEFT(D2721,1))</f>
        <v>F</v>
      </c>
      <c r="F2721">
        <v>524</v>
      </c>
      <c r="G2721">
        <f t="shared" si="252"/>
        <v>524</v>
      </c>
      <c r="H2721">
        <f t="shared" si="253"/>
        <v>524</v>
      </c>
      <c r="I2721">
        <v>244</v>
      </c>
      <c r="J2721">
        <f t="shared" si="254"/>
        <v>244</v>
      </c>
      <c r="K2721">
        <v>300</v>
      </c>
      <c r="L2721">
        <f t="shared" si="255"/>
        <v>300</v>
      </c>
      <c r="M2721">
        <v>0</v>
      </c>
      <c r="N2721">
        <v>10213</v>
      </c>
      <c r="O2721">
        <f t="shared" si="256"/>
        <v>10213</v>
      </c>
      <c r="P2721">
        <v>0</v>
      </c>
      <c r="Q2721">
        <v>75</v>
      </c>
      <c r="R2721">
        <v>279</v>
      </c>
      <c r="S2721">
        <v>271</v>
      </c>
      <c r="T2721">
        <v>11.66666667</v>
      </c>
      <c r="U2721">
        <f>VLOOKUP(A2721,vlookup_table[#All],2,)</f>
        <v>2</v>
      </c>
      <c r="V2721">
        <f>VLOOKUP(A2721,vlookup_table[#All],4,FALSE)</f>
        <v>3801</v>
      </c>
      <c r="W2721" t="str">
        <f>IF(LEN(V2721)=4,_xlfn.CONCAT("19",LEFT(V2721,2)),IF(LEN(V2721)=3,_xlfn.CONCAT("190",LEFT(V2721,2)),0))</f>
        <v>1938</v>
      </c>
      <c r="X2721">
        <f>IF(V2721&lt;&gt;0,1997-VALUE(W2721),0)</f>
        <v>59</v>
      </c>
      <c r="Y2721" t="str">
        <f>VLOOKUP(A2721,vlookup_table[#All],5,FALSE)</f>
        <v>R2</v>
      </c>
      <c r="Z2721" t="str">
        <f t="shared" si="257"/>
        <v>Rural</v>
      </c>
      <c r="AA2721">
        <f>VLOOKUP(A2721,vlookup_table[#All],7,FALSE)</f>
        <v>22</v>
      </c>
    </row>
    <row r="2722" spans="1:27" x14ac:dyDescent="0.3">
      <c r="A2722">
        <v>64161</v>
      </c>
      <c r="B2722" s="1" t="s">
        <v>34</v>
      </c>
      <c r="C2722" s="1" t="str">
        <f>UPPER(LEFT(B2722,2))</f>
        <v>IN</v>
      </c>
      <c r="D2722" s="1" t="s">
        <v>14</v>
      </c>
      <c r="E2722" s="1" t="str">
        <f>UPPER(LEFT(D2722,1))</f>
        <v>M</v>
      </c>
      <c r="F2722">
        <v>588</v>
      </c>
      <c r="G2722">
        <f t="shared" si="252"/>
        <v>588</v>
      </c>
      <c r="H2722">
        <f t="shared" si="253"/>
        <v>588</v>
      </c>
      <c r="I2722">
        <v>284</v>
      </c>
      <c r="J2722">
        <f t="shared" si="254"/>
        <v>284</v>
      </c>
      <c r="K2722">
        <v>387</v>
      </c>
      <c r="L2722">
        <f t="shared" si="255"/>
        <v>387</v>
      </c>
      <c r="M2722">
        <v>0</v>
      </c>
      <c r="N2722">
        <v>12127</v>
      </c>
      <c r="O2722">
        <f t="shared" si="256"/>
        <v>12127</v>
      </c>
      <c r="P2722">
        <v>0</v>
      </c>
      <c r="Q2722">
        <v>84</v>
      </c>
      <c r="R2722">
        <v>353</v>
      </c>
      <c r="S2722">
        <v>360</v>
      </c>
      <c r="T2722">
        <v>9.5</v>
      </c>
      <c r="U2722">
        <f>VLOOKUP(A2722,vlookup_table[#All],2,)</f>
        <v>1</v>
      </c>
      <c r="V2722">
        <f>VLOOKUP(A2722,vlookup_table[#All],4,FALSE)</f>
        <v>2801</v>
      </c>
      <c r="W2722" t="str">
        <f>IF(LEN(V2722)=4,_xlfn.CONCAT("19",LEFT(V2722,2)),IF(LEN(V2722)=3,_xlfn.CONCAT("190",LEFT(V2722,2)),0))</f>
        <v>1928</v>
      </c>
      <c r="X2722">
        <f>IF(V2722&lt;&gt;0,1997-VALUE(W2722),0)</f>
        <v>69</v>
      </c>
      <c r="Y2722" t="str">
        <f>VLOOKUP(A2722,vlookup_table[#All],5,FALSE)</f>
        <v>R2</v>
      </c>
      <c r="Z2722" t="str">
        <f t="shared" si="257"/>
        <v>Rural</v>
      </c>
      <c r="AA2722">
        <f>VLOOKUP(A2722,vlookup_table[#All],7,FALSE)</f>
        <v>11</v>
      </c>
    </row>
    <row r="2723" spans="1:27" x14ac:dyDescent="0.3">
      <c r="A2723">
        <v>116738</v>
      </c>
      <c r="B2723" s="1" t="s">
        <v>21</v>
      </c>
      <c r="C2723" s="1" t="str">
        <f>UPPER(LEFT(B2723,2))</f>
        <v>TX</v>
      </c>
      <c r="D2723" s="1" t="s">
        <v>17</v>
      </c>
      <c r="E2723" s="1" t="str">
        <f>UPPER(LEFT(D2723,1))</f>
        <v>F</v>
      </c>
      <c r="F2723">
        <v>956</v>
      </c>
      <c r="G2723">
        <f t="shared" si="252"/>
        <v>956</v>
      </c>
      <c r="H2723">
        <f t="shared" si="253"/>
        <v>956</v>
      </c>
      <c r="I2723">
        <v>422</v>
      </c>
      <c r="J2723">
        <f t="shared" si="254"/>
        <v>422</v>
      </c>
      <c r="K2723">
        <v>516</v>
      </c>
      <c r="L2723">
        <f t="shared" si="255"/>
        <v>516</v>
      </c>
      <c r="M2723">
        <v>5</v>
      </c>
      <c r="N2723">
        <v>17136</v>
      </c>
      <c r="O2723">
        <f t="shared" si="256"/>
        <v>17136</v>
      </c>
      <c r="P2723">
        <v>2</v>
      </c>
      <c r="Q2723">
        <v>72</v>
      </c>
      <c r="R2723">
        <v>469</v>
      </c>
      <c r="S2723">
        <v>476</v>
      </c>
      <c r="T2723">
        <v>9.75</v>
      </c>
      <c r="U2723">
        <f>VLOOKUP(A2723,vlookup_table[#All],2,)</f>
        <v>0</v>
      </c>
      <c r="V2723">
        <f>VLOOKUP(A2723,vlookup_table[#All],4,FALSE)</f>
        <v>6101</v>
      </c>
      <c r="W2723" t="str">
        <f>IF(LEN(V2723)=4,_xlfn.CONCAT("19",LEFT(V2723,2)),IF(LEN(V2723)=3,_xlfn.CONCAT("190",LEFT(V2723,2)),0))</f>
        <v>1961</v>
      </c>
      <c r="X2723">
        <f>IF(V2723&lt;&gt;0,1997-VALUE(W2723),0)</f>
        <v>36</v>
      </c>
      <c r="Y2723" t="str">
        <f>VLOOKUP(A2723,vlookup_table[#All],5,FALSE)</f>
        <v>T2</v>
      </c>
      <c r="Z2723" t="str">
        <f t="shared" si="257"/>
        <v>Town</v>
      </c>
      <c r="AA2723">
        <f>VLOOKUP(A2723,vlookup_table[#All],7,FALSE)</f>
        <v>14</v>
      </c>
    </row>
    <row r="2724" spans="1:27" x14ac:dyDescent="0.3">
      <c r="A2724">
        <v>56831</v>
      </c>
      <c r="B2724" s="1" t="s">
        <v>58</v>
      </c>
      <c r="C2724" s="1" t="str">
        <f>UPPER(LEFT(B2724,2))</f>
        <v>KY</v>
      </c>
      <c r="D2724" s="1" t="s">
        <v>14</v>
      </c>
      <c r="E2724" s="1" t="str">
        <f>UPPER(LEFT(D2724,1))</f>
        <v>M</v>
      </c>
      <c r="F2724">
        <v>1368</v>
      </c>
      <c r="G2724">
        <f t="shared" si="252"/>
        <v>1368</v>
      </c>
      <c r="H2724">
        <f t="shared" si="253"/>
        <v>1368</v>
      </c>
      <c r="I2724">
        <v>723</v>
      </c>
      <c r="J2724">
        <f t="shared" si="254"/>
        <v>723</v>
      </c>
      <c r="K2724">
        <v>779</v>
      </c>
      <c r="L2724">
        <f t="shared" si="255"/>
        <v>779</v>
      </c>
      <c r="M2724">
        <v>4</v>
      </c>
      <c r="N2724">
        <v>27195</v>
      </c>
      <c r="O2724">
        <f t="shared" si="256"/>
        <v>27195</v>
      </c>
      <c r="P2724">
        <v>4</v>
      </c>
      <c r="Q2724">
        <v>58</v>
      </c>
      <c r="R2724">
        <v>741</v>
      </c>
      <c r="S2724">
        <v>759</v>
      </c>
      <c r="T2724">
        <v>9.1666666669999994</v>
      </c>
      <c r="U2724">
        <f>VLOOKUP(A2724,vlookup_table[#All],2,)</f>
        <v>2</v>
      </c>
      <c r="V2724">
        <f>VLOOKUP(A2724,vlookup_table[#All],4,FALSE)</f>
        <v>6701</v>
      </c>
      <c r="W2724" t="str">
        <f>IF(LEN(V2724)=4,_xlfn.CONCAT("19",LEFT(V2724,2)),IF(LEN(V2724)=3,_xlfn.CONCAT("190",LEFT(V2724,2)),0))</f>
        <v>1967</v>
      </c>
      <c r="X2724">
        <f>IF(V2724&lt;&gt;0,1997-VALUE(W2724),0)</f>
        <v>30</v>
      </c>
      <c r="Y2724" t="str">
        <f>VLOOKUP(A2724,vlookup_table[#All],5,FALSE)</f>
        <v>S1</v>
      </c>
      <c r="Z2724" t="str">
        <f t="shared" si="257"/>
        <v>Suburban</v>
      </c>
      <c r="AA2724">
        <f>VLOOKUP(A2724,vlookup_table[#All],7,FALSE)</f>
        <v>15</v>
      </c>
    </row>
    <row r="2725" spans="1:27" x14ac:dyDescent="0.3">
      <c r="A2725">
        <v>139107</v>
      </c>
      <c r="B2725" s="1" t="s">
        <v>56</v>
      </c>
      <c r="C2725" s="1" t="str">
        <f>UPPER(LEFT(B2725,2))</f>
        <v>AZ</v>
      </c>
      <c r="D2725" s="1" t="s">
        <v>61</v>
      </c>
      <c r="E2725" s="1" t="str">
        <f>UPPER(LEFT(D2725,1))</f>
        <v>F</v>
      </c>
      <c r="F2725">
        <v>830</v>
      </c>
      <c r="G2725">
        <f t="shared" si="252"/>
        <v>830</v>
      </c>
      <c r="H2725">
        <f t="shared" si="253"/>
        <v>830</v>
      </c>
      <c r="I2725">
        <v>250</v>
      </c>
      <c r="J2725">
        <f t="shared" si="254"/>
        <v>250</v>
      </c>
      <c r="K2725">
        <v>296</v>
      </c>
      <c r="L2725">
        <f t="shared" si="255"/>
        <v>296</v>
      </c>
      <c r="M2725">
        <v>18</v>
      </c>
      <c r="N2725">
        <v>10544</v>
      </c>
      <c r="O2725">
        <f t="shared" si="256"/>
        <v>10544</v>
      </c>
      <c r="P2725">
        <v>2</v>
      </c>
      <c r="Q2725">
        <v>12</v>
      </c>
      <c r="R2725">
        <v>260</v>
      </c>
      <c r="S2725">
        <v>278</v>
      </c>
      <c r="T2725">
        <v>52</v>
      </c>
      <c r="U2725">
        <f>VLOOKUP(A2725,vlookup_table[#All],2,)</f>
        <v>0</v>
      </c>
      <c r="V2725">
        <f>VLOOKUP(A2725,vlookup_table[#All],4,FALSE)</f>
        <v>3407</v>
      </c>
      <c r="W2725" t="str">
        <f>IF(LEN(V2725)=4,_xlfn.CONCAT("19",LEFT(V2725,2)),IF(LEN(V2725)=3,_xlfn.CONCAT("190",LEFT(V2725,2)),0))</f>
        <v>1934</v>
      </c>
      <c r="X2725">
        <f>IF(V2725&lt;&gt;0,1997-VALUE(W2725),0)</f>
        <v>63</v>
      </c>
      <c r="Y2725" t="str">
        <f>VLOOKUP(A2725,vlookup_table[#All],5,FALSE)</f>
        <v>T3</v>
      </c>
      <c r="Z2725" t="str">
        <f t="shared" si="257"/>
        <v>Town</v>
      </c>
      <c r="AA2725">
        <f>VLOOKUP(A2725,vlookup_table[#All],7,FALSE)</f>
        <v>50</v>
      </c>
    </row>
    <row r="2726" spans="1:27" x14ac:dyDescent="0.3">
      <c r="A2726">
        <v>28681</v>
      </c>
      <c r="B2726" s="1" t="s">
        <v>40</v>
      </c>
      <c r="C2726" s="1" t="str">
        <f>UPPER(LEFT(B2726,2))</f>
        <v>GA</v>
      </c>
      <c r="D2726" s="1" t="s">
        <v>14</v>
      </c>
      <c r="E2726" s="1" t="str">
        <f>UPPER(LEFT(D2726,1))</f>
        <v>M</v>
      </c>
      <c r="F2726">
        <v>896</v>
      </c>
      <c r="G2726">
        <f t="shared" si="252"/>
        <v>896</v>
      </c>
      <c r="H2726">
        <f t="shared" si="253"/>
        <v>896</v>
      </c>
      <c r="I2726">
        <v>441</v>
      </c>
      <c r="J2726">
        <f t="shared" si="254"/>
        <v>441</v>
      </c>
      <c r="K2726">
        <v>569</v>
      </c>
      <c r="L2726">
        <f t="shared" si="255"/>
        <v>569</v>
      </c>
      <c r="M2726">
        <v>5</v>
      </c>
      <c r="N2726">
        <v>17474</v>
      </c>
      <c r="O2726">
        <f t="shared" si="256"/>
        <v>17474</v>
      </c>
      <c r="P2726">
        <v>1</v>
      </c>
      <c r="Q2726">
        <v>74</v>
      </c>
      <c r="R2726">
        <v>512</v>
      </c>
      <c r="S2726">
        <v>505</v>
      </c>
      <c r="T2726">
        <v>9.8000000000000007</v>
      </c>
      <c r="U2726">
        <f>VLOOKUP(A2726,vlookup_table[#All],2,)</f>
        <v>1</v>
      </c>
      <c r="V2726">
        <f>VLOOKUP(A2726,vlookup_table[#All],4,FALSE)</f>
        <v>4612</v>
      </c>
      <c r="W2726" t="str">
        <f>IF(LEN(V2726)=4,_xlfn.CONCAT("19",LEFT(V2726,2)),IF(LEN(V2726)=3,_xlfn.CONCAT("190",LEFT(V2726,2)),0))</f>
        <v>1946</v>
      </c>
      <c r="X2726">
        <f>IF(V2726&lt;&gt;0,1997-VALUE(W2726),0)</f>
        <v>51</v>
      </c>
      <c r="Y2726" t="str">
        <f>VLOOKUP(A2726,vlookup_table[#All],5,FALSE)</f>
        <v>T1</v>
      </c>
      <c r="Z2726" t="str">
        <f t="shared" si="257"/>
        <v>Town</v>
      </c>
      <c r="AA2726">
        <f>VLOOKUP(A2726,vlookup_table[#All],7,FALSE)</f>
        <v>35</v>
      </c>
    </row>
    <row r="2727" spans="1:27" x14ac:dyDescent="0.3">
      <c r="A2727">
        <v>125446</v>
      </c>
      <c r="B2727" s="1" t="s">
        <v>21</v>
      </c>
      <c r="C2727" s="1" t="str">
        <f>UPPER(LEFT(B2727,2))</f>
        <v>TX</v>
      </c>
      <c r="D2727" s="1" t="s">
        <v>17</v>
      </c>
      <c r="E2727" s="1" t="str">
        <f>UPPER(LEFT(D2727,1))</f>
        <v>F</v>
      </c>
      <c r="F2727">
        <v>380</v>
      </c>
      <c r="G2727">
        <f t="shared" si="252"/>
        <v>380</v>
      </c>
      <c r="H2727">
        <f t="shared" si="253"/>
        <v>380</v>
      </c>
      <c r="I2727">
        <v>277</v>
      </c>
      <c r="J2727">
        <f t="shared" si="254"/>
        <v>277</v>
      </c>
      <c r="K2727">
        <v>349</v>
      </c>
      <c r="L2727">
        <f t="shared" si="255"/>
        <v>349</v>
      </c>
      <c r="M2727">
        <v>0</v>
      </c>
      <c r="N2727">
        <v>10379</v>
      </c>
      <c r="O2727">
        <f t="shared" si="256"/>
        <v>10379</v>
      </c>
      <c r="P2727">
        <v>5</v>
      </c>
      <c r="Q2727">
        <v>84</v>
      </c>
      <c r="R2727">
        <v>293</v>
      </c>
      <c r="S2727">
        <v>325</v>
      </c>
      <c r="T2727">
        <v>9.884615385</v>
      </c>
      <c r="U2727">
        <f>VLOOKUP(A2727,vlookup_table[#All],2,)</f>
        <v>2</v>
      </c>
      <c r="V2727">
        <f>VLOOKUP(A2727,vlookup_table[#All],4,FALSE)</f>
        <v>3801</v>
      </c>
      <c r="W2727" t="str">
        <f>IF(LEN(V2727)=4,_xlfn.CONCAT("19",LEFT(V2727,2)),IF(LEN(V2727)=3,_xlfn.CONCAT("190",LEFT(V2727,2)),0))</f>
        <v>1938</v>
      </c>
      <c r="X2727">
        <f>IF(V2727&lt;&gt;0,1997-VALUE(W2727),0)</f>
        <v>59</v>
      </c>
      <c r="Y2727" t="str">
        <f>VLOOKUP(A2727,vlookup_table[#All],5,FALSE)</f>
        <v>S3</v>
      </c>
      <c r="Z2727" t="str">
        <f t="shared" si="257"/>
        <v>Suburban</v>
      </c>
      <c r="AA2727">
        <f>VLOOKUP(A2727,vlookup_table[#All],7,FALSE)</f>
        <v>10</v>
      </c>
    </row>
    <row r="2728" spans="1:27" x14ac:dyDescent="0.3">
      <c r="A2728">
        <v>95151</v>
      </c>
      <c r="B2728" s="1" t="s">
        <v>16</v>
      </c>
      <c r="C2728" s="1" t="str">
        <f>UPPER(LEFT(B2728,2))</f>
        <v>IL</v>
      </c>
      <c r="D2728" s="1" t="s">
        <v>17</v>
      </c>
      <c r="E2728" s="1" t="str">
        <f>UPPER(LEFT(D2728,1))</f>
        <v>F</v>
      </c>
      <c r="F2728">
        <v>302</v>
      </c>
      <c r="G2728">
        <f t="shared" si="252"/>
        <v>302</v>
      </c>
      <c r="H2728">
        <f t="shared" si="253"/>
        <v>302</v>
      </c>
      <c r="I2728">
        <v>202</v>
      </c>
      <c r="J2728">
        <f t="shared" si="254"/>
        <v>202</v>
      </c>
      <c r="K2728">
        <v>304</v>
      </c>
      <c r="L2728">
        <f t="shared" si="255"/>
        <v>304</v>
      </c>
      <c r="M2728">
        <v>0</v>
      </c>
      <c r="N2728">
        <v>9358</v>
      </c>
      <c r="O2728">
        <f t="shared" si="256"/>
        <v>9358</v>
      </c>
      <c r="P2728">
        <v>1</v>
      </c>
      <c r="Q2728">
        <v>76</v>
      </c>
      <c r="R2728">
        <v>283</v>
      </c>
      <c r="S2728">
        <v>245</v>
      </c>
      <c r="T2728">
        <v>7.6666666670000003</v>
      </c>
      <c r="U2728">
        <f>VLOOKUP(A2728,vlookup_table[#All],2,)</f>
        <v>0</v>
      </c>
      <c r="V2728">
        <f>VLOOKUP(A2728,vlookup_table[#All],4,FALSE)</f>
        <v>4601</v>
      </c>
      <c r="W2728" t="str">
        <f>IF(LEN(V2728)=4,_xlfn.CONCAT("19",LEFT(V2728,2)),IF(LEN(V2728)=3,_xlfn.CONCAT("190",LEFT(V2728,2)),0))</f>
        <v>1946</v>
      </c>
      <c r="X2728">
        <f>IF(V2728&lt;&gt;0,1997-VALUE(W2728),0)</f>
        <v>51</v>
      </c>
      <c r="Y2728" t="str">
        <f>VLOOKUP(A2728,vlookup_table[#All],5,FALSE)</f>
        <v>R3</v>
      </c>
      <c r="Z2728" t="str">
        <f t="shared" si="257"/>
        <v>Rural</v>
      </c>
      <c r="AA2728">
        <f>VLOOKUP(A2728,vlookup_table[#All],7,FALSE)</f>
        <v>7</v>
      </c>
    </row>
    <row r="2729" spans="1:27" x14ac:dyDescent="0.3">
      <c r="A2729">
        <v>132394</v>
      </c>
      <c r="B2729" s="1" t="s">
        <v>49</v>
      </c>
      <c r="C2729" s="1" t="str">
        <f>UPPER(LEFT(B2729,2))</f>
        <v>CO</v>
      </c>
      <c r="D2729" s="1" t="s">
        <v>17</v>
      </c>
      <c r="E2729" s="1" t="str">
        <f>UPPER(LEFT(D2729,1))</f>
        <v>F</v>
      </c>
      <c r="F2729">
        <v>467</v>
      </c>
      <c r="G2729">
        <f t="shared" si="252"/>
        <v>467</v>
      </c>
      <c r="H2729">
        <f t="shared" si="253"/>
        <v>467</v>
      </c>
      <c r="I2729">
        <v>189</v>
      </c>
      <c r="J2729">
        <f t="shared" si="254"/>
        <v>189</v>
      </c>
      <c r="K2729">
        <v>269</v>
      </c>
      <c r="L2729">
        <f t="shared" si="255"/>
        <v>269</v>
      </c>
      <c r="M2729">
        <v>0</v>
      </c>
      <c r="N2729">
        <v>9668</v>
      </c>
      <c r="O2729">
        <f t="shared" si="256"/>
        <v>9668</v>
      </c>
      <c r="P2729">
        <v>1</v>
      </c>
      <c r="Q2729">
        <v>44</v>
      </c>
      <c r="R2729">
        <v>231</v>
      </c>
      <c r="S2729">
        <v>237</v>
      </c>
      <c r="T2729">
        <v>7</v>
      </c>
      <c r="U2729">
        <f>VLOOKUP(A2729,vlookup_table[#All],2,)</f>
        <v>2</v>
      </c>
      <c r="V2729">
        <f>VLOOKUP(A2729,vlookup_table[#All],4,FALSE)</f>
        <v>1001</v>
      </c>
      <c r="W2729" t="str">
        <f>IF(LEN(V2729)=4,_xlfn.CONCAT("19",LEFT(V2729,2)),IF(LEN(V2729)=3,_xlfn.CONCAT("190",LEFT(V2729,2)),0))</f>
        <v>1910</v>
      </c>
      <c r="X2729">
        <f>IF(V2729&lt;&gt;0,1997-VALUE(W2729),0)</f>
        <v>87</v>
      </c>
      <c r="Y2729" t="str">
        <f>VLOOKUP(A2729,vlookup_table[#All],5,FALSE)</f>
        <v>R2</v>
      </c>
      <c r="Z2729" t="str">
        <f t="shared" si="257"/>
        <v>Rural</v>
      </c>
      <c r="AA2729">
        <f>VLOOKUP(A2729,vlookup_table[#All],7,FALSE)</f>
        <v>11</v>
      </c>
    </row>
    <row r="2730" spans="1:27" x14ac:dyDescent="0.3">
      <c r="A2730">
        <v>151702</v>
      </c>
      <c r="B2730" s="1" t="s">
        <v>22</v>
      </c>
      <c r="C2730" s="1" t="str">
        <f>UPPER(LEFT(B2730,2))</f>
        <v>CA</v>
      </c>
      <c r="D2730" s="1" t="s">
        <v>17</v>
      </c>
      <c r="E2730" s="1" t="str">
        <f>UPPER(LEFT(D2730,1))</f>
        <v>F</v>
      </c>
      <c r="F2730">
        <v>2145</v>
      </c>
      <c r="G2730">
        <f t="shared" si="252"/>
        <v>2145</v>
      </c>
      <c r="H2730">
        <f t="shared" si="253"/>
        <v>2145</v>
      </c>
      <c r="I2730">
        <v>474</v>
      </c>
      <c r="J2730">
        <f t="shared" si="254"/>
        <v>474</v>
      </c>
      <c r="K2730">
        <v>554</v>
      </c>
      <c r="L2730">
        <f t="shared" si="255"/>
        <v>554</v>
      </c>
      <c r="M2730">
        <v>56</v>
      </c>
      <c r="N2730">
        <v>18340</v>
      </c>
      <c r="O2730">
        <f t="shared" si="256"/>
        <v>18340</v>
      </c>
      <c r="P2730">
        <v>11</v>
      </c>
      <c r="Q2730">
        <v>55</v>
      </c>
      <c r="R2730">
        <v>492</v>
      </c>
      <c r="S2730">
        <v>522</v>
      </c>
      <c r="T2730">
        <v>11.57142857</v>
      </c>
      <c r="U2730">
        <f>VLOOKUP(A2730,vlookup_table[#All],2,)</f>
        <v>0</v>
      </c>
      <c r="V2730">
        <f>VLOOKUP(A2730,vlookup_table[#All],4,FALSE)</f>
        <v>4305</v>
      </c>
      <c r="W2730" t="str">
        <f>IF(LEN(V2730)=4,_xlfn.CONCAT("19",LEFT(V2730,2)),IF(LEN(V2730)=3,_xlfn.CONCAT("190",LEFT(V2730,2)),0))</f>
        <v>1943</v>
      </c>
      <c r="X2730">
        <f>IF(V2730&lt;&gt;0,1997-VALUE(W2730),0)</f>
        <v>54</v>
      </c>
      <c r="Y2730" t="str">
        <f>VLOOKUP(A2730,vlookup_table[#All],5,FALSE)</f>
        <v>T1</v>
      </c>
      <c r="Z2730" t="str">
        <f t="shared" si="257"/>
        <v>Town</v>
      </c>
      <c r="AA2730">
        <f>VLOOKUP(A2730,vlookup_table[#All],7,FALSE)</f>
        <v>15</v>
      </c>
    </row>
    <row r="2731" spans="1:27" x14ac:dyDescent="0.3">
      <c r="A2731">
        <v>65668</v>
      </c>
      <c r="B2731" s="1" t="s">
        <v>30</v>
      </c>
      <c r="C2731" s="1" t="str">
        <f>UPPER(LEFT(B2731,2))</f>
        <v>MI</v>
      </c>
      <c r="D2731" s="1" t="s">
        <v>17</v>
      </c>
      <c r="E2731" s="1" t="str">
        <f>UPPER(LEFT(D2731,1))</f>
        <v>F</v>
      </c>
      <c r="F2731">
        <v>404</v>
      </c>
      <c r="G2731">
        <f t="shared" si="252"/>
        <v>404</v>
      </c>
      <c r="H2731">
        <f t="shared" si="253"/>
        <v>404</v>
      </c>
      <c r="I2731">
        <v>180</v>
      </c>
      <c r="J2731">
        <f t="shared" si="254"/>
        <v>180</v>
      </c>
      <c r="K2731">
        <v>257</v>
      </c>
      <c r="L2731">
        <f t="shared" si="255"/>
        <v>257</v>
      </c>
      <c r="M2731">
        <v>0</v>
      </c>
      <c r="N2731">
        <v>8761</v>
      </c>
      <c r="O2731">
        <f t="shared" si="256"/>
        <v>8761</v>
      </c>
      <c r="P2731">
        <v>1</v>
      </c>
      <c r="Q2731">
        <v>85</v>
      </c>
      <c r="R2731">
        <v>212</v>
      </c>
      <c r="S2731">
        <v>231</v>
      </c>
      <c r="T2731">
        <v>8.4</v>
      </c>
      <c r="U2731">
        <f>VLOOKUP(A2731,vlookup_table[#All],2,)</f>
        <v>2</v>
      </c>
      <c r="V2731">
        <f>VLOOKUP(A2731,vlookup_table[#All],4,FALSE)</f>
        <v>0</v>
      </c>
      <c r="W2731">
        <f>IF(LEN(V2731)=4,_xlfn.CONCAT("19",LEFT(V2731,2)),IF(LEN(V2731)=3,_xlfn.CONCAT("190",LEFT(V2731,2)),0))</f>
        <v>0</v>
      </c>
      <c r="X2731">
        <f>IF(V2731&lt;&gt;0,1997-VALUE(W2731),0)</f>
        <v>0</v>
      </c>
      <c r="Y2731" t="str">
        <f>VLOOKUP(A2731,vlookup_table[#All],5,FALSE)</f>
        <v>R3</v>
      </c>
      <c r="Z2731" t="str">
        <f t="shared" si="257"/>
        <v>Rural</v>
      </c>
      <c r="AA2731">
        <f>VLOOKUP(A2731,vlookup_table[#All],7,FALSE)</f>
        <v>10</v>
      </c>
    </row>
    <row r="2732" spans="1:27" x14ac:dyDescent="0.3">
      <c r="A2732">
        <v>167357</v>
      </c>
      <c r="B2732" s="1" t="s">
        <v>22</v>
      </c>
      <c r="C2732" s="1" t="str">
        <f>UPPER(LEFT(B2732,2))</f>
        <v>CA</v>
      </c>
      <c r="D2732" s="1" t="s">
        <v>14</v>
      </c>
      <c r="E2732" s="1" t="str">
        <f>UPPER(LEFT(D2732,1))</f>
        <v>M</v>
      </c>
      <c r="F2732">
        <v>2429</v>
      </c>
      <c r="G2732">
        <f t="shared" si="252"/>
        <v>2429</v>
      </c>
      <c r="H2732">
        <f t="shared" si="253"/>
        <v>2429</v>
      </c>
      <c r="I2732">
        <v>315</v>
      </c>
      <c r="J2732">
        <f t="shared" si="254"/>
        <v>315</v>
      </c>
      <c r="K2732">
        <v>456</v>
      </c>
      <c r="L2732">
        <f t="shared" si="255"/>
        <v>456</v>
      </c>
      <c r="M2732">
        <v>81</v>
      </c>
      <c r="N2732">
        <v>18050</v>
      </c>
      <c r="O2732">
        <f t="shared" si="256"/>
        <v>18050</v>
      </c>
      <c r="P2732">
        <v>9</v>
      </c>
      <c r="Q2732">
        <v>50</v>
      </c>
      <c r="R2732">
        <v>413</v>
      </c>
      <c r="S2732">
        <v>375</v>
      </c>
      <c r="T2732">
        <v>8.75</v>
      </c>
      <c r="U2732">
        <f>VLOOKUP(A2732,vlookup_table[#All],2,)</f>
        <v>1</v>
      </c>
      <c r="V2732">
        <f>VLOOKUP(A2732,vlookup_table[#All],4,FALSE)</f>
        <v>5501</v>
      </c>
      <c r="W2732" t="str">
        <f>IF(LEN(V2732)=4,_xlfn.CONCAT("19",LEFT(V2732,2)),IF(LEN(V2732)=3,_xlfn.CONCAT("190",LEFT(V2732,2)),0))</f>
        <v>1955</v>
      </c>
      <c r="X2732">
        <f>IF(V2732&lt;&gt;0,1997-VALUE(W2732),0)</f>
        <v>42</v>
      </c>
      <c r="Y2732" t="str">
        <f>VLOOKUP(A2732,vlookup_table[#All],5,FALSE)</f>
        <v>S1</v>
      </c>
      <c r="Z2732" t="str">
        <f t="shared" si="257"/>
        <v>Suburban</v>
      </c>
      <c r="AA2732">
        <f>VLOOKUP(A2732,vlookup_table[#All],7,FALSE)</f>
        <v>12</v>
      </c>
    </row>
    <row r="2733" spans="1:27" x14ac:dyDescent="0.3">
      <c r="A2733">
        <v>117552</v>
      </c>
      <c r="B2733" s="1" t="s">
        <v>21</v>
      </c>
      <c r="C2733" s="1" t="str">
        <f>UPPER(LEFT(B2733,2))</f>
        <v>TX</v>
      </c>
      <c r="D2733" s="1" t="s">
        <v>17</v>
      </c>
      <c r="E2733" s="1" t="str">
        <f>UPPER(LEFT(D2733,1))</f>
        <v>F</v>
      </c>
      <c r="F2733">
        <v>2650</v>
      </c>
      <c r="G2733">
        <f t="shared" si="252"/>
        <v>2650</v>
      </c>
      <c r="H2733">
        <f t="shared" si="253"/>
        <v>2650</v>
      </c>
      <c r="I2733">
        <v>853</v>
      </c>
      <c r="J2733">
        <f t="shared" si="254"/>
        <v>853</v>
      </c>
      <c r="K2733">
        <v>987</v>
      </c>
      <c r="L2733">
        <f t="shared" si="255"/>
        <v>987</v>
      </c>
      <c r="M2733">
        <v>66</v>
      </c>
      <c r="N2733">
        <v>41814</v>
      </c>
      <c r="O2733">
        <f t="shared" si="256"/>
        <v>41814</v>
      </c>
      <c r="P2733">
        <v>7</v>
      </c>
      <c r="Q2733">
        <v>38</v>
      </c>
      <c r="R2733">
        <v>965</v>
      </c>
      <c r="S2733">
        <v>870</v>
      </c>
      <c r="T2733">
        <v>13.75</v>
      </c>
      <c r="U2733">
        <f>VLOOKUP(A2733,vlookup_table[#All],2,)</f>
        <v>0</v>
      </c>
      <c r="V2733">
        <f>VLOOKUP(A2733,vlookup_table[#All],4,FALSE)</f>
        <v>4403</v>
      </c>
      <c r="W2733" t="str">
        <f>IF(LEN(V2733)=4,_xlfn.CONCAT("19",LEFT(V2733,2)),IF(LEN(V2733)=3,_xlfn.CONCAT("190",LEFT(V2733,2)),0))</f>
        <v>1944</v>
      </c>
      <c r="X2733">
        <f>IF(V2733&lt;&gt;0,1997-VALUE(W2733),0)</f>
        <v>53</v>
      </c>
      <c r="Y2733" t="str">
        <f>VLOOKUP(A2733,vlookup_table[#All],5,FALSE)</f>
        <v>S1</v>
      </c>
      <c r="Z2733" t="str">
        <f t="shared" si="257"/>
        <v>Suburban</v>
      </c>
      <c r="AA2733">
        <f>VLOOKUP(A2733,vlookup_table[#All],7,FALSE)</f>
        <v>20</v>
      </c>
    </row>
    <row r="2734" spans="1:27" x14ac:dyDescent="0.3">
      <c r="A2734">
        <v>75341</v>
      </c>
      <c r="B2734" s="1" t="s">
        <v>48</v>
      </c>
      <c r="C2734" s="1" t="str">
        <f>UPPER(LEFT(B2734,2))</f>
        <v>IA</v>
      </c>
      <c r="D2734" s="1" t="s">
        <v>17</v>
      </c>
      <c r="E2734" s="1" t="str">
        <f>UPPER(LEFT(D2734,1))</f>
        <v>F</v>
      </c>
      <c r="F2734">
        <v>595</v>
      </c>
      <c r="G2734">
        <f t="shared" si="252"/>
        <v>595</v>
      </c>
      <c r="H2734">
        <f t="shared" si="253"/>
        <v>595</v>
      </c>
      <c r="I2734">
        <v>362</v>
      </c>
      <c r="J2734">
        <f t="shared" si="254"/>
        <v>362</v>
      </c>
      <c r="K2734">
        <v>560</v>
      </c>
      <c r="L2734">
        <f t="shared" si="255"/>
        <v>560</v>
      </c>
      <c r="M2734">
        <v>1</v>
      </c>
      <c r="N2734">
        <v>18202</v>
      </c>
      <c r="O2734">
        <f t="shared" si="256"/>
        <v>18202</v>
      </c>
      <c r="P2734">
        <v>0</v>
      </c>
      <c r="Q2734">
        <v>70</v>
      </c>
      <c r="R2734">
        <v>436</v>
      </c>
      <c r="S2734">
        <v>437</v>
      </c>
      <c r="T2734">
        <v>7</v>
      </c>
      <c r="U2734">
        <f>VLOOKUP(A2734,vlookup_table[#All],2,)</f>
        <v>28</v>
      </c>
      <c r="V2734">
        <f>VLOOKUP(A2734,vlookup_table[#All],4,FALSE)</f>
        <v>1403</v>
      </c>
      <c r="W2734" t="str">
        <f>IF(LEN(V2734)=4,_xlfn.CONCAT("19",LEFT(V2734,2)),IF(LEN(V2734)=3,_xlfn.CONCAT("190",LEFT(V2734,2)),0))</f>
        <v>1914</v>
      </c>
      <c r="X2734">
        <f>IF(V2734&lt;&gt;0,1997-VALUE(W2734),0)</f>
        <v>83</v>
      </c>
      <c r="Y2734" t="str">
        <f>VLOOKUP(A2734,vlookup_table[#All],5,FALSE)</f>
        <v>T1</v>
      </c>
      <c r="Z2734" t="str">
        <f t="shared" si="257"/>
        <v>Town</v>
      </c>
      <c r="AA2734">
        <f>VLOOKUP(A2734,vlookup_table[#All],7,FALSE)</f>
        <v>15</v>
      </c>
    </row>
    <row r="2735" spans="1:27" x14ac:dyDescent="0.3">
      <c r="A2735">
        <v>36774</v>
      </c>
      <c r="B2735" s="1" t="s">
        <v>13</v>
      </c>
      <c r="C2735" s="1" t="str">
        <f>UPPER(LEFT(B2735,2))</f>
        <v>FL</v>
      </c>
      <c r="D2735" s="1" t="s">
        <v>14</v>
      </c>
      <c r="E2735" s="1" t="str">
        <f>UPPER(LEFT(D2735,1))</f>
        <v>M</v>
      </c>
      <c r="F2735">
        <v>902</v>
      </c>
      <c r="G2735">
        <f t="shared" si="252"/>
        <v>902</v>
      </c>
      <c r="H2735">
        <f t="shared" si="253"/>
        <v>902</v>
      </c>
      <c r="I2735">
        <v>435</v>
      </c>
      <c r="J2735">
        <f t="shared" si="254"/>
        <v>435</v>
      </c>
      <c r="K2735">
        <v>508</v>
      </c>
      <c r="L2735">
        <f t="shared" si="255"/>
        <v>508</v>
      </c>
      <c r="M2735">
        <v>0</v>
      </c>
      <c r="N2735">
        <v>16699</v>
      </c>
      <c r="O2735">
        <f t="shared" si="256"/>
        <v>16699</v>
      </c>
      <c r="P2735">
        <v>21</v>
      </c>
      <c r="Q2735">
        <v>32</v>
      </c>
      <c r="R2735">
        <v>465</v>
      </c>
      <c r="S2735">
        <v>481</v>
      </c>
      <c r="T2735">
        <v>10</v>
      </c>
      <c r="U2735">
        <f>VLOOKUP(A2735,vlookup_table[#All],2,)</f>
        <v>1</v>
      </c>
      <c r="V2735">
        <f>VLOOKUP(A2735,vlookup_table[#All],4,FALSE)</f>
        <v>4401</v>
      </c>
      <c r="W2735" t="str">
        <f>IF(LEN(V2735)=4,_xlfn.CONCAT("19",LEFT(V2735,2)),IF(LEN(V2735)=3,_xlfn.CONCAT("190",LEFT(V2735,2)),0))</f>
        <v>1944</v>
      </c>
      <c r="X2735">
        <f>IF(V2735&lt;&gt;0,1997-VALUE(W2735),0)</f>
        <v>53</v>
      </c>
      <c r="Y2735" t="str">
        <f>VLOOKUP(A2735,vlookup_table[#All],5,FALSE)</f>
        <v>S1</v>
      </c>
      <c r="Z2735" t="str">
        <f t="shared" si="257"/>
        <v>Suburban</v>
      </c>
      <c r="AA2735">
        <f>VLOOKUP(A2735,vlookup_table[#All],7,FALSE)</f>
        <v>21</v>
      </c>
    </row>
    <row r="2736" spans="1:27" x14ac:dyDescent="0.3">
      <c r="A2736">
        <v>139074</v>
      </c>
      <c r="B2736" s="1" t="s">
        <v>56</v>
      </c>
      <c r="C2736" s="1" t="str">
        <f>UPPER(LEFT(B2736,2))</f>
        <v>AZ</v>
      </c>
      <c r="D2736" s="1" t="s">
        <v>14</v>
      </c>
      <c r="E2736" s="1" t="str">
        <f>UPPER(LEFT(D2736,1))</f>
        <v>M</v>
      </c>
      <c r="F2736">
        <v>684</v>
      </c>
      <c r="G2736">
        <f t="shared" si="252"/>
        <v>684</v>
      </c>
      <c r="H2736">
        <f t="shared" si="253"/>
        <v>684</v>
      </c>
      <c r="I2736">
        <v>196</v>
      </c>
      <c r="J2736">
        <f t="shared" si="254"/>
        <v>196</v>
      </c>
      <c r="K2736">
        <v>271</v>
      </c>
      <c r="L2736">
        <f t="shared" si="255"/>
        <v>271</v>
      </c>
      <c r="M2736">
        <v>2</v>
      </c>
      <c r="N2736">
        <v>10133</v>
      </c>
      <c r="O2736">
        <f t="shared" si="256"/>
        <v>10133</v>
      </c>
      <c r="P2736">
        <v>3</v>
      </c>
      <c r="Q2736">
        <v>13</v>
      </c>
      <c r="R2736">
        <v>222</v>
      </c>
      <c r="S2736">
        <v>247</v>
      </c>
      <c r="T2736">
        <v>12.2</v>
      </c>
      <c r="U2736">
        <f>VLOOKUP(A2736,vlookup_table[#All],2,)</f>
        <v>1</v>
      </c>
      <c r="V2736">
        <f>VLOOKUP(A2736,vlookup_table[#All],4,FALSE)</f>
        <v>2103</v>
      </c>
      <c r="W2736" t="str">
        <f>IF(LEN(V2736)=4,_xlfn.CONCAT("19",LEFT(V2736,2)),IF(LEN(V2736)=3,_xlfn.CONCAT("190",LEFT(V2736,2)),0))</f>
        <v>1921</v>
      </c>
      <c r="X2736">
        <f>IF(V2736&lt;&gt;0,1997-VALUE(W2736),0)</f>
        <v>76</v>
      </c>
      <c r="Y2736" t="str">
        <f>VLOOKUP(A2736,vlookup_table[#All],5,FALSE)</f>
        <v>R2</v>
      </c>
      <c r="Z2736" t="str">
        <f t="shared" si="257"/>
        <v>Rural</v>
      </c>
      <c r="AA2736">
        <f>VLOOKUP(A2736,vlookup_table[#All],7,FALSE)</f>
        <v>20</v>
      </c>
    </row>
    <row r="2737" spans="1:27" x14ac:dyDescent="0.3">
      <c r="A2737">
        <v>58086</v>
      </c>
      <c r="B2737" s="1" t="s">
        <v>58</v>
      </c>
      <c r="C2737" s="1" t="str">
        <f>UPPER(LEFT(B2737,2))</f>
        <v>KY</v>
      </c>
      <c r="D2737" s="1" t="s">
        <v>17</v>
      </c>
      <c r="E2737" s="1" t="str">
        <f>UPPER(LEFT(D2737,1))</f>
        <v>F</v>
      </c>
      <c r="F2737">
        <v>240</v>
      </c>
      <c r="G2737">
        <f t="shared" si="252"/>
        <v>240</v>
      </c>
      <c r="H2737">
        <f t="shared" si="253"/>
        <v>240</v>
      </c>
      <c r="I2737">
        <v>99</v>
      </c>
      <c r="J2737">
        <f t="shared" si="254"/>
        <v>99</v>
      </c>
      <c r="K2737">
        <v>191</v>
      </c>
      <c r="L2737">
        <f t="shared" si="255"/>
        <v>191</v>
      </c>
      <c r="M2737">
        <v>0</v>
      </c>
      <c r="N2737">
        <v>6133</v>
      </c>
      <c r="O2737">
        <f t="shared" si="256"/>
        <v>6133</v>
      </c>
      <c r="P2737">
        <v>0</v>
      </c>
      <c r="Q2737">
        <v>92</v>
      </c>
      <c r="R2737">
        <v>156</v>
      </c>
      <c r="S2737">
        <v>153</v>
      </c>
      <c r="T2737">
        <v>3.2608695650000001</v>
      </c>
      <c r="U2737">
        <f>VLOOKUP(A2737,vlookup_table[#All],2,)</f>
        <v>0</v>
      </c>
      <c r="V2737">
        <f>VLOOKUP(A2737,vlookup_table[#All],4,FALSE)</f>
        <v>4401</v>
      </c>
      <c r="W2737" t="str">
        <f>IF(LEN(V2737)=4,_xlfn.CONCAT("19",LEFT(V2737,2)),IF(LEN(V2737)=3,_xlfn.CONCAT("190",LEFT(V2737,2)),0))</f>
        <v>1944</v>
      </c>
      <c r="X2737">
        <f>IF(V2737&lt;&gt;0,1997-VALUE(W2737),0)</f>
        <v>53</v>
      </c>
      <c r="Y2737" t="str">
        <f>VLOOKUP(A2737,vlookup_table[#All],5,FALSE)</f>
        <v>R3</v>
      </c>
      <c r="Z2737" t="str">
        <f t="shared" si="257"/>
        <v>Rural</v>
      </c>
      <c r="AA2737">
        <f>VLOOKUP(A2737,vlookup_table[#All],7,FALSE)</f>
        <v>4</v>
      </c>
    </row>
    <row r="2738" spans="1:27" x14ac:dyDescent="0.3">
      <c r="A2738">
        <v>37637</v>
      </c>
      <c r="B2738" s="1" t="s">
        <v>13</v>
      </c>
      <c r="C2738" s="1" t="str">
        <f>UPPER(LEFT(B2738,2))</f>
        <v>FL</v>
      </c>
      <c r="D2738" s="1" t="s">
        <v>17</v>
      </c>
      <c r="E2738" s="1" t="str">
        <f>UPPER(LEFT(D2738,1))</f>
        <v>F</v>
      </c>
      <c r="F2738">
        <v>1305</v>
      </c>
      <c r="G2738">
        <f t="shared" si="252"/>
        <v>1305</v>
      </c>
      <c r="H2738">
        <f t="shared" si="253"/>
        <v>1305</v>
      </c>
      <c r="I2738">
        <v>511</v>
      </c>
      <c r="J2738">
        <f t="shared" si="254"/>
        <v>511</v>
      </c>
      <c r="K2738">
        <v>705</v>
      </c>
      <c r="L2738">
        <f t="shared" si="255"/>
        <v>705</v>
      </c>
      <c r="M2738">
        <v>14</v>
      </c>
      <c r="N2738">
        <v>35196</v>
      </c>
      <c r="O2738">
        <f t="shared" si="256"/>
        <v>35196</v>
      </c>
      <c r="P2738">
        <v>31</v>
      </c>
      <c r="Q2738">
        <v>33</v>
      </c>
      <c r="R2738">
        <v>650</v>
      </c>
      <c r="S2738">
        <v>605</v>
      </c>
      <c r="T2738">
        <v>7.5833333329999997</v>
      </c>
      <c r="U2738">
        <f>VLOOKUP(A2738,vlookup_table[#All],2,)</f>
        <v>28</v>
      </c>
      <c r="V2738">
        <f>VLOOKUP(A2738,vlookup_table[#All],4,FALSE)</f>
        <v>4906</v>
      </c>
      <c r="W2738" t="str">
        <f>IF(LEN(V2738)=4,_xlfn.CONCAT("19",LEFT(V2738,2)),IF(LEN(V2738)=3,_xlfn.CONCAT("190",LEFT(V2738,2)),0))</f>
        <v>1949</v>
      </c>
      <c r="X2738">
        <f>IF(V2738&lt;&gt;0,1997-VALUE(W2738),0)</f>
        <v>48</v>
      </c>
      <c r="Y2738" t="str">
        <f>VLOOKUP(A2738,vlookup_table[#All],5,FALSE)</f>
        <v>C1</v>
      </c>
      <c r="Z2738" t="str">
        <f t="shared" si="257"/>
        <v>City</v>
      </c>
      <c r="AA2738">
        <f>VLOOKUP(A2738,vlookup_table[#All],7,FALSE)</f>
        <v>10</v>
      </c>
    </row>
    <row r="2739" spans="1:27" x14ac:dyDescent="0.3">
      <c r="A2739">
        <v>73625</v>
      </c>
      <c r="B2739" s="1" t="s">
        <v>30</v>
      </c>
      <c r="C2739" s="1" t="str">
        <f>UPPER(LEFT(B2739,2))</f>
        <v>MI</v>
      </c>
      <c r="D2739" s="1" t="s">
        <v>17</v>
      </c>
      <c r="E2739" s="1" t="str">
        <f>UPPER(LEFT(D2739,1))</f>
        <v>F</v>
      </c>
      <c r="F2739">
        <v>0</v>
      </c>
      <c r="G2739" t="str">
        <f t="shared" si="252"/>
        <v/>
      </c>
      <c r="H2739">
        <f t="shared" si="253"/>
        <v>1167.273896595208</v>
      </c>
      <c r="I2739">
        <v>0</v>
      </c>
      <c r="J2739">
        <f t="shared" si="254"/>
        <v>354.11002014098693</v>
      </c>
      <c r="K2739">
        <v>0</v>
      </c>
      <c r="L2739">
        <f t="shared" si="255"/>
        <v>447.98816120906798</v>
      </c>
      <c r="M2739">
        <v>0</v>
      </c>
      <c r="N2739">
        <v>0</v>
      </c>
      <c r="O2739">
        <f t="shared" si="256"/>
        <v>16567.315458207453</v>
      </c>
      <c r="P2739">
        <v>0</v>
      </c>
      <c r="Q2739">
        <v>0</v>
      </c>
      <c r="R2739">
        <v>0</v>
      </c>
      <c r="S2739">
        <v>0</v>
      </c>
      <c r="T2739">
        <v>8.7777777780000008</v>
      </c>
      <c r="U2739">
        <f>VLOOKUP(A2739,vlookup_table[#All],2,)</f>
        <v>0</v>
      </c>
      <c r="V2739">
        <f>VLOOKUP(A2739,vlookup_table[#All],4,FALSE)</f>
        <v>5806</v>
      </c>
      <c r="W2739" t="str">
        <f>IF(LEN(V2739)=4,_xlfn.CONCAT("19",LEFT(V2739,2)),IF(LEN(V2739)=3,_xlfn.CONCAT("190",LEFT(V2739,2)),0))</f>
        <v>1958</v>
      </c>
      <c r="X2739">
        <f>IF(V2739&lt;&gt;0,1997-VALUE(W2739),0)</f>
        <v>39</v>
      </c>
      <c r="Y2739" t="str">
        <f>VLOOKUP(A2739,vlookup_table[#All],5,FALSE)</f>
        <v>U4</v>
      </c>
      <c r="Z2739" t="str">
        <f t="shared" si="257"/>
        <v>Urban</v>
      </c>
      <c r="AA2739">
        <f>VLOOKUP(A2739,vlookup_table[#All],7,FALSE)</f>
        <v>10</v>
      </c>
    </row>
    <row r="2740" spans="1:27" x14ac:dyDescent="0.3">
      <c r="A2740">
        <v>77845</v>
      </c>
      <c r="B2740" s="1" t="s">
        <v>36</v>
      </c>
      <c r="C2740" s="1" t="str">
        <f>UPPER(LEFT(B2740,2))</f>
        <v>WI</v>
      </c>
      <c r="D2740" s="1" t="s">
        <v>17</v>
      </c>
      <c r="E2740" s="1" t="str">
        <f>UPPER(LEFT(D2740,1))</f>
        <v>F</v>
      </c>
      <c r="F2740">
        <v>1117</v>
      </c>
      <c r="G2740">
        <f t="shared" si="252"/>
        <v>1117</v>
      </c>
      <c r="H2740">
        <f t="shared" si="253"/>
        <v>1117</v>
      </c>
      <c r="I2740">
        <v>448</v>
      </c>
      <c r="J2740">
        <f t="shared" si="254"/>
        <v>448</v>
      </c>
      <c r="K2740">
        <v>500</v>
      </c>
      <c r="L2740">
        <f t="shared" si="255"/>
        <v>500</v>
      </c>
      <c r="M2740">
        <v>5</v>
      </c>
      <c r="N2740">
        <v>17807</v>
      </c>
      <c r="O2740">
        <f t="shared" si="256"/>
        <v>17807</v>
      </c>
      <c r="P2740">
        <v>4</v>
      </c>
      <c r="Q2740">
        <v>63</v>
      </c>
      <c r="R2740">
        <v>478</v>
      </c>
      <c r="S2740">
        <v>467</v>
      </c>
      <c r="T2740">
        <v>12.5</v>
      </c>
      <c r="U2740">
        <f>VLOOKUP(A2740,vlookup_table[#All],2,)</f>
        <v>0</v>
      </c>
      <c r="V2740">
        <f>VLOOKUP(A2740,vlookup_table[#All],4,FALSE)</f>
        <v>6101</v>
      </c>
      <c r="W2740" t="str">
        <f>IF(LEN(V2740)=4,_xlfn.CONCAT("19",LEFT(V2740,2)),IF(LEN(V2740)=3,_xlfn.CONCAT("190",LEFT(V2740,2)),0))</f>
        <v>1961</v>
      </c>
      <c r="X2740">
        <f>IF(V2740&lt;&gt;0,1997-VALUE(W2740),0)</f>
        <v>36</v>
      </c>
      <c r="Y2740" t="str">
        <f>VLOOKUP(A2740,vlookup_table[#All],5,FALSE)</f>
        <v>T2</v>
      </c>
      <c r="Z2740" t="str">
        <f t="shared" si="257"/>
        <v>Town</v>
      </c>
      <c r="AA2740">
        <f>VLOOKUP(A2740,vlookup_table[#All],7,FALSE)</f>
        <v>15</v>
      </c>
    </row>
    <row r="2741" spans="1:27" x14ac:dyDescent="0.3">
      <c r="A2741">
        <v>6615</v>
      </c>
      <c r="B2741" s="1" t="s">
        <v>13</v>
      </c>
      <c r="C2741" s="1" t="str">
        <f>UPPER(LEFT(B2741,2))</f>
        <v>FL</v>
      </c>
      <c r="D2741" s="1" t="s">
        <v>17</v>
      </c>
      <c r="E2741" s="1" t="str">
        <f>UPPER(LEFT(D2741,1))</f>
        <v>F</v>
      </c>
      <c r="F2741">
        <v>1701</v>
      </c>
      <c r="G2741">
        <f t="shared" si="252"/>
        <v>1701</v>
      </c>
      <c r="H2741">
        <f t="shared" si="253"/>
        <v>1701</v>
      </c>
      <c r="I2741">
        <v>355</v>
      </c>
      <c r="J2741">
        <f t="shared" si="254"/>
        <v>355</v>
      </c>
      <c r="K2741">
        <v>615</v>
      </c>
      <c r="L2741">
        <f t="shared" si="255"/>
        <v>615</v>
      </c>
      <c r="M2741">
        <v>39</v>
      </c>
      <c r="N2741">
        <v>25527</v>
      </c>
      <c r="O2741">
        <f t="shared" si="256"/>
        <v>25527</v>
      </c>
      <c r="P2741">
        <v>29</v>
      </c>
      <c r="Q2741">
        <v>30</v>
      </c>
      <c r="R2741">
        <v>493</v>
      </c>
      <c r="S2741">
        <v>486</v>
      </c>
      <c r="T2741">
        <v>10.68421053</v>
      </c>
      <c r="U2741">
        <f>VLOOKUP(A2741,vlookup_table[#All],2,)</f>
        <v>0</v>
      </c>
      <c r="V2741">
        <f>VLOOKUP(A2741,vlookup_table[#All],4,FALSE)</f>
        <v>0</v>
      </c>
      <c r="W2741">
        <f>IF(LEN(V2741)=4,_xlfn.CONCAT("19",LEFT(V2741,2)),IF(LEN(V2741)=3,_xlfn.CONCAT("190",LEFT(V2741,2)),0))</f>
        <v>0</v>
      </c>
      <c r="X2741">
        <f>IF(V2741&lt;&gt;0,1997-VALUE(W2741),0)</f>
        <v>0</v>
      </c>
      <c r="Y2741" t="str">
        <f>VLOOKUP(A2741,vlookup_table[#All],5,FALSE)</f>
        <v>S1</v>
      </c>
      <c r="Z2741" t="str">
        <f t="shared" si="257"/>
        <v>Suburban</v>
      </c>
      <c r="AA2741">
        <f>VLOOKUP(A2741,vlookup_table[#All],7,FALSE)</f>
        <v>11</v>
      </c>
    </row>
    <row r="2742" spans="1:27" x14ac:dyDescent="0.3">
      <c r="A2742">
        <v>35504</v>
      </c>
      <c r="B2742" s="1" t="s">
        <v>13</v>
      </c>
      <c r="C2742" s="1" t="str">
        <f>UPPER(LEFT(B2742,2))</f>
        <v>FL</v>
      </c>
      <c r="D2742" s="1" t="s">
        <v>17</v>
      </c>
      <c r="E2742" s="1" t="str">
        <f>UPPER(LEFT(D2742,1))</f>
        <v>F</v>
      </c>
      <c r="F2742">
        <v>834</v>
      </c>
      <c r="G2742">
        <f t="shared" si="252"/>
        <v>834</v>
      </c>
      <c r="H2742">
        <f t="shared" si="253"/>
        <v>834</v>
      </c>
      <c r="I2742">
        <v>343</v>
      </c>
      <c r="J2742">
        <f t="shared" si="254"/>
        <v>343</v>
      </c>
      <c r="K2742">
        <v>379</v>
      </c>
      <c r="L2742">
        <f t="shared" si="255"/>
        <v>379</v>
      </c>
      <c r="M2742">
        <v>0</v>
      </c>
      <c r="N2742">
        <v>16348</v>
      </c>
      <c r="O2742">
        <f t="shared" si="256"/>
        <v>16348</v>
      </c>
      <c r="P2742">
        <v>8</v>
      </c>
      <c r="Q2742">
        <v>26</v>
      </c>
      <c r="R2742">
        <v>368</v>
      </c>
      <c r="S2742">
        <v>369</v>
      </c>
      <c r="T2742">
        <v>14</v>
      </c>
      <c r="U2742">
        <f>VLOOKUP(A2742,vlookup_table[#All],2,)</f>
        <v>0</v>
      </c>
      <c r="V2742">
        <f>VLOOKUP(A2742,vlookup_table[#All],4,FALSE)</f>
        <v>4901</v>
      </c>
      <c r="W2742" t="str">
        <f>IF(LEN(V2742)=4,_xlfn.CONCAT("19",LEFT(V2742,2)),IF(LEN(V2742)=3,_xlfn.CONCAT("190",LEFT(V2742,2)),0))</f>
        <v>1949</v>
      </c>
      <c r="X2742">
        <f>IF(V2742&lt;&gt;0,1997-VALUE(W2742),0)</f>
        <v>48</v>
      </c>
      <c r="Y2742" t="str">
        <f>VLOOKUP(A2742,vlookup_table[#All],5,FALSE)</f>
        <v>S2</v>
      </c>
      <c r="Z2742" t="str">
        <f t="shared" si="257"/>
        <v>Suburban</v>
      </c>
      <c r="AA2742">
        <f>VLOOKUP(A2742,vlookup_table[#All],7,FALSE)</f>
        <v>15</v>
      </c>
    </row>
    <row r="2743" spans="1:27" x14ac:dyDescent="0.3">
      <c r="A2743">
        <v>131845</v>
      </c>
      <c r="B2743" s="1" t="s">
        <v>49</v>
      </c>
      <c r="C2743" s="1" t="str">
        <f>UPPER(LEFT(B2743,2))</f>
        <v>CO</v>
      </c>
      <c r="D2743" s="1" t="s">
        <v>17</v>
      </c>
      <c r="E2743" s="1" t="str">
        <f>UPPER(LEFT(D2743,1))</f>
        <v>F</v>
      </c>
      <c r="F2743">
        <v>881</v>
      </c>
      <c r="G2743">
        <f t="shared" si="252"/>
        <v>881</v>
      </c>
      <c r="H2743">
        <f t="shared" si="253"/>
        <v>881</v>
      </c>
      <c r="I2743">
        <v>363</v>
      </c>
      <c r="J2743">
        <f t="shared" si="254"/>
        <v>363</v>
      </c>
      <c r="K2743">
        <v>469</v>
      </c>
      <c r="L2743">
        <f t="shared" si="255"/>
        <v>469</v>
      </c>
      <c r="M2743">
        <v>3</v>
      </c>
      <c r="N2743">
        <v>15179</v>
      </c>
      <c r="O2743">
        <f t="shared" si="256"/>
        <v>15179</v>
      </c>
      <c r="P2743">
        <v>5</v>
      </c>
      <c r="Q2743">
        <v>29</v>
      </c>
      <c r="R2743">
        <v>412</v>
      </c>
      <c r="S2743">
        <v>428</v>
      </c>
      <c r="T2743">
        <v>9</v>
      </c>
      <c r="U2743">
        <f>VLOOKUP(A2743,vlookup_table[#All],2,)</f>
        <v>2</v>
      </c>
      <c r="V2743">
        <f>VLOOKUP(A2743,vlookup_table[#All],4,FALSE)</f>
        <v>4601</v>
      </c>
      <c r="W2743" t="str">
        <f>IF(LEN(V2743)=4,_xlfn.CONCAT("19",LEFT(V2743,2)),IF(LEN(V2743)=3,_xlfn.CONCAT("190",LEFT(V2743,2)),0))</f>
        <v>1946</v>
      </c>
      <c r="X2743">
        <f>IF(V2743&lt;&gt;0,1997-VALUE(W2743),0)</f>
        <v>51</v>
      </c>
      <c r="Y2743" t="str">
        <f>VLOOKUP(A2743,vlookup_table[#All],5,FALSE)</f>
        <v>S3</v>
      </c>
      <c r="Z2743" t="str">
        <f t="shared" si="257"/>
        <v>Suburban</v>
      </c>
      <c r="AA2743">
        <f>VLOOKUP(A2743,vlookup_table[#All],7,FALSE)</f>
        <v>15</v>
      </c>
    </row>
    <row r="2744" spans="1:27" x14ac:dyDescent="0.3">
      <c r="A2744">
        <v>189902</v>
      </c>
      <c r="B2744" s="1" t="s">
        <v>22</v>
      </c>
      <c r="C2744" s="1" t="str">
        <f>UPPER(LEFT(B2744,2))</f>
        <v>CA</v>
      </c>
      <c r="D2744" s="1" t="s">
        <v>17</v>
      </c>
      <c r="E2744" s="1" t="str">
        <f>UPPER(LEFT(D2744,1))</f>
        <v>F</v>
      </c>
      <c r="F2744">
        <v>1553</v>
      </c>
      <c r="G2744">
        <f t="shared" si="252"/>
        <v>1553</v>
      </c>
      <c r="H2744">
        <f t="shared" si="253"/>
        <v>1553</v>
      </c>
      <c r="I2744">
        <v>215</v>
      </c>
      <c r="J2744">
        <f t="shared" si="254"/>
        <v>215</v>
      </c>
      <c r="K2744">
        <v>318</v>
      </c>
      <c r="L2744">
        <f t="shared" si="255"/>
        <v>318</v>
      </c>
      <c r="M2744">
        <v>16</v>
      </c>
      <c r="N2744">
        <v>8322</v>
      </c>
      <c r="O2744">
        <f t="shared" si="256"/>
        <v>8322</v>
      </c>
      <c r="P2744">
        <v>55</v>
      </c>
      <c r="Q2744">
        <v>34</v>
      </c>
      <c r="R2744">
        <v>238</v>
      </c>
      <c r="S2744">
        <v>295</v>
      </c>
      <c r="T2744">
        <v>5.8636363640000004</v>
      </c>
      <c r="U2744">
        <f>VLOOKUP(A2744,vlookup_table[#All],2,)</f>
        <v>0</v>
      </c>
      <c r="V2744">
        <f>VLOOKUP(A2744,vlookup_table[#All],4,FALSE)</f>
        <v>4607</v>
      </c>
      <c r="W2744" t="str">
        <f>IF(LEN(V2744)=4,_xlfn.CONCAT("19",LEFT(V2744,2)),IF(LEN(V2744)=3,_xlfn.CONCAT("190",LEFT(V2744,2)),0))</f>
        <v>1946</v>
      </c>
      <c r="X2744">
        <f>IF(V2744&lt;&gt;0,1997-VALUE(W2744),0)</f>
        <v>51</v>
      </c>
      <c r="Y2744" t="str">
        <f>VLOOKUP(A2744,vlookup_table[#All],5,FALSE)</f>
        <v>U4</v>
      </c>
      <c r="Z2744" t="str">
        <f t="shared" si="257"/>
        <v>Urban</v>
      </c>
      <c r="AA2744">
        <f>VLOOKUP(A2744,vlookup_table[#All],7,FALSE)</f>
        <v>6</v>
      </c>
    </row>
    <row r="2745" spans="1:27" x14ac:dyDescent="0.3">
      <c r="A2745">
        <v>34836</v>
      </c>
      <c r="B2745" s="1" t="s">
        <v>13</v>
      </c>
      <c r="C2745" s="1" t="str">
        <f>UPPER(LEFT(B2745,2))</f>
        <v>FL</v>
      </c>
      <c r="D2745" s="1" t="s">
        <v>17</v>
      </c>
      <c r="E2745" s="1" t="str">
        <f>UPPER(LEFT(D2745,1))</f>
        <v>F</v>
      </c>
      <c r="F2745">
        <v>705</v>
      </c>
      <c r="G2745">
        <f t="shared" si="252"/>
        <v>705</v>
      </c>
      <c r="H2745">
        <f t="shared" si="253"/>
        <v>705</v>
      </c>
      <c r="I2745">
        <v>204</v>
      </c>
      <c r="J2745">
        <f t="shared" si="254"/>
        <v>204</v>
      </c>
      <c r="K2745">
        <v>300</v>
      </c>
      <c r="L2745">
        <f t="shared" si="255"/>
        <v>300</v>
      </c>
      <c r="M2745">
        <v>6</v>
      </c>
      <c r="N2745">
        <v>12915</v>
      </c>
      <c r="O2745">
        <f t="shared" si="256"/>
        <v>12915</v>
      </c>
      <c r="P2745">
        <v>3</v>
      </c>
      <c r="Q2745">
        <v>11</v>
      </c>
      <c r="R2745">
        <v>241</v>
      </c>
      <c r="S2745">
        <v>251</v>
      </c>
      <c r="T2745">
        <v>15.4</v>
      </c>
      <c r="U2745">
        <f>VLOOKUP(A2745,vlookup_table[#All],2,)</f>
        <v>0</v>
      </c>
      <c r="V2745">
        <f>VLOOKUP(A2745,vlookup_table[#All],4,FALSE)</f>
        <v>0</v>
      </c>
      <c r="W2745">
        <f>IF(LEN(V2745)=4,_xlfn.CONCAT("19",LEFT(V2745,2)),IF(LEN(V2745)=3,_xlfn.CONCAT("190",LEFT(V2745,2)),0))</f>
        <v>0</v>
      </c>
      <c r="X2745">
        <f>IF(V2745&lt;&gt;0,1997-VALUE(W2745),0)</f>
        <v>0</v>
      </c>
      <c r="Y2745" t="str">
        <f>VLOOKUP(A2745,vlookup_table[#All],5,FALSE)</f>
        <v>C2</v>
      </c>
      <c r="Z2745" t="str">
        <f t="shared" si="257"/>
        <v>City</v>
      </c>
      <c r="AA2745">
        <f>VLOOKUP(A2745,vlookup_table[#All],7,FALSE)</f>
        <v>15</v>
      </c>
    </row>
    <row r="2746" spans="1:27" x14ac:dyDescent="0.3">
      <c r="A2746">
        <v>123909</v>
      </c>
      <c r="B2746" s="1" t="s">
        <v>21</v>
      </c>
      <c r="C2746" s="1" t="str">
        <f>UPPER(LEFT(B2746,2))</f>
        <v>TX</v>
      </c>
      <c r="D2746" s="1" t="s">
        <v>14</v>
      </c>
      <c r="E2746" s="1" t="str">
        <f>UPPER(LEFT(D2746,1))</f>
        <v>M</v>
      </c>
      <c r="F2746">
        <v>529</v>
      </c>
      <c r="G2746">
        <f t="shared" si="252"/>
        <v>529</v>
      </c>
      <c r="H2746">
        <f t="shared" si="253"/>
        <v>529</v>
      </c>
      <c r="I2746">
        <v>413</v>
      </c>
      <c r="J2746">
        <f t="shared" si="254"/>
        <v>413</v>
      </c>
      <c r="K2746">
        <v>473</v>
      </c>
      <c r="L2746">
        <f t="shared" si="255"/>
        <v>473</v>
      </c>
      <c r="M2746">
        <v>0</v>
      </c>
      <c r="N2746">
        <v>13711</v>
      </c>
      <c r="O2746">
        <f t="shared" si="256"/>
        <v>13711</v>
      </c>
      <c r="P2746">
        <v>4</v>
      </c>
      <c r="Q2746">
        <v>77</v>
      </c>
      <c r="R2746">
        <v>431</v>
      </c>
      <c r="S2746">
        <v>434</v>
      </c>
      <c r="T2746">
        <v>4.6521739130000004</v>
      </c>
      <c r="U2746">
        <f>VLOOKUP(A2746,vlookup_table[#All],2,)</f>
        <v>2</v>
      </c>
      <c r="V2746">
        <f>VLOOKUP(A2746,vlookup_table[#All],4,FALSE)</f>
        <v>3211</v>
      </c>
      <c r="W2746" t="str">
        <f>IF(LEN(V2746)=4,_xlfn.CONCAT("19",LEFT(V2746,2)),IF(LEN(V2746)=3,_xlfn.CONCAT("190",LEFT(V2746,2)),0))</f>
        <v>1932</v>
      </c>
      <c r="X2746">
        <f>IF(V2746&lt;&gt;0,1997-VALUE(W2746),0)</f>
        <v>65</v>
      </c>
      <c r="Y2746" t="str">
        <f>VLOOKUP(A2746,vlookup_table[#All],5,FALSE)</f>
        <v>C2</v>
      </c>
      <c r="Z2746" t="str">
        <f t="shared" si="257"/>
        <v>City</v>
      </c>
      <c r="AA2746">
        <f>VLOOKUP(A2746,vlookup_table[#All],7,FALSE)</f>
        <v>5</v>
      </c>
    </row>
    <row r="2747" spans="1:27" x14ac:dyDescent="0.3">
      <c r="A2747">
        <v>188913</v>
      </c>
      <c r="B2747" s="1" t="s">
        <v>56</v>
      </c>
      <c r="C2747" s="1" t="str">
        <f>UPPER(LEFT(B2747,2))</f>
        <v>AZ</v>
      </c>
      <c r="D2747" s="1" t="s">
        <v>61</v>
      </c>
      <c r="E2747" s="1" t="str">
        <f>UPPER(LEFT(D2747,1))</f>
        <v>F</v>
      </c>
      <c r="F2747">
        <v>838</v>
      </c>
      <c r="G2747">
        <f t="shared" si="252"/>
        <v>838</v>
      </c>
      <c r="H2747">
        <f t="shared" si="253"/>
        <v>838</v>
      </c>
      <c r="I2747">
        <v>371</v>
      </c>
      <c r="J2747">
        <f t="shared" si="254"/>
        <v>371</v>
      </c>
      <c r="K2747">
        <v>543</v>
      </c>
      <c r="L2747">
        <f t="shared" si="255"/>
        <v>543</v>
      </c>
      <c r="M2747">
        <v>0</v>
      </c>
      <c r="N2747">
        <v>16220</v>
      </c>
      <c r="O2747">
        <f t="shared" si="256"/>
        <v>16220</v>
      </c>
      <c r="P2747">
        <v>4</v>
      </c>
      <c r="Q2747">
        <v>25</v>
      </c>
      <c r="R2747">
        <v>469</v>
      </c>
      <c r="S2747">
        <v>465</v>
      </c>
      <c r="T2747">
        <v>13.73913044</v>
      </c>
      <c r="U2747">
        <f>VLOOKUP(A2747,vlookup_table[#All],2,)</f>
        <v>0</v>
      </c>
      <c r="V2747">
        <f>VLOOKUP(A2747,vlookup_table[#All],4,FALSE)</f>
        <v>0</v>
      </c>
      <c r="W2747">
        <f>IF(LEN(V2747)=4,_xlfn.CONCAT("19",LEFT(V2747,2)),IF(LEN(V2747)=3,_xlfn.CONCAT("190",LEFT(V2747,2)),0))</f>
        <v>0</v>
      </c>
      <c r="X2747">
        <f>IF(V2747&lt;&gt;0,1997-VALUE(W2747),0)</f>
        <v>0</v>
      </c>
      <c r="Y2747" t="str">
        <f>VLOOKUP(A2747,vlookup_table[#All],5,FALSE)</f>
        <v>S2</v>
      </c>
      <c r="Z2747" t="str">
        <f t="shared" si="257"/>
        <v>Suburban</v>
      </c>
      <c r="AA2747">
        <f>VLOOKUP(A2747,vlookup_table[#All],7,FALSE)</f>
        <v>20</v>
      </c>
    </row>
    <row r="2748" spans="1:27" x14ac:dyDescent="0.3">
      <c r="A2748">
        <v>96426</v>
      </c>
      <c r="B2748" s="1" t="s">
        <v>16</v>
      </c>
      <c r="C2748" s="1" t="str">
        <f>UPPER(LEFT(B2748,2))</f>
        <v>IL</v>
      </c>
      <c r="D2748" s="1" t="s">
        <v>14</v>
      </c>
      <c r="E2748" s="1" t="str">
        <f>UPPER(LEFT(D2748,1))</f>
        <v>M</v>
      </c>
      <c r="F2748">
        <v>720</v>
      </c>
      <c r="G2748">
        <f t="shared" si="252"/>
        <v>720</v>
      </c>
      <c r="H2748">
        <f t="shared" si="253"/>
        <v>720</v>
      </c>
      <c r="I2748">
        <v>420</v>
      </c>
      <c r="J2748">
        <f t="shared" si="254"/>
        <v>420</v>
      </c>
      <c r="K2748">
        <v>487</v>
      </c>
      <c r="L2748">
        <f t="shared" si="255"/>
        <v>487</v>
      </c>
      <c r="M2748">
        <v>2</v>
      </c>
      <c r="N2748">
        <v>15469</v>
      </c>
      <c r="O2748">
        <f t="shared" si="256"/>
        <v>15469</v>
      </c>
      <c r="P2748">
        <v>1</v>
      </c>
      <c r="Q2748">
        <v>84</v>
      </c>
      <c r="R2748">
        <v>448</v>
      </c>
      <c r="S2748">
        <v>452</v>
      </c>
      <c r="T2748">
        <v>7.923076923</v>
      </c>
      <c r="U2748">
        <f>VLOOKUP(A2748,vlookup_table[#All],2,)</f>
        <v>2</v>
      </c>
      <c r="V2748">
        <f>VLOOKUP(A2748,vlookup_table[#All],4,FALSE)</f>
        <v>5810</v>
      </c>
      <c r="W2748" t="str">
        <f>IF(LEN(V2748)=4,_xlfn.CONCAT("19",LEFT(V2748,2)),IF(LEN(V2748)=3,_xlfn.CONCAT("190",LEFT(V2748,2)),0))</f>
        <v>1958</v>
      </c>
      <c r="X2748">
        <f>IF(V2748&lt;&gt;0,1997-VALUE(W2748),0)</f>
        <v>39</v>
      </c>
      <c r="Y2748" t="str">
        <f>VLOOKUP(A2748,vlookup_table[#All],5,FALSE)</f>
        <v>T2</v>
      </c>
      <c r="Z2748" t="str">
        <f t="shared" si="257"/>
        <v>Town</v>
      </c>
      <c r="AA2748">
        <f>VLOOKUP(A2748,vlookup_table[#All],7,FALSE)</f>
        <v>10</v>
      </c>
    </row>
    <row r="2749" spans="1:27" x14ac:dyDescent="0.3">
      <c r="A2749">
        <v>23022</v>
      </c>
      <c r="B2749" s="1" t="s">
        <v>47</v>
      </c>
      <c r="C2749" s="1" t="str">
        <f>UPPER(LEFT(B2749,2))</f>
        <v>SC</v>
      </c>
      <c r="D2749" s="1" t="s">
        <v>14</v>
      </c>
      <c r="E2749" s="1" t="str">
        <f>UPPER(LEFT(D2749,1))</f>
        <v>M</v>
      </c>
      <c r="F2749">
        <v>777</v>
      </c>
      <c r="G2749">
        <f t="shared" si="252"/>
        <v>777</v>
      </c>
      <c r="H2749">
        <f t="shared" si="253"/>
        <v>777</v>
      </c>
      <c r="I2749">
        <v>297</v>
      </c>
      <c r="J2749">
        <f t="shared" si="254"/>
        <v>297</v>
      </c>
      <c r="K2749">
        <v>563</v>
      </c>
      <c r="L2749">
        <f t="shared" si="255"/>
        <v>563</v>
      </c>
      <c r="M2749">
        <v>4</v>
      </c>
      <c r="N2749">
        <v>24342</v>
      </c>
      <c r="O2749">
        <f t="shared" si="256"/>
        <v>24342</v>
      </c>
      <c r="P2749">
        <v>5</v>
      </c>
      <c r="Q2749">
        <v>43</v>
      </c>
      <c r="R2749">
        <v>424</v>
      </c>
      <c r="S2749">
        <v>353</v>
      </c>
      <c r="T2749">
        <v>13.16666667</v>
      </c>
      <c r="U2749">
        <f>VLOOKUP(A2749,vlookup_table[#All],2,)</f>
        <v>0</v>
      </c>
      <c r="V2749">
        <f>VLOOKUP(A2749,vlookup_table[#All],4,FALSE)</f>
        <v>4604</v>
      </c>
      <c r="W2749" t="str">
        <f>IF(LEN(V2749)=4,_xlfn.CONCAT("19",LEFT(V2749,2)),IF(LEN(V2749)=3,_xlfn.CONCAT("190",LEFT(V2749,2)),0))</f>
        <v>1946</v>
      </c>
      <c r="X2749">
        <f>IF(V2749&lt;&gt;0,1997-VALUE(W2749),0)</f>
        <v>51</v>
      </c>
      <c r="Y2749" t="str">
        <f>VLOOKUP(A2749,vlookup_table[#All],5,FALSE)</f>
        <v>S1</v>
      </c>
      <c r="Z2749" t="str">
        <f t="shared" si="257"/>
        <v>Suburban</v>
      </c>
      <c r="AA2749">
        <f>VLOOKUP(A2749,vlookup_table[#All],7,FALSE)</f>
        <v>15</v>
      </c>
    </row>
    <row r="2750" spans="1:27" x14ac:dyDescent="0.3">
      <c r="A2750">
        <v>144099</v>
      </c>
      <c r="B2750" s="1" t="s">
        <v>22</v>
      </c>
      <c r="C2750" s="1" t="str">
        <f>UPPER(LEFT(B2750,2))</f>
        <v>CA</v>
      </c>
      <c r="D2750" s="1" t="s">
        <v>17</v>
      </c>
      <c r="E2750" s="1" t="str">
        <f>UPPER(LEFT(D2750,1))</f>
        <v>F</v>
      </c>
      <c r="F2750">
        <v>5000</v>
      </c>
      <c r="G2750">
        <f t="shared" si="252"/>
        <v>5000</v>
      </c>
      <c r="H2750">
        <f t="shared" si="253"/>
        <v>5000</v>
      </c>
      <c r="I2750">
        <v>462</v>
      </c>
      <c r="J2750">
        <f t="shared" si="254"/>
        <v>462</v>
      </c>
      <c r="K2750">
        <v>766</v>
      </c>
      <c r="L2750">
        <f t="shared" si="255"/>
        <v>766</v>
      </c>
      <c r="M2750">
        <v>99</v>
      </c>
      <c r="N2750">
        <v>39964</v>
      </c>
      <c r="O2750">
        <f t="shared" si="256"/>
        <v>39964</v>
      </c>
      <c r="P2750">
        <v>31</v>
      </c>
      <c r="Q2750">
        <v>25</v>
      </c>
      <c r="R2750">
        <v>643</v>
      </c>
      <c r="S2750">
        <v>612</v>
      </c>
      <c r="T2750">
        <v>15.5</v>
      </c>
      <c r="U2750">
        <f>VLOOKUP(A2750,vlookup_table[#All],2,)</f>
        <v>28</v>
      </c>
      <c r="V2750">
        <f>VLOOKUP(A2750,vlookup_table[#All],4,FALSE)</f>
        <v>5801</v>
      </c>
      <c r="W2750" t="str">
        <f>IF(LEN(V2750)=4,_xlfn.CONCAT("19",LEFT(V2750,2)),IF(LEN(V2750)=3,_xlfn.CONCAT("190",LEFT(V2750,2)),0))</f>
        <v>1958</v>
      </c>
      <c r="X2750">
        <f>IF(V2750&lt;&gt;0,1997-VALUE(W2750),0)</f>
        <v>39</v>
      </c>
      <c r="Y2750" t="str">
        <f>VLOOKUP(A2750,vlookup_table[#All],5,FALSE)</f>
        <v>U1</v>
      </c>
      <c r="Z2750" t="str">
        <f t="shared" si="257"/>
        <v>Urban</v>
      </c>
      <c r="AA2750">
        <f>VLOOKUP(A2750,vlookup_table[#All],7,FALSE)</f>
        <v>17</v>
      </c>
    </row>
    <row r="2751" spans="1:27" x14ac:dyDescent="0.3">
      <c r="A2751">
        <v>186965</v>
      </c>
      <c r="B2751" s="1" t="s">
        <v>28</v>
      </c>
      <c r="C2751" s="1" t="str">
        <f>UPPER(LEFT(B2751,2))</f>
        <v>KS</v>
      </c>
      <c r="D2751" s="1" t="s">
        <v>17</v>
      </c>
      <c r="E2751" s="1" t="str">
        <f>UPPER(LEFT(D2751,1))</f>
        <v>F</v>
      </c>
      <c r="F2751">
        <v>271</v>
      </c>
      <c r="G2751">
        <f t="shared" si="252"/>
        <v>271</v>
      </c>
      <c r="H2751">
        <f t="shared" si="253"/>
        <v>271</v>
      </c>
      <c r="I2751">
        <v>202</v>
      </c>
      <c r="J2751">
        <f t="shared" si="254"/>
        <v>202</v>
      </c>
      <c r="K2751">
        <v>289</v>
      </c>
      <c r="L2751">
        <f t="shared" si="255"/>
        <v>289</v>
      </c>
      <c r="M2751">
        <v>0</v>
      </c>
      <c r="N2751">
        <v>9865</v>
      </c>
      <c r="O2751">
        <f t="shared" si="256"/>
        <v>9865</v>
      </c>
      <c r="P2751">
        <v>0</v>
      </c>
      <c r="Q2751">
        <v>61</v>
      </c>
      <c r="R2751">
        <v>236</v>
      </c>
      <c r="S2751">
        <v>242</v>
      </c>
      <c r="T2751">
        <v>9.8666666670000005</v>
      </c>
      <c r="U2751">
        <f>VLOOKUP(A2751,vlookup_table[#All],2,)</f>
        <v>0</v>
      </c>
      <c r="V2751">
        <f>VLOOKUP(A2751,vlookup_table[#All],4,FALSE)</f>
        <v>3104</v>
      </c>
      <c r="W2751" t="str">
        <f>IF(LEN(V2751)=4,_xlfn.CONCAT("19",LEFT(V2751,2)),IF(LEN(V2751)=3,_xlfn.CONCAT("190",LEFT(V2751,2)),0))</f>
        <v>1931</v>
      </c>
      <c r="X2751">
        <f>IF(V2751&lt;&gt;0,1997-VALUE(W2751),0)</f>
        <v>66</v>
      </c>
      <c r="Y2751" t="str">
        <f>VLOOKUP(A2751,vlookup_table[#All],5,FALSE)</f>
        <v>R3</v>
      </c>
      <c r="Z2751" t="str">
        <f t="shared" si="257"/>
        <v>Rural</v>
      </c>
      <c r="AA2751">
        <f>VLOOKUP(A2751,vlookup_table[#All],7,FALSE)</f>
        <v>13</v>
      </c>
    </row>
    <row r="2752" spans="1:27" x14ac:dyDescent="0.3">
      <c r="A2752">
        <v>106161</v>
      </c>
      <c r="B2752" s="1" t="s">
        <v>28</v>
      </c>
      <c r="C2752" s="1" t="str">
        <f>UPPER(LEFT(B2752,2))</f>
        <v>KS</v>
      </c>
      <c r="D2752" s="1" t="s">
        <v>17</v>
      </c>
      <c r="E2752" s="1" t="str">
        <f>UPPER(LEFT(D2752,1))</f>
        <v>F</v>
      </c>
      <c r="F2752">
        <v>172</v>
      </c>
      <c r="G2752">
        <f t="shared" si="252"/>
        <v>172</v>
      </c>
      <c r="H2752">
        <f t="shared" si="253"/>
        <v>172</v>
      </c>
      <c r="I2752">
        <v>187</v>
      </c>
      <c r="J2752">
        <f t="shared" si="254"/>
        <v>187</v>
      </c>
      <c r="K2752">
        <v>278</v>
      </c>
      <c r="L2752">
        <f t="shared" si="255"/>
        <v>278</v>
      </c>
      <c r="M2752">
        <v>0</v>
      </c>
      <c r="N2752">
        <v>9821</v>
      </c>
      <c r="O2752">
        <f t="shared" si="256"/>
        <v>9821</v>
      </c>
      <c r="P2752">
        <v>0</v>
      </c>
      <c r="Q2752">
        <v>84</v>
      </c>
      <c r="R2752">
        <v>252</v>
      </c>
      <c r="S2752">
        <v>229</v>
      </c>
      <c r="T2752">
        <v>4.9655172409999997</v>
      </c>
      <c r="U2752">
        <f>VLOOKUP(A2752,vlookup_table[#All],2,)</f>
        <v>0</v>
      </c>
      <c r="V2752">
        <f>VLOOKUP(A2752,vlookup_table[#All],4,FALSE)</f>
        <v>3203</v>
      </c>
      <c r="W2752" t="str">
        <f>IF(LEN(V2752)=4,_xlfn.CONCAT("19",LEFT(V2752,2)),IF(LEN(V2752)=3,_xlfn.CONCAT("190",LEFT(V2752,2)),0))</f>
        <v>1932</v>
      </c>
      <c r="X2752">
        <f>IF(V2752&lt;&gt;0,1997-VALUE(W2752),0)</f>
        <v>65</v>
      </c>
      <c r="Y2752" t="str">
        <f>VLOOKUP(A2752,vlookup_table[#All],5,FALSE)</f>
        <v>R3</v>
      </c>
      <c r="Z2752" t="str">
        <f t="shared" si="257"/>
        <v>Rural</v>
      </c>
      <c r="AA2752">
        <f>VLOOKUP(A2752,vlookup_table[#All],7,FALSE)</f>
        <v>4</v>
      </c>
    </row>
    <row r="2753" spans="1:27" x14ac:dyDescent="0.3">
      <c r="A2753">
        <v>166742</v>
      </c>
      <c r="B2753" s="1" t="s">
        <v>22</v>
      </c>
      <c r="C2753" s="1" t="str">
        <f>UPPER(LEFT(B2753,2))</f>
        <v>CA</v>
      </c>
      <c r="D2753" s="1" t="s">
        <v>17</v>
      </c>
      <c r="E2753" s="1" t="str">
        <f>UPPER(LEFT(D2753,1))</f>
        <v>F</v>
      </c>
      <c r="F2753">
        <v>4705</v>
      </c>
      <c r="G2753">
        <f t="shared" si="252"/>
        <v>4705</v>
      </c>
      <c r="H2753">
        <f t="shared" si="253"/>
        <v>4705</v>
      </c>
      <c r="I2753">
        <v>839</v>
      </c>
      <c r="J2753">
        <f t="shared" si="254"/>
        <v>839</v>
      </c>
      <c r="K2753">
        <v>930</v>
      </c>
      <c r="L2753">
        <f t="shared" si="255"/>
        <v>930</v>
      </c>
      <c r="M2753">
        <v>98</v>
      </c>
      <c r="N2753">
        <v>41201</v>
      </c>
      <c r="O2753">
        <f t="shared" si="256"/>
        <v>41201</v>
      </c>
      <c r="P2753">
        <v>14</v>
      </c>
      <c r="Q2753">
        <v>47</v>
      </c>
      <c r="R2753">
        <v>858</v>
      </c>
      <c r="S2753">
        <v>904</v>
      </c>
      <c r="T2753">
        <v>9.6363636360000005</v>
      </c>
      <c r="U2753">
        <f>VLOOKUP(A2753,vlookup_table[#All],2,)</f>
        <v>0</v>
      </c>
      <c r="V2753">
        <f>VLOOKUP(A2753,vlookup_table[#All],4,FALSE)</f>
        <v>3610</v>
      </c>
      <c r="W2753" t="str">
        <f>IF(LEN(V2753)=4,_xlfn.CONCAT("19",LEFT(V2753,2)),IF(LEN(V2753)=3,_xlfn.CONCAT("190",LEFT(V2753,2)),0))</f>
        <v>1936</v>
      </c>
      <c r="X2753">
        <f>IF(V2753&lt;&gt;0,1997-VALUE(W2753),0)</f>
        <v>61</v>
      </c>
      <c r="Y2753" t="str">
        <f>VLOOKUP(A2753,vlookup_table[#All],5,FALSE)</f>
        <v>C1</v>
      </c>
      <c r="Z2753" t="str">
        <f t="shared" si="257"/>
        <v>City</v>
      </c>
      <c r="AA2753">
        <f>VLOOKUP(A2753,vlookup_table[#All],7,FALSE)</f>
        <v>12</v>
      </c>
    </row>
    <row r="2754" spans="1:27" x14ac:dyDescent="0.3">
      <c r="A2754">
        <v>132145</v>
      </c>
      <c r="B2754" s="1" t="s">
        <v>49</v>
      </c>
      <c r="C2754" s="1" t="str">
        <f>UPPER(LEFT(B2754,2))</f>
        <v>CO</v>
      </c>
      <c r="D2754" s="1" t="s">
        <v>14</v>
      </c>
      <c r="E2754" s="1" t="str">
        <f>UPPER(LEFT(D2754,1))</f>
        <v>M</v>
      </c>
      <c r="F2754">
        <v>589</v>
      </c>
      <c r="G2754">
        <f t="shared" ref="G2754:G2817" si="258">IF(LEFT(F2754,1)="A",VALUE(SUBSTITUTE(F2754,"A","")),IF(ISBLANK(F2754),"",IF(F2754=0,"",VALUE(F2754))))</f>
        <v>589</v>
      </c>
      <c r="H2754">
        <f t="shared" ref="H2754:H2817" si="259">IF(G2754&lt;&gt;"",G2754,AVERAGE(G:G))</f>
        <v>589</v>
      </c>
      <c r="I2754">
        <v>200</v>
      </c>
      <c r="J2754">
        <f t="shared" ref="J2754:J2817" si="260">IF(I2754&lt;&gt;0,I2754,AVERAGEIF(I:I,"&gt;0"))</f>
        <v>200</v>
      </c>
      <c r="K2754">
        <v>298</v>
      </c>
      <c r="L2754">
        <f t="shared" ref="L2754:L2817" si="261">IF(AND(K2754&lt;&gt;0,K2754&lt;&gt;""),K2754,AVERAGEIF(K:K,"&gt;0"))</f>
        <v>298</v>
      </c>
      <c r="M2754">
        <v>1</v>
      </c>
      <c r="N2754">
        <v>11309</v>
      </c>
      <c r="O2754">
        <f t="shared" ref="O2754:O2817" si="262">IF(AND(N2754&lt;&gt;0,N2754&lt;&gt;""),N2754,AVERAGEIF(N:N,"&gt;0"))</f>
        <v>11309</v>
      </c>
      <c r="P2754">
        <v>1</v>
      </c>
      <c r="Q2754">
        <v>50</v>
      </c>
      <c r="R2754">
        <v>239</v>
      </c>
      <c r="S2754">
        <v>266</v>
      </c>
      <c r="T2754">
        <v>6.1428571429999996</v>
      </c>
      <c r="U2754">
        <f>VLOOKUP(A2754,vlookup_table[#All],2,)</f>
        <v>0</v>
      </c>
      <c r="V2754">
        <f>VLOOKUP(A2754,vlookup_table[#All],4,FALSE)</f>
        <v>0</v>
      </c>
      <c r="W2754">
        <f>IF(LEN(V2754)=4,_xlfn.CONCAT("19",LEFT(V2754,2)),IF(LEN(V2754)=3,_xlfn.CONCAT("190",LEFT(V2754,2)),0))</f>
        <v>0</v>
      </c>
      <c r="X2754">
        <f>IF(V2754&lt;&gt;0,1997-VALUE(W2754),0)</f>
        <v>0</v>
      </c>
      <c r="Y2754" t="str">
        <f>VLOOKUP(A2754,vlookup_table[#All],5,FALSE)</f>
        <v>R2</v>
      </c>
      <c r="Z2754" t="str">
        <f t="shared" ref="Z2754:Z2817" si="263">IF(LEFT(Y2754,1)="C","City",IF(LEFT(Y2754,1)="T","Town",IF(LEFT(Y2754,1)="S","Suburban",IF(LEFT(Y2754,1)="U","Urban",IF(LEFT(Y2754,1)="R","Rural",0)))))</f>
        <v>Rural</v>
      </c>
      <c r="AA2754">
        <f>VLOOKUP(A2754,vlookup_table[#All],7,FALSE)</f>
        <v>10</v>
      </c>
    </row>
    <row r="2755" spans="1:27" x14ac:dyDescent="0.3">
      <c r="A2755">
        <v>166485</v>
      </c>
      <c r="B2755" s="1" t="s">
        <v>22</v>
      </c>
      <c r="C2755" s="1" t="str">
        <f>UPPER(LEFT(B2755,2))</f>
        <v>CA</v>
      </c>
      <c r="D2755" s="1" t="s">
        <v>14</v>
      </c>
      <c r="E2755" s="1" t="str">
        <f>UPPER(LEFT(D2755,1))</f>
        <v>M</v>
      </c>
      <c r="F2755">
        <v>1823</v>
      </c>
      <c r="G2755">
        <f t="shared" si="258"/>
        <v>1823</v>
      </c>
      <c r="H2755">
        <f t="shared" si="259"/>
        <v>1823</v>
      </c>
      <c r="I2755">
        <v>271</v>
      </c>
      <c r="J2755">
        <f t="shared" si="260"/>
        <v>271</v>
      </c>
      <c r="K2755">
        <v>412</v>
      </c>
      <c r="L2755">
        <f t="shared" si="261"/>
        <v>412</v>
      </c>
      <c r="M2755">
        <v>39</v>
      </c>
      <c r="N2755">
        <v>15867</v>
      </c>
      <c r="O2755">
        <f t="shared" si="262"/>
        <v>15867</v>
      </c>
      <c r="P2755">
        <v>10</v>
      </c>
      <c r="Q2755">
        <v>41</v>
      </c>
      <c r="R2755">
        <v>366</v>
      </c>
      <c r="S2755">
        <v>344</v>
      </c>
      <c r="T2755">
        <v>20.833333329999999</v>
      </c>
      <c r="U2755">
        <f>VLOOKUP(A2755,vlookup_table[#All],2,)</f>
        <v>1</v>
      </c>
      <c r="V2755">
        <f>VLOOKUP(A2755,vlookup_table[#All],4,FALSE)</f>
        <v>4406</v>
      </c>
      <c r="W2755" t="str">
        <f>IF(LEN(V2755)=4,_xlfn.CONCAT("19",LEFT(V2755,2)),IF(LEN(V2755)=3,_xlfn.CONCAT("190",LEFT(V2755,2)),0))</f>
        <v>1944</v>
      </c>
      <c r="X2755">
        <f>IF(V2755&lt;&gt;0,1997-VALUE(W2755),0)</f>
        <v>53</v>
      </c>
      <c r="Y2755" t="str">
        <f>VLOOKUP(A2755,vlookup_table[#All],5,FALSE)</f>
        <v>U1</v>
      </c>
      <c r="Z2755" t="str">
        <f t="shared" si="263"/>
        <v>Urban</v>
      </c>
      <c r="AA2755">
        <f>VLOOKUP(A2755,vlookup_table[#All],7,FALSE)</f>
        <v>45</v>
      </c>
    </row>
    <row r="2756" spans="1:27" x14ac:dyDescent="0.3">
      <c r="A2756">
        <v>89209</v>
      </c>
      <c r="B2756" s="1" t="s">
        <v>16</v>
      </c>
      <c r="C2756" s="1" t="str">
        <f>UPPER(LEFT(B2756,2))</f>
        <v>IL</v>
      </c>
      <c r="D2756" s="1" t="s">
        <v>14</v>
      </c>
      <c r="E2756" s="1" t="str">
        <f>UPPER(LEFT(D2756,1))</f>
        <v>M</v>
      </c>
      <c r="F2756">
        <v>1003</v>
      </c>
      <c r="G2756">
        <f t="shared" si="258"/>
        <v>1003</v>
      </c>
      <c r="H2756">
        <f t="shared" si="259"/>
        <v>1003</v>
      </c>
      <c r="I2756">
        <v>483</v>
      </c>
      <c r="J2756">
        <f t="shared" si="260"/>
        <v>483</v>
      </c>
      <c r="K2756">
        <v>464</v>
      </c>
      <c r="L2756">
        <f t="shared" si="261"/>
        <v>464</v>
      </c>
      <c r="M2756">
        <v>3</v>
      </c>
      <c r="N2756">
        <v>14992</v>
      </c>
      <c r="O2756">
        <f t="shared" si="262"/>
        <v>14992</v>
      </c>
      <c r="P2756">
        <v>3</v>
      </c>
      <c r="Q2756">
        <v>64</v>
      </c>
      <c r="R2756">
        <v>484</v>
      </c>
      <c r="S2756">
        <v>481</v>
      </c>
      <c r="T2756">
        <v>6.25</v>
      </c>
      <c r="U2756">
        <f>VLOOKUP(A2756,vlookup_table[#All],2,)</f>
        <v>1</v>
      </c>
      <c r="V2756">
        <f>VLOOKUP(A2756,vlookup_table[#All],4,FALSE)</f>
        <v>4703</v>
      </c>
      <c r="W2756" t="str">
        <f>IF(LEN(V2756)=4,_xlfn.CONCAT("19",LEFT(V2756,2)),IF(LEN(V2756)=3,_xlfn.CONCAT("190",LEFT(V2756,2)),0))</f>
        <v>1947</v>
      </c>
      <c r="X2756">
        <f>IF(V2756&lt;&gt;0,1997-VALUE(W2756),0)</f>
        <v>50</v>
      </c>
      <c r="Y2756" t="str">
        <f>VLOOKUP(A2756,vlookup_table[#All],5,FALSE)</f>
        <v>S2</v>
      </c>
      <c r="Z2756" t="str">
        <f t="shared" si="263"/>
        <v>Suburban</v>
      </c>
      <c r="AA2756">
        <f>VLOOKUP(A2756,vlookup_table[#All],7,FALSE)</f>
        <v>6</v>
      </c>
    </row>
    <row r="2757" spans="1:27" x14ac:dyDescent="0.3">
      <c r="A2757">
        <v>167165</v>
      </c>
      <c r="B2757" s="1" t="s">
        <v>22</v>
      </c>
      <c r="C2757" s="1" t="str">
        <f>UPPER(LEFT(B2757,2))</f>
        <v>CA</v>
      </c>
      <c r="D2757" s="1" t="s">
        <v>17</v>
      </c>
      <c r="E2757" s="1" t="str">
        <f>UPPER(LEFT(D2757,1))</f>
        <v>F</v>
      </c>
      <c r="F2757">
        <v>2600</v>
      </c>
      <c r="G2757">
        <f t="shared" si="258"/>
        <v>2600</v>
      </c>
      <c r="H2757">
        <f t="shared" si="259"/>
        <v>2600</v>
      </c>
      <c r="I2757">
        <v>345</v>
      </c>
      <c r="J2757">
        <f t="shared" si="260"/>
        <v>345</v>
      </c>
      <c r="K2757">
        <v>503</v>
      </c>
      <c r="L2757">
        <f t="shared" si="261"/>
        <v>503</v>
      </c>
      <c r="M2757">
        <v>85</v>
      </c>
      <c r="N2757">
        <v>18743</v>
      </c>
      <c r="O2757">
        <f t="shared" si="262"/>
        <v>18743</v>
      </c>
      <c r="P2757">
        <v>10</v>
      </c>
      <c r="Q2757">
        <v>49</v>
      </c>
      <c r="R2757">
        <v>435</v>
      </c>
      <c r="S2757">
        <v>424</v>
      </c>
      <c r="T2757">
        <v>11</v>
      </c>
      <c r="U2757">
        <f>VLOOKUP(A2757,vlookup_table[#All],2,)</f>
        <v>0</v>
      </c>
      <c r="V2757">
        <f>VLOOKUP(A2757,vlookup_table[#All],4,FALSE)</f>
        <v>3501</v>
      </c>
      <c r="W2757" t="str">
        <f>IF(LEN(V2757)=4,_xlfn.CONCAT("19",LEFT(V2757,2)),IF(LEN(V2757)=3,_xlfn.CONCAT("190",LEFT(V2757,2)),0))</f>
        <v>1935</v>
      </c>
      <c r="X2757">
        <f>IF(V2757&lt;&gt;0,1997-VALUE(W2757),0)</f>
        <v>62</v>
      </c>
      <c r="Y2757" t="str">
        <f>VLOOKUP(A2757,vlookup_table[#All],5,FALSE)</f>
        <v>U1</v>
      </c>
      <c r="Z2757" t="str">
        <f t="shared" si="263"/>
        <v>Urban</v>
      </c>
      <c r="AA2757">
        <f>VLOOKUP(A2757,vlookup_table[#All],7,FALSE)</f>
        <v>16</v>
      </c>
    </row>
    <row r="2758" spans="1:27" x14ac:dyDescent="0.3">
      <c r="A2758">
        <v>162169</v>
      </c>
      <c r="B2758" s="1" t="s">
        <v>22</v>
      </c>
      <c r="C2758" s="1" t="str">
        <f>UPPER(LEFT(B2758,2))</f>
        <v>CA</v>
      </c>
      <c r="D2758" s="1" t="s">
        <v>14</v>
      </c>
      <c r="E2758" s="1" t="str">
        <f>UPPER(LEFT(D2758,1))</f>
        <v>M</v>
      </c>
      <c r="F2758">
        <v>3451</v>
      </c>
      <c r="G2758">
        <f t="shared" si="258"/>
        <v>3451</v>
      </c>
      <c r="H2758">
        <f t="shared" si="259"/>
        <v>3451</v>
      </c>
      <c r="I2758">
        <v>599</v>
      </c>
      <c r="J2758">
        <f t="shared" si="260"/>
        <v>599</v>
      </c>
      <c r="K2758">
        <v>691</v>
      </c>
      <c r="L2758">
        <f t="shared" si="261"/>
        <v>691</v>
      </c>
      <c r="M2758">
        <v>96</v>
      </c>
      <c r="N2758">
        <v>22424</v>
      </c>
      <c r="O2758">
        <f t="shared" si="262"/>
        <v>22424</v>
      </c>
      <c r="P2758">
        <v>15</v>
      </c>
      <c r="Q2758">
        <v>54</v>
      </c>
      <c r="R2758">
        <v>636</v>
      </c>
      <c r="S2758">
        <v>645</v>
      </c>
      <c r="T2758">
        <v>15</v>
      </c>
      <c r="U2758">
        <f>VLOOKUP(A2758,vlookup_table[#All],2,)</f>
        <v>2</v>
      </c>
      <c r="V2758">
        <f>VLOOKUP(A2758,vlookup_table[#All],4,FALSE)</f>
        <v>0</v>
      </c>
      <c r="W2758">
        <f>IF(LEN(V2758)=4,_xlfn.CONCAT("19",LEFT(V2758,2)),IF(LEN(V2758)=3,_xlfn.CONCAT("190",LEFT(V2758,2)),0))</f>
        <v>0</v>
      </c>
      <c r="X2758">
        <f>IF(V2758&lt;&gt;0,1997-VALUE(W2758),0)</f>
        <v>0</v>
      </c>
      <c r="Y2758" t="str">
        <f>VLOOKUP(A2758,vlookup_table[#All],5,FALSE)</f>
        <v>T1</v>
      </c>
      <c r="Z2758" t="str">
        <f t="shared" si="263"/>
        <v>Town</v>
      </c>
      <c r="AA2758">
        <f>VLOOKUP(A2758,vlookup_table[#All],7,FALSE)</f>
        <v>20</v>
      </c>
    </row>
    <row r="2759" spans="1:27" x14ac:dyDescent="0.3">
      <c r="A2759">
        <v>31183</v>
      </c>
      <c r="B2759" s="1" t="s">
        <v>40</v>
      </c>
      <c r="C2759" s="1" t="str">
        <f>UPPER(LEFT(B2759,2))</f>
        <v>GA</v>
      </c>
      <c r="D2759" s="1" t="s">
        <v>14</v>
      </c>
      <c r="E2759" s="1" t="str">
        <f>UPPER(LEFT(D2759,1))</f>
        <v>M</v>
      </c>
      <c r="F2759">
        <v>621</v>
      </c>
      <c r="G2759">
        <f t="shared" si="258"/>
        <v>621</v>
      </c>
      <c r="H2759">
        <f t="shared" si="259"/>
        <v>621</v>
      </c>
      <c r="I2759">
        <v>254</v>
      </c>
      <c r="J2759">
        <f t="shared" si="260"/>
        <v>254</v>
      </c>
      <c r="K2759">
        <v>387</v>
      </c>
      <c r="L2759">
        <f t="shared" si="261"/>
        <v>387</v>
      </c>
      <c r="M2759">
        <v>1</v>
      </c>
      <c r="N2759">
        <v>13234</v>
      </c>
      <c r="O2759">
        <f t="shared" si="262"/>
        <v>13234</v>
      </c>
      <c r="P2759">
        <v>2</v>
      </c>
      <c r="Q2759">
        <v>82</v>
      </c>
      <c r="R2759">
        <v>374</v>
      </c>
      <c r="S2759">
        <v>315</v>
      </c>
      <c r="T2759">
        <v>9.6</v>
      </c>
      <c r="U2759">
        <f>VLOOKUP(A2759,vlookup_table[#All],2,)</f>
        <v>0</v>
      </c>
      <c r="V2759">
        <f>VLOOKUP(A2759,vlookup_table[#All],4,FALSE)</f>
        <v>4301</v>
      </c>
      <c r="W2759" t="str">
        <f>IF(LEN(V2759)=4,_xlfn.CONCAT("19",LEFT(V2759,2)),IF(LEN(V2759)=3,_xlfn.CONCAT("190",LEFT(V2759,2)),0))</f>
        <v>1943</v>
      </c>
      <c r="X2759">
        <f>IF(V2759&lt;&gt;0,1997-VALUE(W2759),0)</f>
        <v>54</v>
      </c>
      <c r="Y2759" t="str">
        <f>VLOOKUP(A2759,vlookup_table[#All],5,FALSE)</f>
        <v>T2</v>
      </c>
      <c r="Z2759" t="str">
        <f t="shared" si="263"/>
        <v>Town</v>
      </c>
      <c r="AA2759">
        <f>VLOOKUP(A2759,vlookup_table[#All],7,FALSE)</f>
        <v>18</v>
      </c>
    </row>
    <row r="2760" spans="1:27" x14ac:dyDescent="0.3">
      <c r="A2760">
        <v>86340</v>
      </c>
      <c r="B2760" s="1" t="s">
        <v>53</v>
      </c>
      <c r="C2760" s="1" t="str">
        <f>UPPER(LEFT(B2760,2))</f>
        <v>SD</v>
      </c>
      <c r="D2760" s="1" t="s">
        <v>14</v>
      </c>
      <c r="E2760" s="1" t="str">
        <f>UPPER(LEFT(D2760,1))</f>
        <v>M</v>
      </c>
      <c r="F2760">
        <v>365</v>
      </c>
      <c r="G2760">
        <f t="shared" si="258"/>
        <v>365</v>
      </c>
      <c r="H2760">
        <f t="shared" si="259"/>
        <v>365</v>
      </c>
      <c r="I2760">
        <v>255</v>
      </c>
      <c r="J2760">
        <f t="shared" si="260"/>
        <v>255</v>
      </c>
      <c r="K2760">
        <v>340</v>
      </c>
      <c r="L2760">
        <f t="shared" si="261"/>
        <v>340</v>
      </c>
      <c r="M2760">
        <v>0</v>
      </c>
      <c r="N2760">
        <v>11180</v>
      </c>
      <c r="O2760">
        <f t="shared" si="262"/>
        <v>11180</v>
      </c>
      <c r="P2760">
        <v>1</v>
      </c>
      <c r="Q2760">
        <v>77</v>
      </c>
      <c r="R2760">
        <v>309</v>
      </c>
      <c r="S2760">
        <v>287</v>
      </c>
      <c r="T2760">
        <v>6.9333333330000002</v>
      </c>
      <c r="U2760">
        <f>VLOOKUP(A2760,vlookup_table[#All],2,)</f>
        <v>2</v>
      </c>
      <c r="V2760">
        <f>VLOOKUP(A2760,vlookup_table[#All],4,FALSE)</f>
        <v>0</v>
      </c>
      <c r="W2760">
        <f>IF(LEN(V2760)=4,_xlfn.CONCAT("19",LEFT(V2760,2)),IF(LEN(V2760)=3,_xlfn.CONCAT("190",LEFT(V2760,2)),0))</f>
        <v>0</v>
      </c>
      <c r="X2760">
        <f>IF(V2760&lt;&gt;0,1997-VALUE(W2760),0)</f>
        <v>0</v>
      </c>
      <c r="Y2760" t="str">
        <f>VLOOKUP(A2760,vlookup_table[#All],5,FALSE)</f>
        <v>R2</v>
      </c>
      <c r="Z2760" t="str">
        <f t="shared" si="263"/>
        <v>Rural</v>
      </c>
      <c r="AA2760">
        <f>VLOOKUP(A2760,vlookup_table[#All],7,FALSE)</f>
        <v>3</v>
      </c>
    </row>
    <row r="2761" spans="1:27" x14ac:dyDescent="0.3">
      <c r="A2761">
        <v>45584</v>
      </c>
      <c r="B2761" s="1" t="s">
        <v>21</v>
      </c>
      <c r="C2761" s="1" t="str">
        <f>UPPER(LEFT(B2761,2))</f>
        <v>TX</v>
      </c>
      <c r="D2761" s="1" t="s">
        <v>17</v>
      </c>
      <c r="E2761" s="1" t="str">
        <f>UPPER(LEFT(D2761,1))</f>
        <v>F</v>
      </c>
      <c r="F2761">
        <v>1861</v>
      </c>
      <c r="G2761">
        <f t="shared" si="258"/>
        <v>1861</v>
      </c>
      <c r="H2761">
        <f t="shared" si="259"/>
        <v>1861</v>
      </c>
      <c r="I2761">
        <v>349</v>
      </c>
      <c r="J2761">
        <f t="shared" si="260"/>
        <v>349</v>
      </c>
      <c r="K2761">
        <v>641</v>
      </c>
      <c r="L2761">
        <f t="shared" si="261"/>
        <v>641</v>
      </c>
      <c r="M2761">
        <v>40</v>
      </c>
      <c r="N2761">
        <v>25565</v>
      </c>
      <c r="O2761">
        <f t="shared" si="262"/>
        <v>25565</v>
      </c>
      <c r="P2761">
        <v>6</v>
      </c>
      <c r="Q2761">
        <v>50</v>
      </c>
      <c r="R2761">
        <v>507</v>
      </c>
      <c r="S2761">
        <v>529</v>
      </c>
      <c r="T2761">
        <v>16.25</v>
      </c>
      <c r="U2761">
        <f>VLOOKUP(A2761,vlookup_table[#All],2,)</f>
        <v>28</v>
      </c>
      <c r="V2761">
        <f>VLOOKUP(A2761,vlookup_table[#All],4,FALSE)</f>
        <v>4706</v>
      </c>
      <c r="W2761" t="str">
        <f>IF(LEN(V2761)=4,_xlfn.CONCAT("19",LEFT(V2761,2)),IF(LEN(V2761)=3,_xlfn.CONCAT("190",LEFT(V2761,2)),0))</f>
        <v>1947</v>
      </c>
      <c r="X2761">
        <f>IF(V2761&lt;&gt;0,1997-VALUE(W2761),0)</f>
        <v>50</v>
      </c>
      <c r="Y2761" t="str">
        <f>VLOOKUP(A2761,vlookup_table[#All],5,FALSE)</f>
        <v>S2</v>
      </c>
      <c r="Z2761" t="str">
        <f t="shared" si="263"/>
        <v>Suburban</v>
      </c>
      <c r="AA2761">
        <f>VLOOKUP(A2761,vlookup_table[#All],7,FALSE)</f>
        <v>25</v>
      </c>
    </row>
    <row r="2762" spans="1:27" x14ac:dyDescent="0.3">
      <c r="A2762">
        <v>131106</v>
      </c>
      <c r="B2762" s="1" t="s">
        <v>49</v>
      </c>
      <c r="C2762" s="1" t="str">
        <f>UPPER(LEFT(B2762,2))</f>
        <v>CO</v>
      </c>
      <c r="D2762" s="1" t="s">
        <v>14</v>
      </c>
      <c r="E2762" s="1" t="str">
        <f>UPPER(LEFT(D2762,1))</f>
        <v>M</v>
      </c>
      <c r="F2762">
        <v>678</v>
      </c>
      <c r="G2762">
        <f t="shared" si="258"/>
        <v>678</v>
      </c>
      <c r="H2762">
        <f t="shared" si="259"/>
        <v>678</v>
      </c>
      <c r="I2762">
        <v>261</v>
      </c>
      <c r="J2762">
        <f t="shared" si="260"/>
        <v>261</v>
      </c>
      <c r="K2762">
        <v>347</v>
      </c>
      <c r="L2762">
        <f t="shared" si="261"/>
        <v>347</v>
      </c>
      <c r="M2762">
        <v>1</v>
      </c>
      <c r="N2762">
        <v>11625</v>
      </c>
      <c r="O2762">
        <f t="shared" si="262"/>
        <v>11625</v>
      </c>
      <c r="P2762">
        <v>2</v>
      </c>
      <c r="Q2762">
        <v>44</v>
      </c>
      <c r="R2762">
        <v>292</v>
      </c>
      <c r="S2762">
        <v>303</v>
      </c>
      <c r="T2762">
        <v>13.33333333</v>
      </c>
      <c r="U2762">
        <f>VLOOKUP(A2762,vlookup_table[#All],2,)</f>
        <v>0</v>
      </c>
      <c r="V2762">
        <f>VLOOKUP(A2762,vlookup_table[#All],4,FALSE)</f>
        <v>0</v>
      </c>
      <c r="W2762">
        <f>IF(LEN(V2762)=4,_xlfn.CONCAT("19",LEFT(V2762,2)),IF(LEN(V2762)=3,_xlfn.CONCAT("190",LEFT(V2762,2)),0))</f>
        <v>0</v>
      </c>
      <c r="X2762">
        <f>IF(V2762&lt;&gt;0,1997-VALUE(W2762),0)</f>
        <v>0</v>
      </c>
      <c r="Y2762" t="str">
        <f>VLOOKUP(A2762,vlookup_table[#All],5,FALSE)</f>
        <v>T2</v>
      </c>
      <c r="Z2762" t="str">
        <f t="shared" si="263"/>
        <v>Town</v>
      </c>
      <c r="AA2762">
        <f>VLOOKUP(A2762,vlookup_table[#All],7,FALSE)</f>
        <v>40</v>
      </c>
    </row>
    <row r="2763" spans="1:27" x14ac:dyDescent="0.3">
      <c r="A2763">
        <v>29105</v>
      </c>
      <c r="B2763" s="1" t="s">
        <v>40</v>
      </c>
      <c r="C2763" s="1" t="str">
        <f>UPPER(LEFT(B2763,2))</f>
        <v>GA</v>
      </c>
      <c r="D2763" s="1" t="s">
        <v>14</v>
      </c>
      <c r="E2763" s="1" t="str">
        <f>UPPER(LEFT(D2763,1))</f>
        <v>M</v>
      </c>
      <c r="F2763">
        <v>710</v>
      </c>
      <c r="G2763">
        <f t="shared" si="258"/>
        <v>710</v>
      </c>
      <c r="H2763">
        <f t="shared" si="259"/>
        <v>710</v>
      </c>
      <c r="I2763">
        <v>198</v>
      </c>
      <c r="J2763">
        <f t="shared" si="260"/>
        <v>198</v>
      </c>
      <c r="K2763">
        <v>298</v>
      </c>
      <c r="L2763">
        <f t="shared" si="261"/>
        <v>298</v>
      </c>
      <c r="M2763">
        <v>5</v>
      </c>
      <c r="N2763">
        <v>11679</v>
      </c>
      <c r="O2763">
        <f t="shared" si="262"/>
        <v>11679</v>
      </c>
      <c r="P2763">
        <v>1</v>
      </c>
      <c r="Q2763">
        <v>63</v>
      </c>
      <c r="R2763">
        <v>242</v>
      </c>
      <c r="S2763">
        <v>260</v>
      </c>
      <c r="T2763">
        <v>6.2962962960000004</v>
      </c>
      <c r="U2763">
        <f>VLOOKUP(A2763,vlookup_table[#All],2,)</f>
        <v>0</v>
      </c>
      <c r="V2763">
        <f>VLOOKUP(A2763,vlookup_table[#All],4,FALSE)</f>
        <v>0</v>
      </c>
      <c r="W2763">
        <f>IF(LEN(V2763)=4,_xlfn.CONCAT("19",LEFT(V2763,2)),IF(LEN(V2763)=3,_xlfn.CONCAT("190",LEFT(V2763,2)),0))</f>
        <v>0</v>
      </c>
      <c r="X2763">
        <f>IF(V2763&lt;&gt;0,1997-VALUE(W2763),0)</f>
        <v>0</v>
      </c>
      <c r="Y2763" t="str">
        <f>VLOOKUP(A2763,vlookup_table[#All],5,FALSE)</f>
        <v>R2</v>
      </c>
      <c r="Z2763" t="str">
        <f t="shared" si="263"/>
        <v>Rural</v>
      </c>
      <c r="AA2763">
        <f>VLOOKUP(A2763,vlookup_table[#All],7,FALSE)</f>
        <v>11</v>
      </c>
    </row>
    <row r="2764" spans="1:27" x14ac:dyDescent="0.3">
      <c r="A2764">
        <v>123667</v>
      </c>
      <c r="B2764" s="1" t="s">
        <v>21</v>
      </c>
      <c r="C2764" s="1" t="str">
        <f>UPPER(LEFT(B2764,2))</f>
        <v>TX</v>
      </c>
      <c r="D2764" s="1" t="s">
        <v>17</v>
      </c>
      <c r="E2764" s="1" t="str">
        <f>UPPER(LEFT(D2764,1))</f>
        <v>F</v>
      </c>
      <c r="F2764">
        <v>1287</v>
      </c>
      <c r="G2764">
        <f t="shared" si="258"/>
        <v>1287</v>
      </c>
      <c r="H2764">
        <f t="shared" si="259"/>
        <v>1287</v>
      </c>
      <c r="I2764">
        <v>534</v>
      </c>
      <c r="J2764">
        <f t="shared" si="260"/>
        <v>534</v>
      </c>
      <c r="K2764">
        <v>632</v>
      </c>
      <c r="L2764">
        <f t="shared" si="261"/>
        <v>632</v>
      </c>
      <c r="M2764">
        <v>11</v>
      </c>
      <c r="N2764">
        <v>31394</v>
      </c>
      <c r="O2764">
        <f t="shared" si="262"/>
        <v>31394</v>
      </c>
      <c r="P2764">
        <v>1</v>
      </c>
      <c r="Q2764">
        <v>64</v>
      </c>
      <c r="R2764">
        <v>553</v>
      </c>
      <c r="S2764">
        <v>604</v>
      </c>
      <c r="T2764">
        <v>17.125</v>
      </c>
      <c r="U2764">
        <f>VLOOKUP(A2764,vlookup_table[#All],2,)</f>
        <v>28</v>
      </c>
      <c r="V2764">
        <f>VLOOKUP(A2764,vlookup_table[#All],4,FALSE)</f>
        <v>4301</v>
      </c>
      <c r="W2764" t="str">
        <f>IF(LEN(V2764)=4,_xlfn.CONCAT("19",LEFT(V2764,2)),IF(LEN(V2764)=3,_xlfn.CONCAT("190",LEFT(V2764,2)),0))</f>
        <v>1943</v>
      </c>
      <c r="X2764">
        <f>IF(V2764&lt;&gt;0,1997-VALUE(W2764),0)</f>
        <v>54</v>
      </c>
      <c r="Y2764" t="str">
        <f>VLOOKUP(A2764,vlookup_table[#All],5,FALSE)</f>
        <v>T1</v>
      </c>
      <c r="Z2764" t="str">
        <f t="shared" si="263"/>
        <v>Town</v>
      </c>
      <c r="AA2764">
        <f>VLOOKUP(A2764,vlookup_table[#All],7,FALSE)</f>
        <v>15</v>
      </c>
    </row>
    <row r="2765" spans="1:27" x14ac:dyDescent="0.3">
      <c r="A2765">
        <v>164188</v>
      </c>
      <c r="B2765" s="1" t="s">
        <v>22</v>
      </c>
      <c r="C2765" s="1" t="str">
        <f>UPPER(LEFT(B2765,2))</f>
        <v>CA</v>
      </c>
      <c r="D2765" s="1" t="s">
        <v>17</v>
      </c>
      <c r="E2765" s="1" t="str">
        <f>UPPER(LEFT(D2765,1))</f>
        <v>F</v>
      </c>
      <c r="F2765">
        <v>1525</v>
      </c>
      <c r="G2765">
        <f t="shared" si="258"/>
        <v>1525</v>
      </c>
      <c r="H2765">
        <f t="shared" si="259"/>
        <v>1525</v>
      </c>
      <c r="I2765">
        <v>466</v>
      </c>
      <c r="J2765">
        <f t="shared" si="260"/>
        <v>466</v>
      </c>
      <c r="K2765">
        <v>551</v>
      </c>
      <c r="L2765">
        <f t="shared" si="261"/>
        <v>551</v>
      </c>
      <c r="M2765">
        <v>17</v>
      </c>
      <c r="N2765">
        <v>17484</v>
      </c>
      <c r="O2765">
        <f t="shared" si="262"/>
        <v>17484</v>
      </c>
      <c r="P2765">
        <v>12</v>
      </c>
      <c r="Q2765">
        <v>65</v>
      </c>
      <c r="R2765">
        <v>483</v>
      </c>
      <c r="S2765">
        <v>522</v>
      </c>
      <c r="T2765">
        <v>9.6</v>
      </c>
      <c r="U2765">
        <f>VLOOKUP(A2765,vlookup_table[#All],2,)</f>
        <v>0</v>
      </c>
      <c r="V2765">
        <f>VLOOKUP(A2765,vlookup_table[#All],4,FALSE)</f>
        <v>6201</v>
      </c>
      <c r="W2765" t="str">
        <f>IF(LEN(V2765)=4,_xlfn.CONCAT("19",LEFT(V2765,2)),IF(LEN(V2765)=3,_xlfn.CONCAT("190",LEFT(V2765,2)),0))</f>
        <v>1962</v>
      </c>
      <c r="X2765">
        <f>IF(V2765&lt;&gt;0,1997-VALUE(W2765),0)</f>
        <v>35</v>
      </c>
      <c r="Y2765" t="str">
        <f>VLOOKUP(A2765,vlookup_table[#All],5,FALSE)</f>
        <v>T1</v>
      </c>
      <c r="Z2765" t="str">
        <f t="shared" si="263"/>
        <v>Town</v>
      </c>
      <c r="AA2765">
        <f>VLOOKUP(A2765,vlookup_table[#All],7,FALSE)</f>
        <v>14</v>
      </c>
    </row>
    <row r="2766" spans="1:27" x14ac:dyDescent="0.3">
      <c r="A2766">
        <v>37528</v>
      </c>
      <c r="B2766" s="1" t="s">
        <v>13</v>
      </c>
      <c r="C2766" s="1" t="str">
        <f>UPPER(LEFT(B2766,2))</f>
        <v>FL</v>
      </c>
      <c r="D2766" s="1" t="s">
        <v>17</v>
      </c>
      <c r="E2766" s="1" t="str">
        <f>UPPER(LEFT(D2766,1))</f>
        <v>F</v>
      </c>
      <c r="F2766">
        <v>829</v>
      </c>
      <c r="G2766">
        <f t="shared" si="258"/>
        <v>829</v>
      </c>
      <c r="H2766">
        <f t="shared" si="259"/>
        <v>829</v>
      </c>
      <c r="I2766">
        <v>226</v>
      </c>
      <c r="J2766">
        <f t="shared" si="260"/>
        <v>226</v>
      </c>
      <c r="K2766">
        <v>299</v>
      </c>
      <c r="L2766">
        <f t="shared" si="261"/>
        <v>299</v>
      </c>
      <c r="M2766">
        <v>0</v>
      </c>
      <c r="N2766">
        <v>10281</v>
      </c>
      <c r="O2766">
        <f t="shared" si="262"/>
        <v>10281</v>
      </c>
      <c r="P2766">
        <v>79</v>
      </c>
      <c r="Q2766">
        <v>14</v>
      </c>
      <c r="R2766">
        <v>244</v>
      </c>
      <c r="S2766">
        <v>270</v>
      </c>
      <c r="T2766">
        <v>6.8333333329999997</v>
      </c>
      <c r="U2766">
        <f>VLOOKUP(A2766,vlookup_table[#All],2,)</f>
        <v>0</v>
      </c>
      <c r="V2766">
        <f>VLOOKUP(A2766,vlookup_table[#All],4,FALSE)</f>
        <v>0</v>
      </c>
      <c r="W2766">
        <f>IF(LEN(V2766)=4,_xlfn.CONCAT("19",LEFT(V2766,2)),IF(LEN(V2766)=3,_xlfn.CONCAT("190",LEFT(V2766,2)),0))</f>
        <v>0</v>
      </c>
      <c r="X2766">
        <f>IF(V2766&lt;&gt;0,1997-VALUE(W2766),0)</f>
        <v>0</v>
      </c>
      <c r="Y2766" t="str">
        <f>VLOOKUP(A2766,vlookup_table[#All],5,FALSE)</f>
        <v>U3</v>
      </c>
      <c r="Z2766" t="str">
        <f t="shared" si="263"/>
        <v>Urban</v>
      </c>
      <c r="AA2766">
        <f>VLOOKUP(A2766,vlookup_table[#All],7,FALSE)</f>
        <v>10</v>
      </c>
    </row>
    <row r="2767" spans="1:27" x14ac:dyDescent="0.3">
      <c r="A2767">
        <v>159417</v>
      </c>
      <c r="B2767" s="1" t="s">
        <v>22</v>
      </c>
      <c r="C2767" s="1" t="str">
        <f>UPPER(LEFT(B2767,2))</f>
        <v>CA</v>
      </c>
      <c r="D2767" s="1" t="s">
        <v>17</v>
      </c>
      <c r="E2767" s="1" t="str">
        <f>UPPER(LEFT(D2767,1))</f>
        <v>F</v>
      </c>
      <c r="F2767">
        <v>2574</v>
      </c>
      <c r="G2767">
        <f t="shared" si="258"/>
        <v>2574</v>
      </c>
      <c r="H2767">
        <f t="shared" si="259"/>
        <v>2574</v>
      </c>
      <c r="I2767">
        <v>305</v>
      </c>
      <c r="J2767">
        <f t="shared" si="260"/>
        <v>305</v>
      </c>
      <c r="K2767">
        <v>348</v>
      </c>
      <c r="L2767">
        <f t="shared" si="261"/>
        <v>348</v>
      </c>
      <c r="M2767">
        <v>82</v>
      </c>
      <c r="N2767">
        <v>11908</v>
      </c>
      <c r="O2767">
        <f t="shared" si="262"/>
        <v>11908</v>
      </c>
      <c r="P2767">
        <v>30</v>
      </c>
      <c r="Q2767">
        <v>48</v>
      </c>
      <c r="R2767">
        <v>308</v>
      </c>
      <c r="S2767">
        <v>338</v>
      </c>
      <c r="T2767">
        <v>13.71428571</v>
      </c>
      <c r="U2767">
        <f>VLOOKUP(A2767,vlookup_table[#All],2,)</f>
        <v>0</v>
      </c>
      <c r="V2767">
        <f>VLOOKUP(A2767,vlookup_table[#All],4,FALSE)</f>
        <v>5912</v>
      </c>
      <c r="W2767" t="str">
        <f>IF(LEN(V2767)=4,_xlfn.CONCAT("19",LEFT(V2767,2)),IF(LEN(V2767)=3,_xlfn.CONCAT("190",LEFT(V2767,2)),0))</f>
        <v>1959</v>
      </c>
      <c r="X2767">
        <f>IF(V2767&lt;&gt;0,1997-VALUE(W2767),0)</f>
        <v>38</v>
      </c>
      <c r="Y2767" t="str">
        <f>VLOOKUP(A2767,vlookup_table[#All],5,FALSE)</f>
        <v>S1</v>
      </c>
      <c r="Z2767" t="str">
        <f t="shared" si="263"/>
        <v>Suburban</v>
      </c>
      <c r="AA2767">
        <f>VLOOKUP(A2767,vlookup_table[#All],7,FALSE)</f>
        <v>25</v>
      </c>
    </row>
    <row r="2768" spans="1:27" x14ac:dyDescent="0.3">
      <c r="A2768">
        <v>181382</v>
      </c>
      <c r="B2768" s="1" t="s">
        <v>41</v>
      </c>
      <c r="C2768" s="1" t="str">
        <f>UPPER(LEFT(B2768,2))</f>
        <v>WA</v>
      </c>
      <c r="D2768" s="1" t="s">
        <v>52</v>
      </c>
      <c r="E2768" s="1" t="str">
        <f>UPPER(LEFT(D2768,1))</f>
        <v>M</v>
      </c>
      <c r="F2768">
        <v>879</v>
      </c>
      <c r="G2768">
        <f t="shared" si="258"/>
        <v>879</v>
      </c>
      <c r="H2768">
        <f t="shared" si="259"/>
        <v>879</v>
      </c>
      <c r="I2768">
        <v>422</v>
      </c>
      <c r="J2768">
        <f t="shared" si="260"/>
        <v>422</v>
      </c>
      <c r="K2768">
        <v>445</v>
      </c>
      <c r="L2768">
        <f t="shared" si="261"/>
        <v>445</v>
      </c>
      <c r="M2768">
        <v>3</v>
      </c>
      <c r="N2768">
        <v>13128</v>
      </c>
      <c r="O2768">
        <f t="shared" si="262"/>
        <v>13128</v>
      </c>
      <c r="P2768">
        <v>4</v>
      </c>
      <c r="Q2768">
        <v>50</v>
      </c>
      <c r="R2768">
        <v>422</v>
      </c>
      <c r="S2768">
        <v>445</v>
      </c>
      <c r="T2768">
        <v>8</v>
      </c>
      <c r="U2768">
        <f>VLOOKUP(A2768,vlookup_table[#All],2,)</f>
        <v>2</v>
      </c>
      <c r="V2768">
        <f>VLOOKUP(A2768,vlookup_table[#All],4,FALSE)</f>
        <v>0</v>
      </c>
      <c r="W2768">
        <f>IF(LEN(V2768)=4,_xlfn.CONCAT("19",LEFT(V2768,2)),IF(LEN(V2768)=3,_xlfn.CONCAT("190",LEFT(V2768,2)),0))</f>
        <v>0</v>
      </c>
      <c r="X2768">
        <f>IF(V2768&lt;&gt;0,1997-VALUE(W2768),0)</f>
        <v>0</v>
      </c>
      <c r="Y2768" t="str">
        <f>VLOOKUP(A2768,vlookup_table[#All],5,FALSE)</f>
        <v>R2</v>
      </c>
      <c r="Z2768" t="str">
        <f t="shared" si="263"/>
        <v>Rural</v>
      </c>
      <c r="AA2768">
        <f>VLOOKUP(A2768,vlookup_table[#All],7,FALSE)</f>
        <v>12</v>
      </c>
    </row>
    <row r="2769" spans="1:27" x14ac:dyDescent="0.3">
      <c r="A2769">
        <v>159358</v>
      </c>
      <c r="B2769" s="1" t="s">
        <v>22</v>
      </c>
      <c r="C2769" s="1" t="str">
        <f>UPPER(LEFT(B2769,2))</f>
        <v>CA</v>
      </c>
      <c r="D2769" s="1" t="s">
        <v>14</v>
      </c>
      <c r="E2769" s="1" t="str">
        <f>UPPER(LEFT(D2769,1))</f>
        <v>M</v>
      </c>
      <c r="F2769">
        <v>3950</v>
      </c>
      <c r="G2769">
        <f t="shared" si="258"/>
        <v>3950</v>
      </c>
      <c r="H2769">
        <f t="shared" si="259"/>
        <v>3950</v>
      </c>
      <c r="I2769">
        <v>414</v>
      </c>
      <c r="J2769">
        <f t="shared" si="260"/>
        <v>414</v>
      </c>
      <c r="K2769">
        <v>634</v>
      </c>
      <c r="L2769">
        <f t="shared" si="261"/>
        <v>634</v>
      </c>
      <c r="M2769">
        <v>96</v>
      </c>
      <c r="N2769">
        <v>24339</v>
      </c>
      <c r="O2769">
        <f t="shared" si="262"/>
        <v>24339</v>
      </c>
      <c r="P2769">
        <v>13</v>
      </c>
      <c r="Q2769">
        <v>43</v>
      </c>
      <c r="R2769">
        <v>505</v>
      </c>
      <c r="S2769">
        <v>517</v>
      </c>
      <c r="T2769">
        <v>8.0434782610000006</v>
      </c>
      <c r="U2769">
        <f>VLOOKUP(A2769,vlookup_table[#All],2,)</f>
        <v>2</v>
      </c>
      <c r="V2769">
        <f>VLOOKUP(A2769,vlookup_table[#All],4,FALSE)</f>
        <v>2201</v>
      </c>
      <c r="W2769" t="str">
        <f>IF(LEN(V2769)=4,_xlfn.CONCAT("19",LEFT(V2769,2)),IF(LEN(V2769)=3,_xlfn.CONCAT("190",LEFT(V2769,2)),0))</f>
        <v>1922</v>
      </c>
      <c r="X2769">
        <f>IF(V2769&lt;&gt;0,1997-VALUE(W2769),0)</f>
        <v>75</v>
      </c>
      <c r="Y2769" t="str">
        <f>VLOOKUP(A2769,vlookup_table[#All],5,FALSE)</f>
        <v>S1</v>
      </c>
      <c r="Z2769" t="str">
        <f t="shared" si="263"/>
        <v>Suburban</v>
      </c>
      <c r="AA2769">
        <f>VLOOKUP(A2769,vlookup_table[#All],7,FALSE)</f>
        <v>10</v>
      </c>
    </row>
    <row r="2770" spans="1:27" x14ac:dyDescent="0.3">
      <c r="A2770">
        <v>159550</v>
      </c>
      <c r="B2770" s="1" t="s">
        <v>22</v>
      </c>
      <c r="C2770" s="1" t="str">
        <f>UPPER(LEFT(B2770,2))</f>
        <v>CA</v>
      </c>
      <c r="D2770" s="1" t="s">
        <v>14</v>
      </c>
      <c r="E2770" s="1" t="str">
        <f>UPPER(LEFT(D2770,1))</f>
        <v>M</v>
      </c>
      <c r="F2770">
        <v>838</v>
      </c>
      <c r="G2770">
        <f t="shared" si="258"/>
        <v>838</v>
      </c>
      <c r="H2770">
        <f t="shared" si="259"/>
        <v>838</v>
      </c>
      <c r="I2770">
        <v>174</v>
      </c>
      <c r="J2770">
        <f t="shared" si="260"/>
        <v>174</v>
      </c>
      <c r="K2770">
        <v>304</v>
      </c>
      <c r="L2770">
        <f t="shared" si="261"/>
        <v>304</v>
      </c>
      <c r="M2770">
        <v>4</v>
      </c>
      <c r="N2770">
        <v>11984</v>
      </c>
      <c r="O2770">
        <f t="shared" si="262"/>
        <v>11984</v>
      </c>
      <c r="P2770">
        <v>3</v>
      </c>
      <c r="Q2770">
        <v>44</v>
      </c>
      <c r="R2770">
        <v>221</v>
      </c>
      <c r="S2770">
        <v>251</v>
      </c>
      <c r="T2770">
        <v>11.2</v>
      </c>
      <c r="U2770">
        <f>VLOOKUP(A2770,vlookup_table[#All],2,)</f>
        <v>1</v>
      </c>
      <c r="V2770">
        <f>VLOOKUP(A2770,vlookup_table[#All],4,FALSE)</f>
        <v>5801</v>
      </c>
      <c r="W2770" t="str">
        <f>IF(LEN(V2770)=4,_xlfn.CONCAT("19",LEFT(V2770,2)),IF(LEN(V2770)=3,_xlfn.CONCAT("190",LEFT(V2770,2)),0))</f>
        <v>1958</v>
      </c>
      <c r="X2770">
        <f>IF(V2770&lt;&gt;0,1997-VALUE(W2770),0)</f>
        <v>39</v>
      </c>
      <c r="Y2770" t="str">
        <f>VLOOKUP(A2770,vlookup_table[#All],5,FALSE)</f>
        <v>R2</v>
      </c>
      <c r="Z2770" t="str">
        <f t="shared" si="263"/>
        <v>Rural</v>
      </c>
      <c r="AA2770">
        <f>VLOOKUP(A2770,vlookup_table[#All],7,FALSE)</f>
        <v>10</v>
      </c>
    </row>
    <row r="2771" spans="1:27" x14ac:dyDescent="0.3">
      <c r="A2771">
        <v>167396</v>
      </c>
      <c r="B2771" s="1" t="s">
        <v>22</v>
      </c>
      <c r="C2771" s="1" t="str">
        <f>UPPER(LEFT(B2771,2))</f>
        <v>CA</v>
      </c>
      <c r="D2771" s="1" t="s">
        <v>14</v>
      </c>
      <c r="E2771" s="1" t="str">
        <f>UPPER(LEFT(D2771,1))</f>
        <v>M</v>
      </c>
      <c r="F2771">
        <v>4764</v>
      </c>
      <c r="G2771">
        <f t="shared" si="258"/>
        <v>4764</v>
      </c>
      <c r="H2771">
        <f t="shared" si="259"/>
        <v>4764</v>
      </c>
      <c r="I2771">
        <v>784</v>
      </c>
      <c r="J2771">
        <f t="shared" si="260"/>
        <v>784</v>
      </c>
      <c r="K2771">
        <v>844</v>
      </c>
      <c r="L2771">
        <f t="shared" si="261"/>
        <v>844</v>
      </c>
      <c r="M2771">
        <v>96</v>
      </c>
      <c r="N2771">
        <v>33464</v>
      </c>
      <c r="O2771">
        <f t="shared" si="262"/>
        <v>33464</v>
      </c>
      <c r="P2771">
        <v>9</v>
      </c>
      <c r="Q2771">
        <v>53</v>
      </c>
      <c r="R2771">
        <v>791</v>
      </c>
      <c r="S2771">
        <v>829</v>
      </c>
      <c r="T2771">
        <v>20</v>
      </c>
      <c r="U2771">
        <f>VLOOKUP(A2771,vlookup_table[#All],2,)</f>
        <v>0</v>
      </c>
      <c r="V2771">
        <f>VLOOKUP(A2771,vlookup_table[#All],4,FALSE)</f>
        <v>0</v>
      </c>
      <c r="W2771">
        <f>IF(LEN(V2771)=4,_xlfn.CONCAT("19",LEFT(V2771,2)),IF(LEN(V2771)=3,_xlfn.CONCAT("190",LEFT(V2771,2)),0))</f>
        <v>0</v>
      </c>
      <c r="X2771">
        <f>IF(V2771&lt;&gt;0,1997-VALUE(W2771),0)</f>
        <v>0</v>
      </c>
      <c r="Y2771" t="str">
        <f>VLOOKUP(A2771,vlookup_table[#All],5,FALSE)</f>
        <v>S1</v>
      </c>
      <c r="Z2771" t="str">
        <f t="shared" si="263"/>
        <v>Suburban</v>
      </c>
      <c r="AA2771">
        <f>VLOOKUP(A2771,vlookup_table[#All],7,FALSE)</f>
        <v>20</v>
      </c>
    </row>
    <row r="2772" spans="1:27" x14ac:dyDescent="0.3">
      <c r="A2772">
        <v>101673</v>
      </c>
      <c r="B2772" s="1" t="s">
        <v>37</v>
      </c>
      <c r="C2772" s="1" t="str">
        <f>UPPER(LEFT(B2772,2))</f>
        <v>MO</v>
      </c>
      <c r="D2772" s="1" t="s">
        <v>17</v>
      </c>
      <c r="E2772" s="1" t="str">
        <f>UPPER(LEFT(D2772,1))</f>
        <v>F</v>
      </c>
      <c r="F2772">
        <v>1162</v>
      </c>
      <c r="G2772">
        <f t="shared" si="258"/>
        <v>1162</v>
      </c>
      <c r="H2772">
        <f t="shared" si="259"/>
        <v>1162</v>
      </c>
      <c r="I2772">
        <v>529</v>
      </c>
      <c r="J2772">
        <f t="shared" si="260"/>
        <v>529</v>
      </c>
      <c r="K2772">
        <v>612</v>
      </c>
      <c r="L2772">
        <f t="shared" si="261"/>
        <v>612</v>
      </c>
      <c r="M2772">
        <v>7</v>
      </c>
      <c r="N2772">
        <v>18860</v>
      </c>
      <c r="O2772">
        <f t="shared" si="262"/>
        <v>18860</v>
      </c>
      <c r="P2772">
        <v>4</v>
      </c>
      <c r="Q2772">
        <v>60</v>
      </c>
      <c r="R2772">
        <v>560</v>
      </c>
      <c r="S2772">
        <v>571</v>
      </c>
      <c r="T2772">
        <v>10.83333333</v>
      </c>
      <c r="U2772">
        <f>VLOOKUP(A2772,vlookup_table[#All],2,)</f>
        <v>0</v>
      </c>
      <c r="V2772">
        <f>VLOOKUP(A2772,vlookup_table[#All],4,FALSE)</f>
        <v>5702</v>
      </c>
      <c r="W2772" t="str">
        <f>IF(LEN(V2772)=4,_xlfn.CONCAT("19",LEFT(V2772,2)),IF(LEN(V2772)=3,_xlfn.CONCAT("190",LEFT(V2772,2)),0))</f>
        <v>1957</v>
      </c>
      <c r="X2772">
        <f>IF(V2772&lt;&gt;0,1997-VALUE(W2772),0)</f>
        <v>40</v>
      </c>
      <c r="Y2772" t="str">
        <f>VLOOKUP(A2772,vlookup_table[#All],5,FALSE)</f>
        <v>C1</v>
      </c>
      <c r="Z2772" t="str">
        <f t="shared" si="263"/>
        <v>City</v>
      </c>
      <c r="AA2772">
        <f>VLOOKUP(A2772,vlookup_table[#All],7,FALSE)</f>
        <v>20</v>
      </c>
    </row>
    <row r="2773" spans="1:27" x14ac:dyDescent="0.3">
      <c r="A2773">
        <v>132767</v>
      </c>
      <c r="B2773" s="1" t="s">
        <v>67</v>
      </c>
      <c r="C2773" s="1" t="str">
        <f>UPPER(LEFT(B2773,2))</f>
        <v>WY</v>
      </c>
      <c r="D2773" s="1" t="s">
        <v>52</v>
      </c>
      <c r="E2773" s="1" t="str">
        <f>UPPER(LEFT(D2773,1))</f>
        <v>M</v>
      </c>
      <c r="F2773">
        <v>828</v>
      </c>
      <c r="G2773">
        <f t="shared" si="258"/>
        <v>828</v>
      </c>
      <c r="H2773">
        <f t="shared" si="259"/>
        <v>828</v>
      </c>
      <c r="I2773">
        <v>409</v>
      </c>
      <c r="J2773">
        <f t="shared" si="260"/>
        <v>409</v>
      </c>
      <c r="K2773">
        <v>463</v>
      </c>
      <c r="L2773">
        <f t="shared" si="261"/>
        <v>463</v>
      </c>
      <c r="M2773">
        <v>2</v>
      </c>
      <c r="N2773">
        <v>14309</v>
      </c>
      <c r="O2773">
        <f t="shared" si="262"/>
        <v>14309</v>
      </c>
      <c r="P2773">
        <v>1</v>
      </c>
      <c r="Q2773">
        <v>43</v>
      </c>
      <c r="R2773">
        <v>426</v>
      </c>
      <c r="S2773">
        <v>419</v>
      </c>
      <c r="T2773">
        <v>11.66666667</v>
      </c>
      <c r="U2773">
        <f>VLOOKUP(A2773,vlookup_table[#All],2,)</f>
        <v>1</v>
      </c>
      <c r="V2773">
        <f>VLOOKUP(A2773,vlookup_table[#All],4,FALSE)</f>
        <v>2001</v>
      </c>
      <c r="W2773" t="str">
        <f>IF(LEN(V2773)=4,_xlfn.CONCAT("19",LEFT(V2773,2)),IF(LEN(V2773)=3,_xlfn.CONCAT("190",LEFT(V2773,2)),0))</f>
        <v>1920</v>
      </c>
      <c r="X2773">
        <f>IF(V2773&lt;&gt;0,1997-VALUE(W2773),0)</f>
        <v>77</v>
      </c>
      <c r="Y2773" t="str">
        <f>VLOOKUP(A2773,vlookup_table[#All],5,FALSE)</f>
        <v>C1</v>
      </c>
      <c r="Z2773" t="str">
        <f t="shared" si="263"/>
        <v>City</v>
      </c>
      <c r="AA2773">
        <f>VLOOKUP(A2773,vlookup_table[#All],7,FALSE)</f>
        <v>15</v>
      </c>
    </row>
    <row r="2774" spans="1:27" x14ac:dyDescent="0.3">
      <c r="A2774">
        <v>178334</v>
      </c>
      <c r="B2774" s="1" t="s">
        <v>41</v>
      </c>
      <c r="C2774" s="1" t="str">
        <f>UPPER(LEFT(B2774,2))</f>
        <v>WA</v>
      </c>
      <c r="D2774" s="1" t="s">
        <v>45</v>
      </c>
      <c r="E2774" s="1" t="str">
        <f>UPPER(LEFT(D2774,1))</f>
        <v>J</v>
      </c>
      <c r="F2774">
        <v>1338</v>
      </c>
      <c r="G2774">
        <f t="shared" si="258"/>
        <v>1338</v>
      </c>
      <c r="H2774">
        <f t="shared" si="259"/>
        <v>1338</v>
      </c>
      <c r="I2774">
        <v>418</v>
      </c>
      <c r="J2774">
        <f t="shared" si="260"/>
        <v>418</v>
      </c>
      <c r="K2774">
        <v>460</v>
      </c>
      <c r="L2774">
        <f t="shared" si="261"/>
        <v>460</v>
      </c>
      <c r="M2774">
        <v>1</v>
      </c>
      <c r="N2774">
        <v>15772</v>
      </c>
      <c r="O2774">
        <f t="shared" si="262"/>
        <v>15772</v>
      </c>
      <c r="P2774">
        <v>7</v>
      </c>
      <c r="Q2774">
        <v>44</v>
      </c>
      <c r="R2774">
        <v>449</v>
      </c>
      <c r="S2774">
        <v>419</v>
      </c>
      <c r="T2774">
        <v>9.1666666669999994</v>
      </c>
      <c r="U2774">
        <f>VLOOKUP(A2774,vlookup_table[#All],2,)</f>
        <v>0</v>
      </c>
      <c r="V2774">
        <f>VLOOKUP(A2774,vlookup_table[#All],4,FALSE)</f>
        <v>2701</v>
      </c>
      <c r="W2774" t="str">
        <f>IF(LEN(V2774)=4,_xlfn.CONCAT("19",LEFT(V2774,2)),IF(LEN(V2774)=3,_xlfn.CONCAT("190",LEFT(V2774,2)),0))</f>
        <v>1927</v>
      </c>
      <c r="X2774">
        <f>IF(V2774&lt;&gt;0,1997-VALUE(W2774),0)</f>
        <v>70</v>
      </c>
      <c r="Y2774" t="str">
        <f>VLOOKUP(A2774,vlookup_table[#All],5,FALSE)</f>
        <v>S2</v>
      </c>
      <c r="Z2774" t="str">
        <f t="shared" si="263"/>
        <v>Suburban</v>
      </c>
      <c r="AA2774">
        <f>VLOOKUP(A2774,vlookup_table[#All],7,FALSE)</f>
        <v>11</v>
      </c>
    </row>
    <row r="2775" spans="1:27" x14ac:dyDescent="0.3">
      <c r="A2775">
        <v>109778</v>
      </c>
      <c r="B2775" s="1" t="s">
        <v>50</v>
      </c>
      <c r="C2775" s="1" t="str">
        <f>UPPER(LEFT(B2775,2))</f>
        <v>LA</v>
      </c>
      <c r="D2775" s="1" t="s">
        <v>14</v>
      </c>
      <c r="E2775" s="1" t="str">
        <f>UPPER(LEFT(D2775,1))</f>
        <v>M</v>
      </c>
      <c r="F2775">
        <v>944</v>
      </c>
      <c r="G2775">
        <f t="shared" si="258"/>
        <v>944</v>
      </c>
      <c r="H2775">
        <f t="shared" si="259"/>
        <v>944</v>
      </c>
      <c r="I2775">
        <v>413</v>
      </c>
      <c r="J2775">
        <f t="shared" si="260"/>
        <v>413</v>
      </c>
      <c r="K2775">
        <v>571</v>
      </c>
      <c r="L2775">
        <f t="shared" si="261"/>
        <v>571</v>
      </c>
      <c r="M2775">
        <v>12</v>
      </c>
      <c r="N2775">
        <v>22847</v>
      </c>
      <c r="O2775">
        <f t="shared" si="262"/>
        <v>22847</v>
      </c>
      <c r="P2775">
        <v>0</v>
      </c>
      <c r="Q2775">
        <v>75</v>
      </c>
      <c r="R2775">
        <v>459</v>
      </c>
      <c r="S2775">
        <v>559</v>
      </c>
      <c r="T2775">
        <v>8.8333333330000006</v>
      </c>
      <c r="U2775">
        <f>VLOOKUP(A2775,vlookup_table[#All],2,)</f>
        <v>2</v>
      </c>
      <c r="V2775">
        <f>VLOOKUP(A2775,vlookup_table[#All],4,FALSE)</f>
        <v>1801</v>
      </c>
      <c r="W2775" t="str">
        <f>IF(LEN(V2775)=4,_xlfn.CONCAT("19",LEFT(V2775,2)),IF(LEN(V2775)=3,_xlfn.CONCAT("190",LEFT(V2775,2)),0))</f>
        <v>1918</v>
      </c>
      <c r="X2775">
        <f>IF(V2775&lt;&gt;0,1997-VALUE(W2775),0)</f>
        <v>79</v>
      </c>
      <c r="Y2775" t="str">
        <f>VLOOKUP(A2775,vlookup_table[#All],5,FALSE)</f>
        <v>C1</v>
      </c>
      <c r="Z2775" t="str">
        <f t="shared" si="263"/>
        <v>City</v>
      </c>
      <c r="AA2775">
        <f>VLOOKUP(A2775,vlookup_table[#All],7,FALSE)</f>
        <v>10</v>
      </c>
    </row>
    <row r="2776" spans="1:27" x14ac:dyDescent="0.3">
      <c r="A2776">
        <v>108176</v>
      </c>
      <c r="B2776" s="1" t="s">
        <v>50</v>
      </c>
      <c r="C2776" s="1" t="str">
        <f>UPPER(LEFT(B2776,2))</f>
        <v>LA</v>
      </c>
      <c r="D2776" s="1" t="s">
        <v>14</v>
      </c>
      <c r="E2776" s="1" t="str">
        <f>UPPER(LEFT(D2776,1))</f>
        <v>M</v>
      </c>
      <c r="F2776">
        <v>1060</v>
      </c>
      <c r="G2776">
        <f t="shared" si="258"/>
        <v>1060</v>
      </c>
      <c r="H2776">
        <f t="shared" si="259"/>
        <v>1060</v>
      </c>
      <c r="I2776">
        <v>559</v>
      </c>
      <c r="J2776">
        <f t="shared" si="260"/>
        <v>559</v>
      </c>
      <c r="K2776">
        <v>655</v>
      </c>
      <c r="L2776">
        <f t="shared" si="261"/>
        <v>655</v>
      </c>
      <c r="M2776">
        <v>1</v>
      </c>
      <c r="N2776">
        <v>21036</v>
      </c>
      <c r="O2776">
        <f t="shared" si="262"/>
        <v>21036</v>
      </c>
      <c r="P2776">
        <v>3</v>
      </c>
      <c r="Q2776">
        <v>62</v>
      </c>
      <c r="R2776">
        <v>572</v>
      </c>
      <c r="S2776">
        <v>637</v>
      </c>
      <c r="T2776">
        <v>7.8666666669999996</v>
      </c>
      <c r="U2776">
        <f>VLOOKUP(A2776,vlookup_table[#All],2,)</f>
        <v>2</v>
      </c>
      <c r="V2776">
        <f>VLOOKUP(A2776,vlookup_table[#All],4,FALSE)</f>
        <v>5611</v>
      </c>
      <c r="W2776" t="str">
        <f>IF(LEN(V2776)=4,_xlfn.CONCAT("19",LEFT(V2776,2)),IF(LEN(V2776)=3,_xlfn.CONCAT("190",LEFT(V2776,2)),0))</f>
        <v>1956</v>
      </c>
      <c r="X2776">
        <f>IF(V2776&lt;&gt;0,1997-VALUE(W2776),0)</f>
        <v>41</v>
      </c>
      <c r="Y2776" t="str">
        <f>VLOOKUP(A2776,vlookup_table[#All],5,FALSE)</f>
        <v>T1</v>
      </c>
      <c r="Z2776" t="str">
        <f t="shared" si="263"/>
        <v>Town</v>
      </c>
      <c r="AA2776">
        <f>VLOOKUP(A2776,vlookup_table[#All],7,FALSE)</f>
        <v>10</v>
      </c>
    </row>
    <row r="2777" spans="1:27" x14ac:dyDescent="0.3">
      <c r="A2777">
        <v>24949</v>
      </c>
      <c r="B2777" s="1" t="s">
        <v>47</v>
      </c>
      <c r="C2777" s="1" t="str">
        <f>UPPER(LEFT(B2777,2))</f>
        <v>SC</v>
      </c>
      <c r="D2777" s="1" t="s">
        <v>14</v>
      </c>
      <c r="E2777" s="1" t="str">
        <f>UPPER(LEFT(D2777,1))</f>
        <v>M</v>
      </c>
      <c r="F2777">
        <v>482</v>
      </c>
      <c r="G2777">
        <f t="shared" si="258"/>
        <v>482</v>
      </c>
      <c r="H2777">
        <f t="shared" si="259"/>
        <v>482</v>
      </c>
      <c r="I2777">
        <v>273</v>
      </c>
      <c r="J2777">
        <f t="shared" si="260"/>
        <v>273</v>
      </c>
      <c r="K2777">
        <v>326</v>
      </c>
      <c r="L2777">
        <f t="shared" si="261"/>
        <v>326</v>
      </c>
      <c r="M2777">
        <v>0</v>
      </c>
      <c r="N2777">
        <v>10431</v>
      </c>
      <c r="O2777">
        <f t="shared" si="262"/>
        <v>10431</v>
      </c>
      <c r="P2777">
        <v>0</v>
      </c>
      <c r="Q2777">
        <v>80</v>
      </c>
      <c r="R2777">
        <v>305</v>
      </c>
      <c r="S2777">
        <v>286</v>
      </c>
      <c r="T2777">
        <v>10.7</v>
      </c>
      <c r="U2777">
        <f>VLOOKUP(A2777,vlookup_table[#All],2,)</f>
        <v>0</v>
      </c>
      <c r="V2777">
        <f>VLOOKUP(A2777,vlookup_table[#All],4,FALSE)</f>
        <v>4601</v>
      </c>
      <c r="W2777" t="str">
        <f>IF(LEN(V2777)=4,_xlfn.CONCAT("19",LEFT(V2777,2)),IF(LEN(V2777)=3,_xlfn.CONCAT("190",LEFT(V2777,2)),0))</f>
        <v>1946</v>
      </c>
      <c r="X2777">
        <f>IF(V2777&lt;&gt;0,1997-VALUE(W2777),0)</f>
        <v>51</v>
      </c>
      <c r="Y2777" t="str">
        <f>VLOOKUP(A2777,vlookup_table[#All],5,FALSE)</f>
        <v>R2</v>
      </c>
      <c r="Z2777" t="str">
        <f t="shared" si="263"/>
        <v>Rural</v>
      </c>
      <c r="AA2777">
        <f>VLOOKUP(A2777,vlookup_table[#All],7,FALSE)</f>
        <v>16</v>
      </c>
    </row>
    <row r="2778" spans="1:27" x14ac:dyDescent="0.3">
      <c r="A2778">
        <v>12122</v>
      </c>
      <c r="B2778" s="1" t="s">
        <v>22</v>
      </c>
      <c r="C2778" s="1" t="str">
        <f>UPPER(LEFT(B2778,2))</f>
        <v>CA</v>
      </c>
      <c r="D2778" s="1" t="s">
        <v>17</v>
      </c>
      <c r="E2778" s="1" t="str">
        <f>UPPER(LEFT(D2778,1))</f>
        <v>F</v>
      </c>
      <c r="F2778">
        <v>2051</v>
      </c>
      <c r="G2778">
        <f t="shared" si="258"/>
        <v>2051</v>
      </c>
      <c r="H2778">
        <f t="shared" si="259"/>
        <v>2051</v>
      </c>
      <c r="I2778">
        <v>417</v>
      </c>
      <c r="J2778">
        <f t="shared" si="260"/>
        <v>417</v>
      </c>
      <c r="K2778">
        <v>453</v>
      </c>
      <c r="L2778">
        <f t="shared" si="261"/>
        <v>453</v>
      </c>
      <c r="M2778">
        <v>54</v>
      </c>
      <c r="N2778">
        <v>12747</v>
      </c>
      <c r="O2778">
        <f t="shared" si="262"/>
        <v>12747</v>
      </c>
      <c r="P2778">
        <v>23</v>
      </c>
      <c r="Q2778">
        <v>58</v>
      </c>
      <c r="R2778">
        <v>416</v>
      </c>
      <c r="S2778">
        <v>454</v>
      </c>
      <c r="T2778">
        <v>23.125</v>
      </c>
      <c r="U2778">
        <f>VLOOKUP(A2778,vlookup_table[#All],2,)</f>
        <v>2</v>
      </c>
      <c r="V2778">
        <f>VLOOKUP(A2778,vlookup_table[#All],4,FALSE)</f>
        <v>5904</v>
      </c>
      <c r="W2778" t="str">
        <f>IF(LEN(V2778)=4,_xlfn.CONCAT("19",LEFT(V2778,2)),IF(LEN(V2778)=3,_xlfn.CONCAT("190",LEFT(V2778,2)),0))</f>
        <v>1959</v>
      </c>
      <c r="X2778">
        <f>IF(V2778&lt;&gt;0,1997-VALUE(W2778),0)</f>
        <v>38</v>
      </c>
      <c r="Y2778" t="str">
        <f>VLOOKUP(A2778,vlookup_table[#All],5,FALSE)</f>
        <v>S2</v>
      </c>
      <c r="Z2778" t="str">
        <f t="shared" si="263"/>
        <v>Suburban</v>
      </c>
      <c r="AA2778">
        <f>VLOOKUP(A2778,vlookup_table[#All],7,FALSE)</f>
        <v>12</v>
      </c>
    </row>
    <row r="2779" spans="1:27" x14ac:dyDescent="0.3">
      <c r="A2779">
        <v>171014</v>
      </c>
      <c r="B2779" s="1" t="s">
        <v>22</v>
      </c>
      <c r="C2779" s="1" t="str">
        <f>UPPER(LEFT(B2779,2))</f>
        <v>CA</v>
      </c>
      <c r="D2779" s="1" t="s">
        <v>14</v>
      </c>
      <c r="E2779" s="1" t="str">
        <f>UPPER(LEFT(D2779,1))</f>
        <v>M</v>
      </c>
      <c r="F2779">
        <v>1264</v>
      </c>
      <c r="G2779">
        <f t="shared" si="258"/>
        <v>1264</v>
      </c>
      <c r="H2779">
        <f t="shared" si="259"/>
        <v>1264</v>
      </c>
      <c r="I2779">
        <v>403</v>
      </c>
      <c r="J2779">
        <f t="shared" si="260"/>
        <v>403</v>
      </c>
      <c r="K2779">
        <v>457</v>
      </c>
      <c r="L2779">
        <f t="shared" si="261"/>
        <v>457</v>
      </c>
      <c r="M2779">
        <v>15</v>
      </c>
      <c r="N2779">
        <v>12093</v>
      </c>
      <c r="O2779">
        <f t="shared" si="262"/>
        <v>12093</v>
      </c>
      <c r="P2779">
        <v>8</v>
      </c>
      <c r="Q2779">
        <v>60</v>
      </c>
      <c r="R2779">
        <v>427</v>
      </c>
      <c r="S2779">
        <v>424</v>
      </c>
      <c r="T2779">
        <v>25</v>
      </c>
      <c r="U2779">
        <f>VLOOKUP(A2779,vlookup_table[#All],2,)</f>
        <v>1</v>
      </c>
      <c r="V2779">
        <f>VLOOKUP(A2779,vlookup_table[#All],4,FALSE)</f>
        <v>4801</v>
      </c>
      <c r="W2779" t="str">
        <f>IF(LEN(V2779)=4,_xlfn.CONCAT("19",LEFT(V2779,2)),IF(LEN(V2779)=3,_xlfn.CONCAT("190",LEFT(V2779,2)),0))</f>
        <v>1948</v>
      </c>
      <c r="X2779">
        <f>IF(V2779&lt;&gt;0,1997-VALUE(W2779),0)</f>
        <v>49</v>
      </c>
      <c r="Y2779" t="str">
        <f>VLOOKUP(A2779,vlookup_table[#All],5,FALSE)</f>
        <v>R2</v>
      </c>
      <c r="Z2779" t="str">
        <f t="shared" si="263"/>
        <v>Rural</v>
      </c>
      <c r="AA2779">
        <f>VLOOKUP(A2779,vlookup_table[#All],7,FALSE)</f>
        <v>25</v>
      </c>
    </row>
    <row r="2780" spans="1:27" x14ac:dyDescent="0.3">
      <c r="A2780">
        <v>152822</v>
      </c>
      <c r="B2780" s="1" t="s">
        <v>22</v>
      </c>
      <c r="C2780" s="1" t="str">
        <f>UPPER(LEFT(B2780,2))</f>
        <v>CA</v>
      </c>
      <c r="D2780" s="1" t="s">
        <v>17</v>
      </c>
      <c r="E2780" s="1" t="str">
        <f>UPPER(LEFT(D2780,1))</f>
        <v>F</v>
      </c>
      <c r="F2780">
        <v>1714</v>
      </c>
      <c r="G2780">
        <f t="shared" si="258"/>
        <v>1714</v>
      </c>
      <c r="H2780">
        <f t="shared" si="259"/>
        <v>1714</v>
      </c>
      <c r="I2780">
        <v>411</v>
      </c>
      <c r="J2780">
        <f t="shared" si="260"/>
        <v>411</v>
      </c>
      <c r="K2780">
        <v>537</v>
      </c>
      <c r="L2780">
        <f t="shared" si="261"/>
        <v>537</v>
      </c>
      <c r="M2780">
        <v>10</v>
      </c>
      <c r="N2780">
        <v>18267</v>
      </c>
      <c r="O2780">
        <f t="shared" si="262"/>
        <v>18267</v>
      </c>
      <c r="P2780">
        <v>8</v>
      </c>
      <c r="Q2780">
        <v>53</v>
      </c>
      <c r="R2780">
        <v>467</v>
      </c>
      <c r="S2780">
        <v>501</v>
      </c>
      <c r="T2780">
        <v>10</v>
      </c>
      <c r="U2780">
        <f>VLOOKUP(A2780,vlookup_table[#All],2,)</f>
        <v>0</v>
      </c>
      <c r="V2780">
        <f>VLOOKUP(A2780,vlookup_table[#All],4,FALSE)</f>
        <v>6601</v>
      </c>
      <c r="W2780" t="str">
        <f>IF(LEN(V2780)=4,_xlfn.CONCAT("19",LEFT(V2780,2)),IF(LEN(V2780)=3,_xlfn.CONCAT("190",LEFT(V2780,2)),0))</f>
        <v>1966</v>
      </c>
      <c r="X2780">
        <f>IF(V2780&lt;&gt;0,1997-VALUE(W2780),0)</f>
        <v>31</v>
      </c>
      <c r="Y2780" t="str">
        <f>VLOOKUP(A2780,vlookup_table[#All],5,FALSE)</f>
        <v>S2</v>
      </c>
      <c r="Z2780" t="str">
        <f t="shared" si="263"/>
        <v>Suburban</v>
      </c>
      <c r="AA2780">
        <f>VLOOKUP(A2780,vlookup_table[#All],7,FALSE)</f>
        <v>20</v>
      </c>
    </row>
    <row r="2781" spans="1:27" x14ac:dyDescent="0.3">
      <c r="A2781">
        <v>150730</v>
      </c>
      <c r="B2781" s="1" t="s">
        <v>22</v>
      </c>
      <c r="C2781" s="1" t="str">
        <f>UPPER(LEFT(B2781,2))</f>
        <v>CA</v>
      </c>
      <c r="D2781" s="1" t="s">
        <v>17</v>
      </c>
      <c r="E2781" s="1" t="str">
        <f>UPPER(LEFT(D2781,1))</f>
        <v>F</v>
      </c>
      <c r="F2781">
        <v>1502</v>
      </c>
      <c r="G2781">
        <f t="shared" si="258"/>
        <v>1502</v>
      </c>
      <c r="H2781">
        <f t="shared" si="259"/>
        <v>1502</v>
      </c>
      <c r="I2781">
        <v>317</v>
      </c>
      <c r="J2781">
        <f t="shared" si="260"/>
        <v>317</v>
      </c>
      <c r="K2781">
        <v>413</v>
      </c>
      <c r="L2781">
        <f t="shared" si="261"/>
        <v>413</v>
      </c>
      <c r="M2781">
        <v>4</v>
      </c>
      <c r="N2781">
        <v>16754</v>
      </c>
      <c r="O2781">
        <f t="shared" si="262"/>
        <v>16754</v>
      </c>
      <c r="P2781">
        <v>9</v>
      </c>
      <c r="Q2781">
        <v>47</v>
      </c>
      <c r="R2781">
        <v>352</v>
      </c>
      <c r="S2781">
        <v>389</v>
      </c>
      <c r="T2781">
        <v>11.66666667</v>
      </c>
      <c r="U2781">
        <f>VLOOKUP(A2781,vlookup_table[#All],2,)</f>
        <v>28</v>
      </c>
      <c r="V2781">
        <f>VLOOKUP(A2781,vlookup_table[#All],4,FALSE)</f>
        <v>4201</v>
      </c>
      <c r="W2781" t="str">
        <f>IF(LEN(V2781)=4,_xlfn.CONCAT("19",LEFT(V2781,2)),IF(LEN(V2781)=3,_xlfn.CONCAT("190",LEFT(V2781,2)),0))</f>
        <v>1942</v>
      </c>
      <c r="X2781">
        <f>IF(V2781&lt;&gt;0,1997-VALUE(W2781),0)</f>
        <v>55</v>
      </c>
      <c r="Y2781" t="str">
        <f>VLOOKUP(A2781,vlookup_table[#All],5,FALSE)</f>
        <v>S2</v>
      </c>
      <c r="Z2781" t="str">
        <f t="shared" si="263"/>
        <v>Suburban</v>
      </c>
      <c r="AA2781">
        <f>VLOOKUP(A2781,vlookup_table[#All],7,FALSE)</f>
        <v>2</v>
      </c>
    </row>
    <row r="2782" spans="1:27" x14ac:dyDescent="0.3">
      <c r="A2782">
        <v>65189</v>
      </c>
      <c r="B2782" s="1" t="s">
        <v>30</v>
      </c>
      <c r="C2782" s="1" t="str">
        <f>UPPER(LEFT(B2782,2))</f>
        <v>MI</v>
      </c>
      <c r="D2782" s="1" t="s">
        <v>14</v>
      </c>
      <c r="E2782" s="1" t="str">
        <f>UPPER(LEFT(D2782,1))</f>
        <v>M</v>
      </c>
      <c r="F2782">
        <v>450</v>
      </c>
      <c r="G2782">
        <f t="shared" si="258"/>
        <v>450</v>
      </c>
      <c r="H2782">
        <f t="shared" si="259"/>
        <v>450</v>
      </c>
      <c r="I2782">
        <v>292</v>
      </c>
      <c r="J2782">
        <f t="shared" si="260"/>
        <v>292</v>
      </c>
      <c r="K2782">
        <v>373</v>
      </c>
      <c r="L2782">
        <f t="shared" si="261"/>
        <v>373</v>
      </c>
      <c r="M2782">
        <v>0</v>
      </c>
      <c r="N2782">
        <v>12203</v>
      </c>
      <c r="O2782">
        <f t="shared" si="262"/>
        <v>12203</v>
      </c>
      <c r="P2782">
        <v>2</v>
      </c>
      <c r="Q2782">
        <v>93</v>
      </c>
      <c r="R2782">
        <v>361</v>
      </c>
      <c r="S2782">
        <v>329</v>
      </c>
      <c r="T2782">
        <v>9.5</v>
      </c>
      <c r="U2782">
        <f>VLOOKUP(A2782,vlookup_table[#All],2,)</f>
        <v>2</v>
      </c>
      <c r="V2782">
        <f>VLOOKUP(A2782,vlookup_table[#All],4,FALSE)</f>
        <v>2409</v>
      </c>
      <c r="W2782" t="str">
        <f>IF(LEN(V2782)=4,_xlfn.CONCAT("19",LEFT(V2782,2)),IF(LEN(V2782)=3,_xlfn.CONCAT("190",LEFT(V2782,2)),0))</f>
        <v>1924</v>
      </c>
      <c r="X2782">
        <f>IF(V2782&lt;&gt;0,1997-VALUE(W2782),0)</f>
        <v>73</v>
      </c>
      <c r="Y2782" t="str">
        <f>VLOOKUP(A2782,vlookup_table[#All],5,FALSE)</f>
        <v>S2</v>
      </c>
      <c r="Z2782" t="str">
        <f t="shared" si="263"/>
        <v>Suburban</v>
      </c>
      <c r="AA2782">
        <f>VLOOKUP(A2782,vlookup_table[#All],7,FALSE)</f>
        <v>13</v>
      </c>
    </row>
    <row r="2783" spans="1:27" x14ac:dyDescent="0.3">
      <c r="A2783">
        <v>136990</v>
      </c>
      <c r="B2783" s="1" t="s">
        <v>56</v>
      </c>
      <c r="C2783" s="1" t="str">
        <f>UPPER(LEFT(B2783,2))</f>
        <v>AZ</v>
      </c>
      <c r="D2783" s="1" t="s">
        <v>14</v>
      </c>
      <c r="E2783" s="1" t="str">
        <f>UPPER(LEFT(D2783,1))</f>
        <v>M</v>
      </c>
      <c r="F2783">
        <v>1074</v>
      </c>
      <c r="G2783">
        <f t="shared" si="258"/>
        <v>1074</v>
      </c>
      <c r="H2783">
        <f t="shared" si="259"/>
        <v>1074</v>
      </c>
      <c r="I2783">
        <v>469</v>
      </c>
      <c r="J2783">
        <f t="shared" si="260"/>
        <v>469</v>
      </c>
      <c r="K2783">
        <v>516</v>
      </c>
      <c r="L2783">
        <f t="shared" si="261"/>
        <v>516</v>
      </c>
      <c r="M2783">
        <v>11</v>
      </c>
      <c r="N2783">
        <v>18042</v>
      </c>
      <c r="O2783">
        <f t="shared" si="262"/>
        <v>18042</v>
      </c>
      <c r="P2783">
        <v>2</v>
      </c>
      <c r="Q2783">
        <v>34</v>
      </c>
      <c r="R2783">
        <v>472</v>
      </c>
      <c r="S2783">
        <v>510</v>
      </c>
      <c r="T2783">
        <v>6.12</v>
      </c>
      <c r="U2783">
        <f>VLOOKUP(A2783,vlookup_table[#All],2,)</f>
        <v>0</v>
      </c>
      <c r="V2783">
        <f>VLOOKUP(A2783,vlookup_table[#All],4,FALSE)</f>
        <v>5401</v>
      </c>
      <c r="W2783" t="str">
        <f>IF(LEN(V2783)=4,_xlfn.CONCAT("19",LEFT(V2783,2)),IF(LEN(V2783)=3,_xlfn.CONCAT("190",LEFT(V2783,2)),0))</f>
        <v>1954</v>
      </c>
      <c r="X2783">
        <f>IF(V2783&lt;&gt;0,1997-VALUE(W2783),0)</f>
        <v>43</v>
      </c>
      <c r="Y2783" t="str">
        <f>VLOOKUP(A2783,vlookup_table[#All],5,FALSE)</f>
        <v>T1</v>
      </c>
      <c r="Z2783" t="str">
        <f t="shared" si="263"/>
        <v>Town</v>
      </c>
      <c r="AA2783">
        <f>VLOOKUP(A2783,vlookup_table[#All],7,FALSE)</f>
        <v>8</v>
      </c>
    </row>
    <row r="2784" spans="1:27" x14ac:dyDescent="0.3">
      <c r="A2784">
        <v>148143</v>
      </c>
      <c r="B2784" s="1" t="s">
        <v>22</v>
      </c>
      <c r="C2784" s="1" t="str">
        <f>UPPER(LEFT(B2784,2))</f>
        <v>CA</v>
      </c>
      <c r="D2784" s="1" t="s">
        <v>17</v>
      </c>
      <c r="E2784" s="1" t="str">
        <f>UPPER(LEFT(D2784,1))</f>
        <v>F</v>
      </c>
      <c r="F2784">
        <v>3992</v>
      </c>
      <c r="G2784">
        <f t="shared" si="258"/>
        <v>3992</v>
      </c>
      <c r="H2784">
        <f t="shared" si="259"/>
        <v>3992</v>
      </c>
      <c r="I2784">
        <v>801</v>
      </c>
      <c r="J2784">
        <f t="shared" si="260"/>
        <v>801</v>
      </c>
      <c r="K2784">
        <v>858</v>
      </c>
      <c r="L2784">
        <f t="shared" si="261"/>
        <v>858</v>
      </c>
      <c r="M2784">
        <v>96</v>
      </c>
      <c r="N2784">
        <v>29156</v>
      </c>
      <c r="O2784">
        <f t="shared" si="262"/>
        <v>29156</v>
      </c>
      <c r="P2784">
        <v>15</v>
      </c>
      <c r="Q2784">
        <v>46</v>
      </c>
      <c r="R2784">
        <v>821</v>
      </c>
      <c r="S2784">
        <v>839</v>
      </c>
      <c r="T2784">
        <v>6.6666666670000003</v>
      </c>
      <c r="U2784">
        <f>VLOOKUP(A2784,vlookup_table[#All],2,)</f>
        <v>0</v>
      </c>
      <c r="V2784">
        <f>VLOOKUP(A2784,vlookup_table[#All],4,FALSE)</f>
        <v>0</v>
      </c>
      <c r="W2784">
        <f>IF(LEN(V2784)=4,_xlfn.CONCAT("19",LEFT(V2784,2)),IF(LEN(V2784)=3,_xlfn.CONCAT("190",LEFT(V2784,2)),0))</f>
        <v>0</v>
      </c>
      <c r="X2784">
        <f>IF(V2784&lt;&gt;0,1997-VALUE(W2784),0)</f>
        <v>0</v>
      </c>
      <c r="Y2784" t="str">
        <f>VLOOKUP(A2784,vlookup_table[#All],5,FALSE)</f>
        <v>C1</v>
      </c>
      <c r="Z2784" t="str">
        <f t="shared" si="263"/>
        <v>City</v>
      </c>
      <c r="AA2784">
        <f>VLOOKUP(A2784,vlookup_table[#All],7,FALSE)</f>
        <v>20</v>
      </c>
    </row>
    <row r="2785" spans="1:27" x14ac:dyDescent="0.3">
      <c r="A2785">
        <v>54762</v>
      </c>
      <c r="B2785" s="1" t="s">
        <v>63</v>
      </c>
      <c r="C2785" s="1" t="str">
        <f>UPPER(LEFT(B2785,2))</f>
        <v>MS</v>
      </c>
      <c r="D2785" s="1" t="s">
        <v>14</v>
      </c>
      <c r="E2785" s="1" t="str">
        <f>UPPER(LEFT(D2785,1))</f>
        <v>M</v>
      </c>
      <c r="F2785">
        <v>429</v>
      </c>
      <c r="G2785">
        <f t="shared" si="258"/>
        <v>429</v>
      </c>
      <c r="H2785">
        <f t="shared" si="259"/>
        <v>429</v>
      </c>
      <c r="I2785">
        <v>201</v>
      </c>
      <c r="J2785">
        <f t="shared" si="260"/>
        <v>201</v>
      </c>
      <c r="K2785">
        <v>288</v>
      </c>
      <c r="L2785">
        <f t="shared" si="261"/>
        <v>288</v>
      </c>
      <c r="M2785">
        <v>0</v>
      </c>
      <c r="N2785">
        <v>9672</v>
      </c>
      <c r="O2785">
        <f t="shared" si="262"/>
        <v>9672</v>
      </c>
      <c r="P2785">
        <v>0</v>
      </c>
      <c r="Q2785">
        <v>86</v>
      </c>
      <c r="R2785">
        <v>257</v>
      </c>
      <c r="S2785">
        <v>243</v>
      </c>
      <c r="T2785">
        <v>7.3333333329999997</v>
      </c>
      <c r="U2785">
        <f>VLOOKUP(A2785,vlookup_table[#All],2,)</f>
        <v>0</v>
      </c>
      <c r="V2785">
        <f>VLOOKUP(A2785,vlookup_table[#All],4,FALSE)</f>
        <v>1403</v>
      </c>
      <c r="W2785" t="str">
        <f>IF(LEN(V2785)=4,_xlfn.CONCAT("19",LEFT(V2785,2)),IF(LEN(V2785)=3,_xlfn.CONCAT("190",LEFT(V2785,2)),0))</f>
        <v>1914</v>
      </c>
      <c r="X2785">
        <f>IF(V2785&lt;&gt;0,1997-VALUE(W2785),0)</f>
        <v>83</v>
      </c>
      <c r="Y2785" t="str">
        <f>VLOOKUP(A2785,vlookup_table[#All],5,FALSE)</f>
        <v>R2</v>
      </c>
      <c r="Z2785" t="str">
        <f t="shared" si="263"/>
        <v>Rural</v>
      </c>
      <c r="AA2785">
        <f>VLOOKUP(A2785,vlookup_table[#All],7,FALSE)</f>
        <v>16</v>
      </c>
    </row>
    <row r="2786" spans="1:27" x14ac:dyDescent="0.3">
      <c r="A2786">
        <v>107379</v>
      </c>
      <c r="B2786" s="1" t="s">
        <v>60</v>
      </c>
      <c r="C2786" s="1" t="str">
        <f>UPPER(LEFT(B2786,2))</f>
        <v>NE</v>
      </c>
      <c r="D2786" s="1" t="s">
        <v>17</v>
      </c>
      <c r="E2786" s="1" t="str">
        <f>UPPER(LEFT(D2786,1))</f>
        <v>F</v>
      </c>
      <c r="F2786">
        <v>493</v>
      </c>
      <c r="G2786">
        <f t="shared" si="258"/>
        <v>493</v>
      </c>
      <c r="H2786">
        <f t="shared" si="259"/>
        <v>493</v>
      </c>
      <c r="I2786">
        <v>215</v>
      </c>
      <c r="J2786">
        <f t="shared" si="260"/>
        <v>215</v>
      </c>
      <c r="K2786">
        <v>321</v>
      </c>
      <c r="L2786">
        <f t="shared" si="261"/>
        <v>321</v>
      </c>
      <c r="M2786">
        <v>0</v>
      </c>
      <c r="N2786">
        <v>9071</v>
      </c>
      <c r="O2786">
        <f t="shared" si="262"/>
        <v>9071</v>
      </c>
      <c r="P2786">
        <v>3</v>
      </c>
      <c r="Q2786">
        <v>74</v>
      </c>
      <c r="R2786">
        <v>297</v>
      </c>
      <c r="S2786">
        <v>238</v>
      </c>
      <c r="T2786">
        <v>5.2068965519999999</v>
      </c>
      <c r="U2786">
        <f>VLOOKUP(A2786,vlookup_table[#All],2,)</f>
        <v>2</v>
      </c>
      <c r="V2786">
        <f>VLOOKUP(A2786,vlookup_table[#All],4,FALSE)</f>
        <v>0</v>
      </c>
      <c r="W2786">
        <f>IF(LEN(V2786)=4,_xlfn.CONCAT("19",LEFT(V2786,2)),IF(LEN(V2786)=3,_xlfn.CONCAT("190",LEFT(V2786,2)),0))</f>
        <v>0</v>
      </c>
      <c r="X2786">
        <f>IF(V2786&lt;&gt;0,1997-VALUE(W2786),0)</f>
        <v>0</v>
      </c>
      <c r="Y2786" t="str">
        <f>VLOOKUP(A2786,vlookup_table[#All],5,FALSE)</f>
        <v>T2</v>
      </c>
      <c r="Z2786" t="str">
        <f t="shared" si="263"/>
        <v>Town</v>
      </c>
      <c r="AA2786">
        <f>VLOOKUP(A2786,vlookup_table[#All],7,FALSE)</f>
        <v>5</v>
      </c>
    </row>
    <row r="2787" spans="1:27" x14ac:dyDescent="0.3">
      <c r="A2787">
        <v>132316</v>
      </c>
      <c r="B2787" s="1" t="s">
        <v>49</v>
      </c>
      <c r="C2787" s="1" t="str">
        <f>UPPER(LEFT(B2787,2))</f>
        <v>CO</v>
      </c>
      <c r="D2787" s="1" t="s">
        <v>14</v>
      </c>
      <c r="E2787" s="1" t="str">
        <f>UPPER(LEFT(D2787,1))</f>
        <v>M</v>
      </c>
      <c r="F2787">
        <v>814</v>
      </c>
      <c r="G2787">
        <f t="shared" si="258"/>
        <v>814</v>
      </c>
      <c r="H2787">
        <f t="shared" si="259"/>
        <v>814</v>
      </c>
      <c r="I2787">
        <v>343</v>
      </c>
      <c r="J2787">
        <f t="shared" si="260"/>
        <v>343</v>
      </c>
      <c r="K2787">
        <v>472</v>
      </c>
      <c r="L2787">
        <f t="shared" si="261"/>
        <v>472</v>
      </c>
      <c r="M2787">
        <v>2</v>
      </c>
      <c r="N2787">
        <v>17392</v>
      </c>
      <c r="O2787">
        <f t="shared" si="262"/>
        <v>17392</v>
      </c>
      <c r="P2787">
        <v>3</v>
      </c>
      <c r="Q2787">
        <v>50</v>
      </c>
      <c r="R2787">
        <v>430</v>
      </c>
      <c r="S2787">
        <v>421</v>
      </c>
      <c r="T2787">
        <v>4.2068965519999999</v>
      </c>
      <c r="U2787">
        <f>VLOOKUP(A2787,vlookup_table[#All],2,)</f>
        <v>2</v>
      </c>
      <c r="V2787">
        <f>VLOOKUP(A2787,vlookup_table[#All],4,FALSE)</f>
        <v>3711</v>
      </c>
      <c r="W2787" t="str">
        <f>IF(LEN(V2787)=4,_xlfn.CONCAT("19",LEFT(V2787,2)),IF(LEN(V2787)=3,_xlfn.CONCAT("190",LEFT(V2787,2)),0))</f>
        <v>1937</v>
      </c>
      <c r="X2787">
        <f>IF(V2787&lt;&gt;0,1997-VALUE(W2787),0)</f>
        <v>60</v>
      </c>
      <c r="Y2787" t="str">
        <f>VLOOKUP(A2787,vlookup_table[#All],5,FALSE)</f>
        <v>T1</v>
      </c>
      <c r="Z2787" t="str">
        <f t="shared" si="263"/>
        <v>Town</v>
      </c>
      <c r="AA2787">
        <f>VLOOKUP(A2787,vlookup_table[#All],7,FALSE)</f>
        <v>10</v>
      </c>
    </row>
    <row r="2788" spans="1:27" x14ac:dyDescent="0.3">
      <c r="A2788">
        <v>24277</v>
      </c>
      <c r="B2788" s="1" t="s">
        <v>47</v>
      </c>
      <c r="C2788" s="1" t="str">
        <f>UPPER(LEFT(B2788,2))</f>
        <v>SC</v>
      </c>
      <c r="D2788" s="1" t="s">
        <v>17</v>
      </c>
      <c r="E2788" s="1" t="str">
        <f>UPPER(LEFT(D2788,1))</f>
        <v>F</v>
      </c>
      <c r="F2788">
        <v>832</v>
      </c>
      <c r="G2788">
        <f t="shared" si="258"/>
        <v>832</v>
      </c>
      <c r="H2788">
        <f t="shared" si="259"/>
        <v>832</v>
      </c>
      <c r="I2788">
        <v>253</v>
      </c>
      <c r="J2788">
        <f t="shared" si="260"/>
        <v>253</v>
      </c>
      <c r="K2788">
        <v>356</v>
      </c>
      <c r="L2788">
        <f t="shared" si="261"/>
        <v>356</v>
      </c>
      <c r="M2788">
        <v>13</v>
      </c>
      <c r="N2788">
        <v>13519</v>
      </c>
      <c r="O2788">
        <f t="shared" si="262"/>
        <v>13519</v>
      </c>
      <c r="P2788">
        <v>3</v>
      </c>
      <c r="Q2788">
        <v>34</v>
      </c>
      <c r="R2788">
        <v>289</v>
      </c>
      <c r="S2788">
        <v>312</v>
      </c>
      <c r="T2788">
        <v>12.28571429</v>
      </c>
      <c r="U2788">
        <f>VLOOKUP(A2788,vlookup_table[#All],2,)</f>
        <v>2</v>
      </c>
      <c r="V2788">
        <f>VLOOKUP(A2788,vlookup_table[#All],4,FALSE)</f>
        <v>0</v>
      </c>
      <c r="W2788">
        <f>IF(LEN(V2788)=4,_xlfn.CONCAT("19",LEFT(V2788,2)),IF(LEN(V2788)=3,_xlfn.CONCAT("190",LEFT(V2788,2)),0))</f>
        <v>0</v>
      </c>
      <c r="X2788">
        <f>IF(V2788&lt;&gt;0,1997-VALUE(W2788),0)</f>
        <v>0</v>
      </c>
      <c r="Y2788" t="str">
        <f>VLOOKUP(A2788,vlookup_table[#All],5,FALSE)</f>
        <v>T2</v>
      </c>
      <c r="Z2788" t="str">
        <f t="shared" si="263"/>
        <v>Town</v>
      </c>
      <c r="AA2788">
        <f>VLOOKUP(A2788,vlookup_table[#All],7,FALSE)</f>
        <v>40</v>
      </c>
    </row>
    <row r="2789" spans="1:27" x14ac:dyDescent="0.3">
      <c r="A2789">
        <v>87217</v>
      </c>
      <c r="B2789" s="1" t="s">
        <v>35</v>
      </c>
      <c r="C2789" s="1" t="str">
        <f>UPPER(LEFT(B2789,2))</f>
        <v>MT</v>
      </c>
      <c r="D2789" s="1" t="s">
        <v>14</v>
      </c>
      <c r="E2789" s="1" t="str">
        <f>UPPER(LEFT(D2789,1))</f>
        <v>M</v>
      </c>
      <c r="F2789">
        <v>350</v>
      </c>
      <c r="G2789">
        <f t="shared" si="258"/>
        <v>350</v>
      </c>
      <c r="H2789">
        <f t="shared" si="259"/>
        <v>350</v>
      </c>
      <c r="I2789">
        <v>163</v>
      </c>
      <c r="J2789">
        <f t="shared" si="260"/>
        <v>163</v>
      </c>
      <c r="K2789">
        <v>260</v>
      </c>
      <c r="L2789">
        <f t="shared" si="261"/>
        <v>260</v>
      </c>
      <c r="M2789">
        <v>0</v>
      </c>
      <c r="N2789">
        <v>8402</v>
      </c>
      <c r="O2789">
        <f t="shared" si="262"/>
        <v>8402</v>
      </c>
      <c r="P2789">
        <v>1</v>
      </c>
      <c r="Q2789">
        <v>76</v>
      </c>
      <c r="R2789">
        <v>203</v>
      </c>
      <c r="S2789">
        <v>221</v>
      </c>
      <c r="T2789">
        <v>12.6</v>
      </c>
      <c r="U2789">
        <f>VLOOKUP(A2789,vlookup_table[#All],2,)</f>
        <v>0</v>
      </c>
      <c r="V2789">
        <f>VLOOKUP(A2789,vlookup_table[#All],4,FALSE)</f>
        <v>2601</v>
      </c>
      <c r="W2789" t="str">
        <f>IF(LEN(V2789)=4,_xlfn.CONCAT("19",LEFT(V2789,2)),IF(LEN(V2789)=3,_xlfn.CONCAT("190",LEFT(V2789,2)),0))</f>
        <v>1926</v>
      </c>
      <c r="X2789">
        <f>IF(V2789&lt;&gt;0,1997-VALUE(W2789),0)</f>
        <v>71</v>
      </c>
      <c r="Y2789" t="str">
        <f>VLOOKUP(A2789,vlookup_table[#All],5,FALSE)</f>
        <v>R2</v>
      </c>
      <c r="Z2789" t="str">
        <f t="shared" si="263"/>
        <v>Rural</v>
      </c>
      <c r="AA2789">
        <f>VLOOKUP(A2789,vlookup_table[#All],7,FALSE)</f>
        <v>20</v>
      </c>
    </row>
    <row r="2790" spans="1:27" x14ac:dyDescent="0.3">
      <c r="A2790">
        <v>113882</v>
      </c>
      <c r="B2790" s="1" t="s">
        <v>32</v>
      </c>
      <c r="C2790" s="1" t="str">
        <f>UPPER(LEFT(B2790,2))</f>
        <v>OK</v>
      </c>
      <c r="D2790" s="1" t="s">
        <v>14</v>
      </c>
      <c r="E2790" s="1" t="str">
        <f>UPPER(LEFT(D2790,1))</f>
        <v>M</v>
      </c>
      <c r="F2790">
        <v>260</v>
      </c>
      <c r="G2790">
        <f t="shared" si="258"/>
        <v>260</v>
      </c>
      <c r="H2790">
        <f t="shared" si="259"/>
        <v>260</v>
      </c>
      <c r="I2790">
        <v>159</v>
      </c>
      <c r="J2790">
        <f t="shared" si="260"/>
        <v>159</v>
      </c>
      <c r="K2790">
        <v>253</v>
      </c>
      <c r="L2790">
        <f t="shared" si="261"/>
        <v>253</v>
      </c>
      <c r="M2790">
        <v>0</v>
      </c>
      <c r="N2790">
        <v>9167</v>
      </c>
      <c r="O2790">
        <f t="shared" si="262"/>
        <v>9167</v>
      </c>
      <c r="P2790">
        <v>1</v>
      </c>
      <c r="Q2790">
        <v>65</v>
      </c>
      <c r="R2790">
        <v>176</v>
      </c>
      <c r="S2790">
        <v>226</v>
      </c>
      <c r="T2790">
        <v>5.9565217390000003</v>
      </c>
      <c r="U2790">
        <f>VLOOKUP(A2790,vlookup_table[#All],2,)</f>
        <v>1</v>
      </c>
      <c r="V2790">
        <f>VLOOKUP(A2790,vlookup_table[#All],4,FALSE)</f>
        <v>2601</v>
      </c>
      <c r="W2790" t="str">
        <f>IF(LEN(V2790)=4,_xlfn.CONCAT("19",LEFT(V2790,2)),IF(LEN(V2790)=3,_xlfn.CONCAT("190",LEFT(V2790,2)),0))</f>
        <v>1926</v>
      </c>
      <c r="X2790">
        <f>IF(V2790&lt;&gt;0,1997-VALUE(W2790),0)</f>
        <v>71</v>
      </c>
      <c r="Y2790" t="str">
        <f>VLOOKUP(A2790,vlookup_table[#All],5,FALSE)</f>
        <v>T3</v>
      </c>
      <c r="Z2790" t="str">
        <f t="shared" si="263"/>
        <v>Town</v>
      </c>
      <c r="AA2790">
        <f>VLOOKUP(A2790,vlookup_table[#All],7,FALSE)</f>
        <v>5</v>
      </c>
    </row>
    <row r="2791" spans="1:27" x14ac:dyDescent="0.3">
      <c r="A2791">
        <v>8912</v>
      </c>
      <c r="B2791" s="1" t="s">
        <v>51</v>
      </c>
      <c r="C2791" s="1" t="str">
        <f>UPPER(LEFT(B2791,2))</f>
        <v>OR</v>
      </c>
      <c r="D2791" s="1" t="s">
        <v>17</v>
      </c>
      <c r="E2791" s="1" t="str">
        <f>UPPER(LEFT(D2791,1))</f>
        <v>F</v>
      </c>
      <c r="F2791">
        <v>749</v>
      </c>
      <c r="G2791">
        <f t="shared" si="258"/>
        <v>749</v>
      </c>
      <c r="H2791">
        <f t="shared" si="259"/>
        <v>749</v>
      </c>
      <c r="I2791">
        <v>316</v>
      </c>
      <c r="J2791">
        <f t="shared" si="260"/>
        <v>316</v>
      </c>
      <c r="K2791">
        <v>412</v>
      </c>
      <c r="L2791">
        <f t="shared" si="261"/>
        <v>412</v>
      </c>
      <c r="M2791">
        <v>0</v>
      </c>
      <c r="N2791">
        <v>15051</v>
      </c>
      <c r="O2791">
        <f t="shared" si="262"/>
        <v>15051</v>
      </c>
      <c r="P2791">
        <v>4</v>
      </c>
      <c r="Q2791">
        <v>56</v>
      </c>
      <c r="R2791">
        <v>339</v>
      </c>
      <c r="S2791">
        <v>378</v>
      </c>
      <c r="T2791">
        <v>16.85714286</v>
      </c>
      <c r="U2791">
        <f>VLOOKUP(A2791,vlookup_table[#All],2,)</f>
        <v>0</v>
      </c>
      <c r="V2791">
        <f>VLOOKUP(A2791,vlookup_table[#All],4,FALSE)</f>
        <v>4001</v>
      </c>
      <c r="W2791" t="str">
        <f>IF(LEN(V2791)=4,_xlfn.CONCAT("19",LEFT(V2791,2)),IF(LEN(V2791)=3,_xlfn.CONCAT("190",LEFT(V2791,2)),0))</f>
        <v>1940</v>
      </c>
      <c r="X2791">
        <f>IF(V2791&lt;&gt;0,1997-VALUE(W2791),0)</f>
        <v>57</v>
      </c>
      <c r="Y2791" t="str">
        <f>VLOOKUP(A2791,vlookup_table[#All],5,FALSE)</f>
        <v>S2</v>
      </c>
      <c r="Z2791" t="str">
        <f t="shared" si="263"/>
        <v>Suburban</v>
      </c>
      <c r="AA2791">
        <f>VLOOKUP(A2791,vlookup_table[#All],7,FALSE)</f>
        <v>20</v>
      </c>
    </row>
    <row r="2792" spans="1:27" x14ac:dyDescent="0.3">
      <c r="A2792">
        <v>28406</v>
      </c>
      <c r="B2792" s="1" t="s">
        <v>40</v>
      </c>
      <c r="C2792" s="1" t="str">
        <f>UPPER(LEFT(B2792,2))</f>
        <v>GA</v>
      </c>
      <c r="D2792" s="1" t="s">
        <v>14</v>
      </c>
      <c r="E2792" s="1" t="str">
        <f>UPPER(LEFT(D2792,1))</f>
        <v>M</v>
      </c>
      <c r="F2792">
        <v>4220</v>
      </c>
      <c r="G2792">
        <f t="shared" si="258"/>
        <v>4220</v>
      </c>
      <c r="H2792">
        <f t="shared" si="259"/>
        <v>4220</v>
      </c>
      <c r="I2792">
        <v>982</v>
      </c>
      <c r="J2792">
        <f t="shared" si="260"/>
        <v>982</v>
      </c>
      <c r="K2792">
        <v>1114</v>
      </c>
      <c r="L2792">
        <f t="shared" si="261"/>
        <v>1114</v>
      </c>
      <c r="M2792">
        <v>94</v>
      </c>
      <c r="N2792">
        <v>68148</v>
      </c>
      <c r="O2792">
        <f t="shared" si="262"/>
        <v>68148</v>
      </c>
      <c r="P2792">
        <v>8</v>
      </c>
      <c r="Q2792">
        <v>40</v>
      </c>
      <c r="R2792">
        <v>1311</v>
      </c>
      <c r="S2792">
        <v>954</v>
      </c>
      <c r="T2792">
        <v>12</v>
      </c>
      <c r="U2792">
        <f>VLOOKUP(A2792,vlookup_table[#All],2,)</f>
        <v>0</v>
      </c>
      <c r="V2792">
        <f>VLOOKUP(A2792,vlookup_table[#All],4,FALSE)</f>
        <v>3401</v>
      </c>
      <c r="W2792" t="str">
        <f>IF(LEN(V2792)=4,_xlfn.CONCAT("19",LEFT(V2792,2)),IF(LEN(V2792)=3,_xlfn.CONCAT("190",LEFT(V2792,2)),0))</f>
        <v>1934</v>
      </c>
      <c r="X2792">
        <f>IF(V2792&lt;&gt;0,1997-VALUE(W2792),0)</f>
        <v>63</v>
      </c>
      <c r="Y2792" t="str">
        <f>VLOOKUP(A2792,vlookup_table[#All],5,FALSE)</f>
        <v>S1</v>
      </c>
      <c r="Z2792" t="str">
        <f t="shared" si="263"/>
        <v>Suburban</v>
      </c>
      <c r="AA2792">
        <f>VLOOKUP(A2792,vlookup_table[#All],7,FALSE)</f>
        <v>19</v>
      </c>
    </row>
    <row r="2793" spans="1:27" x14ac:dyDescent="0.3">
      <c r="A2793">
        <v>70069</v>
      </c>
      <c r="B2793" s="1" t="s">
        <v>30</v>
      </c>
      <c r="C2793" s="1" t="str">
        <f>UPPER(LEFT(B2793,2))</f>
        <v>MI</v>
      </c>
      <c r="D2793" s="1" t="s">
        <v>17</v>
      </c>
      <c r="E2793" s="1" t="str">
        <f>UPPER(LEFT(D2793,1))</f>
        <v>F</v>
      </c>
      <c r="F2793">
        <v>330</v>
      </c>
      <c r="G2793">
        <f t="shared" si="258"/>
        <v>330</v>
      </c>
      <c r="H2793">
        <f t="shared" si="259"/>
        <v>330</v>
      </c>
      <c r="I2793">
        <v>179</v>
      </c>
      <c r="J2793">
        <f t="shared" si="260"/>
        <v>179</v>
      </c>
      <c r="K2793">
        <v>235</v>
      </c>
      <c r="L2793">
        <f t="shared" si="261"/>
        <v>235</v>
      </c>
      <c r="M2793">
        <v>0</v>
      </c>
      <c r="N2793">
        <v>8746</v>
      </c>
      <c r="O2793">
        <f t="shared" si="262"/>
        <v>8746</v>
      </c>
      <c r="P2793">
        <v>1</v>
      </c>
      <c r="Q2793">
        <v>59</v>
      </c>
      <c r="R2793">
        <v>179</v>
      </c>
      <c r="S2793">
        <v>234</v>
      </c>
      <c r="T2793">
        <v>10.30769231</v>
      </c>
      <c r="U2793">
        <f>VLOOKUP(A2793,vlookup_table[#All],2,)</f>
        <v>2</v>
      </c>
      <c r="V2793">
        <f>VLOOKUP(A2793,vlookup_table[#All],4,FALSE)</f>
        <v>2603</v>
      </c>
      <c r="W2793" t="str">
        <f>IF(LEN(V2793)=4,_xlfn.CONCAT("19",LEFT(V2793,2)),IF(LEN(V2793)=3,_xlfn.CONCAT("190",LEFT(V2793,2)),0))</f>
        <v>1926</v>
      </c>
      <c r="X2793">
        <f>IF(V2793&lt;&gt;0,1997-VALUE(W2793),0)</f>
        <v>71</v>
      </c>
      <c r="Y2793" t="str">
        <f>VLOOKUP(A2793,vlookup_table[#All],5,FALSE)</f>
        <v>C3</v>
      </c>
      <c r="Z2793" t="str">
        <f t="shared" si="263"/>
        <v>City</v>
      </c>
      <c r="AA2793">
        <f>VLOOKUP(A2793,vlookup_table[#All],7,FALSE)</f>
        <v>11</v>
      </c>
    </row>
    <row r="2794" spans="1:27" x14ac:dyDescent="0.3">
      <c r="A2794">
        <v>1102</v>
      </c>
      <c r="B2794" s="1" t="s">
        <v>57</v>
      </c>
      <c r="C2794" s="1" t="str">
        <f>UPPER(LEFT(B2794,2))</f>
        <v>MN</v>
      </c>
      <c r="D2794" s="1" t="s">
        <v>14</v>
      </c>
      <c r="E2794" s="1" t="str">
        <f>UPPER(LEFT(D2794,1))</f>
        <v>M</v>
      </c>
      <c r="F2794">
        <v>882</v>
      </c>
      <c r="G2794">
        <f t="shared" si="258"/>
        <v>882</v>
      </c>
      <c r="H2794">
        <f t="shared" si="259"/>
        <v>882</v>
      </c>
      <c r="I2794">
        <v>380</v>
      </c>
      <c r="J2794">
        <f t="shared" si="260"/>
        <v>380</v>
      </c>
      <c r="K2794">
        <v>484</v>
      </c>
      <c r="L2794">
        <f t="shared" si="261"/>
        <v>484</v>
      </c>
      <c r="M2794">
        <v>1</v>
      </c>
      <c r="N2794">
        <v>18642</v>
      </c>
      <c r="O2794">
        <f t="shared" si="262"/>
        <v>18642</v>
      </c>
      <c r="P2794">
        <v>2</v>
      </c>
      <c r="Q2794">
        <v>78</v>
      </c>
      <c r="R2794">
        <v>430</v>
      </c>
      <c r="S2794">
        <v>431</v>
      </c>
      <c r="T2794">
        <v>11.33333333</v>
      </c>
      <c r="U2794">
        <f>VLOOKUP(A2794,vlookup_table[#All],2,)</f>
        <v>1</v>
      </c>
      <c r="V2794">
        <f>VLOOKUP(A2794,vlookup_table[#All],4,FALSE)</f>
        <v>1110</v>
      </c>
      <c r="W2794" t="str">
        <f>IF(LEN(V2794)=4,_xlfn.CONCAT("19",LEFT(V2794,2)),IF(LEN(V2794)=3,_xlfn.CONCAT("190",LEFT(V2794,2)),0))</f>
        <v>1911</v>
      </c>
      <c r="X2794">
        <f>IF(V2794&lt;&gt;0,1997-VALUE(W2794),0)</f>
        <v>86</v>
      </c>
      <c r="Y2794" t="str">
        <f>VLOOKUP(A2794,vlookup_table[#All],5,FALSE)</f>
        <v/>
      </c>
      <c r="Z2794">
        <f t="shared" si="263"/>
        <v>0</v>
      </c>
      <c r="AA2794">
        <f>VLOOKUP(A2794,vlookup_table[#All],7,FALSE)</f>
        <v>11</v>
      </c>
    </row>
    <row r="2795" spans="1:27" x14ac:dyDescent="0.3">
      <c r="A2795">
        <v>141888</v>
      </c>
      <c r="B2795" s="1" t="s">
        <v>24</v>
      </c>
      <c r="C2795" s="1" t="str">
        <f>UPPER(LEFT(B2795,2))</f>
        <v>NV</v>
      </c>
      <c r="D2795" s="1" t="s">
        <v>14</v>
      </c>
      <c r="E2795" s="1" t="str">
        <f>UPPER(LEFT(D2795,1))</f>
        <v>M</v>
      </c>
      <c r="F2795">
        <v>2030</v>
      </c>
      <c r="G2795">
        <f t="shared" si="258"/>
        <v>2030</v>
      </c>
      <c r="H2795">
        <f t="shared" si="259"/>
        <v>2030</v>
      </c>
      <c r="I2795">
        <v>458</v>
      </c>
      <c r="J2795">
        <f t="shared" si="260"/>
        <v>458</v>
      </c>
      <c r="K2795">
        <v>588</v>
      </c>
      <c r="L2795">
        <f t="shared" si="261"/>
        <v>588</v>
      </c>
      <c r="M2795">
        <v>51</v>
      </c>
      <c r="N2795">
        <v>22685</v>
      </c>
      <c r="O2795">
        <f t="shared" si="262"/>
        <v>22685</v>
      </c>
      <c r="P2795">
        <v>11</v>
      </c>
      <c r="Q2795">
        <v>22</v>
      </c>
      <c r="R2795">
        <v>515</v>
      </c>
      <c r="S2795">
        <v>531</v>
      </c>
      <c r="T2795">
        <v>5.0740740740000003</v>
      </c>
      <c r="U2795">
        <f>VLOOKUP(A2795,vlookup_table[#All],2,)</f>
        <v>0</v>
      </c>
      <c r="V2795">
        <f>VLOOKUP(A2795,vlookup_table[#All],4,FALSE)</f>
        <v>2807</v>
      </c>
      <c r="W2795" t="str">
        <f>IF(LEN(V2795)=4,_xlfn.CONCAT("19",LEFT(V2795,2)),IF(LEN(V2795)=3,_xlfn.CONCAT("190",LEFT(V2795,2)),0))</f>
        <v>1928</v>
      </c>
      <c r="X2795">
        <f>IF(V2795&lt;&gt;0,1997-VALUE(W2795),0)</f>
        <v>69</v>
      </c>
      <c r="Y2795" t="str">
        <f>VLOOKUP(A2795,vlookup_table[#All],5,FALSE)</f>
        <v>T1</v>
      </c>
      <c r="Z2795" t="str">
        <f t="shared" si="263"/>
        <v>Town</v>
      </c>
      <c r="AA2795">
        <f>VLOOKUP(A2795,vlookup_table[#All],7,FALSE)</f>
        <v>5</v>
      </c>
    </row>
    <row r="2796" spans="1:27" x14ac:dyDescent="0.3">
      <c r="A2796">
        <v>183412</v>
      </c>
      <c r="B2796" s="1" t="s">
        <v>41</v>
      </c>
      <c r="C2796" s="1" t="str">
        <f>UPPER(LEFT(B2796,2))</f>
        <v>WA</v>
      </c>
      <c r="D2796" s="1"/>
      <c r="E2796" s="1" t="str">
        <f>UPPER(LEFT(D2796,1))</f>
        <v/>
      </c>
      <c r="F2796">
        <v>383</v>
      </c>
      <c r="G2796">
        <f t="shared" si="258"/>
        <v>383</v>
      </c>
      <c r="H2796">
        <f t="shared" si="259"/>
        <v>383</v>
      </c>
      <c r="I2796">
        <v>178</v>
      </c>
      <c r="J2796">
        <f t="shared" si="260"/>
        <v>178</v>
      </c>
      <c r="K2796">
        <v>228</v>
      </c>
      <c r="L2796">
        <f t="shared" si="261"/>
        <v>228</v>
      </c>
      <c r="M2796">
        <v>0</v>
      </c>
      <c r="N2796">
        <v>7456</v>
      </c>
      <c r="O2796">
        <f t="shared" si="262"/>
        <v>7456</v>
      </c>
      <c r="P2796">
        <v>6</v>
      </c>
      <c r="Q2796">
        <v>72</v>
      </c>
      <c r="R2796">
        <v>190</v>
      </c>
      <c r="S2796">
        <v>227</v>
      </c>
      <c r="T2796">
        <v>23.666666670000001</v>
      </c>
      <c r="U2796">
        <f>VLOOKUP(A2796,vlookup_table[#All],2,)</f>
        <v>0</v>
      </c>
      <c r="V2796">
        <f>VLOOKUP(A2796,vlookup_table[#All],4,FALSE)</f>
        <v>0</v>
      </c>
      <c r="W2796">
        <f>IF(LEN(V2796)=4,_xlfn.CONCAT("19",LEFT(V2796,2)),IF(LEN(V2796)=3,_xlfn.CONCAT("190",LEFT(V2796,2)),0))</f>
        <v>0</v>
      </c>
      <c r="X2796">
        <f>IF(V2796&lt;&gt;0,1997-VALUE(W2796),0)</f>
        <v>0</v>
      </c>
      <c r="Y2796" t="str">
        <f>VLOOKUP(A2796,vlookup_table[#All],5,FALSE)</f>
        <v>R2</v>
      </c>
      <c r="Z2796" t="str">
        <f t="shared" si="263"/>
        <v>Rural</v>
      </c>
      <c r="AA2796">
        <f>VLOOKUP(A2796,vlookup_table[#All],7,FALSE)</f>
        <v>50</v>
      </c>
    </row>
    <row r="2797" spans="1:27" x14ac:dyDescent="0.3">
      <c r="A2797">
        <v>128599</v>
      </c>
      <c r="B2797" s="1" t="s">
        <v>21</v>
      </c>
      <c r="C2797" s="1" t="str">
        <f>UPPER(LEFT(B2797,2))</f>
        <v>TX</v>
      </c>
      <c r="D2797" s="1" t="s">
        <v>14</v>
      </c>
      <c r="E2797" s="1" t="str">
        <f>UPPER(LEFT(D2797,1))</f>
        <v>M</v>
      </c>
      <c r="F2797">
        <v>441</v>
      </c>
      <c r="G2797">
        <f t="shared" si="258"/>
        <v>441</v>
      </c>
      <c r="H2797">
        <f t="shared" si="259"/>
        <v>441</v>
      </c>
      <c r="I2797">
        <v>318</v>
      </c>
      <c r="J2797">
        <f t="shared" si="260"/>
        <v>318</v>
      </c>
      <c r="K2797">
        <v>327</v>
      </c>
      <c r="L2797">
        <f t="shared" si="261"/>
        <v>327</v>
      </c>
      <c r="M2797">
        <v>0</v>
      </c>
      <c r="N2797">
        <v>13514</v>
      </c>
      <c r="O2797">
        <f t="shared" si="262"/>
        <v>13514</v>
      </c>
      <c r="P2797">
        <v>1</v>
      </c>
      <c r="Q2797">
        <v>75</v>
      </c>
      <c r="R2797">
        <v>320</v>
      </c>
      <c r="S2797">
        <v>319</v>
      </c>
      <c r="T2797">
        <v>8.1999999999999993</v>
      </c>
      <c r="U2797">
        <f>VLOOKUP(A2797,vlookup_table[#All],2,)</f>
        <v>1</v>
      </c>
      <c r="V2797">
        <f>VLOOKUP(A2797,vlookup_table[#All],4,FALSE)</f>
        <v>4701</v>
      </c>
      <c r="W2797" t="str">
        <f>IF(LEN(V2797)=4,_xlfn.CONCAT("19",LEFT(V2797,2)),IF(LEN(V2797)=3,_xlfn.CONCAT("190",LEFT(V2797,2)),0))</f>
        <v>1947</v>
      </c>
      <c r="X2797">
        <f>IF(V2797&lt;&gt;0,1997-VALUE(W2797),0)</f>
        <v>50</v>
      </c>
      <c r="Y2797" t="str">
        <f>VLOOKUP(A2797,vlookup_table[#All],5,FALSE)</f>
        <v>C2</v>
      </c>
      <c r="Z2797" t="str">
        <f t="shared" si="263"/>
        <v>City</v>
      </c>
      <c r="AA2797">
        <f>VLOOKUP(A2797,vlookup_table[#All],7,FALSE)</f>
        <v>8</v>
      </c>
    </row>
    <row r="2798" spans="1:27" x14ac:dyDescent="0.3">
      <c r="A2798">
        <v>53496</v>
      </c>
      <c r="B2798" s="1" t="s">
        <v>69</v>
      </c>
      <c r="C2798" s="1" t="str">
        <f>UPPER(LEFT(B2798,2))</f>
        <v>TE</v>
      </c>
      <c r="D2798" s="1" t="s">
        <v>17</v>
      </c>
      <c r="E2798" s="1" t="str">
        <f>UPPER(LEFT(D2798,1))</f>
        <v>F</v>
      </c>
      <c r="F2798">
        <v>625</v>
      </c>
      <c r="G2798">
        <f t="shared" si="258"/>
        <v>625</v>
      </c>
      <c r="H2798">
        <f t="shared" si="259"/>
        <v>625</v>
      </c>
      <c r="I2798">
        <v>375</v>
      </c>
      <c r="J2798">
        <f t="shared" si="260"/>
        <v>375</v>
      </c>
      <c r="K2798">
        <v>413</v>
      </c>
      <c r="L2798">
        <f t="shared" si="261"/>
        <v>413</v>
      </c>
      <c r="M2798">
        <v>0</v>
      </c>
      <c r="N2798">
        <v>14065</v>
      </c>
      <c r="O2798">
        <f t="shared" si="262"/>
        <v>14065</v>
      </c>
      <c r="P2798">
        <v>0</v>
      </c>
      <c r="Q2798">
        <v>66</v>
      </c>
      <c r="R2798">
        <v>379</v>
      </c>
      <c r="S2798">
        <v>395</v>
      </c>
      <c r="T2798">
        <v>12.57142857</v>
      </c>
      <c r="U2798">
        <f>VLOOKUP(A2798,vlookup_table[#All],2,)</f>
        <v>28</v>
      </c>
      <c r="V2798">
        <f>VLOOKUP(A2798,vlookup_table[#All],4,FALSE)</f>
        <v>5009</v>
      </c>
      <c r="W2798" t="str">
        <f>IF(LEN(V2798)=4,_xlfn.CONCAT("19",LEFT(V2798,2)),IF(LEN(V2798)=3,_xlfn.CONCAT("190",LEFT(V2798,2)),0))</f>
        <v>1950</v>
      </c>
      <c r="X2798">
        <f>IF(V2798&lt;&gt;0,1997-VALUE(W2798),0)</f>
        <v>47</v>
      </c>
      <c r="Y2798" t="str">
        <f>VLOOKUP(A2798,vlookup_table[#All],5,FALSE)</f>
        <v>S2</v>
      </c>
      <c r="Z2798" t="str">
        <f t="shared" si="263"/>
        <v>Suburban</v>
      </c>
      <c r="AA2798">
        <f>VLOOKUP(A2798,vlookup_table[#All],7,FALSE)</f>
        <v>20</v>
      </c>
    </row>
    <row r="2799" spans="1:27" x14ac:dyDescent="0.3">
      <c r="A2799">
        <v>28381</v>
      </c>
      <c r="B2799" s="1" t="s">
        <v>40</v>
      </c>
      <c r="C2799" s="1" t="str">
        <f>UPPER(LEFT(B2799,2))</f>
        <v>GA</v>
      </c>
      <c r="D2799" s="1" t="s">
        <v>14</v>
      </c>
      <c r="E2799" s="1" t="str">
        <f>UPPER(LEFT(D2799,1))</f>
        <v>M</v>
      </c>
      <c r="F2799">
        <v>1602</v>
      </c>
      <c r="G2799">
        <f t="shared" si="258"/>
        <v>1602</v>
      </c>
      <c r="H2799">
        <f t="shared" si="259"/>
        <v>1602</v>
      </c>
      <c r="I2799">
        <v>309</v>
      </c>
      <c r="J2799">
        <f t="shared" si="260"/>
        <v>309</v>
      </c>
      <c r="K2799">
        <v>565</v>
      </c>
      <c r="L2799">
        <f t="shared" si="261"/>
        <v>565</v>
      </c>
      <c r="M2799">
        <v>24</v>
      </c>
      <c r="N2799">
        <v>19258</v>
      </c>
      <c r="O2799">
        <f t="shared" si="262"/>
        <v>19258</v>
      </c>
      <c r="P2799">
        <v>9</v>
      </c>
      <c r="Q2799">
        <v>33</v>
      </c>
      <c r="R2799">
        <v>477</v>
      </c>
      <c r="S2799">
        <v>429</v>
      </c>
      <c r="T2799">
        <v>7.875</v>
      </c>
      <c r="U2799">
        <f>VLOOKUP(A2799,vlookup_table[#All],2,)</f>
        <v>1</v>
      </c>
      <c r="V2799">
        <f>VLOOKUP(A2799,vlookup_table[#All],4,FALSE)</f>
        <v>0</v>
      </c>
      <c r="W2799">
        <f>IF(LEN(V2799)=4,_xlfn.CONCAT("19",LEFT(V2799,2)),IF(LEN(V2799)=3,_xlfn.CONCAT("190",LEFT(V2799,2)),0))</f>
        <v>0</v>
      </c>
      <c r="X2799">
        <f>IF(V2799&lt;&gt;0,1997-VALUE(W2799),0)</f>
        <v>0</v>
      </c>
      <c r="Y2799" t="str">
        <f>VLOOKUP(A2799,vlookup_table[#All],5,FALSE)</f>
        <v>S1</v>
      </c>
      <c r="Z2799" t="str">
        <f t="shared" si="263"/>
        <v>Suburban</v>
      </c>
      <c r="AA2799">
        <f>VLOOKUP(A2799,vlookup_table[#All],7,FALSE)</f>
        <v>15</v>
      </c>
    </row>
    <row r="2800" spans="1:27" x14ac:dyDescent="0.3">
      <c r="A2800">
        <v>6292</v>
      </c>
      <c r="B2800" s="1" t="s">
        <v>16</v>
      </c>
      <c r="C2800" s="1" t="str">
        <f>UPPER(LEFT(B2800,2))</f>
        <v>IL</v>
      </c>
      <c r="D2800" s="1" t="s">
        <v>17</v>
      </c>
      <c r="E2800" s="1" t="str">
        <f>UPPER(LEFT(D2800,1))</f>
        <v>F</v>
      </c>
      <c r="F2800">
        <v>1079</v>
      </c>
      <c r="G2800">
        <f t="shared" si="258"/>
        <v>1079</v>
      </c>
      <c r="H2800">
        <f t="shared" si="259"/>
        <v>1079</v>
      </c>
      <c r="I2800">
        <v>441</v>
      </c>
      <c r="J2800">
        <f t="shared" si="260"/>
        <v>441</v>
      </c>
      <c r="K2800">
        <v>536</v>
      </c>
      <c r="L2800">
        <f t="shared" si="261"/>
        <v>536</v>
      </c>
      <c r="M2800">
        <v>3</v>
      </c>
      <c r="N2800">
        <v>19972</v>
      </c>
      <c r="O2800">
        <f t="shared" si="262"/>
        <v>19972</v>
      </c>
      <c r="P2800">
        <v>4</v>
      </c>
      <c r="Q2800">
        <v>72</v>
      </c>
      <c r="R2800">
        <v>452</v>
      </c>
      <c r="S2800">
        <v>502</v>
      </c>
      <c r="T2800">
        <v>13.24</v>
      </c>
      <c r="U2800">
        <f>VLOOKUP(A2800,vlookup_table[#All],2,)</f>
        <v>0</v>
      </c>
      <c r="V2800">
        <f>VLOOKUP(A2800,vlookup_table[#All],4,FALSE)</f>
        <v>1601</v>
      </c>
      <c r="W2800" t="str">
        <f>IF(LEN(V2800)=4,_xlfn.CONCAT("19",LEFT(V2800,2)),IF(LEN(V2800)=3,_xlfn.CONCAT("190",LEFT(V2800,2)),0))</f>
        <v>1916</v>
      </c>
      <c r="X2800">
        <f>IF(V2800&lt;&gt;0,1997-VALUE(W2800),0)</f>
        <v>81</v>
      </c>
      <c r="Y2800" t="str">
        <f>VLOOKUP(A2800,vlookup_table[#All],5,FALSE)</f>
        <v>S1</v>
      </c>
      <c r="Z2800" t="str">
        <f t="shared" si="263"/>
        <v>Suburban</v>
      </c>
      <c r="AA2800">
        <f>VLOOKUP(A2800,vlookup_table[#All],7,FALSE)</f>
        <v>20</v>
      </c>
    </row>
    <row r="2801" spans="1:27" x14ac:dyDescent="0.3">
      <c r="A2801">
        <v>21644</v>
      </c>
      <c r="B2801" s="1" t="s">
        <v>18</v>
      </c>
      <c r="C2801" s="1" t="str">
        <f>UPPER(LEFT(B2801,2))</f>
        <v>NC</v>
      </c>
      <c r="D2801" s="1" t="s">
        <v>20</v>
      </c>
      <c r="E2801" s="1" t="str">
        <f>UPPER(LEFT(D2801,1))</f>
        <v>F</v>
      </c>
      <c r="F2801">
        <v>543</v>
      </c>
      <c r="G2801">
        <f t="shared" si="258"/>
        <v>543</v>
      </c>
      <c r="H2801">
        <f t="shared" si="259"/>
        <v>543</v>
      </c>
      <c r="I2801">
        <v>253</v>
      </c>
      <c r="J2801">
        <f t="shared" si="260"/>
        <v>253</v>
      </c>
      <c r="K2801">
        <v>354</v>
      </c>
      <c r="L2801">
        <f t="shared" si="261"/>
        <v>354</v>
      </c>
      <c r="M2801">
        <v>1</v>
      </c>
      <c r="N2801">
        <v>12614</v>
      </c>
      <c r="O2801">
        <f t="shared" si="262"/>
        <v>12614</v>
      </c>
      <c r="P2801">
        <v>1</v>
      </c>
      <c r="Q2801">
        <v>83</v>
      </c>
      <c r="R2801">
        <v>314</v>
      </c>
      <c r="S2801">
        <v>300</v>
      </c>
      <c r="T2801">
        <v>7.5</v>
      </c>
      <c r="U2801">
        <f>VLOOKUP(A2801,vlookup_table[#All],2,)</f>
        <v>2</v>
      </c>
      <c r="V2801">
        <f>VLOOKUP(A2801,vlookup_table[#All],4,FALSE)</f>
        <v>4001</v>
      </c>
      <c r="W2801" t="str">
        <f>IF(LEN(V2801)=4,_xlfn.CONCAT("19",LEFT(V2801,2)),IF(LEN(V2801)=3,_xlfn.CONCAT("190",LEFT(V2801,2)),0))</f>
        <v>1940</v>
      </c>
      <c r="X2801">
        <f>IF(V2801&lt;&gt;0,1997-VALUE(W2801),0)</f>
        <v>57</v>
      </c>
      <c r="Y2801" t="str">
        <f>VLOOKUP(A2801,vlookup_table[#All],5,FALSE)</f>
        <v>T2</v>
      </c>
      <c r="Z2801" t="str">
        <f t="shared" si="263"/>
        <v>Town</v>
      </c>
      <c r="AA2801">
        <f>VLOOKUP(A2801,vlookup_table[#All],7,FALSE)</f>
        <v>8</v>
      </c>
    </row>
    <row r="2802" spans="1:27" x14ac:dyDescent="0.3">
      <c r="A2802">
        <v>181075</v>
      </c>
      <c r="B2802" s="1" t="s">
        <v>41</v>
      </c>
      <c r="C2802" s="1" t="str">
        <f>UPPER(LEFT(B2802,2))</f>
        <v>WA</v>
      </c>
      <c r="D2802" s="1" t="s">
        <v>52</v>
      </c>
      <c r="E2802" s="1" t="str">
        <f>UPPER(LEFT(D2802,1))</f>
        <v>M</v>
      </c>
      <c r="F2802">
        <v>1464</v>
      </c>
      <c r="G2802">
        <f t="shared" si="258"/>
        <v>1464</v>
      </c>
      <c r="H2802">
        <f t="shared" si="259"/>
        <v>1464</v>
      </c>
      <c r="I2802">
        <v>480</v>
      </c>
      <c r="J2802">
        <f t="shared" si="260"/>
        <v>480</v>
      </c>
      <c r="K2802">
        <v>544</v>
      </c>
      <c r="L2802">
        <f t="shared" si="261"/>
        <v>544</v>
      </c>
      <c r="M2802">
        <v>19</v>
      </c>
      <c r="N2802">
        <v>18525</v>
      </c>
      <c r="O2802">
        <f t="shared" si="262"/>
        <v>18525</v>
      </c>
      <c r="P2802">
        <v>7</v>
      </c>
      <c r="Q2802">
        <v>55</v>
      </c>
      <c r="R2802">
        <v>474</v>
      </c>
      <c r="S2802">
        <v>513</v>
      </c>
      <c r="T2802">
        <v>7</v>
      </c>
      <c r="U2802">
        <f>VLOOKUP(A2802,vlookup_table[#All],2,)</f>
        <v>0</v>
      </c>
      <c r="V2802">
        <f>VLOOKUP(A2802,vlookup_table[#All],4,FALSE)</f>
        <v>2101</v>
      </c>
      <c r="W2802" t="str">
        <f>IF(LEN(V2802)=4,_xlfn.CONCAT("19",LEFT(V2802,2)),IF(LEN(V2802)=3,_xlfn.CONCAT("190",LEFT(V2802,2)),0))</f>
        <v>1921</v>
      </c>
      <c r="X2802">
        <f>IF(V2802&lt;&gt;0,1997-VALUE(W2802),0)</f>
        <v>76</v>
      </c>
      <c r="Y2802" t="str">
        <f>VLOOKUP(A2802,vlookup_table[#All],5,FALSE)</f>
        <v>T1</v>
      </c>
      <c r="Z2802" t="str">
        <f t="shared" si="263"/>
        <v>Town</v>
      </c>
      <c r="AA2802">
        <f>VLOOKUP(A2802,vlookup_table[#All],7,FALSE)</f>
        <v>10</v>
      </c>
    </row>
    <row r="2803" spans="1:27" x14ac:dyDescent="0.3">
      <c r="A2803">
        <v>172863</v>
      </c>
      <c r="B2803" s="1" t="s">
        <v>22</v>
      </c>
      <c r="C2803" s="1" t="str">
        <f>UPPER(LEFT(B2803,2))</f>
        <v>CA</v>
      </c>
      <c r="D2803" s="1" t="s">
        <v>14</v>
      </c>
      <c r="E2803" s="1" t="str">
        <f>UPPER(LEFT(D2803,1))</f>
        <v>M</v>
      </c>
      <c r="F2803">
        <v>981</v>
      </c>
      <c r="G2803">
        <f t="shared" si="258"/>
        <v>981</v>
      </c>
      <c r="H2803">
        <f t="shared" si="259"/>
        <v>981</v>
      </c>
      <c r="I2803">
        <v>379</v>
      </c>
      <c r="J2803">
        <f t="shared" si="260"/>
        <v>379</v>
      </c>
      <c r="K2803">
        <v>415</v>
      </c>
      <c r="L2803">
        <f t="shared" si="261"/>
        <v>415</v>
      </c>
      <c r="M2803">
        <v>8</v>
      </c>
      <c r="N2803">
        <v>13631</v>
      </c>
      <c r="O2803">
        <f t="shared" si="262"/>
        <v>13631</v>
      </c>
      <c r="P2803">
        <v>2</v>
      </c>
      <c r="Q2803">
        <v>69</v>
      </c>
      <c r="R2803">
        <v>383</v>
      </c>
      <c r="S2803">
        <v>396</v>
      </c>
      <c r="T2803">
        <v>6.5</v>
      </c>
      <c r="U2803">
        <f>VLOOKUP(A2803,vlookup_table[#All],2,)</f>
        <v>1</v>
      </c>
      <c r="V2803">
        <f>VLOOKUP(A2803,vlookup_table[#All],4,FALSE)</f>
        <v>2901</v>
      </c>
      <c r="W2803" t="str">
        <f>IF(LEN(V2803)=4,_xlfn.CONCAT("19",LEFT(V2803,2)),IF(LEN(V2803)=3,_xlfn.CONCAT("190",LEFT(V2803,2)),0))</f>
        <v>1929</v>
      </c>
      <c r="X2803">
        <f>IF(V2803&lt;&gt;0,1997-VALUE(W2803),0)</f>
        <v>68</v>
      </c>
      <c r="Y2803" t="str">
        <f>VLOOKUP(A2803,vlookup_table[#All],5,FALSE)</f>
        <v>T2</v>
      </c>
      <c r="Z2803" t="str">
        <f t="shared" si="263"/>
        <v>Town</v>
      </c>
      <c r="AA2803">
        <f>VLOOKUP(A2803,vlookup_table[#All],7,FALSE)</f>
        <v>9</v>
      </c>
    </row>
    <row r="2804" spans="1:27" x14ac:dyDescent="0.3">
      <c r="A2804">
        <v>97691</v>
      </c>
      <c r="B2804" s="1" t="s">
        <v>16</v>
      </c>
      <c r="C2804" s="1" t="str">
        <f>UPPER(LEFT(B2804,2))</f>
        <v>IL</v>
      </c>
      <c r="D2804" s="1" t="s">
        <v>45</v>
      </c>
      <c r="E2804" s="1" t="str">
        <f>UPPER(LEFT(D2804,1))</f>
        <v>J</v>
      </c>
      <c r="F2804">
        <v>879</v>
      </c>
      <c r="G2804">
        <f t="shared" si="258"/>
        <v>879</v>
      </c>
      <c r="H2804">
        <f t="shared" si="259"/>
        <v>879</v>
      </c>
      <c r="I2804">
        <v>464</v>
      </c>
      <c r="J2804">
        <f t="shared" si="260"/>
        <v>464</v>
      </c>
      <c r="K2804">
        <v>493</v>
      </c>
      <c r="L2804">
        <f t="shared" si="261"/>
        <v>493</v>
      </c>
      <c r="M2804">
        <v>0</v>
      </c>
      <c r="N2804">
        <v>15730</v>
      </c>
      <c r="O2804">
        <f t="shared" si="262"/>
        <v>15730</v>
      </c>
      <c r="P2804">
        <v>4</v>
      </c>
      <c r="Q2804">
        <v>36</v>
      </c>
      <c r="R2804">
        <v>485</v>
      </c>
      <c r="S2804">
        <v>463</v>
      </c>
      <c r="T2804">
        <v>9.6666666669999994</v>
      </c>
      <c r="U2804">
        <f>VLOOKUP(A2804,vlookup_table[#All],2,)</f>
        <v>1002</v>
      </c>
      <c r="V2804">
        <f>VLOOKUP(A2804,vlookup_table[#All],4,FALSE)</f>
        <v>3001</v>
      </c>
      <c r="W2804" t="str">
        <f>IF(LEN(V2804)=4,_xlfn.CONCAT("19",LEFT(V2804,2)),IF(LEN(V2804)=3,_xlfn.CONCAT("190",LEFT(V2804,2)),0))</f>
        <v>1930</v>
      </c>
      <c r="X2804">
        <f>IF(V2804&lt;&gt;0,1997-VALUE(W2804),0)</f>
        <v>67</v>
      </c>
      <c r="Y2804" t="str">
        <f>VLOOKUP(A2804,vlookup_table[#All],5,FALSE)</f>
        <v>C1</v>
      </c>
      <c r="Z2804" t="str">
        <f t="shared" si="263"/>
        <v>City</v>
      </c>
      <c r="AA2804">
        <f>VLOOKUP(A2804,vlookup_table[#All],7,FALSE)</f>
        <v>16</v>
      </c>
    </row>
    <row r="2805" spans="1:27" x14ac:dyDescent="0.3">
      <c r="A2805">
        <v>115166</v>
      </c>
      <c r="B2805" s="1" t="s">
        <v>32</v>
      </c>
      <c r="C2805" s="1" t="str">
        <f>UPPER(LEFT(B2805,2))</f>
        <v>OK</v>
      </c>
      <c r="D2805" s="1" t="s">
        <v>17</v>
      </c>
      <c r="E2805" s="1" t="str">
        <f>UPPER(LEFT(D2805,1))</f>
        <v>F</v>
      </c>
      <c r="F2805">
        <v>683</v>
      </c>
      <c r="G2805">
        <f t="shared" si="258"/>
        <v>683</v>
      </c>
      <c r="H2805">
        <f t="shared" si="259"/>
        <v>683</v>
      </c>
      <c r="I2805">
        <v>371</v>
      </c>
      <c r="J2805">
        <f t="shared" si="260"/>
        <v>371</v>
      </c>
      <c r="K2805">
        <v>484</v>
      </c>
      <c r="L2805">
        <f t="shared" si="261"/>
        <v>484</v>
      </c>
      <c r="M2805">
        <v>2</v>
      </c>
      <c r="N2805">
        <v>17476</v>
      </c>
      <c r="O2805">
        <f t="shared" si="262"/>
        <v>17476</v>
      </c>
      <c r="P2805">
        <v>1</v>
      </c>
      <c r="Q2805">
        <v>59</v>
      </c>
      <c r="R2805">
        <v>436</v>
      </c>
      <c r="S2805">
        <v>422</v>
      </c>
      <c r="T2805">
        <v>6.5714285710000002</v>
      </c>
      <c r="U2805">
        <f>VLOOKUP(A2805,vlookup_table[#All],2,)</f>
        <v>0</v>
      </c>
      <c r="V2805">
        <f>VLOOKUP(A2805,vlookup_table[#All],4,FALSE)</f>
        <v>0</v>
      </c>
      <c r="W2805">
        <f>IF(LEN(V2805)=4,_xlfn.CONCAT("19",LEFT(V2805,2)),IF(LEN(V2805)=3,_xlfn.CONCAT("190",LEFT(V2805,2)),0))</f>
        <v>0</v>
      </c>
      <c r="X2805">
        <f>IF(V2805&lt;&gt;0,1997-VALUE(W2805),0)</f>
        <v>0</v>
      </c>
      <c r="Y2805" t="str">
        <f>VLOOKUP(A2805,vlookup_table[#All],5,FALSE)</f>
        <v>T1</v>
      </c>
      <c r="Z2805" t="str">
        <f t="shared" si="263"/>
        <v>Town</v>
      </c>
      <c r="AA2805">
        <f>VLOOKUP(A2805,vlookup_table[#All],7,FALSE)</f>
        <v>5</v>
      </c>
    </row>
    <row r="2806" spans="1:27" x14ac:dyDescent="0.3">
      <c r="A2806">
        <v>88572</v>
      </c>
      <c r="B2806" s="1" t="s">
        <v>16</v>
      </c>
      <c r="C2806" s="1" t="str">
        <f>UPPER(LEFT(B2806,2))</f>
        <v>IL</v>
      </c>
      <c r="D2806" s="1" t="s">
        <v>17</v>
      </c>
      <c r="E2806" s="1" t="str">
        <f>UPPER(LEFT(D2806,1))</f>
        <v>F</v>
      </c>
      <c r="F2806">
        <v>1897</v>
      </c>
      <c r="G2806">
        <f t="shared" si="258"/>
        <v>1897</v>
      </c>
      <c r="H2806">
        <f t="shared" si="259"/>
        <v>1897</v>
      </c>
      <c r="I2806">
        <v>406</v>
      </c>
      <c r="J2806">
        <f t="shared" si="260"/>
        <v>406</v>
      </c>
      <c r="K2806">
        <v>664</v>
      </c>
      <c r="L2806">
        <f t="shared" si="261"/>
        <v>664</v>
      </c>
      <c r="M2806">
        <v>44</v>
      </c>
      <c r="N2806">
        <v>26951</v>
      </c>
      <c r="O2806">
        <f t="shared" si="262"/>
        <v>26951</v>
      </c>
      <c r="P2806">
        <v>15</v>
      </c>
      <c r="Q2806">
        <v>67</v>
      </c>
      <c r="R2806">
        <v>519</v>
      </c>
      <c r="S2806">
        <v>476</v>
      </c>
      <c r="T2806">
        <v>15</v>
      </c>
      <c r="U2806">
        <f>VLOOKUP(A2806,vlookup_table[#All],2,)</f>
        <v>0</v>
      </c>
      <c r="V2806">
        <f>VLOOKUP(A2806,vlookup_table[#All],4,FALSE)</f>
        <v>2801</v>
      </c>
      <c r="W2806" t="str">
        <f>IF(LEN(V2806)=4,_xlfn.CONCAT("19",LEFT(V2806,2)),IF(LEN(V2806)=3,_xlfn.CONCAT("190",LEFT(V2806,2)),0))</f>
        <v>1928</v>
      </c>
      <c r="X2806">
        <f>IF(V2806&lt;&gt;0,1997-VALUE(W2806),0)</f>
        <v>69</v>
      </c>
      <c r="Y2806" t="str">
        <f>VLOOKUP(A2806,vlookup_table[#All],5,FALSE)</f>
        <v>U1</v>
      </c>
      <c r="Z2806" t="str">
        <f t="shared" si="263"/>
        <v>Urban</v>
      </c>
      <c r="AA2806">
        <f>VLOOKUP(A2806,vlookup_table[#All],7,FALSE)</f>
        <v>15</v>
      </c>
    </row>
    <row r="2807" spans="1:27" x14ac:dyDescent="0.3">
      <c r="A2807">
        <v>122823</v>
      </c>
      <c r="B2807" s="1" t="s">
        <v>21</v>
      </c>
      <c r="C2807" s="1" t="str">
        <f>UPPER(LEFT(B2807,2))</f>
        <v>TX</v>
      </c>
      <c r="D2807" s="1" t="s">
        <v>17</v>
      </c>
      <c r="E2807" s="1" t="str">
        <f>UPPER(LEFT(D2807,1))</f>
        <v>F</v>
      </c>
      <c r="F2807">
        <v>1020</v>
      </c>
      <c r="G2807">
        <f t="shared" si="258"/>
        <v>1020</v>
      </c>
      <c r="H2807">
        <f t="shared" si="259"/>
        <v>1020</v>
      </c>
      <c r="I2807">
        <v>523</v>
      </c>
      <c r="J2807">
        <f t="shared" si="260"/>
        <v>523</v>
      </c>
      <c r="K2807">
        <v>608</v>
      </c>
      <c r="L2807">
        <f t="shared" si="261"/>
        <v>608</v>
      </c>
      <c r="M2807">
        <v>1</v>
      </c>
      <c r="N2807">
        <v>19432</v>
      </c>
      <c r="O2807">
        <f t="shared" si="262"/>
        <v>19432</v>
      </c>
      <c r="P2807">
        <v>6</v>
      </c>
      <c r="Q2807">
        <v>50</v>
      </c>
      <c r="R2807">
        <v>544</v>
      </c>
      <c r="S2807">
        <v>586</v>
      </c>
      <c r="T2807">
        <v>21.25</v>
      </c>
      <c r="U2807">
        <f>VLOOKUP(A2807,vlookup_table[#All],2,)</f>
        <v>0</v>
      </c>
      <c r="V2807">
        <f>VLOOKUP(A2807,vlookup_table[#All],4,FALSE)</f>
        <v>0</v>
      </c>
      <c r="W2807">
        <f>IF(LEN(V2807)=4,_xlfn.CONCAT("19",LEFT(V2807,2)),IF(LEN(V2807)=3,_xlfn.CONCAT("190",LEFT(V2807,2)),0))</f>
        <v>0</v>
      </c>
      <c r="X2807">
        <f>IF(V2807&lt;&gt;0,1997-VALUE(W2807),0)</f>
        <v>0</v>
      </c>
      <c r="Y2807" t="str">
        <f>VLOOKUP(A2807,vlookup_table[#All],5,FALSE)</f>
        <v>T1</v>
      </c>
      <c r="Z2807" t="str">
        <f t="shared" si="263"/>
        <v>Town</v>
      </c>
      <c r="AA2807">
        <f>VLOOKUP(A2807,vlookup_table[#All],7,FALSE)</f>
        <v>35</v>
      </c>
    </row>
    <row r="2808" spans="1:27" x14ac:dyDescent="0.3">
      <c r="A2808">
        <v>159180</v>
      </c>
      <c r="B2808" s="1" t="s">
        <v>22</v>
      </c>
      <c r="C2808" s="1" t="str">
        <f>UPPER(LEFT(B2808,2))</f>
        <v>CA</v>
      </c>
      <c r="D2808" s="1" t="s">
        <v>14</v>
      </c>
      <c r="E2808" s="1" t="str">
        <f>UPPER(LEFT(D2808,1))</f>
        <v>M</v>
      </c>
      <c r="F2808">
        <v>2221</v>
      </c>
      <c r="G2808">
        <f t="shared" si="258"/>
        <v>2221</v>
      </c>
      <c r="H2808">
        <f t="shared" si="259"/>
        <v>2221</v>
      </c>
      <c r="I2808">
        <v>540</v>
      </c>
      <c r="J2808">
        <f t="shared" si="260"/>
        <v>540</v>
      </c>
      <c r="K2808">
        <v>570</v>
      </c>
      <c r="L2808">
        <f t="shared" si="261"/>
        <v>570</v>
      </c>
      <c r="M2808">
        <v>73</v>
      </c>
      <c r="N2808">
        <v>16639</v>
      </c>
      <c r="O2808">
        <f t="shared" si="262"/>
        <v>16639</v>
      </c>
      <c r="P2808">
        <v>17</v>
      </c>
      <c r="Q2808">
        <v>44</v>
      </c>
      <c r="R2808">
        <v>562</v>
      </c>
      <c r="S2808">
        <v>569</v>
      </c>
      <c r="T2808">
        <v>8.5714285710000002</v>
      </c>
      <c r="U2808">
        <f>VLOOKUP(A2808,vlookup_table[#All],2,)</f>
        <v>2</v>
      </c>
      <c r="V2808">
        <f>VLOOKUP(A2808,vlookup_table[#All],4,FALSE)</f>
        <v>5201</v>
      </c>
      <c r="W2808" t="str">
        <f>IF(LEN(V2808)=4,_xlfn.CONCAT("19",LEFT(V2808,2)),IF(LEN(V2808)=3,_xlfn.CONCAT("190",LEFT(V2808,2)),0))</f>
        <v>1952</v>
      </c>
      <c r="X2808">
        <f>IF(V2808&lt;&gt;0,1997-VALUE(W2808),0)</f>
        <v>45</v>
      </c>
      <c r="Y2808" t="str">
        <f>VLOOKUP(A2808,vlookup_table[#All],5,FALSE)</f>
        <v>C1</v>
      </c>
      <c r="Z2808" t="str">
        <f t="shared" si="263"/>
        <v>City</v>
      </c>
      <c r="AA2808">
        <f>VLOOKUP(A2808,vlookup_table[#All],7,FALSE)</f>
        <v>10</v>
      </c>
    </row>
    <row r="2809" spans="1:27" x14ac:dyDescent="0.3">
      <c r="A2809">
        <v>140171</v>
      </c>
      <c r="B2809" s="1" t="s">
        <v>55</v>
      </c>
      <c r="C2809" s="1" t="str">
        <f>UPPER(LEFT(B2809,2))</f>
        <v>NM</v>
      </c>
      <c r="D2809" s="1" t="s">
        <v>14</v>
      </c>
      <c r="E2809" s="1" t="str">
        <f>UPPER(LEFT(D2809,1))</f>
        <v>M</v>
      </c>
      <c r="F2809">
        <v>659</v>
      </c>
      <c r="G2809">
        <f t="shared" si="258"/>
        <v>659</v>
      </c>
      <c r="H2809">
        <f t="shared" si="259"/>
        <v>659</v>
      </c>
      <c r="I2809">
        <v>240</v>
      </c>
      <c r="J2809">
        <f t="shared" si="260"/>
        <v>240</v>
      </c>
      <c r="K2809">
        <v>326</v>
      </c>
      <c r="L2809">
        <f t="shared" si="261"/>
        <v>326</v>
      </c>
      <c r="M2809">
        <v>0</v>
      </c>
      <c r="N2809">
        <v>11242</v>
      </c>
      <c r="O2809">
        <f t="shared" si="262"/>
        <v>11242</v>
      </c>
      <c r="P2809">
        <v>10</v>
      </c>
      <c r="Q2809">
        <v>63</v>
      </c>
      <c r="R2809">
        <v>280</v>
      </c>
      <c r="S2809">
        <v>303</v>
      </c>
      <c r="T2809">
        <v>9.5</v>
      </c>
      <c r="U2809">
        <f>VLOOKUP(A2809,vlookup_table[#All],2,)</f>
        <v>1</v>
      </c>
      <c r="V2809">
        <f>VLOOKUP(A2809,vlookup_table[#All],4,FALSE)</f>
        <v>2304</v>
      </c>
      <c r="W2809" t="str">
        <f>IF(LEN(V2809)=4,_xlfn.CONCAT("19",LEFT(V2809,2)),IF(LEN(V2809)=3,_xlfn.CONCAT("190",LEFT(V2809,2)),0))</f>
        <v>1923</v>
      </c>
      <c r="X2809">
        <f>IF(V2809&lt;&gt;0,1997-VALUE(W2809),0)</f>
        <v>74</v>
      </c>
      <c r="Y2809" t="str">
        <f>VLOOKUP(A2809,vlookup_table[#All],5,FALSE)</f>
        <v>T2</v>
      </c>
      <c r="Z2809" t="str">
        <f t="shared" si="263"/>
        <v>Town</v>
      </c>
      <c r="AA2809">
        <f>VLOOKUP(A2809,vlookup_table[#All],7,FALSE)</f>
        <v>15</v>
      </c>
    </row>
    <row r="2810" spans="1:27" x14ac:dyDescent="0.3">
      <c r="A2810">
        <v>74436</v>
      </c>
      <c r="B2810" s="1" t="s">
        <v>30</v>
      </c>
      <c r="C2810" s="1" t="str">
        <f>UPPER(LEFT(B2810,2))</f>
        <v>MI</v>
      </c>
      <c r="D2810" s="1" t="s">
        <v>14</v>
      </c>
      <c r="E2810" s="1" t="str">
        <f>UPPER(LEFT(D2810,1))</f>
        <v>M</v>
      </c>
      <c r="F2810">
        <v>429</v>
      </c>
      <c r="G2810">
        <f t="shared" si="258"/>
        <v>429</v>
      </c>
      <c r="H2810">
        <f t="shared" si="259"/>
        <v>429</v>
      </c>
      <c r="I2810">
        <v>179</v>
      </c>
      <c r="J2810">
        <f t="shared" si="260"/>
        <v>179</v>
      </c>
      <c r="K2810">
        <v>316</v>
      </c>
      <c r="L2810">
        <f t="shared" si="261"/>
        <v>316</v>
      </c>
      <c r="M2810">
        <v>0</v>
      </c>
      <c r="N2810">
        <v>11722</v>
      </c>
      <c r="O2810">
        <f t="shared" si="262"/>
        <v>11722</v>
      </c>
      <c r="P2810">
        <v>1</v>
      </c>
      <c r="Q2810">
        <v>93</v>
      </c>
      <c r="R2810">
        <v>282</v>
      </c>
      <c r="S2810">
        <v>239</v>
      </c>
      <c r="T2810">
        <v>16</v>
      </c>
      <c r="U2810">
        <f>VLOOKUP(A2810,vlookup_table[#All],2,)</f>
        <v>1002</v>
      </c>
      <c r="V2810">
        <f>VLOOKUP(A2810,vlookup_table[#All],4,FALSE)</f>
        <v>5701</v>
      </c>
      <c r="W2810" t="str">
        <f>IF(LEN(V2810)=4,_xlfn.CONCAT("19",LEFT(V2810,2)),IF(LEN(V2810)=3,_xlfn.CONCAT("190",LEFT(V2810,2)),0))</f>
        <v>1957</v>
      </c>
      <c r="X2810">
        <f>IF(V2810&lt;&gt;0,1997-VALUE(W2810),0)</f>
        <v>40</v>
      </c>
      <c r="Y2810" t="str">
        <f>VLOOKUP(A2810,vlookup_table[#All],5,FALSE)</f>
        <v>R3</v>
      </c>
      <c r="Z2810" t="str">
        <f t="shared" si="263"/>
        <v>Rural</v>
      </c>
      <c r="AA2810">
        <f>VLOOKUP(A2810,vlookup_table[#All],7,FALSE)</f>
        <v>37</v>
      </c>
    </row>
    <row r="2811" spans="1:27" x14ac:dyDescent="0.3">
      <c r="A2811">
        <v>92963</v>
      </c>
      <c r="B2811" s="1" t="s">
        <v>16</v>
      </c>
      <c r="C2811" s="1" t="str">
        <f>UPPER(LEFT(B2811,2))</f>
        <v>IL</v>
      </c>
      <c r="D2811" s="1" t="s">
        <v>14</v>
      </c>
      <c r="E2811" s="1" t="str">
        <f>UPPER(LEFT(D2811,1))</f>
        <v>M</v>
      </c>
      <c r="F2811">
        <v>900</v>
      </c>
      <c r="G2811">
        <f t="shared" si="258"/>
        <v>900</v>
      </c>
      <c r="H2811">
        <f t="shared" si="259"/>
        <v>900</v>
      </c>
      <c r="I2811">
        <v>437</v>
      </c>
      <c r="J2811">
        <f t="shared" si="260"/>
        <v>437</v>
      </c>
      <c r="K2811">
        <v>1093</v>
      </c>
      <c r="L2811">
        <f t="shared" si="261"/>
        <v>1093</v>
      </c>
      <c r="M2811">
        <v>0</v>
      </c>
      <c r="N2811">
        <v>64360</v>
      </c>
      <c r="O2811">
        <f t="shared" si="262"/>
        <v>64360</v>
      </c>
      <c r="P2811">
        <v>17</v>
      </c>
      <c r="Q2811">
        <v>42</v>
      </c>
      <c r="R2811">
        <v>1151</v>
      </c>
      <c r="S2811">
        <v>643</v>
      </c>
      <c r="T2811">
        <v>20</v>
      </c>
      <c r="U2811">
        <f>VLOOKUP(A2811,vlookup_table[#All],2,)</f>
        <v>2</v>
      </c>
      <c r="V2811">
        <f>VLOOKUP(A2811,vlookup_table[#All],4,FALSE)</f>
        <v>0</v>
      </c>
      <c r="W2811">
        <f>IF(LEN(V2811)=4,_xlfn.CONCAT("19",LEFT(V2811,2)),IF(LEN(V2811)=3,_xlfn.CONCAT("190",LEFT(V2811,2)),0))</f>
        <v>0</v>
      </c>
      <c r="X2811">
        <f>IF(V2811&lt;&gt;0,1997-VALUE(W2811),0)</f>
        <v>0</v>
      </c>
      <c r="Y2811" t="str">
        <f>VLOOKUP(A2811,vlookup_table[#All],5,FALSE)</f>
        <v>U1</v>
      </c>
      <c r="Z2811" t="str">
        <f t="shared" si="263"/>
        <v>Urban</v>
      </c>
      <c r="AA2811">
        <f>VLOOKUP(A2811,vlookup_table[#All],7,FALSE)</f>
        <v>20</v>
      </c>
    </row>
    <row r="2812" spans="1:27" x14ac:dyDescent="0.3">
      <c r="A2812">
        <v>170907</v>
      </c>
      <c r="B2812" s="1" t="s">
        <v>22</v>
      </c>
      <c r="C2812" s="1" t="str">
        <f>UPPER(LEFT(B2812,2))</f>
        <v>CA</v>
      </c>
      <c r="D2812" s="1" t="s">
        <v>17</v>
      </c>
      <c r="E2812" s="1" t="str">
        <f>UPPER(LEFT(D2812,1))</f>
        <v>F</v>
      </c>
      <c r="F2812">
        <v>2225</v>
      </c>
      <c r="G2812">
        <f t="shared" si="258"/>
        <v>2225</v>
      </c>
      <c r="H2812">
        <f t="shared" si="259"/>
        <v>2225</v>
      </c>
      <c r="I2812">
        <v>625</v>
      </c>
      <c r="J2812">
        <f t="shared" si="260"/>
        <v>625</v>
      </c>
      <c r="K2812">
        <v>674</v>
      </c>
      <c r="L2812">
        <f t="shared" si="261"/>
        <v>674</v>
      </c>
      <c r="M2812">
        <v>70</v>
      </c>
      <c r="N2812">
        <v>24493</v>
      </c>
      <c r="O2812">
        <f t="shared" si="262"/>
        <v>24493</v>
      </c>
      <c r="P2812">
        <v>8</v>
      </c>
      <c r="Q2812">
        <v>55</v>
      </c>
      <c r="R2812">
        <v>632</v>
      </c>
      <c r="S2812">
        <v>662</v>
      </c>
      <c r="T2812">
        <v>10</v>
      </c>
      <c r="U2812">
        <f>VLOOKUP(A2812,vlookup_table[#All],2,)</f>
        <v>0</v>
      </c>
      <c r="V2812">
        <f>VLOOKUP(A2812,vlookup_table[#All],4,FALSE)</f>
        <v>6001</v>
      </c>
      <c r="W2812" t="str">
        <f>IF(LEN(V2812)=4,_xlfn.CONCAT("19",LEFT(V2812,2)),IF(LEN(V2812)=3,_xlfn.CONCAT("190",LEFT(V2812,2)),0))</f>
        <v>1960</v>
      </c>
      <c r="X2812">
        <f>IF(V2812&lt;&gt;0,1997-VALUE(W2812),0)</f>
        <v>37</v>
      </c>
      <c r="Y2812" t="str">
        <f>VLOOKUP(A2812,vlookup_table[#All],5,FALSE)</f>
        <v>S1</v>
      </c>
      <c r="Z2812" t="str">
        <f t="shared" si="263"/>
        <v>Suburban</v>
      </c>
      <c r="AA2812">
        <f>VLOOKUP(A2812,vlookup_table[#All],7,FALSE)</f>
        <v>15</v>
      </c>
    </row>
    <row r="2813" spans="1:27" x14ac:dyDescent="0.3">
      <c r="A2813">
        <v>93894</v>
      </c>
      <c r="B2813" s="1" t="s">
        <v>16</v>
      </c>
      <c r="C2813" s="1" t="str">
        <f>UPPER(LEFT(B2813,2))</f>
        <v>IL</v>
      </c>
      <c r="D2813" s="1" t="s">
        <v>17</v>
      </c>
      <c r="E2813" s="1" t="str">
        <f>UPPER(LEFT(D2813,1))</f>
        <v>F</v>
      </c>
      <c r="F2813">
        <v>540</v>
      </c>
      <c r="G2813">
        <f t="shared" si="258"/>
        <v>540</v>
      </c>
      <c r="H2813">
        <f t="shared" si="259"/>
        <v>540</v>
      </c>
      <c r="I2813">
        <v>310</v>
      </c>
      <c r="J2813">
        <f t="shared" si="260"/>
        <v>310</v>
      </c>
      <c r="K2813">
        <v>399</v>
      </c>
      <c r="L2813">
        <f t="shared" si="261"/>
        <v>399</v>
      </c>
      <c r="M2813">
        <v>0</v>
      </c>
      <c r="N2813">
        <v>11230</v>
      </c>
      <c r="O2813">
        <f t="shared" si="262"/>
        <v>11230</v>
      </c>
      <c r="P2813">
        <v>29</v>
      </c>
      <c r="Q2813">
        <v>58</v>
      </c>
      <c r="R2813">
        <v>332</v>
      </c>
      <c r="S2813">
        <v>361</v>
      </c>
      <c r="T2813">
        <v>5.4375</v>
      </c>
      <c r="U2813">
        <f>VLOOKUP(A2813,vlookup_table[#All],2,)</f>
        <v>2</v>
      </c>
      <c r="V2813">
        <f>VLOOKUP(A2813,vlookup_table[#All],4,FALSE)</f>
        <v>1501</v>
      </c>
      <c r="W2813" t="str">
        <f>IF(LEN(V2813)=4,_xlfn.CONCAT("19",LEFT(V2813,2)),IF(LEN(V2813)=3,_xlfn.CONCAT("190",LEFT(V2813,2)),0))</f>
        <v>1915</v>
      </c>
      <c r="X2813">
        <f>IF(V2813&lt;&gt;0,1997-VALUE(W2813),0)</f>
        <v>82</v>
      </c>
      <c r="Y2813" t="str">
        <f>VLOOKUP(A2813,vlookup_table[#All],5,FALSE)</f>
        <v>U3</v>
      </c>
      <c r="Z2813" t="str">
        <f t="shared" si="263"/>
        <v>Urban</v>
      </c>
      <c r="AA2813">
        <f>VLOOKUP(A2813,vlookup_table[#All],7,FALSE)</f>
        <v>11</v>
      </c>
    </row>
    <row r="2814" spans="1:27" x14ac:dyDescent="0.3">
      <c r="A2814">
        <v>133144</v>
      </c>
      <c r="B2814" s="1" t="s">
        <v>42</v>
      </c>
      <c r="C2814" s="1" t="str">
        <f>UPPER(LEFT(B2814,2))</f>
        <v>ID</v>
      </c>
      <c r="D2814" s="1" t="s">
        <v>14</v>
      </c>
      <c r="E2814" s="1" t="str">
        <f>UPPER(LEFT(D2814,1))</f>
        <v>M</v>
      </c>
      <c r="F2814">
        <v>274</v>
      </c>
      <c r="G2814">
        <f t="shared" si="258"/>
        <v>274</v>
      </c>
      <c r="H2814">
        <f t="shared" si="259"/>
        <v>274</v>
      </c>
      <c r="I2814">
        <v>170</v>
      </c>
      <c r="J2814">
        <f t="shared" si="260"/>
        <v>170</v>
      </c>
      <c r="K2814">
        <v>232</v>
      </c>
      <c r="L2814">
        <f t="shared" si="261"/>
        <v>232</v>
      </c>
      <c r="M2814">
        <v>0</v>
      </c>
      <c r="N2814">
        <v>9658</v>
      </c>
      <c r="O2814">
        <f t="shared" si="262"/>
        <v>9658</v>
      </c>
      <c r="P2814">
        <v>1</v>
      </c>
      <c r="Q2814">
        <v>50</v>
      </c>
      <c r="R2814">
        <v>186</v>
      </c>
      <c r="S2814">
        <v>203</v>
      </c>
      <c r="T2814">
        <v>15.66666667</v>
      </c>
      <c r="U2814">
        <f>VLOOKUP(A2814,vlookup_table[#All],2,)</f>
        <v>1</v>
      </c>
      <c r="V2814">
        <f>VLOOKUP(A2814,vlookup_table[#All],4,FALSE)</f>
        <v>3001</v>
      </c>
      <c r="W2814" t="str">
        <f>IF(LEN(V2814)=4,_xlfn.CONCAT("19",LEFT(V2814,2)),IF(LEN(V2814)=3,_xlfn.CONCAT("190",LEFT(V2814,2)),0))</f>
        <v>1930</v>
      </c>
      <c r="X2814">
        <f>IF(V2814&lt;&gt;0,1997-VALUE(W2814),0)</f>
        <v>67</v>
      </c>
      <c r="Y2814" t="str">
        <f>VLOOKUP(A2814,vlookup_table[#All],5,FALSE)</f>
        <v>R3</v>
      </c>
      <c r="Z2814" t="str">
        <f t="shared" si="263"/>
        <v>Rural</v>
      </c>
      <c r="AA2814">
        <f>VLOOKUP(A2814,vlookup_table[#All],7,FALSE)</f>
        <v>10</v>
      </c>
    </row>
    <row r="2815" spans="1:27" x14ac:dyDescent="0.3">
      <c r="A2815">
        <v>71347</v>
      </c>
      <c r="B2815" s="1" t="s">
        <v>30</v>
      </c>
      <c r="C2815" s="1" t="str">
        <f>UPPER(LEFT(B2815,2))</f>
        <v>MI</v>
      </c>
      <c r="D2815" s="1" t="s">
        <v>17</v>
      </c>
      <c r="E2815" s="1" t="str">
        <f>UPPER(LEFT(D2815,1))</f>
        <v>F</v>
      </c>
      <c r="F2815">
        <v>638</v>
      </c>
      <c r="G2815">
        <f t="shared" si="258"/>
        <v>638</v>
      </c>
      <c r="H2815">
        <f t="shared" si="259"/>
        <v>638</v>
      </c>
      <c r="I2815">
        <v>402</v>
      </c>
      <c r="J2815">
        <f t="shared" si="260"/>
        <v>402</v>
      </c>
      <c r="K2815">
        <v>437</v>
      </c>
      <c r="L2815">
        <f t="shared" si="261"/>
        <v>437</v>
      </c>
      <c r="M2815">
        <v>0</v>
      </c>
      <c r="N2815">
        <v>13264</v>
      </c>
      <c r="O2815">
        <f t="shared" si="262"/>
        <v>13264</v>
      </c>
      <c r="P2815">
        <v>0</v>
      </c>
      <c r="Q2815">
        <v>91</v>
      </c>
      <c r="R2815">
        <v>418</v>
      </c>
      <c r="S2815">
        <v>418</v>
      </c>
      <c r="T2815">
        <v>4.6363636359999996</v>
      </c>
      <c r="U2815">
        <f>VLOOKUP(A2815,vlookup_table[#All],2,)</f>
        <v>2</v>
      </c>
      <c r="V2815">
        <f>VLOOKUP(A2815,vlookup_table[#All],4,FALSE)</f>
        <v>5101</v>
      </c>
      <c r="W2815" t="str">
        <f>IF(LEN(V2815)=4,_xlfn.CONCAT("19",LEFT(V2815,2)),IF(LEN(V2815)=3,_xlfn.CONCAT("190",LEFT(V2815,2)),0))</f>
        <v>1951</v>
      </c>
      <c r="X2815">
        <f>IF(V2815&lt;&gt;0,1997-VALUE(W2815),0)</f>
        <v>46</v>
      </c>
      <c r="Y2815" t="str">
        <f>VLOOKUP(A2815,vlookup_table[#All],5,FALSE)</f>
        <v>R2</v>
      </c>
      <c r="Z2815" t="str">
        <f t="shared" si="263"/>
        <v>Rural</v>
      </c>
      <c r="AA2815">
        <f>VLOOKUP(A2815,vlookup_table[#All],7,FALSE)</f>
        <v>4</v>
      </c>
    </row>
    <row r="2816" spans="1:27" x14ac:dyDescent="0.3">
      <c r="A2816">
        <v>67595</v>
      </c>
      <c r="B2816" s="1" t="s">
        <v>30</v>
      </c>
      <c r="C2816" s="1" t="str">
        <f>UPPER(LEFT(B2816,2))</f>
        <v>MI</v>
      </c>
      <c r="D2816" s="1" t="s">
        <v>17</v>
      </c>
      <c r="E2816" s="1" t="str">
        <f>UPPER(LEFT(D2816,1))</f>
        <v>F</v>
      </c>
      <c r="F2816">
        <v>157</v>
      </c>
      <c r="G2816">
        <f t="shared" si="258"/>
        <v>157</v>
      </c>
      <c r="H2816">
        <f t="shared" si="259"/>
        <v>157</v>
      </c>
      <c r="I2816">
        <v>107</v>
      </c>
      <c r="J2816">
        <f t="shared" si="260"/>
        <v>107</v>
      </c>
      <c r="K2816">
        <v>213</v>
      </c>
      <c r="L2816">
        <f t="shared" si="261"/>
        <v>213</v>
      </c>
      <c r="M2816">
        <v>0</v>
      </c>
      <c r="N2816">
        <v>5912</v>
      </c>
      <c r="O2816">
        <f t="shared" si="262"/>
        <v>5912</v>
      </c>
      <c r="P2816">
        <v>1</v>
      </c>
      <c r="Q2816">
        <v>70</v>
      </c>
      <c r="R2816">
        <v>150</v>
      </c>
      <c r="S2816">
        <v>185</v>
      </c>
      <c r="T2816">
        <v>13.33333333</v>
      </c>
      <c r="U2816">
        <f>VLOOKUP(A2816,vlookup_table[#All],2,)</f>
        <v>0</v>
      </c>
      <c r="V2816">
        <f>VLOOKUP(A2816,vlookup_table[#All],4,FALSE)</f>
        <v>3508</v>
      </c>
      <c r="W2816" t="str">
        <f>IF(LEN(V2816)=4,_xlfn.CONCAT("19",LEFT(V2816,2)),IF(LEN(V2816)=3,_xlfn.CONCAT("190",LEFT(V2816,2)),0))</f>
        <v>1935</v>
      </c>
      <c r="X2816">
        <f>IF(V2816&lt;&gt;0,1997-VALUE(W2816),0)</f>
        <v>62</v>
      </c>
      <c r="Y2816" t="str">
        <f>VLOOKUP(A2816,vlookup_table[#All],5,FALSE)</f>
        <v>U4</v>
      </c>
      <c r="Z2816" t="str">
        <f t="shared" si="263"/>
        <v>Urban</v>
      </c>
      <c r="AA2816">
        <f>VLOOKUP(A2816,vlookup_table[#All],7,FALSE)</f>
        <v>15</v>
      </c>
    </row>
    <row r="2817" spans="1:27" x14ac:dyDescent="0.3">
      <c r="A2817">
        <v>3550</v>
      </c>
      <c r="B2817" s="1" t="s">
        <v>34</v>
      </c>
      <c r="C2817" s="1" t="str">
        <f>UPPER(LEFT(B2817,2))</f>
        <v>IN</v>
      </c>
      <c r="D2817" s="1" t="s">
        <v>14</v>
      </c>
      <c r="E2817" s="1" t="str">
        <f>UPPER(LEFT(D2817,1))</f>
        <v>M</v>
      </c>
      <c r="F2817">
        <v>342</v>
      </c>
      <c r="G2817">
        <f t="shared" si="258"/>
        <v>342</v>
      </c>
      <c r="H2817">
        <f t="shared" si="259"/>
        <v>342</v>
      </c>
      <c r="I2817">
        <v>243</v>
      </c>
      <c r="J2817">
        <f t="shared" si="260"/>
        <v>243</v>
      </c>
      <c r="K2817">
        <v>322</v>
      </c>
      <c r="L2817">
        <f t="shared" si="261"/>
        <v>322</v>
      </c>
      <c r="M2817">
        <v>0</v>
      </c>
      <c r="N2817">
        <v>10488</v>
      </c>
      <c r="O2817">
        <f t="shared" si="262"/>
        <v>10488</v>
      </c>
      <c r="P2817">
        <v>1</v>
      </c>
      <c r="Q2817">
        <v>87</v>
      </c>
      <c r="R2817">
        <v>291</v>
      </c>
      <c r="S2817">
        <v>277</v>
      </c>
      <c r="T2817">
        <v>11.5</v>
      </c>
      <c r="U2817">
        <f>VLOOKUP(A2817,vlookup_table[#All],2,)</f>
        <v>1</v>
      </c>
      <c r="V2817">
        <f>VLOOKUP(A2817,vlookup_table[#All],4,FALSE)</f>
        <v>1110</v>
      </c>
      <c r="W2817" t="str">
        <f>IF(LEN(V2817)=4,_xlfn.CONCAT("19",LEFT(V2817,2)),IF(LEN(V2817)=3,_xlfn.CONCAT("190",LEFT(V2817,2)),0))</f>
        <v>1911</v>
      </c>
      <c r="X2817">
        <f>IF(V2817&lt;&gt;0,1997-VALUE(W2817),0)</f>
        <v>86</v>
      </c>
      <c r="Y2817" t="str">
        <f>VLOOKUP(A2817,vlookup_table[#All],5,FALSE)</f>
        <v>R2</v>
      </c>
      <c r="Z2817" t="str">
        <f t="shared" si="263"/>
        <v>Rural</v>
      </c>
      <c r="AA2817">
        <f>VLOOKUP(A2817,vlookup_table[#All],7,FALSE)</f>
        <v>10</v>
      </c>
    </row>
    <row r="2818" spans="1:27" x14ac:dyDescent="0.3">
      <c r="A2818">
        <v>141276</v>
      </c>
      <c r="B2818" s="1" t="s">
        <v>24</v>
      </c>
      <c r="C2818" s="1" t="str">
        <f>UPPER(LEFT(B2818,2))</f>
        <v>NV</v>
      </c>
      <c r="D2818" s="1" t="s">
        <v>14</v>
      </c>
      <c r="E2818" s="1" t="str">
        <f>UPPER(LEFT(D2818,1))</f>
        <v>M</v>
      </c>
      <c r="F2818">
        <v>714</v>
      </c>
      <c r="G2818">
        <f t="shared" ref="G2818:G2881" si="264">IF(LEFT(F2818,1)="A",VALUE(SUBSTITUTE(F2818,"A","")),IF(ISBLANK(F2818),"",IF(F2818=0,"",VALUE(F2818))))</f>
        <v>714</v>
      </c>
      <c r="H2818">
        <f t="shared" ref="H2818:H2881" si="265">IF(G2818&lt;&gt;"",G2818,AVERAGE(G:G))</f>
        <v>714</v>
      </c>
      <c r="I2818">
        <v>299</v>
      </c>
      <c r="J2818">
        <f t="shared" ref="J2818:J2881" si="266">IF(I2818&lt;&gt;0,I2818,AVERAGEIF(I:I,"&gt;0"))</f>
        <v>299</v>
      </c>
      <c r="K2818">
        <v>343</v>
      </c>
      <c r="L2818">
        <f t="shared" ref="L2818:L2881" si="267">IF(AND(K2818&lt;&gt;0,K2818&lt;&gt;""),K2818,AVERAGEIF(K:K,"&gt;0"))</f>
        <v>343</v>
      </c>
      <c r="M2818">
        <v>0</v>
      </c>
      <c r="N2818">
        <v>12239</v>
      </c>
      <c r="O2818">
        <f t="shared" ref="O2818:O2881" si="268">IF(AND(N2818&lt;&gt;0,N2818&lt;&gt;""),N2818,AVERAGEIF(N:N,"&gt;0"))</f>
        <v>12239</v>
      </c>
      <c r="P2818">
        <v>9</v>
      </c>
      <c r="Q2818">
        <v>23</v>
      </c>
      <c r="R2818">
        <v>311</v>
      </c>
      <c r="S2818">
        <v>333</v>
      </c>
      <c r="T2818">
        <v>12.07142857</v>
      </c>
      <c r="U2818">
        <f>VLOOKUP(A2818,vlookup_table[#All],2,)</f>
        <v>1</v>
      </c>
      <c r="V2818">
        <f>VLOOKUP(A2818,vlookup_table[#All],4,FALSE)</f>
        <v>2005</v>
      </c>
      <c r="W2818" t="str">
        <f>IF(LEN(V2818)=4,_xlfn.CONCAT("19",LEFT(V2818,2)),IF(LEN(V2818)=3,_xlfn.CONCAT("190",LEFT(V2818,2)),0))</f>
        <v>1920</v>
      </c>
      <c r="X2818">
        <f>IF(V2818&lt;&gt;0,1997-VALUE(W2818),0)</f>
        <v>77</v>
      </c>
      <c r="Y2818" t="str">
        <f>VLOOKUP(A2818,vlookup_table[#All],5,FALSE)</f>
        <v>C3</v>
      </c>
      <c r="Z2818" t="str">
        <f t="shared" ref="Z2818:Z2881" si="269">IF(LEFT(Y2818,1)="C","City",IF(LEFT(Y2818,1)="T","Town",IF(LEFT(Y2818,1)="S","Suburban",IF(LEFT(Y2818,1)="U","Urban",IF(LEFT(Y2818,1)="R","Rural",0)))))</f>
        <v>City</v>
      </c>
      <c r="AA2818">
        <f>VLOOKUP(A2818,vlookup_table[#All],7,FALSE)</f>
        <v>6</v>
      </c>
    </row>
    <row r="2819" spans="1:27" x14ac:dyDescent="0.3">
      <c r="A2819">
        <v>184255</v>
      </c>
      <c r="B2819" s="1" t="s">
        <v>41</v>
      </c>
      <c r="C2819" s="1" t="str">
        <f>UPPER(LEFT(B2819,2))</f>
        <v>WA</v>
      </c>
      <c r="D2819" s="1" t="s">
        <v>52</v>
      </c>
      <c r="E2819" s="1" t="str">
        <f>UPPER(LEFT(D2819,1))</f>
        <v>M</v>
      </c>
      <c r="F2819">
        <v>814</v>
      </c>
      <c r="G2819">
        <f t="shared" si="264"/>
        <v>814</v>
      </c>
      <c r="H2819">
        <f t="shared" si="265"/>
        <v>814</v>
      </c>
      <c r="I2819">
        <v>470</v>
      </c>
      <c r="J2819">
        <f t="shared" si="266"/>
        <v>470</v>
      </c>
      <c r="K2819">
        <v>529</v>
      </c>
      <c r="L2819">
        <f t="shared" si="267"/>
        <v>529</v>
      </c>
      <c r="M2819">
        <v>4</v>
      </c>
      <c r="N2819">
        <v>17455</v>
      </c>
      <c r="O2819">
        <f t="shared" si="268"/>
        <v>17455</v>
      </c>
      <c r="P2819">
        <v>5</v>
      </c>
      <c r="Q2819">
        <v>58</v>
      </c>
      <c r="R2819">
        <v>484</v>
      </c>
      <c r="S2819">
        <v>509</v>
      </c>
      <c r="T2819">
        <v>16.333333329999999</v>
      </c>
      <c r="U2819">
        <f>VLOOKUP(A2819,vlookup_table[#All],2,)</f>
        <v>1</v>
      </c>
      <c r="V2819">
        <f>VLOOKUP(A2819,vlookup_table[#All],4,FALSE)</f>
        <v>3210</v>
      </c>
      <c r="W2819" t="str">
        <f>IF(LEN(V2819)=4,_xlfn.CONCAT("19",LEFT(V2819,2)),IF(LEN(V2819)=3,_xlfn.CONCAT("190",LEFT(V2819,2)),0))</f>
        <v>1932</v>
      </c>
      <c r="X2819">
        <f>IF(V2819&lt;&gt;0,1997-VALUE(W2819),0)</f>
        <v>65</v>
      </c>
      <c r="Y2819" t="str">
        <f>VLOOKUP(A2819,vlookup_table[#All],5,FALSE)</f>
        <v>T1</v>
      </c>
      <c r="Z2819" t="str">
        <f t="shared" si="269"/>
        <v>Town</v>
      </c>
      <c r="AA2819">
        <f>VLOOKUP(A2819,vlookup_table[#All],7,FALSE)</f>
        <v>25</v>
      </c>
    </row>
    <row r="2820" spans="1:27" x14ac:dyDescent="0.3">
      <c r="A2820">
        <v>181841</v>
      </c>
      <c r="B2820" s="1" t="s">
        <v>21</v>
      </c>
      <c r="C2820" s="1" t="str">
        <f>UPPER(LEFT(B2820,2))</f>
        <v>TX</v>
      </c>
      <c r="D2820" s="1" t="s">
        <v>17</v>
      </c>
      <c r="E2820" s="1" t="str">
        <f>UPPER(LEFT(D2820,1))</f>
        <v>F</v>
      </c>
      <c r="F2820">
        <v>652</v>
      </c>
      <c r="G2820">
        <f t="shared" si="264"/>
        <v>652</v>
      </c>
      <c r="H2820">
        <f t="shared" si="265"/>
        <v>652</v>
      </c>
      <c r="I2820">
        <v>427</v>
      </c>
      <c r="J2820">
        <f t="shared" si="266"/>
        <v>427</v>
      </c>
      <c r="K2820">
        <v>491</v>
      </c>
      <c r="L2820">
        <f t="shared" si="267"/>
        <v>491</v>
      </c>
      <c r="M2820">
        <v>0</v>
      </c>
      <c r="N2820">
        <v>15375</v>
      </c>
      <c r="O2820">
        <f t="shared" si="268"/>
        <v>15375</v>
      </c>
      <c r="P2820">
        <v>13</v>
      </c>
      <c r="Q2820">
        <v>54</v>
      </c>
      <c r="R2820">
        <v>458</v>
      </c>
      <c r="S2820">
        <v>467</v>
      </c>
      <c r="T2820">
        <v>14.15789474</v>
      </c>
      <c r="U2820">
        <f>VLOOKUP(A2820,vlookup_table[#All],2,)</f>
        <v>28</v>
      </c>
      <c r="V2820">
        <f>VLOOKUP(A2820,vlookup_table[#All],4,FALSE)</f>
        <v>0</v>
      </c>
      <c r="W2820">
        <f>IF(LEN(V2820)=4,_xlfn.CONCAT("19",LEFT(V2820,2)),IF(LEN(V2820)=3,_xlfn.CONCAT("190",LEFT(V2820,2)),0))</f>
        <v>0</v>
      </c>
      <c r="X2820">
        <f>IF(V2820&lt;&gt;0,1997-VALUE(W2820),0)</f>
        <v>0</v>
      </c>
      <c r="Y2820" t="str">
        <f>VLOOKUP(A2820,vlookup_table[#All],5,FALSE)</f>
        <v>S2</v>
      </c>
      <c r="Z2820" t="str">
        <f t="shared" si="269"/>
        <v>Suburban</v>
      </c>
      <c r="AA2820">
        <f>VLOOKUP(A2820,vlookup_table[#All],7,FALSE)</f>
        <v>20</v>
      </c>
    </row>
    <row r="2821" spans="1:27" x14ac:dyDescent="0.3">
      <c r="A2821">
        <v>182670</v>
      </c>
      <c r="B2821" s="1" t="s">
        <v>41</v>
      </c>
      <c r="C2821" s="1" t="str">
        <f>UPPER(LEFT(B2821,2))</f>
        <v>WA</v>
      </c>
      <c r="D2821" s="1" t="s">
        <v>52</v>
      </c>
      <c r="E2821" s="1" t="str">
        <f>UPPER(LEFT(D2821,1))</f>
        <v>M</v>
      </c>
      <c r="F2821">
        <v>394</v>
      </c>
      <c r="G2821">
        <f t="shared" si="264"/>
        <v>394</v>
      </c>
      <c r="H2821">
        <f t="shared" si="265"/>
        <v>394</v>
      </c>
      <c r="I2821">
        <v>321</v>
      </c>
      <c r="J2821">
        <f t="shared" si="266"/>
        <v>321</v>
      </c>
      <c r="K2821">
        <v>420</v>
      </c>
      <c r="L2821">
        <f t="shared" si="267"/>
        <v>420</v>
      </c>
      <c r="M2821">
        <v>1</v>
      </c>
      <c r="N2821">
        <v>15348</v>
      </c>
      <c r="O2821">
        <f t="shared" si="268"/>
        <v>15348</v>
      </c>
      <c r="P2821">
        <v>0</v>
      </c>
      <c r="Q2821">
        <v>66</v>
      </c>
      <c r="R2821">
        <v>367</v>
      </c>
      <c r="S2821">
        <v>349</v>
      </c>
      <c r="T2821">
        <v>3.8235294120000001</v>
      </c>
      <c r="U2821">
        <f>VLOOKUP(A2821,vlookup_table[#All],2,)</f>
        <v>1</v>
      </c>
      <c r="V2821">
        <f>VLOOKUP(A2821,vlookup_table[#All],4,FALSE)</f>
        <v>2304</v>
      </c>
      <c r="W2821" t="str">
        <f>IF(LEN(V2821)=4,_xlfn.CONCAT("19",LEFT(V2821,2)),IF(LEN(V2821)=3,_xlfn.CONCAT("190",LEFT(V2821,2)),0))</f>
        <v>1923</v>
      </c>
      <c r="X2821">
        <f>IF(V2821&lt;&gt;0,1997-VALUE(W2821),0)</f>
        <v>74</v>
      </c>
      <c r="Y2821" t="str">
        <f>VLOOKUP(A2821,vlookup_table[#All],5,FALSE)</f>
        <v>R2</v>
      </c>
      <c r="Z2821" t="str">
        <f t="shared" si="269"/>
        <v>Rural</v>
      </c>
      <c r="AA2821">
        <f>VLOOKUP(A2821,vlookup_table[#All],7,FALSE)</f>
        <v>5</v>
      </c>
    </row>
    <row r="2822" spans="1:27" x14ac:dyDescent="0.3">
      <c r="A2822">
        <v>22645</v>
      </c>
      <c r="B2822" s="1" t="s">
        <v>47</v>
      </c>
      <c r="C2822" s="1" t="str">
        <f>UPPER(LEFT(B2822,2))</f>
        <v>SC</v>
      </c>
      <c r="D2822" s="1"/>
      <c r="E2822" s="1" t="str">
        <f>UPPER(LEFT(D2822,1))</f>
        <v/>
      </c>
      <c r="F2822">
        <v>416</v>
      </c>
      <c r="G2822">
        <f t="shared" si="264"/>
        <v>416</v>
      </c>
      <c r="H2822">
        <f t="shared" si="265"/>
        <v>416</v>
      </c>
      <c r="I2822">
        <v>191</v>
      </c>
      <c r="J2822">
        <f t="shared" si="266"/>
        <v>191</v>
      </c>
      <c r="K2822">
        <v>247</v>
      </c>
      <c r="L2822">
        <f t="shared" si="267"/>
        <v>247</v>
      </c>
      <c r="M2822">
        <v>0</v>
      </c>
      <c r="N2822">
        <v>7564</v>
      </c>
      <c r="O2822">
        <f t="shared" si="268"/>
        <v>7564</v>
      </c>
      <c r="P2822">
        <v>1</v>
      </c>
      <c r="Q2822">
        <v>79</v>
      </c>
      <c r="R2822">
        <v>215</v>
      </c>
      <c r="S2822">
        <v>228</v>
      </c>
      <c r="T2822">
        <v>7.2727272730000001</v>
      </c>
      <c r="U2822">
        <f>VLOOKUP(A2822,vlookup_table[#All],2,)</f>
        <v>2</v>
      </c>
      <c r="V2822">
        <f>VLOOKUP(A2822,vlookup_table[#All],4,FALSE)</f>
        <v>3604</v>
      </c>
      <c r="W2822" t="str">
        <f>IF(LEN(V2822)=4,_xlfn.CONCAT("19",LEFT(V2822,2)),IF(LEN(V2822)=3,_xlfn.CONCAT("190",LEFT(V2822,2)),0))</f>
        <v>1936</v>
      </c>
      <c r="X2822">
        <f>IF(V2822&lt;&gt;0,1997-VALUE(W2822),0)</f>
        <v>61</v>
      </c>
      <c r="Y2822" t="str">
        <f>VLOOKUP(A2822,vlookup_table[#All],5,FALSE)</f>
        <v>R2</v>
      </c>
      <c r="Z2822" t="str">
        <f t="shared" si="269"/>
        <v>Rural</v>
      </c>
      <c r="AA2822">
        <f>VLOOKUP(A2822,vlookup_table[#All],7,FALSE)</f>
        <v>8</v>
      </c>
    </row>
    <row r="2823" spans="1:27" x14ac:dyDescent="0.3">
      <c r="A2823">
        <v>141834</v>
      </c>
      <c r="B2823" s="1" t="s">
        <v>24</v>
      </c>
      <c r="C2823" s="1" t="str">
        <f>UPPER(LEFT(B2823,2))</f>
        <v>NV</v>
      </c>
      <c r="D2823" s="1" t="s">
        <v>17</v>
      </c>
      <c r="E2823" s="1" t="str">
        <f>UPPER(LEFT(D2823,1))</f>
        <v>F</v>
      </c>
      <c r="F2823">
        <v>984</v>
      </c>
      <c r="G2823">
        <f t="shared" si="264"/>
        <v>984</v>
      </c>
      <c r="H2823">
        <f t="shared" si="265"/>
        <v>984</v>
      </c>
      <c r="I2823">
        <v>330</v>
      </c>
      <c r="J2823">
        <f t="shared" si="266"/>
        <v>330</v>
      </c>
      <c r="K2823">
        <v>413</v>
      </c>
      <c r="L2823">
        <f t="shared" si="267"/>
        <v>413</v>
      </c>
      <c r="M2823">
        <v>5</v>
      </c>
      <c r="N2823">
        <v>13871</v>
      </c>
      <c r="O2823">
        <f t="shared" si="268"/>
        <v>13871</v>
      </c>
      <c r="P2823">
        <v>5</v>
      </c>
      <c r="Q2823">
        <v>19</v>
      </c>
      <c r="R2823">
        <v>357</v>
      </c>
      <c r="S2823">
        <v>375</v>
      </c>
      <c r="T2823">
        <v>9.5</v>
      </c>
      <c r="U2823">
        <f>VLOOKUP(A2823,vlookup_table[#All],2,)</f>
        <v>0</v>
      </c>
      <c r="V2823">
        <f>VLOOKUP(A2823,vlookup_table[#All],4,FALSE)</f>
        <v>3001</v>
      </c>
      <c r="W2823" t="str">
        <f>IF(LEN(V2823)=4,_xlfn.CONCAT("19",LEFT(V2823,2)),IF(LEN(V2823)=3,_xlfn.CONCAT("190",LEFT(V2823,2)),0))</f>
        <v>1930</v>
      </c>
      <c r="X2823">
        <f>IF(V2823&lt;&gt;0,1997-VALUE(W2823),0)</f>
        <v>67</v>
      </c>
      <c r="Y2823" t="str">
        <f>VLOOKUP(A2823,vlookup_table[#All],5,FALSE)</f>
        <v>R2</v>
      </c>
      <c r="Z2823" t="str">
        <f t="shared" si="269"/>
        <v>Rural</v>
      </c>
      <c r="AA2823">
        <f>VLOOKUP(A2823,vlookup_table[#All],7,FALSE)</f>
        <v>8</v>
      </c>
    </row>
    <row r="2824" spans="1:27" x14ac:dyDescent="0.3">
      <c r="A2824">
        <v>129335</v>
      </c>
      <c r="B2824" s="1" t="s">
        <v>49</v>
      </c>
      <c r="C2824" s="1" t="str">
        <f>UPPER(LEFT(B2824,2))</f>
        <v>CO</v>
      </c>
      <c r="D2824" s="1" t="s">
        <v>14</v>
      </c>
      <c r="E2824" s="1" t="str">
        <f>UPPER(LEFT(D2824,1))</f>
        <v>M</v>
      </c>
      <c r="F2824">
        <v>919</v>
      </c>
      <c r="G2824">
        <f t="shared" si="264"/>
        <v>919</v>
      </c>
      <c r="H2824">
        <f t="shared" si="265"/>
        <v>919</v>
      </c>
      <c r="I2824">
        <v>488</v>
      </c>
      <c r="J2824">
        <f t="shared" si="266"/>
        <v>488</v>
      </c>
      <c r="K2824">
        <v>529</v>
      </c>
      <c r="L2824">
        <f t="shared" si="267"/>
        <v>529</v>
      </c>
      <c r="M2824">
        <v>0</v>
      </c>
      <c r="N2824">
        <v>16273</v>
      </c>
      <c r="O2824">
        <f t="shared" si="268"/>
        <v>16273</v>
      </c>
      <c r="P2824">
        <v>3</v>
      </c>
      <c r="Q2824">
        <v>31</v>
      </c>
      <c r="R2824">
        <v>494</v>
      </c>
      <c r="S2824">
        <v>524</v>
      </c>
      <c r="T2824">
        <v>7.2727272730000001</v>
      </c>
      <c r="U2824">
        <f>VLOOKUP(A2824,vlookup_table[#All],2,)</f>
        <v>1002</v>
      </c>
      <c r="V2824">
        <f>VLOOKUP(A2824,vlookup_table[#All],4,FALSE)</f>
        <v>5001</v>
      </c>
      <c r="W2824" t="str">
        <f>IF(LEN(V2824)=4,_xlfn.CONCAT("19",LEFT(V2824,2)),IF(LEN(V2824)=3,_xlfn.CONCAT("190",LEFT(V2824,2)),0))</f>
        <v>1950</v>
      </c>
      <c r="X2824">
        <f>IF(V2824&lt;&gt;0,1997-VALUE(W2824),0)</f>
        <v>47</v>
      </c>
      <c r="Y2824" t="str">
        <f>VLOOKUP(A2824,vlookup_table[#All],5,FALSE)</f>
        <v>S1</v>
      </c>
      <c r="Z2824" t="str">
        <f t="shared" si="269"/>
        <v>Suburban</v>
      </c>
      <c r="AA2824">
        <f>VLOOKUP(A2824,vlookup_table[#All],7,FALSE)</f>
        <v>12</v>
      </c>
    </row>
    <row r="2825" spans="1:27" x14ac:dyDescent="0.3">
      <c r="A2825">
        <v>98793</v>
      </c>
      <c r="B2825" s="1" t="s">
        <v>16</v>
      </c>
      <c r="C2825" s="1" t="str">
        <f>UPPER(LEFT(B2825,2))</f>
        <v>IL</v>
      </c>
      <c r="D2825" s="1" t="s">
        <v>14</v>
      </c>
      <c r="E2825" s="1" t="str">
        <f>UPPER(LEFT(D2825,1))</f>
        <v>M</v>
      </c>
      <c r="F2825">
        <v>332</v>
      </c>
      <c r="G2825">
        <f t="shared" si="264"/>
        <v>332</v>
      </c>
      <c r="H2825">
        <f t="shared" si="265"/>
        <v>332</v>
      </c>
      <c r="I2825">
        <v>213</v>
      </c>
      <c r="J2825">
        <f t="shared" si="266"/>
        <v>213</v>
      </c>
      <c r="K2825">
        <v>300</v>
      </c>
      <c r="L2825">
        <f t="shared" si="267"/>
        <v>300</v>
      </c>
      <c r="M2825">
        <v>0</v>
      </c>
      <c r="N2825">
        <v>9892</v>
      </c>
      <c r="O2825">
        <f t="shared" si="268"/>
        <v>9892</v>
      </c>
      <c r="P2825">
        <v>0</v>
      </c>
      <c r="Q2825">
        <v>80</v>
      </c>
      <c r="R2825">
        <v>246</v>
      </c>
      <c r="S2825">
        <v>256</v>
      </c>
      <c r="T2825">
        <v>8.1428571430000005</v>
      </c>
      <c r="U2825">
        <f>VLOOKUP(A2825,vlookup_table[#All],2,)</f>
        <v>0</v>
      </c>
      <c r="V2825">
        <f>VLOOKUP(A2825,vlookup_table[#All],4,FALSE)</f>
        <v>2801</v>
      </c>
      <c r="W2825" t="str">
        <f>IF(LEN(V2825)=4,_xlfn.CONCAT("19",LEFT(V2825,2)),IF(LEN(V2825)=3,_xlfn.CONCAT("190",LEFT(V2825,2)),0))</f>
        <v>1928</v>
      </c>
      <c r="X2825">
        <f>IF(V2825&lt;&gt;0,1997-VALUE(W2825),0)</f>
        <v>69</v>
      </c>
      <c r="Y2825" t="str">
        <f>VLOOKUP(A2825,vlookup_table[#All],5,FALSE)</f>
        <v>R2</v>
      </c>
      <c r="Z2825" t="str">
        <f t="shared" si="269"/>
        <v>Rural</v>
      </c>
      <c r="AA2825">
        <f>VLOOKUP(A2825,vlookup_table[#All],7,FALSE)</f>
        <v>10</v>
      </c>
    </row>
    <row r="2826" spans="1:27" x14ac:dyDescent="0.3">
      <c r="A2826">
        <v>187691</v>
      </c>
      <c r="B2826" s="1" t="s">
        <v>18</v>
      </c>
      <c r="C2826" s="1" t="str">
        <f>UPPER(LEFT(B2826,2))</f>
        <v>NC</v>
      </c>
      <c r="D2826" s="1" t="s">
        <v>20</v>
      </c>
      <c r="E2826" s="1" t="str">
        <f>UPPER(LEFT(D2826,1))</f>
        <v>F</v>
      </c>
      <c r="F2826">
        <v>872</v>
      </c>
      <c r="G2826">
        <f t="shared" si="264"/>
        <v>872</v>
      </c>
      <c r="H2826">
        <f t="shared" si="265"/>
        <v>872</v>
      </c>
      <c r="I2826">
        <v>318</v>
      </c>
      <c r="J2826">
        <f t="shared" si="266"/>
        <v>318</v>
      </c>
      <c r="K2826">
        <v>417</v>
      </c>
      <c r="L2826">
        <f t="shared" si="267"/>
        <v>417</v>
      </c>
      <c r="M2826">
        <v>2</v>
      </c>
      <c r="N2826">
        <v>14570</v>
      </c>
      <c r="O2826">
        <f t="shared" si="268"/>
        <v>14570</v>
      </c>
      <c r="P2826">
        <v>0</v>
      </c>
      <c r="Q2826">
        <v>68</v>
      </c>
      <c r="R2826">
        <v>394</v>
      </c>
      <c r="S2826">
        <v>362</v>
      </c>
      <c r="T2826">
        <v>4.2222222220000001</v>
      </c>
      <c r="U2826">
        <f>VLOOKUP(A2826,vlookup_table[#All],2,)</f>
        <v>0</v>
      </c>
      <c r="V2826">
        <f>VLOOKUP(A2826,vlookup_table[#All],4,FALSE)</f>
        <v>0</v>
      </c>
      <c r="W2826">
        <f>IF(LEN(V2826)=4,_xlfn.CONCAT("19",LEFT(V2826,2)),IF(LEN(V2826)=3,_xlfn.CONCAT("190",LEFT(V2826,2)),0))</f>
        <v>0</v>
      </c>
      <c r="X2826">
        <f>IF(V2826&lt;&gt;0,1997-VALUE(W2826),0)</f>
        <v>0</v>
      </c>
      <c r="Y2826" t="str">
        <f>VLOOKUP(A2826,vlookup_table[#All],5,FALSE)</f>
        <v>T2</v>
      </c>
      <c r="Z2826" t="str">
        <f t="shared" si="269"/>
        <v>Town</v>
      </c>
      <c r="AA2826">
        <f>VLOOKUP(A2826,vlookup_table[#All],7,FALSE)</f>
        <v>10</v>
      </c>
    </row>
    <row r="2827" spans="1:27" x14ac:dyDescent="0.3">
      <c r="A2827">
        <v>112495</v>
      </c>
      <c r="B2827" s="1" t="s">
        <v>33</v>
      </c>
      <c r="C2827" s="1" t="str">
        <f>UPPER(LEFT(B2827,2))</f>
        <v>AR</v>
      </c>
      <c r="D2827" s="1" t="s">
        <v>61</v>
      </c>
      <c r="E2827" s="1" t="str">
        <f>UPPER(LEFT(D2827,1))</f>
        <v>F</v>
      </c>
      <c r="F2827">
        <v>698</v>
      </c>
      <c r="G2827">
        <f t="shared" si="264"/>
        <v>698</v>
      </c>
      <c r="H2827">
        <f t="shared" si="265"/>
        <v>698</v>
      </c>
      <c r="I2827">
        <v>287</v>
      </c>
      <c r="J2827">
        <f t="shared" si="266"/>
        <v>287</v>
      </c>
      <c r="K2827">
        <v>454</v>
      </c>
      <c r="L2827">
        <f t="shared" si="267"/>
        <v>454</v>
      </c>
      <c r="M2827">
        <v>5</v>
      </c>
      <c r="N2827">
        <v>17175</v>
      </c>
      <c r="O2827">
        <f t="shared" si="268"/>
        <v>17175</v>
      </c>
      <c r="P2827">
        <v>3</v>
      </c>
      <c r="Q2827">
        <v>56</v>
      </c>
      <c r="R2827">
        <v>372</v>
      </c>
      <c r="S2827">
        <v>376</v>
      </c>
      <c r="T2827">
        <v>6.4</v>
      </c>
      <c r="U2827">
        <f>VLOOKUP(A2827,vlookup_table[#All],2,)</f>
        <v>0</v>
      </c>
      <c r="V2827">
        <f>VLOOKUP(A2827,vlookup_table[#All],4,FALSE)</f>
        <v>0</v>
      </c>
      <c r="W2827">
        <f>IF(LEN(V2827)=4,_xlfn.CONCAT("19",LEFT(V2827,2)),IF(LEN(V2827)=3,_xlfn.CONCAT("190",LEFT(V2827,2)),0))</f>
        <v>0</v>
      </c>
      <c r="X2827">
        <f>IF(V2827&lt;&gt;0,1997-VALUE(W2827),0)</f>
        <v>0</v>
      </c>
      <c r="Y2827" t="str">
        <f>VLOOKUP(A2827,vlookup_table[#All],5,FALSE)</f>
        <v>C2</v>
      </c>
      <c r="Z2827" t="str">
        <f t="shared" si="269"/>
        <v>City</v>
      </c>
      <c r="AA2827">
        <f>VLOOKUP(A2827,vlookup_table[#All],7,FALSE)</f>
        <v>8</v>
      </c>
    </row>
    <row r="2828" spans="1:27" x14ac:dyDescent="0.3">
      <c r="A2828">
        <v>129408</v>
      </c>
      <c r="B2828" s="1" t="s">
        <v>49</v>
      </c>
      <c r="C2828" s="1" t="str">
        <f>UPPER(LEFT(B2828,2))</f>
        <v>CO</v>
      </c>
      <c r="D2828" s="1" t="s">
        <v>14</v>
      </c>
      <c r="E2828" s="1" t="str">
        <f>UPPER(LEFT(D2828,1))</f>
        <v>M</v>
      </c>
      <c r="F2828">
        <v>818</v>
      </c>
      <c r="G2828">
        <f t="shared" si="264"/>
        <v>818</v>
      </c>
      <c r="H2828">
        <f t="shared" si="265"/>
        <v>818</v>
      </c>
      <c r="I2828">
        <v>405</v>
      </c>
      <c r="J2828">
        <f t="shared" si="266"/>
        <v>405</v>
      </c>
      <c r="K2828">
        <v>438</v>
      </c>
      <c r="L2828">
        <f t="shared" si="267"/>
        <v>438</v>
      </c>
      <c r="M2828">
        <v>0</v>
      </c>
      <c r="N2828">
        <v>13951</v>
      </c>
      <c r="O2828">
        <f t="shared" si="268"/>
        <v>13951</v>
      </c>
      <c r="P2828">
        <v>1</v>
      </c>
      <c r="Q2828">
        <v>55</v>
      </c>
      <c r="R2828">
        <v>425</v>
      </c>
      <c r="S2828">
        <v>426</v>
      </c>
      <c r="T2828">
        <v>27.285714290000001</v>
      </c>
      <c r="U2828">
        <f>VLOOKUP(A2828,vlookup_table[#All],2,)</f>
        <v>2</v>
      </c>
      <c r="V2828">
        <f>VLOOKUP(A2828,vlookup_table[#All],4,FALSE)</f>
        <v>5110</v>
      </c>
      <c r="W2828" t="str">
        <f>IF(LEN(V2828)=4,_xlfn.CONCAT("19",LEFT(V2828,2)),IF(LEN(V2828)=3,_xlfn.CONCAT("190",LEFT(V2828,2)),0))</f>
        <v>1951</v>
      </c>
      <c r="X2828">
        <f>IF(V2828&lt;&gt;0,1997-VALUE(W2828),0)</f>
        <v>46</v>
      </c>
      <c r="Y2828" t="str">
        <f>VLOOKUP(A2828,vlookup_table[#All],5,FALSE)</f>
        <v>S2</v>
      </c>
      <c r="Z2828" t="str">
        <f t="shared" si="269"/>
        <v>Suburban</v>
      </c>
      <c r="AA2828">
        <f>VLOOKUP(A2828,vlookup_table[#All],7,FALSE)</f>
        <v>45</v>
      </c>
    </row>
    <row r="2829" spans="1:27" x14ac:dyDescent="0.3">
      <c r="A2829">
        <v>76316</v>
      </c>
      <c r="B2829" s="1" t="s">
        <v>48</v>
      </c>
      <c r="C2829" s="1" t="str">
        <f>UPPER(LEFT(B2829,2))</f>
        <v>IA</v>
      </c>
      <c r="D2829" s="1" t="s">
        <v>14</v>
      </c>
      <c r="E2829" s="1" t="str">
        <f>UPPER(LEFT(D2829,1))</f>
        <v>M</v>
      </c>
      <c r="F2829">
        <v>443</v>
      </c>
      <c r="G2829">
        <f t="shared" si="264"/>
        <v>443</v>
      </c>
      <c r="H2829">
        <f t="shared" si="265"/>
        <v>443</v>
      </c>
      <c r="I2829">
        <v>261</v>
      </c>
      <c r="J2829">
        <f t="shared" si="266"/>
        <v>261</v>
      </c>
      <c r="K2829">
        <v>335</v>
      </c>
      <c r="L2829">
        <f t="shared" si="267"/>
        <v>335</v>
      </c>
      <c r="M2829">
        <v>0</v>
      </c>
      <c r="N2829">
        <v>11545</v>
      </c>
      <c r="O2829">
        <f t="shared" si="268"/>
        <v>11545</v>
      </c>
      <c r="P2829">
        <v>1</v>
      </c>
      <c r="Q2829">
        <v>79</v>
      </c>
      <c r="R2829">
        <v>309</v>
      </c>
      <c r="S2829">
        <v>292</v>
      </c>
      <c r="T2829">
        <v>9.8000000000000007</v>
      </c>
      <c r="U2829">
        <f>VLOOKUP(A2829,vlookup_table[#All],2,)</f>
        <v>1002</v>
      </c>
      <c r="V2829">
        <f>VLOOKUP(A2829,vlookup_table[#All],4,FALSE)</f>
        <v>0</v>
      </c>
      <c r="W2829">
        <f>IF(LEN(V2829)=4,_xlfn.CONCAT("19",LEFT(V2829,2)),IF(LEN(V2829)=3,_xlfn.CONCAT("190",LEFT(V2829,2)),0))</f>
        <v>0</v>
      </c>
      <c r="X2829">
        <f>IF(V2829&lt;&gt;0,1997-VALUE(W2829),0)</f>
        <v>0</v>
      </c>
      <c r="Y2829" t="str">
        <f>VLOOKUP(A2829,vlookup_table[#All],5,FALSE)</f>
        <v>R2</v>
      </c>
      <c r="Z2829" t="str">
        <f t="shared" si="269"/>
        <v>Rural</v>
      </c>
      <c r="AA2829">
        <f>VLOOKUP(A2829,vlookup_table[#All],7,FALSE)</f>
        <v>13</v>
      </c>
    </row>
    <row r="2830" spans="1:27" x14ac:dyDescent="0.3">
      <c r="A2830">
        <v>23957</v>
      </c>
      <c r="B2830" s="1" t="s">
        <v>47</v>
      </c>
      <c r="C2830" s="1" t="str">
        <f>UPPER(LEFT(B2830,2))</f>
        <v>SC</v>
      </c>
      <c r="D2830" s="1" t="s">
        <v>17</v>
      </c>
      <c r="E2830" s="1" t="str">
        <f>UPPER(LEFT(D2830,1))</f>
        <v>F</v>
      </c>
      <c r="F2830">
        <v>441</v>
      </c>
      <c r="G2830">
        <f t="shared" si="264"/>
        <v>441</v>
      </c>
      <c r="H2830">
        <f t="shared" si="265"/>
        <v>441</v>
      </c>
      <c r="I2830">
        <v>246</v>
      </c>
      <c r="J2830">
        <f t="shared" si="266"/>
        <v>246</v>
      </c>
      <c r="K2830">
        <v>289</v>
      </c>
      <c r="L2830">
        <f t="shared" si="267"/>
        <v>289</v>
      </c>
      <c r="M2830">
        <v>0</v>
      </c>
      <c r="N2830">
        <v>8328</v>
      </c>
      <c r="O2830">
        <f t="shared" si="268"/>
        <v>8328</v>
      </c>
      <c r="P2830">
        <v>0</v>
      </c>
      <c r="Q2830">
        <v>73</v>
      </c>
      <c r="R2830">
        <v>268</v>
      </c>
      <c r="S2830">
        <v>261</v>
      </c>
      <c r="T2830">
        <v>7.1818181819999998</v>
      </c>
      <c r="U2830">
        <f>VLOOKUP(A2830,vlookup_table[#All],2,)</f>
        <v>2</v>
      </c>
      <c r="V2830">
        <f>VLOOKUP(A2830,vlookup_table[#All],4,FALSE)</f>
        <v>3701</v>
      </c>
      <c r="W2830" t="str">
        <f>IF(LEN(V2830)=4,_xlfn.CONCAT("19",LEFT(V2830,2)),IF(LEN(V2830)=3,_xlfn.CONCAT("190",LEFT(V2830,2)),0))</f>
        <v>1937</v>
      </c>
      <c r="X2830">
        <f>IF(V2830&lt;&gt;0,1997-VALUE(W2830),0)</f>
        <v>60</v>
      </c>
      <c r="Y2830" t="str">
        <f>VLOOKUP(A2830,vlookup_table[#All],5,FALSE)</f>
        <v>T2</v>
      </c>
      <c r="Z2830" t="str">
        <f t="shared" si="269"/>
        <v>Town</v>
      </c>
      <c r="AA2830">
        <f>VLOOKUP(A2830,vlookup_table[#All],7,FALSE)</f>
        <v>8</v>
      </c>
    </row>
    <row r="2831" spans="1:27" x14ac:dyDescent="0.3">
      <c r="A2831">
        <v>62704</v>
      </c>
      <c r="B2831" s="1" t="s">
        <v>34</v>
      </c>
      <c r="C2831" s="1" t="str">
        <f>UPPER(LEFT(B2831,2))</f>
        <v>IN</v>
      </c>
      <c r="D2831" s="1" t="s">
        <v>14</v>
      </c>
      <c r="E2831" s="1" t="str">
        <f>UPPER(LEFT(D2831,1))</f>
        <v>M</v>
      </c>
      <c r="F2831">
        <v>416</v>
      </c>
      <c r="G2831">
        <f t="shared" si="264"/>
        <v>416</v>
      </c>
      <c r="H2831">
        <f t="shared" si="265"/>
        <v>416</v>
      </c>
      <c r="I2831">
        <v>312</v>
      </c>
      <c r="J2831">
        <f t="shared" si="266"/>
        <v>312</v>
      </c>
      <c r="K2831">
        <v>333</v>
      </c>
      <c r="L2831">
        <f t="shared" si="267"/>
        <v>333</v>
      </c>
      <c r="M2831">
        <v>1</v>
      </c>
      <c r="N2831">
        <v>11719</v>
      </c>
      <c r="O2831">
        <f t="shared" si="268"/>
        <v>11719</v>
      </c>
      <c r="P2831">
        <v>0</v>
      </c>
      <c r="Q2831">
        <v>76</v>
      </c>
      <c r="R2831">
        <v>317</v>
      </c>
      <c r="S2831">
        <v>328</v>
      </c>
      <c r="T2831">
        <v>10.199999999999999</v>
      </c>
      <c r="U2831">
        <f>VLOOKUP(A2831,vlookup_table[#All],2,)</f>
        <v>1</v>
      </c>
      <c r="V2831">
        <f>VLOOKUP(A2831,vlookup_table[#All],4,FALSE)</f>
        <v>4501</v>
      </c>
      <c r="W2831" t="str">
        <f>IF(LEN(V2831)=4,_xlfn.CONCAT("19",LEFT(V2831,2)),IF(LEN(V2831)=3,_xlfn.CONCAT("190",LEFT(V2831,2)),0))</f>
        <v>1945</v>
      </c>
      <c r="X2831">
        <f>IF(V2831&lt;&gt;0,1997-VALUE(W2831),0)</f>
        <v>52</v>
      </c>
      <c r="Y2831" t="str">
        <f>VLOOKUP(A2831,vlookup_table[#All],5,FALSE)</f>
        <v>T2</v>
      </c>
      <c r="Z2831" t="str">
        <f t="shared" si="269"/>
        <v>Town</v>
      </c>
      <c r="AA2831">
        <f>VLOOKUP(A2831,vlookup_table[#All],7,FALSE)</f>
        <v>12</v>
      </c>
    </row>
    <row r="2832" spans="1:27" x14ac:dyDescent="0.3">
      <c r="A2832">
        <v>42176</v>
      </c>
      <c r="B2832" s="1" t="s">
        <v>13</v>
      </c>
      <c r="C2832" s="1" t="str">
        <f>UPPER(LEFT(B2832,2))</f>
        <v>FL</v>
      </c>
      <c r="D2832" s="1" t="s">
        <v>17</v>
      </c>
      <c r="E2832" s="1" t="str">
        <f>UPPER(LEFT(D2832,1))</f>
        <v>F</v>
      </c>
      <c r="F2832">
        <v>759</v>
      </c>
      <c r="G2832">
        <f t="shared" si="264"/>
        <v>759</v>
      </c>
      <c r="H2832">
        <f t="shared" si="265"/>
        <v>759</v>
      </c>
      <c r="I2832">
        <v>299</v>
      </c>
      <c r="J2832">
        <f t="shared" si="266"/>
        <v>299</v>
      </c>
      <c r="K2832">
        <v>386</v>
      </c>
      <c r="L2832">
        <f t="shared" si="267"/>
        <v>386</v>
      </c>
      <c r="M2832">
        <v>6</v>
      </c>
      <c r="N2832">
        <v>15734</v>
      </c>
      <c r="O2832">
        <f t="shared" si="268"/>
        <v>15734</v>
      </c>
      <c r="P2832">
        <v>2</v>
      </c>
      <c r="Q2832">
        <v>25</v>
      </c>
      <c r="R2832">
        <v>332</v>
      </c>
      <c r="S2832">
        <v>332</v>
      </c>
      <c r="T2832">
        <v>6.1</v>
      </c>
      <c r="U2832">
        <f>VLOOKUP(A2832,vlookup_table[#All],2,)</f>
        <v>2</v>
      </c>
      <c r="V2832">
        <f>VLOOKUP(A2832,vlookup_table[#All],4,FALSE)</f>
        <v>1410</v>
      </c>
      <c r="W2832" t="str">
        <f>IF(LEN(V2832)=4,_xlfn.CONCAT("19",LEFT(V2832,2)),IF(LEN(V2832)=3,_xlfn.CONCAT("190",LEFT(V2832,2)),0))</f>
        <v>1914</v>
      </c>
      <c r="X2832">
        <f>IF(V2832&lt;&gt;0,1997-VALUE(W2832),0)</f>
        <v>83</v>
      </c>
      <c r="Y2832" t="str">
        <f>VLOOKUP(A2832,vlookup_table[#All],5,FALSE)</f>
        <v>C2</v>
      </c>
      <c r="Z2832" t="str">
        <f t="shared" si="269"/>
        <v>City</v>
      </c>
      <c r="AA2832">
        <f>VLOOKUP(A2832,vlookup_table[#All],7,FALSE)</f>
        <v>10</v>
      </c>
    </row>
    <row r="2833" spans="1:27" x14ac:dyDescent="0.3">
      <c r="A2833">
        <v>172888</v>
      </c>
      <c r="B2833" s="1" t="s">
        <v>22</v>
      </c>
      <c r="C2833" s="1" t="str">
        <f>UPPER(LEFT(B2833,2))</f>
        <v>CA</v>
      </c>
      <c r="D2833" s="1" t="s">
        <v>17</v>
      </c>
      <c r="E2833" s="1" t="str">
        <f>UPPER(LEFT(D2833,1))</f>
        <v>F</v>
      </c>
      <c r="F2833">
        <v>988</v>
      </c>
      <c r="G2833">
        <f t="shared" si="264"/>
        <v>988</v>
      </c>
      <c r="H2833">
        <f t="shared" si="265"/>
        <v>988</v>
      </c>
      <c r="I2833">
        <v>160</v>
      </c>
      <c r="J2833">
        <f t="shared" si="266"/>
        <v>160</v>
      </c>
      <c r="K2833">
        <v>244</v>
      </c>
      <c r="L2833">
        <f t="shared" si="267"/>
        <v>244</v>
      </c>
      <c r="M2833">
        <v>8</v>
      </c>
      <c r="N2833">
        <v>8591</v>
      </c>
      <c r="O2833">
        <f t="shared" si="268"/>
        <v>8591</v>
      </c>
      <c r="P2833">
        <v>0</v>
      </c>
      <c r="Q2833">
        <v>61</v>
      </c>
      <c r="R2833">
        <v>164</v>
      </c>
      <c r="S2833">
        <v>223</v>
      </c>
      <c r="T2833">
        <v>15</v>
      </c>
      <c r="U2833">
        <f>VLOOKUP(A2833,vlookup_table[#All],2,)</f>
        <v>0</v>
      </c>
      <c r="V2833">
        <f>VLOOKUP(A2833,vlookup_table[#All],4,FALSE)</f>
        <v>0</v>
      </c>
      <c r="W2833">
        <f>IF(LEN(V2833)=4,_xlfn.CONCAT("19",LEFT(V2833,2)),IF(LEN(V2833)=3,_xlfn.CONCAT("190",LEFT(V2833,2)),0))</f>
        <v>0</v>
      </c>
      <c r="X2833">
        <f>IF(V2833&lt;&gt;0,1997-VALUE(W2833),0)</f>
        <v>0</v>
      </c>
      <c r="Y2833" t="str">
        <f>VLOOKUP(A2833,vlookup_table[#All],5,FALSE)</f>
        <v>T2</v>
      </c>
      <c r="Z2833" t="str">
        <f t="shared" si="269"/>
        <v>Town</v>
      </c>
      <c r="AA2833">
        <f>VLOOKUP(A2833,vlookup_table[#All],7,FALSE)</f>
        <v>15</v>
      </c>
    </row>
    <row r="2834" spans="1:27" x14ac:dyDescent="0.3">
      <c r="A2834">
        <v>137015</v>
      </c>
      <c r="B2834" s="1" t="s">
        <v>56</v>
      </c>
      <c r="C2834" s="1" t="str">
        <f>UPPER(LEFT(B2834,2))</f>
        <v>AZ</v>
      </c>
      <c r="D2834" s="1" t="s">
        <v>61</v>
      </c>
      <c r="E2834" s="1" t="str">
        <f>UPPER(LEFT(D2834,1))</f>
        <v>F</v>
      </c>
      <c r="F2834">
        <v>701</v>
      </c>
      <c r="G2834">
        <f t="shared" si="264"/>
        <v>701</v>
      </c>
      <c r="H2834">
        <f t="shared" si="265"/>
        <v>701</v>
      </c>
      <c r="I2834">
        <v>190</v>
      </c>
      <c r="J2834">
        <f t="shared" si="266"/>
        <v>190</v>
      </c>
      <c r="K2834">
        <v>246</v>
      </c>
      <c r="L2834">
        <f t="shared" si="267"/>
        <v>246</v>
      </c>
      <c r="M2834">
        <v>1</v>
      </c>
      <c r="N2834">
        <v>9630</v>
      </c>
      <c r="O2834">
        <f t="shared" si="268"/>
        <v>9630</v>
      </c>
      <c r="P2834">
        <v>3</v>
      </c>
      <c r="Q2834">
        <v>27</v>
      </c>
      <c r="R2834">
        <v>220</v>
      </c>
      <c r="S2834">
        <v>217</v>
      </c>
      <c r="T2834">
        <v>6.9</v>
      </c>
      <c r="U2834">
        <f>VLOOKUP(A2834,vlookup_table[#All],2,)</f>
        <v>0</v>
      </c>
      <c r="V2834">
        <f>VLOOKUP(A2834,vlookup_table[#All],4,FALSE)</f>
        <v>2601</v>
      </c>
      <c r="W2834" t="str">
        <f>IF(LEN(V2834)=4,_xlfn.CONCAT("19",LEFT(V2834,2)),IF(LEN(V2834)=3,_xlfn.CONCAT("190",LEFT(V2834,2)),0))</f>
        <v>1926</v>
      </c>
      <c r="X2834">
        <f>IF(V2834&lt;&gt;0,1997-VALUE(W2834),0)</f>
        <v>71</v>
      </c>
      <c r="Y2834" t="str">
        <f>VLOOKUP(A2834,vlookup_table[#All],5,FALSE)</f>
        <v>R3</v>
      </c>
      <c r="Z2834" t="str">
        <f t="shared" si="269"/>
        <v>Rural</v>
      </c>
      <c r="AA2834">
        <f>VLOOKUP(A2834,vlookup_table[#All],7,FALSE)</f>
        <v>10</v>
      </c>
    </row>
    <row r="2835" spans="1:27" x14ac:dyDescent="0.3">
      <c r="A2835">
        <v>31461</v>
      </c>
      <c r="B2835" s="1" t="s">
        <v>40</v>
      </c>
      <c r="C2835" s="1" t="str">
        <f>UPPER(LEFT(B2835,2))</f>
        <v>GA</v>
      </c>
      <c r="D2835" s="1" t="s">
        <v>17</v>
      </c>
      <c r="E2835" s="1" t="str">
        <f>UPPER(LEFT(D2835,1))</f>
        <v>F</v>
      </c>
      <c r="F2835">
        <v>752</v>
      </c>
      <c r="G2835">
        <f t="shared" si="264"/>
        <v>752</v>
      </c>
      <c r="H2835">
        <f t="shared" si="265"/>
        <v>752</v>
      </c>
      <c r="I2835">
        <v>278</v>
      </c>
      <c r="J2835">
        <f t="shared" si="266"/>
        <v>278</v>
      </c>
      <c r="K2835">
        <v>408</v>
      </c>
      <c r="L2835">
        <f t="shared" si="267"/>
        <v>408</v>
      </c>
      <c r="M2835">
        <v>6</v>
      </c>
      <c r="N2835">
        <v>14900</v>
      </c>
      <c r="O2835">
        <f t="shared" si="268"/>
        <v>14900</v>
      </c>
      <c r="P2835">
        <v>2</v>
      </c>
      <c r="Q2835">
        <v>58</v>
      </c>
      <c r="R2835">
        <v>332</v>
      </c>
      <c r="S2835">
        <v>353</v>
      </c>
      <c r="T2835">
        <v>17.529411769999999</v>
      </c>
      <c r="U2835">
        <f>VLOOKUP(A2835,vlookup_table[#All],2,)</f>
        <v>2</v>
      </c>
      <c r="V2835">
        <f>VLOOKUP(A2835,vlookup_table[#All],4,FALSE)</f>
        <v>5601</v>
      </c>
      <c r="W2835" t="str">
        <f>IF(LEN(V2835)=4,_xlfn.CONCAT("19",LEFT(V2835,2)),IF(LEN(V2835)=3,_xlfn.CONCAT("190",LEFT(V2835,2)),0))</f>
        <v>1956</v>
      </c>
      <c r="X2835">
        <f>IF(V2835&lt;&gt;0,1997-VALUE(W2835),0)</f>
        <v>41</v>
      </c>
      <c r="Y2835" t="str">
        <f>VLOOKUP(A2835,vlookup_table[#All],5,FALSE)</f>
        <v>R2</v>
      </c>
      <c r="Z2835" t="str">
        <f t="shared" si="269"/>
        <v>Rural</v>
      </c>
      <c r="AA2835">
        <f>VLOOKUP(A2835,vlookup_table[#All],7,FALSE)</f>
        <v>26</v>
      </c>
    </row>
    <row r="2836" spans="1:27" x14ac:dyDescent="0.3">
      <c r="A2836">
        <v>39438</v>
      </c>
      <c r="B2836" s="1" t="s">
        <v>13</v>
      </c>
      <c r="C2836" s="1" t="str">
        <f>UPPER(LEFT(B2836,2))</f>
        <v>FL</v>
      </c>
      <c r="D2836" s="1" t="s">
        <v>17</v>
      </c>
      <c r="E2836" s="1" t="str">
        <f>UPPER(LEFT(D2836,1))</f>
        <v>F</v>
      </c>
      <c r="F2836">
        <v>1344</v>
      </c>
      <c r="G2836">
        <f t="shared" si="264"/>
        <v>1344</v>
      </c>
      <c r="H2836">
        <f t="shared" si="265"/>
        <v>1344</v>
      </c>
      <c r="I2836">
        <v>458</v>
      </c>
      <c r="J2836">
        <f t="shared" si="266"/>
        <v>458</v>
      </c>
      <c r="K2836">
        <v>671</v>
      </c>
      <c r="L2836">
        <f t="shared" si="267"/>
        <v>671</v>
      </c>
      <c r="M2836">
        <v>31</v>
      </c>
      <c r="N2836">
        <v>44193</v>
      </c>
      <c r="O2836">
        <f t="shared" si="268"/>
        <v>44193</v>
      </c>
      <c r="P2836">
        <v>28</v>
      </c>
      <c r="Q2836">
        <v>25</v>
      </c>
      <c r="R2836">
        <v>490</v>
      </c>
      <c r="S2836">
        <v>595</v>
      </c>
      <c r="T2836">
        <v>4.1428571429999996</v>
      </c>
      <c r="U2836">
        <f>VLOOKUP(A2836,vlookup_table[#All],2,)</f>
        <v>2</v>
      </c>
      <c r="V2836">
        <f>VLOOKUP(A2836,vlookup_table[#All],4,FALSE)</f>
        <v>2401</v>
      </c>
      <c r="W2836" t="str">
        <f>IF(LEN(V2836)=4,_xlfn.CONCAT("19",LEFT(V2836,2)),IF(LEN(V2836)=3,_xlfn.CONCAT("190",LEFT(V2836,2)),0))</f>
        <v>1924</v>
      </c>
      <c r="X2836">
        <f>IF(V2836&lt;&gt;0,1997-VALUE(W2836),0)</f>
        <v>73</v>
      </c>
      <c r="Y2836" t="str">
        <f>VLOOKUP(A2836,vlookup_table[#All],5,FALSE)</f>
        <v>C1</v>
      </c>
      <c r="Z2836" t="str">
        <f t="shared" si="269"/>
        <v>City</v>
      </c>
      <c r="AA2836">
        <f>VLOOKUP(A2836,vlookup_table[#All],7,FALSE)</f>
        <v>4</v>
      </c>
    </row>
    <row r="2837" spans="1:27" x14ac:dyDescent="0.3">
      <c r="A2837">
        <v>143518</v>
      </c>
      <c r="B2837" s="1" t="s">
        <v>22</v>
      </c>
      <c r="C2837" s="1" t="str">
        <f>UPPER(LEFT(B2837,2))</f>
        <v>CA</v>
      </c>
      <c r="D2837" s="1" t="s">
        <v>14</v>
      </c>
      <c r="E2837" s="1" t="str">
        <f>UPPER(LEFT(D2837,1))</f>
        <v>M</v>
      </c>
      <c r="F2837">
        <v>3645</v>
      </c>
      <c r="G2837">
        <f t="shared" si="264"/>
        <v>3645</v>
      </c>
      <c r="H2837">
        <f t="shared" si="265"/>
        <v>3645</v>
      </c>
      <c r="I2837">
        <v>336</v>
      </c>
      <c r="J2837">
        <f t="shared" si="266"/>
        <v>336</v>
      </c>
      <c r="K2837">
        <v>491</v>
      </c>
      <c r="L2837">
        <f t="shared" si="267"/>
        <v>491</v>
      </c>
      <c r="M2837">
        <v>88</v>
      </c>
      <c r="N2837">
        <v>27066</v>
      </c>
      <c r="O2837">
        <f t="shared" si="268"/>
        <v>27066</v>
      </c>
      <c r="P2837">
        <v>32</v>
      </c>
      <c r="Q2837">
        <v>22</v>
      </c>
      <c r="R2837">
        <v>414</v>
      </c>
      <c r="S2837">
        <v>428</v>
      </c>
      <c r="T2837">
        <v>12.625</v>
      </c>
      <c r="U2837">
        <f>VLOOKUP(A2837,vlookup_table[#All],2,)</f>
        <v>1</v>
      </c>
      <c r="V2837">
        <f>VLOOKUP(A2837,vlookup_table[#All],4,FALSE)</f>
        <v>3411</v>
      </c>
      <c r="W2837" t="str">
        <f>IF(LEN(V2837)=4,_xlfn.CONCAT("19",LEFT(V2837,2)),IF(LEN(V2837)=3,_xlfn.CONCAT("190",LEFT(V2837,2)),0))</f>
        <v>1934</v>
      </c>
      <c r="X2837">
        <f>IF(V2837&lt;&gt;0,1997-VALUE(W2837),0)</f>
        <v>63</v>
      </c>
      <c r="Y2837" t="str">
        <f>VLOOKUP(A2837,vlookup_table[#All],5,FALSE)</f>
        <v>U1</v>
      </c>
      <c r="Z2837" t="str">
        <f t="shared" si="269"/>
        <v>Urban</v>
      </c>
      <c r="AA2837">
        <f>VLOOKUP(A2837,vlookup_table[#All],7,FALSE)</f>
        <v>17</v>
      </c>
    </row>
    <row r="2838" spans="1:27" x14ac:dyDescent="0.3">
      <c r="A2838">
        <v>23412</v>
      </c>
      <c r="B2838" s="1" t="s">
        <v>47</v>
      </c>
      <c r="C2838" s="1" t="str">
        <f>UPPER(LEFT(B2838,2))</f>
        <v>SC</v>
      </c>
      <c r="D2838" s="1" t="s">
        <v>14</v>
      </c>
      <c r="E2838" s="1" t="str">
        <f>UPPER(LEFT(D2838,1))</f>
        <v>M</v>
      </c>
      <c r="F2838">
        <v>237</v>
      </c>
      <c r="G2838">
        <f t="shared" si="264"/>
        <v>237</v>
      </c>
      <c r="H2838">
        <f t="shared" si="265"/>
        <v>237</v>
      </c>
      <c r="I2838">
        <v>236</v>
      </c>
      <c r="J2838">
        <f t="shared" si="266"/>
        <v>236</v>
      </c>
      <c r="K2838">
        <v>308</v>
      </c>
      <c r="L2838">
        <f t="shared" si="267"/>
        <v>308</v>
      </c>
      <c r="M2838">
        <v>0</v>
      </c>
      <c r="N2838">
        <v>9638</v>
      </c>
      <c r="O2838">
        <f t="shared" si="268"/>
        <v>9638</v>
      </c>
      <c r="P2838">
        <v>2</v>
      </c>
      <c r="Q2838">
        <v>81</v>
      </c>
      <c r="R2838">
        <v>323</v>
      </c>
      <c r="S2838">
        <v>251</v>
      </c>
      <c r="T2838">
        <v>11</v>
      </c>
      <c r="U2838">
        <f>VLOOKUP(A2838,vlookup_table[#All],2,)</f>
        <v>1</v>
      </c>
      <c r="V2838">
        <f>VLOOKUP(A2838,vlookup_table[#All],4,FALSE)</f>
        <v>5201</v>
      </c>
      <c r="W2838" t="str">
        <f>IF(LEN(V2838)=4,_xlfn.CONCAT("19",LEFT(V2838,2)),IF(LEN(V2838)=3,_xlfn.CONCAT("190",LEFT(V2838,2)),0))</f>
        <v>1952</v>
      </c>
      <c r="X2838">
        <f>IF(V2838&lt;&gt;0,1997-VALUE(W2838),0)</f>
        <v>45</v>
      </c>
      <c r="Y2838" t="str">
        <f>VLOOKUP(A2838,vlookup_table[#All],5,FALSE)</f>
        <v>R2</v>
      </c>
      <c r="Z2838" t="str">
        <f t="shared" si="269"/>
        <v>Rural</v>
      </c>
      <c r="AA2838">
        <f>VLOOKUP(A2838,vlookup_table[#All],7,FALSE)</f>
        <v>19</v>
      </c>
    </row>
    <row r="2839" spans="1:27" x14ac:dyDescent="0.3">
      <c r="A2839">
        <v>46552</v>
      </c>
      <c r="B2839" s="1" t="s">
        <v>13</v>
      </c>
      <c r="C2839" s="1" t="str">
        <f>UPPER(LEFT(B2839,2))</f>
        <v>FL</v>
      </c>
      <c r="D2839" s="1" t="s">
        <v>17</v>
      </c>
      <c r="E2839" s="1" t="str">
        <f>UPPER(LEFT(D2839,1))</f>
        <v>F</v>
      </c>
      <c r="F2839">
        <v>1930</v>
      </c>
      <c r="G2839">
        <f t="shared" si="264"/>
        <v>1930</v>
      </c>
      <c r="H2839">
        <f t="shared" si="265"/>
        <v>1930</v>
      </c>
      <c r="I2839">
        <v>462</v>
      </c>
      <c r="J2839">
        <f t="shared" si="266"/>
        <v>462</v>
      </c>
      <c r="K2839">
        <v>648</v>
      </c>
      <c r="L2839">
        <f t="shared" si="267"/>
        <v>648</v>
      </c>
      <c r="M2839">
        <v>49</v>
      </c>
      <c r="N2839">
        <v>31606</v>
      </c>
      <c r="O2839">
        <f t="shared" si="268"/>
        <v>31606</v>
      </c>
      <c r="P2839">
        <v>3</v>
      </c>
      <c r="Q2839">
        <v>23</v>
      </c>
      <c r="R2839">
        <v>520</v>
      </c>
      <c r="S2839">
        <v>581</v>
      </c>
      <c r="T2839">
        <v>10.33333333</v>
      </c>
      <c r="U2839">
        <f>VLOOKUP(A2839,vlookup_table[#All],2,)</f>
        <v>0</v>
      </c>
      <c r="V2839">
        <f>VLOOKUP(A2839,vlookup_table[#All],4,FALSE)</f>
        <v>0</v>
      </c>
      <c r="W2839">
        <f>IF(LEN(V2839)=4,_xlfn.CONCAT("19",LEFT(V2839,2)),IF(LEN(V2839)=3,_xlfn.CONCAT("190",LEFT(V2839,2)),0))</f>
        <v>0</v>
      </c>
      <c r="X2839">
        <f>IF(V2839&lt;&gt;0,1997-VALUE(W2839),0)</f>
        <v>0</v>
      </c>
      <c r="Y2839" t="str">
        <f>VLOOKUP(A2839,vlookup_table[#All],5,FALSE)</f>
        <v>T1</v>
      </c>
      <c r="Z2839" t="str">
        <f t="shared" si="269"/>
        <v>Town</v>
      </c>
      <c r="AA2839">
        <f>VLOOKUP(A2839,vlookup_table[#All],7,FALSE)</f>
        <v>20</v>
      </c>
    </row>
    <row r="2840" spans="1:27" x14ac:dyDescent="0.3">
      <c r="A2840">
        <v>67422</v>
      </c>
      <c r="B2840" s="1" t="s">
        <v>30</v>
      </c>
      <c r="C2840" s="1" t="str">
        <f>UPPER(LEFT(B2840,2))</f>
        <v>MI</v>
      </c>
      <c r="D2840" s="1" t="s">
        <v>17</v>
      </c>
      <c r="E2840" s="1" t="str">
        <f>UPPER(LEFT(D2840,1))</f>
        <v>F</v>
      </c>
      <c r="F2840">
        <v>475</v>
      </c>
      <c r="G2840">
        <f t="shared" si="264"/>
        <v>475</v>
      </c>
      <c r="H2840">
        <f t="shared" si="265"/>
        <v>475</v>
      </c>
      <c r="I2840">
        <v>358</v>
      </c>
      <c r="J2840">
        <f t="shared" si="266"/>
        <v>358</v>
      </c>
      <c r="K2840">
        <v>407</v>
      </c>
      <c r="L2840">
        <f t="shared" si="267"/>
        <v>407</v>
      </c>
      <c r="M2840">
        <v>0</v>
      </c>
      <c r="N2840">
        <v>13136</v>
      </c>
      <c r="O2840">
        <f t="shared" si="268"/>
        <v>13136</v>
      </c>
      <c r="P2840">
        <v>2</v>
      </c>
      <c r="Q2840">
        <v>85</v>
      </c>
      <c r="R2840">
        <v>384</v>
      </c>
      <c r="S2840">
        <v>376</v>
      </c>
      <c r="T2840">
        <v>25</v>
      </c>
      <c r="U2840">
        <f>VLOOKUP(A2840,vlookup_table[#All],2,)</f>
        <v>0</v>
      </c>
      <c r="V2840">
        <f>VLOOKUP(A2840,vlookup_table[#All],4,FALSE)</f>
        <v>2101</v>
      </c>
      <c r="W2840" t="str">
        <f>IF(LEN(V2840)=4,_xlfn.CONCAT("19",LEFT(V2840,2)),IF(LEN(V2840)=3,_xlfn.CONCAT("190",LEFT(V2840,2)),0))</f>
        <v>1921</v>
      </c>
      <c r="X2840">
        <f>IF(V2840&lt;&gt;0,1997-VALUE(W2840),0)</f>
        <v>76</v>
      </c>
      <c r="Y2840" t="str">
        <f>VLOOKUP(A2840,vlookup_table[#All],5,FALSE)</f>
        <v>U3</v>
      </c>
      <c r="Z2840" t="str">
        <f t="shared" si="269"/>
        <v>Urban</v>
      </c>
      <c r="AA2840">
        <f>VLOOKUP(A2840,vlookup_table[#All],7,FALSE)</f>
        <v>30</v>
      </c>
    </row>
    <row r="2841" spans="1:27" x14ac:dyDescent="0.3">
      <c r="A2841">
        <v>140294</v>
      </c>
      <c r="B2841" s="1" t="s">
        <v>55</v>
      </c>
      <c r="C2841" s="1" t="str">
        <f>UPPER(LEFT(B2841,2))</f>
        <v>NM</v>
      </c>
      <c r="D2841" s="1"/>
      <c r="E2841" s="1" t="str">
        <f>UPPER(LEFT(D2841,1))</f>
        <v/>
      </c>
      <c r="F2841">
        <v>697</v>
      </c>
      <c r="G2841">
        <f t="shared" si="264"/>
        <v>697</v>
      </c>
      <c r="H2841">
        <f t="shared" si="265"/>
        <v>697</v>
      </c>
      <c r="I2841">
        <v>197</v>
      </c>
      <c r="J2841">
        <f t="shared" si="266"/>
        <v>197</v>
      </c>
      <c r="K2841">
        <v>254</v>
      </c>
      <c r="L2841">
        <f t="shared" si="267"/>
        <v>254</v>
      </c>
      <c r="M2841">
        <v>2</v>
      </c>
      <c r="N2841">
        <v>7659</v>
      </c>
      <c r="O2841">
        <f t="shared" si="268"/>
        <v>7659</v>
      </c>
      <c r="P2841">
        <v>12</v>
      </c>
      <c r="Q2841">
        <v>51</v>
      </c>
      <c r="R2841">
        <v>208</v>
      </c>
      <c r="S2841">
        <v>244</v>
      </c>
      <c r="T2841">
        <v>9.6666666669999994</v>
      </c>
      <c r="U2841">
        <f>VLOOKUP(A2841,vlookup_table[#All],2,)</f>
        <v>0</v>
      </c>
      <c r="V2841">
        <f>VLOOKUP(A2841,vlookup_table[#All],4,FALSE)</f>
        <v>0</v>
      </c>
      <c r="W2841">
        <f>IF(LEN(V2841)=4,_xlfn.CONCAT("19",LEFT(V2841,2)),IF(LEN(V2841)=3,_xlfn.CONCAT("190",LEFT(V2841,2)),0))</f>
        <v>0</v>
      </c>
      <c r="X2841">
        <f>IF(V2841&lt;&gt;0,1997-VALUE(W2841),0)</f>
        <v>0</v>
      </c>
      <c r="Y2841" t="str">
        <f>VLOOKUP(A2841,vlookup_table[#All],5,FALSE)</f>
        <v/>
      </c>
      <c r="Z2841">
        <f t="shared" si="269"/>
        <v>0</v>
      </c>
      <c r="AA2841">
        <f>VLOOKUP(A2841,vlookup_table[#All],7,FALSE)</f>
        <v>15</v>
      </c>
    </row>
    <row r="2842" spans="1:27" x14ac:dyDescent="0.3">
      <c r="A2842">
        <v>1371</v>
      </c>
      <c r="B2842" s="1" t="s">
        <v>22</v>
      </c>
      <c r="C2842" s="1" t="str">
        <f>UPPER(LEFT(B2842,2))</f>
        <v>CA</v>
      </c>
      <c r="D2842" s="1" t="s">
        <v>17</v>
      </c>
      <c r="E2842" s="1" t="str">
        <f>UPPER(LEFT(D2842,1))</f>
        <v>F</v>
      </c>
      <c r="F2842">
        <v>2753</v>
      </c>
      <c r="G2842">
        <f t="shared" si="264"/>
        <v>2753</v>
      </c>
      <c r="H2842">
        <f t="shared" si="265"/>
        <v>2753</v>
      </c>
      <c r="I2842">
        <v>504</v>
      </c>
      <c r="J2842">
        <f t="shared" si="266"/>
        <v>504</v>
      </c>
      <c r="K2842">
        <v>673</v>
      </c>
      <c r="L2842">
        <f t="shared" si="267"/>
        <v>673</v>
      </c>
      <c r="M2842">
        <v>91</v>
      </c>
      <c r="N2842">
        <v>24127</v>
      </c>
      <c r="O2842">
        <f t="shared" si="268"/>
        <v>24127</v>
      </c>
      <c r="P2842">
        <v>15</v>
      </c>
      <c r="Q2842">
        <v>41</v>
      </c>
      <c r="R2842">
        <v>613</v>
      </c>
      <c r="S2842">
        <v>620</v>
      </c>
      <c r="T2842">
        <v>20</v>
      </c>
      <c r="U2842">
        <f>VLOOKUP(A2842,vlookup_table[#All],2,)</f>
        <v>0</v>
      </c>
      <c r="V2842">
        <f>VLOOKUP(A2842,vlookup_table[#All],4,FALSE)</f>
        <v>2201</v>
      </c>
      <c r="W2842" t="str">
        <f>IF(LEN(V2842)=4,_xlfn.CONCAT("19",LEFT(V2842,2)),IF(LEN(V2842)=3,_xlfn.CONCAT("190",LEFT(V2842,2)),0))</f>
        <v>1922</v>
      </c>
      <c r="X2842">
        <f>IF(V2842&lt;&gt;0,1997-VALUE(W2842),0)</f>
        <v>75</v>
      </c>
      <c r="Y2842" t="str">
        <f>VLOOKUP(A2842,vlookup_table[#All],5,FALSE)</f>
        <v>S1</v>
      </c>
      <c r="Z2842" t="str">
        <f t="shared" si="269"/>
        <v>Suburban</v>
      </c>
      <c r="AA2842">
        <f>VLOOKUP(A2842,vlookup_table[#All],7,FALSE)</f>
        <v>35</v>
      </c>
    </row>
    <row r="2843" spans="1:27" x14ac:dyDescent="0.3">
      <c r="A2843">
        <v>177556</v>
      </c>
      <c r="B2843" s="1" t="s">
        <v>51</v>
      </c>
      <c r="C2843" s="1" t="str">
        <f>UPPER(LEFT(B2843,2))</f>
        <v>OR</v>
      </c>
      <c r="D2843" s="1" t="s">
        <v>17</v>
      </c>
      <c r="E2843" s="1" t="str">
        <f>UPPER(LEFT(D2843,1))</f>
        <v>F</v>
      </c>
      <c r="F2843">
        <v>613</v>
      </c>
      <c r="G2843">
        <f t="shared" si="264"/>
        <v>613</v>
      </c>
      <c r="H2843">
        <f t="shared" si="265"/>
        <v>613</v>
      </c>
      <c r="I2843">
        <v>246</v>
      </c>
      <c r="J2843">
        <f t="shared" si="266"/>
        <v>246</v>
      </c>
      <c r="K2843">
        <v>329</v>
      </c>
      <c r="L2843">
        <f t="shared" si="267"/>
        <v>329</v>
      </c>
      <c r="M2843">
        <v>4</v>
      </c>
      <c r="N2843">
        <v>11642</v>
      </c>
      <c r="O2843">
        <f t="shared" si="268"/>
        <v>11642</v>
      </c>
      <c r="P2843">
        <v>2</v>
      </c>
      <c r="Q2843">
        <v>38</v>
      </c>
      <c r="R2843">
        <v>286</v>
      </c>
      <c r="S2843">
        <v>279</v>
      </c>
      <c r="T2843">
        <v>17.833333329999999</v>
      </c>
      <c r="U2843">
        <f>VLOOKUP(A2843,vlookup_table[#All],2,)</f>
        <v>28</v>
      </c>
      <c r="V2843">
        <f>VLOOKUP(A2843,vlookup_table[#All],4,FALSE)</f>
        <v>2104</v>
      </c>
      <c r="W2843" t="str">
        <f>IF(LEN(V2843)=4,_xlfn.CONCAT("19",LEFT(V2843,2)),IF(LEN(V2843)=3,_xlfn.CONCAT("190",LEFT(V2843,2)),0))</f>
        <v>1921</v>
      </c>
      <c r="X2843">
        <f>IF(V2843&lt;&gt;0,1997-VALUE(W2843),0)</f>
        <v>76</v>
      </c>
      <c r="Y2843" t="str">
        <f>VLOOKUP(A2843,vlookup_table[#All],5,FALSE)</f>
        <v>C2</v>
      </c>
      <c r="Z2843" t="str">
        <f t="shared" si="269"/>
        <v>City</v>
      </c>
      <c r="AA2843">
        <f>VLOOKUP(A2843,vlookup_table[#All],7,FALSE)</f>
        <v>18</v>
      </c>
    </row>
    <row r="2844" spans="1:27" x14ac:dyDescent="0.3">
      <c r="A2844">
        <v>146182</v>
      </c>
      <c r="B2844" s="1" t="s">
        <v>22</v>
      </c>
      <c r="C2844" s="1" t="str">
        <f>UPPER(LEFT(B2844,2))</f>
        <v>CA</v>
      </c>
      <c r="D2844" s="1" t="s">
        <v>17</v>
      </c>
      <c r="E2844" s="1" t="str">
        <f>UPPER(LEFT(D2844,1))</f>
        <v>F</v>
      </c>
      <c r="F2844">
        <v>1834</v>
      </c>
      <c r="G2844">
        <f t="shared" si="264"/>
        <v>1834</v>
      </c>
      <c r="H2844">
        <f t="shared" si="265"/>
        <v>1834</v>
      </c>
      <c r="I2844">
        <v>408</v>
      </c>
      <c r="J2844">
        <f t="shared" si="266"/>
        <v>408</v>
      </c>
      <c r="K2844">
        <v>463</v>
      </c>
      <c r="L2844">
        <f t="shared" si="267"/>
        <v>463</v>
      </c>
      <c r="M2844">
        <v>20</v>
      </c>
      <c r="N2844">
        <v>15069</v>
      </c>
      <c r="O2844">
        <f t="shared" si="268"/>
        <v>15069</v>
      </c>
      <c r="P2844">
        <v>17</v>
      </c>
      <c r="Q2844">
        <v>52</v>
      </c>
      <c r="R2844">
        <v>418</v>
      </c>
      <c r="S2844">
        <v>443</v>
      </c>
      <c r="T2844">
        <v>8.6428571430000005</v>
      </c>
      <c r="U2844">
        <f>VLOOKUP(A2844,vlookup_table[#All],2,)</f>
        <v>0</v>
      </c>
      <c r="V2844">
        <f>VLOOKUP(A2844,vlookup_table[#All],4,FALSE)</f>
        <v>0</v>
      </c>
      <c r="W2844">
        <f>IF(LEN(V2844)=4,_xlfn.CONCAT("19",LEFT(V2844,2)),IF(LEN(V2844)=3,_xlfn.CONCAT("190",LEFT(V2844,2)),0))</f>
        <v>0</v>
      </c>
      <c r="X2844">
        <f>IF(V2844&lt;&gt;0,1997-VALUE(W2844),0)</f>
        <v>0</v>
      </c>
      <c r="Y2844" t="str">
        <f>VLOOKUP(A2844,vlookup_table[#All],5,FALSE)</f>
        <v>U2</v>
      </c>
      <c r="Z2844" t="str">
        <f t="shared" si="269"/>
        <v>Urban</v>
      </c>
      <c r="AA2844">
        <f>VLOOKUP(A2844,vlookup_table[#All],7,FALSE)</f>
        <v>10</v>
      </c>
    </row>
    <row r="2845" spans="1:27" x14ac:dyDescent="0.3">
      <c r="A2845">
        <v>150292</v>
      </c>
      <c r="B2845" s="1" t="s">
        <v>22</v>
      </c>
      <c r="C2845" s="1" t="str">
        <f>UPPER(LEFT(B2845,2))</f>
        <v>CA</v>
      </c>
      <c r="D2845" s="1" t="s">
        <v>14</v>
      </c>
      <c r="E2845" s="1" t="str">
        <f>UPPER(LEFT(D2845,1))</f>
        <v>M</v>
      </c>
      <c r="F2845">
        <v>1435</v>
      </c>
      <c r="G2845">
        <f t="shared" si="264"/>
        <v>1435</v>
      </c>
      <c r="H2845">
        <f t="shared" si="265"/>
        <v>1435</v>
      </c>
      <c r="I2845">
        <v>273</v>
      </c>
      <c r="J2845">
        <f t="shared" si="266"/>
        <v>273</v>
      </c>
      <c r="K2845">
        <v>295</v>
      </c>
      <c r="L2845">
        <f t="shared" si="267"/>
        <v>295</v>
      </c>
      <c r="M2845">
        <v>10</v>
      </c>
      <c r="N2845">
        <v>7822</v>
      </c>
      <c r="O2845">
        <f t="shared" si="268"/>
        <v>7822</v>
      </c>
      <c r="P2845">
        <v>56</v>
      </c>
      <c r="Q2845">
        <v>34</v>
      </c>
      <c r="R2845">
        <v>270</v>
      </c>
      <c r="S2845">
        <v>300</v>
      </c>
      <c r="T2845">
        <v>15</v>
      </c>
      <c r="U2845">
        <f>VLOOKUP(A2845,vlookup_table[#All],2,)</f>
        <v>1</v>
      </c>
      <c r="V2845">
        <f>VLOOKUP(A2845,vlookup_table[#All],4,FALSE)</f>
        <v>1601</v>
      </c>
      <c r="W2845" t="str">
        <f>IF(LEN(V2845)=4,_xlfn.CONCAT("19",LEFT(V2845,2)),IF(LEN(V2845)=3,_xlfn.CONCAT("190",LEFT(V2845,2)),0))</f>
        <v>1916</v>
      </c>
      <c r="X2845">
        <f>IF(V2845&lt;&gt;0,1997-VALUE(W2845),0)</f>
        <v>81</v>
      </c>
      <c r="Y2845" t="str">
        <f>VLOOKUP(A2845,vlookup_table[#All],5,FALSE)</f>
        <v>U4</v>
      </c>
      <c r="Z2845" t="str">
        <f t="shared" si="269"/>
        <v>Urban</v>
      </c>
      <c r="AA2845">
        <f>VLOOKUP(A2845,vlookup_table[#All],7,FALSE)</f>
        <v>10</v>
      </c>
    </row>
    <row r="2846" spans="1:27" x14ac:dyDescent="0.3">
      <c r="A2846">
        <v>142</v>
      </c>
      <c r="B2846" s="1" t="s">
        <v>18</v>
      </c>
      <c r="C2846" s="1" t="str">
        <f>UPPER(LEFT(B2846,2))</f>
        <v>NC</v>
      </c>
      <c r="D2846" s="1" t="s">
        <v>20</v>
      </c>
      <c r="E2846" s="1" t="str">
        <f>UPPER(LEFT(D2846,1))</f>
        <v>F</v>
      </c>
      <c r="F2846">
        <v>475</v>
      </c>
      <c r="G2846">
        <f t="shared" si="264"/>
        <v>475</v>
      </c>
      <c r="H2846">
        <f t="shared" si="265"/>
        <v>475</v>
      </c>
      <c r="I2846">
        <v>227</v>
      </c>
      <c r="J2846">
        <f t="shared" si="266"/>
        <v>227</v>
      </c>
      <c r="K2846">
        <v>294</v>
      </c>
      <c r="L2846">
        <f t="shared" si="267"/>
        <v>294</v>
      </c>
      <c r="M2846">
        <v>0</v>
      </c>
      <c r="N2846">
        <v>10221</v>
      </c>
      <c r="O2846">
        <f t="shared" si="268"/>
        <v>10221</v>
      </c>
      <c r="P2846">
        <v>1</v>
      </c>
      <c r="Q2846">
        <v>80</v>
      </c>
      <c r="R2846">
        <v>276</v>
      </c>
      <c r="S2846">
        <v>264</v>
      </c>
      <c r="T2846">
        <v>6</v>
      </c>
      <c r="U2846">
        <f>VLOOKUP(A2846,vlookup_table[#All],2,)</f>
        <v>0</v>
      </c>
      <c r="V2846">
        <f>VLOOKUP(A2846,vlookup_table[#All],4,FALSE)</f>
        <v>0</v>
      </c>
      <c r="W2846">
        <f>IF(LEN(V2846)=4,_xlfn.CONCAT("19",LEFT(V2846,2)),IF(LEN(V2846)=3,_xlfn.CONCAT("190",LEFT(V2846,2)),0))</f>
        <v>0</v>
      </c>
      <c r="X2846">
        <f>IF(V2846&lt;&gt;0,1997-VALUE(W2846),0)</f>
        <v>0</v>
      </c>
      <c r="Y2846" t="str">
        <f>VLOOKUP(A2846,vlookup_table[#All],5,FALSE)</f>
        <v>R2</v>
      </c>
      <c r="Z2846" t="str">
        <f t="shared" si="269"/>
        <v>Rural</v>
      </c>
      <c r="AA2846">
        <f>VLOOKUP(A2846,vlookup_table[#All],7,FALSE)</f>
        <v>3</v>
      </c>
    </row>
    <row r="2847" spans="1:27" x14ac:dyDescent="0.3">
      <c r="A2847">
        <v>73762</v>
      </c>
      <c r="B2847" s="1" t="s">
        <v>30</v>
      </c>
      <c r="C2847" s="1" t="str">
        <f>UPPER(LEFT(B2847,2))</f>
        <v>MI</v>
      </c>
      <c r="D2847" s="1" t="s">
        <v>14</v>
      </c>
      <c r="E2847" s="1" t="str">
        <f>UPPER(LEFT(D2847,1))</f>
        <v>M</v>
      </c>
      <c r="F2847">
        <v>840</v>
      </c>
      <c r="G2847">
        <f t="shared" si="264"/>
        <v>840</v>
      </c>
      <c r="H2847">
        <f t="shared" si="265"/>
        <v>840</v>
      </c>
      <c r="I2847">
        <v>430</v>
      </c>
      <c r="J2847">
        <f t="shared" si="266"/>
        <v>430</v>
      </c>
      <c r="K2847">
        <v>491</v>
      </c>
      <c r="L2847">
        <f t="shared" si="267"/>
        <v>491</v>
      </c>
      <c r="M2847">
        <v>0</v>
      </c>
      <c r="N2847">
        <v>15111</v>
      </c>
      <c r="O2847">
        <f t="shared" si="268"/>
        <v>15111</v>
      </c>
      <c r="P2847">
        <v>5</v>
      </c>
      <c r="Q2847">
        <v>75</v>
      </c>
      <c r="R2847">
        <v>448</v>
      </c>
      <c r="S2847">
        <v>469</v>
      </c>
      <c r="T2847">
        <v>17.5</v>
      </c>
      <c r="U2847">
        <f>VLOOKUP(A2847,vlookup_table[#All],2,)</f>
        <v>1</v>
      </c>
      <c r="V2847">
        <f>VLOOKUP(A2847,vlookup_table[#All],4,FALSE)</f>
        <v>4603</v>
      </c>
      <c r="W2847" t="str">
        <f>IF(LEN(V2847)=4,_xlfn.CONCAT("19",LEFT(V2847,2)),IF(LEN(V2847)=3,_xlfn.CONCAT("190",LEFT(V2847,2)),0))</f>
        <v>1946</v>
      </c>
      <c r="X2847">
        <f>IF(V2847&lt;&gt;0,1997-VALUE(W2847),0)</f>
        <v>51</v>
      </c>
      <c r="Y2847" t="str">
        <f>VLOOKUP(A2847,vlookup_table[#All],5,FALSE)</f>
        <v>S2</v>
      </c>
      <c r="Z2847" t="str">
        <f t="shared" si="269"/>
        <v>Suburban</v>
      </c>
      <c r="AA2847">
        <f>VLOOKUP(A2847,vlookup_table[#All],7,FALSE)</f>
        <v>25</v>
      </c>
    </row>
    <row r="2848" spans="1:27" x14ac:dyDescent="0.3">
      <c r="A2848">
        <v>120224</v>
      </c>
      <c r="B2848" s="1" t="s">
        <v>21</v>
      </c>
      <c r="C2848" s="1" t="str">
        <f>UPPER(LEFT(B2848,2))</f>
        <v>TX</v>
      </c>
      <c r="D2848" s="1" t="s">
        <v>17</v>
      </c>
      <c r="E2848" s="1" t="str">
        <f>UPPER(LEFT(D2848,1))</f>
        <v>F</v>
      </c>
      <c r="F2848">
        <v>391</v>
      </c>
      <c r="G2848">
        <f t="shared" si="264"/>
        <v>391</v>
      </c>
      <c r="H2848">
        <f t="shared" si="265"/>
        <v>391</v>
      </c>
      <c r="I2848">
        <v>282</v>
      </c>
      <c r="J2848">
        <f t="shared" si="266"/>
        <v>282</v>
      </c>
      <c r="K2848">
        <v>304</v>
      </c>
      <c r="L2848">
        <f t="shared" si="267"/>
        <v>304</v>
      </c>
      <c r="M2848">
        <v>0</v>
      </c>
      <c r="N2848">
        <v>11352</v>
      </c>
      <c r="O2848">
        <f t="shared" si="268"/>
        <v>11352</v>
      </c>
      <c r="P2848">
        <v>0</v>
      </c>
      <c r="Q2848">
        <v>79</v>
      </c>
      <c r="R2848">
        <v>294</v>
      </c>
      <c r="S2848">
        <v>278</v>
      </c>
      <c r="T2848">
        <v>4</v>
      </c>
      <c r="U2848">
        <f>VLOOKUP(A2848,vlookup_table[#All],2,)</f>
        <v>0</v>
      </c>
      <c r="V2848">
        <f>VLOOKUP(A2848,vlookup_table[#All],4,FALSE)</f>
        <v>2711</v>
      </c>
      <c r="W2848" t="str">
        <f>IF(LEN(V2848)=4,_xlfn.CONCAT("19",LEFT(V2848,2)),IF(LEN(V2848)=3,_xlfn.CONCAT("190",LEFT(V2848,2)),0))</f>
        <v>1927</v>
      </c>
      <c r="X2848">
        <f>IF(V2848&lt;&gt;0,1997-VALUE(W2848),0)</f>
        <v>70</v>
      </c>
      <c r="Y2848" t="str">
        <f>VLOOKUP(A2848,vlookup_table[#All],5,FALSE)</f>
        <v>C3</v>
      </c>
      <c r="Z2848" t="str">
        <f t="shared" si="269"/>
        <v>City</v>
      </c>
      <c r="AA2848">
        <f>VLOOKUP(A2848,vlookup_table[#All],7,FALSE)</f>
        <v>12</v>
      </c>
    </row>
    <row r="2849" spans="1:27" x14ac:dyDescent="0.3">
      <c r="A2849">
        <v>61586</v>
      </c>
      <c r="B2849" s="1" t="s">
        <v>34</v>
      </c>
      <c r="C2849" s="1" t="str">
        <f>UPPER(LEFT(B2849,2))</f>
        <v>IN</v>
      </c>
      <c r="D2849" s="1" t="s">
        <v>17</v>
      </c>
      <c r="E2849" s="1" t="str">
        <f>UPPER(LEFT(D2849,1))</f>
        <v>F</v>
      </c>
      <c r="F2849">
        <v>547</v>
      </c>
      <c r="G2849">
        <f t="shared" si="264"/>
        <v>547</v>
      </c>
      <c r="H2849">
        <f t="shared" si="265"/>
        <v>547</v>
      </c>
      <c r="I2849">
        <v>247</v>
      </c>
      <c r="J2849">
        <f t="shared" si="266"/>
        <v>247</v>
      </c>
      <c r="K2849">
        <v>382</v>
      </c>
      <c r="L2849">
        <f t="shared" si="267"/>
        <v>382</v>
      </c>
      <c r="M2849">
        <v>1</v>
      </c>
      <c r="N2849">
        <v>13661</v>
      </c>
      <c r="O2849">
        <f t="shared" si="268"/>
        <v>13661</v>
      </c>
      <c r="P2849">
        <v>4</v>
      </c>
      <c r="Q2849">
        <v>64</v>
      </c>
      <c r="R2849">
        <v>320</v>
      </c>
      <c r="S2849">
        <v>306</v>
      </c>
      <c r="T2849">
        <v>12.625</v>
      </c>
      <c r="U2849">
        <f>VLOOKUP(A2849,vlookup_table[#All],2,)</f>
        <v>0</v>
      </c>
      <c r="V2849">
        <f>VLOOKUP(A2849,vlookup_table[#All],4,FALSE)</f>
        <v>2912</v>
      </c>
      <c r="W2849" t="str">
        <f>IF(LEN(V2849)=4,_xlfn.CONCAT("19",LEFT(V2849,2)),IF(LEN(V2849)=3,_xlfn.CONCAT("190",LEFT(V2849,2)),0))</f>
        <v>1929</v>
      </c>
      <c r="X2849">
        <f>IF(V2849&lt;&gt;0,1997-VALUE(W2849),0)</f>
        <v>68</v>
      </c>
      <c r="Y2849" t="str">
        <f>VLOOKUP(A2849,vlookup_table[#All],5,FALSE)</f>
        <v>T2</v>
      </c>
      <c r="Z2849" t="str">
        <f t="shared" si="269"/>
        <v>Town</v>
      </c>
      <c r="AA2849">
        <f>VLOOKUP(A2849,vlookup_table[#All],7,FALSE)</f>
        <v>10</v>
      </c>
    </row>
    <row r="2850" spans="1:27" x14ac:dyDescent="0.3">
      <c r="A2850">
        <v>139228</v>
      </c>
      <c r="B2850" s="1" t="s">
        <v>55</v>
      </c>
      <c r="C2850" s="1" t="str">
        <f>UPPER(LEFT(B2850,2))</f>
        <v>NM</v>
      </c>
      <c r="D2850" s="1" t="s">
        <v>14</v>
      </c>
      <c r="E2850" s="1" t="str">
        <f>UPPER(LEFT(D2850,1))</f>
        <v>M</v>
      </c>
      <c r="F2850">
        <v>1081</v>
      </c>
      <c r="G2850">
        <f t="shared" si="264"/>
        <v>1081</v>
      </c>
      <c r="H2850">
        <f t="shared" si="265"/>
        <v>1081</v>
      </c>
      <c r="I2850">
        <v>349</v>
      </c>
      <c r="J2850">
        <f t="shared" si="266"/>
        <v>349</v>
      </c>
      <c r="K2850">
        <v>449</v>
      </c>
      <c r="L2850">
        <f t="shared" si="267"/>
        <v>449</v>
      </c>
      <c r="M2850">
        <v>14</v>
      </c>
      <c r="N2850">
        <v>14846</v>
      </c>
      <c r="O2850">
        <f t="shared" si="268"/>
        <v>14846</v>
      </c>
      <c r="P2850">
        <v>3</v>
      </c>
      <c r="Q2850">
        <v>56</v>
      </c>
      <c r="R2850">
        <v>401</v>
      </c>
      <c r="S2850">
        <v>417</v>
      </c>
      <c r="T2850">
        <v>26.571428569999998</v>
      </c>
      <c r="U2850">
        <f>VLOOKUP(A2850,vlookup_table[#All],2,)</f>
        <v>1</v>
      </c>
      <c r="V2850">
        <f>VLOOKUP(A2850,vlookup_table[#All],4,FALSE)</f>
        <v>4001</v>
      </c>
      <c r="W2850" t="str">
        <f>IF(LEN(V2850)=4,_xlfn.CONCAT("19",LEFT(V2850,2)),IF(LEN(V2850)=3,_xlfn.CONCAT("190",LEFT(V2850,2)),0))</f>
        <v>1940</v>
      </c>
      <c r="X2850">
        <f>IF(V2850&lt;&gt;0,1997-VALUE(W2850),0)</f>
        <v>57</v>
      </c>
      <c r="Y2850" t="str">
        <f>VLOOKUP(A2850,vlookup_table[#All],5,FALSE)</f>
        <v>R1</v>
      </c>
      <c r="Z2850" t="str">
        <f t="shared" si="269"/>
        <v>Rural</v>
      </c>
      <c r="AA2850">
        <f>VLOOKUP(A2850,vlookup_table[#All],7,FALSE)</f>
        <v>43</v>
      </c>
    </row>
    <row r="2851" spans="1:27" x14ac:dyDescent="0.3">
      <c r="A2851">
        <v>72444</v>
      </c>
      <c r="B2851" s="1" t="s">
        <v>30</v>
      </c>
      <c r="C2851" s="1" t="str">
        <f>UPPER(LEFT(B2851,2))</f>
        <v>MI</v>
      </c>
      <c r="D2851" s="1" t="s">
        <v>14</v>
      </c>
      <c r="E2851" s="1" t="str">
        <f>UPPER(LEFT(D2851,1))</f>
        <v>M</v>
      </c>
      <c r="F2851">
        <v>521</v>
      </c>
      <c r="G2851">
        <f t="shared" si="264"/>
        <v>521</v>
      </c>
      <c r="H2851">
        <f t="shared" si="265"/>
        <v>521</v>
      </c>
      <c r="I2851">
        <v>364</v>
      </c>
      <c r="J2851">
        <f t="shared" si="266"/>
        <v>364</v>
      </c>
      <c r="K2851">
        <v>419</v>
      </c>
      <c r="L2851">
        <f t="shared" si="267"/>
        <v>419</v>
      </c>
      <c r="M2851">
        <v>0</v>
      </c>
      <c r="N2851">
        <v>13027</v>
      </c>
      <c r="O2851">
        <f t="shared" si="268"/>
        <v>13027</v>
      </c>
      <c r="P2851">
        <v>0</v>
      </c>
      <c r="Q2851">
        <v>86</v>
      </c>
      <c r="R2851">
        <v>384</v>
      </c>
      <c r="S2851">
        <v>398</v>
      </c>
      <c r="T2851">
        <v>8.5714285710000002</v>
      </c>
      <c r="U2851">
        <f>VLOOKUP(A2851,vlookup_table[#All],2,)</f>
        <v>1002</v>
      </c>
      <c r="V2851">
        <f>VLOOKUP(A2851,vlookup_table[#All],4,FALSE)</f>
        <v>6501</v>
      </c>
      <c r="W2851" t="str">
        <f>IF(LEN(V2851)=4,_xlfn.CONCAT("19",LEFT(V2851,2)),IF(LEN(V2851)=3,_xlfn.CONCAT("190",LEFT(V2851,2)),0))</f>
        <v>1965</v>
      </c>
      <c r="X2851">
        <f>IF(V2851&lt;&gt;0,1997-VALUE(W2851),0)</f>
        <v>32</v>
      </c>
      <c r="Y2851" t="str">
        <f>VLOOKUP(A2851,vlookup_table[#All],5,FALSE)</f>
        <v>R2</v>
      </c>
      <c r="Z2851" t="str">
        <f t="shared" si="269"/>
        <v>Rural</v>
      </c>
      <c r="AA2851">
        <f>VLOOKUP(A2851,vlookup_table[#All],7,FALSE)</f>
        <v>10</v>
      </c>
    </row>
    <row r="2852" spans="1:27" x14ac:dyDescent="0.3">
      <c r="A2852">
        <v>182180</v>
      </c>
      <c r="B2852" s="1" t="s">
        <v>41</v>
      </c>
      <c r="C2852" s="1" t="str">
        <f>UPPER(LEFT(B2852,2))</f>
        <v>WA</v>
      </c>
      <c r="D2852" s="1" t="s">
        <v>52</v>
      </c>
      <c r="E2852" s="1" t="str">
        <f>UPPER(LEFT(D2852,1))</f>
        <v>M</v>
      </c>
      <c r="F2852">
        <v>754</v>
      </c>
      <c r="G2852">
        <f t="shared" si="264"/>
        <v>754</v>
      </c>
      <c r="H2852">
        <f t="shared" si="265"/>
        <v>754</v>
      </c>
      <c r="I2852">
        <v>290</v>
      </c>
      <c r="J2852">
        <f t="shared" si="266"/>
        <v>290</v>
      </c>
      <c r="K2852">
        <v>332</v>
      </c>
      <c r="L2852">
        <f t="shared" si="267"/>
        <v>332</v>
      </c>
      <c r="M2852">
        <v>0</v>
      </c>
      <c r="N2852">
        <v>10677</v>
      </c>
      <c r="O2852">
        <f t="shared" si="268"/>
        <v>10677</v>
      </c>
      <c r="P2852">
        <v>6</v>
      </c>
      <c r="Q2852">
        <v>51</v>
      </c>
      <c r="R2852">
        <v>315</v>
      </c>
      <c r="S2852">
        <v>303</v>
      </c>
      <c r="T2852">
        <v>16</v>
      </c>
      <c r="U2852">
        <f>VLOOKUP(A2852,vlookup_table[#All],2,)</f>
        <v>1</v>
      </c>
      <c r="V2852">
        <f>VLOOKUP(A2852,vlookup_table[#All],4,FALSE)</f>
        <v>4801</v>
      </c>
      <c r="W2852" t="str">
        <f>IF(LEN(V2852)=4,_xlfn.CONCAT("19",LEFT(V2852,2)),IF(LEN(V2852)=3,_xlfn.CONCAT("190",LEFT(V2852,2)),0))</f>
        <v>1948</v>
      </c>
      <c r="X2852">
        <f>IF(V2852&lt;&gt;0,1997-VALUE(W2852),0)</f>
        <v>49</v>
      </c>
      <c r="Y2852" t="str">
        <f>VLOOKUP(A2852,vlookup_table[#All],5,FALSE)</f>
        <v>S2</v>
      </c>
      <c r="Z2852" t="str">
        <f t="shared" si="269"/>
        <v>Suburban</v>
      </c>
      <c r="AA2852">
        <f>VLOOKUP(A2852,vlookup_table[#All],7,FALSE)</f>
        <v>20</v>
      </c>
    </row>
    <row r="2853" spans="1:27" x14ac:dyDescent="0.3">
      <c r="A2853">
        <v>185972</v>
      </c>
      <c r="B2853" s="1" t="s">
        <v>40</v>
      </c>
      <c r="C2853" s="1" t="str">
        <f>UPPER(LEFT(B2853,2))</f>
        <v>GA</v>
      </c>
      <c r="D2853" s="1" t="s">
        <v>17</v>
      </c>
      <c r="E2853" s="1" t="str">
        <f>UPPER(LEFT(D2853,1))</f>
        <v>F</v>
      </c>
      <c r="F2853">
        <v>708</v>
      </c>
      <c r="G2853">
        <f t="shared" si="264"/>
        <v>708</v>
      </c>
      <c r="H2853">
        <f t="shared" si="265"/>
        <v>708</v>
      </c>
      <c r="I2853">
        <v>294</v>
      </c>
      <c r="J2853">
        <f t="shared" si="266"/>
        <v>294</v>
      </c>
      <c r="K2853">
        <v>376</v>
      </c>
      <c r="L2853">
        <f t="shared" si="267"/>
        <v>376</v>
      </c>
      <c r="M2853">
        <v>1</v>
      </c>
      <c r="N2853">
        <v>11850</v>
      </c>
      <c r="O2853">
        <f t="shared" si="268"/>
        <v>11850</v>
      </c>
      <c r="P2853">
        <v>1</v>
      </c>
      <c r="Q2853">
        <v>75</v>
      </c>
      <c r="R2853">
        <v>346</v>
      </c>
      <c r="S2853">
        <v>332</v>
      </c>
      <c r="T2853">
        <v>7.1818181819999998</v>
      </c>
      <c r="U2853">
        <f>VLOOKUP(A2853,vlookup_table[#All],2,)</f>
        <v>28</v>
      </c>
      <c r="V2853">
        <f>VLOOKUP(A2853,vlookup_table[#All],4,FALSE)</f>
        <v>2102</v>
      </c>
      <c r="W2853" t="str">
        <f>IF(LEN(V2853)=4,_xlfn.CONCAT("19",LEFT(V2853,2)),IF(LEN(V2853)=3,_xlfn.CONCAT("190",LEFT(V2853,2)),0))</f>
        <v>1921</v>
      </c>
      <c r="X2853">
        <f>IF(V2853&lt;&gt;0,1997-VALUE(W2853),0)</f>
        <v>76</v>
      </c>
      <c r="Y2853" t="str">
        <f>VLOOKUP(A2853,vlookup_table[#All],5,FALSE)</f>
        <v>C3</v>
      </c>
      <c r="Z2853" t="str">
        <f t="shared" si="269"/>
        <v>City</v>
      </c>
      <c r="AA2853">
        <f>VLOOKUP(A2853,vlookup_table[#All],7,FALSE)</f>
        <v>10</v>
      </c>
    </row>
    <row r="2854" spans="1:27" x14ac:dyDescent="0.3">
      <c r="A2854">
        <v>73089</v>
      </c>
      <c r="B2854" s="1" t="s">
        <v>30</v>
      </c>
      <c r="C2854" s="1" t="str">
        <f>UPPER(LEFT(B2854,2))</f>
        <v>MI</v>
      </c>
      <c r="D2854" s="1" t="s">
        <v>17</v>
      </c>
      <c r="E2854" s="1" t="str">
        <f>UPPER(LEFT(D2854,1))</f>
        <v>F</v>
      </c>
      <c r="F2854">
        <v>764</v>
      </c>
      <c r="G2854">
        <f t="shared" si="264"/>
        <v>764</v>
      </c>
      <c r="H2854">
        <f t="shared" si="265"/>
        <v>764</v>
      </c>
      <c r="I2854">
        <v>272</v>
      </c>
      <c r="J2854">
        <f t="shared" si="266"/>
        <v>272</v>
      </c>
      <c r="K2854">
        <v>424</v>
      </c>
      <c r="L2854">
        <f t="shared" si="267"/>
        <v>424</v>
      </c>
      <c r="M2854">
        <v>6</v>
      </c>
      <c r="N2854">
        <v>16257</v>
      </c>
      <c r="O2854">
        <f t="shared" si="268"/>
        <v>16257</v>
      </c>
      <c r="P2854">
        <v>3</v>
      </c>
      <c r="Q2854">
        <v>61</v>
      </c>
      <c r="R2854">
        <v>361</v>
      </c>
      <c r="S2854">
        <v>346</v>
      </c>
      <c r="T2854">
        <v>7.9130434779999996</v>
      </c>
      <c r="U2854">
        <f>VLOOKUP(A2854,vlookup_table[#All],2,)</f>
        <v>2</v>
      </c>
      <c r="V2854">
        <f>VLOOKUP(A2854,vlookup_table[#All],4,FALSE)</f>
        <v>0</v>
      </c>
      <c r="W2854">
        <f>IF(LEN(V2854)=4,_xlfn.CONCAT("19",LEFT(V2854,2)),IF(LEN(V2854)=3,_xlfn.CONCAT("190",LEFT(V2854,2)),0))</f>
        <v>0</v>
      </c>
      <c r="X2854">
        <f>IF(V2854&lt;&gt;0,1997-VALUE(W2854),0)</f>
        <v>0</v>
      </c>
      <c r="Y2854" t="str">
        <f>VLOOKUP(A2854,vlookup_table[#All],5,FALSE)</f>
        <v>R2</v>
      </c>
      <c r="Z2854" t="str">
        <f t="shared" si="269"/>
        <v>Rural</v>
      </c>
      <c r="AA2854">
        <f>VLOOKUP(A2854,vlookup_table[#All],7,FALSE)</f>
        <v>15</v>
      </c>
    </row>
    <row r="2855" spans="1:27" x14ac:dyDescent="0.3">
      <c r="A2855">
        <v>130850</v>
      </c>
      <c r="B2855" s="1" t="s">
        <v>49</v>
      </c>
      <c r="C2855" s="1" t="str">
        <f>UPPER(LEFT(B2855,2))</f>
        <v>CO</v>
      </c>
      <c r="D2855" s="1" t="s">
        <v>31</v>
      </c>
      <c r="E2855" s="1" t="str">
        <f>UPPER(LEFT(D2855,1))</f>
        <v>U</v>
      </c>
      <c r="F2855">
        <v>869</v>
      </c>
      <c r="G2855">
        <f t="shared" si="264"/>
        <v>869</v>
      </c>
      <c r="H2855">
        <f t="shared" si="265"/>
        <v>869</v>
      </c>
      <c r="I2855">
        <v>315</v>
      </c>
      <c r="J2855">
        <f t="shared" si="266"/>
        <v>315</v>
      </c>
      <c r="K2855">
        <v>399</v>
      </c>
      <c r="L2855">
        <f t="shared" si="267"/>
        <v>399</v>
      </c>
      <c r="M2855">
        <v>4</v>
      </c>
      <c r="N2855">
        <v>13437</v>
      </c>
      <c r="O2855">
        <f t="shared" si="268"/>
        <v>13437</v>
      </c>
      <c r="P2855">
        <v>2</v>
      </c>
      <c r="Q2855">
        <v>43</v>
      </c>
      <c r="R2855">
        <v>349</v>
      </c>
      <c r="S2855">
        <v>357</v>
      </c>
      <c r="T2855">
        <v>6.0666666669999998</v>
      </c>
      <c r="U2855">
        <f>VLOOKUP(A2855,vlookup_table[#All],2,)</f>
        <v>980</v>
      </c>
      <c r="V2855">
        <f>VLOOKUP(A2855,vlookup_table[#All],4,FALSE)</f>
        <v>0</v>
      </c>
      <c r="W2855">
        <f>IF(LEN(V2855)=4,_xlfn.CONCAT("19",LEFT(V2855,2)),IF(LEN(V2855)=3,_xlfn.CONCAT("190",LEFT(V2855,2)),0))</f>
        <v>0</v>
      </c>
      <c r="X2855">
        <f>IF(V2855&lt;&gt;0,1997-VALUE(W2855),0)</f>
        <v>0</v>
      </c>
      <c r="Y2855" t="str">
        <f>VLOOKUP(A2855,vlookup_table[#All],5,FALSE)</f>
        <v>R2</v>
      </c>
      <c r="Z2855" t="str">
        <f t="shared" si="269"/>
        <v>Rural</v>
      </c>
      <c r="AA2855">
        <f>VLOOKUP(A2855,vlookup_table[#All],7,FALSE)</f>
        <v>7</v>
      </c>
    </row>
    <row r="2856" spans="1:27" x14ac:dyDescent="0.3">
      <c r="A2856">
        <v>45338</v>
      </c>
      <c r="B2856" s="1" t="s">
        <v>13</v>
      </c>
      <c r="C2856" s="1" t="str">
        <f>UPPER(LEFT(B2856,2))</f>
        <v>FL</v>
      </c>
      <c r="D2856" s="1" t="s">
        <v>17</v>
      </c>
      <c r="E2856" s="1" t="str">
        <f>UPPER(LEFT(D2856,1))</f>
        <v>F</v>
      </c>
      <c r="F2856">
        <v>698</v>
      </c>
      <c r="G2856">
        <f t="shared" si="264"/>
        <v>698</v>
      </c>
      <c r="H2856">
        <f t="shared" si="265"/>
        <v>698</v>
      </c>
      <c r="I2856">
        <v>232</v>
      </c>
      <c r="J2856">
        <f t="shared" si="266"/>
        <v>232</v>
      </c>
      <c r="K2856">
        <v>340</v>
      </c>
      <c r="L2856">
        <f t="shared" si="267"/>
        <v>340</v>
      </c>
      <c r="M2856">
        <v>1</v>
      </c>
      <c r="N2856">
        <v>14431</v>
      </c>
      <c r="O2856">
        <f t="shared" si="268"/>
        <v>14431</v>
      </c>
      <c r="P2856">
        <v>10</v>
      </c>
      <c r="Q2856">
        <v>14</v>
      </c>
      <c r="R2856">
        <v>300</v>
      </c>
      <c r="S2856">
        <v>265</v>
      </c>
      <c r="T2856">
        <v>13.125</v>
      </c>
      <c r="U2856">
        <f>VLOOKUP(A2856,vlookup_table[#All],2,)</f>
        <v>0</v>
      </c>
      <c r="V2856">
        <f>VLOOKUP(A2856,vlookup_table[#All],4,FALSE)</f>
        <v>7004</v>
      </c>
      <c r="W2856" t="str">
        <f>IF(LEN(V2856)=4,_xlfn.CONCAT("19",LEFT(V2856,2)),IF(LEN(V2856)=3,_xlfn.CONCAT("190",LEFT(V2856,2)),0))</f>
        <v>1970</v>
      </c>
      <c r="X2856">
        <f>IF(V2856&lt;&gt;0,1997-VALUE(W2856),0)</f>
        <v>27</v>
      </c>
      <c r="Y2856" t="str">
        <f>VLOOKUP(A2856,vlookup_table[#All],5,FALSE)</f>
        <v>S2</v>
      </c>
      <c r="Z2856" t="str">
        <f t="shared" si="269"/>
        <v>Suburban</v>
      </c>
      <c r="AA2856">
        <f>VLOOKUP(A2856,vlookup_table[#All],7,FALSE)</f>
        <v>25</v>
      </c>
    </row>
    <row r="2857" spans="1:27" x14ac:dyDescent="0.3">
      <c r="A2857">
        <v>188860</v>
      </c>
      <c r="B2857" s="1" t="s">
        <v>21</v>
      </c>
      <c r="C2857" s="1" t="str">
        <f>UPPER(LEFT(B2857,2))</f>
        <v>TX</v>
      </c>
      <c r="D2857" s="1" t="s">
        <v>14</v>
      </c>
      <c r="E2857" s="1" t="str">
        <f>UPPER(LEFT(D2857,1))</f>
        <v>M</v>
      </c>
      <c r="F2857">
        <v>569</v>
      </c>
      <c r="G2857">
        <f t="shared" si="264"/>
        <v>569</v>
      </c>
      <c r="H2857">
        <f t="shared" si="265"/>
        <v>569</v>
      </c>
      <c r="I2857">
        <v>256</v>
      </c>
      <c r="J2857">
        <f t="shared" si="266"/>
        <v>256</v>
      </c>
      <c r="K2857">
        <v>317</v>
      </c>
      <c r="L2857">
        <f t="shared" si="267"/>
        <v>317</v>
      </c>
      <c r="M2857">
        <v>1</v>
      </c>
      <c r="N2857">
        <v>9118</v>
      </c>
      <c r="O2857">
        <f t="shared" si="268"/>
        <v>9118</v>
      </c>
      <c r="P2857">
        <v>0</v>
      </c>
      <c r="Q2857">
        <v>92</v>
      </c>
      <c r="R2857">
        <v>270</v>
      </c>
      <c r="S2857">
        <v>310</v>
      </c>
      <c r="T2857">
        <v>6.6470588240000001</v>
      </c>
      <c r="U2857">
        <f>VLOOKUP(A2857,vlookup_table[#All],2,)</f>
        <v>1</v>
      </c>
      <c r="V2857">
        <f>VLOOKUP(A2857,vlookup_table[#All],4,FALSE)</f>
        <v>2101</v>
      </c>
      <c r="W2857" t="str">
        <f>IF(LEN(V2857)=4,_xlfn.CONCAT("19",LEFT(V2857,2)),IF(LEN(V2857)=3,_xlfn.CONCAT("190",LEFT(V2857,2)),0))</f>
        <v>1921</v>
      </c>
      <c r="X2857">
        <f>IF(V2857&lt;&gt;0,1997-VALUE(W2857),0)</f>
        <v>76</v>
      </c>
      <c r="Y2857" t="str">
        <f>VLOOKUP(A2857,vlookup_table[#All],5,FALSE)</f>
        <v>T2</v>
      </c>
      <c r="Z2857" t="str">
        <f t="shared" si="269"/>
        <v>Town</v>
      </c>
      <c r="AA2857">
        <f>VLOOKUP(A2857,vlookup_table[#All],7,FALSE)</f>
        <v>10</v>
      </c>
    </row>
    <row r="2858" spans="1:27" x14ac:dyDescent="0.3">
      <c r="A2858">
        <v>89036</v>
      </c>
      <c r="B2858" s="1" t="s">
        <v>16</v>
      </c>
      <c r="C2858" s="1" t="str">
        <f>UPPER(LEFT(B2858,2))</f>
        <v>IL</v>
      </c>
      <c r="D2858" s="1" t="s">
        <v>17</v>
      </c>
      <c r="E2858" s="1" t="str">
        <f>UPPER(LEFT(D2858,1))</f>
        <v>F</v>
      </c>
      <c r="F2858">
        <v>1892</v>
      </c>
      <c r="G2858">
        <f t="shared" si="264"/>
        <v>1892</v>
      </c>
      <c r="H2858">
        <f t="shared" si="265"/>
        <v>1892</v>
      </c>
      <c r="I2858">
        <v>608</v>
      </c>
      <c r="J2858">
        <f t="shared" si="266"/>
        <v>608</v>
      </c>
      <c r="K2858">
        <v>745</v>
      </c>
      <c r="L2858">
        <f t="shared" si="267"/>
        <v>745</v>
      </c>
      <c r="M2858">
        <v>44</v>
      </c>
      <c r="N2858">
        <v>27443</v>
      </c>
      <c r="O2858">
        <f t="shared" si="268"/>
        <v>27443</v>
      </c>
      <c r="P2858">
        <v>9</v>
      </c>
      <c r="Q2858">
        <v>80</v>
      </c>
      <c r="R2858">
        <v>659</v>
      </c>
      <c r="S2858">
        <v>704</v>
      </c>
      <c r="T2858">
        <v>9.5</v>
      </c>
      <c r="U2858">
        <f>VLOOKUP(A2858,vlookup_table[#All],2,)</f>
        <v>0</v>
      </c>
      <c r="V2858">
        <f>VLOOKUP(A2858,vlookup_table[#All],4,FALSE)</f>
        <v>2501</v>
      </c>
      <c r="W2858" t="str">
        <f>IF(LEN(V2858)=4,_xlfn.CONCAT("19",LEFT(V2858,2)),IF(LEN(V2858)=3,_xlfn.CONCAT("190",LEFT(V2858,2)),0))</f>
        <v>1925</v>
      </c>
      <c r="X2858">
        <f>IF(V2858&lt;&gt;0,1997-VALUE(W2858),0)</f>
        <v>72</v>
      </c>
      <c r="Y2858" t="str">
        <f>VLOOKUP(A2858,vlookup_table[#All],5,FALSE)</f>
        <v>S2</v>
      </c>
      <c r="Z2858" t="str">
        <f t="shared" si="269"/>
        <v>Suburban</v>
      </c>
      <c r="AA2858">
        <f>VLOOKUP(A2858,vlookup_table[#All],7,FALSE)</f>
        <v>30</v>
      </c>
    </row>
    <row r="2859" spans="1:27" x14ac:dyDescent="0.3">
      <c r="A2859">
        <v>61026</v>
      </c>
      <c r="B2859" s="1" t="s">
        <v>34</v>
      </c>
      <c r="C2859" s="1" t="str">
        <f>UPPER(LEFT(B2859,2))</f>
        <v>IN</v>
      </c>
      <c r="D2859" s="1" t="s">
        <v>17</v>
      </c>
      <c r="E2859" s="1" t="str">
        <f>UPPER(LEFT(D2859,1))</f>
        <v>F</v>
      </c>
      <c r="F2859">
        <v>499</v>
      </c>
      <c r="G2859">
        <f t="shared" si="264"/>
        <v>499</v>
      </c>
      <c r="H2859">
        <f t="shared" si="265"/>
        <v>499</v>
      </c>
      <c r="I2859">
        <v>270</v>
      </c>
      <c r="J2859">
        <f t="shared" si="266"/>
        <v>270</v>
      </c>
      <c r="K2859">
        <v>372</v>
      </c>
      <c r="L2859">
        <f t="shared" si="267"/>
        <v>372</v>
      </c>
      <c r="M2859">
        <v>1</v>
      </c>
      <c r="N2859">
        <v>12615</v>
      </c>
      <c r="O2859">
        <f t="shared" si="268"/>
        <v>12615</v>
      </c>
      <c r="P2859">
        <v>2</v>
      </c>
      <c r="Q2859">
        <v>72</v>
      </c>
      <c r="R2859">
        <v>325</v>
      </c>
      <c r="S2859">
        <v>320</v>
      </c>
      <c r="T2859">
        <v>20</v>
      </c>
      <c r="U2859">
        <f>VLOOKUP(A2859,vlookup_table[#All],2,)</f>
        <v>28</v>
      </c>
      <c r="V2859">
        <f>VLOOKUP(A2859,vlookup_table[#All],4,FALSE)</f>
        <v>0</v>
      </c>
      <c r="W2859">
        <f>IF(LEN(V2859)=4,_xlfn.CONCAT("19",LEFT(V2859,2)),IF(LEN(V2859)=3,_xlfn.CONCAT("190",LEFT(V2859,2)),0))</f>
        <v>0</v>
      </c>
      <c r="X2859">
        <f>IF(V2859&lt;&gt;0,1997-VALUE(W2859),0)</f>
        <v>0</v>
      </c>
      <c r="Y2859" t="str">
        <f>VLOOKUP(A2859,vlookup_table[#All],5,FALSE)</f>
        <v>T2</v>
      </c>
      <c r="Z2859" t="str">
        <f t="shared" si="269"/>
        <v>Town</v>
      </c>
      <c r="AA2859">
        <f>VLOOKUP(A2859,vlookup_table[#All],7,FALSE)</f>
        <v>20</v>
      </c>
    </row>
    <row r="2860" spans="1:27" x14ac:dyDescent="0.3">
      <c r="A2860">
        <v>186880</v>
      </c>
      <c r="B2860" s="1" t="s">
        <v>37</v>
      </c>
      <c r="C2860" s="1" t="str">
        <f>UPPER(LEFT(B2860,2))</f>
        <v>MO</v>
      </c>
      <c r="D2860" s="1" t="s">
        <v>17</v>
      </c>
      <c r="E2860" s="1" t="str">
        <f>UPPER(LEFT(D2860,1))</f>
        <v>F</v>
      </c>
      <c r="F2860">
        <v>313</v>
      </c>
      <c r="G2860">
        <f t="shared" si="264"/>
        <v>313</v>
      </c>
      <c r="H2860">
        <f t="shared" si="265"/>
        <v>313</v>
      </c>
      <c r="I2860">
        <v>138</v>
      </c>
      <c r="J2860">
        <f t="shared" si="266"/>
        <v>138</v>
      </c>
      <c r="K2860">
        <v>216</v>
      </c>
      <c r="L2860">
        <f t="shared" si="267"/>
        <v>216</v>
      </c>
      <c r="M2860">
        <v>0</v>
      </c>
      <c r="N2860">
        <v>7617</v>
      </c>
      <c r="O2860">
        <f t="shared" si="268"/>
        <v>7617</v>
      </c>
      <c r="P2860">
        <v>1</v>
      </c>
      <c r="Q2860">
        <v>62</v>
      </c>
      <c r="R2860">
        <v>165</v>
      </c>
      <c r="S2860">
        <v>189</v>
      </c>
      <c r="T2860">
        <v>7.6296296300000002</v>
      </c>
      <c r="U2860">
        <f>VLOOKUP(A2860,vlookup_table[#All],2,)</f>
        <v>3</v>
      </c>
      <c r="V2860">
        <f>VLOOKUP(A2860,vlookup_table[#All],4,FALSE)</f>
        <v>3903</v>
      </c>
      <c r="W2860" t="str">
        <f>IF(LEN(V2860)=4,_xlfn.CONCAT("19",LEFT(V2860,2)),IF(LEN(V2860)=3,_xlfn.CONCAT("190",LEFT(V2860,2)),0))</f>
        <v>1939</v>
      </c>
      <c r="X2860">
        <f>IF(V2860&lt;&gt;0,1997-VALUE(W2860),0)</f>
        <v>58</v>
      </c>
      <c r="Y2860" t="str">
        <f>VLOOKUP(A2860,vlookup_table[#All],5,FALSE)</f>
        <v>R3</v>
      </c>
      <c r="Z2860" t="str">
        <f t="shared" si="269"/>
        <v>Rural</v>
      </c>
      <c r="AA2860">
        <f>VLOOKUP(A2860,vlookup_table[#All],7,FALSE)</f>
        <v>5</v>
      </c>
    </row>
    <row r="2861" spans="1:27" x14ac:dyDescent="0.3">
      <c r="A2861">
        <v>123871</v>
      </c>
      <c r="B2861" s="1" t="s">
        <v>21</v>
      </c>
      <c r="C2861" s="1" t="str">
        <f>UPPER(LEFT(B2861,2))</f>
        <v>TX</v>
      </c>
      <c r="D2861" s="1" t="s">
        <v>14</v>
      </c>
      <c r="E2861" s="1" t="str">
        <f>UPPER(LEFT(D2861,1))</f>
        <v>M</v>
      </c>
      <c r="F2861">
        <v>1324</v>
      </c>
      <c r="G2861">
        <f t="shared" si="264"/>
        <v>1324</v>
      </c>
      <c r="H2861">
        <f t="shared" si="265"/>
        <v>1324</v>
      </c>
      <c r="I2861">
        <v>770</v>
      </c>
      <c r="J2861">
        <f t="shared" si="266"/>
        <v>770</v>
      </c>
      <c r="K2861">
        <v>841</v>
      </c>
      <c r="L2861">
        <f t="shared" si="267"/>
        <v>841</v>
      </c>
      <c r="M2861">
        <v>5</v>
      </c>
      <c r="N2861">
        <v>33254</v>
      </c>
      <c r="O2861">
        <f t="shared" si="268"/>
        <v>33254</v>
      </c>
      <c r="P2861">
        <v>6</v>
      </c>
      <c r="Q2861">
        <v>28</v>
      </c>
      <c r="R2861">
        <v>779</v>
      </c>
      <c r="S2861">
        <v>825</v>
      </c>
      <c r="T2861">
        <v>8.8000000000000007</v>
      </c>
      <c r="U2861">
        <f>VLOOKUP(A2861,vlookup_table[#All],2,)</f>
        <v>0</v>
      </c>
      <c r="V2861">
        <f>VLOOKUP(A2861,vlookup_table[#All],4,FALSE)</f>
        <v>5211</v>
      </c>
      <c r="W2861" t="str">
        <f>IF(LEN(V2861)=4,_xlfn.CONCAT("19",LEFT(V2861,2)),IF(LEN(V2861)=3,_xlfn.CONCAT("190",LEFT(V2861,2)),0))</f>
        <v>1952</v>
      </c>
      <c r="X2861">
        <f>IF(V2861&lt;&gt;0,1997-VALUE(W2861),0)</f>
        <v>45</v>
      </c>
      <c r="Y2861" t="str">
        <f>VLOOKUP(A2861,vlookup_table[#All],5,FALSE)</f>
        <v>C1</v>
      </c>
      <c r="Z2861" t="str">
        <f t="shared" si="269"/>
        <v>City</v>
      </c>
      <c r="AA2861">
        <f>VLOOKUP(A2861,vlookup_table[#All],7,FALSE)</f>
        <v>15</v>
      </c>
    </row>
    <row r="2862" spans="1:27" x14ac:dyDescent="0.3">
      <c r="A2862">
        <v>63104</v>
      </c>
      <c r="B2862" s="1" t="s">
        <v>34</v>
      </c>
      <c r="C2862" s="1" t="str">
        <f>UPPER(LEFT(B2862,2))</f>
        <v>IN</v>
      </c>
      <c r="D2862" s="1" t="s">
        <v>14</v>
      </c>
      <c r="E2862" s="1" t="str">
        <f>UPPER(LEFT(D2862,1))</f>
        <v>M</v>
      </c>
      <c r="F2862">
        <v>551</v>
      </c>
      <c r="G2862">
        <f t="shared" si="264"/>
        <v>551</v>
      </c>
      <c r="H2862">
        <f t="shared" si="265"/>
        <v>551</v>
      </c>
      <c r="I2862">
        <v>345</v>
      </c>
      <c r="J2862">
        <f t="shared" si="266"/>
        <v>345</v>
      </c>
      <c r="K2862">
        <v>414</v>
      </c>
      <c r="L2862">
        <f t="shared" si="267"/>
        <v>414</v>
      </c>
      <c r="M2862">
        <v>1</v>
      </c>
      <c r="N2862">
        <v>13717</v>
      </c>
      <c r="O2862">
        <f t="shared" si="268"/>
        <v>13717</v>
      </c>
      <c r="P2862">
        <v>0</v>
      </c>
      <c r="Q2862">
        <v>86</v>
      </c>
      <c r="R2862">
        <v>376</v>
      </c>
      <c r="S2862">
        <v>391</v>
      </c>
      <c r="T2862">
        <v>12.8</v>
      </c>
      <c r="U2862">
        <f>VLOOKUP(A2862,vlookup_table[#All],2,)</f>
        <v>1</v>
      </c>
      <c r="V2862">
        <f>VLOOKUP(A2862,vlookup_table[#All],4,FALSE)</f>
        <v>4606</v>
      </c>
      <c r="W2862" t="str">
        <f>IF(LEN(V2862)=4,_xlfn.CONCAT("19",LEFT(V2862,2)),IF(LEN(V2862)=3,_xlfn.CONCAT("190",LEFT(V2862,2)),0))</f>
        <v>1946</v>
      </c>
      <c r="X2862">
        <f>IF(V2862&lt;&gt;0,1997-VALUE(W2862),0)</f>
        <v>51</v>
      </c>
      <c r="Y2862" t="str">
        <f>VLOOKUP(A2862,vlookup_table[#All],5,FALSE)</f>
        <v>R2</v>
      </c>
      <c r="Z2862" t="str">
        <f t="shared" si="269"/>
        <v>Rural</v>
      </c>
      <c r="AA2862">
        <f>VLOOKUP(A2862,vlookup_table[#All],7,FALSE)</f>
        <v>40</v>
      </c>
    </row>
    <row r="2863" spans="1:27" x14ac:dyDescent="0.3">
      <c r="A2863">
        <v>181770</v>
      </c>
      <c r="B2863" s="1" t="s">
        <v>41</v>
      </c>
      <c r="C2863" s="1" t="str">
        <f>UPPER(LEFT(B2863,2))</f>
        <v>WA</v>
      </c>
      <c r="D2863" s="1" t="s">
        <v>52</v>
      </c>
      <c r="E2863" s="1" t="str">
        <f>UPPER(LEFT(D2863,1))</f>
        <v>M</v>
      </c>
      <c r="F2863">
        <v>1461</v>
      </c>
      <c r="G2863">
        <f t="shared" si="264"/>
        <v>1461</v>
      </c>
      <c r="H2863">
        <f t="shared" si="265"/>
        <v>1461</v>
      </c>
      <c r="I2863">
        <v>313</v>
      </c>
      <c r="J2863">
        <f t="shared" si="266"/>
        <v>313</v>
      </c>
      <c r="K2863">
        <v>464</v>
      </c>
      <c r="L2863">
        <f t="shared" si="267"/>
        <v>464</v>
      </c>
      <c r="M2863">
        <v>20</v>
      </c>
      <c r="N2863">
        <v>20659</v>
      </c>
      <c r="O2863">
        <f t="shared" si="268"/>
        <v>20659</v>
      </c>
      <c r="P2863">
        <v>7</v>
      </c>
      <c r="Q2863">
        <v>31</v>
      </c>
      <c r="R2863">
        <v>342</v>
      </c>
      <c r="S2863">
        <v>411</v>
      </c>
      <c r="T2863">
        <v>6.3684210529999996</v>
      </c>
      <c r="U2863">
        <f>VLOOKUP(A2863,vlookup_table[#All],2,)</f>
        <v>1</v>
      </c>
      <c r="V2863">
        <f>VLOOKUP(A2863,vlookup_table[#All],4,FALSE)</f>
        <v>2601</v>
      </c>
      <c r="W2863" t="str">
        <f>IF(LEN(V2863)=4,_xlfn.CONCAT("19",LEFT(V2863,2)),IF(LEN(V2863)=3,_xlfn.CONCAT("190",LEFT(V2863,2)),0))</f>
        <v>1926</v>
      </c>
      <c r="X2863">
        <f>IF(V2863&lt;&gt;0,1997-VALUE(W2863),0)</f>
        <v>71</v>
      </c>
      <c r="Y2863" t="str">
        <f>VLOOKUP(A2863,vlookup_table[#All],5,FALSE)</f>
        <v>C1</v>
      </c>
      <c r="Z2863" t="str">
        <f t="shared" si="269"/>
        <v>City</v>
      </c>
      <c r="AA2863">
        <f>VLOOKUP(A2863,vlookup_table[#All],7,FALSE)</f>
        <v>7</v>
      </c>
    </row>
    <row r="2864" spans="1:27" x14ac:dyDescent="0.3">
      <c r="A2864">
        <v>142466</v>
      </c>
      <c r="B2864" s="1" t="s">
        <v>22</v>
      </c>
      <c r="C2864" s="1" t="str">
        <f>UPPER(LEFT(B2864,2))</f>
        <v>CA</v>
      </c>
      <c r="D2864" s="1" t="s">
        <v>17</v>
      </c>
      <c r="E2864" s="1" t="str">
        <f>UPPER(LEFT(D2864,1))</f>
        <v>F</v>
      </c>
      <c r="F2864">
        <v>951</v>
      </c>
      <c r="G2864">
        <f t="shared" si="264"/>
        <v>951</v>
      </c>
      <c r="H2864">
        <f t="shared" si="265"/>
        <v>951</v>
      </c>
      <c r="I2864">
        <v>168</v>
      </c>
      <c r="J2864">
        <f t="shared" si="266"/>
        <v>168</v>
      </c>
      <c r="K2864">
        <v>229</v>
      </c>
      <c r="L2864">
        <f t="shared" si="267"/>
        <v>229</v>
      </c>
      <c r="M2864">
        <v>2</v>
      </c>
      <c r="N2864">
        <v>5893</v>
      </c>
      <c r="O2864">
        <f t="shared" si="268"/>
        <v>5893</v>
      </c>
      <c r="P2864">
        <v>33</v>
      </c>
      <c r="Q2864">
        <v>43</v>
      </c>
      <c r="R2864">
        <v>178</v>
      </c>
      <c r="S2864">
        <v>222</v>
      </c>
      <c r="T2864">
        <v>17.875</v>
      </c>
      <c r="U2864">
        <f>VLOOKUP(A2864,vlookup_table[#All],2,)</f>
        <v>2</v>
      </c>
      <c r="V2864">
        <f>VLOOKUP(A2864,vlookup_table[#All],4,FALSE)</f>
        <v>3805</v>
      </c>
      <c r="W2864" t="str">
        <f>IF(LEN(V2864)=4,_xlfn.CONCAT("19",LEFT(V2864,2)),IF(LEN(V2864)=3,_xlfn.CONCAT("190",LEFT(V2864,2)),0))</f>
        <v>1938</v>
      </c>
      <c r="X2864">
        <f>IF(V2864&lt;&gt;0,1997-VALUE(W2864),0)</f>
        <v>59</v>
      </c>
      <c r="Y2864" t="str">
        <f>VLOOKUP(A2864,vlookup_table[#All],5,FALSE)</f>
        <v>U4</v>
      </c>
      <c r="Z2864" t="str">
        <f t="shared" si="269"/>
        <v>Urban</v>
      </c>
      <c r="AA2864">
        <f>VLOOKUP(A2864,vlookup_table[#All],7,FALSE)</f>
        <v>20</v>
      </c>
    </row>
    <row r="2865" spans="1:27" x14ac:dyDescent="0.3">
      <c r="A2865">
        <v>58284</v>
      </c>
      <c r="B2865" s="1" t="s">
        <v>58</v>
      </c>
      <c r="C2865" s="1" t="str">
        <f>UPPER(LEFT(B2865,2))</f>
        <v>KY</v>
      </c>
      <c r="D2865" s="1" t="s">
        <v>17</v>
      </c>
      <c r="E2865" s="1" t="str">
        <f>UPPER(LEFT(D2865,1))</f>
        <v>F</v>
      </c>
      <c r="F2865">
        <v>463</v>
      </c>
      <c r="G2865">
        <f t="shared" si="264"/>
        <v>463</v>
      </c>
      <c r="H2865">
        <f t="shared" si="265"/>
        <v>463</v>
      </c>
      <c r="I2865">
        <v>225</v>
      </c>
      <c r="J2865">
        <f t="shared" si="266"/>
        <v>225</v>
      </c>
      <c r="K2865">
        <v>319</v>
      </c>
      <c r="L2865">
        <f t="shared" si="267"/>
        <v>319</v>
      </c>
      <c r="M2865">
        <v>0</v>
      </c>
      <c r="N2865">
        <v>11650</v>
      </c>
      <c r="O2865">
        <f t="shared" si="268"/>
        <v>11650</v>
      </c>
      <c r="P2865">
        <v>0</v>
      </c>
      <c r="Q2865">
        <v>74</v>
      </c>
      <c r="R2865">
        <v>274</v>
      </c>
      <c r="S2865">
        <v>278</v>
      </c>
      <c r="T2865">
        <v>3.6875</v>
      </c>
      <c r="U2865">
        <f>VLOOKUP(A2865,vlookup_table[#All],2,)</f>
        <v>2</v>
      </c>
      <c r="V2865">
        <f>VLOOKUP(A2865,vlookup_table[#All],4,FALSE)</f>
        <v>3201</v>
      </c>
      <c r="W2865" t="str">
        <f>IF(LEN(V2865)=4,_xlfn.CONCAT("19",LEFT(V2865,2)),IF(LEN(V2865)=3,_xlfn.CONCAT("190",LEFT(V2865,2)),0))</f>
        <v>1932</v>
      </c>
      <c r="X2865">
        <f>IF(V2865&lt;&gt;0,1997-VALUE(W2865),0)</f>
        <v>65</v>
      </c>
      <c r="Y2865" t="str">
        <f>VLOOKUP(A2865,vlookup_table[#All],5,FALSE)</f>
        <v>R2</v>
      </c>
      <c r="Z2865" t="str">
        <f t="shared" si="269"/>
        <v>Rural</v>
      </c>
      <c r="AA2865">
        <f>VLOOKUP(A2865,vlookup_table[#All],7,FALSE)</f>
        <v>4</v>
      </c>
    </row>
    <row r="2866" spans="1:27" x14ac:dyDescent="0.3">
      <c r="A2866">
        <v>126483</v>
      </c>
      <c r="B2866" s="1" t="s">
        <v>21</v>
      </c>
      <c r="C2866" s="1" t="str">
        <f>UPPER(LEFT(B2866,2))</f>
        <v>TX</v>
      </c>
      <c r="D2866" s="1" t="s">
        <v>14</v>
      </c>
      <c r="E2866" s="1" t="str">
        <f>UPPER(LEFT(D2866,1))</f>
        <v>M</v>
      </c>
      <c r="F2866">
        <v>373</v>
      </c>
      <c r="G2866">
        <f t="shared" si="264"/>
        <v>373</v>
      </c>
      <c r="H2866">
        <f t="shared" si="265"/>
        <v>373</v>
      </c>
      <c r="I2866">
        <v>168</v>
      </c>
      <c r="J2866">
        <f t="shared" si="266"/>
        <v>168</v>
      </c>
      <c r="K2866">
        <v>239</v>
      </c>
      <c r="L2866">
        <f t="shared" si="267"/>
        <v>239</v>
      </c>
      <c r="M2866">
        <v>1</v>
      </c>
      <c r="N2866">
        <v>7538</v>
      </c>
      <c r="O2866">
        <f t="shared" si="268"/>
        <v>7538</v>
      </c>
      <c r="P2866">
        <v>15</v>
      </c>
      <c r="Q2866">
        <v>66</v>
      </c>
      <c r="R2866">
        <v>190</v>
      </c>
      <c r="S2866">
        <v>221</v>
      </c>
      <c r="T2866">
        <v>15</v>
      </c>
      <c r="U2866">
        <f>VLOOKUP(A2866,vlookup_table[#All],2,)</f>
        <v>1</v>
      </c>
      <c r="V2866">
        <f>VLOOKUP(A2866,vlookup_table[#All],4,FALSE)</f>
        <v>2001</v>
      </c>
      <c r="W2866" t="str">
        <f>IF(LEN(V2866)=4,_xlfn.CONCAT("19",LEFT(V2866,2)),IF(LEN(V2866)=3,_xlfn.CONCAT("190",LEFT(V2866,2)),0))</f>
        <v>1920</v>
      </c>
      <c r="X2866">
        <f>IF(V2866&lt;&gt;0,1997-VALUE(W2866),0)</f>
        <v>77</v>
      </c>
      <c r="Y2866" t="str">
        <f>VLOOKUP(A2866,vlookup_table[#All],5,FALSE)</f>
        <v>C2</v>
      </c>
      <c r="Z2866" t="str">
        <f t="shared" si="269"/>
        <v>City</v>
      </c>
      <c r="AA2866">
        <f>VLOOKUP(A2866,vlookup_table[#All],7,FALSE)</f>
        <v>15</v>
      </c>
    </row>
    <row r="2867" spans="1:27" x14ac:dyDescent="0.3">
      <c r="A2867">
        <v>56451</v>
      </c>
      <c r="B2867" s="1" t="s">
        <v>58</v>
      </c>
      <c r="C2867" s="1" t="str">
        <f>UPPER(LEFT(B2867,2))</f>
        <v>KY</v>
      </c>
      <c r="D2867" s="1" t="s">
        <v>14</v>
      </c>
      <c r="E2867" s="1" t="str">
        <f>UPPER(LEFT(D2867,1))</f>
        <v>M</v>
      </c>
      <c r="F2867">
        <v>781</v>
      </c>
      <c r="G2867">
        <f t="shared" si="264"/>
        <v>781</v>
      </c>
      <c r="H2867">
        <f t="shared" si="265"/>
        <v>781</v>
      </c>
      <c r="I2867">
        <v>403</v>
      </c>
      <c r="J2867">
        <f t="shared" si="266"/>
        <v>403</v>
      </c>
      <c r="K2867">
        <v>473</v>
      </c>
      <c r="L2867">
        <f t="shared" si="267"/>
        <v>473</v>
      </c>
      <c r="M2867">
        <v>0</v>
      </c>
      <c r="N2867">
        <v>15259</v>
      </c>
      <c r="O2867">
        <f t="shared" si="268"/>
        <v>15259</v>
      </c>
      <c r="P2867">
        <v>1</v>
      </c>
      <c r="Q2867">
        <v>81</v>
      </c>
      <c r="R2867">
        <v>422</v>
      </c>
      <c r="S2867">
        <v>434</v>
      </c>
      <c r="T2867">
        <v>7.8</v>
      </c>
      <c r="U2867">
        <f>VLOOKUP(A2867,vlookup_table[#All],2,)</f>
        <v>2</v>
      </c>
      <c r="V2867">
        <f>VLOOKUP(A2867,vlookup_table[#All],4,FALSE)</f>
        <v>3801</v>
      </c>
      <c r="W2867" t="str">
        <f>IF(LEN(V2867)=4,_xlfn.CONCAT("19",LEFT(V2867,2)),IF(LEN(V2867)=3,_xlfn.CONCAT("190",LEFT(V2867,2)),0))</f>
        <v>1938</v>
      </c>
      <c r="X2867">
        <f>IF(V2867&lt;&gt;0,1997-VALUE(W2867),0)</f>
        <v>59</v>
      </c>
      <c r="Y2867" t="str">
        <f>VLOOKUP(A2867,vlookup_table[#All],5,FALSE)</f>
        <v>T2</v>
      </c>
      <c r="Z2867" t="str">
        <f t="shared" si="269"/>
        <v>Town</v>
      </c>
      <c r="AA2867">
        <f>VLOOKUP(A2867,vlookup_table[#All],7,FALSE)</f>
        <v>8</v>
      </c>
    </row>
    <row r="2868" spans="1:27" x14ac:dyDescent="0.3">
      <c r="A2868">
        <v>103111</v>
      </c>
      <c r="B2868" s="1" t="s">
        <v>37</v>
      </c>
      <c r="C2868" s="1" t="str">
        <f>UPPER(LEFT(B2868,2))</f>
        <v>MO</v>
      </c>
      <c r="D2868" s="1" t="s">
        <v>17</v>
      </c>
      <c r="E2868" s="1" t="str">
        <f>UPPER(LEFT(D2868,1))</f>
        <v>F</v>
      </c>
      <c r="F2868">
        <v>509</v>
      </c>
      <c r="G2868">
        <f t="shared" si="264"/>
        <v>509</v>
      </c>
      <c r="H2868">
        <f t="shared" si="265"/>
        <v>509</v>
      </c>
      <c r="I2868">
        <v>373</v>
      </c>
      <c r="J2868">
        <f t="shared" si="266"/>
        <v>373</v>
      </c>
      <c r="K2868">
        <v>430</v>
      </c>
      <c r="L2868">
        <f t="shared" si="267"/>
        <v>430</v>
      </c>
      <c r="M2868">
        <v>0</v>
      </c>
      <c r="N2868">
        <v>12992</v>
      </c>
      <c r="O2868">
        <f t="shared" si="268"/>
        <v>12992</v>
      </c>
      <c r="P2868">
        <v>0</v>
      </c>
      <c r="Q2868">
        <v>90</v>
      </c>
      <c r="R2868">
        <v>377</v>
      </c>
      <c r="S2868">
        <v>410</v>
      </c>
      <c r="T2868">
        <v>15</v>
      </c>
      <c r="U2868">
        <f>VLOOKUP(A2868,vlookup_table[#All],2,)</f>
        <v>0</v>
      </c>
      <c r="V2868">
        <f>VLOOKUP(A2868,vlookup_table[#All],4,FALSE)</f>
        <v>6701</v>
      </c>
      <c r="W2868" t="str">
        <f>IF(LEN(V2868)=4,_xlfn.CONCAT("19",LEFT(V2868,2)),IF(LEN(V2868)=3,_xlfn.CONCAT("190",LEFT(V2868,2)),0))</f>
        <v>1967</v>
      </c>
      <c r="X2868">
        <f>IF(V2868&lt;&gt;0,1997-VALUE(W2868),0)</f>
        <v>30</v>
      </c>
      <c r="Y2868" t="str">
        <f>VLOOKUP(A2868,vlookup_table[#All],5,FALSE)</f>
        <v>R2</v>
      </c>
      <c r="Z2868" t="str">
        <f t="shared" si="269"/>
        <v>Rural</v>
      </c>
      <c r="AA2868">
        <f>VLOOKUP(A2868,vlookup_table[#All],7,FALSE)</f>
        <v>10</v>
      </c>
    </row>
    <row r="2869" spans="1:27" x14ac:dyDescent="0.3">
      <c r="A2869">
        <v>3825</v>
      </c>
      <c r="B2869" s="1" t="s">
        <v>24</v>
      </c>
      <c r="C2869" s="1" t="str">
        <f>UPPER(LEFT(B2869,2))</f>
        <v>NV</v>
      </c>
      <c r="D2869" s="1" t="s">
        <v>14</v>
      </c>
      <c r="E2869" s="1" t="str">
        <f>UPPER(LEFT(D2869,1))</f>
        <v>M</v>
      </c>
      <c r="F2869">
        <v>943</v>
      </c>
      <c r="G2869">
        <f t="shared" si="264"/>
        <v>943</v>
      </c>
      <c r="H2869">
        <f t="shared" si="265"/>
        <v>943</v>
      </c>
      <c r="I2869">
        <v>412</v>
      </c>
      <c r="J2869">
        <f t="shared" si="266"/>
        <v>412</v>
      </c>
      <c r="K2869">
        <v>413</v>
      </c>
      <c r="L2869">
        <f t="shared" si="267"/>
        <v>413</v>
      </c>
      <c r="M2869">
        <v>0</v>
      </c>
      <c r="N2869">
        <v>15479</v>
      </c>
      <c r="O2869">
        <f t="shared" si="268"/>
        <v>15479</v>
      </c>
      <c r="P2869">
        <v>4</v>
      </c>
      <c r="Q2869">
        <v>29</v>
      </c>
      <c r="R2869">
        <v>403</v>
      </c>
      <c r="S2869">
        <v>435</v>
      </c>
      <c r="T2869">
        <v>11.56</v>
      </c>
      <c r="U2869">
        <f>VLOOKUP(A2869,vlookup_table[#All],2,)</f>
        <v>1</v>
      </c>
      <c r="V2869">
        <f>VLOOKUP(A2869,vlookup_table[#All],4,FALSE)</f>
        <v>2404</v>
      </c>
      <c r="W2869" t="str">
        <f>IF(LEN(V2869)=4,_xlfn.CONCAT("19",LEFT(V2869,2)),IF(LEN(V2869)=3,_xlfn.CONCAT("190",LEFT(V2869,2)),0))</f>
        <v>1924</v>
      </c>
      <c r="X2869">
        <f>IF(V2869&lt;&gt;0,1997-VALUE(W2869),0)</f>
        <v>73</v>
      </c>
      <c r="Y2869" t="str">
        <f>VLOOKUP(A2869,vlookup_table[#All],5,FALSE)</f>
        <v>S2</v>
      </c>
      <c r="Z2869" t="str">
        <f t="shared" si="269"/>
        <v>Suburban</v>
      </c>
      <c r="AA2869">
        <f>VLOOKUP(A2869,vlookup_table[#All],7,FALSE)</f>
        <v>15</v>
      </c>
    </row>
    <row r="2870" spans="1:27" x14ac:dyDescent="0.3">
      <c r="A2870">
        <v>17145</v>
      </c>
      <c r="B2870" s="1" t="s">
        <v>18</v>
      </c>
      <c r="C2870" s="1" t="str">
        <f>UPPER(LEFT(B2870,2))</f>
        <v>NC</v>
      </c>
      <c r="D2870" s="1" t="s">
        <v>20</v>
      </c>
      <c r="E2870" s="1" t="str">
        <f>UPPER(LEFT(D2870,1))</f>
        <v>F</v>
      </c>
      <c r="F2870">
        <v>497</v>
      </c>
      <c r="G2870">
        <f t="shared" si="264"/>
        <v>497</v>
      </c>
      <c r="H2870">
        <f t="shared" si="265"/>
        <v>497</v>
      </c>
      <c r="I2870">
        <v>207</v>
      </c>
      <c r="J2870">
        <f t="shared" si="266"/>
        <v>207</v>
      </c>
      <c r="K2870">
        <v>303</v>
      </c>
      <c r="L2870">
        <f t="shared" si="267"/>
        <v>303</v>
      </c>
      <c r="M2870">
        <v>0</v>
      </c>
      <c r="N2870">
        <v>10030</v>
      </c>
      <c r="O2870">
        <f t="shared" si="268"/>
        <v>10030</v>
      </c>
      <c r="P2870">
        <v>0</v>
      </c>
      <c r="Q2870">
        <v>91</v>
      </c>
      <c r="R2870">
        <v>250</v>
      </c>
      <c r="S2870">
        <v>254</v>
      </c>
      <c r="T2870">
        <v>20</v>
      </c>
      <c r="U2870">
        <f>VLOOKUP(A2870,vlookup_table[#All],2,)</f>
        <v>0</v>
      </c>
      <c r="V2870">
        <f>VLOOKUP(A2870,vlookup_table[#All],4,FALSE)</f>
        <v>0</v>
      </c>
      <c r="W2870">
        <f>IF(LEN(V2870)=4,_xlfn.CONCAT("19",LEFT(V2870,2)),IF(LEN(V2870)=3,_xlfn.CONCAT("190",LEFT(V2870,2)),0))</f>
        <v>0</v>
      </c>
      <c r="X2870">
        <f>IF(V2870&lt;&gt;0,1997-VALUE(W2870),0)</f>
        <v>0</v>
      </c>
      <c r="Y2870" t="str">
        <f>VLOOKUP(A2870,vlookup_table[#All],5,FALSE)</f>
        <v>R3</v>
      </c>
      <c r="Z2870" t="str">
        <f t="shared" si="269"/>
        <v>Rural</v>
      </c>
      <c r="AA2870">
        <f>VLOOKUP(A2870,vlookup_table[#All],7,FALSE)</f>
        <v>20</v>
      </c>
    </row>
    <row r="2871" spans="1:27" x14ac:dyDescent="0.3">
      <c r="A2871">
        <v>159868</v>
      </c>
      <c r="B2871" s="1" t="s">
        <v>22</v>
      </c>
      <c r="C2871" s="1" t="str">
        <f>UPPER(LEFT(B2871,2))</f>
        <v>CA</v>
      </c>
      <c r="D2871" s="1" t="s">
        <v>17</v>
      </c>
      <c r="E2871" s="1" t="str">
        <f>UPPER(LEFT(D2871,1))</f>
        <v>F</v>
      </c>
      <c r="F2871">
        <v>714</v>
      </c>
      <c r="G2871">
        <f t="shared" si="264"/>
        <v>714</v>
      </c>
      <c r="H2871">
        <f t="shared" si="265"/>
        <v>714</v>
      </c>
      <c r="I2871">
        <v>343</v>
      </c>
      <c r="J2871">
        <f t="shared" si="266"/>
        <v>343</v>
      </c>
      <c r="K2871">
        <v>391</v>
      </c>
      <c r="L2871">
        <f t="shared" si="267"/>
        <v>391</v>
      </c>
      <c r="M2871">
        <v>0</v>
      </c>
      <c r="N2871">
        <v>12568</v>
      </c>
      <c r="O2871">
        <f t="shared" si="268"/>
        <v>12568</v>
      </c>
      <c r="P2871">
        <v>3</v>
      </c>
      <c r="Q2871">
        <v>69</v>
      </c>
      <c r="R2871">
        <v>363</v>
      </c>
      <c r="S2871">
        <v>372</v>
      </c>
      <c r="T2871">
        <v>9.0555555559999998</v>
      </c>
      <c r="U2871">
        <f>VLOOKUP(A2871,vlookup_table[#All],2,)</f>
        <v>2</v>
      </c>
      <c r="V2871">
        <f>VLOOKUP(A2871,vlookup_table[#All],4,FALSE)</f>
        <v>2302</v>
      </c>
      <c r="W2871" t="str">
        <f>IF(LEN(V2871)=4,_xlfn.CONCAT("19",LEFT(V2871,2)),IF(LEN(V2871)=3,_xlfn.CONCAT("190",LEFT(V2871,2)),0))</f>
        <v>1923</v>
      </c>
      <c r="X2871">
        <f>IF(V2871&lt;&gt;0,1997-VALUE(W2871),0)</f>
        <v>74</v>
      </c>
      <c r="Y2871" t="str">
        <f>VLOOKUP(A2871,vlookup_table[#All],5,FALSE)</f>
        <v>C3</v>
      </c>
      <c r="Z2871" t="str">
        <f t="shared" si="269"/>
        <v>City</v>
      </c>
      <c r="AA2871">
        <f>VLOOKUP(A2871,vlookup_table[#All],7,FALSE)</f>
        <v>15</v>
      </c>
    </row>
    <row r="2872" spans="1:27" x14ac:dyDescent="0.3">
      <c r="A2872">
        <v>24722</v>
      </c>
      <c r="B2872" s="1" t="s">
        <v>47</v>
      </c>
      <c r="C2872" s="1" t="str">
        <f>UPPER(LEFT(B2872,2))</f>
        <v>SC</v>
      </c>
      <c r="D2872" s="1" t="s">
        <v>14</v>
      </c>
      <c r="E2872" s="1" t="str">
        <f>UPPER(LEFT(D2872,1))</f>
        <v>M</v>
      </c>
      <c r="F2872">
        <v>551</v>
      </c>
      <c r="G2872">
        <f t="shared" si="264"/>
        <v>551</v>
      </c>
      <c r="H2872">
        <f t="shared" si="265"/>
        <v>551</v>
      </c>
      <c r="I2872">
        <v>247</v>
      </c>
      <c r="J2872">
        <f t="shared" si="266"/>
        <v>247</v>
      </c>
      <c r="K2872">
        <v>354</v>
      </c>
      <c r="L2872">
        <f t="shared" si="267"/>
        <v>354</v>
      </c>
      <c r="M2872">
        <v>2</v>
      </c>
      <c r="N2872">
        <v>12254</v>
      </c>
      <c r="O2872">
        <f t="shared" si="268"/>
        <v>12254</v>
      </c>
      <c r="P2872">
        <v>1</v>
      </c>
      <c r="Q2872">
        <v>82</v>
      </c>
      <c r="R2872">
        <v>309</v>
      </c>
      <c r="S2872">
        <v>316</v>
      </c>
      <c r="T2872">
        <v>3.2888888889999999</v>
      </c>
      <c r="U2872">
        <f>VLOOKUP(A2872,vlookup_table[#All],2,)</f>
        <v>1</v>
      </c>
      <c r="V2872">
        <f>VLOOKUP(A2872,vlookup_table[#All],4,FALSE)</f>
        <v>4401</v>
      </c>
      <c r="W2872" t="str">
        <f>IF(LEN(V2872)=4,_xlfn.CONCAT("19",LEFT(V2872,2)),IF(LEN(V2872)=3,_xlfn.CONCAT("190",LEFT(V2872,2)),0))</f>
        <v>1944</v>
      </c>
      <c r="X2872">
        <f>IF(V2872&lt;&gt;0,1997-VALUE(W2872),0)</f>
        <v>53</v>
      </c>
      <c r="Y2872" t="str">
        <f>VLOOKUP(A2872,vlookup_table[#All],5,FALSE)</f>
        <v>T2</v>
      </c>
      <c r="Z2872" t="str">
        <f t="shared" si="269"/>
        <v>Town</v>
      </c>
      <c r="AA2872">
        <f>VLOOKUP(A2872,vlookup_table[#All],7,FALSE)</f>
        <v>3</v>
      </c>
    </row>
    <row r="2873" spans="1:27" x14ac:dyDescent="0.3">
      <c r="A2873">
        <v>101058</v>
      </c>
      <c r="B2873" s="1" t="s">
        <v>37</v>
      </c>
      <c r="C2873" s="1" t="str">
        <f>UPPER(LEFT(B2873,2))</f>
        <v>MO</v>
      </c>
      <c r="D2873" s="1" t="s">
        <v>17</v>
      </c>
      <c r="E2873" s="1" t="str">
        <f>UPPER(LEFT(D2873,1))</f>
        <v>F</v>
      </c>
      <c r="F2873">
        <v>1123</v>
      </c>
      <c r="G2873">
        <f t="shared" si="264"/>
        <v>1123</v>
      </c>
      <c r="H2873">
        <f t="shared" si="265"/>
        <v>1123</v>
      </c>
      <c r="I2873">
        <v>547</v>
      </c>
      <c r="J2873">
        <f t="shared" si="266"/>
        <v>547</v>
      </c>
      <c r="K2873">
        <v>662</v>
      </c>
      <c r="L2873">
        <f t="shared" si="267"/>
        <v>662</v>
      </c>
      <c r="M2873">
        <v>20</v>
      </c>
      <c r="N2873">
        <v>20264</v>
      </c>
      <c r="O2873">
        <f t="shared" si="268"/>
        <v>20264</v>
      </c>
      <c r="P2873">
        <v>1</v>
      </c>
      <c r="Q2873">
        <v>59</v>
      </c>
      <c r="R2873">
        <v>575</v>
      </c>
      <c r="S2873">
        <v>631</v>
      </c>
      <c r="T2873">
        <v>8.230769231</v>
      </c>
      <c r="U2873">
        <f>VLOOKUP(A2873,vlookup_table[#All],2,)</f>
        <v>28</v>
      </c>
      <c r="V2873">
        <f>VLOOKUP(A2873,vlookup_table[#All],4,FALSE)</f>
        <v>4001</v>
      </c>
      <c r="W2873" t="str">
        <f>IF(LEN(V2873)=4,_xlfn.CONCAT("19",LEFT(V2873,2)),IF(LEN(V2873)=3,_xlfn.CONCAT("190",LEFT(V2873,2)),0))</f>
        <v>1940</v>
      </c>
      <c r="X2873">
        <f>IF(V2873&lt;&gt;0,1997-VALUE(W2873),0)</f>
        <v>57</v>
      </c>
      <c r="Y2873" t="str">
        <f>VLOOKUP(A2873,vlookup_table[#All],5,FALSE)</f>
        <v>T1</v>
      </c>
      <c r="Z2873" t="str">
        <f t="shared" si="269"/>
        <v>Town</v>
      </c>
      <c r="AA2873">
        <f>VLOOKUP(A2873,vlookup_table[#All],7,FALSE)</f>
        <v>10</v>
      </c>
    </row>
    <row r="2874" spans="1:27" x14ac:dyDescent="0.3">
      <c r="A2874">
        <v>12822</v>
      </c>
      <c r="B2874" s="1" t="s">
        <v>50</v>
      </c>
      <c r="C2874" s="1" t="str">
        <f>UPPER(LEFT(B2874,2))</f>
        <v>LA</v>
      </c>
      <c r="D2874" s="1" t="s">
        <v>17</v>
      </c>
      <c r="E2874" s="1" t="str">
        <f>UPPER(LEFT(D2874,1))</f>
        <v>F</v>
      </c>
      <c r="F2874">
        <v>544</v>
      </c>
      <c r="G2874">
        <f t="shared" si="264"/>
        <v>544</v>
      </c>
      <c r="H2874">
        <f t="shared" si="265"/>
        <v>544</v>
      </c>
      <c r="I2874">
        <v>255</v>
      </c>
      <c r="J2874">
        <f t="shared" si="266"/>
        <v>255</v>
      </c>
      <c r="K2874">
        <v>313</v>
      </c>
      <c r="L2874">
        <f t="shared" si="267"/>
        <v>313</v>
      </c>
      <c r="M2874">
        <v>5</v>
      </c>
      <c r="N2874">
        <v>10281</v>
      </c>
      <c r="O2874">
        <f t="shared" si="268"/>
        <v>10281</v>
      </c>
      <c r="P2874">
        <v>0</v>
      </c>
      <c r="Q2874">
        <v>84</v>
      </c>
      <c r="R2874">
        <v>305</v>
      </c>
      <c r="S2874">
        <v>282</v>
      </c>
      <c r="T2874">
        <v>6.6666666670000003</v>
      </c>
      <c r="U2874">
        <f>VLOOKUP(A2874,vlookup_table[#All],2,)</f>
        <v>28</v>
      </c>
      <c r="V2874">
        <f>VLOOKUP(A2874,vlookup_table[#All],4,FALSE)</f>
        <v>103</v>
      </c>
      <c r="W2874" t="str">
        <f>IF(LEN(V2874)=4,_xlfn.CONCAT("19",LEFT(V2874,2)),IF(LEN(V2874)=3,_xlfn.CONCAT("190",LEFT(V2874,2)),0))</f>
        <v>19010</v>
      </c>
      <c r="X2874">
        <f>IF(V2874&lt;&gt;0,1997-VALUE(W2874),0)</f>
        <v>-17013</v>
      </c>
      <c r="Y2874" t="str">
        <f>VLOOKUP(A2874,vlookup_table[#All],5,FALSE)</f>
        <v>T2</v>
      </c>
      <c r="Z2874" t="str">
        <f t="shared" si="269"/>
        <v>Town</v>
      </c>
      <c r="AA2874">
        <f>VLOOKUP(A2874,vlookup_table[#All],7,FALSE)</f>
        <v>5</v>
      </c>
    </row>
    <row r="2875" spans="1:27" x14ac:dyDescent="0.3">
      <c r="A2875">
        <v>6185</v>
      </c>
      <c r="B2875" s="1" t="s">
        <v>22</v>
      </c>
      <c r="C2875" s="1" t="str">
        <f>UPPER(LEFT(B2875,2))</f>
        <v>CA</v>
      </c>
      <c r="D2875" s="1" t="s">
        <v>17</v>
      </c>
      <c r="E2875" s="1" t="str">
        <f>UPPER(LEFT(D2875,1))</f>
        <v>F</v>
      </c>
      <c r="F2875">
        <v>2258</v>
      </c>
      <c r="G2875">
        <f t="shared" si="264"/>
        <v>2258</v>
      </c>
      <c r="H2875">
        <f t="shared" si="265"/>
        <v>2258</v>
      </c>
      <c r="I2875">
        <v>360</v>
      </c>
      <c r="J2875">
        <f t="shared" si="266"/>
        <v>360</v>
      </c>
      <c r="K2875">
        <v>470</v>
      </c>
      <c r="L2875">
        <f t="shared" si="267"/>
        <v>470</v>
      </c>
      <c r="M2875">
        <v>66</v>
      </c>
      <c r="N2875">
        <v>15758</v>
      </c>
      <c r="O2875">
        <f t="shared" si="268"/>
        <v>15758</v>
      </c>
      <c r="P2875">
        <v>23</v>
      </c>
      <c r="Q2875">
        <v>44</v>
      </c>
      <c r="R2875">
        <v>428</v>
      </c>
      <c r="S2875">
        <v>398</v>
      </c>
      <c r="T2875">
        <v>13.636363640000001</v>
      </c>
      <c r="U2875">
        <f>VLOOKUP(A2875,vlookup_table[#All],2,)</f>
        <v>0</v>
      </c>
      <c r="V2875">
        <f>VLOOKUP(A2875,vlookup_table[#All],4,FALSE)</f>
        <v>2501</v>
      </c>
      <c r="W2875" t="str">
        <f>IF(LEN(V2875)=4,_xlfn.CONCAT("19",LEFT(V2875,2)),IF(LEN(V2875)=3,_xlfn.CONCAT("190",LEFT(V2875,2)),0))</f>
        <v>1925</v>
      </c>
      <c r="X2875">
        <f>IF(V2875&lt;&gt;0,1997-VALUE(W2875),0)</f>
        <v>72</v>
      </c>
      <c r="Y2875" t="str">
        <f>VLOOKUP(A2875,vlookup_table[#All],5,FALSE)</f>
        <v>U2</v>
      </c>
      <c r="Z2875" t="str">
        <f t="shared" si="269"/>
        <v>Urban</v>
      </c>
      <c r="AA2875">
        <f>VLOOKUP(A2875,vlookup_table[#All],7,FALSE)</f>
        <v>30</v>
      </c>
    </row>
    <row r="2876" spans="1:27" x14ac:dyDescent="0.3">
      <c r="A2876">
        <v>172929</v>
      </c>
      <c r="B2876" s="1" t="s">
        <v>22</v>
      </c>
      <c r="C2876" s="1" t="str">
        <f>UPPER(LEFT(B2876,2))</f>
        <v>CA</v>
      </c>
      <c r="D2876" s="1" t="s">
        <v>17</v>
      </c>
      <c r="E2876" s="1" t="str">
        <f>UPPER(LEFT(D2876,1))</f>
        <v>F</v>
      </c>
      <c r="F2876">
        <v>1516</v>
      </c>
      <c r="G2876">
        <f t="shared" si="264"/>
        <v>1516</v>
      </c>
      <c r="H2876">
        <f t="shared" si="265"/>
        <v>1516</v>
      </c>
      <c r="I2876">
        <v>369</v>
      </c>
      <c r="J2876">
        <f t="shared" si="266"/>
        <v>369</v>
      </c>
      <c r="K2876">
        <v>539</v>
      </c>
      <c r="L2876">
        <f t="shared" si="267"/>
        <v>539</v>
      </c>
      <c r="M2876">
        <v>34</v>
      </c>
      <c r="N2876">
        <v>16810</v>
      </c>
      <c r="O2876">
        <f t="shared" si="268"/>
        <v>16810</v>
      </c>
      <c r="P2876">
        <v>4</v>
      </c>
      <c r="Q2876">
        <v>56</v>
      </c>
      <c r="R2876">
        <v>430</v>
      </c>
      <c r="S2876">
        <v>491</v>
      </c>
      <c r="T2876">
        <v>5.4</v>
      </c>
      <c r="U2876">
        <f>VLOOKUP(A2876,vlookup_table[#All],2,)</f>
        <v>0</v>
      </c>
      <c r="V2876">
        <f>VLOOKUP(A2876,vlookup_table[#All],4,FALSE)</f>
        <v>4801</v>
      </c>
      <c r="W2876" t="str">
        <f>IF(LEN(V2876)=4,_xlfn.CONCAT("19",LEFT(V2876,2)),IF(LEN(V2876)=3,_xlfn.CONCAT("190",LEFT(V2876,2)),0))</f>
        <v>1948</v>
      </c>
      <c r="X2876">
        <f>IF(V2876&lt;&gt;0,1997-VALUE(W2876),0)</f>
        <v>49</v>
      </c>
      <c r="Y2876" t="str">
        <f>VLOOKUP(A2876,vlookup_table[#All],5,FALSE)</f>
        <v>C2</v>
      </c>
      <c r="Z2876" t="str">
        <f t="shared" si="269"/>
        <v>City</v>
      </c>
      <c r="AA2876">
        <f>VLOOKUP(A2876,vlookup_table[#All],7,FALSE)</f>
        <v>6</v>
      </c>
    </row>
    <row r="2877" spans="1:27" x14ac:dyDescent="0.3">
      <c r="A2877">
        <v>161492</v>
      </c>
      <c r="B2877" s="1" t="s">
        <v>22</v>
      </c>
      <c r="C2877" s="1" t="str">
        <f>UPPER(LEFT(B2877,2))</f>
        <v>CA</v>
      </c>
      <c r="D2877" s="1" t="s">
        <v>17</v>
      </c>
      <c r="E2877" s="1" t="str">
        <f>UPPER(LEFT(D2877,1))</f>
        <v>F</v>
      </c>
      <c r="F2877">
        <v>1437</v>
      </c>
      <c r="G2877">
        <f t="shared" si="264"/>
        <v>1437</v>
      </c>
      <c r="H2877">
        <f t="shared" si="265"/>
        <v>1437</v>
      </c>
      <c r="I2877">
        <v>509</v>
      </c>
      <c r="J2877">
        <f t="shared" si="266"/>
        <v>509</v>
      </c>
      <c r="K2877">
        <v>664</v>
      </c>
      <c r="L2877">
        <f t="shared" si="267"/>
        <v>664</v>
      </c>
      <c r="M2877">
        <v>23</v>
      </c>
      <c r="N2877">
        <v>25226</v>
      </c>
      <c r="O2877">
        <f t="shared" si="268"/>
        <v>25226</v>
      </c>
      <c r="P2877">
        <v>11</v>
      </c>
      <c r="Q2877">
        <v>58</v>
      </c>
      <c r="R2877">
        <v>575</v>
      </c>
      <c r="S2877">
        <v>611</v>
      </c>
      <c r="T2877">
        <v>25</v>
      </c>
      <c r="U2877">
        <f>VLOOKUP(A2877,vlookup_table[#All],2,)</f>
        <v>0</v>
      </c>
      <c r="V2877">
        <f>VLOOKUP(A2877,vlookup_table[#All],4,FALSE)</f>
        <v>2401</v>
      </c>
      <c r="W2877" t="str">
        <f>IF(LEN(V2877)=4,_xlfn.CONCAT("19",LEFT(V2877,2)),IF(LEN(V2877)=3,_xlfn.CONCAT("190",LEFT(V2877,2)),0))</f>
        <v>1924</v>
      </c>
      <c r="X2877">
        <f>IF(V2877&lt;&gt;0,1997-VALUE(W2877),0)</f>
        <v>73</v>
      </c>
      <c r="Y2877" t="str">
        <f>VLOOKUP(A2877,vlookup_table[#All],5,FALSE)</f>
        <v>S1</v>
      </c>
      <c r="Z2877" t="str">
        <f t="shared" si="269"/>
        <v>Suburban</v>
      </c>
      <c r="AA2877">
        <f>VLOOKUP(A2877,vlookup_table[#All],7,FALSE)</f>
        <v>16</v>
      </c>
    </row>
    <row r="2878" spans="1:27" x14ac:dyDescent="0.3">
      <c r="A2878">
        <v>2154</v>
      </c>
      <c r="B2878" s="1" t="s">
        <v>36</v>
      </c>
      <c r="C2878" s="1" t="str">
        <f>UPPER(LEFT(B2878,2))</f>
        <v>WI</v>
      </c>
      <c r="D2878" s="1" t="s">
        <v>52</v>
      </c>
      <c r="E2878" s="1" t="str">
        <f>UPPER(LEFT(D2878,1))</f>
        <v>M</v>
      </c>
      <c r="F2878">
        <v>655</v>
      </c>
      <c r="G2878">
        <f t="shared" si="264"/>
        <v>655</v>
      </c>
      <c r="H2878">
        <f t="shared" si="265"/>
        <v>655</v>
      </c>
      <c r="I2878">
        <v>258</v>
      </c>
      <c r="J2878">
        <f t="shared" si="266"/>
        <v>258</v>
      </c>
      <c r="K2878">
        <v>344</v>
      </c>
      <c r="L2878">
        <f t="shared" si="267"/>
        <v>344</v>
      </c>
      <c r="M2878">
        <v>3</v>
      </c>
      <c r="N2878">
        <v>13780</v>
      </c>
      <c r="O2878">
        <f t="shared" si="268"/>
        <v>13780</v>
      </c>
      <c r="P2878">
        <v>2</v>
      </c>
      <c r="Q2878">
        <v>74</v>
      </c>
      <c r="R2878">
        <v>274</v>
      </c>
      <c r="S2878">
        <v>314</v>
      </c>
      <c r="T2878">
        <v>19.399999999999999</v>
      </c>
      <c r="U2878">
        <f>VLOOKUP(A2878,vlookup_table[#All],2,)</f>
        <v>0</v>
      </c>
      <c r="V2878">
        <f>VLOOKUP(A2878,vlookup_table[#All],4,FALSE)</f>
        <v>2004</v>
      </c>
      <c r="W2878" t="str">
        <f>IF(LEN(V2878)=4,_xlfn.CONCAT("19",LEFT(V2878,2)),IF(LEN(V2878)=3,_xlfn.CONCAT("190",LEFT(V2878,2)),0))</f>
        <v>1920</v>
      </c>
      <c r="X2878">
        <f>IF(V2878&lt;&gt;0,1997-VALUE(W2878),0)</f>
        <v>77</v>
      </c>
      <c r="Y2878" t="str">
        <f>VLOOKUP(A2878,vlookup_table[#All],5,FALSE)</f>
        <v>R2</v>
      </c>
      <c r="Z2878" t="str">
        <f t="shared" si="269"/>
        <v>Rural</v>
      </c>
      <c r="AA2878">
        <f>VLOOKUP(A2878,vlookup_table[#All],7,FALSE)</f>
        <v>15</v>
      </c>
    </row>
    <row r="2879" spans="1:27" x14ac:dyDescent="0.3">
      <c r="A2879">
        <v>100430</v>
      </c>
      <c r="B2879" s="1" t="s">
        <v>37</v>
      </c>
      <c r="C2879" s="1" t="str">
        <f>UPPER(LEFT(B2879,2))</f>
        <v>MO</v>
      </c>
      <c r="D2879" s="1" t="s">
        <v>17</v>
      </c>
      <c r="E2879" s="1" t="str">
        <f>UPPER(LEFT(D2879,1))</f>
        <v>F</v>
      </c>
      <c r="F2879">
        <v>2083</v>
      </c>
      <c r="G2879">
        <f t="shared" si="264"/>
        <v>2083</v>
      </c>
      <c r="H2879">
        <f t="shared" si="265"/>
        <v>2083</v>
      </c>
      <c r="I2879">
        <v>662</v>
      </c>
      <c r="J2879">
        <f t="shared" si="266"/>
        <v>662</v>
      </c>
      <c r="K2879">
        <v>861</v>
      </c>
      <c r="L2879">
        <f t="shared" si="267"/>
        <v>861</v>
      </c>
      <c r="M2879">
        <v>56</v>
      </c>
      <c r="N2879">
        <v>30627</v>
      </c>
      <c r="O2879">
        <f t="shared" si="268"/>
        <v>30627</v>
      </c>
      <c r="P2879">
        <v>7</v>
      </c>
      <c r="Q2879">
        <v>48</v>
      </c>
      <c r="R2879">
        <v>833</v>
      </c>
      <c r="S2879">
        <v>726</v>
      </c>
      <c r="T2879">
        <v>40</v>
      </c>
      <c r="U2879">
        <f>VLOOKUP(A2879,vlookup_table[#All],2,)</f>
        <v>0</v>
      </c>
      <c r="V2879">
        <f>VLOOKUP(A2879,vlookup_table[#All],4,FALSE)</f>
        <v>4010</v>
      </c>
      <c r="W2879" t="str">
        <f>IF(LEN(V2879)=4,_xlfn.CONCAT("19",LEFT(V2879,2)),IF(LEN(V2879)=3,_xlfn.CONCAT("190",LEFT(V2879,2)),0))</f>
        <v>1940</v>
      </c>
      <c r="X2879">
        <f>IF(V2879&lt;&gt;0,1997-VALUE(W2879),0)</f>
        <v>57</v>
      </c>
      <c r="Y2879" t="str">
        <f>VLOOKUP(A2879,vlookup_table[#All],5,FALSE)</f>
        <v>S1</v>
      </c>
      <c r="Z2879" t="str">
        <f t="shared" si="269"/>
        <v>Suburban</v>
      </c>
      <c r="AA2879">
        <f>VLOOKUP(A2879,vlookup_table[#All],7,FALSE)</f>
        <v>25</v>
      </c>
    </row>
    <row r="2880" spans="1:27" x14ac:dyDescent="0.3">
      <c r="A2880">
        <v>153213</v>
      </c>
      <c r="B2880" s="1" t="s">
        <v>22</v>
      </c>
      <c r="C2880" s="1" t="str">
        <f>UPPER(LEFT(B2880,2))</f>
        <v>CA</v>
      </c>
      <c r="D2880" s="1" t="s">
        <v>17</v>
      </c>
      <c r="E2880" s="1" t="str">
        <f>UPPER(LEFT(D2880,1))</f>
        <v>F</v>
      </c>
      <c r="F2880">
        <v>2977</v>
      </c>
      <c r="G2880">
        <f t="shared" si="264"/>
        <v>2977</v>
      </c>
      <c r="H2880">
        <f t="shared" si="265"/>
        <v>2977</v>
      </c>
      <c r="I2880">
        <v>553</v>
      </c>
      <c r="J2880">
        <f t="shared" si="266"/>
        <v>553</v>
      </c>
      <c r="K2880">
        <v>721</v>
      </c>
      <c r="L2880">
        <f t="shared" si="267"/>
        <v>721</v>
      </c>
      <c r="M2880">
        <v>85</v>
      </c>
      <c r="N2880">
        <v>33460</v>
      </c>
      <c r="O2880">
        <f t="shared" si="268"/>
        <v>33460</v>
      </c>
      <c r="P2880">
        <v>7</v>
      </c>
      <c r="Q2880">
        <v>48</v>
      </c>
      <c r="R2880">
        <v>659</v>
      </c>
      <c r="S2880">
        <v>627</v>
      </c>
      <c r="T2880">
        <v>13.14285714</v>
      </c>
      <c r="U2880">
        <f>VLOOKUP(A2880,vlookup_table[#All],2,)</f>
        <v>0</v>
      </c>
      <c r="V2880">
        <f>VLOOKUP(A2880,vlookup_table[#All],4,FALSE)</f>
        <v>0</v>
      </c>
      <c r="W2880">
        <f>IF(LEN(V2880)=4,_xlfn.CONCAT("19",LEFT(V2880,2)),IF(LEN(V2880)=3,_xlfn.CONCAT("190",LEFT(V2880,2)),0))</f>
        <v>0</v>
      </c>
      <c r="X2880">
        <f>IF(V2880&lt;&gt;0,1997-VALUE(W2880),0)</f>
        <v>0</v>
      </c>
      <c r="Y2880" t="str">
        <f>VLOOKUP(A2880,vlookup_table[#All],5,FALSE)</f>
        <v>U1</v>
      </c>
      <c r="Z2880" t="str">
        <f t="shared" si="269"/>
        <v>Urban</v>
      </c>
      <c r="AA2880">
        <f>VLOOKUP(A2880,vlookup_table[#All],7,FALSE)</f>
        <v>5</v>
      </c>
    </row>
    <row r="2881" spans="1:27" x14ac:dyDescent="0.3">
      <c r="A2881">
        <v>53763</v>
      </c>
      <c r="B2881" s="1" t="s">
        <v>69</v>
      </c>
      <c r="C2881" s="1" t="str">
        <f>UPPER(LEFT(B2881,2))</f>
        <v>TE</v>
      </c>
      <c r="D2881" s="1" t="s">
        <v>14</v>
      </c>
      <c r="E2881" s="1" t="str">
        <f>UPPER(LEFT(D2881,1))</f>
        <v>M</v>
      </c>
      <c r="F2881">
        <v>1752</v>
      </c>
      <c r="G2881">
        <f t="shared" si="264"/>
        <v>1752</v>
      </c>
      <c r="H2881">
        <f t="shared" si="265"/>
        <v>1752</v>
      </c>
      <c r="I2881">
        <v>849</v>
      </c>
      <c r="J2881">
        <f t="shared" si="266"/>
        <v>849</v>
      </c>
      <c r="K2881">
        <v>931</v>
      </c>
      <c r="L2881">
        <f t="shared" si="267"/>
        <v>931</v>
      </c>
      <c r="M2881">
        <v>41</v>
      </c>
      <c r="N2881">
        <v>35260</v>
      </c>
      <c r="O2881">
        <f t="shared" si="268"/>
        <v>35260</v>
      </c>
      <c r="P2881">
        <v>1</v>
      </c>
      <c r="Q2881">
        <v>28</v>
      </c>
      <c r="R2881">
        <v>869</v>
      </c>
      <c r="S2881">
        <v>914</v>
      </c>
      <c r="T2881">
        <v>14</v>
      </c>
      <c r="U2881">
        <f>VLOOKUP(A2881,vlookup_table[#All],2,)</f>
        <v>1</v>
      </c>
      <c r="V2881">
        <f>VLOOKUP(A2881,vlookup_table[#All],4,FALSE)</f>
        <v>4201</v>
      </c>
      <c r="W2881" t="str">
        <f>IF(LEN(V2881)=4,_xlfn.CONCAT("19",LEFT(V2881,2)),IF(LEN(V2881)=3,_xlfn.CONCAT("190",LEFT(V2881,2)),0))</f>
        <v>1942</v>
      </c>
      <c r="X2881">
        <f>IF(V2881&lt;&gt;0,1997-VALUE(W2881),0)</f>
        <v>55</v>
      </c>
      <c r="Y2881" t="str">
        <f>VLOOKUP(A2881,vlookup_table[#All],5,FALSE)</f>
        <v>T1</v>
      </c>
      <c r="Z2881" t="str">
        <f t="shared" si="269"/>
        <v>Town</v>
      </c>
      <c r="AA2881">
        <f>VLOOKUP(A2881,vlookup_table[#All],7,FALSE)</f>
        <v>15</v>
      </c>
    </row>
    <row r="2882" spans="1:27" x14ac:dyDescent="0.3">
      <c r="A2882">
        <v>74360</v>
      </c>
      <c r="B2882" s="1" t="s">
        <v>30</v>
      </c>
      <c r="C2882" s="1" t="str">
        <f>UPPER(LEFT(B2882,2))</f>
        <v>MI</v>
      </c>
      <c r="D2882" s="1" t="s">
        <v>17</v>
      </c>
      <c r="E2882" s="1" t="str">
        <f>UPPER(LEFT(D2882,1))</f>
        <v>F</v>
      </c>
      <c r="F2882">
        <v>704</v>
      </c>
      <c r="G2882">
        <f t="shared" ref="G2882:G2945" si="270">IF(LEFT(F2882,1)="A",VALUE(SUBSTITUTE(F2882,"A","")),IF(ISBLANK(F2882),"",IF(F2882=0,"",VALUE(F2882))))</f>
        <v>704</v>
      </c>
      <c r="H2882">
        <f t="shared" ref="H2882:H2945" si="271">IF(G2882&lt;&gt;"",G2882,AVERAGE(G:G))</f>
        <v>704</v>
      </c>
      <c r="I2882">
        <v>327</v>
      </c>
      <c r="J2882">
        <f t="shared" ref="J2882:J2945" si="272">IF(I2882&lt;&gt;0,I2882,AVERAGEIF(I:I,"&gt;0"))</f>
        <v>327</v>
      </c>
      <c r="K2882">
        <v>417</v>
      </c>
      <c r="L2882">
        <f t="shared" ref="L2882:L2945" si="273">IF(AND(K2882&lt;&gt;0,K2882&lt;&gt;""),K2882,AVERAGEIF(K:K,"&gt;0"))</f>
        <v>417</v>
      </c>
      <c r="M2882">
        <v>2</v>
      </c>
      <c r="N2882">
        <v>15094</v>
      </c>
      <c r="O2882">
        <f t="shared" ref="O2882:O2945" si="274">IF(AND(N2882&lt;&gt;0,N2882&lt;&gt;""),N2882,AVERAGEIF(N:N,"&gt;0"))</f>
        <v>15094</v>
      </c>
      <c r="P2882">
        <v>1</v>
      </c>
      <c r="Q2882">
        <v>82</v>
      </c>
      <c r="R2882">
        <v>339</v>
      </c>
      <c r="S2882">
        <v>404</v>
      </c>
      <c r="T2882">
        <v>10</v>
      </c>
      <c r="U2882">
        <f>VLOOKUP(A2882,vlookup_table[#All],2,)</f>
        <v>2</v>
      </c>
      <c r="V2882">
        <f>VLOOKUP(A2882,vlookup_table[#All],4,FALSE)</f>
        <v>5901</v>
      </c>
      <c r="W2882" t="str">
        <f>IF(LEN(V2882)=4,_xlfn.CONCAT("19",LEFT(V2882,2)),IF(LEN(V2882)=3,_xlfn.CONCAT("190",LEFT(V2882,2)),0))</f>
        <v>1959</v>
      </c>
      <c r="X2882">
        <f>IF(V2882&lt;&gt;0,1997-VALUE(W2882),0)</f>
        <v>38</v>
      </c>
      <c r="Y2882" t="str">
        <f>VLOOKUP(A2882,vlookup_table[#All],5,FALSE)</f>
        <v>R2</v>
      </c>
      <c r="Z2882" t="str">
        <f t="shared" ref="Z2882:Z2945" si="275">IF(LEFT(Y2882,1)="C","City",IF(LEFT(Y2882,1)="T","Town",IF(LEFT(Y2882,1)="S","Suburban",IF(LEFT(Y2882,1)="U","Urban",IF(LEFT(Y2882,1)="R","Rural",0)))))</f>
        <v>Rural</v>
      </c>
      <c r="AA2882">
        <f>VLOOKUP(A2882,vlookup_table[#All],7,FALSE)</f>
        <v>21</v>
      </c>
    </row>
    <row r="2883" spans="1:27" x14ac:dyDescent="0.3">
      <c r="A2883">
        <v>55027</v>
      </c>
      <c r="B2883" s="1" t="s">
        <v>63</v>
      </c>
      <c r="C2883" s="1" t="str">
        <f>UPPER(LEFT(B2883,2))</f>
        <v>MS</v>
      </c>
      <c r="D2883" s="1" t="s">
        <v>20</v>
      </c>
      <c r="E2883" s="1" t="str">
        <f>UPPER(LEFT(D2883,1))</f>
        <v>F</v>
      </c>
      <c r="F2883">
        <v>955</v>
      </c>
      <c r="G2883">
        <f t="shared" si="270"/>
        <v>955</v>
      </c>
      <c r="H2883">
        <f t="shared" si="271"/>
        <v>955</v>
      </c>
      <c r="I2883">
        <v>521</v>
      </c>
      <c r="J2883">
        <f t="shared" si="272"/>
        <v>521</v>
      </c>
      <c r="K2883">
        <v>653</v>
      </c>
      <c r="L2883">
        <f t="shared" si="273"/>
        <v>653</v>
      </c>
      <c r="M2883">
        <v>7</v>
      </c>
      <c r="N2883">
        <v>22275</v>
      </c>
      <c r="O2883">
        <f t="shared" si="274"/>
        <v>22275</v>
      </c>
      <c r="P2883">
        <v>1</v>
      </c>
      <c r="Q2883">
        <v>69</v>
      </c>
      <c r="R2883">
        <v>573</v>
      </c>
      <c r="S2883">
        <v>621</v>
      </c>
      <c r="T2883">
        <v>10.96818182</v>
      </c>
      <c r="U2883">
        <f>VLOOKUP(A2883,vlookup_table[#All],2,)</f>
        <v>0</v>
      </c>
      <c r="V2883">
        <f>VLOOKUP(A2883,vlookup_table[#All],4,FALSE)</f>
        <v>2610</v>
      </c>
      <c r="W2883" t="str">
        <f>IF(LEN(V2883)=4,_xlfn.CONCAT("19",LEFT(V2883,2)),IF(LEN(V2883)=3,_xlfn.CONCAT("190",LEFT(V2883,2)),0))</f>
        <v>1926</v>
      </c>
      <c r="X2883">
        <f>IF(V2883&lt;&gt;0,1997-VALUE(W2883),0)</f>
        <v>71</v>
      </c>
      <c r="Y2883" t="str">
        <f>VLOOKUP(A2883,vlookup_table[#All],5,FALSE)</f>
        <v>T1</v>
      </c>
      <c r="Z2883" t="str">
        <f t="shared" si="275"/>
        <v>Town</v>
      </c>
      <c r="AA2883">
        <f>VLOOKUP(A2883,vlookup_table[#All],7,FALSE)</f>
        <v>5</v>
      </c>
    </row>
    <row r="2884" spans="1:27" x14ac:dyDescent="0.3">
      <c r="A2884">
        <v>115094</v>
      </c>
      <c r="B2884" s="1" t="s">
        <v>32</v>
      </c>
      <c r="C2884" s="1" t="str">
        <f>UPPER(LEFT(B2884,2))</f>
        <v>OK</v>
      </c>
      <c r="D2884" s="1"/>
      <c r="E2884" s="1" t="str">
        <f>UPPER(LEFT(D2884,1))</f>
        <v/>
      </c>
      <c r="F2884">
        <v>521</v>
      </c>
      <c r="G2884">
        <f t="shared" si="270"/>
        <v>521</v>
      </c>
      <c r="H2884">
        <f t="shared" si="271"/>
        <v>521</v>
      </c>
      <c r="I2884">
        <v>249</v>
      </c>
      <c r="J2884">
        <f t="shared" si="272"/>
        <v>249</v>
      </c>
      <c r="K2884">
        <v>369</v>
      </c>
      <c r="L2884">
        <f t="shared" si="273"/>
        <v>369</v>
      </c>
      <c r="M2884">
        <v>1</v>
      </c>
      <c r="N2884">
        <v>15515</v>
      </c>
      <c r="O2884">
        <f t="shared" si="274"/>
        <v>15515</v>
      </c>
      <c r="P2884">
        <v>1</v>
      </c>
      <c r="Q2884">
        <v>70</v>
      </c>
      <c r="R2884">
        <v>307</v>
      </c>
      <c r="S2884">
        <v>322</v>
      </c>
      <c r="T2884">
        <v>14.88888889</v>
      </c>
      <c r="U2884">
        <f>VLOOKUP(A2884,vlookup_table[#All],2,)</f>
        <v>0</v>
      </c>
      <c r="V2884">
        <f>VLOOKUP(A2884,vlookup_table[#All],4,FALSE)</f>
        <v>0</v>
      </c>
      <c r="W2884">
        <f>IF(LEN(V2884)=4,_xlfn.CONCAT("19",LEFT(V2884,2)),IF(LEN(V2884)=3,_xlfn.CONCAT("190",LEFT(V2884,2)),0))</f>
        <v>0</v>
      </c>
      <c r="X2884">
        <f>IF(V2884&lt;&gt;0,1997-VALUE(W2884),0)</f>
        <v>0</v>
      </c>
      <c r="Y2884" t="str">
        <f>VLOOKUP(A2884,vlookup_table[#All],5,FALSE)</f>
        <v>T2</v>
      </c>
      <c r="Z2884" t="str">
        <f t="shared" si="275"/>
        <v>Town</v>
      </c>
      <c r="AA2884">
        <f>VLOOKUP(A2884,vlookup_table[#All],7,FALSE)</f>
        <v>38</v>
      </c>
    </row>
    <row r="2885" spans="1:27" x14ac:dyDescent="0.3">
      <c r="A2885">
        <v>68589</v>
      </c>
      <c r="B2885" s="1" t="s">
        <v>30</v>
      </c>
      <c r="C2885" s="1" t="str">
        <f>UPPER(LEFT(B2885,2))</f>
        <v>MI</v>
      </c>
      <c r="D2885" s="1" t="s">
        <v>14</v>
      </c>
      <c r="E2885" s="1" t="str">
        <f>UPPER(LEFT(D2885,1))</f>
        <v>M</v>
      </c>
      <c r="F2885">
        <v>1662</v>
      </c>
      <c r="G2885">
        <f t="shared" si="270"/>
        <v>1662</v>
      </c>
      <c r="H2885">
        <f t="shared" si="271"/>
        <v>1662</v>
      </c>
      <c r="I2885">
        <v>777</v>
      </c>
      <c r="J2885">
        <f t="shared" si="272"/>
        <v>777</v>
      </c>
      <c r="K2885">
        <v>871</v>
      </c>
      <c r="L2885">
        <f t="shared" si="273"/>
        <v>871</v>
      </c>
      <c r="M2885">
        <v>25</v>
      </c>
      <c r="N2885">
        <v>37242</v>
      </c>
      <c r="O2885">
        <f t="shared" si="274"/>
        <v>37242</v>
      </c>
      <c r="P2885">
        <v>10</v>
      </c>
      <c r="Q2885">
        <v>67</v>
      </c>
      <c r="R2885">
        <v>831</v>
      </c>
      <c r="S2885">
        <v>808</v>
      </c>
      <c r="T2885">
        <v>13.57142857</v>
      </c>
      <c r="U2885">
        <f>VLOOKUP(A2885,vlookup_table[#All],2,)</f>
        <v>2</v>
      </c>
      <c r="V2885">
        <f>VLOOKUP(A2885,vlookup_table[#All],4,FALSE)</f>
        <v>2905</v>
      </c>
      <c r="W2885" t="str">
        <f>IF(LEN(V2885)=4,_xlfn.CONCAT("19",LEFT(V2885,2)),IF(LEN(V2885)=3,_xlfn.CONCAT("190",LEFT(V2885,2)),0))</f>
        <v>1929</v>
      </c>
      <c r="X2885">
        <f>IF(V2885&lt;&gt;0,1997-VALUE(W2885),0)</f>
        <v>68</v>
      </c>
      <c r="Y2885" t="str">
        <f>VLOOKUP(A2885,vlookup_table[#All],5,FALSE)</f>
        <v>S1</v>
      </c>
      <c r="Z2885" t="str">
        <f t="shared" si="275"/>
        <v>Suburban</v>
      </c>
      <c r="AA2885">
        <f>VLOOKUP(A2885,vlookup_table[#All],7,FALSE)</f>
        <v>20</v>
      </c>
    </row>
    <row r="2886" spans="1:27" x14ac:dyDescent="0.3">
      <c r="A2886">
        <v>63135</v>
      </c>
      <c r="B2886" s="1" t="s">
        <v>69</v>
      </c>
      <c r="C2886" s="1" t="str">
        <f>UPPER(LEFT(B2886,2))</f>
        <v>TE</v>
      </c>
      <c r="D2886" s="1" t="s">
        <v>17</v>
      </c>
      <c r="E2886" s="1" t="str">
        <f>UPPER(LEFT(D2886,1))</f>
        <v>F</v>
      </c>
      <c r="F2886">
        <v>776</v>
      </c>
      <c r="G2886">
        <f t="shared" si="270"/>
        <v>776</v>
      </c>
      <c r="H2886">
        <f t="shared" si="271"/>
        <v>776</v>
      </c>
      <c r="I2886">
        <v>378</v>
      </c>
      <c r="J2886">
        <f t="shared" si="272"/>
        <v>378</v>
      </c>
      <c r="K2886">
        <v>439</v>
      </c>
      <c r="L2886">
        <f t="shared" si="273"/>
        <v>439</v>
      </c>
      <c r="M2886">
        <v>1</v>
      </c>
      <c r="N2886">
        <v>14465</v>
      </c>
      <c r="O2886">
        <f t="shared" si="274"/>
        <v>14465</v>
      </c>
      <c r="P2886">
        <v>1</v>
      </c>
      <c r="Q2886">
        <v>59</v>
      </c>
      <c r="R2886">
        <v>422</v>
      </c>
      <c r="S2886">
        <v>406</v>
      </c>
      <c r="T2886">
        <v>4.3499999999999996</v>
      </c>
      <c r="U2886">
        <f>VLOOKUP(A2886,vlookup_table[#All],2,)</f>
        <v>0</v>
      </c>
      <c r="V2886">
        <f>VLOOKUP(A2886,vlookup_table[#All],4,FALSE)</f>
        <v>3310</v>
      </c>
      <c r="W2886" t="str">
        <f>IF(LEN(V2886)=4,_xlfn.CONCAT("19",LEFT(V2886,2)),IF(LEN(V2886)=3,_xlfn.CONCAT("190",LEFT(V2886,2)),0))</f>
        <v>1933</v>
      </c>
      <c r="X2886">
        <f>IF(V2886&lt;&gt;0,1997-VALUE(W2886),0)</f>
        <v>64</v>
      </c>
      <c r="Y2886" t="str">
        <f>VLOOKUP(A2886,vlookup_table[#All],5,FALSE)</f>
        <v>C3</v>
      </c>
      <c r="Z2886" t="str">
        <f t="shared" si="275"/>
        <v>City</v>
      </c>
      <c r="AA2886">
        <f>VLOOKUP(A2886,vlookup_table[#All],7,FALSE)</f>
        <v>5</v>
      </c>
    </row>
    <row r="2887" spans="1:27" x14ac:dyDescent="0.3">
      <c r="A2887">
        <v>99890</v>
      </c>
      <c r="B2887" s="1" t="s">
        <v>37</v>
      </c>
      <c r="C2887" s="1" t="str">
        <f>UPPER(LEFT(B2887,2))</f>
        <v>MO</v>
      </c>
      <c r="D2887" s="1" t="s">
        <v>17</v>
      </c>
      <c r="E2887" s="1" t="str">
        <f>UPPER(LEFT(D2887,1))</f>
        <v>F</v>
      </c>
      <c r="F2887">
        <v>574</v>
      </c>
      <c r="G2887">
        <f t="shared" si="270"/>
        <v>574</v>
      </c>
      <c r="H2887">
        <f t="shared" si="271"/>
        <v>574</v>
      </c>
      <c r="I2887">
        <v>274</v>
      </c>
      <c r="J2887">
        <f t="shared" si="272"/>
        <v>274</v>
      </c>
      <c r="K2887">
        <v>407</v>
      </c>
      <c r="L2887">
        <f t="shared" si="273"/>
        <v>407</v>
      </c>
      <c r="M2887">
        <v>0</v>
      </c>
      <c r="N2887">
        <v>18084</v>
      </c>
      <c r="O2887">
        <f t="shared" si="274"/>
        <v>18084</v>
      </c>
      <c r="P2887">
        <v>0</v>
      </c>
      <c r="Q2887">
        <v>76</v>
      </c>
      <c r="R2887">
        <v>324</v>
      </c>
      <c r="S2887">
        <v>348</v>
      </c>
      <c r="T2887">
        <v>9.625</v>
      </c>
      <c r="U2887">
        <f>VLOOKUP(A2887,vlookup_table[#All],2,)</f>
        <v>3</v>
      </c>
      <c r="V2887">
        <f>VLOOKUP(A2887,vlookup_table[#All],4,FALSE)</f>
        <v>2810</v>
      </c>
      <c r="W2887" t="str">
        <f>IF(LEN(V2887)=4,_xlfn.CONCAT("19",LEFT(V2887,2)),IF(LEN(V2887)=3,_xlfn.CONCAT("190",LEFT(V2887,2)),0))</f>
        <v>1928</v>
      </c>
      <c r="X2887">
        <f>IF(V2887&lt;&gt;0,1997-VALUE(W2887),0)</f>
        <v>69</v>
      </c>
      <c r="Y2887" t="str">
        <f>VLOOKUP(A2887,vlookup_table[#All],5,FALSE)</f>
        <v>T2</v>
      </c>
      <c r="Z2887" t="str">
        <f t="shared" si="275"/>
        <v>Town</v>
      </c>
      <c r="AA2887">
        <f>VLOOKUP(A2887,vlookup_table[#All],7,FALSE)</f>
        <v>15</v>
      </c>
    </row>
    <row r="2888" spans="1:27" x14ac:dyDescent="0.3">
      <c r="A2888">
        <v>124520</v>
      </c>
      <c r="B2888" s="1" t="s">
        <v>21</v>
      </c>
      <c r="C2888" s="1" t="str">
        <f>UPPER(LEFT(B2888,2))</f>
        <v>TX</v>
      </c>
      <c r="D2888" s="1" t="s">
        <v>17</v>
      </c>
      <c r="E2888" s="1" t="str">
        <f>UPPER(LEFT(D2888,1))</f>
        <v>F</v>
      </c>
      <c r="F2888">
        <v>570</v>
      </c>
      <c r="G2888">
        <f t="shared" si="270"/>
        <v>570</v>
      </c>
      <c r="H2888">
        <f t="shared" si="271"/>
        <v>570</v>
      </c>
      <c r="I2888">
        <v>310</v>
      </c>
      <c r="J2888">
        <f t="shared" si="272"/>
        <v>310</v>
      </c>
      <c r="K2888">
        <v>352</v>
      </c>
      <c r="L2888">
        <f t="shared" si="273"/>
        <v>352</v>
      </c>
      <c r="M2888">
        <v>0</v>
      </c>
      <c r="N2888">
        <v>12329</v>
      </c>
      <c r="O2888">
        <f t="shared" si="274"/>
        <v>12329</v>
      </c>
      <c r="P2888">
        <v>2</v>
      </c>
      <c r="Q2888">
        <v>79</v>
      </c>
      <c r="R2888">
        <v>339</v>
      </c>
      <c r="S2888">
        <v>333</v>
      </c>
      <c r="T2888">
        <v>6.904761905</v>
      </c>
      <c r="U2888">
        <f>VLOOKUP(A2888,vlookup_table[#All],2,)</f>
        <v>28</v>
      </c>
      <c r="V2888">
        <f>VLOOKUP(A2888,vlookup_table[#All],4,FALSE)</f>
        <v>4307</v>
      </c>
      <c r="W2888" t="str">
        <f>IF(LEN(V2888)=4,_xlfn.CONCAT("19",LEFT(V2888,2)),IF(LEN(V2888)=3,_xlfn.CONCAT("190",LEFT(V2888,2)),0))</f>
        <v>1943</v>
      </c>
      <c r="X2888">
        <f>IF(V2888&lt;&gt;0,1997-VALUE(W2888),0)</f>
        <v>54</v>
      </c>
      <c r="Y2888" t="str">
        <f>VLOOKUP(A2888,vlookup_table[#All],5,FALSE)</f>
        <v>C2</v>
      </c>
      <c r="Z2888" t="str">
        <f t="shared" si="275"/>
        <v>City</v>
      </c>
      <c r="AA2888">
        <f>VLOOKUP(A2888,vlookup_table[#All],7,FALSE)</f>
        <v>8</v>
      </c>
    </row>
    <row r="2889" spans="1:27" x14ac:dyDescent="0.3">
      <c r="A2889">
        <v>166651</v>
      </c>
      <c r="B2889" s="1" t="s">
        <v>22</v>
      </c>
      <c r="C2889" s="1" t="str">
        <f>UPPER(LEFT(B2889,2))</f>
        <v>CA</v>
      </c>
      <c r="D2889" s="1" t="s">
        <v>17</v>
      </c>
      <c r="E2889" s="1" t="str">
        <f>UPPER(LEFT(D2889,1))</f>
        <v>F</v>
      </c>
      <c r="F2889">
        <v>1333</v>
      </c>
      <c r="G2889">
        <f t="shared" si="270"/>
        <v>1333</v>
      </c>
      <c r="H2889">
        <f t="shared" si="271"/>
        <v>1333</v>
      </c>
      <c r="I2889">
        <v>220</v>
      </c>
      <c r="J2889">
        <f t="shared" si="272"/>
        <v>220</v>
      </c>
      <c r="K2889">
        <v>395</v>
      </c>
      <c r="L2889">
        <f t="shared" si="273"/>
        <v>395</v>
      </c>
      <c r="M2889">
        <v>11</v>
      </c>
      <c r="N2889">
        <v>14312</v>
      </c>
      <c r="O2889">
        <f t="shared" si="274"/>
        <v>14312</v>
      </c>
      <c r="P2889">
        <v>21</v>
      </c>
      <c r="Q2889">
        <v>40</v>
      </c>
      <c r="R2889">
        <v>359</v>
      </c>
      <c r="S2889">
        <v>300</v>
      </c>
      <c r="T2889">
        <v>15</v>
      </c>
      <c r="U2889">
        <f>VLOOKUP(A2889,vlookup_table[#All],2,)</f>
        <v>0</v>
      </c>
      <c r="V2889">
        <f>VLOOKUP(A2889,vlookup_table[#All],4,FALSE)</f>
        <v>5001</v>
      </c>
      <c r="W2889" t="str">
        <f>IF(LEN(V2889)=4,_xlfn.CONCAT("19",LEFT(V2889,2)),IF(LEN(V2889)=3,_xlfn.CONCAT("190",LEFT(V2889,2)),0))</f>
        <v>1950</v>
      </c>
      <c r="X2889">
        <f>IF(V2889&lt;&gt;0,1997-VALUE(W2889),0)</f>
        <v>47</v>
      </c>
      <c r="Y2889" t="str">
        <f>VLOOKUP(A2889,vlookup_table[#All],5,FALSE)</f>
        <v>C2</v>
      </c>
      <c r="Z2889" t="str">
        <f t="shared" si="275"/>
        <v>City</v>
      </c>
      <c r="AA2889">
        <f>VLOOKUP(A2889,vlookup_table[#All],7,FALSE)</f>
        <v>20</v>
      </c>
    </row>
    <row r="2890" spans="1:27" x14ac:dyDescent="0.3">
      <c r="A2890">
        <v>154224</v>
      </c>
      <c r="B2890" s="1" t="s">
        <v>41</v>
      </c>
      <c r="C2890" s="1" t="str">
        <f>UPPER(LEFT(B2890,2))</f>
        <v>WA</v>
      </c>
      <c r="D2890" s="1" t="s">
        <v>52</v>
      </c>
      <c r="E2890" s="1" t="str">
        <f>UPPER(LEFT(D2890,1))</f>
        <v>M</v>
      </c>
      <c r="F2890">
        <v>1364</v>
      </c>
      <c r="G2890">
        <f t="shared" si="270"/>
        <v>1364</v>
      </c>
      <c r="H2890">
        <f t="shared" si="271"/>
        <v>1364</v>
      </c>
      <c r="I2890">
        <v>321</v>
      </c>
      <c r="J2890">
        <f t="shared" si="272"/>
        <v>321</v>
      </c>
      <c r="K2890">
        <v>471</v>
      </c>
      <c r="L2890">
        <f t="shared" si="273"/>
        <v>471</v>
      </c>
      <c r="M2890">
        <v>6</v>
      </c>
      <c r="N2890">
        <v>18060</v>
      </c>
      <c r="O2890">
        <f t="shared" si="274"/>
        <v>18060</v>
      </c>
      <c r="P2890">
        <v>4</v>
      </c>
      <c r="Q2890">
        <v>53</v>
      </c>
      <c r="R2890">
        <v>471</v>
      </c>
      <c r="S2890">
        <v>384</v>
      </c>
      <c r="T2890">
        <v>9.2258064520000005</v>
      </c>
      <c r="U2890">
        <f>VLOOKUP(A2890,vlookup_table[#All],2,)</f>
        <v>0</v>
      </c>
      <c r="V2890">
        <f>VLOOKUP(A2890,vlookup_table[#All],4,FALSE)</f>
        <v>1701</v>
      </c>
      <c r="W2890" t="str">
        <f>IF(LEN(V2890)=4,_xlfn.CONCAT("19",LEFT(V2890,2)),IF(LEN(V2890)=3,_xlfn.CONCAT("190",LEFT(V2890,2)),0))</f>
        <v>1917</v>
      </c>
      <c r="X2890">
        <f>IF(V2890&lt;&gt;0,1997-VALUE(W2890),0)</f>
        <v>80</v>
      </c>
      <c r="Y2890" t="str">
        <f>VLOOKUP(A2890,vlookup_table[#All],5,FALSE)</f>
        <v>S2</v>
      </c>
      <c r="Z2890" t="str">
        <f t="shared" si="275"/>
        <v>Suburban</v>
      </c>
      <c r="AA2890">
        <f>VLOOKUP(A2890,vlookup_table[#All],7,FALSE)</f>
        <v>10</v>
      </c>
    </row>
    <row r="2891" spans="1:27" x14ac:dyDescent="0.3">
      <c r="A2891">
        <v>166937</v>
      </c>
      <c r="B2891" s="1" t="s">
        <v>22</v>
      </c>
      <c r="C2891" s="1" t="str">
        <f>UPPER(LEFT(B2891,2))</f>
        <v>CA</v>
      </c>
      <c r="D2891" s="1" t="s">
        <v>14</v>
      </c>
      <c r="E2891" s="1" t="str">
        <f>UPPER(LEFT(D2891,1))</f>
        <v>M</v>
      </c>
      <c r="F2891">
        <v>2098</v>
      </c>
      <c r="G2891">
        <f t="shared" si="270"/>
        <v>2098</v>
      </c>
      <c r="H2891">
        <f t="shared" si="271"/>
        <v>2098</v>
      </c>
      <c r="I2891">
        <v>417</v>
      </c>
      <c r="J2891">
        <f t="shared" si="272"/>
        <v>417</v>
      </c>
      <c r="K2891">
        <v>489</v>
      </c>
      <c r="L2891">
        <f t="shared" si="273"/>
        <v>489</v>
      </c>
      <c r="M2891">
        <v>57</v>
      </c>
      <c r="N2891">
        <v>20544</v>
      </c>
      <c r="O2891">
        <f t="shared" si="274"/>
        <v>20544</v>
      </c>
      <c r="P2891">
        <v>16</v>
      </c>
      <c r="Q2891">
        <v>50</v>
      </c>
      <c r="R2891">
        <v>476</v>
      </c>
      <c r="S2891">
        <v>450</v>
      </c>
      <c r="T2891">
        <v>11</v>
      </c>
      <c r="U2891">
        <f>VLOOKUP(A2891,vlookup_table[#All],2,)</f>
        <v>1</v>
      </c>
      <c r="V2891">
        <f>VLOOKUP(A2891,vlookup_table[#All],4,FALSE)</f>
        <v>1907</v>
      </c>
      <c r="W2891" t="str">
        <f>IF(LEN(V2891)=4,_xlfn.CONCAT("19",LEFT(V2891,2)),IF(LEN(V2891)=3,_xlfn.CONCAT("190",LEFT(V2891,2)),0))</f>
        <v>1919</v>
      </c>
      <c r="X2891">
        <f>IF(V2891&lt;&gt;0,1997-VALUE(W2891),0)</f>
        <v>78</v>
      </c>
      <c r="Y2891" t="str">
        <f>VLOOKUP(A2891,vlookup_table[#All],5,FALSE)</f>
        <v>S1</v>
      </c>
      <c r="Z2891" t="str">
        <f t="shared" si="275"/>
        <v>Suburban</v>
      </c>
      <c r="AA2891">
        <f>VLOOKUP(A2891,vlookup_table[#All],7,FALSE)</f>
        <v>10</v>
      </c>
    </row>
    <row r="2892" spans="1:27" x14ac:dyDescent="0.3">
      <c r="A2892">
        <v>149196</v>
      </c>
      <c r="B2892" s="1" t="s">
        <v>22</v>
      </c>
      <c r="C2892" s="1" t="str">
        <f>UPPER(LEFT(B2892,2))</f>
        <v>CA</v>
      </c>
      <c r="D2892" s="1" t="s">
        <v>14</v>
      </c>
      <c r="E2892" s="1" t="str">
        <f>UPPER(LEFT(D2892,1))</f>
        <v>M</v>
      </c>
      <c r="F2892">
        <v>3273</v>
      </c>
      <c r="G2892">
        <f t="shared" si="270"/>
        <v>3273</v>
      </c>
      <c r="H2892">
        <f t="shared" si="271"/>
        <v>3273</v>
      </c>
      <c r="I2892">
        <v>609</v>
      </c>
      <c r="J2892">
        <f t="shared" si="272"/>
        <v>609</v>
      </c>
      <c r="K2892">
        <v>659</v>
      </c>
      <c r="L2892">
        <f t="shared" si="273"/>
        <v>659</v>
      </c>
      <c r="M2892">
        <v>93</v>
      </c>
      <c r="N2892">
        <v>35239</v>
      </c>
      <c r="O2892">
        <f t="shared" si="274"/>
        <v>35239</v>
      </c>
      <c r="P2892">
        <v>14</v>
      </c>
      <c r="Q2892">
        <v>37</v>
      </c>
      <c r="R2892">
        <v>608</v>
      </c>
      <c r="S2892">
        <v>694</v>
      </c>
      <c r="T2892">
        <v>16.666666670000001</v>
      </c>
      <c r="U2892">
        <f>VLOOKUP(A2892,vlookup_table[#All],2,)</f>
        <v>1</v>
      </c>
      <c r="V2892">
        <f>VLOOKUP(A2892,vlookup_table[#All],4,FALSE)</f>
        <v>2101</v>
      </c>
      <c r="W2892" t="str">
        <f>IF(LEN(V2892)=4,_xlfn.CONCAT("19",LEFT(V2892,2)),IF(LEN(V2892)=3,_xlfn.CONCAT("190",LEFT(V2892,2)),0))</f>
        <v>1921</v>
      </c>
      <c r="X2892">
        <f>IF(V2892&lt;&gt;0,1997-VALUE(W2892),0)</f>
        <v>76</v>
      </c>
      <c r="Y2892" t="str">
        <f>VLOOKUP(A2892,vlookup_table[#All],5,FALSE)</f>
        <v>U1</v>
      </c>
      <c r="Z2892" t="str">
        <f t="shared" si="275"/>
        <v>Urban</v>
      </c>
      <c r="AA2892">
        <f>VLOOKUP(A2892,vlookup_table[#All],7,FALSE)</f>
        <v>20</v>
      </c>
    </row>
    <row r="2893" spans="1:27" x14ac:dyDescent="0.3">
      <c r="A2893">
        <v>155040</v>
      </c>
      <c r="B2893" s="1" t="s">
        <v>22</v>
      </c>
      <c r="C2893" s="1" t="str">
        <f>UPPER(LEFT(B2893,2))</f>
        <v>CA</v>
      </c>
      <c r="D2893" s="1"/>
      <c r="E2893" s="1" t="str">
        <f>UPPER(LEFT(D2893,1))</f>
        <v/>
      </c>
      <c r="F2893">
        <v>1382</v>
      </c>
      <c r="G2893">
        <f t="shared" si="270"/>
        <v>1382</v>
      </c>
      <c r="H2893">
        <f t="shared" si="271"/>
        <v>1382</v>
      </c>
      <c r="I2893">
        <v>316</v>
      </c>
      <c r="J2893">
        <f t="shared" si="272"/>
        <v>316</v>
      </c>
      <c r="K2893">
        <v>456</v>
      </c>
      <c r="L2893">
        <f t="shared" si="273"/>
        <v>456</v>
      </c>
      <c r="M2893">
        <v>15</v>
      </c>
      <c r="N2893">
        <v>16979</v>
      </c>
      <c r="O2893">
        <f t="shared" si="274"/>
        <v>16979</v>
      </c>
      <c r="P2893">
        <v>24</v>
      </c>
      <c r="Q2893">
        <v>36</v>
      </c>
      <c r="R2893">
        <v>360</v>
      </c>
      <c r="S2893">
        <v>384</v>
      </c>
      <c r="T2893">
        <v>15.217391299999999</v>
      </c>
      <c r="U2893">
        <f>VLOOKUP(A2893,vlookup_table[#All],2,)</f>
        <v>0</v>
      </c>
      <c r="V2893">
        <f>VLOOKUP(A2893,vlookup_table[#All],4,FALSE)</f>
        <v>601</v>
      </c>
      <c r="W2893" t="str">
        <f>IF(LEN(V2893)=4,_xlfn.CONCAT("19",LEFT(V2893,2)),IF(LEN(V2893)=3,_xlfn.CONCAT("190",LEFT(V2893,2)),0))</f>
        <v>19060</v>
      </c>
      <c r="X2893">
        <f>IF(V2893&lt;&gt;0,1997-VALUE(W2893),0)</f>
        <v>-17063</v>
      </c>
      <c r="Y2893" t="str">
        <f>VLOOKUP(A2893,vlookup_table[#All],5,FALSE)</f>
        <v>S1</v>
      </c>
      <c r="Z2893" t="str">
        <f t="shared" si="275"/>
        <v>Suburban</v>
      </c>
      <c r="AA2893">
        <f>VLOOKUP(A2893,vlookup_table[#All],7,FALSE)</f>
        <v>25</v>
      </c>
    </row>
    <row r="2894" spans="1:27" x14ac:dyDescent="0.3">
      <c r="A2894">
        <v>4393</v>
      </c>
      <c r="B2894" s="1" t="s">
        <v>57</v>
      </c>
      <c r="C2894" s="1" t="str">
        <f>UPPER(LEFT(B2894,2))</f>
        <v>MN</v>
      </c>
      <c r="D2894" s="1" t="s">
        <v>14</v>
      </c>
      <c r="E2894" s="1" t="str">
        <f>UPPER(LEFT(D2894,1))</f>
        <v>M</v>
      </c>
      <c r="F2894">
        <v>1047</v>
      </c>
      <c r="G2894">
        <f t="shared" si="270"/>
        <v>1047</v>
      </c>
      <c r="H2894">
        <f t="shared" si="271"/>
        <v>1047</v>
      </c>
      <c r="I2894">
        <v>213</v>
      </c>
      <c r="J2894">
        <f t="shared" si="272"/>
        <v>213</v>
      </c>
      <c r="K2894">
        <v>388</v>
      </c>
      <c r="L2894">
        <f t="shared" si="273"/>
        <v>388</v>
      </c>
      <c r="M2894">
        <v>5</v>
      </c>
      <c r="N2894">
        <v>15868</v>
      </c>
      <c r="O2894">
        <f t="shared" si="274"/>
        <v>15868</v>
      </c>
      <c r="P2894">
        <v>6</v>
      </c>
      <c r="Q2894">
        <v>62</v>
      </c>
      <c r="R2894">
        <v>305</v>
      </c>
      <c r="S2894">
        <v>294</v>
      </c>
      <c r="T2894">
        <v>9.5161290320000003</v>
      </c>
      <c r="U2894">
        <f>VLOOKUP(A2894,vlookup_table[#All],2,)</f>
        <v>1</v>
      </c>
      <c r="V2894">
        <f>VLOOKUP(A2894,vlookup_table[#All],4,FALSE)</f>
        <v>1006</v>
      </c>
      <c r="W2894" t="str">
        <f>IF(LEN(V2894)=4,_xlfn.CONCAT("19",LEFT(V2894,2)),IF(LEN(V2894)=3,_xlfn.CONCAT("190",LEFT(V2894,2)),0))</f>
        <v>1910</v>
      </c>
      <c r="X2894">
        <f>IF(V2894&lt;&gt;0,1997-VALUE(W2894),0)</f>
        <v>87</v>
      </c>
      <c r="Y2894" t="str">
        <f>VLOOKUP(A2894,vlookup_table[#All],5,FALSE)</f>
        <v>C2</v>
      </c>
      <c r="Z2894" t="str">
        <f t="shared" si="275"/>
        <v>City</v>
      </c>
      <c r="AA2894">
        <f>VLOOKUP(A2894,vlookup_table[#All],7,FALSE)</f>
        <v>10</v>
      </c>
    </row>
    <row r="2895" spans="1:27" x14ac:dyDescent="0.3">
      <c r="A2895">
        <v>85390</v>
      </c>
      <c r="B2895" s="1" t="s">
        <v>57</v>
      </c>
      <c r="C2895" s="1" t="str">
        <f>UPPER(LEFT(B2895,2))</f>
        <v>MN</v>
      </c>
      <c r="D2895" s="1" t="s">
        <v>14</v>
      </c>
      <c r="E2895" s="1" t="str">
        <f>UPPER(LEFT(D2895,1))</f>
        <v>M</v>
      </c>
      <c r="F2895">
        <v>698</v>
      </c>
      <c r="G2895">
        <f t="shared" si="270"/>
        <v>698</v>
      </c>
      <c r="H2895">
        <f t="shared" si="271"/>
        <v>698</v>
      </c>
      <c r="I2895">
        <v>388</v>
      </c>
      <c r="J2895">
        <f t="shared" si="272"/>
        <v>388</v>
      </c>
      <c r="K2895">
        <v>448</v>
      </c>
      <c r="L2895">
        <f t="shared" si="273"/>
        <v>448</v>
      </c>
      <c r="M2895">
        <v>0</v>
      </c>
      <c r="N2895">
        <v>12449</v>
      </c>
      <c r="O2895">
        <f t="shared" si="274"/>
        <v>12449</v>
      </c>
      <c r="P2895">
        <v>0</v>
      </c>
      <c r="Q2895">
        <v>85</v>
      </c>
      <c r="R2895">
        <v>412</v>
      </c>
      <c r="S2895">
        <v>418</v>
      </c>
      <c r="T2895">
        <v>9.5</v>
      </c>
      <c r="U2895">
        <f>VLOOKUP(A2895,vlookup_table[#All],2,)</f>
        <v>1</v>
      </c>
      <c r="V2895">
        <f>VLOOKUP(A2895,vlookup_table[#All],4,FALSE)</f>
        <v>4701</v>
      </c>
      <c r="W2895" t="str">
        <f>IF(LEN(V2895)=4,_xlfn.CONCAT("19",LEFT(V2895,2)),IF(LEN(V2895)=3,_xlfn.CONCAT("190",LEFT(V2895,2)),0))</f>
        <v>1947</v>
      </c>
      <c r="X2895">
        <f>IF(V2895&lt;&gt;0,1997-VALUE(W2895),0)</f>
        <v>50</v>
      </c>
      <c r="Y2895" t="str">
        <f>VLOOKUP(A2895,vlookup_table[#All],5,FALSE)</f>
        <v>R1</v>
      </c>
      <c r="Z2895" t="str">
        <f t="shared" si="275"/>
        <v>Rural</v>
      </c>
      <c r="AA2895">
        <f>VLOOKUP(A2895,vlookup_table[#All],7,FALSE)</f>
        <v>12</v>
      </c>
    </row>
    <row r="2896" spans="1:27" x14ac:dyDescent="0.3">
      <c r="A2896">
        <v>11064</v>
      </c>
      <c r="B2896" s="1" t="s">
        <v>16</v>
      </c>
      <c r="C2896" s="1" t="str">
        <f>UPPER(LEFT(B2896,2))</f>
        <v>IL</v>
      </c>
      <c r="D2896" s="1" t="s">
        <v>17</v>
      </c>
      <c r="E2896" s="1" t="str">
        <f>UPPER(LEFT(D2896,1))</f>
        <v>F</v>
      </c>
      <c r="F2896">
        <v>1075</v>
      </c>
      <c r="G2896">
        <f t="shared" si="270"/>
        <v>1075</v>
      </c>
      <c r="H2896">
        <f t="shared" si="271"/>
        <v>1075</v>
      </c>
      <c r="I2896">
        <v>366</v>
      </c>
      <c r="J2896">
        <f t="shared" si="272"/>
        <v>366</v>
      </c>
      <c r="K2896">
        <v>455</v>
      </c>
      <c r="L2896">
        <f t="shared" si="273"/>
        <v>455</v>
      </c>
      <c r="M2896">
        <v>0</v>
      </c>
      <c r="N2896">
        <v>14394</v>
      </c>
      <c r="O2896">
        <f t="shared" si="274"/>
        <v>14394</v>
      </c>
      <c r="P2896">
        <v>1</v>
      </c>
      <c r="Q2896">
        <v>90</v>
      </c>
      <c r="R2896">
        <v>449</v>
      </c>
      <c r="S2896">
        <v>373</v>
      </c>
      <c r="T2896">
        <v>10.31578947</v>
      </c>
      <c r="U2896">
        <f>VLOOKUP(A2896,vlookup_table[#All],2,)</f>
        <v>0</v>
      </c>
      <c r="V2896">
        <f>VLOOKUP(A2896,vlookup_table[#All],4,FALSE)</f>
        <v>1605</v>
      </c>
      <c r="W2896" t="str">
        <f>IF(LEN(V2896)=4,_xlfn.CONCAT("19",LEFT(V2896,2)),IF(LEN(V2896)=3,_xlfn.CONCAT("190",LEFT(V2896,2)),0))</f>
        <v>1916</v>
      </c>
      <c r="X2896">
        <f>IF(V2896&lt;&gt;0,1997-VALUE(W2896),0)</f>
        <v>81</v>
      </c>
      <c r="Y2896" t="str">
        <f>VLOOKUP(A2896,vlookup_table[#All],5,FALSE)</f>
        <v>S2</v>
      </c>
      <c r="Z2896" t="str">
        <f t="shared" si="275"/>
        <v>Suburban</v>
      </c>
      <c r="AA2896">
        <f>VLOOKUP(A2896,vlookup_table[#All],7,FALSE)</f>
        <v>10</v>
      </c>
    </row>
    <row r="2897" spans="1:27" x14ac:dyDescent="0.3">
      <c r="A2897">
        <v>148523</v>
      </c>
      <c r="B2897" s="1" t="s">
        <v>22</v>
      </c>
      <c r="C2897" s="1" t="str">
        <f>UPPER(LEFT(B2897,2))</f>
        <v>CA</v>
      </c>
      <c r="D2897" s="1" t="s">
        <v>14</v>
      </c>
      <c r="E2897" s="1" t="str">
        <f>UPPER(LEFT(D2897,1))</f>
        <v>M</v>
      </c>
      <c r="F2897">
        <v>4286</v>
      </c>
      <c r="G2897">
        <f t="shared" si="270"/>
        <v>4286</v>
      </c>
      <c r="H2897">
        <f t="shared" si="271"/>
        <v>4286</v>
      </c>
      <c r="I2897">
        <v>811</v>
      </c>
      <c r="J2897">
        <f t="shared" si="272"/>
        <v>811</v>
      </c>
      <c r="K2897">
        <v>947</v>
      </c>
      <c r="L2897">
        <f t="shared" si="273"/>
        <v>947</v>
      </c>
      <c r="M2897">
        <v>95</v>
      </c>
      <c r="N2897">
        <v>33614</v>
      </c>
      <c r="O2897">
        <f t="shared" si="274"/>
        <v>33614</v>
      </c>
      <c r="P2897">
        <v>24</v>
      </c>
      <c r="Q2897">
        <v>41</v>
      </c>
      <c r="R2897">
        <v>910</v>
      </c>
      <c r="S2897">
        <v>883</v>
      </c>
      <c r="T2897">
        <v>15</v>
      </c>
      <c r="U2897">
        <f>VLOOKUP(A2897,vlookup_table[#All],2,)</f>
        <v>1</v>
      </c>
      <c r="V2897">
        <f>VLOOKUP(A2897,vlookup_table[#All],4,FALSE)</f>
        <v>1801</v>
      </c>
      <c r="W2897" t="str">
        <f>IF(LEN(V2897)=4,_xlfn.CONCAT("19",LEFT(V2897,2)),IF(LEN(V2897)=3,_xlfn.CONCAT("190",LEFT(V2897,2)),0))</f>
        <v>1918</v>
      </c>
      <c r="X2897">
        <f>IF(V2897&lt;&gt;0,1997-VALUE(W2897),0)</f>
        <v>79</v>
      </c>
      <c r="Y2897" t="str">
        <f>VLOOKUP(A2897,vlookup_table[#All],5,FALSE)</f>
        <v>S1</v>
      </c>
      <c r="Z2897" t="str">
        <f t="shared" si="275"/>
        <v>Suburban</v>
      </c>
      <c r="AA2897">
        <f>VLOOKUP(A2897,vlookup_table[#All],7,FALSE)</f>
        <v>25</v>
      </c>
    </row>
    <row r="2898" spans="1:27" x14ac:dyDescent="0.3">
      <c r="A2898">
        <v>189027</v>
      </c>
      <c r="B2898" s="1" t="s">
        <v>16</v>
      </c>
      <c r="C2898" s="1" t="str">
        <f>UPPER(LEFT(B2898,2))</f>
        <v>IL</v>
      </c>
      <c r="D2898" s="1" t="s">
        <v>17</v>
      </c>
      <c r="E2898" s="1" t="str">
        <f>UPPER(LEFT(D2898,1))</f>
        <v>F</v>
      </c>
      <c r="F2898">
        <v>606</v>
      </c>
      <c r="G2898">
        <f t="shared" si="270"/>
        <v>606</v>
      </c>
      <c r="H2898">
        <f t="shared" si="271"/>
        <v>606</v>
      </c>
      <c r="I2898">
        <v>339</v>
      </c>
      <c r="J2898">
        <f t="shared" si="272"/>
        <v>339</v>
      </c>
      <c r="K2898">
        <v>421</v>
      </c>
      <c r="L2898">
        <f t="shared" si="273"/>
        <v>421</v>
      </c>
      <c r="M2898">
        <v>0</v>
      </c>
      <c r="N2898">
        <v>13281</v>
      </c>
      <c r="O2898">
        <f t="shared" si="274"/>
        <v>13281</v>
      </c>
      <c r="P2898">
        <v>1</v>
      </c>
      <c r="Q2898">
        <v>78</v>
      </c>
      <c r="R2898">
        <v>402</v>
      </c>
      <c r="S2898">
        <v>370</v>
      </c>
      <c r="T2898">
        <v>8.80952381</v>
      </c>
      <c r="U2898">
        <f>VLOOKUP(A2898,vlookup_table[#All],2,)</f>
        <v>2</v>
      </c>
      <c r="V2898">
        <f>VLOOKUP(A2898,vlookup_table[#All],4,FALSE)</f>
        <v>1911</v>
      </c>
      <c r="W2898" t="str">
        <f>IF(LEN(V2898)=4,_xlfn.CONCAT("19",LEFT(V2898,2)),IF(LEN(V2898)=3,_xlfn.CONCAT("190",LEFT(V2898,2)),0))</f>
        <v>1919</v>
      </c>
      <c r="X2898">
        <f>IF(V2898&lt;&gt;0,1997-VALUE(W2898),0)</f>
        <v>78</v>
      </c>
      <c r="Y2898" t="str">
        <f>VLOOKUP(A2898,vlookup_table[#All],5,FALSE)</f>
        <v>R1</v>
      </c>
      <c r="Z2898" t="str">
        <f t="shared" si="275"/>
        <v>Rural</v>
      </c>
      <c r="AA2898">
        <f>VLOOKUP(A2898,vlookup_table[#All],7,FALSE)</f>
        <v>10</v>
      </c>
    </row>
    <row r="2899" spans="1:27" x14ac:dyDescent="0.3">
      <c r="A2899">
        <v>63107</v>
      </c>
      <c r="B2899" s="1" t="s">
        <v>34</v>
      </c>
      <c r="C2899" s="1" t="str">
        <f>UPPER(LEFT(B2899,2))</f>
        <v>IN</v>
      </c>
      <c r="D2899" s="1" t="s">
        <v>14</v>
      </c>
      <c r="E2899" s="1" t="str">
        <f>UPPER(LEFT(D2899,1))</f>
        <v>M</v>
      </c>
      <c r="F2899">
        <v>578</v>
      </c>
      <c r="G2899">
        <f t="shared" si="270"/>
        <v>578</v>
      </c>
      <c r="H2899">
        <f t="shared" si="271"/>
        <v>578</v>
      </c>
      <c r="I2899">
        <v>310</v>
      </c>
      <c r="J2899">
        <f t="shared" si="272"/>
        <v>310</v>
      </c>
      <c r="K2899">
        <v>427</v>
      </c>
      <c r="L2899">
        <f t="shared" si="273"/>
        <v>427</v>
      </c>
      <c r="M2899">
        <v>0</v>
      </c>
      <c r="N2899">
        <v>19153</v>
      </c>
      <c r="O2899">
        <f t="shared" si="274"/>
        <v>19153</v>
      </c>
      <c r="P2899">
        <v>4</v>
      </c>
      <c r="Q2899">
        <v>80</v>
      </c>
      <c r="R2899">
        <v>370</v>
      </c>
      <c r="S2899">
        <v>340</v>
      </c>
      <c r="T2899">
        <v>4.733333333</v>
      </c>
      <c r="U2899">
        <f>VLOOKUP(A2899,vlookup_table[#All],2,)</f>
        <v>1</v>
      </c>
      <c r="V2899">
        <f>VLOOKUP(A2899,vlookup_table[#All],4,FALSE)</f>
        <v>2712</v>
      </c>
      <c r="W2899" t="str">
        <f>IF(LEN(V2899)=4,_xlfn.CONCAT("19",LEFT(V2899,2)),IF(LEN(V2899)=3,_xlfn.CONCAT("190",LEFT(V2899,2)),0))</f>
        <v>1927</v>
      </c>
      <c r="X2899">
        <f>IF(V2899&lt;&gt;0,1997-VALUE(W2899),0)</f>
        <v>70</v>
      </c>
      <c r="Y2899" t="str">
        <f>VLOOKUP(A2899,vlookup_table[#All],5,FALSE)</f>
        <v>T2</v>
      </c>
      <c r="Z2899" t="str">
        <f t="shared" si="275"/>
        <v>Town</v>
      </c>
      <c r="AA2899">
        <f>VLOOKUP(A2899,vlookup_table[#All],7,FALSE)</f>
        <v>10</v>
      </c>
    </row>
    <row r="2900" spans="1:27" x14ac:dyDescent="0.3">
      <c r="A2900">
        <v>120366</v>
      </c>
      <c r="B2900" s="1" t="s">
        <v>21</v>
      </c>
      <c r="C2900" s="1" t="str">
        <f>UPPER(LEFT(B2900,2))</f>
        <v>TX</v>
      </c>
      <c r="D2900" s="1" t="s">
        <v>14</v>
      </c>
      <c r="E2900" s="1" t="str">
        <f>UPPER(LEFT(D2900,1))</f>
        <v>M</v>
      </c>
      <c r="F2900">
        <v>914</v>
      </c>
      <c r="G2900">
        <f t="shared" si="270"/>
        <v>914</v>
      </c>
      <c r="H2900">
        <f t="shared" si="271"/>
        <v>914</v>
      </c>
      <c r="I2900">
        <v>445</v>
      </c>
      <c r="J2900">
        <f t="shared" si="272"/>
        <v>445</v>
      </c>
      <c r="K2900">
        <v>541</v>
      </c>
      <c r="L2900">
        <f t="shared" si="273"/>
        <v>541</v>
      </c>
      <c r="M2900">
        <v>0</v>
      </c>
      <c r="N2900">
        <v>22258</v>
      </c>
      <c r="O2900">
        <f t="shared" si="274"/>
        <v>22258</v>
      </c>
      <c r="P2900">
        <v>5</v>
      </c>
      <c r="Q2900">
        <v>31</v>
      </c>
      <c r="R2900">
        <v>515</v>
      </c>
      <c r="S2900">
        <v>469</v>
      </c>
      <c r="T2900">
        <v>6.6666666670000003</v>
      </c>
      <c r="U2900">
        <f>VLOOKUP(A2900,vlookup_table[#All],2,)</f>
        <v>0</v>
      </c>
      <c r="V2900">
        <f>VLOOKUP(A2900,vlookup_table[#All],4,FALSE)</f>
        <v>5201</v>
      </c>
      <c r="W2900" t="str">
        <f>IF(LEN(V2900)=4,_xlfn.CONCAT("19",LEFT(V2900,2)),IF(LEN(V2900)=3,_xlfn.CONCAT("190",LEFT(V2900,2)),0))</f>
        <v>1952</v>
      </c>
      <c r="X2900">
        <f>IF(V2900&lt;&gt;0,1997-VALUE(W2900),0)</f>
        <v>45</v>
      </c>
      <c r="Y2900" t="str">
        <f>VLOOKUP(A2900,vlookup_table[#All],5,FALSE)</f>
        <v>T2</v>
      </c>
      <c r="Z2900" t="str">
        <f t="shared" si="275"/>
        <v>Town</v>
      </c>
      <c r="AA2900">
        <f>VLOOKUP(A2900,vlookup_table[#All],7,FALSE)</f>
        <v>9</v>
      </c>
    </row>
    <row r="2901" spans="1:27" x14ac:dyDescent="0.3">
      <c r="A2901">
        <v>4588</v>
      </c>
      <c r="B2901" s="1" t="s">
        <v>34</v>
      </c>
      <c r="C2901" s="1" t="str">
        <f>UPPER(LEFT(B2901,2))</f>
        <v>IN</v>
      </c>
      <c r="D2901" s="1" t="s">
        <v>14</v>
      </c>
      <c r="E2901" s="1" t="str">
        <f>UPPER(LEFT(D2901,1))</f>
        <v>M</v>
      </c>
      <c r="F2901">
        <v>561</v>
      </c>
      <c r="G2901">
        <f t="shared" si="270"/>
        <v>561</v>
      </c>
      <c r="H2901">
        <f t="shared" si="271"/>
        <v>561</v>
      </c>
      <c r="I2901">
        <v>337</v>
      </c>
      <c r="J2901">
        <f t="shared" si="272"/>
        <v>337</v>
      </c>
      <c r="K2901">
        <v>362</v>
      </c>
      <c r="L2901">
        <f t="shared" si="273"/>
        <v>362</v>
      </c>
      <c r="M2901">
        <v>0</v>
      </c>
      <c r="N2901">
        <v>12185</v>
      </c>
      <c r="O2901">
        <f t="shared" si="274"/>
        <v>12185</v>
      </c>
      <c r="P2901">
        <v>0</v>
      </c>
      <c r="Q2901">
        <v>78</v>
      </c>
      <c r="R2901">
        <v>357</v>
      </c>
      <c r="S2901">
        <v>334</v>
      </c>
      <c r="T2901">
        <v>12.4375</v>
      </c>
      <c r="U2901">
        <f>VLOOKUP(A2901,vlookup_table[#All],2,)</f>
        <v>0</v>
      </c>
      <c r="V2901">
        <f>VLOOKUP(A2901,vlookup_table[#All],4,FALSE)</f>
        <v>1608</v>
      </c>
      <c r="W2901" t="str">
        <f>IF(LEN(V2901)=4,_xlfn.CONCAT("19",LEFT(V2901,2)),IF(LEN(V2901)=3,_xlfn.CONCAT("190",LEFT(V2901,2)),0))</f>
        <v>1916</v>
      </c>
      <c r="X2901">
        <f>IF(V2901&lt;&gt;0,1997-VALUE(W2901),0)</f>
        <v>81</v>
      </c>
      <c r="Y2901" t="str">
        <f>VLOOKUP(A2901,vlookup_table[#All],5,FALSE)</f>
        <v>R2</v>
      </c>
      <c r="Z2901" t="str">
        <f t="shared" si="275"/>
        <v>Rural</v>
      </c>
      <c r="AA2901">
        <f>VLOOKUP(A2901,vlookup_table[#All],7,FALSE)</f>
        <v>15</v>
      </c>
    </row>
    <row r="2902" spans="1:27" x14ac:dyDescent="0.3">
      <c r="A2902">
        <v>164899</v>
      </c>
      <c r="B2902" s="1" t="s">
        <v>22</v>
      </c>
      <c r="C2902" s="1" t="str">
        <f>UPPER(LEFT(B2902,2))</f>
        <v>CA</v>
      </c>
      <c r="D2902" s="1" t="s">
        <v>17</v>
      </c>
      <c r="E2902" s="1" t="str">
        <f>UPPER(LEFT(D2902,1))</f>
        <v>F</v>
      </c>
      <c r="F2902">
        <v>2094</v>
      </c>
      <c r="G2902">
        <f t="shared" si="270"/>
        <v>2094</v>
      </c>
      <c r="H2902">
        <f t="shared" si="271"/>
        <v>2094</v>
      </c>
      <c r="I2902">
        <v>352</v>
      </c>
      <c r="J2902">
        <f t="shared" si="272"/>
        <v>352</v>
      </c>
      <c r="K2902">
        <v>456</v>
      </c>
      <c r="L2902">
        <f t="shared" si="273"/>
        <v>456</v>
      </c>
      <c r="M2902">
        <v>56</v>
      </c>
      <c r="N2902">
        <v>14963</v>
      </c>
      <c r="O2902">
        <f t="shared" si="274"/>
        <v>14963</v>
      </c>
      <c r="P2902">
        <v>12</v>
      </c>
      <c r="Q2902">
        <v>66</v>
      </c>
      <c r="R2902">
        <v>401</v>
      </c>
      <c r="S2902">
        <v>395</v>
      </c>
      <c r="T2902">
        <v>23</v>
      </c>
      <c r="U2902">
        <f>VLOOKUP(A2902,vlookup_table[#All],2,)</f>
        <v>0</v>
      </c>
      <c r="V2902">
        <f>VLOOKUP(A2902,vlookup_table[#All],4,FALSE)</f>
        <v>4101</v>
      </c>
      <c r="W2902" t="str">
        <f>IF(LEN(V2902)=4,_xlfn.CONCAT("19",LEFT(V2902,2)),IF(LEN(V2902)=3,_xlfn.CONCAT("190",LEFT(V2902,2)),0))</f>
        <v>1941</v>
      </c>
      <c r="X2902">
        <f>IF(V2902&lt;&gt;0,1997-VALUE(W2902),0)</f>
        <v>56</v>
      </c>
      <c r="Y2902" t="str">
        <f>VLOOKUP(A2902,vlookup_table[#All],5,FALSE)</f>
        <v>S2</v>
      </c>
      <c r="Z2902" t="str">
        <f t="shared" si="275"/>
        <v>Suburban</v>
      </c>
      <c r="AA2902">
        <f>VLOOKUP(A2902,vlookup_table[#All],7,FALSE)</f>
        <v>23</v>
      </c>
    </row>
    <row r="2903" spans="1:27" x14ac:dyDescent="0.3">
      <c r="A2903">
        <v>129766</v>
      </c>
      <c r="B2903" s="1" t="s">
        <v>60</v>
      </c>
      <c r="C2903" s="1" t="str">
        <f>UPPER(LEFT(B2903,2))</f>
        <v>NE</v>
      </c>
      <c r="D2903" s="1" t="s">
        <v>14</v>
      </c>
      <c r="E2903" s="1" t="str">
        <f>UPPER(LEFT(D2903,1))</f>
        <v>M</v>
      </c>
      <c r="F2903">
        <v>960</v>
      </c>
      <c r="G2903">
        <f t="shared" si="270"/>
        <v>960</v>
      </c>
      <c r="H2903">
        <f t="shared" si="271"/>
        <v>960</v>
      </c>
      <c r="I2903">
        <v>566</v>
      </c>
      <c r="J2903">
        <f t="shared" si="272"/>
        <v>566</v>
      </c>
      <c r="K2903">
        <v>634</v>
      </c>
      <c r="L2903">
        <f t="shared" si="273"/>
        <v>634</v>
      </c>
      <c r="M2903">
        <v>0</v>
      </c>
      <c r="N2903">
        <v>18502</v>
      </c>
      <c r="O2903">
        <f t="shared" si="274"/>
        <v>18502</v>
      </c>
      <c r="P2903">
        <v>2</v>
      </c>
      <c r="Q2903">
        <v>49</v>
      </c>
      <c r="R2903">
        <v>587</v>
      </c>
      <c r="S2903">
        <v>600</v>
      </c>
      <c r="T2903">
        <v>15.28571429</v>
      </c>
      <c r="U2903">
        <f>VLOOKUP(A2903,vlookup_table[#All],2,)</f>
        <v>0</v>
      </c>
      <c r="V2903">
        <f>VLOOKUP(A2903,vlookup_table[#All],4,FALSE)</f>
        <v>5201</v>
      </c>
      <c r="W2903" t="str">
        <f>IF(LEN(V2903)=4,_xlfn.CONCAT("19",LEFT(V2903,2)),IF(LEN(V2903)=3,_xlfn.CONCAT("190",LEFT(V2903,2)),0))</f>
        <v>1952</v>
      </c>
      <c r="X2903">
        <f>IF(V2903&lt;&gt;0,1997-VALUE(W2903),0)</f>
        <v>45</v>
      </c>
      <c r="Y2903" t="str">
        <f>VLOOKUP(A2903,vlookup_table[#All],5,FALSE)</f>
        <v>S2</v>
      </c>
      <c r="Z2903" t="str">
        <f t="shared" si="275"/>
        <v>Suburban</v>
      </c>
      <c r="AA2903">
        <f>VLOOKUP(A2903,vlookup_table[#All],7,FALSE)</f>
        <v>20</v>
      </c>
    </row>
    <row r="2904" spans="1:27" x14ac:dyDescent="0.3">
      <c r="A2904">
        <v>1799</v>
      </c>
      <c r="B2904" s="1" t="s">
        <v>18</v>
      </c>
      <c r="C2904" s="1" t="str">
        <f>UPPER(LEFT(B2904,2))</f>
        <v>NC</v>
      </c>
      <c r="D2904" s="1" t="s">
        <v>14</v>
      </c>
      <c r="E2904" s="1" t="str">
        <f>UPPER(LEFT(D2904,1))</f>
        <v>M</v>
      </c>
      <c r="F2904">
        <v>860</v>
      </c>
      <c r="G2904">
        <f t="shared" si="270"/>
        <v>860</v>
      </c>
      <c r="H2904">
        <f t="shared" si="271"/>
        <v>860</v>
      </c>
      <c r="I2904">
        <v>358</v>
      </c>
      <c r="J2904">
        <f t="shared" si="272"/>
        <v>358</v>
      </c>
      <c r="K2904">
        <v>435</v>
      </c>
      <c r="L2904">
        <f t="shared" si="273"/>
        <v>435</v>
      </c>
      <c r="M2904">
        <v>2</v>
      </c>
      <c r="N2904">
        <v>14984</v>
      </c>
      <c r="O2904">
        <f t="shared" si="274"/>
        <v>14984</v>
      </c>
      <c r="P2904">
        <v>3</v>
      </c>
      <c r="Q2904">
        <v>63</v>
      </c>
      <c r="R2904">
        <v>395</v>
      </c>
      <c r="S2904">
        <v>393</v>
      </c>
      <c r="T2904">
        <v>9.2380952379999997</v>
      </c>
      <c r="U2904">
        <f>VLOOKUP(A2904,vlookup_table[#All],2,)</f>
        <v>0</v>
      </c>
      <c r="V2904">
        <f>VLOOKUP(A2904,vlookup_table[#All],4,FALSE)</f>
        <v>0</v>
      </c>
      <c r="W2904">
        <f>IF(LEN(V2904)=4,_xlfn.CONCAT("19",LEFT(V2904,2)),IF(LEN(V2904)=3,_xlfn.CONCAT("190",LEFT(V2904,2)),0))</f>
        <v>0</v>
      </c>
      <c r="X2904">
        <f>IF(V2904&lt;&gt;0,1997-VALUE(W2904),0)</f>
        <v>0</v>
      </c>
      <c r="Y2904" t="str">
        <f>VLOOKUP(A2904,vlookup_table[#All],5,FALSE)</f>
        <v>C2</v>
      </c>
      <c r="Z2904" t="str">
        <f t="shared" si="275"/>
        <v>City</v>
      </c>
      <c r="AA2904">
        <f>VLOOKUP(A2904,vlookup_table[#All],7,FALSE)</f>
        <v>10</v>
      </c>
    </row>
    <row r="2905" spans="1:27" x14ac:dyDescent="0.3">
      <c r="A2905">
        <v>151547</v>
      </c>
      <c r="B2905" s="1" t="s">
        <v>22</v>
      </c>
      <c r="C2905" s="1" t="str">
        <f>UPPER(LEFT(B2905,2))</f>
        <v>CA</v>
      </c>
      <c r="D2905" s="1" t="s">
        <v>14</v>
      </c>
      <c r="E2905" s="1" t="str">
        <f>UPPER(LEFT(D2905,1))</f>
        <v>M</v>
      </c>
      <c r="F2905">
        <v>1463</v>
      </c>
      <c r="G2905">
        <f t="shared" si="270"/>
        <v>1463</v>
      </c>
      <c r="H2905">
        <f t="shared" si="271"/>
        <v>1463</v>
      </c>
      <c r="I2905">
        <v>228</v>
      </c>
      <c r="J2905">
        <f t="shared" si="272"/>
        <v>228</v>
      </c>
      <c r="K2905">
        <v>351</v>
      </c>
      <c r="L2905">
        <f t="shared" si="273"/>
        <v>351</v>
      </c>
      <c r="M2905">
        <v>7</v>
      </c>
      <c r="N2905">
        <v>11400</v>
      </c>
      <c r="O2905">
        <f t="shared" si="274"/>
        <v>11400</v>
      </c>
      <c r="P2905">
        <v>15</v>
      </c>
      <c r="Q2905">
        <v>49</v>
      </c>
      <c r="R2905">
        <v>247</v>
      </c>
      <c r="S2905">
        <v>343</v>
      </c>
      <c r="T2905">
        <v>15</v>
      </c>
      <c r="U2905">
        <f>VLOOKUP(A2905,vlookup_table[#All],2,)</f>
        <v>1</v>
      </c>
      <c r="V2905">
        <f>VLOOKUP(A2905,vlookup_table[#All],4,FALSE)</f>
        <v>3201</v>
      </c>
      <c r="W2905" t="str">
        <f>IF(LEN(V2905)=4,_xlfn.CONCAT("19",LEFT(V2905,2)),IF(LEN(V2905)=3,_xlfn.CONCAT("190",LEFT(V2905,2)),0))</f>
        <v>1932</v>
      </c>
      <c r="X2905">
        <f>IF(V2905&lt;&gt;0,1997-VALUE(W2905),0)</f>
        <v>65</v>
      </c>
      <c r="Y2905" t="str">
        <f>VLOOKUP(A2905,vlookup_table[#All],5,FALSE)</f>
        <v>U3</v>
      </c>
      <c r="Z2905" t="str">
        <f t="shared" si="275"/>
        <v>Urban</v>
      </c>
      <c r="AA2905">
        <f>VLOOKUP(A2905,vlookup_table[#All],7,FALSE)</f>
        <v>5</v>
      </c>
    </row>
    <row r="2906" spans="1:27" x14ac:dyDescent="0.3">
      <c r="A2906">
        <v>169955</v>
      </c>
      <c r="B2906" s="1" t="s">
        <v>22</v>
      </c>
      <c r="C2906" s="1" t="str">
        <f>UPPER(LEFT(B2906,2))</f>
        <v>CA</v>
      </c>
      <c r="D2906" s="1" t="s">
        <v>14</v>
      </c>
      <c r="E2906" s="1" t="str">
        <f>UPPER(LEFT(D2906,1))</f>
        <v>M</v>
      </c>
      <c r="F2906">
        <v>1588</v>
      </c>
      <c r="G2906">
        <f t="shared" si="270"/>
        <v>1588</v>
      </c>
      <c r="H2906">
        <f t="shared" si="271"/>
        <v>1588</v>
      </c>
      <c r="I2906">
        <v>238</v>
      </c>
      <c r="J2906">
        <f t="shared" si="272"/>
        <v>238</v>
      </c>
      <c r="K2906">
        <v>369</v>
      </c>
      <c r="L2906">
        <f t="shared" si="273"/>
        <v>369</v>
      </c>
      <c r="M2906">
        <v>33</v>
      </c>
      <c r="N2906">
        <v>14499</v>
      </c>
      <c r="O2906">
        <f t="shared" si="274"/>
        <v>14499</v>
      </c>
      <c r="P2906">
        <v>7</v>
      </c>
      <c r="Q2906">
        <v>48</v>
      </c>
      <c r="R2906">
        <v>328</v>
      </c>
      <c r="S2906">
        <v>295</v>
      </c>
      <c r="T2906">
        <v>28.75</v>
      </c>
      <c r="U2906">
        <f>VLOOKUP(A2906,vlookup_table[#All],2,)</f>
        <v>1</v>
      </c>
      <c r="V2906">
        <f>VLOOKUP(A2906,vlookup_table[#All],4,FALSE)</f>
        <v>2401</v>
      </c>
      <c r="W2906" t="str">
        <f>IF(LEN(V2906)=4,_xlfn.CONCAT("19",LEFT(V2906,2)),IF(LEN(V2906)=3,_xlfn.CONCAT("190",LEFT(V2906,2)),0))</f>
        <v>1924</v>
      </c>
      <c r="X2906">
        <f>IF(V2906&lt;&gt;0,1997-VALUE(W2906),0)</f>
        <v>73</v>
      </c>
      <c r="Y2906" t="str">
        <f>VLOOKUP(A2906,vlookup_table[#All],5,FALSE)</f>
        <v>R1</v>
      </c>
      <c r="Z2906" t="str">
        <f t="shared" si="275"/>
        <v>Rural</v>
      </c>
      <c r="AA2906">
        <f>VLOOKUP(A2906,vlookup_table[#All],7,FALSE)</f>
        <v>50</v>
      </c>
    </row>
    <row r="2907" spans="1:27" x14ac:dyDescent="0.3">
      <c r="A2907">
        <v>98275</v>
      </c>
      <c r="B2907" s="1" t="s">
        <v>16</v>
      </c>
      <c r="C2907" s="1" t="str">
        <f>UPPER(LEFT(B2907,2))</f>
        <v>IL</v>
      </c>
      <c r="D2907" s="1" t="s">
        <v>45</v>
      </c>
      <c r="E2907" s="1" t="str">
        <f>UPPER(LEFT(D2907,1))</f>
        <v>J</v>
      </c>
      <c r="F2907">
        <v>284</v>
      </c>
      <c r="G2907">
        <f t="shared" si="270"/>
        <v>284</v>
      </c>
      <c r="H2907">
        <f t="shared" si="271"/>
        <v>284</v>
      </c>
      <c r="I2907">
        <v>224</v>
      </c>
      <c r="J2907">
        <f t="shared" si="272"/>
        <v>224</v>
      </c>
      <c r="K2907">
        <v>326</v>
      </c>
      <c r="L2907">
        <f t="shared" si="273"/>
        <v>326</v>
      </c>
      <c r="M2907">
        <v>0</v>
      </c>
      <c r="N2907">
        <v>11129</v>
      </c>
      <c r="O2907">
        <f t="shared" si="274"/>
        <v>11129</v>
      </c>
      <c r="P2907">
        <v>0</v>
      </c>
      <c r="Q2907">
        <v>88</v>
      </c>
      <c r="R2907">
        <v>252</v>
      </c>
      <c r="S2907">
        <v>284</v>
      </c>
      <c r="T2907">
        <v>9.0714285710000002</v>
      </c>
      <c r="U2907">
        <f>VLOOKUP(A2907,vlookup_table[#All],2,)</f>
        <v>1002</v>
      </c>
      <c r="V2907">
        <f>VLOOKUP(A2907,vlookup_table[#All],4,FALSE)</f>
        <v>0</v>
      </c>
      <c r="W2907">
        <f>IF(LEN(V2907)=4,_xlfn.CONCAT("19",LEFT(V2907,2)),IF(LEN(V2907)=3,_xlfn.CONCAT("190",LEFT(V2907,2)),0))</f>
        <v>0</v>
      </c>
      <c r="X2907">
        <f>IF(V2907&lt;&gt;0,1997-VALUE(W2907),0)</f>
        <v>0</v>
      </c>
      <c r="Y2907" t="str">
        <f>VLOOKUP(A2907,vlookup_table[#All],5,FALSE)</f>
        <v>R2</v>
      </c>
      <c r="Z2907" t="str">
        <f t="shared" si="275"/>
        <v>Rural</v>
      </c>
      <c r="AA2907">
        <f>VLOOKUP(A2907,vlookup_table[#All],7,FALSE)</f>
        <v>9</v>
      </c>
    </row>
    <row r="2908" spans="1:27" x14ac:dyDescent="0.3">
      <c r="A2908">
        <v>6298</v>
      </c>
      <c r="B2908" s="1" t="s">
        <v>47</v>
      </c>
      <c r="C2908" s="1" t="str">
        <f>UPPER(LEFT(B2908,2))</f>
        <v>SC</v>
      </c>
      <c r="D2908" s="1" t="s">
        <v>17</v>
      </c>
      <c r="E2908" s="1" t="str">
        <f>UPPER(LEFT(D2908,1))</f>
        <v>F</v>
      </c>
      <c r="F2908">
        <v>598</v>
      </c>
      <c r="G2908">
        <f t="shared" si="270"/>
        <v>598</v>
      </c>
      <c r="H2908">
        <f t="shared" si="271"/>
        <v>598</v>
      </c>
      <c r="I2908">
        <v>292</v>
      </c>
      <c r="J2908">
        <f t="shared" si="272"/>
        <v>292</v>
      </c>
      <c r="K2908">
        <v>413</v>
      </c>
      <c r="L2908">
        <f t="shared" si="273"/>
        <v>413</v>
      </c>
      <c r="M2908">
        <v>0</v>
      </c>
      <c r="N2908">
        <v>12864</v>
      </c>
      <c r="O2908">
        <f t="shared" si="274"/>
        <v>12864</v>
      </c>
      <c r="P2908">
        <v>0</v>
      </c>
      <c r="Q2908">
        <v>82</v>
      </c>
      <c r="R2908">
        <v>426</v>
      </c>
      <c r="S2908">
        <v>352</v>
      </c>
      <c r="T2908">
        <v>6.84375</v>
      </c>
      <c r="U2908">
        <f>VLOOKUP(A2908,vlookup_table[#All],2,)</f>
        <v>2</v>
      </c>
      <c r="V2908">
        <f>VLOOKUP(A2908,vlookup_table[#All],4,FALSE)</f>
        <v>2509</v>
      </c>
      <c r="W2908" t="str">
        <f>IF(LEN(V2908)=4,_xlfn.CONCAT("19",LEFT(V2908,2)),IF(LEN(V2908)=3,_xlfn.CONCAT("190",LEFT(V2908,2)),0))</f>
        <v>1925</v>
      </c>
      <c r="X2908">
        <f>IF(V2908&lt;&gt;0,1997-VALUE(W2908),0)</f>
        <v>72</v>
      </c>
      <c r="Y2908" t="str">
        <f>VLOOKUP(A2908,vlookup_table[#All],5,FALSE)</f>
        <v>T2</v>
      </c>
      <c r="Z2908" t="str">
        <f t="shared" si="275"/>
        <v>Town</v>
      </c>
      <c r="AA2908">
        <f>VLOOKUP(A2908,vlookup_table[#All],7,FALSE)</f>
        <v>7</v>
      </c>
    </row>
    <row r="2909" spans="1:27" x14ac:dyDescent="0.3">
      <c r="A2909">
        <v>32880</v>
      </c>
      <c r="B2909" s="1" t="s">
        <v>13</v>
      </c>
      <c r="C2909" s="1" t="str">
        <f>UPPER(LEFT(B2909,2))</f>
        <v>FL</v>
      </c>
      <c r="D2909" s="1" t="s">
        <v>17</v>
      </c>
      <c r="E2909" s="1" t="str">
        <f>UPPER(LEFT(D2909,1))</f>
        <v>F</v>
      </c>
      <c r="F2909">
        <v>695</v>
      </c>
      <c r="G2909">
        <f t="shared" si="270"/>
        <v>695</v>
      </c>
      <c r="H2909">
        <f t="shared" si="271"/>
        <v>695</v>
      </c>
      <c r="I2909">
        <v>304</v>
      </c>
      <c r="J2909">
        <f t="shared" si="272"/>
        <v>304</v>
      </c>
      <c r="K2909">
        <v>346</v>
      </c>
      <c r="L2909">
        <f t="shared" si="273"/>
        <v>346</v>
      </c>
      <c r="M2909">
        <v>7</v>
      </c>
      <c r="N2909">
        <v>15245</v>
      </c>
      <c r="O2909">
        <f t="shared" si="274"/>
        <v>15245</v>
      </c>
      <c r="P2909">
        <v>4</v>
      </c>
      <c r="Q2909">
        <v>38</v>
      </c>
      <c r="R2909">
        <v>299</v>
      </c>
      <c r="S2909">
        <v>325</v>
      </c>
      <c r="T2909">
        <v>12.2</v>
      </c>
      <c r="U2909">
        <f>VLOOKUP(A2909,vlookup_table[#All],2,)</f>
        <v>28</v>
      </c>
      <c r="V2909">
        <f>VLOOKUP(A2909,vlookup_table[#All],4,FALSE)</f>
        <v>4005</v>
      </c>
      <c r="W2909" t="str">
        <f>IF(LEN(V2909)=4,_xlfn.CONCAT("19",LEFT(V2909,2)),IF(LEN(V2909)=3,_xlfn.CONCAT("190",LEFT(V2909,2)),0))</f>
        <v>1940</v>
      </c>
      <c r="X2909">
        <f>IF(V2909&lt;&gt;0,1997-VALUE(W2909),0)</f>
        <v>57</v>
      </c>
      <c r="Y2909" t="str">
        <f>VLOOKUP(A2909,vlookup_table[#All],5,FALSE)</f>
        <v>S2</v>
      </c>
      <c r="Z2909" t="str">
        <f t="shared" si="275"/>
        <v>Suburban</v>
      </c>
      <c r="AA2909">
        <f>VLOOKUP(A2909,vlookup_table[#All],7,FALSE)</f>
        <v>10</v>
      </c>
    </row>
    <row r="2910" spans="1:27" x14ac:dyDescent="0.3">
      <c r="A2910">
        <v>26669</v>
      </c>
      <c r="B2910" s="1" t="s">
        <v>40</v>
      </c>
      <c r="C2910" s="1" t="str">
        <f>UPPER(LEFT(B2910,2))</f>
        <v>GA</v>
      </c>
      <c r="D2910" s="1" t="s">
        <v>17</v>
      </c>
      <c r="E2910" s="1" t="str">
        <f>UPPER(LEFT(D2910,1))</f>
        <v>F</v>
      </c>
      <c r="F2910">
        <v>477</v>
      </c>
      <c r="G2910">
        <f t="shared" si="270"/>
        <v>477</v>
      </c>
      <c r="H2910">
        <f t="shared" si="271"/>
        <v>477</v>
      </c>
      <c r="I2910">
        <v>301</v>
      </c>
      <c r="J2910">
        <f t="shared" si="272"/>
        <v>301</v>
      </c>
      <c r="K2910">
        <v>389</v>
      </c>
      <c r="L2910">
        <f t="shared" si="273"/>
        <v>389</v>
      </c>
      <c r="M2910">
        <v>1</v>
      </c>
      <c r="N2910">
        <v>13345</v>
      </c>
      <c r="O2910">
        <f t="shared" si="274"/>
        <v>13345</v>
      </c>
      <c r="P2910">
        <v>0</v>
      </c>
      <c r="Q2910">
        <v>79</v>
      </c>
      <c r="R2910">
        <v>345</v>
      </c>
      <c r="S2910">
        <v>342</v>
      </c>
      <c r="T2910">
        <v>5.8333333329999997</v>
      </c>
      <c r="U2910">
        <f>VLOOKUP(A2910,vlookup_table[#All],2,)</f>
        <v>2</v>
      </c>
      <c r="V2910">
        <f>VLOOKUP(A2910,vlookup_table[#All],4,FALSE)</f>
        <v>0</v>
      </c>
      <c r="W2910">
        <f>IF(LEN(V2910)=4,_xlfn.CONCAT("19",LEFT(V2910,2)),IF(LEN(V2910)=3,_xlfn.CONCAT("190",LEFT(V2910,2)),0))</f>
        <v>0</v>
      </c>
      <c r="X2910">
        <f>IF(V2910&lt;&gt;0,1997-VALUE(W2910),0)</f>
        <v>0</v>
      </c>
      <c r="Y2910" t="str">
        <f>VLOOKUP(A2910,vlookup_table[#All],5,FALSE)</f>
        <v>R2</v>
      </c>
      <c r="Z2910" t="str">
        <f t="shared" si="275"/>
        <v>Rural</v>
      </c>
      <c r="AA2910">
        <f>VLOOKUP(A2910,vlookup_table[#All],7,FALSE)</f>
        <v>1</v>
      </c>
    </row>
    <row r="2911" spans="1:27" x14ac:dyDescent="0.3">
      <c r="A2911">
        <v>36081</v>
      </c>
      <c r="B2911" s="1" t="s">
        <v>13</v>
      </c>
      <c r="C2911" s="1" t="str">
        <f>UPPER(LEFT(B2911,2))</f>
        <v>FL</v>
      </c>
      <c r="D2911" s="1" t="s">
        <v>14</v>
      </c>
      <c r="E2911" s="1" t="str">
        <f>UPPER(LEFT(D2911,1))</f>
        <v>M</v>
      </c>
      <c r="F2911">
        <v>1201</v>
      </c>
      <c r="G2911">
        <f t="shared" si="270"/>
        <v>1201</v>
      </c>
      <c r="H2911">
        <f t="shared" si="271"/>
        <v>1201</v>
      </c>
      <c r="I2911">
        <v>419</v>
      </c>
      <c r="J2911">
        <f t="shared" si="272"/>
        <v>419</v>
      </c>
      <c r="K2911">
        <v>474</v>
      </c>
      <c r="L2911">
        <f t="shared" si="273"/>
        <v>474</v>
      </c>
      <c r="M2911">
        <v>8</v>
      </c>
      <c r="N2911">
        <v>17269</v>
      </c>
      <c r="O2911">
        <f t="shared" si="274"/>
        <v>17269</v>
      </c>
      <c r="P2911">
        <v>2</v>
      </c>
      <c r="Q2911">
        <v>36</v>
      </c>
      <c r="R2911">
        <v>465</v>
      </c>
      <c r="S2911">
        <v>449</v>
      </c>
      <c r="T2911">
        <v>6.3529411769999999</v>
      </c>
      <c r="U2911">
        <f>VLOOKUP(A2911,vlookup_table[#All],2,)</f>
        <v>1</v>
      </c>
      <c r="V2911">
        <f>VLOOKUP(A2911,vlookup_table[#All],4,FALSE)</f>
        <v>3110</v>
      </c>
      <c r="W2911" t="str">
        <f>IF(LEN(V2911)=4,_xlfn.CONCAT("19",LEFT(V2911,2)),IF(LEN(V2911)=3,_xlfn.CONCAT("190",LEFT(V2911,2)),0))</f>
        <v>1931</v>
      </c>
      <c r="X2911">
        <f>IF(V2911&lt;&gt;0,1997-VALUE(W2911),0)</f>
        <v>66</v>
      </c>
      <c r="Y2911" t="str">
        <f>VLOOKUP(A2911,vlookup_table[#All],5,FALSE)</f>
        <v>C1</v>
      </c>
      <c r="Z2911" t="str">
        <f t="shared" si="275"/>
        <v>City</v>
      </c>
      <c r="AA2911">
        <f>VLOOKUP(A2911,vlookup_table[#All],7,FALSE)</f>
        <v>17</v>
      </c>
    </row>
    <row r="2912" spans="1:27" x14ac:dyDescent="0.3">
      <c r="A2912">
        <v>140928</v>
      </c>
      <c r="B2912" s="1" t="s">
        <v>24</v>
      </c>
      <c r="C2912" s="1" t="str">
        <f>UPPER(LEFT(B2912,2))</f>
        <v>NV</v>
      </c>
      <c r="D2912" s="1" t="s">
        <v>17</v>
      </c>
      <c r="E2912" s="1" t="str">
        <f>UPPER(LEFT(D2912,1))</f>
        <v>F</v>
      </c>
      <c r="F2912">
        <v>1117</v>
      </c>
      <c r="G2912">
        <f t="shared" si="270"/>
        <v>1117</v>
      </c>
      <c r="H2912">
        <f t="shared" si="271"/>
        <v>1117</v>
      </c>
      <c r="I2912">
        <v>461</v>
      </c>
      <c r="J2912">
        <f t="shared" si="272"/>
        <v>461</v>
      </c>
      <c r="K2912">
        <v>450</v>
      </c>
      <c r="L2912">
        <f t="shared" si="273"/>
        <v>450</v>
      </c>
      <c r="M2912">
        <v>3</v>
      </c>
      <c r="N2912">
        <v>16614</v>
      </c>
      <c r="O2912">
        <f t="shared" si="274"/>
        <v>16614</v>
      </c>
      <c r="P2912">
        <v>6</v>
      </c>
      <c r="Q2912">
        <v>28</v>
      </c>
      <c r="R2912">
        <v>461</v>
      </c>
      <c r="S2912">
        <v>461</v>
      </c>
      <c r="T2912">
        <v>20.944444440000002</v>
      </c>
      <c r="U2912">
        <f>VLOOKUP(A2912,vlookup_table[#All],2,)</f>
        <v>2</v>
      </c>
      <c r="V2912">
        <f>VLOOKUP(A2912,vlookup_table[#All],4,FALSE)</f>
        <v>2801</v>
      </c>
      <c r="W2912" t="str">
        <f>IF(LEN(V2912)=4,_xlfn.CONCAT("19",LEFT(V2912,2)),IF(LEN(V2912)=3,_xlfn.CONCAT("190",LEFT(V2912,2)),0))</f>
        <v>1928</v>
      </c>
      <c r="X2912">
        <f>IF(V2912&lt;&gt;0,1997-VALUE(W2912),0)</f>
        <v>69</v>
      </c>
      <c r="Y2912" t="str">
        <f>VLOOKUP(A2912,vlookup_table[#All],5,FALSE)</f>
        <v>S2</v>
      </c>
      <c r="Z2912" t="str">
        <f t="shared" si="275"/>
        <v>Suburban</v>
      </c>
      <c r="AA2912">
        <f>VLOOKUP(A2912,vlookup_table[#All],7,FALSE)</f>
        <v>21</v>
      </c>
    </row>
    <row r="2913" spans="1:27" x14ac:dyDescent="0.3">
      <c r="A2913">
        <v>84390</v>
      </c>
      <c r="B2913" s="1" t="s">
        <v>57</v>
      </c>
      <c r="C2913" s="1" t="str">
        <f>UPPER(LEFT(B2913,2))</f>
        <v>MN</v>
      </c>
      <c r="D2913" s="1" t="s">
        <v>14</v>
      </c>
      <c r="E2913" s="1" t="str">
        <f>UPPER(LEFT(D2913,1))</f>
        <v>M</v>
      </c>
      <c r="F2913">
        <v>465</v>
      </c>
      <c r="G2913">
        <f t="shared" si="270"/>
        <v>465</v>
      </c>
      <c r="H2913">
        <f t="shared" si="271"/>
        <v>465</v>
      </c>
      <c r="I2913">
        <v>213</v>
      </c>
      <c r="J2913">
        <f t="shared" si="272"/>
        <v>213</v>
      </c>
      <c r="K2913">
        <v>312</v>
      </c>
      <c r="L2913">
        <f t="shared" si="273"/>
        <v>312</v>
      </c>
      <c r="M2913">
        <v>0</v>
      </c>
      <c r="N2913">
        <v>10736</v>
      </c>
      <c r="O2913">
        <f t="shared" si="274"/>
        <v>10736</v>
      </c>
      <c r="P2913">
        <v>1</v>
      </c>
      <c r="Q2913">
        <v>80</v>
      </c>
      <c r="R2913">
        <v>281</v>
      </c>
      <c r="S2913">
        <v>259</v>
      </c>
      <c r="T2913">
        <v>7.5333333329999999</v>
      </c>
      <c r="U2913">
        <f>VLOOKUP(A2913,vlookup_table[#All],2,)</f>
        <v>1</v>
      </c>
      <c r="V2913">
        <f>VLOOKUP(A2913,vlookup_table[#All],4,FALSE)</f>
        <v>1801</v>
      </c>
      <c r="W2913" t="str">
        <f>IF(LEN(V2913)=4,_xlfn.CONCAT("19",LEFT(V2913,2)),IF(LEN(V2913)=3,_xlfn.CONCAT("190",LEFT(V2913,2)),0))</f>
        <v>1918</v>
      </c>
      <c r="X2913">
        <f>IF(V2913&lt;&gt;0,1997-VALUE(W2913),0)</f>
        <v>79</v>
      </c>
      <c r="Y2913" t="str">
        <f>VLOOKUP(A2913,vlookup_table[#All],5,FALSE)</f>
        <v>R2</v>
      </c>
      <c r="Z2913" t="str">
        <f t="shared" si="275"/>
        <v>Rural</v>
      </c>
      <c r="AA2913">
        <f>VLOOKUP(A2913,vlookup_table[#All],7,FALSE)</f>
        <v>5</v>
      </c>
    </row>
    <row r="2914" spans="1:27" x14ac:dyDescent="0.3">
      <c r="A2914">
        <v>83709</v>
      </c>
      <c r="B2914" s="1" t="s">
        <v>57</v>
      </c>
      <c r="C2914" s="1" t="str">
        <f>UPPER(LEFT(B2914,2))</f>
        <v>MN</v>
      </c>
      <c r="D2914" s="1" t="s">
        <v>14</v>
      </c>
      <c r="E2914" s="1" t="str">
        <f>UPPER(LEFT(D2914,1))</f>
        <v>M</v>
      </c>
      <c r="F2914">
        <v>680</v>
      </c>
      <c r="G2914">
        <f t="shared" si="270"/>
        <v>680</v>
      </c>
      <c r="H2914">
        <f t="shared" si="271"/>
        <v>680</v>
      </c>
      <c r="I2914">
        <v>335</v>
      </c>
      <c r="J2914">
        <f t="shared" si="272"/>
        <v>335</v>
      </c>
      <c r="K2914">
        <v>357</v>
      </c>
      <c r="L2914">
        <f t="shared" si="273"/>
        <v>357</v>
      </c>
      <c r="M2914">
        <v>0</v>
      </c>
      <c r="N2914">
        <v>13525</v>
      </c>
      <c r="O2914">
        <f t="shared" si="274"/>
        <v>13525</v>
      </c>
      <c r="P2914">
        <v>3</v>
      </c>
      <c r="Q2914">
        <v>81</v>
      </c>
      <c r="R2914">
        <v>324</v>
      </c>
      <c r="S2914">
        <v>358</v>
      </c>
      <c r="T2914">
        <v>6.3636363640000004</v>
      </c>
      <c r="U2914">
        <f>VLOOKUP(A2914,vlookup_table[#All],2,)</f>
        <v>2</v>
      </c>
      <c r="V2914">
        <f>VLOOKUP(A2914,vlookup_table[#All],4,FALSE)</f>
        <v>2512</v>
      </c>
      <c r="W2914" t="str">
        <f>IF(LEN(V2914)=4,_xlfn.CONCAT("19",LEFT(V2914,2)),IF(LEN(V2914)=3,_xlfn.CONCAT("190",LEFT(V2914,2)),0))</f>
        <v>1925</v>
      </c>
      <c r="X2914">
        <f>IF(V2914&lt;&gt;0,1997-VALUE(W2914),0)</f>
        <v>72</v>
      </c>
      <c r="Y2914" t="str">
        <f>VLOOKUP(A2914,vlookup_table[#All],5,FALSE)</f>
        <v>S2</v>
      </c>
      <c r="Z2914" t="str">
        <f t="shared" si="275"/>
        <v>Suburban</v>
      </c>
      <c r="AA2914">
        <f>VLOOKUP(A2914,vlookup_table[#All],7,FALSE)</f>
        <v>10</v>
      </c>
    </row>
    <row r="2915" spans="1:27" x14ac:dyDescent="0.3">
      <c r="A2915">
        <v>27854</v>
      </c>
      <c r="B2915" s="1" t="s">
        <v>40</v>
      </c>
      <c r="C2915" s="1" t="str">
        <f>UPPER(LEFT(B2915,2))</f>
        <v>GA</v>
      </c>
      <c r="D2915" s="1" t="s">
        <v>17</v>
      </c>
      <c r="E2915" s="1" t="str">
        <f>UPPER(LEFT(D2915,1))</f>
        <v>F</v>
      </c>
      <c r="F2915">
        <v>679</v>
      </c>
      <c r="G2915">
        <f t="shared" si="270"/>
        <v>679</v>
      </c>
      <c r="H2915">
        <f t="shared" si="271"/>
        <v>679</v>
      </c>
      <c r="I2915">
        <v>475</v>
      </c>
      <c r="J2915">
        <f t="shared" si="272"/>
        <v>475</v>
      </c>
      <c r="K2915">
        <v>466</v>
      </c>
      <c r="L2915">
        <f t="shared" si="273"/>
        <v>466</v>
      </c>
      <c r="M2915">
        <v>0</v>
      </c>
      <c r="N2915">
        <v>13724</v>
      </c>
      <c r="O2915">
        <f t="shared" si="274"/>
        <v>13724</v>
      </c>
      <c r="P2915">
        <v>2</v>
      </c>
      <c r="Q2915">
        <v>50</v>
      </c>
      <c r="R2915">
        <v>468</v>
      </c>
      <c r="S2915">
        <v>477</v>
      </c>
      <c r="T2915">
        <v>5.5625</v>
      </c>
      <c r="U2915">
        <f>VLOOKUP(A2915,vlookup_table[#All],2,)</f>
        <v>2</v>
      </c>
      <c r="V2915">
        <f>VLOOKUP(A2915,vlookup_table[#All],4,FALSE)</f>
        <v>3111</v>
      </c>
      <c r="W2915" t="str">
        <f>IF(LEN(V2915)=4,_xlfn.CONCAT("19",LEFT(V2915,2)),IF(LEN(V2915)=3,_xlfn.CONCAT("190",LEFT(V2915,2)),0))</f>
        <v>1931</v>
      </c>
      <c r="X2915">
        <f>IF(V2915&lt;&gt;0,1997-VALUE(W2915),0)</f>
        <v>66</v>
      </c>
      <c r="Y2915" t="str">
        <f>VLOOKUP(A2915,vlookup_table[#All],5,FALSE)</f>
        <v>C2</v>
      </c>
      <c r="Z2915" t="str">
        <f t="shared" si="275"/>
        <v>City</v>
      </c>
      <c r="AA2915">
        <f>VLOOKUP(A2915,vlookup_table[#All],7,FALSE)</f>
        <v>5</v>
      </c>
    </row>
    <row r="2916" spans="1:27" x14ac:dyDescent="0.3">
      <c r="A2916">
        <v>139302</v>
      </c>
      <c r="B2916" s="1" t="s">
        <v>55</v>
      </c>
      <c r="C2916" s="1" t="str">
        <f>UPPER(LEFT(B2916,2))</f>
        <v>NM</v>
      </c>
      <c r="D2916" s="1" t="s">
        <v>14</v>
      </c>
      <c r="E2916" s="1" t="str">
        <f>UPPER(LEFT(D2916,1))</f>
        <v>M</v>
      </c>
      <c r="F2916">
        <v>592</v>
      </c>
      <c r="G2916">
        <f t="shared" si="270"/>
        <v>592</v>
      </c>
      <c r="H2916">
        <f t="shared" si="271"/>
        <v>592</v>
      </c>
      <c r="I2916">
        <v>273</v>
      </c>
      <c r="J2916">
        <f t="shared" si="272"/>
        <v>273</v>
      </c>
      <c r="K2916">
        <v>315</v>
      </c>
      <c r="L2916">
        <f t="shared" si="273"/>
        <v>315</v>
      </c>
      <c r="M2916">
        <v>0</v>
      </c>
      <c r="N2916">
        <v>7582</v>
      </c>
      <c r="O2916">
        <f t="shared" si="274"/>
        <v>7582</v>
      </c>
      <c r="P2916">
        <v>4</v>
      </c>
      <c r="Q2916">
        <v>79</v>
      </c>
      <c r="R2916">
        <v>294</v>
      </c>
      <c r="S2916">
        <v>290</v>
      </c>
      <c r="T2916">
        <v>21.666666670000001</v>
      </c>
      <c r="U2916">
        <f>VLOOKUP(A2916,vlookup_table[#All],2,)</f>
        <v>0</v>
      </c>
      <c r="V2916">
        <f>VLOOKUP(A2916,vlookup_table[#All],4,FALSE)</f>
        <v>4003</v>
      </c>
      <c r="W2916" t="str">
        <f>IF(LEN(V2916)=4,_xlfn.CONCAT("19",LEFT(V2916,2)),IF(LEN(V2916)=3,_xlfn.CONCAT("190",LEFT(V2916,2)),0))</f>
        <v>1940</v>
      </c>
      <c r="X2916">
        <f>IF(V2916&lt;&gt;0,1997-VALUE(W2916),0)</f>
        <v>57</v>
      </c>
      <c r="Y2916" t="str">
        <f>VLOOKUP(A2916,vlookup_table[#All],5,FALSE)</f>
        <v>S3</v>
      </c>
      <c r="Z2916" t="str">
        <f t="shared" si="275"/>
        <v>Suburban</v>
      </c>
      <c r="AA2916">
        <f>VLOOKUP(A2916,vlookup_table[#All],7,FALSE)</f>
        <v>25</v>
      </c>
    </row>
    <row r="2917" spans="1:27" x14ac:dyDescent="0.3">
      <c r="A2917">
        <v>87538</v>
      </c>
      <c r="B2917" s="1" t="s">
        <v>35</v>
      </c>
      <c r="C2917" s="1" t="str">
        <f>UPPER(LEFT(B2917,2))</f>
        <v>MT</v>
      </c>
      <c r="D2917" s="1" t="s">
        <v>20</v>
      </c>
      <c r="E2917" s="1" t="str">
        <f>UPPER(LEFT(D2917,1))</f>
        <v>F</v>
      </c>
      <c r="F2917">
        <v>561</v>
      </c>
      <c r="G2917">
        <f t="shared" si="270"/>
        <v>561</v>
      </c>
      <c r="H2917">
        <f t="shared" si="271"/>
        <v>561</v>
      </c>
      <c r="I2917">
        <v>189</v>
      </c>
      <c r="J2917">
        <f t="shared" si="272"/>
        <v>189</v>
      </c>
      <c r="K2917">
        <v>282</v>
      </c>
      <c r="L2917">
        <f t="shared" si="273"/>
        <v>282</v>
      </c>
      <c r="M2917">
        <v>0</v>
      </c>
      <c r="N2917">
        <v>9557</v>
      </c>
      <c r="O2917">
        <f t="shared" si="274"/>
        <v>9557</v>
      </c>
      <c r="P2917">
        <v>1</v>
      </c>
      <c r="Q2917">
        <v>62</v>
      </c>
      <c r="R2917">
        <v>243</v>
      </c>
      <c r="S2917">
        <v>233</v>
      </c>
      <c r="T2917">
        <v>8.3333333330000006</v>
      </c>
      <c r="U2917">
        <f>VLOOKUP(A2917,vlookup_table[#All],2,)</f>
        <v>0</v>
      </c>
      <c r="V2917">
        <f>VLOOKUP(A2917,vlookup_table[#All],4,FALSE)</f>
        <v>0</v>
      </c>
      <c r="W2917">
        <f>IF(LEN(V2917)=4,_xlfn.CONCAT("19",LEFT(V2917,2)),IF(LEN(V2917)=3,_xlfn.CONCAT("190",LEFT(V2917,2)),0))</f>
        <v>0</v>
      </c>
      <c r="X2917">
        <f>IF(V2917&lt;&gt;0,1997-VALUE(W2917),0)</f>
        <v>0</v>
      </c>
      <c r="Y2917" t="str">
        <f>VLOOKUP(A2917,vlookup_table[#All],5,FALSE)</f>
        <v>R2</v>
      </c>
      <c r="Z2917" t="str">
        <f t="shared" si="275"/>
        <v>Rural</v>
      </c>
      <c r="AA2917">
        <f>VLOOKUP(A2917,vlookup_table[#All],7,FALSE)</f>
        <v>10</v>
      </c>
    </row>
    <row r="2918" spans="1:27" x14ac:dyDescent="0.3">
      <c r="A2918">
        <v>173571</v>
      </c>
      <c r="B2918" s="1" t="s">
        <v>38</v>
      </c>
      <c r="C2918" s="1" t="str">
        <f>UPPER(LEFT(B2918,2))</f>
        <v>HI</v>
      </c>
      <c r="D2918" s="1" t="s">
        <v>14</v>
      </c>
      <c r="E2918" s="1" t="str">
        <f>UPPER(LEFT(D2918,1))</f>
        <v>M</v>
      </c>
      <c r="F2918">
        <v>2575</v>
      </c>
      <c r="G2918">
        <f t="shared" si="270"/>
        <v>2575</v>
      </c>
      <c r="H2918">
        <f t="shared" si="271"/>
        <v>2575</v>
      </c>
      <c r="I2918">
        <v>521</v>
      </c>
      <c r="J2918">
        <f t="shared" si="272"/>
        <v>521</v>
      </c>
      <c r="K2918">
        <v>584</v>
      </c>
      <c r="L2918">
        <f t="shared" si="273"/>
        <v>584</v>
      </c>
      <c r="M2918">
        <v>74</v>
      </c>
      <c r="N2918">
        <v>17578</v>
      </c>
      <c r="O2918">
        <f t="shared" si="274"/>
        <v>17578</v>
      </c>
      <c r="P2918">
        <v>5</v>
      </c>
      <c r="Q2918">
        <v>80</v>
      </c>
      <c r="R2918">
        <v>551</v>
      </c>
      <c r="S2918">
        <v>561</v>
      </c>
      <c r="T2918">
        <v>17.5</v>
      </c>
      <c r="U2918">
        <f>VLOOKUP(A2918,vlookup_table[#All],2,)</f>
        <v>0</v>
      </c>
      <c r="V2918">
        <f>VLOOKUP(A2918,vlookup_table[#All],4,FALSE)</f>
        <v>0</v>
      </c>
      <c r="W2918">
        <f>IF(LEN(V2918)=4,_xlfn.CONCAT("19",LEFT(V2918,2)),IF(LEN(V2918)=3,_xlfn.CONCAT("190",LEFT(V2918,2)),0))</f>
        <v>0</v>
      </c>
      <c r="X2918">
        <f>IF(V2918&lt;&gt;0,1997-VALUE(W2918),0)</f>
        <v>0</v>
      </c>
      <c r="Y2918" t="str">
        <f>VLOOKUP(A2918,vlookup_table[#All],5,FALSE)</f>
        <v>T2</v>
      </c>
      <c r="Z2918" t="str">
        <f t="shared" si="275"/>
        <v>Town</v>
      </c>
      <c r="AA2918">
        <f>VLOOKUP(A2918,vlookup_table[#All],7,FALSE)</f>
        <v>25</v>
      </c>
    </row>
    <row r="2919" spans="1:27" x14ac:dyDescent="0.3">
      <c r="A2919">
        <v>55091</v>
      </c>
      <c r="B2919" s="1" t="s">
        <v>63</v>
      </c>
      <c r="C2919" s="1" t="str">
        <f>UPPER(LEFT(B2919,2))</f>
        <v>MS</v>
      </c>
      <c r="D2919" s="1" t="s">
        <v>20</v>
      </c>
      <c r="E2919" s="1" t="str">
        <f>UPPER(LEFT(D2919,1))</f>
        <v>F</v>
      </c>
      <c r="F2919">
        <v>364</v>
      </c>
      <c r="G2919">
        <f t="shared" si="270"/>
        <v>364</v>
      </c>
      <c r="H2919">
        <f t="shared" si="271"/>
        <v>364</v>
      </c>
      <c r="I2919">
        <v>187</v>
      </c>
      <c r="J2919">
        <f t="shared" si="272"/>
        <v>187</v>
      </c>
      <c r="K2919">
        <v>263</v>
      </c>
      <c r="L2919">
        <f t="shared" si="273"/>
        <v>263</v>
      </c>
      <c r="M2919">
        <v>1</v>
      </c>
      <c r="N2919">
        <v>8562</v>
      </c>
      <c r="O2919">
        <f t="shared" si="274"/>
        <v>8562</v>
      </c>
      <c r="P2919">
        <v>0</v>
      </c>
      <c r="Q2919">
        <v>89</v>
      </c>
      <c r="R2919">
        <v>216</v>
      </c>
      <c r="S2919">
        <v>234</v>
      </c>
      <c r="T2919">
        <v>25</v>
      </c>
      <c r="U2919">
        <f>VLOOKUP(A2919,vlookup_table[#All],2,)</f>
        <v>0</v>
      </c>
      <c r="V2919">
        <f>VLOOKUP(A2919,vlookup_table[#All],4,FALSE)</f>
        <v>5001</v>
      </c>
      <c r="W2919" t="str">
        <f>IF(LEN(V2919)=4,_xlfn.CONCAT("19",LEFT(V2919,2)),IF(LEN(V2919)=3,_xlfn.CONCAT("190",LEFT(V2919,2)),0))</f>
        <v>1950</v>
      </c>
      <c r="X2919">
        <f>IF(V2919&lt;&gt;0,1997-VALUE(W2919),0)</f>
        <v>47</v>
      </c>
      <c r="Y2919" t="str">
        <f>VLOOKUP(A2919,vlookup_table[#All],5,FALSE)</f>
        <v>R3</v>
      </c>
      <c r="Z2919" t="str">
        <f t="shared" si="275"/>
        <v>Rural</v>
      </c>
      <c r="AA2919">
        <f>VLOOKUP(A2919,vlookup_table[#All],7,FALSE)</f>
        <v>10</v>
      </c>
    </row>
    <row r="2920" spans="1:27" x14ac:dyDescent="0.3">
      <c r="A2920">
        <v>2861</v>
      </c>
      <c r="B2920" s="1" t="s">
        <v>41</v>
      </c>
      <c r="C2920" s="1" t="str">
        <f>UPPER(LEFT(B2920,2))</f>
        <v>WA</v>
      </c>
      <c r="D2920" s="1" t="s">
        <v>52</v>
      </c>
      <c r="E2920" s="1" t="str">
        <f>UPPER(LEFT(D2920,1))</f>
        <v>M</v>
      </c>
      <c r="F2920">
        <v>817</v>
      </c>
      <c r="G2920">
        <f t="shared" si="270"/>
        <v>817</v>
      </c>
      <c r="H2920">
        <f t="shared" si="271"/>
        <v>817</v>
      </c>
      <c r="I2920">
        <v>388</v>
      </c>
      <c r="J2920">
        <f t="shared" si="272"/>
        <v>388</v>
      </c>
      <c r="K2920">
        <v>422</v>
      </c>
      <c r="L2920">
        <f t="shared" si="273"/>
        <v>422</v>
      </c>
      <c r="M2920">
        <v>0</v>
      </c>
      <c r="N2920">
        <v>13502</v>
      </c>
      <c r="O2920">
        <f t="shared" si="274"/>
        <v>13502</v>
      </c>
      <c r="P2920">
        <v>3</v>
      </c>
      <c r="Q2920">
        <v>60</v>
      </c>
      <c r="R2920">
        <v>404</v>
      </c>
      <c r="S2920">
        <v>390</v>
      </c>
      <c r="T2920">
        <v>7.7857142860000002</v>
      </c>
      <c r="U2920">
        <f>VLOOKUP(A2920,vlookup_table[#All],2,)</f>
        <v>0</v>
      </c>
      <c r="V2920">
        <f>VLOOKUP(A2920,vlookup_table[#All],4,FALSE)</f>
        <v>3701</v>
      </c>
      <c r="W2920" t="str">
        <f>IF(LEN(V2920)=4,_xlfn.CONCAT("19",LEFT(V2920,2)),IF(LEN(V2920)=3,_xlfn.CONCAT("190",LEFT(V2920,2)),0))</f>
        <v>1937</v>
      </c>
      <c r="X2920">
        <f>IF(V2920&lt;&gt;0,1997-VALUE(W2920),0)</f>
        <v>60</v>
      </c>
      <c r="Y2920" t="str">
        <f>VLOOKUP(A2920,vlookup_table[#All],5,FALSE)</f>
        <v>S2</v>
      </c>
      <c r="Z2920" t="str">
        <f t="shared" si="275"/>
        <v>Suburban</v>
      </c>
      <c r="AA2920">
        <f>VLOOKUP(A2920,vlookup_table[#All],7,FALSE)</f>
        <v>7</v>
      </c>
    </row>
    <row r="2921" spans="1:27" x14ac:dyDescent="0.3">
      <c r="A2921">
        <v>141666</v>
      </c>
      <c r="B2921" s="1" t="s">
        <v>24</v>
      </c>
      <c r="C2921" s="1" t="str">
        <f>UPPER(LEFT(B2921,2))</f>
        <v>NV</v>
      </c>
      <c r="D2921" s="1" t="s">
        <v>14</v>
      </c>
      <c r="E2921" s="1" t="str">
        <f>UPPER(LEFT(D2921,1))</f>
        <v>M</v>
      </c>
      <c r="F2921">
        <v>1105</v>
      </c>
      <c r="G2921">
        <f t="shared" si="270"/>
        <v>1105</v>
      </c>
      <c r="H2921">
        <f t="shared" si="271"/>
        <v>1105</v>
      </c>
      <c r="I2921">
        <v>229</v>
      </c>
      <c r="J2921">
        <f t="shared" si="272"/>
        <v>229</v>
      </c>
      <c r="K2921">
        <v>374</v>
      </c>
      <c r="L2921">
        <f t="shared" si="273"/>
        <v>374</v>
      </c>
      <c r="M2921">
        <v>7</v>
      </c>
      <c r="N2921">
        <v>15856</v>
      </c>
      <c r="O2921">
        <f t="shared" si="274"/>
        <v>15856</v>
      </c>
      <c r="P2921">
        <v>12</v>
      </c>
      <c r="Q2921">
        <v>14</v>
      </c>
      <c r="R2921">
        <v>285</v>
      </c>
      <c r="S2921">
        <v>303</v>
      </c>
      <c r="T2921">
        <v>10.5</v>
      </c>
      <c r="U2921">
        <f>VLOOKUP(A2921,vlookup_table[#All],2,)</f>
        <v>1</v>
      </c>
      <c r="V2921">
        <f>VLOOKUP(A2921,vlookup_table[#All],4,FALSE)</f>
        <v>0</v>
      </c>
      <c r="W2921">
        <f>IF(LEN(V2921)=4,_xlfn.CONCAT("19",LEFT(V2921,2)),IF(LEN(V2921)=3,_xlfn.CONCAT("190",LEFT(V2921,2)),0))</f>
        <v>0</v>
      </c>
      <c r="X2921">
        <f>IF(V2921&lt;&gt;0,1997-VALUE(W2921),0)</f>
        <v>0</v>
      </c>
      <c r="Y2921" t="str">
        <f>VLOOKUP(A2921,vlookup_table[#All],5,FALSE)</f>
        <v>C1</v>
      </c>
      <c r="Z2921" t="str">
        <f t="shared" si="275"/>
        <v>City</v>
      </c>
      <c r="AA2921">
        <f>VLOOKUP(A2921,vlookup_table[#All],7,FALSE)</f>
        <v>16</v>
      </c>
    </row>
    <row r="2922" spans="1:27" x14ac:dyDescent="0.3">
      <c r="A2922">
        <v>165857</v>
      </c>
      <c r="B2922" s="1" t="s">
        <v>22</v>
      </c>
      <c r="C2922" s="1" t="str">
        <f>UPPER(LEFT(B2922,2))</f>
        <v>CA</v>
      </c>
      <c r="D2922" s="1" t="s">
        <v>17</v>
      </c>
      <c r="E2922" s="1" t="str">
        <f>UPPER(LEFT(D2922,1))</f>
        <v>F</v>
      </c>
      <c r="F2922">
        <v>1269</v>
      </c>
      <c r="G2922">
        <f t="shared" si="270"/>
        <v>1269</v>
      </c>
      <c r="H2922">
        <f t="shared" si="271"/>
        <v>1269</v>
      </c>
      <c r="I2922">
        <v>409</v>
      </c>
      <c r="J2922">
        <f t="shared" si="272"/>
        <v>409</v>
      </c>
      <c r="K2922">
        <v>490</v>
      </c>
      <c r="L2922">
        <f t="shared" si="273"/>
        <v>490</v>
      </c>
      <c r="M2922">
        <v>3</v>
      </c>
      <c r="N2922">
        <v>17132</v>
      </c>
      <c r="O2922">
        <f t="shared" si="274"/>
        <v>17132</v>
      </c>
      <c r="P2922">
        <v>5</v>
      </c>
      <c r="Q2922">
        <v>55</v>
      </c>
      <c r="R2922">
        <v>457</v>
      </c>
      <c r="S2922">
        <v>443</v>
      </c>
      <c r="T2922">
        <v>3.4</v>
      </c>
      <c r="U2922">
        <f>VLOOKUP(A2922,vlookup_table[#All],2,)</f>
        <v>28</v>
      </c>
      <c r="V2922">
        <f>VLOOKUP(A2922,vlookup_table[#All],4,FALSE)</f>
        <v>2201</v>
      </c>
      <c r="W2922" t="str">
        <f>IF(LEN(V2922)=4,_xlfn.CONCAT("19",LEFT(V2922,2)),IF(LEN(V2922)=3,_xlfn.CONCAT("190",LEFT(V2922,2)),0))</f>
        <v>1922</v>
      </c>
      <c r="X2922">
        <f>IF(V2922&lt;&gt;0,1997-VALUE(W2922),0)</f>
        <v>75</v>
      </c>
      <c r="Y2922" t="str">
        <f>VLOOKUP(A2922,vlookup_table[#All],5,FALSE)</f>
        <v>C2</v>
      </c>
      <c r="Z2922" t="str">
        <f t="shared" si="275"/>
        <v>City</v>
      </c>
      <c r="AA2922">
        <f>VLOOKUP(A2922,vlookup_table[#All],7,FALSE)</f>
        <v>4</v>
      </c>
    </row>
    <row r="2923" spans="1:27" x14ac:dyDescent="0.3">
      <c r="A2923">
        <v>172464</v>
      </c>
      <c r="B2923" s="1" t="s">
        <v>22</v>
      </c>
      <c r="C2923" s="1" t="str">
        <f>UPPER(LEFT(B2923,2))</f>
        <v>CA</v>
      </c>
      <c r="D2923" s="1" t="s">
        <v>14</v>
      </c>
      <c r="E2923" s="1" t="str">
        <f>UPPER(LEFT(D2923,1))</f>
        <v>M</v>
      </c>
      <c r="F2923">
        <v>1257</v>
      </c>
      <c r="G2923">
        <f t="shared" si="270"/>
        <v>1257</v>
      </c>
      <c r="H2923">
        <f t="shared" si="271"/>
        <v>1257</v>
      </c>
      <c r="I2923">
        <v>231</v>
      </c>
      <c r="J2923">
        <f t="shared" si="272"/>
        <v>231</v>
      </c>
      <c r="K2923">
        <v>535</v>
      </c>
      <c r="L2923">
        <f t="shared" si="273"/>
        <v>535</v>
      </c>
      <c r="M2923">
        <v>20</v>
      </c>
      <c r="N2923">
        <v>19180</v>
      </c>
      <c r="O2923">
        <f t="shared" si="274"/>
        <v>19180</v>
      </c>
      <c r="P2923">
        <v>10</v>
      </c>
      <c r="Q2923">
        <v>54</v>
      </c>
      <c r="R2923">
        <v>509</v>
      </c>
      <c r="S2923">
        <v>350</v>
      </c>
      <c r="T2923">
        <v>5.625</v>
      </c>
      <c r="U2923">
        <f>VLOOKUP(A2923,vlookup_table[#All],2,)</f>
        <v>0</v>
      </c>
      <c r="V2923">
        <f>VLOOKUP(A2923,vlookup_table[#All],4,FALSE)</f>
        <v>0</v>
      </c>
      <c r="W2923">
        <f>IF(LEN(V2923)=4,_xlfn.CONCAT("19",LEFT(V2923,2)),IF(LEN(V2923)=3,_xlfn.CONCAT("190",LEFT(V2923,2)),0))</f>
        <v>0</v>
      </c>
      <c r="X2923">
        <f>IF(V2923&lt;&gt;0,1997-VALUE(W2923),0)</f>
        <v>0</v>
      </c>
      <c r="Y2923" t="str">
        <f>VLOOKUP(A2923,vlookup_table[#All],5,FALSE)</f>
        <v>T2</v>
      </c>
      <c r="Z2923" t="str">
        <f t="shared" si="275"/>
        <v>Town</v>
      </c>
      <c r="AA2923">
        <f>VLOOKUP(A2923,vlookup_table[#All],7,FALSE)</f>
        <v>6</v>
      </c>
    </row>
    <row r="2924" spans="1:27" x14ac:dyDescent="0.3">
      <c r="A2924">
        <v>168171</v>
      </c>
      <c r="B2924" s="1" t="s">
        <v>22</v>
      </c>
      <c r="C2924" s="1" t="str">
        <f>UPPER(LEFT(B2924,2))</f>
        <v>CA</v>
      </c>
      <c r="D2924" s="1" t="s">
        <v>17</v>
      </c>
      <c r="E2924" s="1" t="str">
        <f>UPPER(LEFT(D2924,1))</f>
        <v>F</v>
      </c>
      <c r="F2924">
        <v>3938</v>
      </c>
      <c r="G2924">
        <f t="shared" si="270"/>
        <v>3938</v>
      </c>
      <c r="H2924">
        <f t="shared" si="271"/>
        <v>3938</v>
      </c>
      <c r="I2924">
        <v>203</v>
      </c>
      <c r="J2924">
        <f t="shared" si="272"/>
        <v>203</v>
      </c>
      <c r="K2924">
        <v>344</v>
      </c>
      <c r="L2924">
        <f t="shared" si="273"/>
        <v>344</v>
      </c>
      <c r="M2924">
        <v>50</v>
      </c>
      <c r="N2924">
        <v>15598</v>
      </c>
      <c r="O2924">
        <f t="shared" si="274"/>
        <v>15598</v>
      </c>
      <c r="P2924">
        <v>10</v>
      </c>
      <c r="Q2924">
        <v>38</v>
      </c>
      <c r="R2924">
        <v>325</v>
      </c>
      <c r="S2924">
        <v>271</v>
      </c>
      <c r="T2924">
        <v>13.57142857</v>
      </c>
      <c r="U2924">
        <f>VLOOKUP(A2924,vlookup_table[#All],2,)</f>
        <v>0</v>
      </c>
      <c r="V2924">
        <f>VLOOKUP(A2924,vlookup_table[#All],4,FALSE)</f>
        <v>4511</v>
      </c>
      <c r="W2924" t="str">
        <f>IF(LEN(V2924)=4,_xlfn.CONCAT("19",LEFT(V2924,2)),IF(LEN(V2924)=3,_xlfn.CONCAT("190",LEFT(V2924,2)),0))</f>
        <v>1945</v>
      </c>
      <c r="X2924">
        <f>IF(V2924&lt;&gt;0,1997-VALUE(W2924),0)</f>
        <v>52</v>
      </c>
      <c r="Y2924" t="str">
        <f>VLOOKUP(A2924,vlookup_table[#All],5,FALSE)</f>
        <v>C2</v>
      </c>
      <c r="Z2924" t="str">
        <f t="shared" si="275"/>
        <v>City</v>
      </c>
      <c r="AA2924">
        <f>VLOOKUP(A2924,vlookup_table[#All],7,FALSE)</f>
        <v>10</v>
      </c>
    </row>
    <row r="2925" spans="1:27" x14ac:dyDescent="0.3">
      <c r="A2925">
        <v>68563</v>
      </c>
      <c r="B2925" s="1" t="s">
        <v>30</v>
      </c>
      <c r="C2925" s="1" t="str">
        <f>UPPER(LEFT(B2925,2))</f>
        <v>MI</v>
      </c>
      <c r="D2925" s="1" t="s">
        <v>17</v>
      </c>
      <c r="E2925" s="1" t="str">
        <f>UPPER(LEFT(D2925,1))</f>
        <v>F</v>
      </c>
      <c r="F2925">
        <v>2119</v>
      </c>
      <c r="G2925">
        <f t="shared" si="270"/>
        <v>2119</v>
      </c>
      <c r="H2925">
        <f t="shared" si="271"/>
        <v>2119</v>
      </c>
      <c r="I2925">
        <v>956</v>
      </c>
      <c r="J2925">
        <f t="shared" si="272"/>
        <v>956</v>
      </c>
      <c r="K2925">
        <v>987</v>
      </c>
      <c r="L2925">
        <f t="shared" si="273"/>
        <v>987</v>
      </c>
      <c r="M2925">
        <v>58</v>
      </c>
      <c r="N2925">
        <v>50910</v>
      </c>
      <c r="O2925">
        <f t="shared" si="274"/>
        <v>50910</v>
      </c>
      <c r="P2925">
        <v>11</v>
      </c>
      <c r="Q2925">
        <v>72</v>
      </c>
      <c r="R2925">
        <v>1010</v>
      </c>
      <c r="S2925">
        <v>964</v>
      </c>
      <c r="T2925">
        <v>22.5</v>
      </c>
      <c r="U2925">
        <f>VLOOKUP(A2925,vlookup_table[#All],2,)</f>
        <v>0</v>
      </c>
      <c r="V2925">
        <f>VLOOKUP(A2925,vlookup_table[#All],4,FALSE)</f>
        <v>3601</v>
      </c>
      <c r="W2925" t="str">
        <f>IF(LEN(V2925)=4,_xlfn.CONCAT("19",LEFT(V2925,2)),IF(LEN(V2925)=3,_xlfn.CONCAT("190",LEFT(V2925,2)),0))</f>
        <v>1936</v>
      </c>
      <c r="X2925">
        <f>IF(V2925&lt;&gt;0,1997-VALUE(W2925),0)</f>
        <v>61</v>
      </c>
      <c r="Y2925" t="str">
        <f>VLOOKUP(A2925,vlookup_table[#All],5,FALSE)</f>
        <v>S1</v>
      </c>
      <c r="Z2925" t="str">
        <f t="shared" si="275"/>
        <v>Suburban</v>
      </c>
      <c r="AA2925">
        <f>VLOOKUP(A2925,vlookup_table[#All],7,FALSE)</f>
        <v>30</v>
      </c>
    </row>
    <row r="2926" spans="1:27" x14ac:dyDescent="0.3">
      <c r="A2926">
        <v>7160</v>
      </c>
      <c r="B2926" s="1" t="s">
        <v>41</v>
      </c>
      <c r="C2926" s="1" t="str">
        <f>UPPER(LEFT(B2926,2))</f>
        <v>WA</v>
      </c>
      <c r="D2926" s="1" t="s">
        <v>52</v>
      </c>
      <c r="E2926" s="1" t="str">
        <f>UPPER(LEFT(D2926,1))</f>
        <v>M</v>
      </c>
      <c r="F2926">
        <v>1117</v>
      </c>
      <c r="G2926">
        <f t="shared" si="270"/>
        <v>1117</v>
      </c>
      <c r="H2926">
        <f t="shared" si="271"/>
        <v>1117</v>
      </c>
      <c r="I2926">
        <v>376</v>
      </c>
      <c r="J2926">
        <f t="shared" si="272"/>
        <v>376</v>
      </c>
      <c r="K2926">
        <v>439</v>
      </c>
      <c r="L2926">
        <f t="shared" si="273"/>
        <v>439</v>
      </c>
      <c r="M2926">
        <v>9</v>
      </c>
      <c r="N2926">
        <v>14428</v>
      </c>
      <c r="O2926">
        <f t="shared" si="274"/>
        <v>14428</v>
      </c>
      <c r="P2926">
        <v>2</v>
      </c>
      <c r="Q2926">
        <v>62</v>
      </c>
      <c r="R2926">
        <v>397</v>
      </c>
      <c r="S2926">
        <v>413</v>
      </c>
      <c r="T2926">
        <v>14.44444444</v>
      </c>
      <c r="U2926">
        <f>VLOOKUP(A2926,vlookup_table[#All],2,)</f>
        <v>2</v>
      </c>
      <c r="V2926">
        <f>VLOOKUP(A2926,vlookup_table[#All],4,FALSE)</f>
        <v>906</v>
      </c>
      <c r="W2926" t="str">
        <f>IF(LEN(V2926)=4,_xlfn.CONCAT("19",LEFT(V2926,2)),IF(LEN(V2926)=3,_xlfn.CONCAT("190",LEFT(V2926,2)),0))</f>
        <v>19090</v>
      </c>
      <c r="X2926">
        <f>IF(V2926&lt;&gt;0,1997-VALUE(W2926),0)</f>
        <v>-17093</v>
      </c>
      <c r="Y2926" t="str">
        <f>VLOOKUP(A2926,vlookup_table[#All],5,FALSE)</f>
        <v>T2</v>
      </c>
      <c r="Z2926" t="str">
        <f t="shared" si="275"/>
        <v>Town</v>
      </c>
      <c r="AA2926">
        <f>VLOOKUP(A2926,vlookup_table[#All],7,FALSE)</f>
        <v>14</v>
      </c>
    </row>
    <row r="2927" spans="1:27" x14ac:dyDescent="0.3">
      <c r="A2927">
        <v>129779</v>
      </c>
      <c r="B2927" s="1" t="s">
        <v>49</v>
      </c>
      <c r="C2927" s="1" t="str">
        <f>UPPER(LEFT(B2927,2))</f>
        <v>CO</v>
      </c>
      <c r="D2927" s="1" t="s">
        <v>17</v>
      </c>
      <c r="E2927" s="1" t="str">
        <f>UPPER(LEFT(D2927,1))</f>
        <v>F</v>
      </c>
      <c r="F2927">
        <v>1200</v>
      </c>
      <c r="G2927">
        <f t="shared" si="270"/>
        <v>1200</v>
      </c>
      <c r="H2927">
        <f t="shared" si="271"/>
        <v>1200</v>
      </c>
      <c r="I2927">
        <v>529</v>
      </c>
      <c r="J2927">
        <f t="shared" si="272"/>
        <v>529</v>
      </c>
      <c r="K2927">
        <v>529</v>
      </c>
      <c r="L2927">
        <f t="shared" si="273"/>
        <v>529</v>
      </c>
      <c r="M2927">
        <v>2</v>
      </c>
      <c r="N2927">
        <v>18107</v>
      </c>
      <c r="O2927">
        <f t="shared" si="274"/>
        <v>18107</v>
      </c>
      <c r="P2927">
        <v>1</v>
      </c>
      <c r="Q2927">
        <v>39</v>
      </c>
      <c r="R2927">
        <v>552</v>
      </c>
      <c r="S2927">
        <v>516</v>
      </c>
      <c r="T2927">
        <v>14.68421053</v>
      </c>
      <c r="U2927">
        <f>VLOOKUP(A2927,vlookup_table[#All],2,)</f>
        <v>0</v>
      </c>
      <c r="V2927">
        <f>VLOOKUP(A2927,vlookup_table[#All],4,FALSE)</f>
        <v>3012</v>
      </c>
      <c r="W2927" t="str">
        <f>IF(LEN(V2927)=4,_xlfn.CONCAT("19",LEFT(V2927,2)),IF(LEN(V2927)=3,_xlfn.CONCAT("190",LEFT(V2927,2)),0))</f>
        <v>1930</v>
      </c>
      <c r="X2927">
        <f>IF(V2927&lt;&gt;0,1997-VALUE(W2927),0)</f>
        <v>67</v>
      </c>
      <c r="Y2927" t="str">
        <f>VLOOKUP(A2927,vlookup_table[#All],5,FALSE)</f>
        <v>S1</v>
      </c>
      <c r="Z2927" t="str">
        <f t="shared" si="275"/>
        <v>Suburban</v>
      </c>
      <c r="AA2927">
        <f>VLOOKUP(A2927,vlookup_table[#All],7,FALSE)</f>
        <v>12</v>
      </c>
    </row>
    <row r="2928" spans="1:27" x14ac:dyDescent="0.3">
      <c r="A2928">
        <v>112504</v>
      </c>
      <c r="B2928" s="1" t="s">
        <v>33</v>
      </c>
      <c r="C2928" s="1" t="str">
        <f>UPPER(LEFT(B2928,2))</f>
        <v>AR</v>
      </c>
      <c r="D2928" s="1" t="s">
        <v>61</v>
      </c>
      <c r="E2928" s="1" t="str">
        <f>UPPER(LEFT(D2928,1))</f>
        <v>F</v>
      </c>
      <c r="F2928">
        <v>773</v>
      </c>
      <c r="G2928">
        <f t="shared" si="270"/>
        <v>773</v>
      </c>
      <c r="H2928">
        <f t="shared" si="271"/>
        <v>773</v>
      </c>
      <c r="I2928">
        <v>521</v>
      </c>
      <c r="J2928">
        <f t="shared" si="272"/>
        <v>521</v>
      </c>
      <c r="K2928">
        <v>566</v>
      </c>
      <c r="L2928">
        <f t="shared" si="273"/>
        <v>566</v>
      </c>
      <c r="M2928">
        <v>0</v>
      </c>
      <c r="N2928">
        <v>18085</v>
      </c>
      <c r="O2928">
        <f t="shared" si="274"/>
        <v>18085</v>
      </c>
      <c r="P2928">
        <v>0</v>
      </c>
      <c r="Q2928">
        <v>61</v>
      </c>
      <c r="R2928">
        <v>545</v>
      </c>
      <c r="S2928">
        <v>530</v>
      </c>
      <c r="T2928">
        <v>5.8333333329999997</v>
      </c>
      <c r="U2928">
        <f>VLOOKUP(A2928,vlookup_table[#All],2,)</f>
        <v>0</v>
      </c>
      <c r="V2928">
        <f>VLOOKUP(A2928,vlookup_table[#All],4,FALSE)</f>
        <v>2401</v>
      </c>
      <c r="W2928" t="str">
        <f>IF(LEN(V2928)=4,_xlfn.CONCAT("19",LEFT(V2928,2)),IF(LEN(V2928)=3,_xlfn.CONCAT("190",LEFT(V2928,2)),0))</f>
        <v>1924</v>
      </c>
      <c r="X2928">
        <f>IF(V2928&lt;&gt;0,1997-VALUE(W2928),0)</f>
        <v>73</v>
      </c>
      <c r="Y2928" t="str">
        <f>VLOOKUP(A2928,vlookup_table[#All],5,FALSE)</f>
        <v>C1</v>
      </c>
      <c r="Z2928" t="str">
        <f t="shared" si="275"/>
        <v>City</v>
      </c>
      <c r="AA2928">
        <f>VLOOKUP(A2928,vlookup_table[#All],7,FALSE)</f>
        <v>10</v>
      </c>
    </row>
    <row r="2929" spans="1:27" x14ac:dyDescent="0.3">
      <c r="A2929">
        <v>69536</v>
      </c>
      <c r="B2929" s="1" t="s">
        <v>30</v>
      </c>
      <c r="C2929" s="1" t="str">
        <f>UPPER(LEFT(B2929,2))</f>
        <v>MI</v>
      </c>
      <c r="D2929" s="1"/>
      <c r="E2929" s="1" t="str">
        <f>UPPER(LEFT(D2929,1))</f>
        <v/>
      </c>
      <c r="F2929">
        <v>394</v>
      </c>
      <c r="G2929">
        <f t="shared" si="270"/>
        <v>394</v>
      </c>
      <c r="H2929">
        <f t="shared" si="271"/>
        <v>394</v>
      </c>
      <c r="I2929">
        <v>228</v>
      </c>
      <c r="J2929">
        <f t="shared" si="272"/>
        <v>228</v>
      </c>
      <c r="K2929">
        <v>276</v>
      </c>
      <c r="L2929">
        <f t="shared" si="273"/>
        <v>276</v>
      </c>
      <c r="M2929">
        <v>0</v>
      </c>
      <c r="N2929">
        <v>9401</v>
      </c>
      <c r="O2929">
        <f t="shared" si="274"/>
        <v>9401</v>
      </c>
      <c r="P2929">
        <v>2</v>
      </c>
      <c r="Q2929">
        <v>90</v>
      </c>
      <c r="R2929">
        <v>244</v>
      </c>
      <c r="S2929">
        <v>251</v>
      </c>
      <c r="T2929">
        <v>6</v>
      </c>
      <c r="U2929">
        <f>VLOOKUP(A2929,vlookup_table[#All],2,)</f>
        <v>1</v>
      </c>
      <c r="V2929">
        <f>VLOOKUP(A2929,vlookup_table[#All],4,FALSE)</f>
        <v>1301</v>
      </c>
      <c r="W2929" t="str">
        <f>IF(LEN(V2929)=4,_xlfn.CONCAT("19",LEFT(V2929,2)),IF(LEN(V2929)=3,_xlfn.CONCAT("190",LEFT(V2929,2)),0))</f>
        <v>1913</v>
      </c>
      <c r="X2929">
        <f>IF(V2929&lt;&gt;0,1997-VALUE(W2929),0)</f>
        <v>84</v>
      </c>
      <c r="Y2929" t="str">
        <f>VLOOKUP(A2929,vlookup_table[#All],5,FALSE)</f>
        <v>R3</v>
      </c>
      <c r="Z2929" t="str">
        <f t="shared" si="275"/>
        <v>Rural</v>
      </c>
      <c r="AA2929">
        <f>VLOOKUP(A2929,vlookup_table[#All],7,FALSE)</f>
        <v>8</v>
      </c>
    </row>
    <row r="2930" spans="1:27" x14ac:dyDescent="0.3">
      <c r="A2930">
        <v>5321</v>
      </c>
      <c r="B2930" s="1" t="s">
        <v>22</v>
      </c>
      <c r="C2930" s="1" t="str">
        <f>UPPER(LEFT(B2930,2))</f>
        <v>CA</v>
      </c>
      <c r="D2930" s="1" t="s">
        <v>31</v>
      </c>
      <c r="E2930" s="1" t="str">
        <f>UPPER(LEFT(D2930,1))</f>
        <v>U</v>
      </c>
      <c r="F2930">
        <v>2220</v>
      </c>
      <c r="G2930">
        <f t="shared" si="270"/>
        <v>2220</v>
      </c>
      <c r="H2930">
        <f t="shared" si="271"/>
        <v>2220</v>
      </c>
      <c r="I2930">
        <v>550</v>
      </c>
      <c r="J2930">
        <f t="shared" si="272"/>
        <v>550</v>
      </c>
      <c r="K2930">
        <v>636</v>
      </c>
      <c r="L2930">
        <f t="shared" si="273"/>
        <v>636</v>
      </c>
      <c r="M2930">
        <v>67</v>
      </c>
      <c r="N2930">
        <v>19233</v>
      </c>
      <c r="O2930">
        <f t="shared" si="274"/>
        <v>19233</v>
      </c>
      <c r="P2930">
        <v>11</v>
      </c>
      <c r="Q2930">
        <v>43</v>
      </c>
      <c r="R2930">
        <v>617</v>
      </c>
      <c r="S2930">
        <v>576</v>
      </c>
      <c r="T2930">
        <v>25</v>
      </c>
      <c r="U2930">
        <f>VLOOKUP(A2930,vlookup_table[#All],2,)</f>
        <v>0</v>
      </c>
      <c r="V2930">
        <f>VLOOKUP(A2930,vlookup_table[#All],4,FALSE)</f>
        <v>5401</v>
      </c>
      <c r="W2930" t="str">
        <f>IF(LEN(V2930)=4,_xlfn.CONCAT("19",LEFT(V2930,2)),IF(LEN(V2930)=3,_xlfn.CONCAT("190",LEFT(V2930,2)),0))</f>
        <v>1954</v>
      </c>
      <c r="X2930">
        <f>IF(V2930&lt;&gt;0,1997-VALUE(W2930),0)</f>
        <v>43</v>
      </c>
      <c r="Y2930" t="str">
        <f>VLOOKUP(A2930,vlookup_table[#All],5,FALSE)</f>
        <v>S1</v>
      </c>
      <c r="Z2930" t="str">
        <f t="shared" si="275"/>
        <v>Suburban</v>
      </c>
      <c r="AA2930">
        <f>VLOOKUP(A2930,vlookup_table[#All],7,FALSE)</f>
        <v>25</v>
      </c>
    </row>
    <row r="2931" spans="1:27" x14ac:dyDescent="0.3">
      <c r="A2931">
        <v>162849</v>
      </c>
      <c r="B2931" s="1" t="s">
        <v>22</v>
      </c>
      <c r="C2931" s="1" t="str">
        <f>UPPER(LEFT(B2931,2))</f>
        <v>CA</v>
      </c>
      <c r="D2931" s="1" t="s">
        <v>17</v>
      </c>
      <c r="E2931" s="1" t="str">
        <f>UPPER(LEFT(D2931,1))</f>
        <v>F</v>
      </c>
      <c r="F2931">
        <v>3242</v>
      </c>
      <c r="G2931">
        <f t="shared" si="270"/>
        <v>3242</v>
      </c>
      <c r="H2931">
        <f t="shared" si="271"/>
        <v>3242</v>
      </c>
      <c r="I2931">
        <v>340</v>
      </c>
      <c r="J2931">
        <f t="shared" si="272"/>
        <v>340</v>
      </c>
      <c r="K2931">
        <v>457</v>
      </c>
      <c r="L2931">
        <f t="shared" si="273"/>
        <v>457</v>
      </c>
      <c r="M2931">
        <v>93</v>
      </c>
      <c r="N2931">
        <v>21061</v>
      </c>
      <c r="O2931">
        <f t="shared" si="274"/>
        <v>21061</v>
      </c>
      <c r="P2931">
        <v>14</v>
      </c>
      <c r="Q2931">
        <v>40</v>
      </c>
      <c r="R2931">
        <v>408</v>
      </c>
      <c r="S2931">
        <v>398</v>
      </c>
      <c r="T2931">
        <v>3.25</v>
      </c>
      <c r="U2931">
        <f>VLOOKUP(A2931,vlookup_table[#All],2,)</f>
        <v>0</v>
      </c>
      <c r="V2931">
        <f>VLOOKUP(A2931,vlookup_table[#All],4,FALSE)</f>
        <v>2909</v>
      </c>
      <c r="W2931" t="str">
        <f>IF(LEN(V2931)=4,_xlfn.CONCAT("19",LEFT(V2931,2)),IF(LEN(V2931)=3,_xlfn.CONCAT("190",LEFT(V2931,2)),0))</f>
        <v>1929</v>
      </c>
      <c r="X2931">
        <f>IF(V2931&lt;&gt;0,1997-VALUE(W2931),0)</f>
        <v>68</v>
      </c>
      <c r="Y2931" t="str">
        <f>VLOOKUP(A2931,vlookup_table[#All],5,FALSE)</f>
        <v>U1</v>
      </c>
      <c r="Z2931" t="str">
        <f t="shared" si="275"/>
        <v>Urban</v>
      </c>
      <c r="AA2931">
        <f>VLOOKUP(A2931,vlookup_table[#All],7,FALSE)</f>
        <v>9</v>
      </c>
    </row>
    <row r="2932" spans="1:27" x14ac:dyDescent="0.3">
      <c r="A2932">
        <v>58079</v>
      </c>
      <c r="B2932" s="1" t="s">
        <v>58</v>
      </c>
      <c r="C2932" s="1" t="str">
        <f>UPPER(LEFT(B2932,2))</f>
        <v>KY</v>
      </c>
      <c r="D2932" s="1" t="s">
        <v>17</v>
      </c>
      <c r="E2932" s="1" t="str">
        <f>UPPER(LEFT(D2932,1))</f>
        <v>F</v>
      </c>
      <c r="F2932">
        <v>253</v>
      </c>
      <c r="G2932">
        <f t="shared" si="270"/>
        <v>253</v>
      </c>
      <c r="H2932">
        <f t="shared" si="271"/>
        <v>253</v>
      </c>
      <c r="I2932">
        <v>89</v>
      </c>
      <c r="J2932">
        <f t="shared" si="272"/>
        <v>89</v>
      </c>
      <c r="K2932">
        <v>167</v>
      </c>
      <c r="L2932">
        <f t="shared" si="273"/>
        <v>167</v>
      </c>
      <c r="M2932">
        <v>0</v>
      </c>
      <c r="N2932">
        <v>5372</v>
      </c>
      <c r="O2932">
        <f t="shared" si="274"/>
        <v>5372</v>
      </c>
      <c r="P2932">
        <v>0</v>
      </c>
      <c r="Q2932">
        <v>83</v>
      </c>
      <c r="R2932">
        <v>125</v>
      </c>
      <c r="S2932">
        <v>139</v>
      </c>
      <c r="T2932">
        <v>13.55555556</v>
      </c>
      <c r="U2932">
        <f>VLOOKUP(A2932,vlookup_table[#All],2,)</f>
        <v>0</v>
      </c>
      <c r="V2932">
        <f>VLOOKUP(A2932,vlookup_table[#All],4,FALSE)</f>
        <v>0</v>
      </c>
      <c r="W2932">
        <f>IF(LEN(V2932)=4,_xlfn.CONCAT("19",LEFT(V2932,2)),IF(LEN(V2932)=3,_xlfn.CONCAT("190",LEFT(V2932,2)),0))</f>
        <v>0</v>
      </c>
      <c r="X2932">
        <f>IF(V2932&lt;&gt;0,1997-VALUE(W2932),0)</f>
        <v>0</v>
      </c>
      <c r="Y2932" t="str">
        <f>VLOOKUP(A2932,vlookup_table[#All],5,FALSE)</f>
        <v>R3</v>
      </c>
      <c r="Z2932" t="str">
        <f t="shared" si="275"/>
        <v>Rural</v>
      </c>
      <c r="AA2932">
        <f>VLOOKUP(A2932,vlookup_table[#All],7,FALSE)</f>
        <v>10</v>
      </c>
    </row>
    <row r="2933" spans="1:27" x14ac:dyDescent="0.3">
      <c r="A2933">
        <v>54393</v>
      </c>
      <c r="B2933" s="1" t="s">
        <v>63</v>
      </c>
      <c r="C2933" s="1" t="str">
        <f>UPPER(LEFT(B2933,2))</f>
        <v>MS</v>
      </c>
      <c r="D2933" s="1" t="s">
        <v>20</v>
      </c>
      <c r="E2933" s="1" t="str">
        <f>UPPER(LEFT(D2933,1))</f>
        <v>F</v>
      </c>
      <c r="F2933">
        <v>918</v>
      </c>
      <c r="G2933">
        <f t="shared" si="270"/>
        <v>918</v>
      </c>
      <c r="H2933">
        <f t="shared" si="271"/>
        <v>918</v>
      </c>
      <c r="I2933">
        <v>364</v>
      </c>
      <c r="J2933">
        <f t="shared" si="272"/>
        <v>364</v>
      </c>
      <c r="K2933">
        <v>484</v>
      </c>
      <c r="L2933">
        <f t="shared" si="273"/>
        <v>484</v>
      </c>
      <c r="M2933">
        <v>7</v>
      </c>
      <c r="N2933">
        <v>18685</v>
      </c>
      <c r="O2933">
        <f t="shared" si="274"/>
        <v>18685</v>
      </c>
      <c r="P2933">
        <v>0</v>
      </c>
      <c r="Q2933">
        <v>68</v>
      </c>
      <c r="R2933">
        <v>390</v>
      </c>
      <c r="S2933">
        <v>464</v>
      </c>
      <c r="T2933">
        <v>13</v>
      </c>
      <c r="U2933">
        <f>VLOOKUP(A2933,vlookup_table[#All],2,)</f>
        <v>2</v>
      </c>
      <c r="V2933">
        <f>VLOOKUP(A2933,vlookup_table[#All],4,FALSE)</f>
        <v>3001</v>
      </c>
      <c r="W2933" t="str">
        <f>IF(LEN(V2933)=4,_xlfn.CONCAT("19",LEFT(V2933,2)),IF(LEN(V2933)=3,_xlfn.CONCAT("190",LEFT(V2933,2)),0))</f>
        <v>1930</v>
      </c>
      <c r="X2933">
        <f>IF(V2933&lt;&gt;0,1997-VALUE(W2933),0)</f>
        <v>67</v>
      </c>
      <c r="Y2933" t="str">
        <f>VLOOKUP(A2933,vlookup_table[#All],5,FALSE)</f>
        <v>R1</v>
      </c>
      <c r="Z2933" t="str">
        <f t="shared" si="275"/>
        <v>Rural</v>
      </c>
      <c r="AA2933">
        <f>VLOOKUP(A2933,vlookup_table[#All],7,FALSE)</f>
        <v>23</v>
      </c>
    </row>
    <row r="2934" spans="1:27" x14ac:dyDescent="0.3">
      <c r="A2934">
        <v>162618</v>
      </c>
      <c r="B2934" s="1" t="s">
        <v>22</v>
      </c>
      <c r="C2934" s="1" t="str">
        <f>UPPER(LEFT(B2934,2))</f>
        <v>CA</v>
      </c>
      <c r="D2934" s="1" t="s">
        <v>17</v>
      </c>
      <c r="E2934" s="1" t="str">
        <f>UPPER(LEFT(D2934,1))</f>
        <v>F</v>
      </c>
      <c r="F2934">
        <v>2670</v>
      </c>
      <c r="G2934">
        <f t="shared" si="270"/>
        <v>2670</v>
      </c>
      <c r="H2934">
        <f t="shared" si="271"/>
        <v>2670</v>
      </c>
      <c r="I2934">
        <v>427</v>
      </c>
      <c r="J2934">
        <f t="shared" si="272"/>
        <v>427</v>
      </c>
      <c r="K2934">
        <v>551</v>
      </c>
      <c r="L2934">
        <f t="shared" si="273"/>
        <v>551</v>
      </c>
      <c r="M2934">
        <v>88</v>
      </c>
      <c r="N2934">
        <v>15703</v>
      </c>
      <c r="O2934">
        <f t="shared" si="274"/>
        <v>15703</v>
      </c>
      <c r="P2934">
        <v>18</v>
      </c>
      <c r="Q2934">
        <v>58</v>
      </c>
      <c r="R2934">
        <v>502</v>
      </c>
      <c r="S2934">
        <v>496</v>
      </c>
      <c r="T2934">
        <v>4.7142857139999998</v>
      </c>
      <c r="U2934">
        <f>VLOOKUP(A2934,vlookup_table[#All],2,)</f>
        <v>2</v>
      </c>
      <c r="V2934">
        <f>VLOOKUP(A2934,vlookup_table[#All],4,FALSE)</f>
        <v>2201</v>
      </c>
      <c r="W2934" t="str">
        <f>IF(LEN(V2934)=4,_xlfn.CONCAT("19",LEFT(V2934,2)),IF(LEN(V2934)=3,_xlfn.CONCAT("190",LEFT(V2934,2)),0))</f>
        <v>1922</v>
      </c>
      <c r="X2934">
        <f>IF(V2934&lt;&gt;0,1997-VALUE(W2934),0)</f>
        <v>75</v>
      </c>
      <c r="Y2934" t="str">
        <f>VLOOKUP(A2934,vlookup_table[#All],5,FALSE)</f>
        <v>S2</v>
      </c>
      <c r="Z2934" t="str">
        <f t="shared" si="275"/>
        <v>Suburban</v>
      </c>
      <c r="AA2934">
        <f>VLOOKUP(A2934,vlookup_table[#All],7,FALSE)</f>
        <v>4</v>
      </c>
    </row>
    <row r="2935" spans="1:27" x14ac:dyDescent="0.3">
      <c r="A2935">
        <v>80449</v>
      </c>
      <c r="B2935" s="1" t="s">
        <v>36</v>
      </c>
      <c r="C2935" s="1" t="str">
        <f>UPPER(LEFT(B2935,2))</f>
        <v>WI</v>
      </c>
      <c r="D2935" s="1" t="s">
        <v>17</v>
      </c>
      <c r="E2935" s="1" t="str">
        <f>UPPER(LEFT(D2935,1))</f>
        <v>F</v>
      </c>
      <c r="F2935">
        <v>550</v>
      </c>
      <c r="G2935">
        <f t="shared" si="270"/>
        <v>550</v>
      </c>
      <c r="H2935">
        <f t="shared" si="271"/>
        <v>550</v>
      </c>
      <c r="I2935">
        <v>306</v>
      </c>
      <c r="J2935">
        <f t="shared" si="272"/>
        <v>306</v>
      </c>
      <c r="K2935">
        <v>390</v>
      </c>
      <c r="L2935">
        <f t="shared" si="273"/>
        <v>390</v>
      </c>
      <c r="M2935">
        <v>0</v>
      </c>
      <c r="N2935">
        <v>15148</v>
      </c>
      <c r="O2935">
        <f t="shared" si="274"/>
        <v>15148</v>
      </c>
      <c r="P2935">
        <v>2</v>
      </c>
      <c r="Q2935">
        <v>85</v>
      </c>
      <c r="R2935">
        <v>360</v>
      </c>
      <c r="S2935">
        <v>349</v>
      </c>
      <c r="T2935">
        <v>5.8666666669999996</v>
      </c>
      <c r="U2935">
        <f>VLOOKUP(A2935,vlookup_table[#All],2,)</f>
        <v>0</v>
      </c>
      <c r="V2935">
        <f>VLOOKUP(A2935,vlookup_table[#All],4,FALSE)</f>
        <v>5203</v>
      </c>
      <c r="W2935" t="str">
        <f>IF(LEN(V2935)=4,_xlfn.CONCAT("19",LEFT(V2935,2)),IF(LEN(V2935)=3,_xlfn.CONCAT("190",LEFT(V2935,2)),0))</f>
        <v>1952</v>
      </c>
      <c r="X2935">
        <f>IF(V2935&lt;&gt;0,1997-VALUE(W2935),0)</f>
        <v>45</v>
      </c>
      <c r="Y2935" t="str">
        <f>VLOOKUP(A2935,vlookup_table[#All],5,FALSE)</f>
        <v>C2</v>
      </c>
      <c r="Z2935" t="str">
        <f t="shared" si="275"/>
        <v>City</v>
      </c>
      <c r="AA2935">
        <f>VLOOKUP(A2935,vlookup_table[#All],7,FALSE)</f>
        <v>10</v>
      </c>
    </row>
    <row r="2936" spans="1:27" x14ac:dyDescent="0.3">
      <c r="A2936">
        <v>111142</v>
      </c>
      <c r="B2936" s="1" t="s">
        <v>33</v>
      </c>
      <c r="C2936" s="1" t="str">
        <f>UPPER(LEFT(B2936,2))</f>
        <v>AR</v>
      </c>
      <c r="D2936" s="1" t="s">
        <v>61</v>
      </c>
      <c r="E2936" s="1" t="str">
        <f>UPPER(LEFT(D2936,1))</f>
        <v>F</v>
      </c>
      <c r="F2936">
        <v>505</v>
      </c>
      <c r="G2936">
        <f t="shared" si="270"/>
        <v>505</v>
      </c>
      <c r="H2936">
        <f t="shared" si="271"/>
        <v>505</v>
      </c>
      <c r="I2936">
        <v>222</v>
      </c>
      <c r="J2936">
        <f t="shared" si="272"/>
        <v>222</v>
      </c>
      <c r="K2936">
        <v>374</v>
      </c>
      <c r="L2936">
        <f t="shared" si="273"/>
        <v>374</v>
      </c>
      <c r="M2936">
        <v>0</v>
      </c>
      <c r="N2936">
        <v>14178</v>
      </c>
      <c r="O2936">
        <f t="shared" si="274"/>
        <v>14178</v>
      </c>
      <c r="P2936">
        <v>4</v>
      </c>
      <c r="Q2936">
        <v>40</v>
      </c>
      <c r="R2936">
        <v>253</v>
      </c>
      <c r="S2936">
        <v>342</v>
      </c>
      <c r="T2936">
        <v>7.35</v>
      </c>
      <c r="U2936">
        <f>VLOOKUP(A2936,vlookup_table[#All],2,)</f>
        <v>2</v>
      </c>
      <c r="V2936">
        <f>VLOOKUP(A2936,vlookup_table[#All],4,FALSE)</f>
        <v>2501</v>
      </c>
      <c r="W2936" t="str">
        <f>IF(LEN(V2936)=4,_xlfn.CONCAT("19",LEFT(V2936,2)),IF(LEN(V2936)=3,_xlfn.CONCAT("190",LEFT(V2936,2)),0))</f>
        <v>1925</v>
      </c>
      <c r="X2936">
        <f>IF(V2936&lt;&gt;0,1997-VALUE(W2936),0)</f>
        <v>72</v>
      </c>
      <c r="Y2936" t="str">
        <f>VLOOKUP(A2936,vlookup_table[#All],5,FALSE)</f>
        <v>T2</v>
      </c>
      <c r="Z2936" t="str">
        <f t="shared" si="275"/>
        <v>Town</v>
      </c>
      <c r="AA2936">
        <f>VLOOKUP(A2936,vlookup_table[#All],7,FALSE)</f>
        <v>10</v>
      </c>
    </row>
    <row r="2937" spans="1:27" x14ac:dyDescent="0.3">
      <c r="A2937">
        <v>109710</v>
      </c>
      <c r="B2937" s="1" t="s">
        <v>50</v>
      </c>
      <c r="C2937" s="1" t="str">
        <f>UPPER(LEFT(B2937,2))</f>
        <v>LA</v>
      </c>
      <c r="D2937" s="1" t="s">
        <v>14</v>
      </c>
      <c r="E2937" s="1" t="str">
        <f>UPPER(LEFT(D2937,1))</f>
        <v>M</v>
      </c>
      <c r="F2937">
        <v>825</v>
      </c>
      <c r="G2937">
        <f t="shared" si="270"/>
        <v>825</v>
      </c>
      <c r="H2937">
        <f t="shared" si="271"/>
        <v>825</v>
      </c>
      <c r="I2937">
        <v>488</v>
      </c>
      <c r="J2937">
        <f t="shared" si="272"/>
        <v>488</v>
      </c>
      <c r="K2937">
        <v>561</v>
      </c>
      <c r="L2937">
        <f t="shared" si="273"/>
        <v>561</v>
      </c>
      <c r="M2937">
        <v>1</v>
      </c>
      <c r="N2937">
        <v>16933</v>
      </c>
      <c r="O2937">
        <f t="shared" si="274"/>
        <v>16933</v>
      </c>
      <c r="P2937">
        <v>0</v>
      </c>
      <c r="Q2937">
        <v>71</v>
      </c>
      <c r="R2937">
        <v>522</v>
      </c>
      <c r="S2937">
        <v>518</v>
      </c>
      <c r="T2937">
        <v>6.1818181819999998</v>
      </c>
      <c r="U2937">
        <f>VLOOKUP(A2937,vlookup_table[#All],2,)</f>
        <v>1</v>
      </c>
      <c r="V2937">
        <f>VLOOKUP(A2937,vlookup_table[#All],4,FALSE)</f>
        <v>4201</v>
      </c>
      <c r="W2937" t="str">
        <f>IF(LEN(V2937)=4,_xlfn.CONCAT("19",LEFT(V2937,2)),IF(LEN(V2937)=3,_xlfn.CONCAT("190",LEFT(V2937,2)),0))</f>
        <v>1942</v>
      </c>
      <c r="X2937">
        <f>IF(V2937&lt;&gt;0,1997-VALUE(W2937),0)</f>
        <v>55</v>
      </c>
      <c r="Y2937" t="str">
        <f>VLOOKUP(A2937,vlookup_table[#All],5,FALSE)</f>
        <v>T1</v>
      </c>
      <c r="Z2937" t="str">
        <f t="shared" si="275"/>
        <v>Town</v>
      </c>
      <c r="AA2937">
        <f>VLOOKUP(A2937,vlookup_table[#All],7,FALSE)</f>
        <v>5</v>
      </c>
    </row>
    <row r="2938" spans="1:27" x14ac:dyDescent="0.3">
      <c r="A2938">
        <v>67000</v>
      </c>
      <c r="B2938" s="1" t="s">
        <v>30</v>
      </c>
      <c r="C2938" s="1" t="str">
        <f>UPPER(LEFT(B2938,2))</f>
        <v>MI</v>
      </c>
      <c r="D2938" s="1" t="s">
        <v>17</v>
      </c>
      <c r="E2938" s="1" t="str">
        <f>UPPER(LEFT(D2938,1))</f>
        <v>F</v>
      </c>
      <c r="F2938">
        <v>914</v>
      </c>
      <c r="G2938">
        <f t="shared" si="270"/>
        <v>914</v>
      </c>
      <c r="H2938">
        <f t="shared" si="271"/>
        <v>914</v>
      </c>
      <c r="I2938">
        <v>406</v>
      </c>
      <c r="J2938">
        <f t="shared" si="272"/>
        <v>406</v>
      </c>
      <c r="K2938">
        <v>423</v>
      </c>
      <c r="L2938">
        <f t="shared" si="273"/>
        <v>423</v>
      </c>
      <c r="M2938">
        <v>1</v>
      </c>
      <c r="N2938">
        <v>13658</v>
      </c>
      <c r="O2938">
        <f t="shared" si="274"/>
        <v>13658</v>
      </c>
      <c r="P2938">
        <v>0</v>
      </c>
      <c r="Q2938">
        <v>81</v>
      </c>
      <c r="R2938">
        <v>419</v>
      </c>
      <c r="S2938">
        <v>425</v>
      </c>
      <c r="T2938">
        <v>7.4545454549999999</v>
      </c>
      <c r="U2938">
        <f>VLOOKUP(A2938,vlookup_table[#All],2,)</f>
        <v>0</v>
      </c>
      <c r="V2938">
        <f>VLOOKUP(A2938,vlookup_table[#All],4,FALSE)</f>
        <v>2601</v>
      </c>
      <c r="W2938" t="str">
        <f>IF(LEN(V2938)=4,_xlfn.CONCAT("19",LEFT(V2938,2)),IF(LEN(V2938)=3,_xlfn.CONCAT("190",LEFT(V2938,2)),0))</f>
        <v>1926</v>
      </c>
      <c r="X2938">
        <f>IF(V2938&lt;&gt;0,1997-VALUE(W2938),0)</f>
        <v>71</v>
      </c>
      <c r="Y2938" t="str">
        <f>VLOOKUP(A2938,vlookup_table[#All],5,FALSE)</f>
        <v>C2</v>
      </c>
      <c r="Z2938" t="str">
        <f t="shared" si="275"/>
        <v>City</v>
      </c>
      <c r="AA2938">
        <f>VLOOKUP(A2938,vlookup_table[#All],7,FALSE)</f>
        <v>9</v>
      </c>
    </row>
    <row r="2939" spans="1:27" x14ac:dyDescent="0.3">
      <c r="A2939">
        <v>124315</v>
      </c>
      <c r="B2939" s="1" t="s">
        <v>21</v>
      </c>
      <c r="C2939" s="1" t="str">
        <f>UPPER(LEFT(B2939,2))</f>
        <v>TX</v>
      </c>
      <c r="D2939" s="1" t="s">
        <v>17</v>
      </c>
      <c r="E2939" s="1" t="str">
        <f>UPPER(LEFT(D2939,1))</f>
        <v>F</v>
      </c>
      <c r="F2939">
        <v>524</v>
      </c>
      <c r="G2939">
        <f t="shared" si="270"/>
        <v>524</v>
      </c>
      <c r="H2939">
        <f t="shared" si="271"/>
        <v>524</v>
      </c>
      <c r="I2939">
        <v>341</v>
      </c>
      <c r="J2939">
        <f t="shared" si="272"/>
        <v>341</v>
      </c>
      <c r="K2939">
        <v>404</v>
      </c>
      <c r="L2939">
        <f t="shared" si="273"/>
        <v>404</v>
      </c>
      <c r="M2939">
        <v>0</v>
      </c>
      <c r="N2939">
        <v>17305</v>
      </c>
      <c r="O2939">
        <f t="shared" si="274"/>
        <v>17305</v>
      </c>
      <c r="P2939">
        <v>12</v>
      </c>
      <c r="Q2939">
        <v>54</v>
      </c>
      <c r="R2939">
        <v>357</v>
      </c>
      <c r="S2939">
        <v>384</v>
      </c>
      <c r="T2939">
        <v>9.6666666669999994</v>
      </c>
      <c r="U2939">
        <f>VLOOKUP(A2939,vlookup_table[#All],2,)</f>
        <v>0</v>
      </c>
      <c r="V2939">
        <f>VLOOKUP(A2939,vlookup_table[#All],4,FALSE)</f>
        <v>6812</v>
      </c>
      <c r="W2939" t="str">
        <f>IF(LEN(V2939)=4,_xlfn.CONCAT("19",LEFT(V2939,2)),IF(LEN(V2939)=3,_xlfn.CONCAT("190",LEFT(V2939,2)),0))</f>
        <v>1968</v>
      </c>
      <c r="X2939">
        <f>IF(V2939&lt;&gt;0,1997-VALUE(W2939),0)</f>
        <v>29</v>
      </c>
      <c r="Y2939" t="str">
        <f>VLOOKUP(A2939,vlookup_table[#All],5,FALSE)</f>
        <v>C2</v>
      </c>
      <c r="Z2939" t="str">
        <f t="shared" si="275"/>
        <v>City</v>
      </c>
      <c r="AA2939">
        <f>VLOOKUP(A2939,vlookup_table[#All],7,FALSE)</f>
        <v>5</v>
      </c>
    </row>
    <row r="2940" spans="1:27" x14ac:dyDescent="0.3">
      <c r="A2940">
        <v>138239</v>
      </c>
      <c r="B2940" s="1" t="s">
        <v>56</v>
      </c>
      <c r="C2940" s="1" t="str">
        <f>UPPER(LEFT(B2940,2))</f>
        <v>AZ</v>
      </c>
      <c r="D2940" s="1" t="s">
        <v>61</v>
      </c>
      <c r="E2940" s="1" t="str">
        <f>UPPER(LEFT(D2940,1))</f>
        <v>F</v>
      </c>
      <c r="F2940">
        <v>2026</v>
      </c>
      <c r="G2940">
        <f t="shared" si="270"/>
        <v>2026</v>
      </c>
      <c r="H2940">
        <f t="shared" si="271"/>
        <v>2026</v>
      </c>
      <c r="I2940">
        <v>655</v>
      </c>
      <c r="J2940">
        <f t="shared" si="272"/>
        <v>655</v>
      </c>
      <c r="K2940">
        <v>829</v>
      </c>
      <c r="L2940">
        <f t="shared" si="273"/>
        <v>829</v>
      </c>
      <c r="M2940">
        <v>51</v>
      </c>
      <c r="N2940">
        <v>31520</v>
      </c>
      <c r="O2940">
        <f t="shared" si="274"/>
        <v>31520</v>
      </c>
      <c r="P2940">
        <v>7</v>
      </c>
      <c r="Q2940">
        <v>29</v>
      </c>
      <c r="R2940">
        <v>711</v>
      </c>
      <c r="S2940">
        <v>756</v>
      </c>
      <c r="T2940">
        <v>12.5</v>
      </c>
      <c r="U2940">
        <f>VLOOKUP(A2940,vlookup_table[#All],2,)</f>
        <v>0</v>
      </c>
      <c r="V2940">
        <f>VLOOKUP(A2940,vlookup_table[#All],4,FALSE)</f>
        <v>5501</v>
      </c>
      <c r="W2940" t="str">
        <f>IF(LEN(V2940)=4,_xlfn.CONCAT("19",LEFT(V2940,2)),IF(LEN(V2940)=3,_xlfn.CONCAT("190",LEFT(V2940,2)),0))</f>
        <v>1955</v>
      </c>
      <c r="X2940">
        <f>IF(V2940&lt;&gt;0,1997-VALUE(W2940),0)</f>
        <v>42</v>
      </c>
      <c r="Y2940" t="str">
        <f>VLOOKUP(A2940,vlookup_table[#All],5,FALSE)</f>
        <v>S1</v>
      </c>
      <c r="Z2940" t="str">
        <f t="shared" si="275"/>
        <v>Suburban</v>
      </c>
      <c r="AA2940">
        <f>VLOOKUP(A2940,vlookup_table[#All],7,FALSE)</f>
        <v>10</v>
      </c>
    </row>
    <row r="2941" spans="1:27" x14ac:dyDescent="0.3">
      <c r="A2941">
        <v>85894</v>
      </c>
      <c r="B2941" s="1" t="s">
        <v>53</v>
      </c>
      <c r="C2941" s="1" t="str">
        <f>UPPER(LEFT(B2941,2))</f>
        <v>SD</v>
      </c>
      <c r="D2941" s="1" t="s">
        <v>14</v>
      </c>
      <c r="E2941" s="1" t="str">
        <f>UPPER(LEFT(D2941,1))</f>
        <v>M</v>
      </c>
      <c r="F2941">
        <v>396</v>
      </c>
      <c r="G2941">
        <f t="shared" si="270"/>
        <v>396</v>
      </c>
      <c r="H2941">
        <f t="shared" si="271"/>
        <v>396</v>
      </c>
      <c r="I2941">
        <v>248</v>
      </c>
      <c r="J2941">
        <f t="shared" si="272"/>
        <v>248</v>
      </c>
      <c r="K2941">
        <v>304</v>
      </c>
      <c r="L2941">
        <f t="shared" si="273"/>
        <v>304</v>
      </c>
      <c r="M2941">
        <v>1</v>
      </c>
      <c r="N2941">
        <v>10419</v>
      </c>
      <c r="O2941">
        <f t="shared" si="274"/>
        <v>10419</v>
      </c>
      <c r="P2941">
        <v>1</v>
      </c>
      <c r="Q2941">
        <v>18</v>
      </c>
      <c r="R2941">
        <v>274</v>
      </c>
      <c r="S2941">
        <v>284</v>
      </c>
      <c r="T2941">
        <v>3.125</v>
      </c>
      <c r="U2941">
        <f>VLOOKUP(A2941,vlookup_table[#All],2,)</f>
        <v>1002</v>
      </c>
      <c r="V2941">
        <f>VLOOKUP(A2941,vlookup_table[#All],4,FALSE)</f>
        <v>6101</v>
      </c>
      <c r="W2941" t="str">
        <f>IF(LEN(V2941)=4,_xlfn.CONCAT("19",LEFT(V2941,2)),IF(LEN(V2941)=3,_xlfn.CONCAT("190",LEFT(V2941,2)),0))</f>
        <v>1961</v>
      </c>
      <c r="X2941">
        <f>IF(V2941&lt;&gt;0,1997-VALUE(W2941),0)</f>
        <v>36</v>
      </c>
      <c r="Y2941" t="str">
        <f>VLOOKUP(A2941,vlookup_table[#All],5,FALSE)</f>
        <v>R2</v>
      </c>
      <c r="Z2941" t="str">
        <f t="shared" si="275"/>
        <v>Rural</v>
      </c>
      <c r="AA2941">
        <f>VLOOKUP(A2941,vlookup_table[#All],7,FALSE)</f>
        <v>3</v>
      </c>
    </row>
    <row r="2942" spans="1:27" x14ac:dyDescent="0.3">
      <c r="A2942">
        <v>184106</v>
      </c>
      <c r="B2942" s="1" t="s">
        <v>41</v>
      </c>
      <c r="C2942" s="1" t="str">
        <f>UPPER(LEFT(B2942,2))</f>
        <v>WA</v>
      </c>
      <c r="D2942" s="1" t="s">
        <v>17</v>
      </c>
      <c r="E2942" s="1" t="str">
        <f>UPPER(LEFT(D2942,1))</f>
        <v>F</v>
      </c>
      <c r="F2942">
        <v>446</v>
      </c>
      <c r="G2942">
        <f t="shared" si="270"/>
        <v>446</v>
      </c>
      <c r="H2942">
        <f t="shared" si="271"/>
        <v>446</v>
      </c>
      <c r="I2942">
        <v>168</v>
      </c>
      <c r="J2942">
        <f t="shared" si="272"/>
        <v>168</v>
      </c>
      <c r="K2942">
        <v>254</v>
      </c>
      <c r="L2942">
        <f t="shared" si="273"/>
        <v>254</v>
      </c>
      <c r="M2942">
        <v>0</v>
      </c>
      <c r="N2942">
        <v>11971</v>
      </c>
      <c r="O2942">
        <f t="shared" si="274"/>
        <v>11971</v>
      </c>
      <c r="P2942">
        <v>8</v>
      </c>
      <c r="Q2942">
        <v>51</v>
      </c>
      <c r="R2942">
        <v>201</v>
      </c>
      <c r="S2942">
        <v>218</v>
      </c>
      <c r="T2942">
        <v>5.8</v>
      </c>
      <c r="U2942">
        <f>VLOOKUP(A2942,vlookup_table[#All],2,)</f>
        <v>0</v>
      </c>
      <c r="V2942">
        <f>VLOOKUP(A2942,vlookup_table[#All],4,FALSE)</f>
        <v>1601</v>
      </c>
      <c r="W2942" t="str">
        <f>IF(LEN(V2942)=4,_xlfn.CONCAT("19",LEFT(V2942,2)),IF(LEN(V2942)=3,_xlfn.CONCAT("190",LEFT(V2942,2)),0))</f>
        <v>1916</v>
      </c>
      <c r="X2942">
        <f>IF(V2942&lt;&gt;0,1997-VALUE(W2942),0)</f>
        <v>81</v>
      </c>
      <c r="Y2942" t="str">
        <f>VLOOKUP(A2942,vlookup_table[#All],5,FALSE)</f>
        <v>C3</v>
      </c>
      <c r="Z2942" t="str">
        <f t="shared" si="275"/>
        <v>City</v>
      </c>
      <c r="AA2942">
        <f>VLOOKUP(A2942,vlookup_table[#All],7,FALSE)</f>
        <v>6</v>
      </c>
    </row>
    <row r="2943" spans="1:27" x14ac:dyDescent="0.3">
      <c r="A2943">
        <v>95563</v>
      </c>
      <c r="B2943" s="1" t="s">
        <v>16</v>
      </c>
      <c r="C2943" s="1" t="str">
        <f>UPPER(LEFT(B2943,2))</f>
        <v>IL</v>
      </c>
      <c r="D2943" s="1" t="s">
        <v>14</v>
      </c>
      <c r="E2943" s="1" t="str">
        <f>UPPER(LEFT(D2943,1))</f>
        <v>M</v>
      </c>
      <c r="F2943">
        <v>576</v>
      </c>
      <c r="G2943">
        <f t="shared" si="270"/>
        <v>576</v>
      </c>
      <c r="H2943">
        <f t="shared" si="271"/>
        <v>576</v>
      </c>
      <c r="I2943">
        <v>335</v>
      </c>
      <c r="J2943">
        <f t="shared" si="272"/>
        <v>335</v>
      </c>
      <c r="K2943">
        <v>463</v>
      </c>
      <c r="L2943">
        <f t="shared" si="273"/>
        <v>463</v>
      </c>
      <c r="M2943">
        <v>0</v>
      </c>
      <c r="N2943">
        <v>15332</v>
      </c>
      <c r="O2943">
        <f t="shared" si="274"/>
        <v>15332</v>
      </c>
      <c r="P2943">
        <v>2</v>
      </c>
      <c r="Q2943">
        <v>66</v>
      </c>
      <c r="R2943">
        <v>386</v>
      </c>
      <c r="S2943">
        <v>407</v>
      </c>
      <c r="T2943">
        <v>3.1176470589999998</v>
      </c>
      <c r="U2943">
        <f>VLOOKUP(A2943,vlookup_table[#All],2,)</f>
        <v>0</v>
      </c>
      <c r="V2943">
        <f>VLOOKUP(A2943,vlookup_table[#All],4,FALSE)</f>
        <v>3301</v>
      </c>
      <c r="W2943" t="str">
        <f>IF(LEN(V2943)=4,_xlfn.CONCAT("19",LEFT(V2943,2)),IF(LEN(V2943)=3,_xlfn.CONCAT("190",LEFT(V2943,2)),0))</f>
        <v>1933</v>
      </c>
      <c r="X2943">
        <f>IF(V2943&lt;&gt;0,1997-VALUE(W2943),0)</f>
        <v>64</v>
      </c>
      <c r="Y2943" t="str">
        <f>VLOOKUP(A2943,vlookup_table[#All],5,FALSE)</f>
        <v>S2</v>
      </c>
      <c r="Z2943" t="str">
        <f t="shared" si="275"/>
        <v>Suburban</v>
      </c>
      <c r="AA2943">
        <f>VLOOKUP(A2943,vlookup_table[#All],7,FALSE)</f>
        <v>4</v>
      </c>
    </row>
    <row r="2944" spans="1:27" x14ac:dyDescent="0.3">
      <c r="A2944">
        <v>79747</v>
      </c>
      <c r="B2944" s="1" t="s">
        <v>36</v>
      </c>
      <c r="C2944" s="1" t="str">
        <f>UPPER(LEFT(B2944,2))</f>
        <v>WI</v>
      </c>
      <c r="D2944" s="1" t="s">
        <v>52</v>
      </c>
      <c r="E2944" s="1" t="str">
        <f>UPPER(LEFT(D2944,1))</f>
        <v>M</v>
      </c>
      <c r="F2944">
        <v>329</v>
      </c>
      <c r="G2944">
        <f t="shared" si="270"/>
        <v>329</v>
      </c>
      <c r="H2944">
        <f t="shared" si="271"/>
        <v>329</v>
      </c>
      <c r="I2944">
        <v>211</v>
      </c>
      <c r="J2944">
        <f t="shared" si="272"/>
        <v>211</v>
      </c>
      <c r="K2944">
        <v>303</v>
      </c>
      <c r="L2944">
        <f t="shared" si="273"/>
        <v>303</v>
      </c>
      <c r="M2944">
        <v>0</v>
      </c>
      <c r="N2944">
        <v>9216</v>
      </c>
      <c r="O2944">
        <f t="shared" si="274"/>
        <v>9216</v>
      </c>
      <c r="P2944">
        <v>0</v>
      </c>
      <c r="Q2944">
        <v>87</v>
      </c>
      <c r="R2944">
        <v>239</v>
      </c>
      <c r="S2944">
        <v>275</v>
      </c>
      <c r="T2944">
        <v>15</v>
      </c>
      <c r="U2944">
        <f>VLOOKUP(A2944,vlookup_table[#All],2,)</f>
        <v>1</v>
      </c>
      <c r="V2944">
        <f>VLOOKUP(A2944,vlookup_table[#All],4,FALSE)</f>
        <v>1401</v>
      </c>
      <c r="W2944" t="str">
        <f>IF(LEN(V2944)=4,_xlfn.CONCAT("19",LEFT(V2944,2)),IF(LEN(V2944)=3,_xlfn.CONCAT("190",LEFT(V2944,2)),0))</f>
        <v>1914</v>
      </c>
      <c r="X2944">
        <f>IF(V2944&lt;&gt;0,1997-VALUE(W2944),0)</f>
        <v>83</v>
      </c>
      <c r="Y2944" t="str">
        <f>VLOOKUP(A2944,vlookup_table[#All],5,FALSE)</f>
        <v>R3</v>
      </c>
      <c r="Z2944" t="str">
        <f t="shared" si="275"/>
        <v>Rural</v>
      </c>
      <c r="AA2944">
        <f>VLOOKUP(A2944,vlookup_table[#All],7,FALSE)</f>
        <v>15</v>
      </c>
    </row>
    <row r="2945" spans="1:27" x14ac:dyDescent="0.3">
      <c r="A2945">
        <v>178275</v>
      </c>
      <c r="B2945" s="1" t="s">
        <v>41</v>
      </c>
      <c r="C2945" s="1" t="str">
        <f>UPPER(LEFT(B2945,2))</f>
        <v>WA</v>
      </c>
      <c r="D2945" s="1" t="s">
        <v>17</v>
      </c>
      <c r="E2945" s="1" t="str">
        <f>UPPER(LEFT(D2945,1))</f>
        <v>F</v>
      </c>
      <c r="F2945">
        <v>2019</v>
      </c>
      <c r="G2945">
        <f t="shared" si="270"/>
        <v>2019</v>
      </c>
      <c r="H2945">
        <f t="shared" si="271"/>
        <v>2019</v>
      </c>
      <c r="I2945">
        <v>506</v>
      </c>
      <c r="J2945">
        <f t="shared" si="272"/>
        <v>506</v>
      </c>
      <c r="K2945">
        <v>608</v>
      </c>
      <c r="L2945">
        <f t="shared" si="273"/>
        <v>608</v>
      </c>
      <c r="M2945">
        <v>51</v>
      </c>
      <c r="N2945">
        <v>23545</v>
      </c>
      <c r="O2945">
        <f t="shared" si="274"/>
        <v>23545</v>
      </c>
      <c r="P2945">
        <v>11</v>
      </c>
      <c r="Q2945">
        <v>55</v>
      </c>
      <c r="R2945">
        <v>535</v>
      </c>
      <c r="S2945">
        <v>551</v>
      </c>
      <c r="T2945">
        <v>5.3333333329999997</v>
      </c>
      <c r="U2945">
        <f>VLOOKUP(A2945,vlookup_table[#All],2,)</f>
        <v>2</v>
      </c>
      <c r="V2945">
        <f>VLOOKUP(A2945,vlookup_table[#All],4,FALSE)</f>
        <v>2401</v>
      </c>
      <c r="W2945" t="str">
        <f>IF(LEN(V2945)=4,_xlfn.CONCAT("19",LEFT(V2945,2)),IF(LEN(V2945)=3,_xlfn.CONCAT("190",LEFT(V2945,2)),0))</f>
        <v>1924</v>
      </c>
      <c r="X2945">
        <f>IF(V2945&lt;&gt;0,1997-VALUE(W2945),0)</f>
        <v>73</v>
      </c>
      <c r="Y2945" t="str">
        <f>VLOOKUP(A2945,vlookup_table[#All],5,FALSE)</f>
        <v>S1</v>
      </c>
      <c r="Z2945" t="str">
        <f t="shared" si="275"/>
        <v>Suburban</v>
      </c>
      <c r="AA2945">
        <f>VLOOKUP(A2945,vlookup_table[#All],7,FALSE)</f>
        <v>5</v>
      </c>
    </row>
    <row r="2946" spans="1:27" x14ac:dyDescent="0.3">
      <c r="A2946">
        <v>190754</v>
      </c>
      <c r="B2946" s="1" t="s">
        <v>22</v>
      </c>
      <c r="C2946" s="1" t="str">
        <f>UPPER(LEFT(B2946,2))</f>
        <v>CA</v>
      </c>
      <c r="D2946" s="1" t="s">
        <v>17</v>
      </c>
      <c r="E2946" s="1" t="str">
        <f>UPPER(LEFT(D2946,1))</f>
        <v>F</v>
      </c>
      <c r="F2946">
        <v>3213</v>
      </c>
      <c r="G2946">
        <f t="shared" ref="G2946:G3009" si="276">IF(LEFT(F2946,1)="A",VALUE(SUBSTITUTE(F2946,"A","")),IF(ISBLANK(F2946),"",IF(F2946=0,"",VALUE(F2946))))</f>
        <v>3213</v>
      </c>
      <c r="H2946">
        <f t="shared" ref="H2946:H3009" si="277">IF(G2946&lt;&gt;"",G2946,AVERAGE(G:G))</f>
        <v>3213</v>
      </c>
      <c r="I2946">
        <v>697</v>
      </c>
      <c r="J2946">
        <f t="shared" ref="J2946:J3009" si="278">IF(I2946&lt;&gt;0,I2946,AVERAGEIF(I:I,"&gt;0"))</f>
        <v>697</v>
      </c>
      <c r="K2946">
        <v>745</v>
      </c>
      <c r="L2946">
        <f t="shared" ref="L2946:L3009" si="279">IF(AND(K2946&lt;&gt;0,K2946&lt;&gt;""),K2946,AVERAGEIF(K:K,"&gt;0"))</f>
        <v>745</v>
      </c>
      <c r="M2946">
        <v>96</v>
      </c>
      <c r="N2946">
        <v>21605</v>
      </c>
      <c r="O2946">
        <f t="shared" ref="O2946:O3009" si="280">IF(AND(N2946&lt;&gt;0,N2946&lt;&gt;""),N2946,AVERAGEIF(N:N,"&gt;0"))</f>
        <v>21605</v>
      </c>
      <c r="P2946">
        <v>12</v>
      </c>
      <c r="Q2946">
        <v>56</v>
      </c>
      <c r="R2946">
        <v>703</v>
      </c>
      <c r="S2946">
        <v>735</v>
      </c>
      <c r="T2946">
        <v>28.041666670000001</v>
      </c>
      <c r="U2946">
        <f>VLOOKUP(A2946,vlookup_table[#All],2,)</f>
        <v>2</v>
      </c>
      <c r="V2946">
        <f>VLOOKUP(A2946,vlookup_table[#All],4,FALSE)</f>
        <v>5009</v>
      </c>
      <c r="W2946" t="str">
        <f>IF(LEN(V2946)=4,_xlfn.CONCAT("19",LEFT(V2946,2)),IF(LEN(V2946)=3,_xlfn.CONCAT("190",LEFT(V2946,2)),0))</f>
        <v>1950</v>
      </c>
      <c r="X2946">
        <f>IF(V2946&lt;&gt;0,1997-VALUE(W2946),0)</f>
        <v>47</v>
      </c>
      <c r="Y2946" t="str">
        <f>VLOOKUP(A2946,vlookup_table[#All],5,FALSE)</f>
        <v>C1</v>
      </c>
      <c r="Z2946" t="str">
        <f t="shared" ref="Z2946:Z3009" si="281">IF(LEFT(Y2946,1)="C","City",IF(LEFT(Y2946,1)="T","Town",IF(LEFT(Y2946,1)="S","Suburban",IF(LEFT(Y2946,1)="U","Urban",IF(LEFT(Y2946,1)="R","Rural",0)))))</f>
        <v>City</v>
      </c>
      <c r="AA2946">
        <f>VLOOKUP(A2946,vlookup_table[#All],7,FALSE)</f>
        <v>25</v>
      </c>
    </row>
    <row r="2947" spans="1:27" x14ac:dyDescent="0.3">
      <c r="A2947">
        <v>2951</v>
      </c>
      <c r="B2947" s="1" t="s">
        <v>24</v>
      </c>
      <c r="C2947" s="1" t="str">
        <f>UPPER(LEFT(B2947,2))</f>
        <v>NV</v>
      </c>
      <c r="D2947" s="1" t="s">
        <v>14</v>
      </c>
      <c r="E2947" s="1" t="str">
        <f>UPPER(LEFT(D2947,1))</f>
        <v>M</v>
      </c>
      <c r="F2947">
        <v>1330</v>
      </c>
      <c r="G2947">
        <f t="shared" si="276"/>
        <v>1330</v>
      </c>
      <c r="H2947">
        <f t="shared" si="277"/>
        <v>1330</v>
      </c>
      <c r="I2947">
        <v>367</v>
      </c>
      <c r="J2947">
        <f t="shared" si="278"/>
        <v>367</v>
      </c>
      <c r="K2947">
        <v>488</v>
      </c>
      <c r="L2947">
        <f t="shared" si="279"/>
        <v>488</v>
      </c>
      <c r="M2947">
        <v>16</v>
      </c>
      <c r="N2947">
        <v>18153</v>
      </c>
      <c r="O2947">
        <f t="shared" si="280"/>
        <v>18153</v>
      </c>
      <c r="P2947">
        <v>4</v>
      </c>
      <c r="Q2947">
        <v>12</v>
      </c>
      <c r="R2947">
        <v>419</v>
      </c>
      <c r="S2947">
        <v>437</v>
      </c>
      <c r="T2947">
        <v>5.0833333329999997</v>
      </c>
      <c r="U2947">
        <f>VLOOKUP(A2947,vlookup_table[#All],2,)</f>
        <v>1</v>
      </c>
      <c r="V2947">
        <f>VLOOKUP(A2947,vlookup_table[#All],4,FALSE)</f>
        <v>2301</v>
      </c>
      <c r="W2947" t="str">
        <f>IF(LEN(V2947)=4,_xlfn.CONCAT("19",LEFT(V2947,2)),IF(LEN(V2947)=3,_xlfn.CONCAT("190",LEFT(V2947,2)),0))</f>
        <v>1923</v>
      </c>
      <c r="X2947">
        <f>IF(V2947&lt;&gt;0,1997-VALUE(W2947),0)</f>
        <v>74</v>
      </c>
      <c r="Y2947" t="str">
        <f>VLOOKUP(A2947,vlookup_table[#All],5,FALSE)</f>
        <v>T2</v>
      </c>
      <c r="Z2947" t="str">
        <f t="shared" si="281"/>
        <v>Town</v>
      </c>
      <c r="AA2947">
        <f>VLOOKUP(A2947,vlookup_table[#All],7,FALSE)</f>
        <v>5</v>
      </c>
    </row>
    <row r="2948" spans="1:27" x14ac:dyDescent="0.3">
      <c r="A2948">
        <v>60313</v>
      </c>
      <c r="B2948" s="1" t="s">
        <v>34</v>
      </c>
      <c r="C2948" s="1" t="str">
        <f>UPPER(LEFT(B2948,2))</f>
        <v>IN</v>
      </c>
      <c r="D2948" s="1" t="s">
        <v>14</v>
      </c>
      <c r="E2948" s="1" t="str">
        <f>UPPER(LEFT(D2948,1))</f>
        <v>M</v>
      </c>
      <c r="F2948">
        <v>480</v>
      </c>
      <c r="G2948">
        <f t="shared" si="276"/>
        <v>480</v>
      </c>
      <c r="H2948">
        <f t="shared" si="277"/>
        <v>480</v>
      </c>
      <c r="I2948">
        <v>270</v>
      </c>
      <c r="J2948">
        <f t="shared" si="278"/>
        <v>270</v>
      </c>
      <c r="K2948">
        <v>304</v>
      </c>
      <c r="L2948">
        <f t="shared" si="279"/>
        <v>304</v>
      </c>
      <c r="M2948">
        <v>0</v>
      </c>
      <c r="N2948">
        <v>12144</v>
      </c>
      <c r="O2948">
        <f t="shared" si="280"/>
        <v>12144</v>
      </c>
      <c r="P2948">
        <v>1</v>
      </c>
      <c r="Q2948">
        <v>69</v>
      </c>
      <c r="R2948">
        <v>288</v>
      </c>
      <c r="S2948">
        <v>302</v>
      </c>
      <c r="T2948">
        <v>15.375</v>
      </c>
      <c r="U2948">
        <f>VLOOKUP(A2948,vlookup_table[#All],2,)</f>
        <v>2</v>
      </c>
      <c r="V2948">
        <f>VLOOKUP(A2948,vlookup_table[#All],4,FALSE)</f>
        <v>4401</v>
      </c>
      <c r="W2948" t="str">
        <f>IF(LEN(V2948)=4,_xlfn.CONCAT("19",LEFT(V2948,2)),IF(LEN(V2948)=3,_xlfn.CONCAT("190",LEFT(V2948,2)),0))</f>
        <v>1944</v>
      </c>
      <c r="X2948">
        <f>IF(V2948&lt;&gt;0,1997-VALUE(W2948),0)</f>
        <v>53</v>
      </c>
      <c r="Y2948" t="str">
        <f>VLOOKUP(A2948,vlookup_table[#All],5,FALSE)</f>
        <v>S2</v>
      </c>
      <c r="Z2948" t="str">
        <f t="shared" si="281"/>
        <v>Suburban</v>
      </c>
      <c r="AA2948">
        <f>VLOOKUP(A2948,vlookup_table[#All],7,FALSE)</f>
        <v>10</v>
      </c>
    </row>
    <row r="2949" spans="1:27" x14ac:dyDescent="0.3">
      <c r="A2949">
        <v>138000</v>
      </c>
      <c r="B2949" s="1" t="s">
        <v>56</v>
      </c>
      <c r="C2949" s="1" t="str">
        <f>UPPER(LEFT(B2949,2))</f>
        <v>AZ</v>
      </c>
      <c r="D2949" s="1"/>
      <c r="E2949" s="1" t="str">
        <f>UPPER(LEFT(D2949,1))</f>
        <v/>
      </c>
      <c r="F2949">
        <v>630</v>
      </c>
      <c r="G2949">
        <f t="shared" si="276"/>
        <v>630</v>
      </c>
      <c r="H2949">
        <f t="shared" si="277"/>
        <v>630</v>
      </c>
      <c r="I2949">
        <v>222</v>
      </c>
      <c r="J2949">
        <f t="shared" si="278"/>
        <v>222</v>
      </c>
      <c r="K2949">
        <v>295</v>
      </c>
      <c r="L2949">
        <f t="shared" si="279"/>
        <v>295</v>
      </c>
      <c r="M2949">
        <v>5</v>
      </c>
      <c r="N2949">
        <v>10306</v>
      </c>
      <c r="O2949">
        <f t="shared" si="280"/>
        <v>10306</v>
      </c>
      <c r="P2949">
        <v>12</v>
      </c>
      <c r="Q2949">
        <v>34</v>
      </c>
      <c r="R2949">
        <v>224</v>
      </c>
      <c r="S2949">
        <v>296</v>
      </c>
      <c r="T2949">
        <v>4.2</v>
      </c>
      <c r="U2949">
        <f>VLOOKUP(A2949,vlookup_table[#All],2,)</f>
        <v>0</v>
      </c>
      <c r="V2949">
        <f>VLOOKUP(A2949,vlookup_table[#All],4,FALSE)</f>
        <v>0</v>
      </c>
      <c r="W2949">
        <f>IF(LEN(V2949)=4,_xlfn.CONCAT("19",LEFT(V2949,2)),IF(LEN(V2949)=3,_xlfn.CONCAT("190",LEFT(V2949,2)),0))</f>
        <v>0</v>
      </c>
      <c r="X2949">
        <f>IF(V2949&lt;&gt;0,1997-VALUE(W2949),0)</f>
        <v>0</v>
      </c>
      <c r="Y2949" t="str">
        <f>VLOOKUP(A2949,vlookup_table[#All],5,FALSE)</f>
        <v>C3</v>
      </c>
      <c r="Z2949" t="str">
        <f t="shared" si="281"/>
        <v>City</v>
      </c>
      <c r="AA2949">
        <f>VLOOKUP(A2949,vlookup_table[#All],7,FALSE)</f>
        <v>6</v>
      </c>
    </row>
    <row r="2950" spans="1:27" x14ac:dyDescent="0.3">
      <c r="A2950">
        <v>160483</v>
      </c>
      <c r="B2950" s="1" t="s">
        <v>22</v>
      </c>
      <c r="C2950" s="1" t="str">
        <f>UPPER(LEFT(B2950,2))</f>
        <v>CA</v>
      </c>
      <c r="D2950" s="1" t="s">
        <v>17</v>
      </c>
      <c r="E2950" s="1" t="str">
        <f>UPPER(LEFT(D2950,1))</f>
        <v>F</v>
      </c>
      <c r="F2950">
        <v>1286</v>
      </c>
      <c r="G2950">
        <f t="shared" si="276"/>
        <v>1286</v>
      </c>
      <c r="H2950">
        <f t="shared" si="277"/>
        <v>1286</v>
      </c>
      <c r="I2950">
        <v>366</v>
      </c>
      <c r="J2950">
        <f t="shared" si="278"/>
        <v>366</v>
      </c>
      <c r="K2950">
        <v>391</v>
      </c>
      <c r="L2950">
        <f t="shared" si="279"/>
        <v>391</v>
      </c>
      <c r="M2950">
        <v>0</v>
      </c>
      <c r="N2950">
        <v>12914</v>
      </c>
      <c r="O2950">
        <f t="shared" si="280"/>
        <v>12914</v>
      </c>
      <c r="P2950">
        <v>13</v>
      </c>
      <c r="Q2950">
        <v>52</v>
      </c>
      <c r="R2950">
        <v>373</v>
      </c>
      <c r="S2950">
        <v>389</v>
      </c>
      <c r="T2950">
        <v>8.8000000000000007</v>
      </c>
      <c r="U2950">
        <f>VLOOKUP(A2950,vlookup_table[#All],2,)</f>
        <v>0</v>
      </c>
      <c r="V2950">
        <f>VLOOKUP(A2950,vlookup_table[#All],4,FALSE)</f>
        <v>7001</v>
      </c>
      <c r="W2950" t="str">
        <f>IF(LEN(V2950)=4,_xlfn.CONCAT("19",LEFT(V2950,2)),IF(LEN(V2950)=3,_xlfn.CONCAT("190",LEFT(V2950,2)),0))</f>
        <v>1970</v>
      </c>
      <c r="X2950">
        <f>IF(V2950&lt;&gt;0,1997-VALUE(W2950),0)</f>
        <v>27</v>
      </c>
      <c r="Y2950" t="str">
        <f>VLOOKUP(A2950,vlookup_table[#All],5,FALSE)</f>
        <v>C2</v>
      </c>
      <c r="Z2950" t="str">
        <f t="shared" si="281"/>
        <v>City</v>
      </c>
      <c r="AA2950">
        <f>VLOOKUP(A2950,vlookup_table[#All],7,FALSE)</f>
        <v>9</v>
      </c>
    </row>
    <row r="2951" spans="1:27" x14ac:dyDescent="0.3">
      <c r="A2951">
        <v>149569</v>
      </c>
      <c r="B2951" s="1" t="s">
        <v>22</v>
      </c>
      <c r="C2951" s="1" t="str">
        <f>UPPER(LEFT(B2951,2))</f>
        <v>CA</v>
      </c>
      <c r="D2951" s="1" t="s">
        <v>17</v>
      </c>
      <c r="E2951" s="1" t="str">
        <f>UPPER(LEFT(D2951,1))</f>
        <v>F</v>
      </c>
      <c r="F2951">
        <v>2500</v>
      </c>
      <c r="G2951">
        <f t="shared" si="276"/>
        <v>2500</v>
      </c>
      <c r="H2951">
        <f t="shared" si="277"/>
        <v>2500</v>
      </c>
      <c r="I2951">
        <v>272</v>
      </c>
      <c r="J2951">
        <f t="shared" si="278"/>
        <v>272</v>
      </c>
      <c r="K2951">
        <v>278</v>
      </c>
      <c r="L2951">
        <f t="shared" si="279"/>
        <v>278</v>
      </c>
      <c r="M2951">
        <v>71</v>
      </c>
      <c r="N2951">
        <v>15913</v>
      </c>
      <c r="O2951">
        <f t="shared" si="280"/>
        <v>15913</v>
      </c>
      <c r="P2951">
        <v>26</v>
      </c>
      <c r="Q2951">
        <v>27</v>
      </c>
      <c r="R2951">
        <v>236</v>
      </c>
      <c r="S2951">
        <v>298</v>
      </c>
      <c r="T2951">
        <v>25.5</v>
      </c>
      <c r="U2951">
        <f>VLOOKUP(A2951,vlookup_table[#All],2,)</f>
        <v>0</v>
      </c>
      <c r="V2951">
        <f>VLOOKUP(A2951,vlookup_table[#All],4,FALSE)</f>
        <v>0</v>
      </c>
      <c r="W2951">
        <f>IF(LEN(V2951)=4,_xlfn.CONCAT("19",LEFT(V2951,2)),IF(LEN(V2951)=3,_xlfn.CONCAT("190",LEFT(V2951,2)),0))</f>
        <v>0</v>
      </c>
      <c r="X2951">
        <f>IF(V2951&lt;&gt;0,1997-VALUE(W2951),0)</f>
        <v>0</v>
      </c>
      <c r="Y2951" t="str">
        <f>VLOOKUP(A2951,vlookup_table[#All],5,FALSE)</f>
        <v>U2</v>
      </c>
      <c r="Z2951" t="str">
        <f t="shared" si="281"/>
        <v>Urban</v>
      </c>
      <c r="AA2951">
        <f>VLOOKUP(A2951,vlookup_table[#All],7,FALSE)</f>
        <v>28</v>
      </c>
    </row>
    <row r="2952" spans="1:27" x14ac:dyDescent="0.3">
      <c r="A2952">
        <v>62349</v>
      </c>
      <c r="B2952" s="1" t="s">
        <v>34</v>
      </c>
      <c r="C2952" s="1" t="str">
        <f>UPPER(LEFT(B2952,2))</f>
        <v>IN</v>
      </c>
      <c r="D2952" s="1" t="s">
        <v>14</v>
      </c>
      <c r="E2952" s="1" t="str">
        <f>UPPER(LEFT(D2952,1))</f>
        <v>M</v>
      </c>
      <c r="F2952">
        <v>643</v>
      </c>
      <c r="G2952">
        <f t="shared" si="276"/>
        <v>643</v>
      </c>
      <c r="H2952">
        <f t="shared" si="277"/>
        <v>643</v>
      </c>
      <c r="I2952">
        <v>273</v>
      </c>
      <c r="J2952">
        <f t="shared" si="278"/>
        <v>273</v>
      </c>
      <c r="K2952">
        <v>321</v>
      </c>
      <c r="L2952">
        <f t="shared" si="279"/>
        <v>321</v>
      </c>
      <c r="M2952">
        <v>0</v>
      </c>
      <c r="N2952">
        <v>13088</v>
      </c>
      <c r="O2952">
        <f t="shared" si="280"/>
        <v>13088</v>
      </c>
      <c r="P2952">
        <v>2</v>
      </c>
      <c r="Q2952">
        <v>73</v>
      </c>
      <c r="R2952">
        <v>297</v>
      </c>
      <c r="S2952">
        <v>298</v>
      </c>
      <c r="T2952">
        <v>30</v>
      </c>
      <c r="U2952">
        <f>VLOOKUP(A2952,vlookup_table[#All],2,)</f>
        <v>28</v>
      </c>
      <c r="V2952">
        <f>VLOOKUP(A2952,vlookup_table[#All],4,FALSE)</f>
        <v>3101</v>
      </c>
      <c r="W2952" t="str">
        <f>IF(LEN(V2952)=4,_xlfn.CONCAT("19",LEFT(V2952,2)),IF(LEN(V2952)=3,_xlfn.CONCAT("190",LEFT(V2952,2)),0))</f>
        <v>1931</v>
      </c>
      <c r="X2952">
        <f>IF(V2952&lt;&gt;0,1997-VALUE(W2952),0)</f>
        <v>66</v>
      </c>
      <c r="Y2952" t="str">
        <f>VLOOKUP(A2952,vlookup_table[#All],5,FALSE)</f>
        <v>S2</v>
      </c>
      <c r="Z2952" t="str">
        <f t="shared" si="281"/>
        <v>Suburban</v>
      </c>
      <c r="AA2952">
        <f>VLOOKUP(A2952,vlookup_table[#All],7,FALSE)</f>
        <v>50</v>
      </c>
    </row>
    <row r="2953" spans="1:27" x14ac:dyDescent="0.3">
      <c r="A2953">
        <v>25073</v>
      </c>
      <c r="B2953" s="1" t="s">
        <v>47</v>
      </c>
      <c r="C2953" s="1" t="str">
        <f>UPPER(LEFT(B2953,2))</f>
        <v>SC</v>
      </c>
      <c r="D2953" s="1" t="s">
        <v>14</v>
      </c>
      <c r="E2953" s="1" t="str">
        <f>UPPER(LEFT(D2953,1))</f>
        <v>M</v>
      </c>
      <c r="F2953">
        <v>524</v>
      </c>
      <c r="G2953">
        <f t="shared" si="276"/>
        <v>524</v>
      </c>
      <c r="H2953">
        <f t="shared" si="277"/>
        <v>524</v>
      </c>
      <c r="I2953">
        <v>217</v>
      </c>
      <c r="J2953">
        <f t="shared" si="278"/>
        <v>217</v>
      </c>
      <c r="K2953">
        <v>343</v>
      </c>
      <c r="L2953">
        <f t="shared" si="279"/>
        <v>343</v>
      </c>
      <c r="M2953">
        <v>1</v>
      </c>
      <c r="N2953">
        <v>11775</v>
      </c>
      <c r="O2953">
        <f t="shared" si="280"/>
        <v>11775</v>
      </c>
      <c r="P2953">
        <v>6</v>
      </c>
      <c r="Q2953">
        <v>49</v>
      </c>
      <c r="R2953">
        <v>253</v>
      </c>
      <c r="S2953">
        <v>300</v>
      </c>
      <c r="T2953">
        <v>7.6666666670000003</v>
      </c>
      <c r="U2953">
        <f>VLOOKUP(A2953,vlookup_table[#All],2,)</f>
        <v>1</v>
      </c>
      <c r="V2953">
        <f>VLOOKUP(A2953,vlookup_table[#All],4,FALSE)</f>
        <v>6201</v>
      </c>
      <c r="W2953" t="str">
        <f>IF(LEN(V2953)=4,_xlfn.CONCAT("19",LEFT(V2953,2)),IF(LEN(V2953)=3,_xlfn.CONCAT("190",LEFT(V2953,2)),0))</f>
        <v>1962</v>
      </c>
      <c r="X2953">
        <f>IF(V2953&lt;&gt;0,1997-VALUE(W2953),0)</f>
        <v>35</v>
      </c>
      <c r="Y2953" t="str">
        <f>VLOOKUP(A2953,vlookup_table[#All],5,FALSE)</f>
        <v>T2</v>
      </c>
      <c r="Z2953" t="str">
        <f t="shared" si="281"/>
        <v>Town</v>
      </c>
      <c r="AA2953">
        <f>VLOOKUP(A2953,vlookup_table[#All],7,FALSE)</f>
        <v>21</v>
      </c>
    </row>
    <row r="2954" spans="1:27" x14ac:dyDescent="0.3">
      <c r="A2954">
        <v>47245</v>
      </c>
      <c r="B2954" s="1" t="s">
        <v>44</v>
      </c>
      <c r="C2954" s="1" t="str">
        <f>UPPER(LEFT(B2954,2))</f>
        <v>AL</v>
      </c>
      <c r="D2954" s="1" t="s">
        <v>17</v>
      </c>
      <c r="E2954" s="1" t="str">
        <f>UPPER(LEFT(D2954,1))</f>
        <v>F</v>
      </c>
      <c r="F2954">
        <v>679</v>
      </c>
      <c r="G2954">
        <f t="shared" si="276"/>
        <v>679</v>
      </c>
      <c r="H2954">
        <f t="shared" si="277"/>
        <v>679</v>
      </c>
      <c r="I2954">
        <v>312</v>
      </c>
      <c r="J2954">
        <f t="shared" si="278"/>
        <v>312</v>
      </c>
      <c r="K2954">
        <v>459</v>
      </c>
      <c r="L2954">
        <f t="shared" si="279"/>
        <v>459</v>
      </c>
      <c r="M2954">
        <v>0</v>
      </c>
      <c r="N2954">
        <v>16088</v>
      </c>
      <c r="O2954">
        <f t="shared" si="280"/>
        <v>16088</v>
      </c>
      <c r="P2954">
        <v>1</v>
      </c>
      <c r="Q2954">
        <v>88</v>
      </c>
      <c r="R2954">
        <v>393</v>
      </c>
      <c r="S2954">
        <v>408</v>
      </c>
      <c r="T2954">
        <v>5.1428571429999996</v>
      </c>
      <c r="U2954">
        <f>VLOOKUP(A2954,vlookup_table[#All],2,)</f>
        <v>0</v>
      </c>
      <c r="V2954">
        <f>VLOOKUP(A2954,vlookup_table[#All],4,FALSE)</f>
        <v>0</v>
      </c>
      <c r="W2954">
        <f>IF(LEN(V2954)=4,_xlfn.CONCAT("19",LEFT(V2954,2)),IF(LEN(V2954)=3,_xlfn.CONCAT("190",LEFT(V2954,2)),0))</f>
        <v>0</v>
      </c>
      <c r="X2954">
        <f>IF(V2954&lt;&gt;0,1997-VALUE(W2954),0)</f>
        <v>0</v>
      </c>
      <c r="Y2954" t="str">
        <f>VLOOKUP(A2954,vlookup_table[#All],5,FALSE)</f>
        <v>C3</v>
      </c>
      <c r="Z2954" t="str">
        <f t="shared" si="281"/>
        <v>City</v>
      </c>
      <c r="AA2954">
        <f>VLOOKUP(A2954,vlookup_table[#All],7,FALSE)</f>
        <v>5</v>
      </c>
    </row>
    <row r="2955" spans="1:27" x14ac:dyDescent="0.3">
      <c r="A2955">
        <v>166508</v>
      </c>
      <c r="B2955" s="1" t="s">
        <v>22</v>
      </c>
      <c r="C2955" s="1" t="str">
        <f>UPPER(LEFT(B2955,2))</f>
        <v>CA</v>
      </c>
      <c r="D2955" s="1" t="s">
        <v>14</v>
      </c>
      <c r="E2955" s="1" t="str">
        <f>UPPER(LEFT(D2955,1))</f>
        <v>M</v>
      </c>
      <c r="F2955">
        <v>2901</v>
      </c>
      <c r="G2955">
        <f t="shared" si="276"/>
        <v>2901</v>
      </c>
      <c r="H2955">
        <f t="shared" si="277"/>
        <v>2901</v>
      </c>
      <c r="I2955">
        <v>459</v>
      </c>
      <c r="J2955">
        <f t="shared" si="278"/>
        <v>459</v>
      </c>
      <c r="K2955">
        <v>711</v>
      </c>
      <c r="L2955">
        <f t="shared" si="279"/>
        <v>711</v>
      </c>
      <c r="M2955">
        <v>91</v>
      </c>
      <c r="N2955">
        <v>25733</v>
      </c>
      <c r="O2955">
        <f t="shared" si="280"/>
        <v>25733</v>
      </c>
      <c r="P2955">
        <v>16</v>
      </c>
      <c r="Q2955">
        <v>45</v>
      </c>
      <c r="R2955">
        <v>585</v>
      </c>
      <c r="S2955">
        <v>556</v>
      </c>
      <c r="T2955">
        <v>13.66666667</v>
      </c>
      <c r="U2955">
        <f>VLOOKUP(A2955,vlookup_table[#All],2,)</f>
        <v>1</v>
      </c>
      <c r="V2955">
        <f>VLOOKUP(A2955,vlookup_table[#All],4,FALSE)</f>
        <v>4501</v>
      </c>
      <c r="W2955" t="str">
        <f>IF(LEN(V2955)=4,_xlfn.CONCAT("19",LEFT(V2955,2)),IF(LEN(V2955)=3,_xlfn.CONCAT("190",LEFT(V2955,2)),0))</f>
        <v>1945</v>
      </c>
      <c r="X2955">
        <f>IF(V2955&lt;&gt;0,1997-VALUE(W2955),0)</f>
        <v>52</v>
      </c>
      <c r="Y2955" t="str">
        <f>VLOOKUP(A2955,vlookup_table[#All],5,FALSE)</f>
        <v>U1</v>
      </c>
      <c r="Z2955" t="str">
        <f t="shared" si="281"/>
        <v>Urban</v>
      </c>
      <c r="AA2955">
        <f>VLOOKUP(A2955,vlookup_table[#All],7,FALSE)</f>
        <v>20</v>
      </c>
    </row>
    <row r="2956" spans="1:27" x14ac:dyDescent="0.3">
      <c r="A2956">
        <v>33355</v>
      </c>
      <c r="B2956" s="1" t="s">
        <v>13</v>
      </c>
      <c r="C2956" s="1" t="str">
        <f>UPPER(LEFT(B2956,2))</f>
        <v>FL</v>
      </c>
      <c r="D2956" s="1" t="s">
        <v>14</v>
      </c>
      <c r="E2956" s="1" t="str">
        <f>UPPER(LEFT(D2956,1))</f>
        <v>M</v>
      </c>
      <c r="F2956">
        <v>700</v>
      </c>
      <c r="G2956">
        <f t="shared" si="276"/>
        <v>700</v>
      </c>
      <c r="H2956">
        <f t="shared" si="277"/>
        <v>700</v>
      </c>
      <c r="I2956">
        <v>383</v>
      </c>
      <c r="J2956">
        <f t="shared" si="278"/>
        <v>383</v>
      </c>
      <c r="K2956">
        <v>443</v>
      </c>
      <c r="L2956">
        <f t="shared" si="279"/>
        <v>443</v>
      </c>
      <c r="M2956">
        <v>1</v>
      </c>
      <c r="N2956">
        <v>14917</v>
      </c>
      <c r="O2956">
        <f t="shared" si="280"/>
        <v>14917</v>
      </c>
      <c r="P2956">
        <v>5</v>
      </c>
      <c r="Q2956">
        <v>47</v>
      </c>
      <c r="R2956">
        <v>412</v>
      </c>
      <c r="S2956">
        <v>421</v>
      </c>
      <c r="T2956">
        <v>12.92307692</v>
      </c>
      <c r="U2956">
        <f>VLOOKUP(A2956,vlookup_table[#All],2,)</f>
        <v>1002</v>
      </c>
      <c r="V2956">
        <f>VLOOKUP(A2956,vlookup_table[#All],4,FALSE)</f>
        <v>0</v>
      </c>
      <c r="W2956">
        <f>IF(LEN(V2956)=4,_xlfn.CONCAT("19",LEFT(V2956,2)),IF(LEN(V2956)=3,_xlfn.CONCAT("190",LEFT(V2956,2)),0))</f>
        <v>0</v>
      </c>
      <c r="X2956">
        <f>IF(V2956&lt;&gt;0,1997-VALUE(W2956),0)</f>
        <v>0</v>
      </c>
      <c r="Y2956" t="str">
        <f>VLOOKUP(A2956,vlookup_table[#All],5,FALSE)</f>
        <v>T2</v>
      </c>
      <c r="Z2956" t="str">
        <f t="shared" si="281"/>
        <v>Town</v>
      </c>
      <c r="AA2956">
        <f>VLOOKUP(A2956,vlookup_table[#All],7,FALSE)</f>
        <v>15</v>
      </c>
    </row>
    <row r="2957" spans="1:27" x14ac:dyDescent="0.3">
      <c r="A2957">
        <v>118083</v>
      </c>
      <c r="B2957" s="1" t="s">
        <v>21</v>
      </c>
      <c r="C2957" s="1" t="str">
        <f>UPPER(LEFT(B2957,2))</f>
        <v>TX</v>
      </c>
      <c r="D2957" s="1" t="s">
        <v>17</v>
      </c>
      <c r="E2957" s="1" t="str">
        <f>UPPER(LEFT(D2957,1))</f>
        <v>F</v>
      </c>
      <c r="F2957">
        <v>390</v>
      </c>
      <c r="G2957">
        <f t="shared" si="276"/>
        <v>390</v>
      </c>
      <c r="H2957">
        <f t="shared" si="277"/>
        <v>390</v>
      </c>
      <c r="I2957">
        <v>223</v>
      </c>
      <c r="J2957">
        <f t="shared" si="278"/>
        <v>223</v>
      </c>
      <c r="K2957">
        <v>359</v>
      </c>
      <c r="L2957">
        <f t="shared" si="279"/>
        <v>359</v>
      </c>
      <c r="M2957">
        <v>2</v>
      </c>
      <c r="N2957">
        <v>11982</v>
      </c>
      <c r="O2957">
        <f t="shared" si="280"/>
        <v>11982</v>
      </c>
      <c r="P2957">
        <v>8</v>
      </c>
      <c r="Q2957">
        <v>73</v>
      </c>
      <c r="R2957">
        <v>309</v>
      </c>
      <c r="S2957">
        <v>290</v>
      </c>
      <c r="T2957">
        <v>13.75</v>
      </c>
      <c r="U2957">
        <f>VLOOKUP(A2957,vlookup_table[#All],2,)</f>
        <v>0</v>
      </c>
      <c r="V2957">
        <f>VLOOKUP(A2957,vlookup_table[#All],4,FALSE)</f>
        <v>6005</v>
      </c>
      <c r="W2957" t="str">
        <f>IF(LEN(V2957)=4,_xlfn.CONCAT("19",LEFT(V2957,2)),IF(LEN(V2957)=3,_xlfn.CONCAT("190",LEFT(V2957,2)),0))</f>
        <v>1960</v>
      </c>
      <c r="X2957">
        <f>IF(V2957&lt;&gt;0,1997-VALUE(W2957),0)</f>
        <v>37</v>
      </c>
      <c r="Y2957" t="str">
        <f>VLOOKUP(A2957,vlookup_table[#All],5,FALSE)</f>
        <v>R2</v>
      </c>
      <c r="Z2957" t="str">
        <f t="shared" si="281"/>
        <v>Rural</v>
      </c>
      <c r="AA2957">
        <f>VLOOKUP(A2957,vlookup_table[#All],7,FALSE)</f>
        <v>15</v>
      </c>
    </row>
    <row r="2958" spans="1:27" x14ac:dyDescent="0.3">
      <c r="A2958">
        <v>19208</v>
      </c>
      <c r="B2958" s="1" t="s">
        <v>18</v>
      </c>
      <c r="C2958" s="1" t="str">
        <f>UPPER(LEFT(B2958,2))</f>
        <v>NC</v>
      </c>
      <c r="D2958" s="1" t="s">
        <v>20</v>
      </c>
      <c r="E2958" s="1" t="str">
        <f>UPPER(LEFT(D2958,1))</f>
        <v>F</v>
      </c>
      <c r="F2958">
        <v>670</v>
      </c>
      <c r="G2958">
        <f t="shared" si="276"/>
        <v>670</v>
      </c>
      <c r="H2958">
        <f t="shared" si="277"/>
        <v>670</v>
      </c>
      <c r="I2958">
        <v>275</v>
      </c>
      <c r="J2958">
        <f t="shared" si="278"/>
        <v>275</v>
      </c>
      <c r="K2958">
        <v>371</v>
      </c>
      <c r="L2958">
        <f t="shared" si="279"/>
        <v>371</v>
      </c>
      <c r="M2958">
        <v>1</v>
      </c>
      <c r="N2958">
        <v>14984</v>
      </c>
      <c r="O2958">
        <f t="shared" si="280"/>
        <v>14984</v>
      </c>
      <c r="P2958">
        <v>1</v>
      </c>
      <c r="Q2958">
        <v>71</v>
      </c>
      <c r="R2958">
        <v>325</v>
      </c>
      <c r="S2958">
        <v>322</v>
      </c>
      <c r="T2958">
        <v>11.08333333</v>
      </c>
      <c r="U2958">
        <f>VLOOKUP(A2958,vlookup_table[#All],2,)</f>
        <v>0</v>
      </c>
      <c r="V2958">
        <f>VLOOKUP(A2958,vlookup_table[#All],4,FALSE)</f>
        <v>0</v>
      </c>
      <c r="W2958">
        <f>IF(LEN(V2958)=4,_xlfn.CONCAT("19",LEFT(V2958,2)),IF(LEN(V2958)=3,_xlfn.CONCAT("190",LEFT(V2958,2)),0))</f>
        <v>0</v>
      </c>
      <c r="X2958">
        <f>IF(V2958&lt;&gt;0,1997-VALUE(W2958),0)</f>
        <v>0</v>
      </c>
      <c r="Y2958" t="str">
        <f>VLOOKUP(A2958,vlookup_table[#All],5,FALSE)</f>
        <v/>
      </c>
      <c r="Z2958">
        <f t="shared" si="281"/>
        <v>0</v>
      </c>
      <c r="AA2958">
        <f>VLOOKUP(A2958,vlookup_table[#All],7,FALSE)</f>
        <v>18</v>
      </c>
    </row>
    <row r="2959" spans="1:27" x14ac:dyDescent="0.3">
      <c r="A2959">
        <v>18664</v>
      </c>
      <c r="B2959" s="1" t="s">
        <v>18</v>
      </c>
      <c r="C2959" s="1" t="str">
        <f>UPPER(LEFT(B2959,2))</f>
        <v>NC</v>
      </c>
      <c r="D2959" s="1" t="s">
        <v>14</v>
      </c>
      <c r="E2959" s="1" t="str">
        <f>UPPER(LEFT(D2959,1))</f>
        <v>M</v>
      </c>
      <c r="F2959">
        <v>519</v>
      </c>
      <c r="G2959">
        <f t="shared" si="276"/>
        <v>519</v>
      </c>
      <c r="H2959">
        <f t="shared" si="277"/>
        <v>519</v>
      </c>
      <c r="I2959">
        <v>283</v>
      </c>
      <c r="J2959">
        <f t="shared" si="278"/>
        <v>283</v>
      </c>
      <c r="K2959">
        <v>362</v>
      </c>
      <c r="L2959">
        <f t="shared" si="279"/>
        <v>362</v>
      </c>
      <c r="M2959">
        <v>1</v>
      </c>
      <c r="N2959">
        <v>12386</v>
      </c>
      <c r="O2959">
        <f t="shared" si="280"/>
        <v>12386</v>
      </c>
      <c r="P2959">
        <v>0</v>
      </c>
      <c r="Q2959">
        <v>80</v>
      </c>
      <c r="R2959">
        <v>310</v>
      </c>
      <c r="S2959">
        <v>337</v>
      </c>
      <c r="T2959">
        <v>20</v>
      </c>
      <c r="U2959">
        <f>VLOOKUP(A2959,vlookup_table[#All],2,)</f>
        <v>1</v>
      </c>
      <c r="V2959">
        <f>VLOOKUP(A2959,vlookup_table[#All],4,FALSE)</f>
        <v>3801</v>
      </c>
      <c r="W2959" t="str">
        <f>IF(LEN(V2959)=4,_xlfn.CONCAT("19",LEFT(V2959,2)),IF(LEN(V2959)=3,_xlfn.CONCAT("190",LEFT(V2959,2)),0))</f>
        <v>1938</v>
      </c>
      <c r="X2959">
        <f>IF(V2959&lt;&gt;0,1997-VALUE(W2959),0)</f>
        <v>59</v>
      </c>
      <c r="Y2959" t="str">
        <f>VLOOKUP(A2959,vlookup_table[#All],5,FALSE)</f>
        <v>T2</v>
      </c>
      <c r="Z2959" t="str">
        <f t="shared" si="281"/>
        <v>Town</v>
      </c>
      <c r="AA2959">
        <f>VLOOKUP(A2959,vlookup_table[#All],7,FALSE)</f>
        <v>15</v>
      </c>
    </row>
    <row r="2960" spans="1:27" x14ac:dyDescent="0.3">
      <c r="A2960">
        <v>137276</v>
      </c>
      <c r="B2960" s="1" t="s">
        <v>56</v>
      </c>
      <c r="C2960" s="1" t="str">
        <f>UPPER(LEFT(B2960,2))</f>
        <v>AZ</v>
      </c>
      <c r="D2960" s="1" t="s">
        <v>61</v>
      </c>
      <c r="E2960" s="1" t="str">
        <f>UPPER(LEFT(D2960,1))</f>
        <v>F</v>
      </c>
      <c r="F2960">
        <v>723</v>
      </c>
      <c r="G2960">
        <f t="shared" si="276"/>
        <v>723</v>
      </c>
      <c r="H2960">
        <f t="shared" si="277"/>
        <v>723</v>
      </c>
      <c r="I2960">
        <v>270</v>
      </c>
      <c r="J2960">
        <f t="shared" si="278"/>
        <v>270</v>
      </c>
      <c r="K2960">
        <v>386</v>
      </c>
      <c r="L2960">
        <f t="shared" si="279"/>
        <v>386</v>
      </c>
      <c r="M2960">
        <v>0</v>
      </c>
      <c r="N2960">
        <v>20233</v>
      </c>
      <c r="O2960">
        <f t="shared" si="280"/>
        <v>20233</v>
      </c>
      <c r="P2960">
        <v>8</v>
      </c>
      <c r="Q2960">
        <v>1</v>
      </c>
      <c r="R2960">
        <v>335</v>
      </c>
      <c r="S2960">
        <v>321</v>
      </c>
      <c r="T2960">
        <v>10.10526316</v>
      </c>
      <c r="U2960">
        <f>VLOOKUP(A2960,vlookup_table[#All],2,)</f>
        <v>0</v>
      </c>
      <c r="V2960">
        <f>VLOOKUP(A2960,vlookup_table[#All],4,FALSE)</f>
        <v>1008</v>
      </c>
      <c r="W2960" t="str">
        <f>IF(LEN(V2960)=4,_xlfn.CONCAT("19",LEFT(V2960,2)),IF(LEN(V2960)=3,_xlfn.CONCAT("190",LEFT(V2960,2)),0))</f>
        <v>1910</v>
      </c>
      <c r="X2960">
        <f>IF(V2960&lt;&gt;0,1997-VALUE(W2960),0)</f>
        <v>87</v>
      </c>
      <c r="Y2960" t="str">
        <f>VLOOKUP(A2960,vlookup_table[#All],5,FALSE)</f>
        <v>C1</v>
      </c>
      <c r="Z2960" t="str">
        <f t="shared" si="281"/>
        <v>City</v>
      </c>
      <c r="AA2960">
        <f>VLOOKUP(A2960,vlookup_table[#All],7,FALSE)</f>
        <v>11</v>
      </c>
    </row>
    <row r="2961" spans="1:27" x14ac:dyDescent="0.3">
      <c r="A2961">
        <v>11254</v>
      </c>
      <c r="B2961" s="1" t="s">
        <v>16</v>
      </c>
      <c r="C2961" s="1" t="str">
        <f>UPPER(LEFT(B2961,2))</f>
        <v>IL</v>
      </c>
      <c r="D2961" s="1" t="s">
        <v>17</v>
      </c>
      <c r="E2961" s="1" t="str">
        <f>UPPER(LEFT(D2961,1))</f>
        <v>F</v>
      </c>
      <c r="F2961">
        <v>931</v>
      </c>
      <c r="G2961">
        <f t="shared" si="276"/>
        <v>931</v>
      </c>
      <c r="H2961">
        <f t="shared" si="277"/>
        <v>931</v>
      </c>
      <c r="I2961">
        <v>470</v>
      </c>
      <c r="J2961">
        <f t="shared" si="278"/>
        <v>470</v>
      </c>
      <c r="K2961">
        <v>519</v>
      </c>
      <c r="L2961">
        <f t="shared" si="279"/>
        <v>519</v>
      </c>
      <c r="M2961">
        <v>0</v>
      </c>
      <c r="N2961">
        <v>15138</v>
      </c>
      <c r="O2961">
        <f t="shared" si="280"/>
        <v>15138</v>
      </c>
      <c r="P2961">
        <v>5</v>
      </c>
      <c r="Q2961">
        <v>77</v>
      </c>
      <c r="R2961">
        <v>492</v>
      </c>
      <c r="S2961">
        <v>472</v>
      </c>
      <c r="T2961">
        <v>22.69230769</v>
      </c>
      <c r="U2961">
        <f>VLOOKUP(A2961,vlookup_table[#All],2,)</f>
        <v>0</v>
      </c>
      <c r="V2961">
        <f>VLOOKUP(A2961,vlookup_table[#All],4,FALSE)</f>
        <v>3509</v>
      </c>
      <c r="W2961" t="str">
        <f>IF(LEN(V2961)=4,_xlfn.CONCAT("19",LEFT(V2961,2)),IF(LEN(V2961)=3,_xlfn.CONCAT("190",LEFT(V2961,2)),0))</f>
        <v>1935</v>
      </c>
      <c r="X2961">
        <f>IF(V2961&lt;&gt;0,1997-VALUE(W2961),0)</f>
        <v>62</v>
      </c>
      <c r="Y2961" t="str">
        <f>VLOOKUP(A2961,vlookup_table[#All],5,FALSE)</f>
        <v/>
      </c>
      <c r="Z2961">
        <f t="shared" si="281"/>
        <v>0</v>
      </c>
      <c r="AA2961">
        <f>VLOOKUP(A2961,vlookup_table[#All],7,FALSE)</f>
        <v>25</v>
      </c>
    </row>
    <row r="2962" spans="1:27" x14ac:dyDescent="0.3">
      <c r="A2962">
        <v>47404</v>
      </c>
      <c r="B2962" s="1" t="s">
        <v>44</v>
      </c>
      <c r="C2962" s="1" t="str">
        <f>UPPER(LEFT(B2962,2))</f>
        <v>AL</v>
      </c>
      <c r="D2962" s="1" t="s">
        <v>17</v>
      </c>
      <c r="E2962" s="1" t="str">
        <f>UPPER(LEFT(D2962,1))</f>
        <v>F</v>
      </c>
      <c r="F2962">
        <v>475</v>
      </c>
      <c r="G2962">
        <f t="shared" si="276"/>
        <v>475</v>
      </c>
      <c r="H2962">
        <f t="shared" si="277"/>
        <v>475</v>
      </c>
      <c r="I2962">
        <v>308</v>
      </c>
      <c r="J2962">
        <f t="shared" si="278"/>
        <v>308</v>
      </c>
      <c r="K2962">
        <v>364</v>
      </c>
      <c r="L2962">
        <f t="shared" si="279"/>
        <v>364</v>
      </c>
      <c r="M2962">
        <v>0</v>
      </c>
      <c r="N2962">
        <v>9853</v>
      </c>
      <c r="O2962">
        <f t="shared" si="280"/>
        <v>9853</v>
      </c>
      <c r="P2962">
        <v>0</v>
      </c>
      <c r="Q2962">
        <v>99</v>
      </c>
      <c r="R2962">
        <v>319</v>
      </c>
      <c r="S2962">
        <v>325</v>
      </c>
      <c r="T2962">
        <v>5.2352941179999997</v>
      </c>
      <c r="U2962">
        <f>VLOOKUP(A2962,vlookup_table[#All],2,)</f>
        <v>0</v>
      </c>
      <c r="V2962">
        <f>VLOOKUP(A2962,vlookup_table[#All],4,FALSE)</f>
        <v>4201</v>
      </c>
      <c r="W2962" t="str">
        <f>IF(LEN(V2962)=4,_xlfn.CONCAT("19",LEFT(V2962,2)),IF(LEN(V2962)=3,_xlfn.CONCAT("190",LEFT(V2962,2)),0))</f>
        <v>1942</v>
      </c>
      <c r="X2962">
        <f>IF(V2962&lt;&gt;0,1997-VALUE(W2962),0)</f>
        <v>55</v>
      </c>
      <c r="Y2962" t="str">
        <f>VLOOKUP(A2962,vlookup_table[#All],5,FALSE)</f>
        <v>T2</v>
      </c>
      <c r="Z2962" t="str">
        <f t="shared" si="281"/>
        <v>Town</v>
      </c>
      <c r="AA2962">
        <f>VLOOKUP(A2962,vlookup_table[#All],7,FALSE)</f>
        <v>10</v>
      </c>
    </row>
    <row r="2963" spans="1:27" x14ac:dyDescent="0.3">
      <c r="A2963">
        <v>33615</v>
      </c>
      <c r="B2963" s="1" t="s">
        <v>13</v>
      </c>
      <c r="C2963" s="1" t="str">
        <f>UPPER(LEFT(B2963,2))</f>
        <v>FL</v>
      </c>
      <c r="D2963" s="1" t="s">
        <v>14</v>
      </c>
      <c r="E2963" s="1" t="str">
        <f>UPPER(LEFT(D2963,1))</f>
        <v>M</v>
      </c>
      <c r="F2963">
        <v>563</v>
      </c>
      <c r="G2963">
        <f t="shared" si="276"/>
        <v>563</v>
      </c>
      <c r="H2963">
        <f t="shared" si="277"/>
        <v>563</v>
      </c>
      <c r="I2963">
        <v>216</v>
      </c>
      <c r="J2963">
        <f t="shared" si="278"/>
        <v>216</v>
      </c>
      <c r="K2963">
        <v>297</v>
      </c>
      <c r="L2963">
        <f t="shared" si="279"/>
        <v>297</v>
      </c>
      <c r="M2963">
        <v>1</v>
      </c>
      <c r="N2963">
        <v>10832</v>
      </c>
      <c r="O2963">
        <f t="shared" si="280"/>
        <v>10832</v>
      </c>
      <c r="P2963">
        <v>5</v>
      </c>
      <c r="Q2963">
        <v>36</v>
      </c>
      <c r="R2963">
        <v>250</v>
      </c>
      <c r="S2963">
        <v>252</v>
      </c>
      <c r="T2963">
        <v>14.57142857</v>
      </c>
      <c r="U2963">
        <f>VLOOKUP(A2963,vlookup_table[#All],2,)</f>
        <v>1</v>
      </c>
      <c r="V2963">
        <f>VLOOKUP(A2963,vlookup_table[#All],4,FALSE)</f>
        <v>3211</v>
      </c>
      <c r="W2963" t="str">
        <f>IF(LEN(V2963)=4,_xlfn.CONCAT("19",LEFT(V2963,2)),IF(LEN(V2963)=3,_xlfn.CONCAT("190",LEFT(V2963,2)),0))</f>
        <v>1932</v>
      </c>
      <c r="X2963">
        <f>IF(V2963&lt;&gt;0,1997-VALUE(W2963),0)</f>
        <v>65</v>
      </c>
      <c r="Y2963" t="str">
        <f>VLOOKUP(A2963,vlookup_table[#All],5,FALSE)</f>
        <v>C3</v>
      </c>
      <c r="Z2963" t="str">
        <f t="shared" si="281"/>
        <v>City</v>
      </c>
      <c r="AA2963">
        <f>VLOOKUP(A2963,vlookup_table[#All],7,FALSE)</f>
        <v>15</v>
      </c>
    </row>
    <row r="2964" spans="1:27" x14ac:dyDescent="0.3">
      <c r="A2964">
        <v>47738</v>
      </c>
      <c r="B2964" s="1" t="s">
        <v>44</v>
      </c>
      <c r="C2964" s="1" t="str">
        <f>UPPER(LEFT(B2964,2))</f>
        <v>AL</v>
      </c>
      <c r="D2964" s="1" t="s">
        <v>17</v>
      </c>
      <c r="E2964" s="1" t="str">
        <f>UPPER(LEFT(D2964,1))</f>
        <v>F</v>
      </c>
      <c r="F2964">
        <v>419</v>
      </c>
      <c r="G2964">
        <f t="shared" si="276"/>
        <v>419</v>
      </c>
      <c r="H2964">
        <f t="shared" si="277"/>
        <v>419</v>
      </c>
      <c r="I2964">
        <v>212</v>
      </c>
      <c r="J2964">
        <f t="shared" si="278"/>
        <v>212</v>
      </c>
      <c r="K2964">
        <v>306</v>
      </c>
      <c r="L2964">
        <f t="shared" si="279"/>
        <v>306</v>
      </c>
      <c r="M2964">
        <v>0</v>
      </c>
      <c r="N2964">
        <v>10063</v>
      </c>
      <c r="O2964">
        <f t="shared" si="280"/>
        <v>10063</v>
      </c>
      <c r="P2964">
        <v>0</v>
      </c>
      <c r="Q2964">
        <v>64</v>
      </c>
      <c r="R2964">
        <v>268</v>
      </c>
      <c r="S2964">
        <v>258</v>
      </c>
      <c r="T2964">
        <v>8.1666666669999994</v>
      </c>
      <c r="U2964">
        <f>VLOOKUP(A2964,vlookup_table[#All],2,)</f>
        <v>2</v>
      </c>
      <c r="V2964">
        <f>VLOOKUP(A2964,vlookup_table[#All],4,FALSE)</f>
        <v>2401</v>
      </c>
      <c r="W2964" t="str">
        <f>IF(LEN(V2964)=4,_xlfn.CONCAT("19",LEFT(V2964,2)),IF(LEN(V2964)=3,_xlfn.CONCAT("190",LEFT(V2964,2)),0))</f>
        <v>1924</v>
      </c>
      <c r="X2964">
        <f>IF(V2964&lt;&gt;0,1997-VALUE(W2964),0)</f>
        <v>73</v>
      </c>
      <c r="Y2964" t="str">
        <f>VLOOKUP(A2964,vlookup_table[#All],5,FALSE)</f>
        <v>R3</v>
      </c>
      <c r="Z2964" t="str">
        <f t="shared" si="281"/>
        <v>Rural</v>
      </c>
      <c r="AA2964">
        <f>VLOOKUP(A2964,vlookup_table[#All],7,FALSE)</f>
        <v>12</v>
      </c>
    </row>
    <row r="2965" spans="1:27" x14ac:dyDescent="0.3">
      <c r="A2965">
        <v>144301</v>
      </c>
      <c r="B2965" s="1" t="s">
        <v>22</v>
      </c>
      <c r="C2965" s="1" t="str">
        <f>UPPER(LEFT(B2965,2))</f>
        <v>CA</v>
      </c>
      <c r="D2965" s="1" t="s">
        <v>17</v>
      </c>
      <c r="E2965" s="1" t="str">
        <f>UPPER(LEFT(D2965,1))</f>
        <v>F</v>
      </c>
      <c r="F2965">
        <v>2448</v>
      </c>
      <c r="G2965">
        <f t="shared" si="276"/>
        <v>2448</v>
      </c>
      <c r="H2965">
        <f t="shared" si="277"/>
        <v>2448</v>
      </c>
      <c r="I2965">
        <v>498</v>
      </c>
      <c r="J2965">
        <f t="shared" si="278"/>
        <v>498</v>
      </c>
      <c r="K2965">
        <v>575</v>
      </c>
      <c r="L2965">
        <f t="shared" si="279"/>
        <v>575</v>
      </c>
      <c r="M2965">
        <v>72</v>
      </c>
      <c r="N2965">
        <v>22133</v>
      </c>
      <c r="O2965">
        <f t="shared" si="280"/>
        <v>22133</v>
      </c>
      <c r="P2965">
        <v>7</v>
      </c>
      <c r="Q2965">
        <v>44</v>
      </c>
      <c r="R2965">
        <v>515</v>
      </c>
      <c r="S2965">
        <v>552</v>
      </c>
      <c r="T2965">
        <v>9.5454545460000002</v>
      </c>
      <c r="U2965">
        <f>VLOOKUP(A2965,vlookup_table[#All],2,)</f>
        <v>0</v>
      </c>
      <c r="V2965">
        <f>VLOOKUP(A2965,vlookup_table[#All],4,FALSE)</f>
        <v>5104</v>
      </c>
      <c r="W2965" t="str">
        <f>IF(LEN(V2965)=4,_xlfn.CONCAT("19",LEFT(V2965,2)),IF(LEN(V2965)=3,_xlfn.CONCAT("190",LEFT(V2965,2)),0))</f>
        <v>1951</v>
      </c>
      <c r="X2965">
        <f>IF(V2965&lt;&gt;0,1997-VALUE(W2965),0)</f>
        <v>46</v>
      </c>
      <c r="Y2965" t="str">
        <f>VLOOKUP(A2965,vlookup_table[#All],5,FALSE)</f>
        <v>U1</v>
      </c>
      <c r="Z2965" t="str">
        <f t="shared" si="281"/>
        <v>Urban</v>
      </c>
      <c r="AA2965">
        <f>VLOOKUP(A2965,vlookup_table[#All],7,FALSE)</f>
        <v>11</v>
      </c>
    </row>
    <row r="2966" spans="1:27" x14ac:dyDescent="0.3">
      <c r="A2966">
        <v>10491</v>
      </c>
      <c r="B2966" s="1" t="s">
        <v>24</v>
      </c>
      <c r="C2966" s="1" t="str">
        <f>UPPER(LEFT(B2966,2))</f>
        <v>NV</v>
      </c>
      <c r="D2966" s="1" t="s">
        <v>17</v>
      </c>
      <c r="E2966" s="1" t="str">
        <f>UPPER(LEFT(D2966,1))</f>
        <v>F</v>
      </c>
      <c r="F2966">
        <v>1001</v>
      </c>
      <c r="G2966">
        <f t="shared" si="276"/>
        <v>1001</v>
      </c>
      <c r="H2966">
        <f t="shared" si="277"/>
        <v>1001</v>
      </c>
      <c r="I2966">
        <v>420</v>
      </c>
      <c r="J2966">
        <f t="shared" si="278"/>
        <v>420</v>
      </c>
      <c r="K2966">
        <v>482</v>
      </c>
      <c r="L2966">
        <f t="shared" si="279"/>
        <v>482</v>
      </c>
      <c r="M2966">
        <v>0</v>
      </c>
      <c r="N2966">
        <v>13472</v>
      </c>
      <c r="O2966">
        <f t="shared" si="280"/>
        <v>13472</v>
      </c>
      <c r="P2966">
        <v>2</v>
      </c>
      <c r="Q2966">
        <v>26</v>
      </c>
      <c r="R2966">
        <v>455</v>
      </c>
      <c r="S2966">
        <v>447</v>
      </c>
      <c r="T2966">
        <v>7.05</v>
      </c>
      <c r="U2966">
        <f>VLOOKUP(A2966,vlookup_table[#All],2,)</f>
        <v>0</v>
      </c>
      <c r="V2966">
        <f>VLOOKUP(A2966,vlookup_table[#All],4,FALSE)</f>
        <v>3507</v>
      </c>
      <c r="W2966" t="str">
        <f>IF(LEN(V2966)=4,_xlfn.CONCAT("19",LEFT(V2966,2)),IF(LEN(V2966)=3,_xlfn.CONCAT("190",LEFT(V2966,2)),0))</f>
        <v>1935</v>
      </c>
      <c r="X2966">
        <f>IF(V2966&lt;&gt;0,1997-VALUE(W2966),0)</f>
        <v>62</v>
      </c>
      <c r="Y2966" t="str">
        <f>VLOOKUP(A2966,vlookup_table[#All],5,FALSE)</f>
        <v>C2</v>
      </c>
      <c r="Z2966" t="str">
        <f t="shared" si="281"/>
        <v>City</v>
      </c>
      <c r="AA2966">
        <f>VLOOKUP(A2966,vlookup_table[#All],7,FALSE)</f>
        <v>5</v>
      </c>
    </row>
    <row r="2967" spans="1:27" x14ac:dyDescent="0.3">
      <c r="A2967">
        <v>189009</v>
      </c>
      <c r="B2967" s="1" t="s">
        <v>41</v>
      </c>
      <c r="C2967" s="1" t="str">
        <f>UPPER(LEFT(B2967,2))</f>
        <v>WA</v>
      </c>
      <c r="D2967" s="1" t="s">
        <v>52</v>
      </c>
      <c r="E2967" s="1" t="str">
        <f>UPPER(LEFT(D2967,1))</f>
        <v>M</v>
      </c>
      <c r="F2967">
        <v>1347</v>
      </c>
      <c r="G2967">
        <f t="shared" si="276"/>
        <v>1347</v>
      </c>
      <c r="H2967">
        <f t="shared" si="277"/>
        <v>1347</v>
      </c>
      <c r="I2967">
        <v>192</v>
      </c>
      <c r="J2967">
        <f t="shared" si="278"/>
        <v>192</v>
      </c>
      <c r="K2967">
        <v>408</v>
      </c>
      <c r="L2967">
        <f t="shared" si="279"/>
        <v>408</v>
      </c>
      <c r="M2967">
        <v>9</v>
      </c>
      <c r="N2967">
        <v>16895</v>
      </c>
      <c r="O2967">
        <f t="shared" si="280"/>
        <v>16895</v>
      </c>
      <c r="P2967">
        <v>11</v>
      </c>
      <c r="Q2967">
        <v>42</v>
      </c>
      <c r="R2967">
        <v>361</v>
      </c>
      <c r="S2967">
        <v>260</v>
      </c>
      <c r="T2967">
        <v>5.7777777779999999</v>
      </c>
      <c r="U2967">
        <f>VLOOKUP(A2967,vlookup_table[#All],2,)</f>
        <v>2</v>
      </c>
      <c r="V2967">
        <f>VLOOKUP(A2967,vlookup_table[#All],4,FALSE)</f>
        <v>0</v>
      </c>
      <c r="W2967">
        <f>IF(LEN(V2967)=4,_xlfn.CONCAT("19",LEFT(V2967,2)),IF(LEN(V2967)=3,_xlfn.CONCAT("190",LEFT(V2967,2)),0))</f>
        <v>0</v>
      </c>
      <c r="X2967">
        <f>IF(V2967&lt;&gt;0,1997-VALUE(W2967),0)</f>
        <v>0</v>
      </c>
      <c r="Y2967" t="str">
        <f>VLOOKUP(A2967,vlookup_table[#All],5,FALSE)</f>
        <v>U2</v>
      </c>
      <c r="Z2967" t="str">
        <f t="shared" si="281"/>
        <v>Urban</v>
      </c>
      <c r="AA2967">
        <f>VLOOKUP(A2967,vlookup_table[#All],7,FALSE)</f>
        <v>5</v>
      </c>
    </row>
    <row r="2968" spans="1:27" x14ac:dyDescent="0.3">
      <c r="A2968">
        <v>68718</v>
      </c>
      <c r="B2968" s="1" t="s">
        <v>30</v>
      </c>
      <c r="C2968" s="1" t="str">
        <f>UPPER(LEFT(B2968,2))</f>
        <v>MI</v>
      </c>
      <c r="D2968" s="1" t="s">
        <v>14</v>
      </c>
      <c r="E2968" s="1" t="str">
        <f>UPPER(LEFT(D2968,1))</f>
        <v>M</v>
      </c>
      <c r="F2968">
        <v>1114</v>
      </c>
      <c r="G2968">
        <f t="shared" si="276"/>
        <v>1114</v>
      </c>
      <c r="H2968">
        <f t="shared" si="277"/>
        <v>1114</v>
      </c>
      <c r="I2968">
        <v>623</v>
      </c>
      <c r="J2968">
        <f t="shared" si="278"/>
        <v>623</v>
      </c>
      <c r="K2968">
        <v>621</v>
      </c>
      <c r="L2968">
        <f t="shared" si="279"/>
        <v>621</v>
      </c>
      <c r="M2968">
        <v>1</v>
      </c>
      <c r="N2968">
        <v>17694</v>
      </c>
      <c r="O2968">
        <f t="shared" si="280"/>
        <v>17694</v>
      </c>
      <c r="P2968">
        <v>12</v>
      </c>
      <c r="Q2968">
        <v>76</v>
      </c>
      <c r="R2968">
        <v>631</v>
      </c>
      <c r="S2968">
        <v>607</v>
      </c>
      <c r="T2968">
        <v>10.733333330000001</v>
      </c>
      <c r="U2968">
        <f>VLOOKUP(A2968,vlookup_table[#All],2,)</f>
        <v>1002</v>
      </c>
      <c r="V2968">
        <f>VLOOKUP(A2968,vlookup_table[#All],4,FALSE)</f>
        <v>0</v>
      </c>
      <c r="W2968">
        <f>IF(LEN(V2968)=4,_xlfn.CONCAT("19",LEFT(V2968,2)),IF(LEN(V2968)=3,_xlfn.CONCAT("190",LEFT(V2968,2)),0))</f>
        <v>0</v>
      </c>
      <c r="X2968">
        <f>IF(V2968&lt;&gt;0,1997-VALUE(W2968),0)</f>
        <v>0</v>
      </c>
      <c r="Y2968" t="str">
        <f>VLOOKUP(A2968,vlookup_table[#All],5,FALSE)</f>
        <v>S1</v>
      </c>
      <c r="Z2968" t="str">
        <f t="shared" si="281"/>
        <v>Suburban</v>
      </c>
      <c r="AA2968">
        <f>VLOOKUP(A2968,vlookup_table[#All],7,FALSE)</f>
        <v>10</v>
      </c>
    </row>
    <row r="2969" spans="1:27" x14ac:dyDescent="0.3">
      <c r="A2969">
        <v>74673</v>
      </c>
      <c r="B2969" s="1" t="s">
        <v>30</v>
      </c>
      <c r="C2969" s="1" t="str">
        <f>UPPER(LEFT(B2969,2))</f>
        <v>MI</v>
      </c>
      <c r="D2969" s="1" t="s">
        <v>17</v>
      </c>
      <c r="E2969" s="1" t="str">
        <f>UPPER(LEFT(D2969,1))</f>
        <v>F</v>
      </c>
      <c r="F2969">
        <v>368</v>
      </c>
      <c r="G2969">
        <f t="shared" si="276"/>
        <v>368</v>
      </c>
      <c r="H2969">
        <f t="shared" si="277"/>
        <v>368</v>
      </c>
      <c r="I2969">
        <v>168</v>
      </c>
      <c r="J2969">
        <f t="shared" si="278"/>
        <v>168</v>
      </c>
      <c r="K2969">
        <v>260</v>
      </c>
      <c r="L2969">
        <f t="shared" si="279"/>
        <v>260</v>
      </c>
      <c r="M2969">
        <v>0</v>
      </c>
      <c r="N2969">
        <v>8859</v>
      </c>
      <c r="O2969">
        <f t="shared" si="280"/>
        <v>8859</v>
      </c>
      <c r="P2969">
        <v>1</v>
      </c>
      <c r="Q2969">
        <v>52</v>
      </c>
      <c r="R2969">
        <v>220</v>
      </c>
      <c r="S2969">
        <v>216</v>
      </c>
      <c r="T2969">
        <v>5.615384615</v>
      </c>
      <c r="U2969">
        <f>VLOOKUP(A2969,vlookup_table[#All],2,)</f>
        <v>0</v>
      </c>
      <c r="V2969">
        <f>VLOOKUP(A2969,vlookup_table[#All],4,FALSE)</f>
        <v>3805</v>
      </c>
      <c r="W2969" t="str">
        <f>IF(LEN(V2969)=4,_xlfn.CONCAT("19",LEFT(V2969,2)),IF(LEN(V2969)=3,_xlfn.CONCAT("190",LEFT(V2969,2)),0))</f>
        <v>1938</v>
      </c>
      <c r="X2969">
        <f>IF(V2969&lt;&gt;0,1997-VALUE(W2969),0)</f>
        <v>59</v>
      </c>
      <c r="Y2969" t="str">
        <f>VLOOKUP(A2969,vlookup_table[#All],5,FALSE)</f>
        <v>R3</v>
      </c>
      <c r="Z2969" t="str">
        <f t="shared" si="281"/>
        <v>Rural</v>
      </c>
      <c r="AA2969">
        <f>VLOOKUP(A2969,vlookup_table[#All],7,FALSE)</f>
        <v>7</v>
      </c>
    </row>
    <row r="2970" spans="1:27" x14ac:dyDescent="0.3">
      <c r="A2970">
        <v>35328</v>
      </c>
      <c r="B2970" s="1" t="s">
        <v>13</v>
      </c>
      <c r="C2970" s="1" t="str">
        <f>UPPER(LEFT(B2970,2))</f>
        <v>FL</v>
      </c>
      <c r="D2970" s="1" t="s">
        <v>14</v>
      </c>
      <c r="E2970" s="1" t="str">
        <f>UPPER(LEFT(D2970,1))</f>
        <v>M</v>
      </c>
      <c r="F2970">
        <v>1454</v>
      </c>
      <c r="G2970">
        <f t="shared" si="276"/>
        <v>1454</v>
      </c>
      <c r="H2970">
        <f t="shared" si="277"/>
        <v>1454</v>
      </c>
      <c r="I2970">
        <v>523</v>
      </c>
      <c r="J2970">
        <f t="shared" si="278"/>
        <v>523</v>
      </c>
      <c r="K2970">
        <v>579</v>
      </c>
      <c r="L2970">
        <f t="shared" si="279"/>
        <v>579</v>
      </c>
      <c r="M2970">
        <v>14</v>
      </c>
      <c r="N2970">
        <v>16035</v>
      </c>
      <c r="O2970">
        <f t="shared" si="280"/>
        <v>16035</v>
      </c>
      <c r="P2970">
        <v>7</v>
      </c>
      <c r="Q2970">
        <v>28</v>
      </c>
      <c r="R2970">
        <v>526</v>
      </c>
      <c r="S2970">
        <v>575</v>
      </c>
      <c r="T2970">
        <v>11.64285714</v>
      </c>
      <c r="U2970">
        <f>VLOOKUP(A2970,vlookup_table[#All],2,)</f>
        <v>1002</v>
      </c>
      <c r="V2970">
        <f>VLOOKUP(A2970,vlookup_table[#All],4,FALSE)</f>
        <v>5809</v>
      </c>
      <c r="W2970" t="str">
        <f>IF(LEN(V2970)=4,_xlfn.CONCAT("19",LEFT(V2970,2)),IF(LEN(V2970)=3,_xlfn.CONCAT("190",LEFT(V2970,2)),0))</f>
        <v>1958</v>
      </c>
      <c r="X2970">
        <f>IF(V2970&lt;&gt;0,1997-VALUE(W2970),0)</f>
        <v>39</v>
      </c>
      <c r="Y2970" t="str">
        <f>VLOOKUP(A2970,vlookup_table[#All],5,FALSE)</f>
        <v>C1</v>
      </c>
      <c r="Z2970" t="str">
        <f t="shared" si="281"/>
        <v>City</v>
      </c>
      <c r="AA2970">
        <f>VLOOKUP(A2970,vlookup_table[#All],7,FALSE)</f>
        <v>20</v>
      </c>
    </row>
    <row r="2971" spans="1:27" x14ac:dyDescent="0.3">
      <c r="A2971">
        <v>971</v>
      </c>
      <c r="B2971" s="1" t="s">
        <v>55</v>
      </c>
      <c r="C2971" s="1" t="str">
        <f>UPPER(LEFT(B2971,2))</f>
        <v>NM</v>
      </c>
      <c r="D2971" s="1" t="s">
        <v>17</v>
      </c>
      <c r="E2971" s="1" t="str">
        <f>UPPER(LEFT(D2971,1))</f>
        <v>F</v>
      </c>
      <c r="F2971">
        <v>695</v>
      </c>
      <c r="G2971">
        <f t="shared" si="276"/>
        <v>695</v>
      </c>
      <c r="H2971">
        <f t="shared" si="277"/>
        <v>695</v>
      </c>
      <c r="I2971">
        <v>222</v>
      </c>
      <c r="J2971">
        <f t="shared" si="278"/>
        <v>222</v>
      </c>
      <c r="K2971">
        <v>291</v>
      </c>
      <c r="L2971">
        <f t="shared" si="279"/>
        <v>291</v>
      </c>
      <c r="M2971">
        <v>0</v>
      </c>
      <c r="N2971">
        <v>9991</v>
      </c>
      <c r="O2971">
        <f t="shared" si="280"/>
        <v>9991</v>
      </c>
      <c r="P2971">
        <v>3</v>
      </c>
      <c r="Q2971">
        <v>28</v>
      </c>
      <c r="R2971">
        <v>304</v>
      </c>
      <c r="S2971">
        <v>279</v>
      </c>
      <c r="T2971">
        <v>7.5</v>
      </c>
      <c r="U2971">
        <f>VLOOKUP(A2971,vlookup_table[#All],2,)</f>
        <v>3</v>
      </c>
      <c r="V2971">
        <f>VLOOKUP(A2971,vlookup_table[#All],4,FALSE)</f>
        <v>4001</v>
      </c>
      <c r="W2971" t="str">
        <f>IF(LEN(V2971)=4,_xlfn.CONCAT("19",LEFT(V2971,2)),IF(LEN(V2971)=3,_xlfn.CONCAT("190",LEFT(V2971,2)),0))</f>
        <v>1940</v>
      </c>
      <c r="X2971">
        <f>IF(V2971&lt;&gt;0,1997-VALUE(W2971),0)</f>
        <v>57</v>
      </c>
      <c r="Y2971" t="str">
        <f>VLOOKUP(A2971,vlookup_table[#All],5,FALSE)</f>
        <v>T2</v>
      </c>
      <c r="Z2971" t="str">
        <f t="shared" si="281"/>
        <v>Town</v>
      </c>
      <c r="AA2971">
        <f>VLOOKUP(A2971,vlookup_table[#All],7,FALSE)</f>
        <v>8</v>
      </c>
    </row>
    <row r="2972" spans="1:27" x14ac:dyDescent="0.3">
      <c r="A2972">
        <v>18508</v>
      </c>
      <c r="B2972" s="1" t="s">
        <v>18</v>
      </c>
      <c r="C2972" s="1" t="str">
        <f>UPPER(LEFT(B2972,2))</f>
        <v>NC</v>
      </c>
      <c r="D2972" s="1" t="s">
        <v>20</v>
      </c>
      <c r="E2972" s="1" t="str">
        <f>UPPER(LEFT(D2972,1))</f>
        <v>F</v>
      </c>
      <c r="F2972">
        <v>635</v>
      </c>
      <c r="G2972">
        <f t="shared" si="276"/>
        <v>635</v>
      </c>
      <c r="H2972">
        <f t="shared" si="277"/>
        <v>635</v>
      </c>
      <c r="I2972">
        <v>301</v>
      </c>
      <c r="J2972">
        <f t="shared" si="278"/>
        <v>301</v>
      </c>
      <c r="K2972">
        <v>388</v>
      </c>
      <c r="L2972">
        <f t="shared" si="279"/>
        <v>388</v>
      </c>
      <c r="M2972">
        <v>3</v>
      </c>
      <c r="N2972">
        <v>12754</v>
      </c>
      <c r="O2972">
        <f t="shared" si="280"/>
        <v>12754</v>
      </c>
      <c r="P2972">
        <v>2</v>
      </c>
      <c r="Q2972">
        <v>73</v>
      </c>
      <c r="R2972">
        <v>342</v>
      </c>
      <c r="S2972">
        <v>338</v>
      </c>
      <c r="T2972">
        <v>6.6666666670000003</v>
      </c>
      <c r="U2972">
        <f>VLOOKUP(A2972,vlookup_table[#All],2,)</f>
        <v>2</v>
      </c>
      <c r="V2972">
        <f>VLOOKUP(A2972,vlookup_table[#All],4,FALSE)</f>
        <v>0</v>
      </c>
      <c r="W2972">
        <f>IF(LEN(V2972)=4,_xlfn.CONCAT("19",LEFT(V2972,2)),IF(LEN(V2972)=3,_xlfn.CONCAT("190",LEFT(V2972,2)),0))</f>
        <v>0</v>
      </c>
      <c r="X2972">
        <f>IF(V2972&lt;&gt;0,1997-VALUE(W2972),0)</f>
        <v>0</v>
      </c>
      <c r="Y2972" t="str">
        <f>VLOOKUP(A2972,vlookup_table[#All],5,FALSE)</f>
        <v>T2</v>
      </c>
      <c r="Z2972" t="str">
        <f t="shared" si="281"/>
        <v>Town</v>
      </c>
      <c r="AA2972">
        <f>VLOOKUP(A2972,vlookup_table[#All],7,FALSE)</f>
        <v>6</v>
      </c>
    </row>
    <row r="2973" spans="1:27" x14ac:dyDescent="0.3">
      <c r="A2973">
        <v>93496</v>
      </c>
      <c r="B2973" s="1" t="s">
        <v>16</v>
      </c>
      <c r="C2973" s="1" t="str">
        <f>UPPER(LEFT(B2973,2))</f>
        <v>IL</v>
      </c>
      <c r="D2973" s="1" t="s">
        <v>17</v>
      </c>
      <c r="E2973" s="1" t="str">
        <f>UPPER(LEFT(D2973,1))</f>
        <v>F</v>
      </c>
      <c r="F2973">
        <v>819</v>
      </c>
      <c r="G2973">
        <f t="shared" si="276"/>
        <v>819</v>
      </c>
      <c r="H2973">
        <f t="shared" si="277"/>
        <v>819</v>
      </c>
      <c r="I2973">
        <v>255</v>
      </c>
      <c r="J2973">
        <f t="shared" si="278"/>
        <v>255</v>
      </c>
      <c r="K2973">
        <v>342</v>
      </c>
      <c r="L2973">
        <f t="shared" si="279"/>
        <v>342</v>
      </c>
      <c r="M2973">
        <v>15</v>
      </c>
      <c r="N2973">
        <v>13588</v>
      </c>
      <c r="O2973">
        <f t="shared" si="280"/>
        <v>13588</v>
      </c>
      <c r="P2973">
        <v>16</v>
      </c>
      <c r="Q2973">
        <v>62</v>
      </c>
      <c r="R2973">
        <v>263</v>
      </c>
      <c r="S2973">
        <v>323</v>
      </c>
      <c r="T2973">
        <v>4.4545454549999999</v>
      </c>
      <c r="U2973">
        <f>VLOOKUP(A2973,vlookup_table[#All],2,)</f>
        <v>0</v>
      </c>
      <c r="V2973">
        <f>VLOOKUP(A2973,vlookup_table[#All],4,FALSE)</f>
        <v>1907</v>
      </c>
      <c r="W2973" t="str">
        <f>IF(LEN(V2973)=4,_xlfn.CONCAT("19",LEFT(V2973,2)),IF(LEN(V2973)=3,_xlfn.CONCAT("190",LEFT(V2973,2)),0))</f>
        <v>1919</v>
      </c>
      <c r="X2973">
        <f>IF(V2973&lt;&gt;0,1997-VALUE(W2973),0)</f>
        <v>78</v>
      </c>
      <c r="Y2973" t="str">
        <f>VLOOKUP(A2973,vlookup_table[#All],5,FALSE)</f>
        <v>U2</v>
      </c>
      <c r="Z2973" t="str">
        <f t="shared" si="281"/>
        <v>Urban</v>
      </c>
      <c r="AA2973">
        <f>VLOOKUP(A2973,vlookup_table[#All],7,FALSE)</f>
        <v>10</v>
      </c>
    </row>
    <row r="2974" spans="1:27" x14ac:dyDescent="0.3">
      <c r="A2974">
        <v>92121</v>
      </c>
      <c r="B2974" s="1" t="s">
        <v>16</v>
      </c>
      <c r="C2974" s="1" t="str">
        <f>UPPER(LEFT(B2974,2))</f>
        <v>IL</v>
      </c>
      <c r="D2974" s="1" t="s">
        <v>14</v>
      </c>
      <c r="E2974" s="1" t="str">
        <f>UPPER(LEFT(D2974,1))</f>
        <v>M</v>
      </c>
      <c r="F2974">
        <v>1216</v>
      </c>
      <c r="G2974">
        <f t="shared" si="276"/>
        <v>1216</v>
      </c>
      <c r="H2974">
        <f t="shared" si="277"/>
        <v>1216</v>
      </c>
      <c r="I2974">
        <v>449</v>
      </c>
      <c r="J2974">
        <f t="shared" si="278"/>
        <v>449</v>
      </c>
      <c r="K2974">
        <v>514</v>
      </c>
      <c r="L2974">
        <f t="shared" si="279"/>
        <v>514</v>
      </c>
      <c r="M2974">
        <v>9</v>
      </c>
      <c r="N2974">
        <v>16243</v>
      </c>
      <c r="O2974">
        <f t="shared" si="280"/>
        <v>16243</v>
      </c>
      <c r="P2974">
        <v>1</v>
      </c>
      <c r="Q2974">
        <v>83</v>
      </c>
      <c r="R2974">
        <v>470</v>
      </c>
      <c r="S2974">
        <v>492</v>
      </c>
      <c r="T2974">
        <v>15</v>
      </c>
      <c r="U2974">
        <f>VLOOKUP(A2974,vlookup_table[#All],2,)</f>
        <v>0</v>
      </c>
      <c r="V2974">
        <f>VLOOKUP(A2974,vlookup_table[#All],4,FALSE)</f>
        <v>6401</v>
      </c>
      <c r="W2974" t="str">
        <f>IF(LEN(V2974)=4,_xlfn.CONCAT("19",LEFT(V2974,2)),IF(LEN(V2974)=3,_xlfn.CONCAT("190",LEFT(V2974,2)),0))</f>
        <v>1964</v>
      </c>
      <c r="X2974">
        <f>IF(V2974&lt;&gt;0,1997-VALUE(W2974),0)</f>
        <v>33</v>
      </c>
      <c r="Y2974" t="str">
        <f>VLOOKUP(A2974,vlookup_table[#All],5,FALSE)</f>
        <v>T2</v>
      </c>
      <c r="Z2974" t="str">
        <f t="shared" si="281"/>
        <v>Town</v>
      </c>
      <c r="AA2974">
        <f>VLOOKUP(A2974,vlookup_table[#All],7,FALSE)</f>
        <v>15</v>
      </c>
    </row>
    <row r="2975" spans="1:27" x14ac:dyDescent="0.3">
      <c r="A2975">
        <v>6649</v>
      </c>
      <c r="B2975" s="1" t="s">
        <v>56</v>
      </c>
      <c r="C2975" s="1" t="str">
        <f>UPPER(LEFT(B2975,2))</f>
        <v>AZ</v>
      </c>
      <c r="D2975" s="1" t="s">
        <v>61</v>
      </c>
      <c r="E2975" s="1" t="str">
        <f>UPPER(LEFT(D2975,1))</f>
        <v>F</v>
      </c>
      <c r="F2975">
        <v>2026</v>
      </c>
      <c r="G2975">
        <f t="shared" si="276"/>
        <v>2026</v>
      </c>
      <c r="H2975">
        <f t="shared" si="277"/>
        <v>2026</v>
      </c>
      <c r="I2975">
        <v>655</v>
      </c>
      <c r="J2975">
        <f t="shared" si="278"/>
        <v>655</v>
      </c>
      <c r="K2975">
        <v>829</v>
      </c>
      <c r="L2975">
        <f t="shared" si="279"/>
        <v>829</v>
      </c>
      <c r="M2975">
        <v>51</v>
      </c>
      <c r="N2975">
        <v>31520</v>
      </c>
      <c r="O2975">
        <f t="shared" si="280"/>
        <v>31520</v>
      </c>
      <c r="P2975">
        <v>7</v>
      </c>
      <c r="Q2975">
        <v>29</v>
      </c>
      <c r="R2975">
        <v>711</v>
      </c>
      <c r="S2975">
        <v>756</v>
      </c>
      <c r="T2975">
        <v>32.416666669999998</v>
      </c>
      <c r="U2975">
        <f>VLOOKUP(A2975,vlookup_table[#All],2,)</f>
        <v>1</v>
      </c>
      <c r="V2975">
        <f>VLOOKUP(A2975,vlookup_table[#All],4,FALSE)</f>
        <v>0</v>
      </c>
      <c r="W2975">
        <f>IF(LEN(V2975)=4,_xlfn.CONCAT("19",LEFT(V2975,2)),IF(LEN(V2975)=3,_xlfn.CONCAT("190",LEFT(V2975,2)),0))</f>
        <v>0</v>
      </c>
      <c r="X2975">
        <f>IF(V2975&lt;&gt;0,1997-VALUE(W2975),0)</f>
        <v>0</v>
      </c>
      <c r="Y2975" t="str">
        <f>VLOOKUP(A2975,vlookup_table[#All],5,FALSE)</f>
        <v/>
      </c>
      <c r="Z2975">
        <f t="shared" si="281"/>
        <v>0</v>
      </c>
      <c r="AA2975">
        <f>VLOOKUP(A2975,vlookup_table[#All],7,FALSE)</f>
        <v>50</v>
      </c>
    </row>
    <row r="2976" spans="1:27" x14ac:dyDescent="0.3">
      <c r="A2976">
        <v>186993</v>
      </c>
      <c r="B2976" s="1" t="s">
        <v>21</v>
      </c>
      <c r="C2976" s="1" t="str">
        <f>UPPER(LEFT(B2976,2))</f>
        <v>TX</v>
      </c>
      <c r="D2976" s="1" t="s">
        <v>14</v>
      </c>
      <c r="E2976" s="1" t="str">
        <f>UPPER(LEFT(D2976,1))</f>
        <v>M</v>
      </c>
      <c r="F2976">
        <v>567</v>
      </c>
      <c r="G2976">
        <f t="shared" si="276"/>
        <v>567</v>
      </c>
      <c r="H2976">
        <f t="shared" si="277"/>
        <v>567</v>
      </c>
      <c r="I2976">
        <v>201</v>
      </c>
      <c r="J2976">
        <f t="shared" si="278"/>
        <v>201</v>
      </c>
      <c r="K2976">
        <v>313</v>
      </c>
      <c r="L2976">
        <f t="shared" si="279"/>
        <v>313</v>
      </c>
      <c r="M2976">
        <v>1</v>
      </c>
      <c r="N2976">
        <v>10793</v>
      </c>
      <c r="O2976">
        <f t="shared" si="280"/>
        <v>10793</v>
      </c>
      <c r="P2976">
        <v>10</v>
      </c>
      <c r="Q2976">
        <v>67</v>
      </c>
      <c r="R2976">
        <v>240</v>
      </c>
      <c r="S2976">
        <v>302</v>
      </c>
      <c r="T2976">
        <v>10.545454550000001</v>
      </c>
      <c r="U2976">
        <f>VLOOKUP(A2976,vlookup_table[#All],2,)</f>
        <v>1</v>
      </c>
      <c r="V2976">
        <f>VLOOKUP(A2976,vlookup_table[#All],4,FALSE)</f>
        <v>0</v>
      </c>
      <c r="W2976">
        <f>IF(LEN(V2976)=4,_xlfn.CONCAT("19",LEFT(V2976,2)),IF(LEN(V2976)=3,_xlfn.CONCAT("190",LEFT(V2976,2)),0))</f>
        <v>0</v>
      </c>
      <c r="X2976">
        <f>IF(V2976&lt;&gt;0,1997-VALUE(W2976),0)</f>
        <v>0</v>
      </c>
      <c r="Y2976" t="str">
        <f>VLOOKUP(A2976,vlookup_table[#All],5,FALSE)</f>
        <v/>
      </c>
      <c r="Z2976">
        <f t="shared" si="281"/>
        <v>0</v>
      </c>
      <c r="AA2976">
        <f>VLOOKUP(A2976,vlookup_table[#All],7,FALSE)</f>
        <v>10</v>
      </c>
    </row>
    <row r="2977" spans="1:27" x14ac:dyDescent="0.3">
      <c r="A2977">
        <v>175935</v>
      </c>
      <c r="B2977" s="1" t="s">
        <v>51</v>
      </c>
      <c r="C2977" s="1" t="str">
        <f>UPPER(LEFT(B2977,2))</f>
        <v>OR</v>
      </c>
      <c r="D2977" s="1" t="s">
        <v>17</v>
      </c>
      <c r="E2977" s="1" t="str">
        <f>UPPER(LEFT(D2977,1))</f>
        <v>F</v>
      </c>
      <c r="F2977">
        <v>541</v>
      </c>
      <c r="G2977">
        <f t="shared" si="276"/>
        <v>541</v>
      </c>
      <c r="H2977">
        <f t="shared" si="277"/>
        <v>541</v>
      </c>
      <c r="I2977">
        <v>171</v>
      </c>
      <c r="J2977">
        <f t="shared" si="278"/>
        <v>171</v>
      </c>
      <c r="K2977">
        <v>283</v>
      </c>
      <c r="L2977">
        <f t="shared" si="279"/>
        <v>283</v>
      </c>
      <c r="M2977">
        <v>0</v>
      </c>
      <c r="N2977">
        <v>9862</v>
      </c>
      <c r="O2977">
        <f t="shared" si="280"/>
        <v>9862</v>
      </c>
      <c r="P2977">
        <v>11</v>
      </c>
      <c r="Q2977">
        <v>46</v>
      </c>
      <c r="R2977">
        <v>239</v>
      </c>
      <c r="S2977">
        <v>220</v>
      </c>
      <c r="T2977">
        <v>15</v>
      </c>
      <c r="U2977">
        <f>VLOOKUP(A2977,vlookup_table[#All],2,)</f>
        <v>28</v>
      </c>
      <c r="V2977">
        <f>VLOOKUP(A2977,vlookup_table[#All],4,FALSE)</f>
        <v>0</v>
      </c>
      <c r="W2977">
        <f>IF(LEN(V2977)=4,_xlfn.CONCAT("19",LEFT(V2977,2)),IF(LEN(V2977)=3,_xlfn.CONCAT("190",LEFT(V2977,2)),0))</f>
        <v>0</v>
      </c>
      <c r="X2977">
        <f>IF(V2977&lt;&gt;0,1997-VALUE(W2977),0)</f>
        <v>0</v>
      </c>
      <c r="Y2977" t="str">
        <f>VLOOKUP(A2977,vlookup_table[#All],5,FALSE)</f>
        <v>S2</v>
      </c>
      <c r="Z2977" t="str">
        <f t="shared" si="281"/>
        <v>Suburban</v>
      </c>
      <c r="AA2977">
        <f>VLOOKUP(A2977,vlookup_table[#All],7,FALSE)</f>
        <v>15</v>
      </c>
    </row>
    <row r="2978" spans="1:27" x14ac:dyDescent="0.3">
      <c r="A2978">
        <v>133163</v>
      </c>
      <c r="B2978" s="1" t="s">
        <v>42</v>
      </c>
      <c r="C2978" s="1" t="str">
        <f>UPPER(LEFT(B2978,2))</f>
        <v>ID</v>
      </c>
      <c r="D2978" s="1" t="s">
        <v>14</v>
      </c>
      <c r="E2978" s="1" t="str">
        <f>UPPER(LEFT(D2978,1))</f>
        <v>M</v>
      </c>
      <c r="F2978">
        <v>418</v>
      </c>
      <c r="G2978">
        <f t="shared" si="276"/>
        <v>418</v>
      </c>
      <c r="H2978">
        <f t="shared" si="277"/>
        <v>418</v>
      </c>
      <c r="I2978">
        <v>188</v>
      </c>
      <c r="J2978">
        <f t="shared" si="278"/>
        <v>188</v>
      </c>
      <c r="K2978">
        <v>241</v>
      </c>
      <c r="L2978">
        <f t="shared" si="279"/>
        <v>241</v>
      </c>
      <c r="M2978">
        <v>0</v>
      </c>
      <c r="N2978">
        <v>7470</v>
      </c>
      <c r="O2978">
        <f t="shared" si="280"/>
        <v>7470</v>
      </c>
      <c r="P2978">
        <v>2</v>
      </c>
      <c r="Q2978">
        <v>58</v>
      </c>
      <c r="R2978">
        <v>227</v>
      </c>
      <c r="S2978">
        <v>220</v>
      </c>
      <c r="T2978">
        <v>15</v>
      </c>
      <c r="U2978">
        <f>VLOOKUP(A2978,vlookup_table[#All],2,)</f>
        <v>1</v>
      </c>
      <c r="V2978">
        <f>VLOOKUP(A2978,vlookup_table[#All],4,FALSE)</f>
        <v>4501</v>
      </c>
      <c r="W2978" t="str">
        <f>IF(LEN(V2978)=4,_xlfn.CONCAT("19",LEFT(V2978,2)),IF(LEN(V2978)=3,_xlfn.CONCAT("190",LEFT(V2978,2)),0))</f>
        <v>1945</v>
      </c>
      <c r="X2978">
        <f>IF(V2978&lt;&gt;0,1997-VALUE(W2978),0)</f>
        <v>52</v>
      </c>
      <c r="Y2978" t="str">
        <f>VLOOKUP(A2978,vlookup_table[#All],5,FALSE)</f>
        <v>T2</v>
      </c>
      <c r="Z2978" t="str">
        <f t="shared" si="281"/>
        <v>Town</v>
      </c>
      <c r="AA2978">
        <f>VLOOKUP(A2978,vlookup_table[#All],7,FALSE)</f>
        <v>15</v>
      </c>
    </row>
    <row r="2979" spans="1:27" x14ac:dyDescent="0.3">
      <c r="A2979">
        <v>12</v>
      </c>
      <c r="B2979" s="1" t="s">
        <v>37</v>
      </c>
      <c r="C2979" s="1" t="str">
        <f>UPPER(LEFT(B2979,2))</f>
        <v>MO</v>
      </c>
      <c r="D2979" s="1" t="s">
        <v>14</v>
      </c>
      <c r="E2979" s="1" t="str">
        <f>UPPER(LEFT(D2979,1))</f>
        <v>M</v>
      </c>
      <c r="F2979">
        <v>334</v>
      </c>
      <c r="G2979">
        <f t="shared" si="276"/>
        <v>334</v>
      </c>
      <c r="H2979">
        <f t="shared" si="277"/>
        <v>334</v>
      </c>
      <c r="I2979">
        <v>212</v>
      </c>
      <c r="J2979">
        <f t="shared" si="278"/>
        <v>212</v>
      </c>
      <c r="K2979">
        <v>305</v>
      </c>
      <c r="L2979">
        <f t="shared" si="279"/>
        <v>305</v>
      </c>
      <c r="M2979">
        <v>0</v>
      </c>
      <c r="N2979">
        <v>10385</v>
      </c>
      <c r="O2979">
        <f t="shared" si="280"/>
        <v>10385</v>
      </c>
      <c r="P2979">
        <v>1</v>
      </c>
      <c r="Q2979">
        <v>77</v>
      </c>
      <c r="R2979">
        <v>259</v>
      </c>
      <c r="S2979">
        <v>259</v>
      </c>
      <c r="T2979">
        <v>14.72</v>
      </c>
      <c r="U2979">
        <f>VLOOKUP(A2979,vlookup_table[#All],2,)</f>
        <v>2</v>
      </c>
      <c r="V2979">
        <f>VLOOKUP(A2979,vlookup_table[#All],4,FALSE)</f>
        <v>1804</v>
      </c>
      <c r="W2979" t="str">
        <f>IF(LEN(V2979)=4,_xlfn.CONCAT("19",LEFT(V2979,2)),IF(LEN(V2979)=3,_xlfn.CONCAT("190",LEFT(V2979,2)),0))</f>
        <v>1918</v>
      </c>
      <c r="X2979">
        <f>IF(V2979&lt;&gt;0,1997-VALUE(W2979),0)</f>
        <v>79</v>
      </c>
      <c r="Y2979" t="str">
        <f>VLOOKUP(A2979,vlookup_table[#All],5,FALSE)</f>
        <v>R2</v>
      </c>
      <c r="Z2979" t="str">
        <f t="shared" si="281"/>
        <v>Rural</v>
      </c>
      <c r="AA2979">
        <f>VLOOKUP(A2979,vlookup_table[#All],7,FALSE)</f>
        <v>10</v>
      </c>
    </row>
    <row r="2980" spans="1:27" x14ac:dyDescent="0.3">
      <c r="A2980">
        <v>511</v>
      </c>
      <c r="B2980" s="1" t="s">
        <v>21</v>
      </c>
      <c r="C2980" s="1" t="str">
        <f>UPPER(LEFT(B2980,2))</f>
        <v>TX</v>
      </c>
      <c r="D2980" s="1" t="s">
        <v>17</v>
      </c>
      <c r="E2980" s="1" t="str">
        <f>UPPER(LEFT(D2980,1))</f>
        <v>F</v>
      </c>
      <c r="F2980">
        <v>1024</v>
      </c>
      <c r="G2980">
        <f t="shared" si="276"/>
        <v>1024</v>
      </c>
      <c r="H2980">
        <f t="shared" si="277"/>
        <v>1024</v>
      </c>
      <c r="I2980">
        <v>225</v>
      </c>
      <c r="J2980">
        <f t="shared" si="278"/>
        <v>225</v>
      </c>
      <c r="K2980">
        <v>393</v>
      </c>
      <c r="L2980">
        <f t="shared" si="279"/>
        <v>393</v>
      </c>
      <c r="M2980">
        <v>2</v>
      </c>
      <c r="N2980">
        <v>16782</v>
      </c>
      <c r="O2980">
        <f t="shared" si="280"/>
        <v>16782</v>
      </c>
      <c r="P2980">
        <v>7</v>
      </c>
      <c r="Q2980">
        <v>53</v>
      </c>
      <c r="R2980">
        <v>267</v>
      </c>
      <c r="S2980">
        <v>299</v>
      </c>
      <c r="T2980">
        <v>10</v>
      </c>
      <c r="U2980">
        <f>VLOOKUP(A2980,vlookup_table[#All],2,)</f>
        <v>28</v>
      </c>
      <c r="V2980">
        <f>VLOOKUP(A2980,vlookup_table[#All],4,FALSE)</f>
        <v>1501</v>
      </c>
      <c r="W2980" t="str">
        <f>IF(LEN(V2980)=4,_xlfn.CONCAT("19",LEFT(V2980,2)),IF(LEN(V2980)=3,_xlfn.CONCAT("190",LEFT(V2980,2)),0))</f>
        <v>1915</v>
      </c>
      <c r="X2980">
        <f>IF(V2980&lt;&gt;0,1997-VALUE(W2980),0)</f>
        <v>82</v>
      </c>
      <c r="Y2980" t="str">
        <f>VLOOKUP(A2980,vlookup_table[#All],5,FALSE)</f>
        <v>S1</v>
      </c>
      <c r="Z2980" t="str">
        <f t="shared" si="281"/>
        <v>Suburban</v>
      </c>
      <c r="AA2980">
        <f>VLOOKUP(A2980,vlookup_table[#All],7,FALSE)</f>
        <v>12</v>
      </c>
    </row>
    <row r="2981" spans="1:27" x14ac:dyDescent="0.3">
      <c r="A2981">
        <v>125013</v>
      </c>
      <c r="B2981" s="1" t="s">
        <v>21</v>
      </c>
      <c r="C2981" s="1" t="str">
        <f>UPPER(LEFT(B2981,2))</f>
        <v>TX</v>
      </c>
      <c r="D2981" s="1" t="s">
        <v>17</v>
      </c>
      <c r="E2981" s="1" t="str">
        <f>UPPER(LEFT(D2981,1))</f>
        <v>F</v>
      </c>
      <c r="F2981">
        <v>644</v>
      </c>
      <c r="G2981">
        <f t="shared" si="276"/>
        <v>644</v>
      </c>
      <c r="H2981">
        <f t="shared" si="277"/>
        <v>644</v>
      </c>
      <c r="I2981">
        <v>275</v>
      </c>
      <c r="J2981">
        <f t="shared" si="278"/>
        <v>275</v>
      </c>
      <c r="K2981">
        <v>331</v>
      </c>
      <c r="L2981">
        <f t="shared" si="279"/>
        <v>331</v>
      </c>
      <c r="M2981">
        <v>2</v>
      </c>
      <c r="N2981">
        <v>11416</v>
      </c>
      <c r="O2981">
        <f t="shared" si="280"/>
        <v>11416</v>
      </c>
      <c r="P2981">
        <v>2</v>
      </c>
      <c r="Q2981">
        <v>76</v>
      </c>
      <c r="R2981">
        <v>294</v>
      </c>
      <c r="S2981">
        <v>314</v>
      </c>
      <c r="T2981">
        <v>7.75</v>
      </c>
      <c r="U2981">
        <f>VLOOKUP(A2981,vlookup_table[#All],2,)</f>
        <v>2</v>
      </c>
      <c r="V2981">
        <f>VLOOKUP(A2981,vlookup_table[#All],4,FALSE)</f>
        <v>0</v>
      </c>
      <c r="W2981">
        <f>IF(LEN(V2981)=4,_xlfn.CONCAT("19",LEFT(V2981,2)),IF(LEN(V2981)=3,_xlfn.CONCAT("190",LEFT(V2981,2)),0))</f>
        <v>0</v>
      </c>
      <c r="X2981">
        <f>IF(V2981&lt;&gt;0,1997-VALUE(W2981),0)</f>
        <v>0</v>
      </c>
      <c r="Y2981" t="str">
        <f>VLOOKUP(A2981,vlookup_table[#All],5,FALSE)</f>
        <v>T2</v>
      </c>
      <c r="Z2981" t="str">
        <f t="shared" si="281"/>
        <v>Town</v>
      </c>
      <c r="AA2981">
        <f>VLOOKUP(A2981,vlookup_table[#All],7,FALSE)</f>
        <v>15</v>
      </c>
    </row>
    <row r="2982" spans="1:27" x14ac:dyDescent="0.3">
      <c r="A2982">
        <v>138814</v>
      </c>
      <c r="B2982" s="1" t="s">
        <v>56</v>
      </c>
      <c r="C2982" s="1" t="str">
        <f>UPPER(LEFT(B2982,2))</f>
        <v>AZ</v>
      </c>
      <c r="D2982" s="1" t="s">
        <v>61</v>
      </c>
      <c r="E2982" s="1" t="str">
        <f>UPPER(LEFT(D2982,1))</f>
        <v>F</v>
      </c>
      <c r="F2982">
        <v>940</v>
      </c>
      <c r="G2982">
        <f t="shared" si="276"/>
        <v>940</v>
      </c>
      <c r="H2982">
        <f t="shared" si="277"/>
        <v>940</v>
      </c>
      <c r="I2982">
        <v>203</v>
      </c>
      <c r="J2982">
        <f t="shared" si="278"/>
        <v>203</v>
      </c>
      <c r="K2982">
        <v>338</v>
      </c>
      <c r="L2982">
        <f t="shared" si="279"/>
        <v>338</v>
      </c>
      <c r="M2982">
        <v>8</v>
      </c>
      <c r="N2982">
        <v>13487</v>
      </c>
      <c r="O2982">
        <f t="shared" si="280"/>
        <v>13487</v>
      </c>
      <c r="P2982">
        <v>6</v>
      </c>
      <c r="Q2982">
        <v>32</v>
      </c>
      <c r="R2982">
        <v>244</v>
      </c>
      <c r="S2982">
        <v>303</v>
      </c>
      <c r="T2982">
        <v>9.6999999999999993</v>
      </c>
      <c r="U2982">
        <f>VLOOKUP(A2982,vlookup_table[#All],2,)</f>
        <v>0</v>
      </c>
      <c r="V2982">
        <f>VLOOKUP(A2982,vlookup_table[#All],4,FALSE)</f>
        <v>5401</v>
      </c>
      <c r="W2982" t="str">
        <f>IF(LEN(V2982)=4,_xlfn.CONCAT("19",LEFT(V2982,2)),IF(LEN(V2982)=3,_xlfn.CONCAT("190",LEFT(V2982,2)),0))</f>
        <v>1954</v>
      </c>
      <c r="X2982">
        <f>IF(V2982&lt;&gt;0,1997-VALUE(W2982),0)</f>
        <v>43</v>
      </c>
      <c r="Y2982" t="str">
        <f>VLOOKUP(A2982,vlookup_table[#All],5,FALSE)</f>
        <v>T2</v>
      </c>
      <c r="Z2982" t="str">
        <f t="shared" si="281"/>
        <v>Town</v>
      </c>
      <c r="AA2982">
        <f>VLOOKUP(A2982,vlookup_table[#All],7,FALSE)</f>
        <v>20</v>
      </c>
    </row>
    <row r="2983" spans="1:27" x14ac:dyDescent="0.3">
      <c r="A2983">
        <v>101290</v>
      </c>
      <c r="B2983" s="1" t="s">
        <v>37</v>
      </c>
      <c r="C2983" s="1" t="str">
        <f>UPPER(LEFT(B2983,2))</f>
        <v>MO</v>
      </c>
      <c r="D2983" s="1" t="s">
        <v>14</v>
      </c>
      <c r="E2983" s="1" t="str">
        <f>UPPER(LEFT(D2983,1))</f>
        <v>M</v>
      </c>
      <c r="F2983">
        <v>152</v>
      </c>
      <c r="G2983">
        <f t="shared" si="276"/>
        <v>152</v>
      </c>
      <c r="H2983">
        <f t="shared" si="277"/>
        <v>152</v>
      </c>
      <c r="I2983">
        <v>160</v>
      </c>
      <c r="J2983">
        <f t="shared" si="278"/>
        <v>160</v>
      </c>
      <c r="K2983">
        <v>225</v>
      </c>
      <c r="L2983">
        <f t="shared" si="279"/>
        <v>225</v>
      </c>
      <c r="M2983">
        <v>0</v>
      </c>
      <c r="N2983">
        <v>9249</v>
      </c>
      <c r="O2983">
        <f t="shared" si="280"/>
        <v>9249</v>
      </c>
      <c r="P2983">
        <v>0</v>
      </c>
      <c r="Q2983">
        <v>80</v>
      </c>
      <c r="R2983">
        <v>174</v>
      </c>
      <c r="S2983">
        <v>195</v>
      </c>
      <c r="T2983">
        <v>3.25</v>
      </c>
      <c r="U2983">
        <f>VLOOKUP(A2983,vlookup_table[#All],2,)</f>
        <v>1</v>
      </c>
      <c r="V2983">
        <f>VLOOKUP(A2983,vlookup_table[#All],4,FALSE)</f>
        <v>1401</v>
      </c>
      <c r="W2983" t="str">
        <f>IF(LEN(V2983)=4,_xlfn.CONCAT("19",LEFT(V2983,2)),IF(LEN(V2983)=3,_xlfn.CONCAT("190",LEFT(V2983,2)),0))</f>
        <v>1914</v>
      </c>
      <c r="X2983">
        <f>IF(V2983&lt;&gt;0,1997-VALUE(W2983),0)</f>
        <v>83</v>
      </c>
      <c r="Y2983" t="str">
        <f>VLOOKUP(A2983,vlookup_table[#All],5,FALSE)</f>
        <v>R3</v>
      </c>
      <c r="Z2983" t="str">
        <f t="shared" si="281"/>
        <v>Rural</v>
      </c>
      <c r="AA2983">
        <f>VLOOKUP(A2983,vlookup_table[#All],7,FALSE)</f>
        <v>3</v>
      </c>
    </row>
    <row r="2984" spans="1:27" x14ac:dyDescent="0.3">
      <c r="A2984">
        <v>22779</v>
      </c>
      <c r="B2984" s="1" t="s">
        <v>47</v>
      </c>
      <c r="C2984" s="1" t="str">
        <f>UPPER(LEFT(B2984,2))</f>
        <v>SC</v>
      </c>
      <c r="D2984" s="1" t="s">
        <v>14</v>
      </c>
      <c r="E2984" s="1" t="str">
        <f>UPPER(LEFT(D2984,1))</f>
        <v>M</v>
      </c>
      <c r="F2984">
        <v>535</v>
      </c>
      <c r="G2984">
        <f t="shared" si="276"/>
        <v>535</v>
      </c>
      <c r="H2984">
        <f t="shared" si="277"/>
        <v>535</v>
      </c>
      <c r="I2984">
        <v>189</v>
      </c>
      <c r="J2984">
        <f t="shared" si="278"/>
        <v>189</v>
      </c>
      <c r="K2984">
        <v>221</v>
      </c>
      <c r="L2984">
        <f t="shared" si="279"/>
        <v>221</v>
      </c>
      <c r="M2984">
        <v>2</v>
      </c>
      <c r="N2984">
        <v>8017</v>
      </c>
      <c r="O2984">
        <f t="shared" si="280"/>
        <v>8017</v>
      </c>
      <c r="P2984">
        <v>0</v>
      </c>
      <c r="Q2984">
        <v>75</v>
      </c>
      <c r="R2984">
        <v>192</v>
      </c>
      <c r="S2984">
        <v>204</v>
      </c>
      <c r="T2984">
        <v>12.53333333</v>
      </c>
      <c r="U2984">
        <f>VLOOKUP(A2984,vlookup_table[#All],2,)</f>
        <v>0</v>
      </c>
      <c r="V2984">
        <f>VLOOKUP(A2984,vlookup_table[#All],4,FALSE)</f>
        <v>5701</v>
      </c>
      <c r="W2984" t="str">
        <f>IF(LEN(V2984)=4,_xlfn.CONCAT("19",LEFT(V2984,2)),IF(LEN(V2984)=3,_xlfn.CONCAT("190",LEFT(V2984,2)),0))</f>
        <v>1957</v>
      </c>
      <c r="X2984">
        <f>IF(V2984&lt;&gt;0,1997-VALUE(W2984),0)</f>
        <v>40</v>
      </c>
      <c r="Y2984" t="str">
        <f>VLOOKUP(A2984,vlookup_table[#All],5,FALSE)</f>
        <v>T2</v>
      </c>
      <c r="Z2984" t="str">
        <f t="shared" si="281"/>
        <v>Town</v>
      </c>
      <c r="AA2984">
        <f>VLOOKUP(A2984,vlookup_table[#All],7,FALSE)</f>
        <v>20</v>
      </c>
    </row>
    <row r="2985" spans="1:27" x14ac:dyDescent="0.3">
      <c r="A2985">
        <v>138689</v>
      </c>
      <c r="B2985" s="1" t="s">
        <v>56</v>
      </c>
      <c r="C2985" s="1" t="str">
        <f>UPPER(LEFT(B2985,2))</f>
        <v>AZ</v>
      </c>
      <c r="D2985" s="1" t="s">
        <v>61</v>
      </c>
      <c r="E2985" s="1" t="str">
        <f>UPPER(LEFT(D2985,1))</f>
        <v>F</v>
      </c>
      <c r="F2985">
        <v>975</v>
      </c>
      <c r="G2985">
        <f t="shared" si="276"/>
        <v>975</v>
      </c>
      <c r="H2985">
        <f t="shared" si="277"/>
        <v>975</v>
      </c>
      <c r="I2985">
        <v>261</v>
      </c>
      <c r="J2985">
        <f t="shared" si="278"/>
        <v>261</v>
      </c>
      <c r="K2985">
        <v>419</v>
      </c>
      <c r="L2985">
        <f t="shared" si="279"/>
        <v>419</v>
      </c>
      <c r="M2985">
        <v>4</v>
      </c>
      <c r="N2985">
        <v>13670</v>
      </c>
      <c r="O2985">
        <f t="shared" si="280"/>
        <v>13670</v>
      </c>
      <c r="P2985">
        <v>2</v>
      </c>
      <c r="Q2985">
        <v>38</v>
      </c>
      <c r="R2985">
        <v>335</v>
      </c>
      <c r="S2985">
        <v>325</v>
      </c>
      <c r="T2985">
        <v>13</v>
      </c>
      <c r="U2985">
        <f>VLOOKUP(A2985,vlookup_table[#All],2,)</f>
        <v>28</v>
      </c>
      <c r="V2985">
        <f>VLOOKUP(A2985,vlookup_table[#All],4,FALSE)</f>
        <v>0</v>
      </c>
      <c r="W2985">
        <f>IF(LEN(V2985)=4,_xlfn.CONCAT("19",LEFT(V2985,2)),IF(LEN(V2985)=3,_xlfn.CONCAT("190",LEFT(V2985,2)),0))</f>
        <v>0</v>
      </c>
      <c r="X2985">
        <f>IF(V2985&lt;&gt;0,1997-VALUE(W2985),0)</f>
        <v>0</v>
      </c>
      <c r="Y2985" t="str">
        <f>VLOOKUP(A2985,vlookup_table[#All],5,FALSE)</f>
        <v>T1</v>
      </c>
      <c r="Z2985" t="str">
        <f t="shared" si="281"/>
        <v>Town</v>
      </c>
      <c r="AA2985">
        <f>VLOOKUP(A2985,vlookup_table[#All],7,FALSE)</f>
        <v>25</v>
      </c>
    </row>
    <row r="2986" spans="1:27" x14ac:dyDescent="0.3">
      <c r="A2986">
        <v>99066</v>
      </c>
      <c r="B2986" s="1" t="s">
        <v>16</v>
      </c>
      <c r="C2986" s="1" t="str">
        <f>UPPER(LEFT(B2986,2))</f>
        <v>IL</v>
      </c>
      <c r="D2986" s="1" t="s">
        <v>14</v>
      </c>
      <c r="E2986" s="1" t="str">
        <f>UPPER(LEFT(D2986,1))</f>
        <v>M</v>
      </c>
      <c r="F2986">
        <v>206</v>
      </c>
      <c r="G2986">
        <f t="shared" si="276"/>
        <v>206</v>
      </c>
      <c r="H2986">
        <f t="shared" si="277"/>
        <v>206</v>
      </c>
      <c r="I2986">
        <v>116</v>
      </c>
      <c r="J2986">
        <f t="shared" si="278"/>
        <v>116</v>
      </c>
      <c r="K2986">
        <v>228</v>
      </c>
      <c r="L2986">
        <f t="shared" si="279"/>
        <v>228</v>
      </c>
      <c r="M2986">
        <v>0</v>
      </c>
      <c r="N2986">
        <v>8204</v>
      </c>
      <c r="O2986">
        <f t="shared" si="280"/>
        <v>8204</v>
      </c>
      <c r="P2986">
        <v>1</v>
      </c>
      <c r="Q2986">
        <v>63</v>
      </c>
      <c r="R2986">
        <v>164</v>
      </c>
      <c r="S2986">
        <v>194</v>
      </c>
      <c r="T2986">
        <v>4.434782609</v>
      </c>
      <c r="U2986">
        <f>VLOOKUP(A2986,vlookup_table[#All],2,)</f>
        <v>1</v>
      </c>
      <c r="V2986">
        <f>VLOOKUP(A2986,vlookup_table[#All],4,FALSE)</f>
        <v>3006</v>
      </c>
      <c r="W2986" t="str">
        <f>IF(LEN(V2986)=4,_xlfn.CONCAT("19",LEFT(V2986,2)),IF(LEN(V2986)=3,_xlfn.CONCAT("190",LEFT(V2986,2)),0))</f>
        <v>1930</v>
      </c>
      <c r="X2986">
        <f>IF(V2986&lt;&gt;0,1997-VALUE(W2986),0)</f>
        <v>67</v>
      </c>
      <c r="Y2986" t="str">
        <f>VLOOKUP(A2986,vlookup_table[#All],5,FALSE)</f>
        <v>R3</v>
      </c>
      <c r="Z2986" t="str">
        <f t="shared" si="281"/>
        <v>Rural</v>
      </c>
      <c r="AA2986">
        <f>VLOOKUP(A2986,vlookup_table[#All],7,FALSE)</f>
        <v>5</v>
      </c>
    </row>
    <row r="2987" spans="1:27" x14ac:dyDescent="0.3">
      <c r="A2987">
        <v>148141</v>
      </c>
      <c r="B2987" s="1" t="s">
        <v>22</v>
      </c>
      <c r="C2987" s="1" t="str">
        <f>UPPER(LEFT(B2987,2))</f>
        <v>CA</v>
      </c>
      <c r="D2987" s="1" t="s">
        <v>17</v>
      </c>
      <c r="E2987" s="1" t="str">
        <f>UPPER(LEFT(D2987,1))</f>
        <v>F</v>
      </c>
      <c r="F2987">
        <v>3576</v>
      </c>
      <c r="G2987">
        <f t="shared" si="276"/>
        <v>3576</v>
      </c>
      <c r="H2987">
        <f t="shared" si="277"/>
        <v>3576</v>
      </c>
      <c r="I2987">
        <v>661</v>
      </c>
      <c r="J2987">
        <f t="shared" si="278"/>
        <v>661</v>
      </c>
      <c r="K2987">
        <v>826</v>
      </c>
      <c r="L2987">
        <f t="shared" si="279"/>
        <v>826</v>
      </c>
      <c r="M2987">
        <v>96</v>
      </c>
      <c r="N2987">
        <v>29413</v>
      </c>
      <c r="O2987">
        <f t="shared" si="280"/>
        <v>29413</v>
      </c>
      <c r="P2987">
        <v>14</v>
      </c>
      <c r="Q2987">
        <v>50</v>
      </c>
      <c r="R2987">
        <v>768</v>
      </c>
      <c r="S2987">
        <v>729</v>
      </c>
      <c r="T2987">
        <v>11</v>
      </c>
      <c r="U2987">
        <f>VLOOKUP(A2987,vlookup_table[#All],2,)</f>
        <v>0</v>
      </c>
      <c r="V2987">
        <f>VLOOKUP(A2987,vlookup_table[#All],4,FALSE)</f>
        <v>4704</v>
      </c>
      <c r="W2987" t="str">
        <f>IF(LEN(V2987)=4,_xlfn.CONCAT("19",LEFT(V2987,2)),IF(LEN(V2987)=3,_xlfn.CONCAT("190",LEFT(V2987,2)),0))</f>
        <v>1947</v>
      </c>
      <c r="X2987">
        <f>IF(V2987&lt;&gt;0,1997-VALUE(W2987),0)</f>
        <v>50</v>
      </c>
      <c r="Y2987" t="str">
        <f>VLOOKUP(A2987,vlookup_table[#All],5,FALSE)</f>
        <v>C1</v>
      </c>
      <c r="Z2987" t="str">
        <f t="shared" si="281"/>
        <v>City</v>
      </c>
      <c r="AA2987">
        <f>VLOOKUP(A2987,vlookup_table[#All],7,FALSE)</f>
        <v>14</v>
      </c>
    </row>
    <row r="2988" spans="1:27" x14ac:dyDescent="0.3">
      <c r="A2988">
        <v>186456</v>
      </c>
      <c r="B2988" s="1" t="s">
        <v>51</v>
      </c>
      <c r="C2988" s="1" t="str">
        <f>UPPER(LEFT(B2988,2))</f>
        <v>OR</v>
      </c>
      <c r="D2988" s="1" t="s">
        <v>17</v>
      </c>
      <c r="E2988" s="1" t="str">
        <f>UPPER(LEFT(D2988,1))</f>
        <v>F</v>
      </c>
      <c r="F2988">
        <v>589</v>
      </c>
      <c r="G2988">
        <f t="shared" si="276"/>
        <v>589</v>
      </c>
      <c r="H2988">
        <f t="shared" si="277"/>
        <v>589</v>
      </c>
      <c r="I2988">
        <v>277</v>
      </c>
      <c r="J2988">
        <f t="shared" si="278"/>
        <v>277</v>
      </c>
      <c r="K2988">
        <v>364</v>
      </c>
      <c r="L2988">
        <f t="shared" si="279"/>
        <v>364</v>
      </c>
      <c r="M2988">
        <v>1</v>
      </c>
      <c r="N2988">
        <v>12713</v>
      </c>
      <c r="O2988">
        <f t="shared" si="280"/>
        <v>12713</v>
      </c>
      <c r="P2988">
        <v>2</v>
      </c>
      <c r="Q2988">
        <v>51</v>
      </c>
      <c r="R2988">
        <v>331</v>
      </c>
      <c r="S2988">
        <v>321</v>
      </c>
      <c r="T2988">
        <v>5.0882352940000004</v>
      </c>
      <c r="U2988">
        <f>VLOOKUP(A2988,vlookup_table[#All],2,)</f>
        <v>0</v>
      </c>
      <c r="V2988">
        <f>VLOOKUP(A2988,vlookup_table[#All],4,FALSE)</f>
        <v>712</v>
      </c>
      <c r="W2988" t="str">
        <f>IF(LEN(V2988)=4,_xlfn.CONCAT("19",LEFT(V2988,2)),IF(LEN(V2988)=3,_xlfn.CONCAT("190",LEFT(V2988,2)),0))</f>
        <v>19071</v>
      </c>
      <c r="X2988">
        <f>IF(V2988&lt;&gt;0,1997-VALUE(W2988),0)</f>
        <v>-17074</v>
      </c>
      <c r="Y2988" t="str">
        <f>VLOOKUP(A2988,vlookup_table[#All],5,FALSE)</f>
        <v>C2</v>
      </c>
      <c r="Z2988" t="str">
        <f t="shared" si="281"/>
        <v>City</v>
      </c>
      <c r="AA2988">
        <f>VLOOKUP(A2988,vlookup_table[#All],7,FALSE)</f>
        <v>5</v>
      </c>
    </row>
    <row r="2989" spans="1:27" x14ac:dyDescent="0.3">
      <c r="A2989">
        <v>158935</v>
      </c>
      <c r="B2989" s="1" t="s">
        <v>22</v>
      </c>
      <c r="C2989" s="1" t="str">
        <f>UPPER(LEFT(B2989,2))</f>
        <v>CA</v>
      </c>
      <c r="D2989" s="1" t="s">
        <v>17</v>
      </c>
      <c r="E2989" s="1" t="str">
        <f>UPPER(LEFT(D2989,1))</f>
        <v>F</v>
      </c>
      <c r="F2989">
        <v>1781</v>
      </c>
      <c r="G2989">
        <f t="shared" si="276"/>
        <v>1781</v>
      </c>
      <c r="H2989">
        <f t="shared" si="277"/>
        <v>1781</v>
      </c>
      <c r="I2989">
        <v>170</v>
      </c>
      <c r="J2989">
        <f t="shared" si="278"/>
        <v>170</v>
      </c>
      <c r="K2989">
        <v>178</v>
      </c>
      <c r="L2989">
        <f t="shared" si="279"/>
        <v>178</v>
      </c>
      <c r="M2989">
        <v>33</v>
      </c>
      <c r="N2989">
        <v>14039</v>
      </c>
      <c r="O2989">
        <f t="shared" si="280"/>
        <v>14039</v>
      </c>
      <c r="P2989">
        <v>59</v>
      </c>
      <c r="Q2989">
        <v>24</v>
      </c>
      <c r="R2989">
        <v>186</v>
      </c>
      <c r="S2989">
        <v>252</v>
      </c>
      <c r="T2989">
        <v>7.230769231</v>
      </c>
      <c r="U2989">
        <f>VLOOKUP(A2989,vlookup_table[#All],2,)</f>
        <v>0</v>
      </c>
      <c r="V2989">
        <f>VLOOKUP(A2989,vlookup_table[#All],4,FALSE)</f>
        <v>2001</v>
      </c>
      <c r="W2989" t="str">
        <f>IF(LEN(V2989)=4,_xlfn.CONCAT("19",LEFT(V2989,2)),IF(LEN(V2989)=3,_xlfn.CONCAT("190",LEFT(V2989,2)),0))</f>
        <v>1920</v>
      </c>
      <c r="X2989">
        <f>IF(V2989&lt;&gt;0,1997-VALUE(W2989),0)</f>
        <v>77</v>
      </c>
      <c r="Y2989" t="str">
        <f>VLOOKUP(A2989,vlookup_table[#All],5,FALSE)</f>
        <v>C3</v>
      </c>
      <c r="Z2989" t="str">
        <f t="shared" si="281"/>
        <v>City</v>
      </c>
      <c r="AA2989">
        <f>VLOOKUP(A2989,vlookup_table[#All],7,FALSE)</f>
        <v>5</v>
      </c>
    </row>
    <row r="2990" spans="1:27" x14ac:dyDescent="0.3">
      <c r="A2990">
        <v>145275</v>
      </c>
      <c r="B2990" s="1" t="s">
        <v>22</v>
      </c>
      <c r="C2990" s="1" t="str">
        <f>UPPER(LEFT(B2990,2))</f>
        <v>CA</v>
      </c>
      <c r="D2990" s="1" t="s">
        <v>17</v>
      </c>
      <c r="E2990" s="1" t="str">
        <f>UPPER(LEFT(D2990,1))</f>
        <v>F</v>
      </c>
      <c r="F2990">
        <v>3833</v>
      </c>
      <c r="G2990">
        <f t="shared" si="276"/>
        <v>3833</v>
      </c>
      <c r="H2990">
        <f t="shared" si="277"/>
        <v>3833</v>
      </c>
      <c r="I2990">
        <v>365</v>
      </c>
      <c r="J2990">
        <f t="shared" si="278"/>
        <v>365</v>
      </c>
      <c r="K2990">
        <v>508</v>
      </c>
      <c r="L2990">
        <f t="shared" si="279"/>
        <v>508</v>
      </c>
      <c r="M2990">
        <v>93</v>
      </c>
      <c r="N2990">
        <v>31120</v>
      </c>
      <c r="O2990">
        <f t="shared" si="280"/>
        <v>31120</v>
      </c>
      <c r="P2990">
        <v>29</v>
      </c>
      <c r="Q2990">
        <v>27</v>
      </c>
      <c r="R2990">
        <v>426</v>
      </c>
      <c r="S2990">
        <v>461</v>
      </c>
      <c r="T2990">
        <v>12.2</v>
      </c>
      <c r="U2990">
        <f>VLOOKUP(A2990,vlookup_table[#All],2,)</f>
        <v>28</v>
      </c>
      <c r="V2990">
        <f>VLOOKUP(A2990,vlookup_table[#All],4,FALSE)</f>
        <v>3107</v>
      </c>
      <c r="W2990" t="str">
        <f>IF(LEN(V2990)=4,_xlfn.CONCAT("19",LEFT(V2990,2)),IF(LEN(V2990)=3,_xlfn.CONCAT("190",LEFT(V2990,2)),0))</f>
        <v>1931</v>
      </c>
      <c r="X2990">
        <f>IF(V2990&lt;&gt;0,1997-VALUE(W2990),0)</f>
        <v>66</v>
      </c>
      <c r="Y2990" t="str">
        <f>VLOOKUP(A2990,vlookup_table[#All],5,FALSE)</f>
        <v>U1</v>
      </c>
      <c r="Z2990" t="str">
        <f t="shared" si="281"/>
        <v>Urban</v>
      </c>
      <c r="AA2990">
        <f>VLOOKUP(A2990,vlookup_table[#All],7,FALSE)</f>
        <v>20</v>
      </c>
    </row>
    <row r="2991" spans="1:27" x14ac:dyDescent="0.3">
      <c r="A2991">
        <v>173744</v>
      </c>
      <c r="B2991" s="1" t="s">
        <v>38</v>
      </c>
      <c r="C2991" s="1" t="str">
        <f>UPPER(LEFT(B2991,2))</f>
        <v>HI</v>
      </c>
      <c r="D2991" s="1"/>
      <c r="E2991" s="1" t="str">
        <f>UPPER(LEFT(D2991,1))</f>
        <v/>
      </c>
      <c r="F2991">
        <v>798</v>
      </c>
      <c r="G2991">
        <f t="shared" si="276"/>
        <v>798</v>
      </c>
      <c r="H2991">
        <f t="shared" si="277"/>
        <v>798</v>
      </c>
      <c r="I2991">
        <v>234</v>
      </c>
      <c r="J2991">
        <f t="shared" si="278"/>
        <v>234</v>
      </c>
      <c r="K2991">
        <v>321</v>
      </c>
      <c r="L2991">
        <f t="shared" si="279"/>
        <v>321</v>
      </c>
      <c r="M2991">
        <v>2</v>
      </c>
      <c r="N2991">
        <v>10082</v>
      </c>
      <c r="O2991">
        <f t="shared" si="280"/>
        <v>10082</v>
      </c>
      <c r="P2991">
        <v>14</v>
      </c>
      <c r="Q2991">
        <v>55</v>
      </c>
      <c r="R2991">
        <v>252</v>
      </c>
      <c r="S2991">
        <v>297</v>
      </c>
      <c r="T2991">
        <v>20</v>
      </c>
      <c r="U2991">
        <f>VLOOKUP(A2991,vlookup_table[#All],2,)</f>
        <v>0</v>
      </c>
      <c r="V2991">
        <f>VLOOKUP(A2991,vlookup_table[#All],4,FALSE)</f>
        <v>0</v>
      </c>
      <c r="W2991">
        <f>IF(LEN(V2991)=4,_xlfn.CONCAT("19",LEFT(V2991,2)),IF(LEN(V2991)=3,_xlfn.CONCAT("190",LEFT(V2991,2)),0))</f>
        <v>0</v>
      </c>
      <c r="X2991">
        <f>IF(V2991&lt;&gt;0,1997-VALUE(W2991),0)</f>
        <v>0</v>
      </c>
      <c r="Y2991" t="str">
        <f>VLOOKUP(A2991,vlookup_table[#All],5,FALSE)</f>
        <v>R2</v>
      </c>
      <c r="Z2991" t="str">
        <f t="shared" si="281"/>
        <v>Rural</v>
      </c>
      <c r="AA2991">
        <f>VLOOKUP(A2991,vlookup_table[#All],7,FALSE)</f>
        <v>20</v>
      </c>
    </row>
    <row r="2992" spans="1:27" x14ac:dyDescent="0.3">
      <c r="A2992">
        <v>179683</v>
      </c>
      <c r="B2992" s="1" t="s">
        <v>41</v>
      </c>
      <c r="C2992" s="1" t="str">
        <f>UPPER(LEFT(B2992,2))</f>
        <v>WA</v>
      </c>
      <c r="D2992" s="1" t="s">
        <v>17</v>
      </c>
      <c r="E2992" s="1" t="str">
        <f>UPPER(LEFT(D2992,1))</f>
        <v>F</v>
      </c>
      <c r="F2992">
        <v>1108</v>
      </c>
      <c r="G2992">
        <f t="shared" si="276"/>
        <v>1108</v>
      </c>
      <c r="H2992">
        <f t="shared" si="277"/>
        <v>1108</v>
      </c>
      <c r="I2992">
        <v>371</v>
      </c>
      <c r="J2992">
        <f t="shared" si="278"/>
        <v>371</v>
      </c>
      <c r="K2992">
        <v>408</v>
      </c>
      <c r="L2992">
        <f t="shared" si="279"/>
        <v>408</v>
      </c>
      <c r="M2992">
        <v>4</v>
      </c>
      <c r="N2992">
        <v>13661</v>
      </c>
      <c r="O2992">
        <f t="shared" si="280"/>
        <v>13661</v>
      </c>
      <c r="P2992">
        <v>3</v>
      </c>
      <c r="Q2992">
        <v>63</v>
      </c>
      <c r="R2992">
        <v>395</v>
      </c>
      <c r="S2992">
        <v>393</v>
      </c>
      <c r="T2992">
        <v>21.666666670000001</v>
      </c>
      <c r="U2992">
        <f>VLOOKUP(A2992,vlookup_table[#All],2,)</f>
        <v>0</v>
      </c>
      <c r="V2992">
        <f>VLOOKUP(A2992,vlookup_table[#All],4,FALSE)</f>
        <v>5108</v>
      </c>
      <c r="W2992" t="str">
        <f>IF(LEN(V2992)=4,_xlfn.CONCAT("19",LEFT(V2992,2)),IF(LEN(V2992)=3,_xlfn.CONCAT("190",LEFT(V2992,2)),0))</f>
        <v>1951</v>
      </c>
      <c r="X2992">
        <f>IF(V2992&lt;&gt;0,1997-VALUE(W2992),0)</f>
        <v>46</v>
      </c>
      <c r="Y2992" t="str">
        <f>VLOOKUP(A2992,vlookup_table[#All],5,FALSE)</f>
        <v>S2</v>
      </c>
      <c r="Z2992" t="str">
        <f t="shared" si="281"/>
        <v>Suburban</v>
      </c>
      <c r="AA2992">
        <f>VLOOKUP(A2992,vlookup_table[#All],7,FALSE)</f>
        <v>25</v>
      </c>
    </row>
    <row r="2993" spans="1:27" x14ac:dyDescent="0.3">
      <c r="A2993">
        <v>188421</v>
      </c>
      <c r="B2993" s="1" t="s">
        <v>51</v>
      </c>
      <c r="C2993" s="1" t="str">
        <f>UPPER(LEFT(B2993,2))</f>
        <v>OR</v>
      </c>
      <c r="D2993" s="1" t="s">
        <v>14</v>
      </c>
      <c r="E2993" s="1" t="str">
        <f>UPPER(LEFT(D2993,1))</f>
        <v>M</v>
      </c>
      <c r="F2993">
        <v>704</v>
      </c>
      <c r="G2993">
        <f t="shared" si="276"/>
        <v>704</v>
      </c>
      <c r="H2993">
        <f t="shared" si="277"/>
        <v>704</v>
      </c>
      <c r="I2993">
        <v>359</v>
      </c>
      <c r="J2993">
        <f t="shared" si="278"/>
        <v>359</v>
      </c>
      <c r="K2993">
        <v>405</v>
      </c>
      <c r="L2993">
        <f t="shared" si="279"/>
        <v>405</v>
      </c>
      <c r="M2993">
        <v>0</v>
      </c>
      <c r="N2993">
        <v>13482</v>
      </c>
      <c r="O2993">
        <f t="shared" si="280"/>
        <v>13482</v>
      </c>
      <c r="P2993">
        <v>4</v>
      </c>
      <c r="Q2993">
        <v>48</v>
      </c>
      <c r="R2993">
        <v>370</v>
      </c>
      <c r="S2993">
        <v>392</v>
      </c>
      <c r="T2993">
        <v>7.5</v>
      </c>
      <c r="U2993">
        <f>VLOOKUP(A2993,vlookup_table[#All],2,)</f>
        <v>1</v>
      </c>
      <c r="V2993">
        <f>VLOOKUP(A2993,vlookup_table[#All],4,FALSE)</f>
        <v>2403</v>
      </c>
      <c r="W2993" t="str">
        <f>IF(LEN(V2993)=4,_xlfn.CONCAT("19",LEFT(V2993,2)),IF(LEN(V2993)=3,_xlfn.CONCAT("190",LEFT(V2993,2)),0))</f>
        <v>1924</v>
      </c>
      <c r="X2993">
        <f>IF(V2993&lt;&gt;0,1997-VALUE(W2993),0)</f>
        <v>73</v>
      </c>
      <c r="Y2993" t="str">
        <f>VLOOKUP(A2993,vlookup_table[#All],5,FALSE)</f>
        <v>S2</v>
      </c>
      <c r="Z2993" t="str">
        <f t="shared" si="281"/>
        <v>Suburban</v>
      </c>
      <c r="AA2993">
        <f>VLOOKUP(A2993,vlookup_table[#All],7,FALSE)</f>
        <v>10</v>
      </c>
    </row>
    <row r="2994" spans="1:27" x14ac:dyDescent="0.3">
      <c r="A2994">
        <v>123699</v>
      </c>
      <c r="B2994" s="1" t="s">
        <v>21</v>
      </c>
      <c r="C2994" s="1" t="str">
        <f>UPPER(LEFT(B2994,2))</f>
        <v>TX</v>
      </c>
      <c r="D2994" s="1" t="s">
        <v>17</v>
      </c>
      <c r="E2994" s="1" t="str">
        <f>UPPER(LEFT(D2994,1))</f>
        <v>F</v>
      </c>
      <c r="F2994">
        <v>1077</v>
      </c>
      <c r="G2994">
        <f t="shared" si="276"/>
        <v>1077</v>
      </c>
      <c r="H2994">
        <f t="shared" si="277"/>
        <v>1077</v>
      </c>
      <c r="I2994">
        <v>751</v>
      </c>
      <c r="J2994">
        <f t="shared" si="278"/>
        <v>751</v>
      </c>
      <c r="K2994">
        <v>762</v>
      </c>
      <c r="L2994">
        <f t="shared" si="279"/>
        <v>762</v>
      </c>
      <c r="M2994">
        <v>2</v>
      </c>
      <c r="N2994">
        <v>28799</v>
      </c>
      <c r="O2994">
        <f t="shared" si="280"/>
        <v>28799</v>
      </c>
      <c r="P2994">
        <v>5</v>
      </c>
      <c r="Q2994">
        <v>55</v>
      </c>
      <c r="R2994">
        <v>733</v>
      </c>
      <c r="S2994">
        <v>766</v>
      </c>
      <c r="T2994">
        <v>7.8</v>
      </c>
      <c r="U2994">
        <f>VLOOKUP(A2994,vlookup_table[#All],2,)</f>
        <v>0</v>
      </c>
      <c r="V2994">
        <f>VLOOKUP(A2994,vlookup_table[#All],4,FALSE)</f>
        <v>5101</v>
      </c>
      <c r="W2994" t="str">
        <f>IF(LEN(V2994)=4,_xlfn.CONCAT("19",LEFT(V2994,2)),IF(LEN(V2994)=3,_xlfn.CONCAT("190",LEFT(V2994,2)),0))</f>
        <v>1951</v>
      </c>
      <c r="X2994">
        <f>IF(V2994&lt;&gt;0,1997-VALUE(W2994),0)</f>
        <v>46</v>
      </c>
      <c r="Y2994" t="str">
        <f>VLOOKUP(A2994,vlookup_table[#All],5,FALSE)</f>
        <v>C1</v>
      </c>
      <c r="Z2994" t="str">
        <f t="shared" si="281"/>
        <v>City</v>
      </c>
      <c r="AA2994">
        <f>VLOOKUP(A2994,vlookup_table[#All],7,FALSE)</f>
        <v>10</v>
      </c>
    </row>
    <row r="2995" spans="1:27" x14ac:dyDescent="0.3">
      <c r="A2995">
        <v>23930</v>
      </c>
      <c r="B2995" s="1" t="s">
        <v>47</v>
      </c>
      <c r="C2995" s="1" t="str">
        <f>UPPER(LEFT(B2995,2))</f>
        <v>SC</v>
      </c>
      <c r="D2995" s="1" t="s">
        <v>14</v>
      </c>
      <c r="E2995" s="1" t="str">
        <f>UPPER(LEFT(D2995,1))</f>
        <v>M</v>
      </c>
      <c r="F2995">
        <v>891</v>
      </c>
      <c r="G2995">
        <f t="shared" si="276"/>
        <v>891</v>
      </c>
      <c r="H2995">
        <f t="shared" si="277"/>
        <v>891</v>
      </c>
      <c r="I2995">
        <v>489</v>
      </c>
      <c r="J2995">
        <f t="shared" si="278"/>
        <v>489</v>
      </c>
      <c r="K2995">
        <v>655</v>
      </c>
      <c r="L2995">
        <f t="shared" si="279"/>
        <v>655</v>
      </c>
      <c r="M2995">
        <v>7</v>
      </c>
      <c r="N2995">
        <v>26220</v>
      </c>
      <c r="O2995">
        <f t="shared" si="280"/>
        <v>26220</v>
      </c>
      <c r="P2995">
        <v>2</v>
      </c>
      <c r="Q2995">
        <v>60</v>
      </c>
      <c r="R2995">
        <v>516</v>
      </c>
      <c r="S2995">
        <v>595</v>
      </c>
      <c r="T2995">
        <v>4.2777777779999999</v>
      </c>
      <c r="U2995">
        <f>VLOOKUP(A2995,vlookup_table[#All],2,)</f>
        <v>2</v>
      </c>
      <c r="V2995">
        <f>VLOOKUP(A2995,vlookup_table[#All],4,FALSE)</f>
        <v>2101</v>
      </c>
      <c r="W2995" t="str">
        <f>IF(LEN(V2995)=4,_xlfn.CONCAT("19",LEFT(V2995,2)),IF(LEN(V2995)=3,_xlfn.CONCAT("190",LEFT(V2995,2)),0))</f>
        <v>1921</v>
      </c>
      <c r="X2995">
        <f>IF(V2995&lt;&gt;0,1997-VALUE(W2995),0)</f>
        <v>76</v>
      </c>
      <c r="Y2995" t="str">
        <f>VLOOKUP(A2995,vlookup_table[#All],5,FALSE)</f>
        <v>C1</v>
      </c>
      <c r="Z2995" t="str">
        <f t="shared" si="281"/>
        <v>City</v>
      </c>
      <c r="AA2995">
        <f>VLOOKUP(A2995,vlookup_table[#All],7,FALSE)</f>
        <v>5</v>
      </c>
    </row>
    <row r="2996" spans="1:27" x14ac:dyDescent="0.3">
      <c r="A2996">
        <v>46153</v>
      </c>
      <c r="B2996" s="1" t="s">
        <v>13</v>
      </c>
      <c r="C2996" s="1" t="str">
        <f>UPPER(LEFT(B2996,2))</f>
        <v>FL</v>
      </c>
      <c r="D2996" s="1" t="s">
        <v>17</v>
      </c>
      <c r="E2996" s="1" t="str">
        <f>UPPER(LEFT(D2996,1))</f>
        <v>F</v>
      </c>
      <c r="F2996">
        <v>933</v>
      </c>
      <c r="G2996">
        <f t="shared" si="276"/>
        <v>933</v>
      </c>
      <c r="H2996">
        <f t="shared" si="277"/>
        <v>933</v>
      </c>
      <c r="I2996">
        <v>224</v>
      </c>
      <c r="J2996">
        <f t="shared" si="278"/>
        <v>224</v>
      </c>
      <c r="K2996">
        <v>406</v>
      </c>
      <c r="L2996">
        <f t="shared" si="279"/>
        <v>406</v>
      </c>
      <c r="M2996">
        <v>5</v>
      </c>
      <c r="N2996">
        <v>14946</v>
      </c>
      <c r="O2996">
        <f t="shared" si="280"/>
        <v>14946</v>
      </c>
      <c r="P2996">
        <v>5</v>
      </c>
      <c r="Q2996">
        <v>19</v>
      </c>
      <c r="R2996">
        <v>290</v>
      </c>
      <c r="S2996">
        <v>333</v>
      </c>
      <c r="T2996">
        <v>10</v>
      </c>
      <c r="U2996">
        <f>VLOOKUP(A2996,vlookup_table[#All],2,)</f>
        <v>3</v>
      </c>
      <c r="V2996">
        <f>VLOOKUP(A2996,vlookup_table[#All],4,FALSE)</f>
        <v>6201</v>
      </c>
      <c r="W2996" t="str">
        <f>IF(LEN(V2996)=4,_xlfn.CONCAT("19",LEFT(V2996,2)),IF(LEN(V2996)=3,_xlfn.CONCAT("190",LEFT(V2996,2)),0))</f>
        <v>1962</v>
      </c>
      <c r="X2996">
        <f>IF(V2996&lt;&gt;0,1997-VALUE(W2996),0)</f>
        <v>35</v>
      </c>
      <c r="Y2996" t="str">
        <f>VLOOKUP(A2996,vlookup_table[#All],5,FALSE)</f>
        <v>T2</v>
      </c>
      <c r="Z2996" t="str">
        <f t="shared" si="281"/>
        <v>Town</v>
      </c>
      <c r="AA2996">
        <f>VLOOKUP(A2996,vlookup_table[#All],7,FALSE)</f>
        <v>15</v>
      </c>
    </row>
    <row r="2997" spans="1:27" x14ac:dyDescent="0.3">
      <c r="A2997">
        <v>179863</v>
      </c>
      <c r="B2997" s="1" t="s">
        <v>41</v>
      </c>
      <c r="C2997" s="1" t="str">
        <f>UPPER(LEFT(B2997,2))</f>
        <v>WA</v>
      </c>
      <c r="D2997" s="1" t="s">
        <v>52</v>
      </c>
      <c r="E2997" s="1" t="str">
        <f>UPPER(LEFT(D2997,1))</f>
        <v>M</v>
      </c>
      <c r="F2997">
        <v>1253</v>
      </c>
      <c r="G2997">
        <f t="shared" si="276"/>
        <v>1253</v>
      </c>
      <c r="H2997">
        <f t="shared" si="277"/>
        <v>1253</v>
      </c>
      <c r="I2997">
        <v>325</v>
      </c>
      <c r="J2997">
        <f t="shared" si="278"/>
        <v>325</v>
      </c>
      <c r="K2997">
        <v>447</v>
      </c>
      <c r="L2997">
        <f t="shared" si="279"/>
        <v>447</v>
      </c>
      <c r="M2997">
        <v>7</v>
      </c>
      <c r="N2997">
        <v>15635</v>
      </c>
      <c r="O2997">
        <f t="shared" si="280"/>
        <v>15635</v>
      </c>
      <c r="P2997">
        <v>12</v>
      </c>
      <c r="Q2997">
        <v>57</v>
      </c>
      <c r="R2997">
        <v>454</v>
      </c>
      <c r="S2997">
        <v>374</v>
      </c>
      <c r="T2997">
        <v>9.1875</v>
      </c>
      <c r="U2997">
        <f>VLOOKUP(A2997,vlookup_table[#All],2,)</f>
        <v>1</v>
      </c>
      <c r="V2997">
        <f>VLOOKUP(A2997,vlookup_table[#All],4,FALSE)</f>
        <v>4702</v>
      </c>
      <c r="W2997" t="str">
        <f>IF(LEN(V2997)=4,_xlfn.CONCAT("19",LEFT(V2997,2)),IF(LEN(V2997)=3,_xlfn.CONCAT("190",LEFT(V2997,2)),0))</f>
        <v>1947</v>
      </c>
      <c r="X2997">
        <f>IF(V2997&lt;&gt;0,1997-VALUE(W2997),0)</f>
        <v>50</v>
      </c>
      <c r="Y2997" t="str">
        <f>VLOOKUP(A2997,vlookup_table[#All],5,FALSE)</f>
        <v>U1</v>
      </c>
      <c r="Z2997" t="str">
        <f t="shared" si="281"/>
        <v>Urban</v>
      </c>
      <c r="AA2997">
        <f>VLOOKUP(A2997,vlookup_table[#All],7,FALSE)</f>
        <v>10</v>
      </c>
    </row>
    <row r="2998" spans="1:27" x14ac:dyDescent="0.3">
      <c r="A2998">
        <v>87395</v>
      </c>
      <c r="B2998" s="1" t="s">
        <v>35</v>
      </c>
      <c r="C2998" s="1" t="str">
        <f>UPPER(LEFT(B2998,2))</f>
        <v>MT</v>
      </c>
      <c r="D2998" s="1" t="s">
        <v>20</v>
      </c>
      <c r="E2998" s="1" t="str">
        <f>UPPER(LEFT(D2998,1))</f>
        <v>F</v>
      </c>
      <c r="F2998">
        <v>842</v>
      </c>
      <c r="G2998">
        <f t="shared" si="276"/>
        <v>842</v>
      </c>
      <c r="H2998">
        <f t="shared" si="277"/>
        <v>842</v>
      </c>
      <c r="I2998">
        <v>264</v>
      </c>
      <c r="J2998">
        <f t="shared" si="278"/>
        <v>264</v>
      </c>
      <c r="K2998">
        <v>388</v>
      </c>
      <c r="L2998">
        <f t="shared" si="279"/>
        <v>388</v>
      </c>
      <c r="M2998">
        <v>3</v>
      </c>
      <c r="N2998">
        <v>15084</v>
      </c>
      <c r="O2998">
        <f t="shared" si="280"/>
        <v>15084</v>
      </c>
      <c r="P2998">
        <v>2</v>
      </c>
      <c r="Q2998">
        <v>50</v>
      </c>
      <c r="R2998">
        <v>286</v>
      </c>
      <c r="S2998">
        <v>370</v>
      </c>
      <c r="T2998">
        <v>15.1</v>
      </c>
      <c r="U2998">
        <f>VLOOKUP(A2998,vlookup_table[#All],2,)</f>
        <v>0</v>
      </c>
      <c r="V2998">
        <f>VLOOKUP(A2998,vlookup_table[#All],4,FALSE)</f>
        <v>1701</v>
      </c>
      <c r="W2998" t="str">
        <f>IF(LEN(V2998)=4,_xlfn.CONCAT("19",LEFT(V2998,2)),IF(LEN(V2998)=3,_xlfn.CONCAT("190",LEFT(V2998,2)),0))</f>
        <v>1917</v>
      </c>
      <c r="X2998">
        <f>IF(V2998&lt;&gt;0,1997-VALUE(W2998),0)</f>
        <v>80</v>
      </c>
      <c r="Y2998" t="str">
        <f>VLOOKUP(A2998,vlookup_table[#All],5,FALSE)</f>
        <v>R1</v>
      </c>
      <c r="Z2998" t="str">
        <f t="shared" si="281"/>
        <v>Rural</v>
      </c>
      <c r="AA2998">
        <f>VLOOKUP(A2998,vlookup_table[#All],7,FALSE)</f>
        <v>20</v>
      </c>
    </row>
    <row r="2999" spans="1:27" x14ac:dyDescent="0.3">
      <c r="A2999">
        <v>86779</v>
      </c>
      <c r="B2999" s="1" t="s">
        <v>46</v>
      </c>
      <c r="C2999" s="1" t="str">
        <f>UPPER(LEFT(B2999,2))</f>
        <v>ND</v>
      </c>
      <c r="D2999" s="1" t="s">
        <v>17</v>
      </c>
      <c r="E2999" s="1" t="str">
        <f>UPPER(LEFT(D2999,1))</f>
        <v>F</v>
      </c>
      <c r="F2999">
        <v>331</v>
      </c>
      <c r="G2999">
        <f t="shared" si="276"/>
        <v>331</v>
      </c>
      <c r="H2999">
        <f t="shared" si="277"/>
        <v>331</v>
      </c>
      <c r="I2999">
        <v>165</v>
      </c>
      <c r="J2999">
        <f t="shared" si="278"/>
        <v>165</v>
      </c>
      <c r="K2999">
        <v>266</v>
      </c>
      <c r="L2999">
        <f t="shared" si="279"/>
        <v>266</v>
      </c>
      <c r="M2999">
        <v>0</v>
      </c>
      <c r="N2999">
        <v>9324</v>
      </c>
      <c r="O2999">
        <f t="shared" si="280"/>
        <v>9324</v>
      </c>
      <c r="P2999">
        <v>1</v>
      </c>
      <c r="Q2999">
        <v>61</v>
      </c>
      <c r="R2999">
        <v>172</v>
      </c>
      <c r="S2999">
        <v>232</v>
      </c>
      <c r="T2999">
        <v>10.66666667</v>
      </c>
      <c r="U2999">
        <f>VLOOKUP(A2999,vlookup_table[#All],2,)</f>
        <v>28</v>
      </c>
      <c r="V2999">
        <f>VLOOKUP(A2999,vlookup_table[#All],4,FALSE)</f>
        <v>0</v>
      </c>
      <c r="W2999">
        <f>IF(LEN(V2999)=4,_xlfn.CONCAT("19",LEFT(V2999,2)),IF(LEN(V2999)=3,_xlfn.CONCAT("190",LEFT(V2999,2)),0))</f>
        <v>0</v>
      </c>
      <c r="X2999">
        <f>IF(V2999&lt;&gt;0,1997-VALUE(W2999),0)</f>
        <v>0</v>
      </c>
      <c r="Y2999" t="str">
        <f>VLOOKUP(A2999,vlookup_table[#All],5,FALSE)</f>
        <v>T3</v>
      </c>
      <c r="Z2999" t="str">
        <f t="shared" si="281"/>
        <v>Town</v>
      </c>
      <c r="AA2999">
        <f>VLOOKUP(A2999,vlookup_table[#All],7,FALSE)</f>
        <v>11</v>
      </c>
    </row>
    <row r="3000" spans="1:27" x14ac:dyDescent="0.3">
      <c r="A3000">
        <v>25214</v>
      </c>
      <c r="B3000" s="1" t="s">
        <v>18</v>
      </c>
      <c r="C3000" s="1" t="str">
        <f>UPPER(LEFT(B3000,2))</f>
        <v>NC</v>
      </c>
      <c r="D3000" s="1" t="s">
        <v>20</v>
      </c>
      <c r="E3000" s="1" t="str">
        <f>UPPER(LEFT(D3000,1))</f>
        <v>F</v>
      </c>
      <c r="F3000">
        <v>1823</v>
      </c>
      <c r="G3000">
        <f t="shared" si="276"/>
        <v>1823</v>
      </c>
      <c r="H3000">
        <f t="shared" si="277"/>
        <v>1823</v>
      </c>
      <c r="I3000">
        <v>544</v>
      </c>
      <c r="J3000">
        <f t="shared" si="278"/>
        <v>544</v>
      </c>
      <c r="K3000">
        <v>567</v>
      </c>
      <c r="L3000">
        <f t="shared" si="279"/>
        <v>567</v>
      </c>
      <c r="M3000">
        <v>43</v>
      </c>
      <c r="N3000">
        <v>21265</v>
      </c>
      <c r="O3000">
        <f t="shared" si="280"/>
        <v>21265</v>
      </c>
      <c r="P3000">
        <v>1</v>
      </c>
      <c r="Q3000">
        <v>62</v>
      </c>
      <c r="R3000">
        <v>552</v>
      </c>
      <c r="S3000">
        <v>552</v>
      </c>
      <c r="T3000">
        <v>12</v>
      </c>
      <c r="U3000">
        <f>VLOOKUP(A3000,vlookup_table[#All],2,)</f>
        <v>28</v>
      </c>
      <c r="V3000">
        <f>VLOOKUP(A3000,vlookup_table[#All],4,FALSE)</f>
        <v>5111</v>
      </c>
      <c r="W3000" t="str">
        <f>IF(LEN(V3000)=4,_xlfn.CONCAT("19",LEFT(V3000,2)),IF(LEN(V3000)=3,_xlfn.CONCAT("190",LEFT(V3000,2)),0))</f>
        <v>1951</v>
      </c>
      <c r="X3000">
        <f>IF(V3000&lt;&gt;0,1997-VALUE(W3000),0)</f>
        <v>46</v>
      </c>
      <c r="Y3000" t="str">
        <f>VLOOKUP(A3000,vlookup_table[#All],5,FALSE)</f>
        <v>T1</v>
      </c>
      <c r="Z3000" t="str">
        <f t="shared" si="281"/>
        <v>Town</v>
      </c>
      <c r="AA3000">
        <f>VLOOKUP(A3000,vlookup_table[#All],7,FALSE)</f>
        <v>25</v>
      </c>
    </row>
    <row r="3001" spans="1:27" x14ac:dyDescent="0.3">
      <c r="A3001">
        <v>79641</v>
      </c>
      <c r="B3001" s="1" t="s">
        <v>36</v>
      </c>
      <c r="C3001" s="1" t="str">
        <f>UPPER(LEFT(B3001,2))</f>
        <v>WI</v>
      </c>
      <c r="D3001" s="1" t="s">
        <v>17</v>
      </c>
      <c r="E3001" s="1" t="str">
        <f>UPPER(LEFT(D3001,1))</f>
        <v>F</v>
      </c>
      <c r="F3001">
        <v>1244</v>
      </c>
      <c r="G3001">
        <f t="shared" si="276"/>
        <v>1244</v>
      </c>
      <c r="H3001">
        <f t="shared" si="277"/>
        <v>1244</v>
      </c>
      <c r="I3001">
        <v>672</v>
      </c>
      <c r="J3001">
        <f t="shared" si="278"/>
        <v>672</v>
      </c>
      <c r="K3001">
        <v>776</v>
      </c>
      <c r="L3001">
        <f t="shared" si="279"/>
        <v>776</v>
      </c>
      <c r="M3001">
        <v>25</v>
      </c>
      <c r="N3001">
        <v>25036</v>
      </c>
      <c r="O3001">
        <f t="shared" si="280"/>
        <v>25036</v>
      </c>
      <c r="P3001">
        <v>1</v>
      </c>
      <c r="Q3001">
        <v>64</v>
      </c>
      <c r="R3001">
        <v>713</v>
      </c>
      <c r="S3001">
        <v>743</v>
      </c>
      <c r="T3001">
        <v>9.9375</v>
      </c>
      <c r="U3001">
        <f>VLOOKUP(A3001,vlookup_table[#All],2,)</f>
        <v>0</v>
      </c>
      <c r="V3001">
        <f>VLOOKUP(A3001,vlookup_table[#All],4,FALSE)</f>
        <v>2310</v>
      </c>
      <c r="W3001" t="str">
        <f>IF(LEN(V3001)=4,_xlfn.CONCAT("19",LEFT(V3001,2)),IF(LEN(V3001)=3,_xlfn.CONCAT("190",LEFT(V3001,2)),0))</f>
        <v>1923</v>
      </c>
      <c r="X3001">
        <f>IF(V3001&lt;&gt;0,1997-VALUE(W3001),0)</f>
        <v>74</v>
      </c>
      <c r="Y3001" t="str">
        <f>VLOOKUP(A3001,vlookup_table[#All],5,FALSE)</f>
        <v>S1</v>
      </c>
      <c r="Z3001" t="str">
        <f t="shared" si="281"/>
        <v>Suburban</v>
      </c>
      <c r="AA3001">
        <f>VLOOKUP(A3001,vlookup_table[#All],7,FALSE)</f>
        <v>12</v>
      </c>
    </row>
    <row r="3002" spans="1:27" x14ac:dyDescent="0.3">
      <c r="A3002">
        <v>186307</v>
      </c>
      <c r="B3002" s="1" t="s">
        <v>22</v>
      </c>
      <c r="C3002" s="1" t="str">
        <f>UPPER(LEFT(B3002,2))</f>
        <v>CA</v>
      </c>
      <c r="D3002" s="1" t="s">
        <v>14</v>
      </c>
      <c r="E3002" s="1" t="str">
        <f>UPPER(LEFT(D3002,1))</f>
        <v>M</v>
      </c>
      <c r="F3002" t="s">
        <v>78</v>
      </c>
      <c r="G3002">
        <f t="shared" si="276"/>
        <v>1229</v>
      </c>
      <c r="H3002">
        <f t="shared" si="277"/>
        <v>1229</v>
      </c>
      <c r="I3002">
        <v>345</v>
      </c>
      <c r="J3002">
        <f t="shared" si="278"/>
        <v>345</v>
      </c>
      <c r="K3002">
        <v>438</v>
      </c>
      <c r="L3002">
        <f t="shared" si="279"/>
        <v>438</v>
      </c>
      <c r="M3002">
        <v>3</v>
      </c>
      <c r="N3002">
        <v>15915</v>
      </c>
      <c r="O3002">
        <f t="shared" si="280"/>
        <v>15915</v>
      </c>
      <c r="P3002">
        <v>2</v>
      </c>
      <c r="Q3002">
        <v>58</v>
      </c>
      <c r="R3002">
        <v>388</v>
      </c>
      <c r="S3002">
        <v>417</v>
      </c>
      <c r="T3002">
        <v>16.14285714</v>
      </c>
      <c r="U3002">
        <f>VLOOKUP(A3002,vlookup_table[#All],2,)</f>
        <v>1</v>
      </c>
      <c r="V3002">
        <f>VLOOKUP(A3002,vlookup_table[#All],4,FALSE)</f>
        <v>2511</v>
      </c>
      <c r="W3002" t="str">
        <f>IF(LEN(V3002)=4,_xlfn.CONCAT("19",LEFT(V3002,2)),IF(LEN(V3002)=3,_xlfn.CONCAT("190",LEFT(V3002,2)),0))</f>
        <v>1925</v>
      </c>
      <c r="X3002">
        <f>IF(V3002&lt;&gt;0,1997-VALUE(W3002),0)</f>
        <v>72</v>
      </c>
      <c r="Y3002" t="str">
        <f>VLOOKUP(A3002,vlookup_table[#All],5,FALSE)</f>
        <v>C2</v>
      </c>
      <c r="Z3002" t="str">
        <f t="shared" si="281"/>
        <v>City</v>
      </c>
      <c r="AA3002">
        <f>VLOOKUP(A3002,vlookup_table[#All],7,FALSE)</f>
        <v>20</v>
      </c>
    </row>
    <row r="3003" spans="1:27" x14ac:dyDescent="0.3">
      <c r="A3003">
        <v>34174</v>
      </c>
      <c r="B3003" s="1" t="s">
        <v>79</v>
      </c>
      <c r="C3003" s="1" t="str">
        <f>UPPER(LEFT(B3003,2))</f>
        <v>WV</v>
      </c>
      <c r="D3003" s="1" t="s">
        <v>17</v>
      </c>
      <c r="E3003" s="1" t="str">
        <f>UPPER(LEFT(D3003,1))</f>
        <v>F</v>
      </c>
      <c r="F3003">
        <v>529</v>
      </c>
      <c r="G3003">
        <f t="shared" si="276"/>
        <v>529</v>
      </c>
      <c r="H3003">
        <f t="shared" si="277"/>
        <v>529</v>
      </c>
      <c r="I3003">
        <v>198</v>
      </c>
      <c r="J3003">
        <f t="shared" si="278"/>
        <v>198</v>
      </c>
      <c r="K3003">
        <v>291</v>
      </c>
      <c r="L3003">
        <f t="shared" si="279"/>
        <v>291</v>
      </c>
      <c r="M3003">
        <v>0</v>
      </c>
      <c r="N3003">
        <v>10816</v>
      </c>
      <c r="O3003">
        <f t="shared" si="280"/>
        <v>10816</v>
      </c>
      <c r="P3003">
        <v>0</v>
      </c>
      <c r="Q3003">
        <v>80</v>
      </c>
      <c r="R3003">
        <v>218</v>
      </c>
      <c r="S3003">
        <v>257</v>
      </c>
      <c r="T3003">
        <v>6.0833333329999997</v>
      </c>
      <c r="U3003">
        <f>VLOOKUP(A3003,vlookup_table[#All],2,)</f>
        <v>2</v>
      </c>
      <c r="V3003">
        <f>VLOOKUP(A3003,vlookup_table[#All],4,FALSE)</f>
        <v>3001</v>
      </c>
      <c r="W3003" t="str">
        <f>IF(LEN(V3003)=4,_xlfn.CONCAT("19",LEFT(V3003,2)),IF(LEN(V3003)=3,_xlfn.CONCAT("190",LEFT(V3003,2)),0))</f>
        <v>1930</v>
      </c>
      <c r="X3003">
        <f>IF(V3003&lt;&gt;0,1997-VALUE(W3003),0)</f>
        <v>67</v>
      </c>
      <c r="Y3003" t="str">
        <f>VLOOKUP(A3003,vlookup_table[#All],5,FALSE)</f>
        <v>T2</v>
      </c>
      <c r="Z3003" t="str">
        <f t="shared" si="281"/>
        <v>Town</v>
      </c>
      <c r="AA3003">
        <f>VLOOKUP(A3003,vlookup_table[#All],7,FALSE)</f>
        <v>12</v>
      </c>
    </row>
    <row r="3004" spans="1:27" x14ac:dyDescent="0.3">
      <c r="A3004">
        <v>101388</v>
      </c>
      <c r="B3004" s="1" t="s">
        <v>37</v>
      </c>
      <c r="C3004" s="1" t="str">
        <f>UPPER(LEFT(B3004,2))</f>
        <v>MO</v>
      </c>
      <c r="D3004" s="1" t="s">
        <v>14</v>
      </c>
      <c r="E3004" s="1" t="str">
        <f>UPPER(LEFT(D3004,1))</f>
        <v>M</v>
      </c>
      <c r="F3004">
        <v>526</v>
      </c>
      <c r="G3004">
        <f t="shared" si="276"/>
        <v>526</v>
      </c>
      <c r="H3004">
        <f t="shared" si="277"/>
        <v>526</v>
      </c>
      <c r="I3004">
        <v>340</v>
      </c>
      <c r="J3004">
        <f t="shared" si="278"/>
        <v>340</v>
      </c>
      <c r="K3004">
        <v>342</v>
      </c>
      <c r="L3004">
        <f t="shared" si="279"/>
        <v>342</v>
      </c>
      <c r="M3004">
        <v>0</v>
      </c>
      <c r="N3004">
        <v>9687</v>
      </c>
      <c r="O3004">
        <f t="shared" si="280"/>
        <v>9687</v>
      </c>
      <c r="P3004">
        <v>0</v>
      </c>
      <c r="Q3004">
        <v>89</v>
      </c>
      <c r="R3004">
        <v>348</v>
      </c>
      <c r="S3004">
        <v>321</v>
      </c>
      <c r="T3004">
        <v>5.8</v>
      </c>
      <c r="U3004">
        <f>VLOOKUP(A3004,vlookup_table[#All],2,)</f>
        <v>1</v>
      </c>
      <c r="V3004">
        <f>VLOOKUP(A3004,vlookup_table[#All],4,FALSE)</f>
        <v>5501</v>
      </c>
      <c r="W3004" t="str">
        <f>IF(LEN(V3004)=4,_xlfn.CONCAT("19",LEFT(V3004,2)),IF(LEN(V3004)=3,_xlfn.CONCAT("190",LEFT(V3004,2)),0))</f>
        <v>1955</v>
      </c>
      <c r="X3004">
        <f>IF(V3004&lt;&gt;0,1997-VALUE(W3004),0)</f>
        <v>42</v>
      </c>
      <c r="Y3004" t="str">
        <f>VLOOKUP(A3004,vlookup_table[#All],5,FALSE)</f>
        <v>R2</v>
      </c>
      <c r="Z3004" t="str">
        <f t="shared" si="281"/>
        <v>Rural</v>
      </c>
      <c r="AA3004">
        <f>VLOOKUP(A3004,vlookup_table[#All],7,FALSE)</f>
        <v>10</v>
      </c>
    </row>
    <row r="3005" spans="1:27" x14ac:dyDescent="0.3">
      <c r="A3005">
        <v>159472</v>
      </c>
      <c r="B3005" s="1" t="s">
        <v>22</v>
      </c>
      <c r="C3005" s="1" t="str">
        <f>UPPER(LEFT(B3005,2))</f>
        <v>CA</v>
      </c>
      <c r="D3005" s="1" t="s">
        <v>17</v>
      </c>
      <c r="E3005" s="1" t="str">
        <f>UPPER(LEFT(D3005,1))</f>
        <v>F</v>
      </c>
      <c r="F3005">
        <v>621</v>
      </c>
      <c r="G3005">
        <f t="shared" si="276"/>
        <v>621</v>
      </c>
      <c r="H3005">
        <f t="shared" si="277"/>
        <v>621</v>
      </c>
      <c r="I3005">
        <v>231</v>
      </c>
      <c r="J3005">
        <f t="shared" si="278"/>
        <v>231</v>
      </c>
      <c r="K3005">
        <v>279</v>
      </c>
      <c r="L3005">
        <f t="shared" si="279"/>
        <v>279</v>
      </c>
      <c r="M3005">
        <v>0</v>
      </c>
      <c r="N3005">
        <v>6184</v>
      </c>
      <c r="O3005">
        <f t="shared" si="280"/>
        <v>6184</v>
      </c>
      <c r="P3005">
        <v>43</v>
      </c>
      <c r="Q3005">
        <v>41</v>
      </c>
      <c r="R3005">
        <v>237</v>
      </c>
      <c r="S3005">
        <v>272</v>
      </c>
      <c r="T3005">
        <v>11.66666667</v>
      </c>
      <c r="U3005">
        <f>VLOOKUP(A3005,vlookup_table[#All],2,)</f>
        <v>1</v>
      </c>
      <c r="V3005">
        <f>VLOOKUP(A3005,vlookup_table[#All],4,FALSE)</f>
        <v>1512</v>
      </c>
      <c r="W3005" t="str">
        <f>IF(LEN(V3005)=4,_xlfn.CONCAT("19",LEFT(V3005,2)),IF(LEN(V3005)=3,_xlfn.CONCAT("190",LEFT(V3005,2)),0))</f>
        <v>1915</v>
      </c>
      <c r="X3005">
        <f>IF(V3005&lt;&gt;0,1997-VALUE(W3005),0)</f>
        <v>82</v>
      </c>
      <c r="Y3005" t="str">
        <f>VLOOKUP(A3005,vlookup_table[#All],5,FALSE)</f>
        <v>R3</v>
      </c>
      <c r="Z3005" t="str">
        <f t="shared" si="281"/>
        <v>Rural</v>
      </c>
      <c r="AA3005">
        <f>VLOOKUP(A3005,vlookup_table[#All],7,FALSE)</f>
        <v>15</v>
      </c>
    </row>
    <row r="3006" spans="1:27" x14ac:dyDescent="0.3">
      <c r="A3006">
        <v>179143</v>
      </c>
      <c r="B3006" s="1" t="s">
        <v>41</v>
      </c>
      <c r="C3006" s="1" t="str">
        <f>UPPER(LEFT(B3006,2))</f>
        <v>WA</v>
      </c>
      <c r="D3006" s="1" t="s">
        <v>52</v>
      </c>
      <c r="E3006" s="1" t="str">
        <f>UPPER(LEFT(D3006,1))</f>
        <v>M</v>
      </c>
      <c r="F3006">
        <v>1688</v>
      </c>
      <c r="G3006">
        <f t="shared" si="276"/>
        <v>1688</v>
      </c>
      <c r="H3006">
        <f t="shared" si="277"/>
        <v>1688</v>
      </c>
      <c r="I3006">
        <v>496</v>
      </c>
      <c r="J3006">
        <f t="shared" si="278"/>
        <v>496</v>
      </c>
      <c r="K3006">
        <v>564</v>
      </c>
      <c r="L3006">
        <f t="shared" si="279"/>
        <v>564</v>
      </c>
      <c r="M3006">
        <v>35</v>
      </c>
      <c r="N3006">
        <v>22963</v>
      </c>
      <c r="O3006">
        <f t="shared" si="280"/>
        <v>22963</v>
      </c>
      <c r="P3006">
        <v>2</v>
      </c>
      <c r="Q3006">
        <v>63</v>
      </c>
      <c r="R3006">
        <v>520</v>
      </c>
      <c r="S3006">
        <v>521</v>
      </c>
      <c r="T3006">
        <v>23.9</v>
      </c>
      <c r="U3006">
        <f>VLOOKUP(A3006,vlookup_table[#All],2,)</f>
        <v>1</v>
      </c>
      <c r="V3006">
        <f>VLOOKUP(A3006,vlookup_table[#All],4,FALSE)</f>
        <v>3709</v>
      </c>
      <c r="W3006" t="str">
        <f>IF(LEN(V3006)=4,_xlfn.CONCAT("19",LEFT(V3006,2)),IF(LEN(V3006)=3,_xlfn.CONCAT("190",LEFT(V3006,2)),0))</f>
        <v>1937</v>
      </c>
      <c r="X3006">
        <f>IF(V3006&lt;&gt;0,1997-VALUE(W3006),0)</f>
        <v>60</v>
      </c>
      <c r="Y3006" t="str">
        <f>VLOOKUP(A3006,vlookup_table[#All],5,FALSE)</f>
        <v>T1</v>
      </c>
      <c r="Z3006" t="str">
        <f t="shared" si="281"/>
        <v>Town</v>
      </c>
      <c r="AA3006">
        <f>VLOOKUP(A3006,vlookup_table[#All],7,FALSE)</f>
        <v>25</v>
      </c>
    </row>
    <row r="3007" spans="1:27" x14ac:dyDescent="0.3">
      <c r="A3007">
        <v>150799</v>
      </c>
      <c r="B3007" s="1" t="s">
        <v>22</v>
      </c>
      <c r="C3007" s="1" t="str">
        <f>UPPER(LEFT(B3007,2))</f>
        <v>CA</v>
      </c>
      <c r="D3007" s="1" t="s">
        <v>14</v>
      </c>
      <c r="E3007" s="1" t="str">
        <f>UPPER(LEFT(D3007,1))</f>
        <v>M</v>
      </c>
      <c r="F3007" t="s">
        <v>80</v>
      </c>
      <c r="G3007">
        <f t="shared" si="276"/>
        <v>1305</v>
      </c>
      <c r="H3007">
        <f t="shared" si="277"/>
        <v>1305</v>
      </c>
      <c r="I3007">
        <v>257</v>
      </c>
      <c r="J3007">
        <f t="shared" si="278"/>
        <v>257</v>
      </c>
      <c r="K3007">
        <v>393</v>
      </c>
      <c r="L3007">
        <f t="shared" si="279"/>
        <v>393</v>
      </c>
      <c r="M3007">
        <v>8</v>
      </c>
      <c r="N3007">
        <v>10990</v>
      </c>
      <c r="O3007">
        <f t="shared" si="280"/>
        <v>10990</v>
      </c>
      <c r="P3007">
        <v>19</v>
      </c>
      <c r="Q3007">
        <v>51</v>
      </c>
      <c r="R3007">
        <v>275</v>
      </c>
      <c r="S3007">
        <v>376</v>
      </c>
      <c r="T3007">
        <v>7.625</v>
      </c>
      <c r="U3007">
        <f>VLOOKUP(A3007,vlookup_table[#All],2,)</f>
        <v>1</v>
      </c>
      <c r="V3007">
        <f>VLOOKUP(A3007,vlookup_table[#All],4,FALSE)</f>
        <v>0</v>
      </c>
      <c r="W3007">
        <f>IF(LEN(V3007)=4,_xlfn.CONCAT("19",LEFT(V3007,2)),IF(LEN(V3007)=3,_xlfn.CONCAT("190",LEFT(V3007,2)),0))</f>
        <v>0</v>
      </c>
      <c r="X3007">
        <f>IF(V3007&lt;&gt;0,1997-VALUE(W3007),0)</f>
        <v>0</v>
      </c>
      <c r="Y3007" t="str">
        <f>VLOOKUP(A3007,vlookup_table[#All],5,FALSE)</f>
        <v>U3</v>
      </c>
      <c r="Z3007" t="str">
        <f t="shared" si="281"/>
        <v>Urban</v>
      </c>
      <c r="AA3007">
        <f>VLOOKUP(A3007,vlookup_table[#All],7,FALSE)</f>
        <v>15</v>
      </c>
    </row>
    <row r="3008" spans="1:27" x14ac:dyDescent="0.3">
      <c r="A3008">
        <v>135983</v>
      </c>
      <c r="B3008" s="1" t="s">
        <v>56</v>
      </c>
      <c r="C3008" s="1" t="str">
        <f>UPPER(LEFT(B3008,2))</f>
        <v>AZ</v>
      </c>
      <c r="D3008" s="1"/>
      <c r="E3008" s="1" t="str">
        <f>UPPER(LEFT(D3008,1))</f>
        <v/>
      </c>
      <c r="F3008">
        <v>638</v>
      </c>
      <c r="G3008">
        <f t="shared" si="276"/>
        <v>638</v>
      </c>
      <c r="H3008">
        <f t="shared" si="277"/>
        <v>638</v>
      </c>
      <c r="I3008">
        <v>213</v>
      </c>
      <c r="J3008">
        <f t="shared" si="278"/>
        <v>213</v>
      </c>
      <c r="K3008">
        <v>226</v>
      </c>
      <c r="L3008">
        <f t="shared" si="279"/>
        <v>226</v>
      </c>
      <c r="M3008">
        <v>0</v>
      </c>
      <c r="N3008">
        <v>9836</v>
      </c>
      <c r="O3008">
        <f t="shared" si="280"/>
        <v>9836</v>
      </c>
      <c r="P3008">
        <v>0</v>
      </c>
      <c r="Q3008">
        <v>26</v>
      </c>
      <c r="R3008">
        <v>236</v>
      </c>
      <c r="S3008">
        <v>220</v>
      </c>
      <c r="T3008">
        <v>4.6521739130000004</v>
      </c>
      <c r="U3008">
        <f>VLOOKUP(A3008,vlookup_table[#All],2,)</f>
        <v>1</v>
      </c>
      <c r="V3008">
        <f>VLOOKUP(A3008,vlookup_table[#All],4,FALSE)</f>
        <v>3201</v>
      </c>
      <c r="W3008" t="str">
        <f>IF(LEN(V3008)=4,_xlfn.CONCAT("19",LEFT(V3008,2)),IF(LEN(V3008)=3,_xlfn.CONCAT("190",LEFT(V3008,2)),0))</f>
        <v>1932</v>
      </c>
      <c r="X3008">
        <f>IF(V3008&lt;&gt;0,1997-VALUE(W3008),0)</f>
        <v>65</v>
      </c>
      <c r="Y3008" t="str">
        <f>VLOOKUP(A3008,vlookup_table[#All],5,FALSE)</f>
        <v>C3</v>
      </c>
      <c r="Z3008" t="str">
        <f t="shared" si="281"/>
        <v>City</v>
      </c>
      <c r="AA3008">
        <f>VLOOKUP(A3008,vlookup_table[#All],7,FALSE)</f>
        <v>7</v>
      </c>
    </row>
    <row r="3009" spans="1:27" x14ac:dyDescent="0.3">
      <c r="A3009">
        <v>22817</v>
      </c>
      <c r="B3009" s="1" t="s">
        <v>47</v>
      </c>
      <c r="C3009" s="1" t="str">
        <f>UPPER(LEFT(B3009,2))</f>
        <v>SC</v>
      </c>
      <c r="D3009" s="1" t="s">
        <v>17</v>
      </c>
      <c r="E3009" s="1" t="str">
        <f>UPPER(LEFT(D3009,1))</f>
        <v>F</v>
      </c>
      <c r="F3009">
        <v>451</v>
      </c>
      <c r="G3009">
        <f t="shared" si="276"/>
        <v>451</v>
      </c>
      <c r="H3009">
        <f t="shared" si="277"/>
        <v>451</v>
      </c>
      <c r="I3009">
        <v>211</v>
      </c>
      <c r="J3009">
        <f t="shared" si="278"/>
        <v>211</v>
      </c>
      <c r="K3009">
        <v>264</v>
      </c>
      <c r="L3009">
        <f t="shared" si="279"/>
        <v>264</v>
      </c>
      <c r="M3009">
        <v>0</v>
      </c>
      <c r="N3009">
        <v>7676</v>
      </c>
      <c r="O3009">
        <f t="shared" si="280"/>
        <v>7676</v>
      </c>
      <c r="P3009">
        <v>0</v>
      </c>
      <c r="Q3009">
        <v>96</v>
      </c>
      <c r="R3009">
        <v>227</v>
      </c>
      <c r="S3009">
        <v>245</v>
      </c>
      <c r="T3009">
        <v>16</v>
      </c>
      <c r="U3009">
        <f>VLOOKUP(A3009,vlookup_table[#All],2,)</f>
        <v>0</v>
      </c>
      <c r="V3009">
        <f>VLOOKUP(A3009,vlookup_table[#All],4,FALSE)</f>
        <v>5009</v>
      </c>
      <c r="W3009" t="str">
        <f>IF(LEN(V3009)=4,_xlfn.CONCAT("19",LEFT(V3009,2)),IF(LEN(V3009)=3,_xlfn.CONCAT("190",LEFT(V3009,2)),0))</f>
        <v>1950</v>
      </c>
      <c r="X3009">
        <f>IF(V3009&lt;&gt;0,1997-VALUE(W3009),0)</f>
        <v>47</v>
      </c>
      <c r="Y3009" t="str">
        <f>VLOOKUP(A3009,vlookup_table[#All],5,FALSE)</f>
        <v>R3</v>
      </c>
      <c r="Z3009" t="str">
        <f t="shared" si="281"/>
        <v>Rural</v>
      </c>
      <c r="AA3009">
        <f>VLOOKUP(A3009,vlookup_table[#All],7,FALSE)</f>
        <v>10</v>
      </c>
    </row>
    <row r="3010" spans="1:27" x14ac:dyDescent="0.3">
      <c r="A3010">
        <v>123972</v>
      </c>
      <c r="B3010" s="1" t="s">
        <v>21</v>
      </c>
      <c r="C3010" s="1" t="str">
        <f>UPPER(LEFT(B3010,2))</f>
        <v>TX</v>
      </c>
      <c r="D3010" s="1" t="s">
        <v>17</v>
      </c>
      <c r="E3010" s="1" t="str">
        <f>UPPER(LEFT(D3010,1))</f>
        <v>F</v>
      </c>
      <c r="F3010">
        <v>496</v>
      </c>
      <c r="G3010">
        <f t="shared" ref="G3010:G3073" si="282">IF(LEFT(F3010,1)="A",VALUE(SUBSTITUTE(F3010,"A","")),IF(ISBLANK(F3010),"",IF(F3010=0,"",VALUE(F3010))))</f>
        <v>496</v>
      </c>
      <c r="H3010">
        <f t="shared" ref="H3010:H3073" si="283">IF(G3010&lt;&gt;"",G3010,AVERAGE(G:G))</f>
        <v>496</v>
      </c>
      <c r="I3010">
        <v>359</v>
      </c>
      <c r="J3010">
        <f t="shared" ref="J3010:J3073" si="284">IF(I3010&lt;&gt;0,I3010,AVERAGEIF(I:I,"&gt;0"))</f>
        <v>359</v>
      </c>
      <c r="K3010">
        <v>496</v>
      </c>
      <c r="L3010">
        <f t="shared" ref="L3010:L3073" si="285">IF(AND(K3010&lt;&gt;0,K3010&lt;&gt;""),K3010,AVERAGEIF(K:K,"&gt;0"))</f>
        <v>496</v>
      </c>
      <c r="M3010">
        <v>2</v>
      </c>
      <c r="N3010">
        <v>21791</v>
      </c>
      <c r="O3010">
        <f t="shared" ref="O3010:O3073" si="286">IF(AND(N3010&lt;&gt;0,N3010&lt;&gt;""),N3010,AVERAGEIF(N:N,"&gt;0"))</f>
        <v>21791</v>
      </c>
      <c r="P3010">
        <v>2</v>
      </c>
      <c r="Q3010">
        <v>74</v>
      </c>
      <c r="R3010">
        <v>405</v>
      </c>
      <c r="S3010">
        <v>462</v>
      </c>
      <c r="T3010">
        <v>5.8571428570000004</v>
      </c>
      <c r="U3010">
        <f>VLOOKUP(A3010,vlookup_table[#All],2,)</f>
        <v>0</v>
      </c>
      <c r="V3010">
        <f>VLOOKUP(A3010,vlookup_table[#All],4,FALSE)</f>
        <v>1305</v>
      </c>
      <c r="W3010" t="str">
        <f>IF(LEN(V3010)=4,_xlfn.CONCAT("19",LEFT(V3010,2)),IF(LEN(V3010)=3,_xlfn.CONCAT("190",LEFT(V3010,2)),0))</f>
        <v>1913</v>
      </c>
      <c r="X3010">
        <f>IF(V3010&lt;&gt;0,1997-VALUE(W3010),0)</f>
        <v>84</v>
      </c>
      <c r="Y3010" t="str">
        <f>VLOOKUP(A3010,vlookup_table[#All],5,FALSE)</f>
        <v>C2</v>
      </c>
      <c r="Z3010" t="str">
        <f t="shared" ref="Z3010:Z3073" si="287">IF(LEFT(Y3010,1)="C","City",IF(LEFT(Y3010,1)="T","Town",IF(LEFT(Y3010,1)="S","Suburban",IF(LEFT(Y3010,1)="U","Urban",IF(LEFT(Y3010,1)="R","Rural",0)))))</f>
        <v>City</v>
      </c>
      <c r="AA3010">
        <f>VLOOKUP(A3010,vlookup_table[#All],7,FALSE)</f>
        <v>5</v>
      </c>
    </row>
    <row r="3011" spans="1:27" x14ac:dyDescent="0.3">
      <c r="A3011">
        <v>81520</v>
      </c>
      <c r="B3011" s="1" t="s">
        <v>36</v>
      </c>
      <c r="C3011" s="1" t="str">
        <f>UPPER(LEFT(B3011,2))</f>
        <v>WI</v>
      </c>
      <c r="D3011" s="1" t="s">
        <v>17</v>
      </c>
      <c r="E3011" s="1" t="str">
        <f>UPPER(LEFT(D3011,1))</f>
        <v>F</v>
      </c>
      <c r="F3011">
        <v>428</v>
      </c>
      <c r="G3011">
        <f t="shared" si="282"/>
        <v>428</v>
      </c>
      <c r="H3011">
        <f t="shared" si="283"/>
        <v>428</v>
      </c>
      <c r="I3011">
        <v>215</v>
      </c>
      <c r="J3011">
        <f t="shared" si="284"/>
        <v>215</v>
      </c>
      <c r="K3011">
        <v>308</v>
      </c>
      <c r="L3011">
        <f t="shared" si="285"/>
        <v>308</v>
      </c>
      <c r="M3011">
        <v>0</v>
      </c>
      <c r="N3011">
        <v>10674</v>
      </c>
      <c r="O3011">
        <f t="shared" si="286"/>
        <v>10674</v>
      </c>
      <c r="P3011">
        <v>0</v>
      </c>
      <c r="Q3011">
        <v>63</v>
      </c>
      <c r="R3011">
        <v>250</v>
      </c>
      <c r="S3011">
        <v>264</v>
      </c>
      <c r="T3011">
        <v>8.7333333329999991</v>
      </c>
      <c r="U3011">
        <f>VLOOKUP(A3011,vlookup_table[#All],2,)</f>
        <v>0</v>
      </c>
      <c r="V3011">
        <f>VLOOKUP(A3011,vlookup_table[#All],4,FALSE)</f>
        <v>1710</v>
      </c>
      <c r="W3011" t="str">
        <f>IF(LEN(V3011)=4,_xlfn.CONCAT("19",LEFT(V3011,2)),IF(LEN(V3011)=3,_xlfn.CONCAT("190",LEFT(V3011,2)),0))</f>
        <v>1917</v>
      </c>
      <c r="X3011">
        <f>IF(V3011&lt;&gt;0,1997-VALUE(W3011),0)</f>
        <v>80</v>
      </c>
      <c r="Y3011" t="str">
        <f>VLOOKUP(A3011,vlookup_table[#All],5,FALSE)</f>
        <v>R3</v>
      </c>
      <c r="Z3011" t="str">
        <f t="shared" si="287"/>
        <v>Rural</v>
      </c>
      <c r="AA3011">
        <f>VLOOKUP(A3011,vlookup_table[#All],7,FALSE)</f>
        <v>10</v>
      </c>
    </row>
    <row r="3012" spans="1:27" x14ac:dyDescent="0.3">
      <c r="A3012">
        <v>185309</v>
      </c>
      <c r="B3012" s="1" t="s">
        <v>30</v>
      </c>
      <c r="C3012" s="1" t="str">
        <f>UPPER(LEFT(B3012,2))</f>
        <v>MI</v>
      </c>
      <c r="D3012" s="1" t="s">
        <v>17</v>
      </c>
      <c r="E3012" s="1" t="str">
        <f>UPPER(LEFT(D3012,1))</f>
        <v>F</v>
      </c>
      <c r="F3012">
        <v>629</v>
      </c>
      <c r="G3012">
        <f t="shared" si="282"/>
        <v>629</v>
      </c>
      <c r="H3012">
        <f t="shared" si="283"/>
        <v>629</v>
      </c>
      <c r="I3012">
        <v>434</v>
      </c>
      <c r="J3012">
        <f t="shared" si="284"/>
        <v>434</v>
      </c>
      <c r="K3012">
        <v>439</v>
      </c>
      <c r="L3012">
        <f t="shared" si="285"/>
        <v>439</v>
      </c>
      <c r="M3012">
        <v>0</v>
      </c>
      <c r="N3012">
        <v>14381</v>
      </c>
      <c r="O3012">
        <f t="shared" si="286"/>
        <v>14381</v>
      </c>
      <c r="P3012">
        <v>6</v>
      </c>
      <c r="Q3012">
        <v>69</v>
      </c>
      <c r="R3012">
        <v>444</v>
      </c>
      <c r="S3012">
        <v>445</v>
      </c>
      <c r="T3012">
        <v>5.2</v>
      </c>
      <c r="U3012">
        <f>VLOOKUP(A3012,vlookup_table[#All],2,)</f>
        <v>2</v>
      </c>
      <c r="V3012">
        <f>VLOOKUP(A3012,vlookup_table[#All],4,FALSE)</f>
        <v>3209</v>
      </c>
      <c r="W3012" t="str">
        <f>IF(LEN(V3012)=4,_xlfn.CONCAT("19",LEFT(V3012,2)),IF(LEN(V3012)=3,_xlfn.CONCAT("190",LEFT(V3012,2)),0))</f>
        <v>1932</v>
      </c>
      <c r="X3012">
        <f>IF(V3012&lt;&gt;0,1997-VALUE(W3012),0)</f>
        <v>65</v>
      </c>
      <c r="Y3012" t="str">
        <f>VLOOKUP(A3012,vlookup_table[#All],5,FALSE)</f>
        <v>C2</v>
      </c>
      <c r="Z3012" t="str">
        <f t="shared" si="287"/>
        <v>City</v>
      </c>
      <c r="AA3012">
        <f>VLOOKUP(A3012,vlookup_table[#All],7,FALSE)</f>
        <v>7</v>
      </c>
    </row>
    <row r="3013" spans="1:27" x14ac:dyDescent="0.3">
      <c r="A3013">
        <v>6555</v>
      </c>
      <c r="B3013" s="1" t="s">
        <v>13</v>
      </c>
      <c r="C3013" s="1" t="str">
        <f>UPPER(LEFT(B3013,2))</f>
        <v>FL</v>
      </c>
      <c r="D3013" s="1" t="s">
        <v>14</v>
      </c>
      <c r="E3013" s="1" t="str">
        <f>UPPER(LEFT(D3013,1))</f>
        <v>M</v>
      </c>
      <c r="F3013">
        <v>3125</v>
      </c>
      <c r="G3013">
        <f t="shared" si="282"/>
        <v>3125</v>
      </c>
      <c r="H3013">
        <f t="shared" si="283"/>
        <v>3125</v>
      </c>
      <c r="I3013">
        <v>616</v>
      </c>
      <c r="J3013">
        <f t="shared" si="284"/>
        <v>616</v>
      </c>
      <c r="K3013">
        <v>817</v>
      </c>
      <c r="L3013">
        <f t="shared" si="285"/>
        <v>817</v>
      </c>
      <c r="M3013">
        <v>90</v>
      </c>
      <c r="N3013">
        <v>37628</v>
      </c>
      <c r="O3013">
        <f t="shared" si="286"/>
        <v>37628</v>
      </c>
      <c r="P3013">
        <v>42</v>
      </c>
      <c r="Q3013">
        <v>15</v>
      </c>
      <c r="R3013">
        <v>759</v>
      </c>
      <c r="S3013">
        <v>714</v>
      </c>
      <c r="T3013">
        <v>6.0989010989999999</v>
      </c>
      <c r="U3013">
        <f>VLOOKUP(A3013,vlookup_table[#All],2,)</f>
        <v>1</v>
      </c>
      <c r="V3013">
        <f>VLOOKUP(A3013,vlookup_table[#All],4,FALSE)</f>
        <v>1808</v>
      </c>
      <c r="W3013" t="str">
        <f>IF(LEN(V3013)=4,_xlfn.CONCAT("19",LEFT(V3013,2)),IF(LEN(V3013)=3,_xlfn.CONCAT("190",LEFT(V3013,2)),0))</f>
        <v>1918</v>
      </c>
      <c r="X3013">
        <f>IF(V3013&lt;&gt;0,1997-VALUE(W3013),0)</f>
        <v>79</v>
      </c>
      <c r="Y3013" t="str">
        <f>VLOOKUP(A3013,vlookup_table[#All],5,FALSE)</f>
        <v>C1</v>
      </c>
      <c r="Z3013" t="str">
        <f t="shared" si="287"/>
        <v>City</v>
      </c>
      <c r="AA3013">
        <f>VLOOKUP(A3013,vlookup_table[#All],7,FALSE)</f>
        <v>10</v>
      </c>
    </row>
    <row r="3014" spans="1:27" x14ac:dyDescent="0.3">
      <c r="A3014">
        <v>20341</v>
      </c>
      <c r="B3014" s="1" t="s">
        <v>18</v>
      </c>
      <c r="C3014" s="1" t="str">
        <f>UPPER(LEFT(B3014,2))</f>
        <v>NC</v>
      </c>
      <c r="D3014" s="1" t="s">
        <v>14</v>
      </c>
      <c r="E3014" s="1" t="str">
        <f>UPPER(LEFT(D3014,1))</f>
        <v>M</v>
      </c>
      <c r="F3014">
        <v>1427</v>
      </c>
      <c r="G3014">
        <f t="shared" si="282"/>
        <v>1427</v>
      </c>
      <c r="H3014">
        <f t="shared" si="283"/>
        <v>1427</v>
      </c>
      <c r="I3014">
        <v>367</v>
      </c>
      <c r="J3014">
        <f t="shared" si="284"/>
        <v>367</v>
      </c>
      <c r="K3014">
        <v>525</v>
      </c>
      <c r="L3014">
        <f t="shared" si="285"/>
        <v>525</v>
      </c>
      <c r="M3014">
        <v>27</v>
      </c>
      <c r="N3014">
        <v>24023</v>
      </c>
      <c r="O3014">
        <f t="shared" si="286"/>
        <v>24023</v>
      </c>
      <c r="P3014">
        <v>3</v>
      </c>
      <c r="Q3014">
        <v>36</v>
      </c>
      <c r="R3014">
        <v>435</v>
      </c>
      <c r="S3014">
        <v>456</v>
      </c>
      <c r="T3014">
        <v>7.230769231</v>
      </c>
      <c r="U3014">
        <f>VLOOKUP(A3014,vlookup_table[#All],2,)</f>
        <v>0</v>
      </c>
      <c r="V3014">
        <f>VLOOKUP(A3014,vlookup_table[#All],4,FALSE)</f>
        <v>4801</v>
      </c>
      <c r="W3014" t="str">
        <f>IF(LEN(V3014)=4,_xlfn.CONCAT("19",LEFT(V3014,2)),IF(LEN(V3014)=3,_xlfn.CONCAT("190",LEFT(V3014,2)),0))</f>
        <v>1948</v>
      </c>
      <c r="X3014">
        <f>IF(V3014&lt;&gt;0,1997-VALUE(W3014),0)</f>
        <v>49</v>
      </c>
      <c r="Y3014" t="str">
        <f>VLOOKUP(A3014,vlookup_table[#All],5,FALSE)</f>
        <v>C1</v>
      </c>
      <c r="Z3014" t="str">
        <f t="shared" si="287"/>
        <v>City</v>
      </c>
      <c r="AA3014">
        <f>VLOOKUP(A3014,vlookup_table[#All],7,FALSE)</f>
        <v>3</v>
      </c>
    </row>
    <row r="3015" spans="1:27" x14ac:dyDescent="0.3">
      <c r="A3015">
        <v>30629</v>
      </c>
      <c r="B3015" s="1" t="s">
        <v>40</v>
      </c>
      <c r="C3015" s="1" t="str">
        <f>UPPER(LEFT(B3015,2))</f>
        <v>GA</v>
      </c>
      <c r="D3015" s="1" t="s">
        <v>17</v>
      </c>
      <c r="E3015" s="1" t="str">
        <f>UPPER(LEFT(D3015,1))</f>
        <v>F</v>
      </c>
      <c r="F3015">
        <v>680</v>
      </c>
      <c r="G3015">
        <f t="shared" si="282"/>
        <v>680</v>
      </c>
      <c r="H3015">
        <f t="shared" si="283"/>
        <v>680</v>
      </c>
      <c r="I3015">
        <v>248</v>
      </c>
      <c r="J3015">
        <f t="shared" si="284"/>
        <v>248</v>
      </c>
      <c r="K3015">
        <v>383</v>
      </c>
      <c r="L3015">
        <f t="shared" si="285"/>
        <v>383</v>
      </c>
      <c r="M3015">
        <v>0</v>
      </c>
      <c r="N3015">
        <v>15732</v>
      </c>
      <c r="O3015">
        <f t="shared" si="286"/>
        <v>15732</v>
      </c>
      <c r="P3015">
        <v>2</v>
      </c>
      <c r="Q3015">
        <v>70</v>
      </c>
      <c r="R3015">
        <v>238</v>
      </c>
      <c r="S3015">
        <v>320</v>
      </c>
      <c r="T3015">
        <v>10</v>
      </c>
      <c r="U3015">
        <f>VLOOKUP(A3015,vlookup_table[#All],2,)</f>
        <v>2</v>
      </c>
      <c r="V3015">
        <f>VLOOKUP(A3015,vlookup_table[#All],4,FALSE)</f>
        <v>1401</v>
      </c>
      <c r="W3015" t="str">
        <f>IF(LEN(V3015)=4,_xlfn.CONCAT("19",LEFT(V3015,2)),IF(LEN(V3015)=3,_xlfn.CONCAT("190",LEFT(V3015,2)),0))</f>
        <v>1914</v>
      </c>
      <c r="X3015">
        <f>IF(V3015&lt;&gt;0,1997-VALUE(W3015),0)</f>
        <v>83</v>
      </c>
      <c r="Y3015" t="str">
        <f>VLOOKUP(A3015,vlookup_table[#All],5,FALSE)</f>
        <v>C2</v>
      </c>
      <c r="Z3015" t="str">
        <f t="shared" si="287"/>
        <v>City</v>
      </c>
      <c r="AA3015">
        <f>VLOOKUP(A3015,vlookup_table[#All],7,FALSE)</f>
        <v>17</v>
      </c>
    </row>
    <row r="3016" spans="1:27" x14ac:dyDescent="0.3">
      <c r="A3016">
        <v>38392</v>
      </c>
      <c r="B3016" s="1" t="s">
        <v>13</v>
      </c>
      <c r="C3016" s="1" t="str">
        <f>UPPER(LEFT(B3016,2))</f>
        <v>FL</v>
      </c>
      <c r="D3016" s="1" t="s">
        <v>17</v>
      </c>
      <c r="E3016" s="1" t="str">
        <f>UPPER(LEFT(D3016,1))</f>
        <v>F</v>
      </c>
      <c r="F3016" t="s">
        <v>81</v>
      </c>
      <c r="G3016">
        <f t="shared" si="282"/>
        <v>1119</v>
      </c>
      <c r="H3016">
        <f t="shared" si="283"/>
        <v>1119</v>
      </c>
      <c r="I3016">
        <v>408</v>
      </c>
      <c r="J3016">
        <f t="shared" si="284"/>
        <v>408</v>
      </c>
      <c r="K3016">
        <v>464</v>
      </c>
      <c r="L3016">
        <f t="shared" si="285"/>
        <v>464</v>
      </c>
      <c r="M3016">
        <v>11</v>
      </c>
      <c r="N3016">
        <v>13050</v>
      </c>
      <c r="O3016">
        <f t="shared" si="286"/>
        <v>13050</v>
      </c>
      <c r="P3016">
        <v>67</v>
      </c>
      <c r="Q3016">
        <v>26</v>
      </c>
      <c r="R3016">
        <v>415</v>
      </c>
      <c r="S3016">
        <v>452</v>
      </c>
      <c r="T3016">
        <v>20</v>
      </c>
      <c r="U3016">
        <f>VLOOKUP(A3016,vlookup_table[#All],2,)</f>
        <v>0</v>
      </c>
      <c r="V3016">
        <f>VLOOKUP(A3016,vlookup_table[#All],4,FALSE)</f>
        <v>3401</v>
      </c>
      <c r="W3016" t="str">
        <f>IF(LEN(V3016)=4,_xlfn.CONCAT("19",LEFT(V3016,2)),IF(LEN(V3016)=3,_xlfn.CONCAT("190",LEFT(V3016,2)),0))</f>
        <v>1934</v>
      </c>
      <c r="X3016">
        <f>IF(V3016&lt;&gt;0,1997-VALUE(W3016),0)</f>
        <v>63</v>
      </c>
      <c r="Y3016" t="str">
        <f>VLOOKUP(A3016,vlookup_table[#All],5,FALSE)</f>
        <v>U2</v>
      </c>
      <c r="Z3016" t="str">
        <f t="shared" si="287"/>
        <v>Urban</v>
      </c>
      <c r="AA3016">
        <f>VLOOKUP(A3016,vlookup_table[#All],7,FALSE)</f>
        <v>20</v>
      </c>
    </row>
    <row r="3017" spans="1:27" x14ac:dyDescent="0.3">
      <c r="A3017">
        <v>122090</v>
      </c>
      <c r="B3017" s="1" t="s">
        <v>21</v>
      </c>
      <c r="C3017" s="1" t="str">
        <f>UPPER(LEFT(B3017,2))</f>
        <v>TX</v>
      </c>
      <c r="D3017" s="1" t="s">
        <v>14</v>
      </c>
      <c r="E3017" s="1" t="str">
        <f>UPPER(LEFT(D3017,1))</f>
        <v>M</v>
      </c>
      <c r="F3017">
        <v>405</v>
      </c>
      <c r="G3017">
        <f t="shared" si="282"/>
        <v>405</v>
      </c>
      <c r="H3017">
        <f t="shared" si="283"/>
        <v>405</v>
      </c>
      <c r="I3017">
        <v>279</v>
      </c>
      <c r="J3017">
        <f t="shared" si="284"/>
        <v>279</v>
      </c>
      <c r="K3017">
        <v>381</v>
      </c>
      <c r="L3017">
        <f t="shared" si="285"/>
        <v>381</v>
      </c>
      <c r="M3017">
        <v>0</v>
      </c>
      <c r="N3017">
        <v>10716</v>
      </c>
      <c r="O3017">
        <f t="shared" si="286"/>
        <v>10716</v>
      </c>
      <c r="P3017">
        <v>6</v>
      </c>
      <c r="Q3017">
        <v>65</v>
      </c>
      <c r="R3017">
        <v>340</v>
      </c>
      <c r="S3017">
        <v>349</v>
      </c>
      <c r="T3017">
        <v>4.7857142860000002</v>
      </c>
      <c r="U3017">
        <f>VLOOKUP(A3017,vlookup_table[#All],2,)</f>
        <v>0</v>
      </c>
      <c r="V3017">
        <f>VLOOKUP(A3017,vlookup_table[#All],4,FALSE)</f>
        <v>5009</v>
      </c>
      <c r="W3017" t="str">
        <f>IF(LEN(V3017)=4,_xlfn.CONCAT("19",LEFT(V3017,2)),IF(LEN(V3017)=3,_xlfn.CONCAT("190",LEFT(V3017,2)),0))</f>
        <v>1950</v>
      </c>
      <c r="X3017">
        <f>IF(V3017&lt;&gt;0,1997-VALUE(W3017),0)</f>
        <v>47</v>
      </c>
      <c r="Y3017" t="str">
        <f>VLOOKUP(A3017,vlookup_table[#All],5,FALSE)</f>
        <v>S2</v>
      </c>
      <c r="Z3017" t="str">
        <f t="shared" si="287"/>
        <v>Suburban</v>
      </c>
      <c r="AA3017">
        <f>VLOOKUP(A3017,vlookup_table[#All],7,FALSE)</f>
        <v>20</v>
      </c>
    </row>
    <row r="3018" spans="1:27" x14ac:dyDescent="0.3">
      <c r="A3018">
        <v>159623</v>
      </c>
      <c r="B3018" s="1" t="s">
        <v>36</v>
      </c>
      <c r="C3018" s="1" t="str">
        <f>UPPER(LEFT(B3018,2))</f>
        <v>WI</v>
      </c>
      <c r="D3018" s="1" t="s">
        <v>17</v>
      </c>
      <c r="E3018" s="1" t="str">
        <f>UPPER(LEFT(D3018,1))</f>
        <v>F</v>
      </c>
      <c r="F3018">
        <v>397</v>
      </c>
      <c r="G3018">
        <f t="shared" si="282"/>
        <v>397</v>
      </c>
      <c r="H3018">
        <f t="shared" si="283"/>
        <v>397</v>
      </c>
      <c r="I3018">
        <v>217</v>
      </c>
      <c r="J3018">
        <f t="shared" si="284"/>
        <v>217</v>
      </c>
      <c r="K3018">
        <v>315</v>
      </c>
      <c r="L3018">
        <f t="shared" si="285"/>
        <v>315</v>
      </c>
      <c r="M3018">
        <v>0</v>
      </c>
      <c r="N3018">
        <v>11627</v>
      </c>
      <c r="O3018">
        <f t="shared" si="286"/>
        <v>11627</v>
      </c>
      <c r="P3018">
        <v>1</v>
      </c>
      <c r="Q3018">
        <v>84</v>
      </c>
      <c r="R3018">
        <v>294</v>
      </c>
      <c r="S3018">
        <v>259</v>
      </c>
      <c r="T3018">
        <v>9.8000000000000007</v>
      </c>
      <c r="U3018">
        <f>VLOOKUP(A3018,vlookup_table[#All],2,)</f>
        <v>28</v>
      </c>
      <c r="V3018">
        <f>VLOOKUP(A3018,vlookup_table[#All],4,FALSE)</f>
        <v>4801</v>
      </c>
      <c r="W3018" t="str">
        <f>IF(LEN(V3018)=4,_xlfn.CONCAT("19",LEFT(V3018,2)),IF(LEN(V3018)=3,_xlfn.CONCAT("190",LEFT(V3018,2)),0))</f>
        <v>1948</v>
      </c>
      <c r="X3018">
        <f>IF(V3018&lt;&gt;0,1997-VALUE(W3018),0)</f>
        <v>49</v>
      </c>
      <c r="Y3018" t="str">
        <f>VLOOKUP(A3018,vlookup_table[#All],5,FALSE)</f>
        <v>C2</v>
      </c>
      <c r="Z3018" t="str">
        <f t="shared" si="287"/>
        <v>City</v>
      </c>
      <c r="AA3018">
        <f>VLOOKUP(A3018,vlookup_table[#All],7,FALSE)</f>
        <v>20</v>
      </c>
    </row>
    <row r="3019" spans="1:27" x14ac:dyDescent="0.3">
      <c r="A3019">
        <v>103290</v>
      </c>
      <c r="B3019" s="1" t="s">
        <v>37</v>
      </c>
      <c r="C3019" s="1" t="str">
        <f>UPPER(LEFT(B3019,2))</f>
        <v>MO</v>
      </c>
      <c r="D3019" s="1" t="s">
        <v>14</v>
      </c>
      <c r="E3019" s="1" t="str">
        <f>UPPER(LEFT(D3019,1))</f>
        <v>M</v>
      </c>
      <c r="F3019">
        <v>736</v>
      </c>
      <c r="G3019">
        <f t="shared" si="282"/>
        <v>736</v>
      </c>
      <c r="H3019">
        <f t="shared" si="283"/>
        <v>736</v>
      </c>
      <c r="I3019">
        <v>617</v>
      </c>
      <c r="J3019">
        <f t="shared" si="284"/>
        <v>617</v>
      </c>
      <c r="K3019">
        <v>761</v>
      </c>
      <c r="L3019">
        <f t="shared" si="285"/>
        <v>761</v>
      </c>
      <c r="M3019">
        <v>0</v>
      </c>
      <c r="N3019">
        <v>25623</v>
      </c>
      <c r="O3019">
        <f t="shared" si="286"/>
        <v>25623</v>
      </c>
      <c r="P3019">
        <v>4</v>
      </c>
      <c r="Q3019">
        <v>62</v>
      </c>
      <c r="R3019">
        <v>646</v>
      </c>
      <c r="S3019">
        <v>654</v>
      </c>
      <c r="T3019">
        <v>9.6</v>
      </c>
      <c r="U3019">
        <f>VLOOKUP(A3019,vlookup_table[#All],2,)</f>
        <v>1</v>
      </c>
      <c r="V3019">
        <f>VLOOKUP(A3019,vlookup_table[#All],4,FALSE)</f>
        <v>2601</v>
      </c>
      <c r="W3019" t="str">
        <f>IF(LEN(V3019)=4,_xlfn.CONCAT("19",LEFT(V3019,2)),IF(LEN(V3019)=3,_xlfn.CONCAT("190",LEFT(V3019,2)),0))</f>
        <v>1926</v>
      </c>
      <c r="X3019">
        <f>IF(V3019&lt;&gt;0,1997-VALUE(W3019),0)</f>
        <v>71</v>
      </c>
      <c r="Y3019" t="str">
        <f>VLOOKUP(A3019,vlookup_table[#All],5,FALSE)</f>
        <v>C1</v>
      </c>
      <c r="Z3019" t="str">
        <f t="shared" si="287"/>
        <v>City</v>
      </c>
      <c r="AA3019">
        <f>VLOOKUP(A3019,vlookup_table[#All],7,FALSE)</f>
        <v>16</v>
      </c>
    </row>
    <row r="3020" spans="1:27" x14ac:dyDescent="0.3">
      <c r="A3020">
        <v>154745</v>
      </c>
      <c r="B3020" s="1" t="s">
        <v>22</v>
      </c>
      <c r="C3020" s="1" t="str">
        <f>UPPER(LEFT(B3020,2))</f>
        <v>CA</v>
      </c>
      <c r="D3020" s="1" t="s">
        <v>14</v>
      </c>
      <c r="E3020" s="1" t="str">
        <f>UPPER(LEFT(D3020,1))</f>
        <v>M</v>
      </c>
      <c r="F3020">
        <v>996</v>
      </c>
      <c r="G3020">
        <f t="shared" si="282"/>
        <v>996</v>
      </c>
      <c r="H3020">
        <f t="shared" si="283"/>
        <v>996</v>
      </c>
      <c r="I3020">
        <v>309</v>
      </c>
      <c r="J3020">
        <f t="shared" si="284"/>
        <v>309</v>
      </c>
      <c r="K3020">
        <v>452</v>
      </c>
      <c r="L3020">
        <f t="shared" si="285"/>
        <v>452</v>
      </c>
      <c r="M3020">
        <v>4</v>
      </c>
      <c r="N3020">
        <v>14797</v>
      </c>
      <c r="O3020">
        <f t="shared" si="286"/>
        <v>14797</v>
      </c>
      <c r="P3020">
        <v>2</v>
      </c>
      <c r="Q3020">
        <v>60</v>
      </c>
      <c r="R3020">
        <v>419</v>
      </c>
      <c r="S3020">
        <v>382</v>
      </c>
      <c r="T3020">
        <v>10</v>
      </c>
      <c r="U3020">
        <f>VLOOKUP(A3020,vlookup_table[#All],2,)</f>
        <v>1</v>
      </c>
      <c r="V3020">
        <f>VLOOKUP(A3020,vlookup_table[#All],4,FALSE)</f>
        <v>4201</v>
      </c>
      <c r="W3020" t="str">
        <f>IF(LEN(V3020)=4,_xlfn.CONCAT("19",LEFT(V3020,2)),IF(LEN(V3020)=3,_xlfn.CONCAT("190",LEFT(V3020,2)),0))</f>
        <v>1942</v>
      </c>
      <c r="X3020">
        <f>IF(V3020&lt;&gt;0,1997-VALUE(W3020),0)</f>
        <v>55</v>
      </c>
      <c r="Y3020" t="str">
        <f>VLOOKUP(A3020,vlookup_table[#All],5,FALSE)</f>
        <v>T2</v>
      </c>
      <c r="Z3020" t="str">
        <f t="shared" si="287"/>
        <v>Town</v>
      </c>
      <c r="AA3020">
        <f>VLOOKUP(A3020,vlookup_table[#All],7,FALSE)</f>
        <v>5</v>
      </c>
    </row>
    <row r="3021" spans="1:27" x14ac:dyDescent="0.3">
      <c r="A3021">
        <v>184549</v>
      </c>
      <c r="B3021" s="1" t="s">
        <v>71</v>
      </c>
      <c r="C3021" s="1" t="str">
        <f>UPPER(LEFT(B3021,2))</f>
        <v>AK</v>
      </c>
      <c r="D3021" s="1" t="s">
        <v>27</v>
      </c>
      <c r="E3021" s="1" t="str">
        <f>UPPER(LEFT(D3021,1))</f>
        <v>M</v>
      </c>
      <c r="F3021">
        <v>1040</v>
      </c>
      <c r="G3021">
        <f t="shared" si="282"/>
        <v>1040</v>
      </c>
      <c r="H3021">
        <f t="shared" si="283"/>
        <v>1040</v>
      </c>
      <c r="I3021">
        <v>507</v>
      </c>
      <c r="J3021">
        <f t="shared" si="284"/>
        <v>507</v>
      </c>
      <c r="K3021">
        <v>590</v>
      </c>
      <c r="L3021">
        <f t="shared" si="285"/>
        <v>590</v>
      </c>
      <c r="M3021">
        <v>0</v>
      </c>
      <c r="N3021">
        <v>21442</v>
      </c>
      <c r="O3021">
        <f t="shared" si="286"/>
        <v>21442</v>
      </c>
      <c r="P3021">
        <v>6</v>
      </c>
      <c r="Q3021">
        <v>24</v>
      </c>
      <c r="R3021">
        <v>569</v>
      </c>
      <c r="S3021">
        <v>566</v>
      </c>
      <c r="T3021">
        <v>20.833333329999999</v>
      </c>
      <c r="U3021">
        <f>VLOOKUP(A3021,vlookup_table[#All],2,)</f>
        <v>0</v>
      </c>
      <c r="V3021">
        <f>VLOOKUP(A3021,vlookup_table[#All],4,FALSE)</f>
        <v>4301</v>
      </c>
      <c r="W3021" t="str">
        <f>IF(LEN(V3021)=4,_xlfn.CONCAT("19",LEFT(V3021,2)),IF(LEN(V3021)=3,_xlfn.CONCAT("190",LEFT(V3021,2)),0))</f>
        <v>1943</v>
      </c>
      <c r="X3021">
        <f>IF(V3021&lt;&gt;0,1997-VALUE(W3021),0)</f>
        <v>54</v>
      </c>
      <c r="Y3021" t="str">
        <f>VLOOKUP(A3021,vlookup_table[#All],5,FALSE)</f>
        <v>C2</v>
      </c>
      <c r="Z3021" t="str">
        <f t="shared" si="287"/>
        <v>City</v>
      </c>
      <c r="AA3021">
        <f>VLOOKUP(A3021,vlookup_table[#All],7,FALSE)</f>
        <v>25</v>
      </c>
    </row>
    <row r="3022" spans="1:27" x14ac:dyDescent="0.3">
      <c r="A3022">
        <v>162494</v>
      </c>
      <c r="B3022" s="1" t="s">
        <v>22</v>
      </c>
      <c r="C3022" s="1" t="str">
        <f>UPPER(LEFT(B3022,2))</f>
        <v>CA</v>
      </c>
      <c r="D3022" s="1" t="s">
        <v>14</v>
      </c>
      <c r="E3022" s="1" t="str">
        <f>UPPER(LEFT(D3022,1))</f>
        <v>M</v>
      </c>
      <c r="F3022">
        <v>2375</v>
      </c>
      <c r="G3022">
        <f t="shared" si="282"/>
        <v>2375</v>
      </c>
      <c r="H3022">
        <f t="shared" si="283"/>
        <v>2375</v>
      </c>
      <c r="I3022">
        <v>435</v>
      </c>
      <c r="J3022">
        <f t="shared" si="284"/>
        <v>435</v>
      </c>
      <c r="K3022">
        <v>514</v>
      </c>
      <c r="L3022">
        <f t="shared" si="285"/>
        <v>514</v>
      </c>
      <c r="M3022">
        <v>88</v>
      </c>
      <c r="N3022">
        <v>17574</v>
      </c>
      <c r="O3022">
        <f t="shared" si="286"/>
        <v>17574</v>
      </c>
      <c r="P3022">
        <v>18</v>
      </c>
      <c r="Q3022">
        <v>60</v>
      </c>
      <c r="R3022">
        <v>516</v>
      </c>
      <c r="S3022">
        <v>465</v>
      </c>
      <c r="T3022">
        <v>21.875</v>
      </c>
      <c r="U3022">
        <f>VLOOKUP(A3022,vlookup_table[#All],2,)</f>
        <v>1</v>
      </c>
      <c r="V3022">
        <f>VLOOKUP(A3022,vlookup_table[#All],4,FALSE)</f>
        <v>5601</v>
      </c>
      <c r="W3022" t="str">
        <f>IF(LEN(V3022)=4,_xlfn.CONCAT("19",LEFT(V3022,2)),IF(LEN(V3022)=3,_xlfn.CONCAT("190",LEFT(V3022,2)),0))</f>
        <v>1956</v>
      </c>
      <c r="X3022">
        <f>IF(V3022&lt;&gt;0,1997-VALUE(W3022),0)</f>
        <v>41</v>
      </c>
      <c r="Y3022" t="str">
        <f>VLOOKUP(A3022,vlookup_table[#All],5,FALSE)</f>
        <v>S2</v>
      </c>
      <c r="Z3022" t="str">
        <f t="shared" si="287"/>
        <v>Suburban</v>
      </c>
      <c r="AA3022">
        <f>VLOOKUP(A3022,vlookup_table[#All],7,FALSE)</f>
        <v>30</v>
      </c>
    </row>
    <row r="3023" spans="1:27" x14ac:dyDescent="0.3">
      <c r="A3023">
        <v>45873</v>
      </c>
      <c r="B3023" s="1" t="s">
        <v>13</v>
      </c>
      <c r="C3023" s="1" t="str">
        <f>UPPER(LEFT(B3023,2))</f>
        <v>FL</v>
      </c>
      <c r="D3023" s="1" t="s">
        <v>17</v>
      </c>
      <c r="E3023" s="1" t="str">
        <f>UPPER(LEFT(D3023,1))</f>
        <v>F</v>
      </c>
      <c r="F3023">
        <v>402</v>
      </c>
      <c r="G3023">
        <f t="shared" si="282"/>
        <v>402</v>
      </c>
      <c r="H3023">
        <f t="shared" si="283"/>
        <v>402</v>
      </c>
      <c r="I3023">
        <v>168</v>
      </c>
      <c r="J3023">
        <f t="shared" si="284"/>
        <v>168</v>
      </c>
      <c r="K3023">
        <v>240</v>
      </c>
      <c r="L3023">
        <f t="shared" si="285"/>
        <v>240</v>
      </c>
      <c r="M3023">
        <v>0</v>
      </c>
      <c r="N3023">
        <v>10003</v>
      </c>
      <c r="O3023">
        <f t="shared" si="286"/>
        <v>10003</v>
      </c>
      <c r="P3023">
        <v>8</v>
      </c>
      <c r="Q3023">
        <v>17</v>
      </c>
      <c r="R3023">
        <v>251</v>
      </c>
      <c r="S3023">
        <v>199</v>
      </c>
      <c r="T3023">
        <v>6.538461539</v>
      </c>
      <c r="U3023">
        <f>VLOOKUP(A3023,vlookup_table[#All],2,)</f>
        <v>0</v>
      </c>
      <c r="V3023">
        <f>VLOOKUP(A3023,vlookup_table[#All],4,FALSE)</f>
        <v>1606</v>
      </c>
      <c r="W3023" t="str">
        <f>IF(LEN(V3023)=4,_xlfn.CONCAT("19",LEFT(V3023,2)),IF(LEN(V3023)=3,_xlfn.CONCAT("190",LEFT(V3023,2)),0))</f>
        <v>1916</v>
      </c>
      <c r="X3023">
        <f>IF(V3023&lt;&gt;0,1997-VALUE(W3023),0)</f>
        <v>81</v>
      </c>
      <c r="Y3023" t="str">
        <f>VLOOKUP(A3023,vlookup_table[#All],5,FALSE)</f>
        <v>C3</v>
      </c>
      <c r="Z3023" t="str">
        <f t="shared" si="287"/>
        <v>City</v>
      </c>
      <c r="AA3023">
        <f>VLOOKUP(A3023,vlookup_table[#All],7,FALSE)</f>
        <v>8</v>
      </c>
    </row>
    <row r="3024" spans="1:27" x14ac:dyDescent="0.3">
      <c r="A3024">
        <v>14831</v>
      </c>
      <c r="B3024" s="1" t="s">
        <v>33</v>
      </c>
      <c r="C3024" s="1" t="str">
        <f>UPPER(LEFT(B3024,2))</f>
        <v>AR</v>
      </c>
      <c r="D3024" s="1" t="s">
        <v>61</v>
      </c>
      <c r="E3024" s="1" t="str">
        <f>UPPER(LEFT(D3024,1))</f>
        <v>F</v>
      </c>
      <c r="F3024">
        <v>374</v>
      </c>
      <c r="G3024">
        <f t="shared" si="282"/>
        <v>374</v>
      </c>
      <c r="H3024">
        <f t="shared" si="283"/>
        <v>374</v>
      </c>
      <c r="I3024">
        <v>223</v>
      </c>
      <c r="J3024">
        <f t="shared" si="284"/>
        <v>223</v>
      </c>
      <c r="K3024">
        <v>276</v>
      </c>
      <c r="L3024">
        <f t="shared" si="285"/>
        <v>276</v>
      </c>
      <c r="M3024">
        <v>0</v>
      </c>
      <c r="N3024">
        <v>9291</v>
      </c>
      <c r="O3024">
        <f t="shared" si="286"/>
        <v>9291</v>
      </c>
      <c r="P3024">
        <v>2</v>
      </c>
      <c r="Q3024">
        <v>73</v>
      </c>
      <c r="R3024">
        <v>242</v>
      </c>
      <c r="S3024">
        <v>254</v>
      </c>
      <c r="T3024">
        <v>8.7857142859999993</v>
      </c>
      <c r="U3024">
        <f>VLOOKUP(A3024,vlookup_table[#All],2,)</f>
        <v>0</v>
      </c>
      <c r="V3024">
        <f>VLOOKUP(A3024,vlookup_table[#All],4,FALSE)</f>
        <v>0</v>
      </c>
      <c r="W3024">
        <f>IF(LEN(V3024)=4,_xlfn.CONCAT("19",LEFT(V3024,2)),IF(LEN(V3024)=3,_xlfn.CONCAT("190",LEFT(V3024,2)),0))</f>
        <v>0</v>
      </c>
      <c r="X3024">
        <f>IF(V3024&lt;&gt;0,1997-VALUE(W3024),0)</f>
        <v>0</v>
      </c>
      <c r="Y3024" t="str">
        <f>VLOOKUP(A3024,vlookup_table[#All],5,FALSE)</f>
        <v>R3</v>
      </c>
      <c r="Z3024" t="str">
        <f t="shared" si="287"/>
        <v>Rural</v>
      </c>
      <c r="AA3024">
        <f>VLOOKUP(A3024,vlookup_table[#All],7,FALSE)</f>
        <v>10</v>
      </c>
    </row>
    <row r="3025" spans="1:27" x14ac:dyDescent="0.3">
      <c r="A3025">
        <v>160610</v>
      </c>
      <c r="B3025" s="1" t="s">
        <v>22</v>
      </c>
      <c r="C3025" s="1" t="str">
        <f>UPPER(LEFT(B3025,2))</f>
        <v>CA</v>
      </c>
      <c r="D3025" s="1" t="s">
        <v>17</v>
      </c>
      <c r="E3025" s="1" t="str">
        <f>UPPER(LEFT(D3025,1))</f>
        <v>F</v>
      </c>
      <c r="F3025">
        <v>848</v>
      </c>
      <c r="G3025">
        <f t="shared" si="282"/>
        <v>848</v>
      </c>
      <c r="H3025">
        <f t="shared" si="283"/>
        <v>848</v>
      </c>
      <c r="I3025">
        <v>368</v>
      </c>
      <c r="J3025">
        <f t="shared" si="284"/>
        <v>368</v>
      </c>
      <c r="K3025">
        <v>412</v>
      </c>
      <c r="L3025">
        <f t="shared" si="285"/>
        <v>412</v>
      </c>
      <c r="M3025">
        <v>1</v>
      </c>
      <c r="N3025">
        <v>13741</v>
      </c>
      <c r="O3025">
        <f t="shared" si="286"/>
        <v>13741</v>
      </c>
      <c r="P3025">
        <v>7</v>
      </c>
      <c r="Q3025">
        <v>39</v>
      </c>
      <c r="R3025">
        <v>397</v>
      </c>
      <c r="S3025">
        <v>392</v>
      </c>
      <c r="T3025">
        <v>15</v>
      </c>
      <c r="U3025">
        <f>VLOOKUP(A3025,vlookup_table[#All],2,)</f>
        <v>28</v>
      </c>
      <c r="V3025">
        <f>VLOOKUP(A3025,vlookup_table[#All],4,FALSE)</f>
        <v>0</v>
      </c>
      <c r="W3025">
        <f>IF(LEN(V3025)=4,_xlfn.CONCAT("19",LEFT(V3025,2)),IF(LEN(V3025)=3,_xlfn.CONCAT("190",LEFT(V3025,2)),0))</f>
        <v>0</v>
      </c>
      <c r="X3025">
        <f>IF(V3025&lt;&gt;0,1997-VALUE(W3025),0)</f>
        <v>0</v>
      </c>
      <c r="Y3025" t="str">
        <f>VLOOKUP(A3025,vlookup_table[#All],5,FALSE)</f>
        <v>R2</v>
      </c>
      <c r="Z3025" t="str">
        <f t="shared" si="287"/>
        <v>Rural</v>
      </c>
      <c r="AA3025">
        <f>VLOOKUP(A3025,vlookup_table[#All],7,FALSE)</f>
        <v>15</v>
      </c>
    </row>
    <row r="3026" spans="1:27" x14ac:dyDescent="0.3">
      <c r="A3026">
        <v>44243</v>
      </c>
      <c r="B3026" s="1" t="s">
        <v>13</v>
      </c>
      <c r="C3026" s="1" t="str">
        <f>UPPER(LEFT(B3026,2))</f>
        <v>FL</v>
      </c>
      <c r="D3026" s="1" t="s">
        <v>17</v>
      </c>
      <c r="E3026" s="1" t="str">
        <f>UPPER(LEFT(D3026,1))</f>
        <v>F</v>
      </c>
      <c r="F3026">
        <v>1603</v>
      </c>
      <c r="G3026">
        <f t="shared" si="282"/>
        <v>1603</v>
      </c>
      <c r="H3026">
        <f t="shared" si="283"/>
        <v>1603</v>
      </c>
      <c r="I3026">
        <v>308</v>
      </c>
      <c r="J3026">
        <f t="shared" si="284"/>
        <v>308</v>
      </c>
      <c r="K3026">
        <v>525</v>
      </c>
      <c r="L3026">
        <f t="shared" si="285"/>
        <v>525</v>
      </c>
      <c r="M3026">
        <v>38</v>
      </c>
      <c r="N3026">
        <v>24259</v>
      </c>
      <c r="O3026">
        <f t="shared" si="286"/>
        <v>24259</v>
      </c>
      <c r="P3026">
        <v>7</v>
      </c>
      <c r="Q3026">
        <v>13</v>
      </c>
      <c r="R3026">
        <v>346</v>
      </c>
      <c r="S3026">
        <v>445</v>
      </c>
      <c r="T3026">
        <v>12.66666667</v>
      </c>
      <c r="U3026">
        <f>VLOOKUP(A3026,vlookup_table[#All],2,)</f>
        <v>2</v>
      </c>
      <c r="V3026">
        <f>VLOOKUP(A3026,vlookup_table[#All],4,FALSE)</f>
        <v>1601</v>
      </c>
      <c r="W3026" t="str">
        <f>IF(LEN(V3026)=4,_xlfn.CONCAT("19",LEFT(V3026,2)),IF(LEN(V3026)=3,_xlfn.CONCAT("190",LEFT(V3026,2)),0))</f>
        <v>1916</v>
      </c>
      <c r="X3026">
        <f>IF(V3026&lt;&gt;0,1997-VALUE(W3026),0)</f>
        <v>81</v>
      </c>
      <c r="Y3026" t="str">
        <f>VLOOKUP(A3026,vlookup_table[#All],5,FALSE)</f>
        <v>C1</v>
      </c>
      <c r="Z3026" t="str">
        <f t="shared" si="287"/>
        <v>City</v>
      </c>
      <c r="AA3026">
        <f>VLOOKUP(A3026,vlookup_table[#All],7,FALSE)</f>
        <v>20</v>
      </c>
    </row>
    <row r="3027" spans="1:27" x14ac:dyDescent="0.3">
      <c r="A3027">
        <v>41537</v>
      </c>
      <c r="B3027" s="1" t="s">
        <v>13</v>
      </c>
      <c r="C3027" s="1" t="str">
        <f>UPPER(LEFT(B3027,2))</f>
        <v>FL</v>
      </c>
      <c r="D3027" s="1" t="s">
        <v>17</v>
      </c>
      <c r="E3027" s="1" t="str">
        <f>UPPER(LEFT(D3027,1))</f>
        <v>F</v>
      </c>
      <c r="F3027">
        <v>742</v>
      </c>
      <c r="G3027">
        <f t="shared" si="282"/>
        <v>742</v>
      </c>
      <c r="H3027">
        <f t="shared" si="283"/>
        <v>742</v>
      </c>
      <c r="I3027">
        <v>396</v>
      </c>
      <c r="J3027">
        <f t="shared" si="284"/>
        <v>396</v>
      </c>
      <c r="K3027">
        <v>470</v>
      </c>
      <c r="L3027">
        <f t="shared" si="285"/>
        <v>470</v>
      </c>
      <c r="M3027">
        <v>0</v>
      </c>
      <c r="N3027">
        <v>15356</v>
      </c>
      <c r="O3027">
        <f t="shared" si="286"/>
        <v>15356</v>
      </c>
      <c r="P3027">
        <v>7</v>
      </c>
      <c r="Q3027">
        <v>37</v>
      </c>
      <c r="R3027">
        <v>424</v>
      </c>
      <c r="S3027">
        <v>450</v>
      </c>
      <c r="T3027">
        <v>14.28571429</v>
      </c>
      <c r="U3027">
        <f>VLOOKUP(A3027,vlookup_table[#All],2,)</f>
        <v>2</v>
      </c>
      <c r="V3027">
        <f>VLOOKUP(A3027,vlookup_table[#All],4,FALSE)</f>
        <v>6101</v>
      </c>
      <c r="W3027" t="str">
        <f>IF(LEN(V3027)=4,_xlfn.CONCAT("19",LEFT(V3027,2)),IF(LEN(V3027)=3,_xlfn.CONCAT("190",LEFT(V3027,2)),0))</f>
        <v>1961</v>
      </c>
      <c r="X3027">
        <f>IF(V3027&lt;&gt;0,1997-VALUE(W3027),0)</f>
        <v>36</v>
      </c>
      <c r="Y3027" t="str">
        <f>VLOOKUP(A3027,vlookup_table[#All],5,FALSE)</f>
        <v>S2</v>
      </c>
      <c r="Z3027" t="str">
        <f t="shared" si="287"/>
        <v>Suburban</v>
      </c>
      <c r="AA3027">
        <f>VLOOKUP(A3027,vlookup_table[#All],7,FALSE)</f>
        <v>50</v>
      </c>
    </row>
    <row r="3028" spans="1:27" x14ac:dyDescent="0.3">
      <c r="A3028">
        <v>56120</v>
      </c>
      <c r="B3028" s="1" t="s">
        <v>63</v>
      </c>
      <c r="C3028" s="1" t="str">
        <f>UPPER(LEFT(B3028,2))</f>
        <v>MS</v>
      </c>
      <c r="D3028" s="1" t="s">
        <v>20</v>
      </c>
      <c r="E3028" s="1" t="str">
        <f>UPPER(LEFT(D3028,1))</f>
        <v>F</v>
      </c>
      <c r="F3028">
        <v>518</v>
      </c>
      <c r="G3028">
        <f t="shared" si="282"/>
        <v>518</v>
      </c>
      <c r="H3028">
        <f t="shared" si="283"/>
        <v>518</v>
      </c>
      <c r="I3028">
        <v>330</v>
      </c>
      <c r="J3028">
        <f t="shared" si="284"/>
        <v>330</v>
      </c>
      <c r="K3028">
        <v>393</v>
      </c>
      <c r="L3028">
        <f t="shared" si="285"/>
        <v>393</v>
      </c>
      <c r="M3028">
        <v>0</v>
      </c>
      <c r="N3028">
        <v>14374</v>
      </c>
      <c r="O3028">
        <f t="shared" si="286"/>
        <v>14374</v>
      </c>
      <c r="P3028">
        <v>1</v>
      </c>
      <c r="Q3028">
        <v>58</v>
      </c>
      <c r="R3028">
        <v>370</v>
      </c>
      <c r="S3028">
        <v>353</v>
      </c>
      <c r="T3028">
        <v>6.6296296300000002</v>
      </c>
      <c r="U3028">
        <f>VLOOKUP(A3028,vlookup_table[#All],2,)</f>
        <v>0</v>
      </c>
      <c r="V3028">
        <f>VLOOKUP(A3028,vlookup_table[#All],4,FALSE)</f>
        <v>0</v>
      </c>
      <c r="W3028">
        <f>IF(LEN(V3028)=4,_xlfn.CONCAT("19",LEFT(V3028,2)),IF(LEN(V3028)=3,_xlfn.CONCAT("190",LEFT(V3028,2)),0))</f>
        <v>0</v>
      </c>
      <c r="X3028">
        <f>IF(V3028&lt;&gt;0,1997-VALUE(W3028),0)</f>
        <v>0</v>
      </c>
      <c r="Y3028" t="str">
        <f>VLOOKUP(A3028,vlookup_table[#All],5,FALSE)</f>
        <v>T3</v>
      </c>
      <c r="Z3028" t="str">
        <f t="shared" si="287"/>
        <v>Town</v>
      </c>
      <c r="AA3028">
        <f>VLOOKUP(A3028,vlookup_table[#All],7,FALSE)</f>
        <v>15</v>
      </c>
    </row>
    <row r="3029" spans="1:27" x14ac:dyDescent="0.3">
      <c r="A3029">
        <v>15648</v>
      </c>
      <c r="B3029" s="1" t="s">
        <v>18</v>
      </c>
      <c r="C3029" s="1" t="str">
        <f>UPPER(LEFT(B3029,2))</f>
        <v>NC</v>
      </c>
      <c r="D3029" s="1" t="s">
        <v>20</v>
      </c>
      <c r="E3029" s="1" t="str">
        <f>UPPER(LEFT(D3029,1))</f>
        <v>F</v>
      </c>
      <c r="F3029">
        <v>2490</v>
      </c>
      <c r="G3029">
        <f t="shared" si="282"/>
        <v>2490</v>
      </c>
      <c r="H3029">
        <f t="shared" si="283"/>
        <v>2490</v>
      </c>
      <c r="I3029">
        <v>379</v>
      </c>
      <c r="J3029">
        <f t="shared" si="284"/>
        <v>379</v>
      </c>
      <c r="K3029">
        <v>649</v>
      </c>
      <c r="L3029">
        <f t="shared" si="285"/>
        <v>649</v>
      </c>
      <c r="M3029">
        <v>57</v>
      </c>
      <c r="N3029">
        <v>26456</v>
      </c>
      <c r="O3029">
        <f t="shared" si="286"/>
        <v>26456</v>
      </c>
      <c r="P3029">
        <v>5</v>
      </c>
      <c r="Q3029">
        <v>54</v>
      </c>
      <c r="R3029">
        <v>459</v>
      </c>
      <c r="S3029">
        <v>546</v>
      </c>
      <c r="T3029">
        <v>8.9545454549999999</v>
      </c>
      <c r="U3029">
        <f>VLOOKUP(A3029,vlookup_table[#All],2,)</f>
        <v>2</v>
      </c>
      <c r="V3029">
        <f>VLOOKUP(A3029,vlookup_table[#All],4,FALSE)</f>
        <v>0</v>
      </c>
      <c r="W3029">
        <f>IF(LEN(V3029)=4,_xlfn.CONCAT("19",LEFT(V3029,2)),IF(LEN(V3029)=3,_xlfn.CONCAT("190",LEFT(V3029,2)),0))</f>
        <v>0</v>
      </c>
      <c r="X3029">
        <f>IF(V3029&lt;&gt;0,1997-VALUE(W3029),0)</f>
        <v>0</v>
      </c>
      <c r="Y3029" t="str">
        <f>VLOOKUP(A3029,vlookup_table[#All],5,FALSE)</f>
        <v>C2</v>
      </c>
      <c r="Z3029" t="str">
        <f t="shared" si="287"/>
        <v>City</v>
      </c>
      <c r="AA3029">
        <f>VLOOKUP(A3029,vlookup_table[#All],7,FALSE)</f>
        <v>20</v>
      </c>
    </row>
    <row r="3030" spans="1:27" x14ac:dyDescent="0.3">
      <c r="A3030">
        <v>14608</v>
      </c>
      <c r="B3030" s="1" t="s">
        <v>22</v>
      </c>
      <c r="C3030" s="1" t="str">
        <f>UPPER(LEFT(B3030,2))</f>
        <v>CA</v>
      </c>
      <c r="D3030" s="1" t="s">
        <v>17</v>
      </c>
      <c r="E3030" s="1" t="str">
        <f>UPPER(LEFT(D3030,1))</f>
        <v>F</v>
      </c>
      <c r="F3030">
        <v>2556</v>
      </c>
      <c r="G3030">
        <f t="shared" si="282"/>
        <v>2556</v>
      </c>
      <c r="H3030">
        <f t="shared" si="283"/>
        <v>2556</v>
      </c>
      <c r="I3030">
        <v>490</v>
      </c>
      <c r="J3030">
        <f t="shared" si="284"/>
        <v>490</v>
      </c>
      <c r="K3030">
        <v>744</v>
      </c>
      <c r="L3030">
        <f t="shared" si="285"/>
        <v>744</v>
      </c>
      <c r="M3030">
        <v>88</v>
      </c>
      <c r="N3030">
        <v>40178</v>
      </c>
      <c r="O3030">
        <f t="shared" si="286"/>
        <v>40178</v>
      </c>
      <c r="P3030">
        <v>14</v>
      </c>
      <c r="Q3030">
        <v>27</v>
      </c>
      <c r="R3030">
        <v>670</v>
      </c>
      <c r="S3030">
        <v>610</v>
      </c>
      <c r="T3030">
        <v>12.09090909</v>
      </c>
      <c r="U3030">
        <f>VLOOKUP(A3030,vlookup_table[#All],2,)</f>
        <v>2</v>
      </c>
      <c r="V3030">
        <f>VLOOKUP(A3030,vlookup_table[#All],4,FALSE)</f>
        <v>2601</v>
      </c>
      <c r="W3030" t="str">
        <f>IF(LEN(V3030)=4,_xlfn.CONCAT("19",LEFT(V3030,2)),IF(LEN(V3030)=3,_xlfn.CONCAT("190",LEFT(V3030,2)),0))</f>
        <v>1926</v>
      </c>
      <c r="X3030">
        <f>IF(V3030&lt;&gt;0,1997-VALUE(W3030),0)</f>
        <v>71</v>
      </c>
      <c r="Y3030" t="str">
        <f>VLOOKUP(A3030,vlookup_table[#All],5,FALSE)</f>
        <v>T1</v>
      </c>
      <c r="Z3030" t="str">
        <f t="shared" si="287"/>
        <v>Town</v>
      </c>
      <c r="AA3030">
        <f>VLOOKUP(A3030,vlookup_table[#All],7,FALSE)</f>
        <v>15</v>
      </c>
    </row>
    <row r="3031" spans="1:27" x14ac:dyDescent="0.3">
      <c r="A3031">
        <v>9053</v>
      </c>
      <c r="B3031" s="1" t="s">
        <v>22</v>
      </c>
      <c r="C3031" s="1" t="str">
        <f>UPPER(LEFT(B3031,2))</f>
        <v>CA</v>
      </c>
      <c r="D3031" s="1" t="s">
        <v>17</v>
      </c>
      <c r="E3031" s="1" t="str">
        <f>UPPER(LEFT(D3031,1))</f>
        <v>F</v>
      </c>
      <c r="F3031">
        <v>3081</v>
      </c>
      <c r="G3031">
        <f t="shared" si="282"/>
        <v>3081</v>
      </c>
      <c r="H3031">
        <f t="shared" si="283"/>
        <v>3081</v>
      </c>
      <c r="I3031">
        <v>446</v>
      </c>
      <c r="J3031">
        <f t="shared" si="284"/>
        <v>446</v>
      </c>
      <c r="K3031">
        <v>510</v>
      </c>
      <c r="L3031">
        <f t="shared" si="285"/>
        <v>510</v>
      </c>
      <c r="M3031">
        <v>89</v>
      </c>
      <c r="N3031">
        <v>15984</v>
      </c>
      <c r="O3031">
        <f t="shared" si="286"/>
        <v>15984</v>
      </c>
      <c r="P3031">
        <v>11</v>
      </c>
      <c r="Q3031">
        <v>63</v>
      </c>
      <c r="R3031">
        <v>514</v>
      </c>
      <c r="S3031">
        <v>485</v>
      </c>
      <c r="T3031">
        <v>13.06666667</v>
      </c>
      <c r="U3031">
        <f>VLOOKUP(A3031,vlookup_table[#All],2,)</f>
        <v>0</v>
      </c>
      <c r="V3031">
        <f>VLOOKUP(A3031,vlookup_table[#All],4,FALSE)</f>
        <v>1708</v>
      </c>
      <c r="W3031" t="str">
        <f>IF(LEN(V3031)=4,_xlfn.CONCAT("19",LEFT(V3031,2)),IF(LEN(V3031)=3,_xlfn.CONCAT("190",LEFT(V3031,2)),0))</f>
        <v>1917</v>
      </c>
      <c r="X3031">
        <f>IF(V3031&lt;&gt;0,1997-VALUE(W3031),0)</f>
        <v>80</v>
      </c>
      <c r="Y3031" t="str">
        <f>VLOOKUP(A3031,vlookup_table[#All],5,FALSE)</f>
        <v>S1</v>
      </c>
      <c r="Z3031" t="str">
        <f t="shared" si="287"/>
        <v>Suburban</v>
      </c>
      <c r="AA3031">
        <f>VLOOKUP(A3031,vlookup_table[#All],7,FALSE)</f>
        <v>20</v>
      </c>
    </row>
    <row r="3032" spans="1:27" x14ac:dyDescent="0.3">
      <c r="A3032">
        <v>137971</v>
      </c>
      <c r="B3032" s="1" t="s">
        <v>56</v>
      </c>
      <c r="C3032" s="1" t="str">
        <f>UPPER(LEFT(B3032,2))</f>
        <v>AZ</v>
      </c>
      <c r="D3032" s="1" t="s">
        <v>61</v>
      </c>
      <c r="E3032" s="1" t="str">
        <f>UPPER(LEFT(D3032,1))</f>
        <v>F</v>
      </c>
      <c r="F3032">
        <v>582</v>
      </c>
      <c r="G3032">
        <f t="shared" si="282"/>
        <v>582</v>
      </c>
      <c r="H3032">
        <f t="shared" si="283"/>
        <v>582</v>
      </c>
      <c r="I3032">
        <v>163</v>
      </c>
      <c r="J3032">
        <f t="shared" si="284"/>
        <v>163</v>
      </c>
      <c r="K3032">
        <v>229</v>
      </c>
      <c r="L3032">
        <f t="shared" si="285"/>
        <v>229</v>
      </c>
      <c r="M3032">
        <v>0</v>
      </c>
      <c r="N3032">
        <v>8173</v>
      </c>
      <c r="O3032">
        <f t="shared" si="286"/>
        <v>8173</v>
      </c>
      <c r="P3032">
        <v>3</v>
      </c>
      <c r="Q3032">
        <v>40</v>
      </c>
      <c r="R3032">
        <v>193</v>
      </c>
      <c r="S3032">
        <v>188</v>
      </c>
      <c r="T3032">
        <v>20</v>
      </c>
      <c r="U3032">
        <f>VLOOKUP(A3032,vlookup_table[#All],2,)</f>
        <v>0</v>
      </c>
      <c r="V3032">
        <f>VLOOKUP(A3032,vlookup_table[#All],4,FALSE)</f>
        <v>2801</v>
      </c>
      <c r="W3032" t="str">
        <f>IF(LEN(V3032)=4,_xlfn.CONCAT("19",LEFT(V3032,2)),IF(LEN(V3032)=3,_xlfn.CONCAT("190",LEFT(V3032,2)),0))</f>
        <v>1928</v>
      </c>
      <c r="X3032">
        <f>IF(V3032&lt;&gt;0,1997-VALUE(W3032),0)</f>
        <v>69</v>
      </c>
      <c r="Y3032" t="str">
        <f>VLOOKUP(A3032,vlookup_table[#All],5,FALSE)</f>
        <v>C3</v>
      </c>
      <c r="Z3032" t="str">
        <f t="shared" si="287"/>
        <v>City</v>
      </c>
      <c r="AA3032">
        <f>VLOOKUP(A3032,vlookup_table[#All],7,FALSE)</f>
        <v>25</v>
      </c>
    </row>
    <row r="3033" spans="1:27" x14ac:dyDescent="0.3">
      <c r="A3033">
        <v>83497</v>
      </c>
      <c r="B3033" s="1" t="s">
        <v>57</v>
      </c>
      <c r="C3033" s="1" t="str">
        <f>UPPER(LEFT(B3033,2))</f>
        <v>MN</v>
      </c>
      <c r="D3033" s="1" t="s">
        <v>17</v>
      </c>
      <c r="E3033" s="1" t="str">
        <f>UPPER(LEFT(D3033,1))</f>
        <v>F</v>
      </c>
      <c r="F3033">
        <v>375</v>
      </c>
      <c r="G3033">
        <f t="shared" si="282"/>
        <v>375</v>
      </c>
      <c r="H3033">
        <f t="shared" si="283"/>
        <v>375</v>
      </c>
      <c r="I3033">
        <v>167</v>
      </c>
      <c r="J3033">
        <f t="shared" si="284"/>
        <v>167</v>
      </c>
      <c r="K3033">
        <v>265</v>
      </c>
      <c r="L3033">
        <f t="shared" si="285"/>
        <v>265</v>
      </c>
      <c r="M3033">
        <v>0</v>
      </c>
      <c r="N3033">
        <v>9007</v>
      </c>
      <c r="O3033">
        <f t="shared" si="286"/>
        <v>9007</v>
      </c>
      <c r="P3033">
        <v>1</v>
      </c>
      <c r="Q3033">
        <v>82</v>
      </c>
      <c r="R3033">
        <v>215</v>
      </c>
      <c r="S3033">
        <v>216</v>
      </c>
      <c r="T3033">
        <v>15</v>
      </c>
      <c r="U3033">
        <f>VLOOKUP(A3033,vlookup_table[#All],2,)</f>
        <v>0</v>
      </c>
      <c r="V3033">
        <f>VLOOKUP(A3033,vlookup_table[#All],4,FALSE)</f>
        <v>2801</v>
      </c>
      <c r="W3033" t="str">
        <f>IF(LEN(V3033)=4,_xlfn.CONCAT("19",LEFT(V3033,2)),IF(LEN(V3033)=3,_xlfn.CONCAT("190",LEFT(V3033,2)),0))</f>
        <v>1928</v>
      </c>
      <c r="X3033">
        <f>IF(V3033&lt;&gt;0,1997-VALUE(W3033),0)</f>
        <v>69</v>
      </c>
      <c r="Y3033" t="str">
        <f>VLOOKUP(A3033,vlookup_table[#All],5,FALSE)</f>
        <v>U3</v>
      </c>
      <c r="Z3033" t="str">
        <f t="shared" si="287"/>
        <v>Urban</v>
      </c>
      <c r="AA3033">
        <f>VLOOKUP(A3033,vlookup_table[#All],7,FALSE)</f>
        <v>15</v>
      </c>
    </row>
    <row r="3034" spans="1:27" x14ac:dyDescent="0.3">
      <c r="A3034">
        <v>169640</v>
      </c>
      <c r="B3034" s="1" t="s">
        <v>22</v>
      </c>
      <c r="C3034" s="1" t="str">
        <f>UPPER(LEFT(B3034,2))</f>
        <v>CA</v>
      </c>
      <c r="D3034" s="1" t="s">
        <v>17</v>
      </c>
      <c r="E3034" s="1" t="str">
        <f>UPPER(LEFT(D3034,1))</f>
        <v>F</v>
      </c>
      <c r="F3034">
        <v>1248</v>
      </c>
      <c r="G3034">
        <f t="shared" si="282"/>
        <v>1248</v>
      </c>
      <c r="H3034">
        <f t="shared" si="283"/>
        <v>1248</v>
      </c>
      <c r="I3034">
        <v>371</v>
      </c>
      <c r="J3034">
        <f t="shared" si="284"/>
        <v>371</v>
      </c>
      <c r="K3034">
        <v>401</v>
      </c>
      <c r="L3034">
        <f t="shared" si="285"/>
        <v>401</v>
      </c>
      <c r="M3034">
        <v>3</v>
      </c>
      <c r="N3034">
        <v>13104</v>
      </c>
      <c r="O3034">
        <f t="shared" si="286"/>
        <v>13104</v>
      </c>
      <c r="P3034">
        <v>14</v>
      </c>
      <c r="Q3034">
        <v>58</v>
      </c>
      <c r="R3034">
        <v>394</v>
      </c>
      <c r="S3034">
        <v>384</v>
      </c>
      <c r="T3034">
        <v>6.3636363640000004</v>
      </c>
      <c r="U3034">
        <f>VLOOKUP(A3034,vlookup_table[#All],2,)</f>
        <v>0</v>
      </c>
      <c r="V3034">
        <f>VLOOKUP(A3034,vlookup_table[#All],4,FALSE)</f>
        <v>2201</v>
      </c>
      <c r="W3034" t="str">
        <f>IF(LEN(V3034)=4,_xlfn.CONCAT("19",LEFT(V3034,2)),IF(LEN(V3034)=3,_xlfn.CONCAT("190",LEFT(V3034,2)),0))</f>
        <v>1922</v>
      </c>
      <c r="X3034">
        <f>IF(V3034&lt;&gt;0,1997-VALUE(W3034),0)</f>
        <v>75</v>
      </c>
      <c r="Y3034" t="str">
        <f>VLOOKUP(A3034,vlookup_table[#All],5,FALSE)</f>
        <v/>
      </c>
      <c r="Z3034">
        <f t="shared" si="287"/>
        <v>0</v>
      </c>
      <c r="AA3034">
        <f>VLOOKUP(A3034,vlookup_table[#All],7,FALSE)</f>
        <v>8</v>
      </c>
    </row>
    <row r="3035" spans="1:27" x14ac:dyDescent="0.3">
      <c r="A3035">
        <v>169903</v>
      </c>
      <c r="B3035" s="1" t="s">
        <v>22</v>
      </c>
      <c r="C3035" s="1" t="str">
        <f>UPPER(LEFT(B3035,2))</f>
        <v>CA</v>
      </c>
      <c r="D3035" s="1" t="s">
        <v>31</v>
      </c>
      <c r="E3035" s="1" t="str">
        <f>UPPER(LEFT(D3035,1))</f>
        <v>U</v>
      </c>
      <c r="F3035">
        <v>2598</v>
      </c>
      <c r="G3035">
        <f t="shared" si="282"/>
        <v>2598</v>
      </c>
      <c r="H3035">
        <f t="shared" si="283"/>
        <v>2598</v>
      </c>
      <c r="I3035">
        <v>470</v>
      </c>
      <c r="J3035">
        <f t="shared" si="284"/>
        <v>470</v>
      </c>
      <c r="K3035">
        <v>661</v>
      </c>
      <c r="L3035">
        <f t="shared" si="285"/>
        <v>661</v>
      </c>
      <c r="M3035">
        <v>74</v>
      </c>
      <c r="N3035">
        <v>31631</v>
      </c>
      <c r="O3035">
        <f t="shared" si="286"/>
        <v>31631</v>
      </c>
      <c r="P3035">
        <v>9</v>
      </c>
      <c r="Q3035">
        <v>36</v>
      </c>
      <c r="R3035">
        <v>557</v>
      </c>
      <c r="S3035">
        <v>562</v>
      </c>
      <c r="T3035">
        <v>8.1071428569999995</v>
      </c>
      <c r="U3035">
        <f>VLOOKUP(A3035,vlookup_table[#All],2,)</f>
        <v>2</v>
      </c>
      <c r="V3035">
        <f>VLOOKUP(A3035,vlookup_table[#All],4,FALSE)</f>
        <v>1701</v>
      </c>
      <c r="W3035" t="str">
        <f>IF(LEN(V3035)=4,_xlfn.CONCAT("19",LEFT(V3035,2)),IF(LEN(V3035)=3,_xlfn.CONCAT("190",LEFT(V3035,2)),0))</f>
        <v>1917</v>
      </c>
      <c r="X3035">
        <f>IF(V3035&lt;&gt;0,1997-VALUE(W3035),0)</f>
        <v>80</v>
      </c>
      <c r="Y3035" t="str">
        <f>VLOOKUP(A3035,vlookup_table[#All],5,FALSE)</f>
        <v>C1</v>
      </c>
      <c r="Z3035" t="str">
        <f t="shared" si="287"/>
        <v>City</v>
      </c>
      <c r="AA3035">
        <f>VLOOKUP(A3035,vlookup_table[#All],7,FALSE)</f>
        <v>15</v>
      </c>
    </row>
    <row r="3036" spans="1:27" x14ac:dyDescent="0.3">
      <c r="A3036">
        <v>172175</v>
      </c>
      <c r="B3036" s="1" t="s">
        <v>22</v>
      </c>
      <c r="C3036" s="1" t="str">
        <f>UPPER(LEFT(B3036,2))</f>
        <v>CA</v>
      </c>
      <c r="D3036" s="1" t="s">
        <v>17</v>
      </c>
      <c r="E3036" s="1" t="str">
        <f>UPPER(LEFT(D3036,1))</f>
        <v>F</v>
      </c>
      <c r="F3036">
        <v>658</v>
      </c>
      <c r="G3036">
        <f t="shared" si="282"/>
        <v>658</v>
      </c>
      <c r="H3036">
        <f t="shared" si="283"/>
        <v>658</v>
      </c>
      <c r="I3036">
        <v>166</v>
      </c>
      <c r="J3036">
        <f t="shared" si="284"/>
        <v>166</v>
      </c>
      <c r="K3036">
        <v>212</v>
      </c>
      <c r="L3036">
        <f t="shared" si="285"/>
        <v>212</v>
      </c>
      <c r="M3036">
        <v>0</v>
      </c>
      <c r="N3036">
        <v>7704</v>
      </c>
      <c r="O3036">
        <f t="shared" si="286"/>
        <v>7704</v>
      </c>
      <c r="P3036">
        <v>16</v>
      </c>
      <c r="Q3036">
        <v>59</v>
      </c>
      <c r="R3036">
        <v>143</v>
      </c>
      <c r="S3036">
        <v>206</v>
      </c>
      <c r="T3036">
        <v>11.33333333</v>
      </c>
      <c r="U3036">
        <f>VLOOKUP(A3036,vlookup_table[#All],2,)</f>
        <v>0</v>
      </c>
      <c r="V3036">
        <f>VLOOKUP(A3036,vlookup_table[#All],4,FALSE)</f>
        <v>201</v>
      </c>
      <c r="W3036" t="str">
        <f>IF(LEN(V3036)=4,_xlfn.CONCAT("19",LEFT(V3036,2)),IF(LEN(V3036)=3,_xlfn.CONCAT("190",LEFT(V3036,2)),0))</f>
        <v>19020</v>
      </c>
      <c r="X3036">
        <f>IF(V3036&lt;&gt;0,1997-VALUE(W3036),0)</f>
        <v>-17023</v>
      </c>
      <c r="Y3036" t="str">
        <f>VLOOKUP(A3036,vlookup_table[#All],5,FALSE)</f>
        <v>C3</v>
      </c>
      <c r="Z3036" t="str">
        <f t="shared" si="287"/>
        <v>City</v>
      </c>
      <c r="AA3036">
        <f>VLOOKUP(A3036,vlookup_table[#All],7,FALSE)</f>
        <v>10</v>
      </c>
    </row>
    <row r="3037" spans="1:27" x14ac:dyDescent="0.3">
      <c r="A3037">
        <v>145905</v>
      </c>
      <c r="B3037" s="1" t="s">
        <v>22</v>
      </c>
      <c r="C3037" s="1" t="str">
        <f>UPPER(LEFT(B3037,2))</f>
        <v>CA</v>
      </c>
      <c r="D3037" s="1" t="s">
        <v>14</v>
      </c>
      <c r="E3037" s="1" t="str">
        <f>UPPER(LEFT(D3037,1))</f>
        <v>M</v>
      </c>
      <c r="F3037">
        <v>2328</v>
      </c>
      <c r="G3037">
        <f t="shared" si="282"/>
        <v>2328</v>
      </c>
      <c r="H3037">
        <f t="shared" si="283"/>
        <v>2328</v>
      </c>
      <c r="I3037">
        <v>346</v>
      </c>
      <c r="J3037">
        <f t="shared" si="284"/>
        <v>346</v>
      </c>
      <c r="K3037">
        <v>493</v>
      </c>
      <c r="L3037">
        <f t="shared" si="285"/>
        <v>493</v>
      </c>
      <c r="M3037">
        <v>74</v>
      </c>
      <c r="N3037">
        <v>17417</v>
      </c>
      <c r="O3037">
        <f t="shared" si="286"/>
        <v>17417</v>
      </c>
      <c r="P3037">
        <v>20</v>
      </c>
      <c r="Q3037">
        <v>47</v>
      </c>
      <c r="R3037">
        <v>469</v>
      </c>
      <c r="S3037">
        <v>434</v>
      </c>
      <c r="T3037">
        <v>25</v>
      </c>
      <c r="U3037">
        <f>VLOOKUP(A3037,vlookup_table[#All],2,)</f>
        <v>1</v>
      </c>
      <c r="V3037">
        <f>VLOOKUP(A3037,vlookup_table[#All],4,FALSE)</f>
        <v>1101</v>
      </c>
      <c r="W3037" t="str">
        <f>IF(LEN(V3037)=4,_xlfn.CONCAT("19",LEFT(V3037,2)),IF(LEN(V3037)=3,_xlfn.CONCAT("190",LEFT(V3037,2)),0))</f>
        <v>1911</v>
      </c>
      <c r="X3037">
        <f>IF(V3037&lt;&gt;0,1997-VALUE(W3037),0)</f>
        <v>86</v>
      </c>
      <c r="Y3037" t="str">
        <f>VLOOKUP(A3037,vlookup_table[#All],5,FALSE)</f>
        <v>S1</v>
      </c>
      <c r="Z3037" t="str">
        <f t="shared" si="287"/>
        <v>Suburban</v>
      </c>
      <c r="AA3037">
        <f>VLOOKUP(A3037,vlookup_table[#All],7,FALSE)</f>
        <v>20</v>
      </c>
    </row>
    <row r="3038" spans="1:27" x14ac:dyDescent="0.3">
      <c r="A3038">
        <v>136385</v>
      </c>
      <c r="B3038" s="1" t="s">
        <v>56</v>
      </c>
      <c r="C3038" s="1" t="str">
        <f>UPPER(LEFT(B3038,2))</f>
        <v>AZ</v>
      </c>
      <c r="D3038" s="1" t="s">
        <v>14</v>
      </c>
      <c r="E3038" s="1" t="str">
        <f>UPPER(LEFT(D3038,1))</f>
        <v>M</v>
      </c>
      <c r="F3038">
        <v>1239</v>
      </c>
      <c r="G3038">
        <f t="shared" si="282"/>
        <v>1239</v>
      </c>
      <c r="H3038">
        <f t="shared" si="283"/>
        <v>1239</v>
      </c>
      <c r="I3038">
        <v>241</v>
      </c>
      <c r="J3038">
        <f t="shared" si="284"/>
        <v>241</v>
      </c>
      <c r="K3038">
        <v>382</v>
      </c>
      <c r="L3038">
        <f t="shared" si="285"/>
        <v>382</v>
      </c>
      <c r="M3038">
        <v>15</v>
      </c>
      <c r="N3038">
        <v>14783</v>
      </c>
      <c r="O3038">
        <f t="shared" si="286"/>
        <v>14783</v>
      </c>
      <c r="P3038">
        <v>2</v>
      </c>
      <c r="Q3038">
        <v>24</v>
      </c>
      <c r="R3038">
        <v>287</v>
      </c>
      <c r="S3038">
        <v>337</v>
      </c>
      <c r="T3038">
        <v>6.75</v>
      </c>
      <c r="U3038">
        <f>VLOOKUP(A3038,vlookup_table[#All],2,)</f>
        <v>1</v>
      </c>
      <c r="V3038">
        <f>VLOOKUP(A3038,vlookup_table[#All],4,FALSE)</f>
        <v>2407</v>
      </c>
      <c r="W3038" t="str">
        <f>IF(LEN(V3038)=4,_xlfn.CONCAT("19",LEFT(V3038,2)),IF(LEN(V3038)=3,_xlfn.CONCAT("190",LEFT(V3038,2)),0))</f>
        <v>1924</v>
      </c>
      <c r="X3038">
        <f>IF(V3038&lt;&gt;0,1997-VALUE(W3038),0)</f>
        <v>73</v>
      </c>
      <c r="Y3038" t="str">
        <f>VLOOKUP(A3038,vlookup_table[#All],5,FALSE)</f>
        <v>C1</v>
      </c>
      <c r="Z3038" t="str">
        <f t="shared" si="287"/>
        <v>City</v>
      </c>
      <c r="AA3038">
        <f>VLOOKUP(A3038,vlookup_table[#All],7,FALSE)</f>
        <v>5</v>
      </c>
    </row>
    <row r="3039" spans="1:27" x14ac:dyDescent="0.3">
      <c r="A3039">
        <v>15038</v>
      </c>
      <c r="B3039" s="1" t="s">
        <v>18</v>
      </c>
      <c r="C3039" s="1" t="str">
        <f>UPPER(LEFT(B3039,2))</f>
        <v>NC</v>
      </c>
      <c r="D3039" s="1" t="s">
        <v>14</v>
      </c>
      <c r="E3039" s="1" t="str">
        <f>UPPER(LEFT(D3039,1))</f>
        <v>M</v>
      </c>
      <c r="F3039">
        <v>849</v>
      </c>
      <c r="G3039">
        <f t="shared" si="282"/>
        <v>849</v>
      </c>
      <c r="H3039">
        <f t="shared" si="283"/>
        <v>849</v>
      </c>
      <c r="I3039">
        <v>457</v>
      </c>
      <c r="J3039">
        <f t="shared" si="284"/>
        <v>457</v>
      </c>
      <c r="K3039">
        <v>519</v>
      </c>
      <c r="L3039">
        <f t="shared" si="285"/>
        <v>519</v>
      </c>
      <c r="M3039">
        <v>0</v>
      </c>
      <c r="N3039">
        <v>16386</v>
      </c>
      <c r="O3039">
        <f t="shared" si="286"/>
        <v>16386</v>
      </c>
      <c r="P3039">
        <v>1</v>
      </c>
      <c r="Q3039">
        <v>66</v>
      </c>
      <c r="R3039">
        <v>508</v>
      </c>
      <c r="S3039">
        <v>470</v>
      </c>
      <c r="T3039">
        <v>12.8</v>
      </c>
      <c r="U3039">
        <f>VLOOKUP(A3039,vlookup_table[#All],2,)</f>
        <v>2</v>
      </c>
      <c r="V3039">
        <f>VLOOKUP(A3039,vlookup_table[#All],4,FALSE)</f>
        <v>2201</v>
      </c>
      <c r="W3039" t="str">
        <f>IF(LEN(V3039)=4,_xlfn.CONCAT("19",LEFT(V3039,2)),IF(LEN(V3039)=3,_xlfn.CONCAT("190",LEFT(V3039,2)),0))</f>
        <v>1922</v>
      </c>
      <c r="X3039">
        <f>IF(V3039&lt;&gt;0,1997-VALUE(W3039),0)</f>
        <v>75</v>
      </c>
      <c r="Y3039" t="str">
        <f>VLOOKUP(A3039,vlookup_table[#All],5,FALSE)</f>
        <v>T2</v>
      </c>
      <c r="Z3039" t="str">
        <f t="shared" si="287"/>
        <v>Town</v>
      </c>
      <c r="AA3039">
        <f>VLOOKUP(A3039,vlookup_table[#All],7,FALSE)</f>
        <v>25</v>
      </c>
    </row>
    <row r="3040" spans="1:27" x14ac:dyDescent="0.3">
      <c r="A3040">
        <v>40786</v>
      </c>
      <c r="B3040" s="1" t="s">
        <v>13</v>
      </c>
      <c r="C3040" s="1" t="str">
        <f>UPPER(LEFT(B3040,2))</f>
        <v>FL</v>
      </c>
      <c r="D3040" s="1" t="s">
        <v>14</v>
      </c>
      <c r="E3040" s="1" t="str">
        <f>UPPER(LEFT(D3040,1))</f>
        <v>M</v>
      </c>
      <c r="F3040">
        <v>1163</v>
      </c>
      <c r="G3040">
        <f t="shared" si="282"/>
        <v>1163</v>
      </c>
      <c r="H3040">
        <f t="shared" si="283"/>
        <v>1163</v>
      </c>
      <c r="I3040">
        <v>402</v>
      </c>
      <c r="J3040">
        <f t="shared" si="284"/>
        <v>402</v>
      </c>
      <c r="K3040">
        <v>552</v>
      </c>
      <c r="L3040">
        <f t="shared" si="285"/>
        <v>552</v>
      </c>
      <c r="M3040">
        <v>14</v>
      </c>
      <c r="N3040">
        <v>19090</v>
      </c>
      <c r="O3040">
        <f t="shared" si="286"/>
        <v>19090</v>
      </c>
      <c r="P3040">
        <v>8</v>
      </c>
      <c r="Q3040">
        <v>33</v>
      </c>
      <c r="R3040">
        <v>446</v>
      </c>
      <c r="S3040">
        <v>495</v>
      </c>
      <c r="T3040">
        <v>11.375</v>
      </c>
      <c r="U3040">
        <f>VLOOKUP(A3040,vlookup_table[#All],2,)</f>
        <v>1</v>
      </c>
      <c r="V3040">
        <f>VLOOKUP(A3040,vlookup_table[#All],4,FALSE)</f>
        <v>2504</v>
      </c>
      <c r="W3040" t="str">
        <f>IF(LEN(V3040)=4,_xlfn.CONCAT("19",LEFT(V3040,2)),IF(LEN(V3040)=3,_xlfn.CONCAT("190",LEFT(V3040,2)),0))</f>
        <v>1925</v>
      </c>
      <c r="X3040">
        <f>IF(V3040&lt;&gt;0,1997-VALUE(W3040),0)</f>
        <v>72</v>
      </c>
      <c r="Y3040" t="str">
        <f>VLOOKUP(A3040,vlookup_table[#All],5,FALSE)</f>
        <v>T2</v>
      </c>
      <c r="Z3040" t="str">
        <f t="shared" si="287"/>
        <v>Town</v>
      </c>
      <c r="AA3040">
        <f>VLOOKUP(A3040,vlookup_table[#All],7,FALSE)</f>
        <v>5</v>
      </c>
    </row>
    <row r="3041" spans="1:27" x14ac:dyDescent="0.3">
      <c r="A3041">
        <v>2935</v>
      </c>
      <c r="B3041" s="1" t="s">
        <v>16</v>
      </c>
      <c r="C3041" s="1" t="str">
        <f>UPPER(LEFT(B3041,2))</f>
        <v>IL</v>
      </c>
      <c r="D3041" s="1" t="s">
        <v>17</v>
      </c>
      <c r="E3041" s="1" t="str">
        <f>UPPER(LEFT(D3041,1))</f>
        <v>F</v>
      </c>
      <c r="F3041">
        <v>1609</v>
      </c>
      <c r="G3041">
        <f t="shared" si="282"/>
        <v>1609</v>
      </c>
      <c r="H3041">
        <f t="shared" si="283"/>
        <v>1609</v>
      </c>
      <c r="I3041">
        <v>504</v>
      </c>
      <c r="J3041">
        <f t="shared" si="284"/>
        <v>504</v>
      </c>
      <c r="K3041">
        <v>663</v>
      </c>
      <c r="L3041">
        <f t="shared" si="285"/>
        <v>663</v>
      </c>
      <c r="M3041">
        <v>33</v>
      </c>
      <c r="N3041">
        <v>23852</v>
      </c>
      <c r="O3041">
        <f t="shared" si="286"/>
        <v>23852</v>
      </c>
      <c r="P3041">
        <v>9</v>
      </c>
      <c r="Q3041">
        <v>63</v>
      </c>
      <c r="R3041">
        <v>592</v>
      </c>
      <c r="S3041">
        <v>579</v>
      </c>
      <c r="T3041">
        <v>22.5</v>
      </c>
      <c r="U3041">
        <f>VLOOKUP(A3041,vlookup_table[#All],2,)</f>
        <v>0</v>
      </c>
      <c r="V3041">
        <f>VLOOKUP(A3041,vlookup_table[#All],4,FALSE)</f>
        <v>0</v>
      </c>
      <c r="W3041">
        <f>IF(LEN(V3041)=4,_xlfn.CONCAT("19",LEFT(V3041,2)),IF(LEN(V3041)=3,_xlfn.CONCAT("190",LEFT(V3041,2)),0))</f>
        <v>0</v>
      </c>
      <c r="X3041">
        <f>IF(V3041&lt;&gt;0,1997-VALUE(W3041),0)</f>
        <v>0</v>
      </c>
      <c r="Y3041" t="str">
        <f>VLOOKUP(A3041,vlookup_table[#All],5,FALSE)</f>
        <v/>
      </c>
      <c r="Z3041">
        <f t="shared" si="287"/>
        <v>0</v>
      </c>
      <c r="AA3041">
        <f>VLOOKUP(A3041,vlookup_table[#All],7,FALSE)</f>
        <v>25</v>
      </c>
    </row>
    <row r="3042" spans="1:27" x14ac:dyDescent="0.3">
      <c r="A3042">
        <v>132983</v>
      </c>
      <c r="B3042" s="1" t="s">
        <v>67</v>
      </c>
      <c r="C3042" s="1" t="str">
        <f>UPPER(LEFT(B3042,2))</f>
        <v>WY</v>
      </c>
      <c r="D3042" s="1" t="s">
        <v>52</v>
      </c>
      <c r="E3042" s="1" t="str">
        <f>UPPER(LEFT(D3042,1))</f>
        <v>M</v>
      </c>
      <c r="F3042">
        <v>1611</v>
      </c>
      <c r="G3042">
        <f t="shared" si="282"/>
        <v>1611</v>
      </c>
      <c r="H3042">
        <f t="shared" si="283"/>
        <v>1611</v>
      </c>
      <c r="I3042">
        <v>320</v>
      </c>
      <c r="J3042">
        <f t="shared" si="284"/>
        <v>320</v>
      </c>
      <c r="K3042">
        <v>456</v>
      </c>
      <c r="L3042">
        <f t="shared" si="285"/>
        <v>456</v>
      </c>
      <c r="M3042">
        <v>38</v>
      </c>
      <c r="N3042">
        <v>18475</v>
      </c>
      <c r="O3042">
        <f t="shared" si="286"/>
        <v>18475</v>
      </c>
      <c r="P3042">
        <v>2</v>
      </c>
      <c r="Q3042">
        <v>25</v>
      </c>
      <c r="R3042">
        <v>404</v>
      </c>
      <c r="S3042">
        <v>404</v>
      </c>
      <c r="T3042">
        <v>10</v>
      </c>
      <c r="U3042">
        <f>VLOOKUP(A3042,vlookup_table[#All],2,)</f>
        <v>2</v>
      </c>
      <c r="V3042">
        <f>VLOOKUP(A3042,vlookup_table[#All],4,FALSE)</f>
        <v>4401</v>
      </c>
      <c r="W3042" t="str">
        <f>IF(LEN(V3042)=4,_xlfn.CONCAT("19",LEFT(V3042,2)),IF(LEN(V3042)=3,_xlfn.CONCAT("190",LEFT(V3042,2)),0))</f>
        <v>1944</v>
      </c>
      <c r="X3042">
        <f>IF(V3042&lt;&gt;0,1997-VALUE(W3042),0)</f>
        <v>53</v>
      </c>
      <c r="Y3042" t="str">
        <f>VLOOKUP(A3042,vlookup_table[#All],5,FALSE)</f>
        <v>R1</v>
      </c>
      <c r="Z3042" t="str">
        <f t="shared" si="287"/>
        <v>Rural</v>
      </c>
      <c r="AA3042">
        <f>VLOOKUP(A3042,vlookup_table[#All],7,FALSE)</f>
        <v>15</v>
      </c>
    </row>
    <row r="3043" spans="1:27" x14ac:dyDescent="0.3">
      <c r="A3043">
        <v>104747</v>
      </c>
      <c r="B3043" s="1" t="s">
        <v>28</v>
      </c>
      <c r="C3043" s="1" t="str">
        <f>UPPER(LEFT(B3043,2))</f>
        <v>KS</v>
      </c>
      <c r="D3043" s="1" t="s">
        <v>17</v>
      </c>
      <c r="E3043" s="1" t="str">
        <f>UPPER(LEFT(D3043,1))</f>
        <v>F</v>
      </c>
      <c r="F3043">
        <v>706</v>
      </c>
      <c r="G3043">
        <f t="shared" si="282"/>
        <v>706</v>
      </c>
      <c r="H3043">
        <f t="shared" si="283"/>
        <v>706</v>
      </c>
      <c r="I3043">
        <v>391</v>
      </c>
      <c r="J3043">
        <f t="shared" si="284"/>
        <v>391</v>
      </c>
      <c r="K3043">
        <v>493</v>
      </c>
      <c r="L3043">
        <f t="shared" si="285"/>
        <v>493</v>
      </c>
      <c r="M3043">
        <v>0</v>
      </c>
      <c r="N3043">
        <v>19160</v>
      </c>
      <c r="O3043">
        <f t="shared" si="286"/>
        <v>19160</v>
      </c>
      <c r="P3043">
        <v>3</v>
      </c>
      <c r="Q3043">
        <v>31</v>
      </c>
      <c r="R3043">
        <v>458</v>
      </c>
      <c r="S3043">
        <v>434</v>
      </c>
      <c r="T3043">
        <v>8</v>
      </c>
      <c r="U3043">
        <f>VLOOKUP(A3043,vlookup_table[#All],2,)</f>
        <v>2</v>
      </c>
      <c r="V3043">
        <f>VLOOKUP(A3043,vlookup_table[#All],4,FALSE)</f>
        <v>1303</v>
      </c>
      <c r="W3043" t="str">
        <f>IF(LEN(V3043)=4,_xlfn.CONCAT("19",LEFT(V3043,2)),IF(LEN(V3043)=3,_xlfn.CONCAT("190",LEFT(V3043,2)),0))</f>
        <v>1913</v>
      </c>
      <c r="X3043">
        <f>IF(V3043&lt;&gt;0,1997-VALUE(W3043),0)</f>
        <v>84</v>
      </c>
      <c r="Y3043" t="str">
        <f>VLOOKUP(A3043,vlookup_table[#All],5,FALSE)</f>
        <v>U1</v>
      </c>
      <c r="Z3043" t="str">
        <f t="shared" si="287"/>
        <v>Urban</v>
      </c>
      <c r="AA3043">
        <f>VLOOKUP(A3043,vlookup_table[#All],7,FALSE)</f>
        <v>10</v>
      </c>
    </row>
    <row r="3044" spans="1:27" x14ac:dyDescent="0.3">
      <c r="A3044">
        <v>92772</v>
      </c>
      <c r="B3044" s="1" t="s">
        <v>13</v>
      </c>
      <c r="C3044" s="1" t="str">
        <f>UPPER(LEFT(B3044,2))</f>
        <v>FL</v>
      </c>
      <c r="D3044" s="1" t="s">
        <v>17</v>
      </c>
      <c r="E3044" s="1" t="str">
        <f>UPPER(LEFT(D3044,1))</f>
        <v>F</v>
      </c>
      <c r="F3044">
        <v>860</v>
      </c>
      <c r="G3044">
        <f t="shared" si="282"/>
        <v>860</v>
      </c>
      <c r="H3044">
        <f t="shared" si="283"/>
        <v>860</v>
      </c>
      <c r="I3044">
        <v>294</v>
      </c>
      <c r="J3044">
        <f t="shared" si="284"/>
        <v>294</v>
      </c>
      <c r="K3044">
        <v>348</v>
      </c>
      <c r="L3044">
        <f t="shared" si="285"/>
        <v>348</v>
      </c>
      <c r="M3044">
        <v>0</v>
      </c>
      <c r="N3044">
        <v>15425</v>
      </c>
      <c r="O3044">
        <f t="shared" si="286"/>
        <v>15425</v>
      </c>
      <c r="P3044">
        <v>8</v>
      </c>
      <c r="Q3044">
        <v>8</v>
      </c>
      <c r="R3044">
        <v>322</v>
      </c>
      <c r="S3044">
        <v>329</v>
      </c>
      <c r="T3044">
        <v>18</v>
      </c>
      <c r="U3044">
        <f>VLOOKUP(A3044,vlookup_table[#All],2,)</f>
        <v>2</v>
      </c>
      <c r="V3044">
        <f>VLOOKUP(A3044,vlookup_table[#All],4,FALSE)</f>
        <v>4002</v>
      </c>
      <c r="W3044" t="str">
        <f>IF(LEN(V3044)=4,_xlfn.CONCAT("19",LEFT(V3044,2)),IF(LEN(V3044)=3,_xlfn.CONCAT("190",LEFT(V3044,2)),0))</f>
        <v>1940</v>
      </c>
      <c r="X3044">
        <f>IF(V3044&lt;&gt;0,1997-VALUE(W3044),0)</f>
        <v>57</v>
      </c>
      <c r="Y3044" t="str">
        <f>VLOOKUP(A3044,vlookup_table[#All],5,FALSE)</f>
        <v>S1</v>
      </c>
      <c r="Z3044" t="str">
        <f t="shared" si="287"/>
        <v>Suburban</v>
      </c>
      <c r="AA3044">
        <f>VLOOKUP(A3044,vlookup_table[#All],7,FALSE)</f>
        <v>5</v>
      </c>
    </row>
    <row r="3045" spans="1:27" x14ac:dyDescent="0.3">
      <c r="A3045">
        <v>64522</v>
      </c>
      <c r="B3045" s="1" t="s">
        <v>34</v>
      </c>
      <c r="C3045" s="1" t="str">
        <f>UPPER(LEFT(B3045,2))</f>
        <v>IN</v>
      </c>
      <c r="D3045" s="1" t="s">
        <v>14</v>
      </c>
      <c r="E3045" s="1" t="str">
        <f>UPPER(LEFT(D3045,1))</f>
        <v>M</v>
      </c>
      <c r="F3045">
        <v>648</v>
      </c>
      <c r="G3045">
        <f t="shared" si="282"/>
        <v>648</v>
      </c>
      <c r="H3045">
        <f t="shared" si="283"/>
        <v>648</v>
      </c>
      <c r="I3045">
        <v>304</v>
      </c>
      <c r="J3045">
        <f t="shared" si="284"/>
        <v>304</v>
      </c>
      <c r="K3045">
        <v>396</v>
      </c>
      <c r="L3045">
        <f t="shared" si="285"/>
        <v>396</v>
      </c>
      <c r="M3045">
        <v>3</v>
      </c>
      <c r="N3045">
        <v>14750</v>
      </c>
      <c r="O3045">
        <f t="shared" si="286"/>
        <v>14750</v>
      </c>
      <c r="P3045">
        <v>1</v>
      </c>
      <c r="Q3045">
        <v>72</v>
      </c>
      <c r="R3045">
        <v>349</v>
      </c>
      <c r="S3045">
        <v>358</v>
      </c>
      <c r="T3045">
        <v>8</v>
      </c>
      <c r="U3045">
        <f>VLOOKUP(A3045,vlookup_table[#All],2,)</f>
        <v>0</v>
      </c>
      <c r="V3045">
        <f>VLOOKUP(A3045,vlookup_table[#All],4,FALSE)</f>
        <v>3606</v>
      </c>
      <c r="W3045" t="str">
        <f>IF(LEN(V3045)=4,_xlfn.CONCAT("19",LEFT(V3045,2)),IF(LEN(V3045)=3,_xlfn.CONCAT("190",LEFT(V3045,2)),0))</f>
        <v>1936</v>
      </c>
      <c r="X3045">
        <f>IF(V3045&lt;&gt;0,1997-VALUE(W3045),0)</f>
        <v>61</v>
      </c>
      <c r="Y3045" t="str">
        <f>VLOOKUP(A3045,vlookup_table[#All],5,FALSE)</f>
        <v>R2</v>
      </c>
      <c r="Z3045" t="str">
        <f t="shared" si="287"/>
        <v>Rural</v>
      </c>
      <c r="AA3045">
        <f>VLOOKUP(A3045,vlookup_table[#All],7,FALSE)</f>
        <v>10</v>
      </c>
    </row>
    <row r="3046" spans="1:27" x14ac:dyDescent="0.3">
      <c r="A3046">
        <v>175719</v>
      </c>
      <c r="B3046" s="1" t="s">
        <v>51</v>
      </c>
      <c r="C3046" s="1" t="str">
        <f>UPPER(LEFT(B3046,2))</f>
        <v>OR</v>
      </c>
      <c r="D3046" s="1" t="s">
        <v>14</v>
      </c>
      <c r="E3046" s="1" t="str">
        <f>UPPER(LEFT(D3046,1))</f>
        <v>M</v>
      </c>
      <c r="F3046">
        <v>749</v>
      </c>
      <c r="G3046">
        <f t="shared" si="282"/>
        <v>749</v>
      </c>
      <c r="H3046">
        <f t="shared" si="283"/>
        <v>749</v>
      </c>
      <c r="I3046">
        <v>316</v>
      </c>
      <c r="J3046">
        <f t="shared" si="284"/>
        <v>316</v>
      </c>
      <c r="K3046">
        <v>412</v>
      </c>
      <c r="L3046">
        <f t="shared" si="285"/>
        <v>412</v>
      </c>
      <c r="M3046">
        <v>0</v>
      </c>
      <c r="N3046">
        <v>15051</v>
      </c>
      <c r="O3046">
        <f t="shared" si="286"/>
        <v>15051</v>
      </c>
      <c r="P3046">
        <v>4</v>
      </c>
      <c r="Q3046">
        <v>56</v>
      </c>
      <c r="R3046">
        <v>339</v>
      </c>
      <c r="S3046">
        <v>378</v>
      </c>
      <c r="T3046">
        <v>8.3333333330000006</v>
      </c>
      <c r="U3046">
        <f>VLOOKUP(A3046,vlookup_table[#All],2,)</f>
        <v>0</v>
      </c>
      <c r="V3046">
        <f>VLOOKUP(A3046,vlookup_table[#All],4,FALSE)</f>
        <v>2502</v>
      </c>
      <c r="W3046" t="str">
        <f>IF(LEN(V3046)=4,_xlfn.CONCAT("19",LEFT(V3046,2)),IF(LEN(V3046)=3,_xlfn.CONCAT("190",LEFT(V3046,2)),0))</f>
        <v>1925</v>
      </c>
      <c r="X3046">
        <f>IF(V3046&lt;&gt;0,1997-VALUE(W3046),0)</f>
        <v>72</v>
      </c>
      <c r="Y3046" t="str">
        <f>VLOOKUP(A3046,vlookup_table[#All],5,FALSE)</f>
        <v>S2</v>
      </c>
      <c r="Z3046" t="str">
        <f t="shared" si="287"/>
        <v>Suburban</v>
      </c>
      <c r="AA3046">
        <f>VLOOKUP(A3046,vlookup_table[#All],7,FALSE)</f>
        <v>5</v>
      </c>
    </row>
    <row r="3047" spans="1:27" x14ac:dyDescent="0.3">
      <c r="A3047">
        <v>56318</v>
      </c>
      <c r="B3047" s="1" t="s">
        <v>58</v>
      </c>
      <c r="C3047" s="1" t="str">
        <f>UPPER(LEFT(B3047,2))</f>
        <v>KY</v>
      </c>
      <c r="D3047" s="1" t="s">
        <v>17</v>
      </c>
      <c r="E3047" s="1" t="str">
        <f>UPPER(LEFT(D3047,1))</f>
        <v>F</v>
      </c>
      <c r="F3047">
        <v>2008</v>
      </c>
      <c r="G3047">
        <f t="shared" si="282"/>
        <v>2008</v>
      </c>
      <c r="H3047">
        <f t="shared" si="283"/>
        <v>2008</v>
      </c>
      <c r="I3047">
        <v>788</v>
      </c>
      <c r="J3047">
        <f t="shared" si="284"/>
        <v>788</v>
      </c>
      <c r="K3047">
        <v>832</v>
      </c>
      <c r="L3047">
        <f t="shared" si="285"/>
        <v>832</v>
      </c>
      <c r="M3047">
        <v>50</v>
      </c>
      <c r="N3047">
        <v>39749</v>
      </c>
      <c r="O3047">
        <f t="shared" si="286"/>
        <v>39749</v>
      </c>
      <c r="P3047">
        <v>0</v>
      </c>
      <c r="Q3047">
        <v>74</v>
      </c>
      <c r="R3047">
        <v>863</v>
      </c>
      <c r="S3047">
        <v>782</v>
      </c>
      <c r="T3047">
        <v>5.1666666670000003</v>
      </c>
      <c r="U3047">
        <f>VLOOKUP(A3047,vlookup_table[#All],2,)</f>
        <v>28</v>
      </c>
      <c r="V3047">
        <f>VLOOKUP(A3047,vlookup_table[#All],4,FALSE)</f>
        <v>5801</v>
      </c>
      <c r="W3047" t="str">
        <f>IF(LEN(V3047)=4,_xlfn.CONCAT("19",LEFT(V3047,2)),IF(LEN(V3047)=3,_xlfn.CONCAT("190",LEFT(V3047,2)),0))</f>
        <v>1958</v>
      </c>
      <c r="X3047">
        <f>IF(V3047&lt;&gt;0,1997-VALUE(W3047),0)</f>
        <v>39</v>
      </c>
      <c r="Y3047" t="str">
        <f>VLOOKUP(A3047,vlookup_table[#All],5,FALSE)</f>
        <v>T1</v>
      </c>
      <c r="Z3047" t="str">
        <f t="shared" si="287"/>
        <v>Town</v>
      </c>
      <c r="AA3047">
        <f>VLOOKUP(A3047,vlookup_table[#All],7,FALSE)</f>
        <v>5</v>
      </c>
    </row>
    <row r="3048" spans="1:27" x14ac:dyDescent="0.3">
      <c r="A3048">
        <v>113736</v>
      </c>
      <c r="B3048" s="1" t="s">
        <v>32</v>
      </c>
      <c r="C3048" s="1" t="str">
        <f>UPPER(LEFT(B3048,2))</f>
        <v>OK</v>
      </c>
      <c r="D3048" s="1" t="s">
        <v>17</v>
      </c>
      <c r="E3048" s="1" t="str">
        <f>UPPER(LEFT(D3048,1))</f>
        <v>F</v>
      </c>
      <c r="F3048">
        <v>706</v>
      </c>
      <c r="G3048">
        <f t="shared" si="282"/>
        <v>706</v>
      </c>
      <c r="H3048">
        <f t="shared" si="283"/>
        <v>706</v>
      </c>
      <c r="I3048">
        <v>439</v>
      </c>
      <c r="J3048">
        <f t="shared" si="284"/>
        <v>439</v>
      </c>
      <c r="K3048">
        <v>500</v>
      </c>
      <c r="L3048">
        <f t="shared" si="285"/>
        <v>500</v>
      </c>
      <c r="M3048">
        <v>7</v>
      </c>
      <c r="N3048">
        <v>17192</v>
      </c>
      <c r="O3048">
        <f t="shared" si="286"/>
        <v>17192</v>
      </c>
      <c r="P3048">
        <v>0</v>
      </c>
      <c r="Q3048">
        <v>68</v>
      </c>
      <c r="R3048">
        <v>470</v>
      </c>
      <c r="S3048">
        <v>467</v>
      </c>
      <c r="T3048">
        <v>12</v>
      </c>
      <c r="U3048">
        <f>VLOOKUP(A3048,vlookup_table[#All],2,)</f>
        <v>0</v>
      </c>
      <c r="V3048">
        <f>VLOOKUP(A3048,vlookup_table[#All],4,FALSE)</f>
        <v>5701</v>
      </c>
      <c r="W3048" t="str">
        <f>IF(LEN(V3048)=4,_xlfn.CONCAT("19",LEFT(V3048,2)),IF(LEN(V3048)=3,_xlfn.CONCAT("190",LEFT(V3048,2)),0))</f>
        <v>1957</v>
      </c>
      <c r="X3048">
        <f>IF(V3048&lt;&gt;0,1997-VALUE(W3048),0)</f>
        <v>40</v>
      </c>
      <c r="Y3048" t="str">
        <f>VLOOKUP(A3048,vlookup_table[#All],5,FALSE)</f>
        <v>T1</v>
      </c>
      <c r="Z3048" t="str">
        <f t="shared" si="287"/>
        <v>Town</v>
      </c>
      <c r="AA3048">
        <f>VLOOKUP(A3048,vlookup_table[#All],7,FALSE)</f>
        <v>20</v>
      </c>
    </row>
    <row r="3049" spans="1:27" x14ac:dyDescent="0.3">
      <c r="A3049">
        <v>165366</v>
      </c>
      <c r="B3049" s="1" t="s">
        <v>22</v>
      </c>
      <c r="C3049" s="1" t="str">
        <f>UPPER(LEFT(B3049,2))</f>
        <v>CA</v>
      </c>
      <c r="D3049" s="1" t="s">
        <v>14</v>
      </c>
      <c r="E3049" s="1" t="str">
        <f>UPPER(LEFT(D3049,1))</f>
        <v>M</v>
      </c>
      <c r="F3049">
        <v>5567</v>
      </c>
      <c r="G3049">
        <f t="shared" si="282"/>
        <v>5567</v>
      </c>
      <c r="H3049">
        <f t="shared" si="283"/>
        <v>5567</v>
      </c>
      <c r="I3049">
        <v>1094</v>
      </c>
      <c r="J3049">
        <f t="shared" si="284"/>
        <v>1094</v>
      </c>
      <c r="K3049">
        <v>1093</v>
      </c>
      <c r="L3049">
        <f t="shared" si="285"/>
        <v>1093</v>
      </c>
      <c r="M3049">
        <v>99</v>
      </c>
      <c r="N3049">
        <v>52169</v>
      </c>
      <c r="O3049">
        <f t="shared" si="286"/>
        <v>52169</v>
      </c>
      <c r="P3049">
        <v>10</v>
      </c>
      <c r="Q3049">
        <v>59</v>
      </c>
      <c r="R3049">
        <v>1189</v>
      </c>
      <c r="S3049">
        <v>1045</v>
      </c>
      <c r="T3049">
        <v>25</v>
      </c>
      <c r="U3049">
        <f>VLOOKUP(A3049,vlookup_table[#All],2,)</f>
        <v>0</v>
      </c>
      <c r="V3049">
        <f>VLOOKUP(A3049,vlookup_table[#All],4,FALSE)</f>
        <v>0</v>
      </c>
      <c r="W3049">
        <f>IF(LEN(V3049)=4,_xlfn.CONCAT("19",LEFT(V3049,2)),IF(LEN(V3049)=3,_xlfn.CONCAT("190",LEFT(V3049,2)),0))</f>
        <v>0</v>
      </c>
      <c r="X3049">
        <f>IF(V3049&lt;&gt;0,1997-VALUE(W3049),0)</f>
        <v>0</v>
      </c>
      <c r="Y3049" t="str">
        <f>VLOOKUP(A3049,vlookup_table[#All],5,FALSE)</f>
        <v>T1</v>
      </c>
      <c r="Z3049" t="str">
        <f t="shared" si="287"/>
        <v>Town</v>
      </c>
      <c r="AA3049">
        <f>VLOOKUP(A3049,vlookup_table[#All],7,FALSE)</f>
        <v>30</v>
      </c>
    </row>
    <row r="3050" spans="1:27" x14ac:dyDescent="0.3">
      <c r="A3050">
        <v>73371</v>
      </c>
      <c r="B3050" s="1" t="s">
        <v>30</v>
      </c>
      <c r="C3050" s="1" t="str">
        <f>UPPER(LEFT(B3050,2))</f>
        <v>MI</v>
      </c>
      <c r="D3050" s="1"/>
      <c r="E3050" s="1" t="str">
        <f>UPPER(LEFT(D3050,1))</f>
        <v/>
      </c>
      <c r="F3050">
        <v>363</v>
      </c>
      <c r="G3050">
        <f t="shared" si="282"/>
        <v>363</v>
      </c>
      <c r="H3050">
        <f t="shared" si="283"/>
        <v>363</v>
      </c>
      <c r="I3050">
        <v>256</v>
      </c>
      <c r="J3050">
        <f t="shared" si="284"/>
        <v>256</v>
      </c>
      <c r="K3050">
        <v>331</v>
      </c>
      <c r="L3050">
        <f t="shared" si="285"/>
        <v>331</v>
      </c>
      <c r="M3050">
        <v>0</v>
      </c>
      <c r="N3050">
        <v>12080</v>
      </c>
      <c r="O3050">
        <f t="shared" si="286"/>
        <v>12080</v>
      </c>
      <c r="P3050">
        <v>1</v>
      </c>
      <c r="Q3050">
        <v>89</v>
      </c>
      <c r="R3050">
        <v>298</v>
      </c>
      <c r="S3050">
        <v>288</v>
      </c>
      <c r="T3050">
        <v>5.125</v>
      </c>
      <c r="U3050">
        <f>VLOOKUP(A3050,vlookup_table[#All],2,)</f>
        <v>1</v>
      </c>
      <c r="V3050">
        <f>VLOOKUP(A3050,vlookup_table[#All],4,FALSE)</f>
        <v>1901</v>
      </c>
      <c r="W3050" t="str">
        <f>IF(LEN(V3050)=4,_xlfn.CONCAT("19",LEFT(V3050,2)),IF(LEN(V3050)=3,_xlfn.CONCAT("190",LEFT(V3050,2)),0))</f>
        <v>1919</v>
      </c>
      <c r="X3050">
        <f>IF(V3050&lt;&gt;0,1997-VALUE(W3050),0)</f>
        <v>78</v>
      </c>
      <c r="Y3050" t="str">
        <f>VLOOKUP(A3050,vlookup_table[#All],5,FALSE)</f>
        <v>C3</v>
      </c>
      <c r="Z3050" t="str">
        <f t="shared" si="287"/>
        <v>City</v>
      </c>
      <c r="AA3050">
        <f>VLOOKUP(A3050,vlookup_table[#All],7,FALSE)</f>
        <v>10</v>
      </c>
    </row>
    <row r="3051" spans="1:27" x14ac:dyDescent="0.3">
      <c r="A3051">
        <v>145895</v>
      </c>
      <c r="B3051" s="1" t="s">
        <v>22</v>
      </c>
      <c r="C3051" s="1" t="str">
        <f>UPPER(LEFT(B3051,2))</f>
        <v>CA</v>
      </c>
      <c r="D3051" s="1" t="s">
        <v>17</v>
      </c>
      <c r="E3051" s="1" t="str">
        <f>UPPER(LEFT(D3051,1))</f>
        <v>F</v>
      </c>
      <c r="F3051">
        <v>2679</v>
      </c>
      <c r="G3051">
        <f t="shared" si="282"/>
        <v>2679</v>
      </c>
      <c r="H3051">
        <f t="shared" si="283"/>
        <v>2679</v>
      </c>
      <c r="I3051">
        <v>445</v>
      </c>
      <c r="J3051">
        <f t="shared" si="284"/>
        <v>445</v>
      </c>
      <c r="K3051">
        <v>572</v>
      </c>
      <c r="L3051">
        <f t="shared" si="285"/>
        <v>572</v>
      </c>
      <c r="M3051">
        <v>78</v>
      </c>
      <c r="N3051">
        <v>20693</v>
      </c>
      <c r="O3051">
        <f t="shared" si="286"/>
        <v>20693</v>
      </c>
      <c r="P3051">
        <v>11</v>
      </c>
      <c r="Q3051">
        <v>55</v>
      </c>
      <c r="R3051">
        <v>470</v>
      </c>
      <c r="S3051">
        <v>535</v>
      </c>
      <c r="T3051">
        <v>9.75</v>
      </c>
      <c r="U3051">
        <f>VLOOKUP(A3051,vlookup_table[#All],2,)</f>
        <v>0</v>
      </c>
      <c r="V3051">
        <f>VLOOKUP(A3051,vlookup_table[#All],4,FALSE)</f>
        <v>0</v>
      </c>
      <c r="W3051">
        <f>IF(LEN(V3051)=4,_xlfn.CONCAT("19",LEFT(V3051,2)),IF(LEN(V3051)=3,_xlfn.CONCAT("190",LEFT(V3051,2)),0))</f>
        <v>0</v>
      </c>
      <c r="X3051">
        <f>IF(V3051&lt;&gt;0,1997-VALUE(W3051),0)</f>
        <v>0</v>
      </c>
      <c r="Y3051" t="str">
        <f>VLOOKUP(A3051,vlookup_table[#All],5,FALSE)</f>
        <v>S1</v>
      </c>
      <c r="Z3051" t="str">
        <f t="shared" si="287"/>
        <v>Suburban</v>
      </c>
      <c r="AA3051">
        <f>VLOOKUP(A3051,vlookup_table[#All],7,FALSE)</f>
        <v>15</v>
      </c>
    </row>
    <row r="3052" spans="1:27" x14ac:dyDescent="0.3">
      <c r="A3052">
        <v>5366</v>
      </c>
      <c r="B3052" s="1" t="s">
        <v>22</v>
      </c>
      <c r="C3052" s="1" t="str">
        <f>UPPER(LEFT(B3052,2))</f>
        <v>CA</v>
      </c>
      <c r="D3052" s="1" t="s">
        <v>17</v>
      </c>
      <c r="E3052" s="1" t="str">
        <f>UPPER(LEFT(D3052,1))</f>
        <v>F</v>
      </c>
      <c r="F3052">
        <v>1522</v>
      </c>
      <c r="G3052">
        <f t="shared" si="282"/>
        <v>1522</v>
      </c>
      <c r="H3052">
        <f t="shared" si="283"/>
        <v>1522</v>
      </c>
      <c r="I3052">
        <v>426</v>
      </c>
      <c r="J3052">
        <f t="shared" si="284"/>
        <v>426</v>
      </c>
      <c r="K3052">
        <v>437</v>
      </c>
      <c r="L3052">
        <f t="shared" si="285"/>
        <v>437</v>
      </c>
      <c r="M3052">
        <v>16</v>
      </c>
      <c r="N3052">
        <v>14334</v>
      </c>
      <c r="O3052">
        <f t="shared" si="286"/>
        <v>14334</v>
      </c>
      <c r="P3052">
        <v>6</v>
      </c>
      <c r="Q3052">
        <v>55</v>
      </c>
      <c r="R3052">
        <v>425</v>
      </c>
      <c r="S3052">
        <v>462</v>
      </c>
      <c r="T3052">
        <v>13.875</v>
      </c>
      <c r="U3052">
        <f>VLOOKUP(A3052,vlookup_table[#All],2,)</f>
        <v>0</v>
      </c>
      <c r="V3052">
        <f>VLOOKUP(A3052,vlookup_table[#All],4,FALSE)</f>
        <v>4901</v>
      </c>
      <c r="W3052" t="str">
        <f>IF(LEN(V3052)=4,_xlfn.CONCAT("19",LEFT(V3052,2)),IF(LEN(V3052)=3,_xlfn.CONCAT("190",LEFT(V3052,2)),0))</f>
        <v>1949</v>
      </c>
      <c r="X3052">
        <f>IF(V3052&lt;&gt;0,1997-VALUE(W3052),0)</f>
        <v>48</v>
      </c>
      <c r="Y3052" t="str">
        <f>VLOOKUP(A3052,vlookup_table[#All],5,FALSE)</f>
        <v>C2</v>
      </c>
      <c r="Z3052" t="str">
        <f t="shared" si="287"/>
        <v>City</v>
      </c>
      <c r="AA3052">
        <f>VLOOKUP(A3052,vlookup_table[#All],7,FALSE)</f>
        <v>20</v>
      </c>
    </row>
    <row r="3053" spans="1:27" x14ac:dyDescent="0.3">
      <c r="A3053">
        <v>37090</v>
      </c>
      <c r="B3053" s="1" t="s">
        <v>13</v>
      </c>
      <c r="C3053" s="1" t="str">
        <f>UPPER(LEFT(B3053,2))</f>
        <v>FL</v>
      </c>
      <c r="D3053" s="1" t="s">
        <v>14</v>
      </c>
      <c r="E3053" s="1" t="str">
        <f>UPPER(LEFT(D3053,1))</f>
        <v>M</v>
      </c>
      <c r="F3053">
        <v>1363</v>
      </c>
      <c r="G3053">
        <f t="shared" si="282"/>
        <v>1363</v>
      </c>
      <c r="H3053">
        <f t="shared" si="283"/>
        <v>1363</v>
      </c>
      <c r="I3053">
        <v>491</v>
      </c>
      <c r="J3053">
        <f t="shared" si="284"/>
        <v>491</v>
      </c>
      <c r="K3053">
        <v>616</v>
      </c>
      <c r="L3053">
        <f t="shared" si="285"/>
        <v>616</v>
      </c>
      <c r="M3053">
        <v>24</v>
      </c>
      <c r="N3053">
        <v>23656</v>
      </c>
      <c r="O3053">
        <f t="shared" si="286"/>
        <v>23656</v>
      </c>
      <c r="P3053">
        <v>18</v>
      </c>
      <c r="Q3053">
        <v>23</v>
      </c>
      <c r="R3053">
        <v>524</v>
      </c>
      <c r="S3053">
        <v>581</v>
      </c>
      <c r="T3053">
        <v>13.7</v>
      </c>
      <c r="U3053">
        <f>VLOOKUP(A3053,vlookup_table[#All],2,)</f>
        <v>1</v>
      </c>
      <c r="V3053">
        <f>VLOOKUP(A3053,vlookup_table[#All],4,FALSE)</f>
        <v>3011</v>
      </c>
      <c r="W3053" t="str">
        <f>IF(LEN(V3053)=4,_xlfn.CONCAT("19",LEFT(V3053,2)),IF(LEN(V3053)=3,_xlfn.CONCAT("190",LEFT(V3053,2)),0))</f>
        <v>1930</v>
      </c>
      <c r="X3053">
        <f>IF(V3053&lt;&gt;0,1997-VALUE(W3053),0)</f>
        <v>67</v>
      </c>
      <c r="Y3053" t="str">
        <f>VLOOKUP(A3053,vlookup_table[#All],5,FALSE)</f>
        <v>S3</v>
      </c>
      <c r="Z3053" t="str">
        <f t="shared" si="287"/>
        <v>Suburban</v>
      </c>
      <c r="AA3053">
        <f>VLOOKUP(A3053,vlookup_table[#All],7,FALSE)</f>
        <v>20</v>
      </c>
    </row>
    <row r="3054" spans="1:27" x14ac:dyDescent="0.3">
      <c r="A3054">
        <v>427</v>
      </c>
      <c r="B3054" s="1" t="s">
        <v>13</v>
      </c>
      <c r="C3054" s="1" t="str">
        <f>UPPER(LEFT(B3054,2))</f>
        <v>FL</v>
      </c>
      <c r="D3054" s="1" t="s">
        <v>14</v>
      </c>
      <c r="E3054" s="1" t="str">
        <f>UPPER(LEFT(D3054,1))</f>
        <v>M</v>
      </c>
      <c r="F3054">
        <v>709</v>
      </c>
      <c r="G3054">
        <f t="shared" si="282"/>
        <v>709</v>
      </c>
      <c r="H3054">
        <f t="shared" si="283"/>
        <v>709</v>
      </c>
      <c r="I3054">
        <v>256</v>
      </c>
      <c r="J3054">
        <f t="shared" si="284"/>
        <v>256</v>
      </c>
      <c r="K3054">
        <v>327</v>
      </c>
      <c r="L3054">
        <f t="shared" si="285"/>
        <v>327</v>
      </c>
      <c r="M3054">
        <v>0</v>
      </c>
      <c r="N3054">
        <v>13576</v>
      </c>
      <c r="O3054">
        <f t="shared" si="286"/>
        <v>13576</v>
      </c>
      <c r="P3054">
        <v>3</v>
      </c>
      <c r="Q3054">
        <v>8</v>
      </c>
      <c r="R3054">
        <v>271</v>
      </c>
      <c r="S3054">
        <v>291</v>
      </c>
      <c r="T3054">
        <v>9.5454545460000002</v>
      </c>
      <c r="U3054">
        <f>VLOOKUP(A3054,vlookup_table[#All],2,)</f>
        <v>0</v>
      </c>
      <c r="V3054">
        <f>VLOOKUP(A3054,vlookup_table[#All],4,FALSE)</f>
        <v>0</v>
      </c>
      <c r="W3054">
        <f>IF(LEN(V3054)=4,_xlfn.CONCAT("19",LEFT(V3054,2)),IF(LEN(V3054)=3,_xlfn.CONCAT("190",LEFT(V3054,2)),0))</f>
        <v>0</v>
      </c>
      <c r="X3054">
        <f>IF(V3054&lt;&gt;0,1997-VALUE(W3054),0)</f>
        <v>0</v>
      </c>
      <c r="Y3054" t="str">
        <f>VLOOKUP(A3054,vlookup_table[#All],5,FALSE)</f>
        <v>C2</v>
      </c>
      <c r="Z3054" t="str">
        <f t="shared" si="287"/>
        <v>City</v>
      </c>
      <c r="AA3054">
        <f>VLOOKUP(A3054,vlookup_table[#All],7,FALSE)</f>
        <v>10</v>
      </c>
    </row>
    <row r="3055" spans="1:27" x14ac:dyDescent="0.3">
      <c r="A3055">
        <v>220</v>
      </c>
      <c r="B3055" s="1" t="s">
        <v>16</v>
      </c>
      <c r="C3055" s="1" t="str">
        <f>UPPER(LEFT(B3055,2))</f>
        <v>IL</v>
      </c>
      <c r="D3055" s="1" t="s">
        <v>14</v>
      </c>
      <c r="E3055" s="1" t="str">
        <f>UPPER(LEFT(D3055,1))</f>
        <v>M</v>
      </c>
      <c r="F3055">
        <v>550</v>
      </c>
      <c r="G3055">
        <f t="shared" si="282"/>
        <v>550</v>
      </c>
      <c r="H3055">
        <f t="shared" si="283"/>
        <v>550</v>
      </c>
      <c r="I3055">
        <v>387</v>
      </c>
      <c r="J3055">
        <f t="shared" si="284"/>
        <v>387</v>
      </c>
      <c r="K3055">
        <v>502</v>
      </c>
      <c r="L3055">
        <f t="shared" si="285"/>
        <v>502</v>
      </c>
      <c r="M3055">
        <v>0</v>
      </c>
      <c r="N3055">
        <v>20210</v>
      </c>
      <c r="O3055">
        <f t="shared" si="286"/>
        <v>20210</v>
      </c>
      <c r="P3055">
        <v>1</v>
      </c>
      <c r="Q3055">
        <v>71</v>
      </c>
      <c r="R3055">
        <v>427</v>
      </c>
      <c r="S3055">
        <v>467</v>
      </c>
      <c r="T3055">
        <v>5.5454545450000001</v>
      </c>
      <c r="U3055">
        <f>VLOOKUP(A3055,vlookup_table[#All],2,)</f>
        <v>1</v>
      </c>
      <c r="V3055">
        <f>VLOOKUP(A3055,vlookup_table[#All],4,FALSE)</f>
        <v>5205</v>
      </c>
      <c r="W3055" t="str">
        <f>IF(LEN(V3055)=4,_xlfn.CONCAT("19",LEFT(V3055,2)),IF(LEN(V3055)=3,_xlfn.CONCAT("190",LEFT(V3055,2)),0))</f>
        <v>1952</v>
      </c>
      <c r="X3055">
        <f>IF(V3055&lt;&gt;0,1997-VALUE(W3055),0)</f>
        <v>45</v>
      </c>
      <c r="Y3055" t="str">
        <f>VLOOKUP(A3055,vlookup_table[#All],5,FALSE)</f>
        <v>C3</v>
      </c>
      <c r="Z3055" t="str">
        <f t="shared" si="287"/>
        <v>City</v>
      </c>
      <c r="AA3055">
        <f>VLOOKUP(A3055,vlookup_table[#All],7,FALSE)</f>
        <v>8</v>
      </c>
    </row>
    <row r="3056" spans="1:27" x14ac:dyDescent="0.3">
      <c r="A3056">
        <v>39246</v>
      </c>
      <c r="B3056" s="1" t="s">
        <v>13</v>
      </c>
      <c r="C3056" s="1" t="str">
        <f>UPPER(LEFT(B3056,2))</f>
        <v>FL</v>
      </c>
      <c r="D3056" s="1" t="s">
        <v>17</v>
      </c>
      <c r="E3056" s="1" t="str">
        <f>UPPER(LEFT(D3056,1))</f>
        <v>F</v>
      </c>
      <c r="F3056">
        <v>1093</v>
      </c>
      <c r="G3056">
        <f t="shared" si="282"/>
        <v>1093</v>
      </c>
      <c r="H3056">
        <f t="shared" si="283"/>
        <v>1093</v>
      </c>
      <c r="I3056">
        <v>364</v>
      </c>
      <c r="J3056">
        <f t="shared" si="284"/>
        <v>364</v>
      </c>
      <c r="K3056">
        <v>441</v>
      </c>
      <c r="L3056">
        <f t="shared" si="285"/>
        <v>441</v>
      </c>
      <c r="M3056">
        <v>2</v>
      </c>
      <c r="N3056">
        <v>15640</v>
      </c>
      <c r="O3056">
        <f t="shared" si="286"/>
        <v>15640</v>
      </c>
      <c r="P3056">
        <v>6</v>
      </c>
      <c r="Q3056">
        <v>30</v>
      </c>
      <c r="R3056">
        <v>424</v>
      </c>
      <c r="S3056">
        <v>392</v>
      </c>
      <c r="T3056">
        <v>4.25</v>
      </c>
      <c r="U3056">
        <f>VLOOKUP(A3056,vlookup_table[#All],2,)</f>
        <v>28</v>
      </c>
      <c r="V3056">
        <f>VLOOKUP(A3056,vlookup_table[#All],4,FALSE)</f>
        <v>2401</v>
      </c>
      <c r="W3056" t="str">
        <f>IF(LEN(V3056)=4,_xlfn.CONCAT("19",LEFT(V3056,2)),IF(LEN(V3056)=3,_xlfn.CONCAT("190",LEFT(V3056,2)),0))</f>
        <v>1924</v>
      </c>
      <c r="X3056">
        <f>IF(V3056&lt;&gt;0,1997-VALUE(W3056),0)</f>
        <v>73</v>
      </c>
      <c r="Y3056" t="str">
        <f>VLOOKUP(A3056,vlookup_table[#All],5,FALSE)</f>
        <v>S2</v>
      </c>
      <c r="Z3056" t="str">
        <f t="shared" si="287"/>
        <v>Suburban</v>
      </c>
      <c r="AA3056">
        <f>VLOOKUP(A3056,vlookup_table[#All],7,FALSE)</f>
        <v>5</v>
      </c>
    </row>
    <row r="3057" spans="1:27" x14ac:dyDescent="0.3">
      <c r="A3057">
        <v>85853</v>
      </c>
      <c r="B3057" s="1" t="s">
        <v>57</v>
      </c>
      <c r="C3057" s="1" t="str">
        <f>UPPER(LEFT(B3057,2))</f>
        <v>MN</v>
      </c>
      <c r="D3057" s="1" t="s">
        <v>14</v>
      </c>
      <c r="E3057" s="1" t="str">
        <f>UPPER(LEFT(D3057,1))</f>
        <v>M</v>
      </c>
      <c r="F3057">
        <v>542</v>
      </c>
      <c r="G3057">
        <f t="shared" si="282"/>
        <v>542</v>
      </c>
      <c r="H3057">
        <f t="shared" si="283"/>
        <v>542</v>
      </c>
      <c r="I3057">
        <v>280</v>
      </c>
      <c r="J3057">
        <f t="shared" si="284"/>
        <v>280</v>
      </c>
      <c r="K3057">
        <v>320</v>
      </c>
      <c r="L3057">
        <f t="shared" si="285"/>
        <v>320</v>
      </c>
      <c r="M3057">
        <v>0</v>
      </c>
      <c r="N3057">
        <v>10254</v>
      </c>
      <c r="O3057">
        <f t="shared" si="286"/>
        <v>10254</v>
      </c>
      <c r="P3057">
        <v>2</v>
      </c>
      <c r="Q3057">
        <v>79</v>
      </c>
      <c r="R3057">
        <v>305</v>
      </c>
      <c r="S3057">
        <v>303</v>
      </c>
      <c r="T3057">
        <v>7</v>
      </c>
      <c r="U3057">
        <f>VLOOKUP(A3057,vlookup_table[#All],2,)</f>
        <v>1002</v>
      </c>
      <c r="V3057">
        <f>VLOOKUP(A3057,vlookup_table[#All],4,FALSE)</f>
        <v>6001</v>
      </c>
      <c r="W3057" t="str">
        <f>IF(LEN(V3057)=4,_xlfn.CONCAT("19",LEFT(V3057,2)),IF(LEN(V3057)=3,_xlfn.CONCAT("190",LEFT(V3057,2)),0))</f>
        <v>1960</v>
      </c>
      <c r="X3057">
        <f>IF(V3057&lt;&gt;0,1997-VALUE(W3057),0)</f>
        <v>37</v>
      </c>
      <c r="Y3057" t="str">
        <f>VLOOKUP(A3057,vlookup_table[#All],5,FALSE)</f>
        <v>R2</v>
      </c>
      <c r="Z3057" t="str">
        <f t="shared" si="287"/>
        <v>Rural</v>
      </c>
      <c r="AA3057">
        <f>VLOOKUP(A3057,vlookup_table[#All],7,FALSE)</f>
        <v>20</v>
      </c>
    </row>
    <row r="3058" spans="1:27" x14ac:dyDescent="0.3">
      <c r="A3058">
        <v>97829</v>
      </c>
      <c r="B3058" s="1" t="s">
        <v>16</v>
      </c>
      <c r="C3058" s="1" t="str">
        <f>UPPER(LEFT(B3058,2))</f>
        <v>IL</v>
      </c>
      <c r="D3058" s="1" t="s">
        <v>14</v>
      </c>
      <c r="E3058" s="1" t="str">
        <f>UPPER(LEFT(D3058,1))</f>
        <v>M</v>
      </c>
      <c r="F3058">
        <v>819</v>
      </c>
      <c r="G3058">
        <f t="shared" si="282"/>
        <v>819</v>
      </c>
      <c r="H3058">
        <f t="shared" si="283"/>
        <v>819</v>
      </c>
      <c r="I3058">
        <v>371</v>
      </c>
      <c r="J3058">
        <f t="shared" si="284"/>
        <v>371</v>
      </c>
      <c r="K3058">
        <v>471</v>
      </c>
      <c r="L3058">
        <f t="shared" si="285"/>
        <v>471</v>
      </c>
      <c r="M3058">
        <v>2</v>
      </c>
      <c r="N3058">
        <v>15719</v>
      </c>
      <c r="O3058">
        <f t="shared" si="286"/>
        <v>15719</v>
      </c>
      <c r="P3058">
        <v>1</v>
      </c>
      <c r="Q3058">
        <v>65</v>
      </c>
      <c r="R3058">
        <v>432</v>
      </c>
      <c r="S3058">
        <v>407</v>
      </c>
      <c r="T3058">
        <v>4.7205882350000001</v>
      </c>
      <c r="U3058">
        <f>VLOOKUP(A3058,vlookup_table[#All],2,)</f>
        <v>0</v>
      </c>
      <c r="V3058">
        <f>VLOOKUP(A3058,vlookup_table[#All],4,FALSE)</f>
        <v>5101</v>
      </c>
      <c r="W3058" t="str">
        <f>IF(LEN(V3058)=4,_xlfn.CONCAT("19",LEFT(V3058,2)),IF(LEN(V3058)=3,_xlfn.CONCAT("190",LEFT(V3058,2)),0))</f>
        <v>1951</v>
      </c>
      <c r="X3058">
        <f>IF(V3058&lt;&gt;0,1997-VALUE(W3058),0)</f>
        <v>46</v>
      </c>
      <c r="Y3058" t="str">
        <f>VLOOKUP(A3058,vlookup_table[#All],5,FALSE)</f>
        <v>T2</v>
      </c>
      <c r="Z3058" t="str">
        <f t="shared" si="287"/>
        <v>Town</v>
      </c>
      <c r="AA3058">
        <f>VLOOKUP(A3058,vlookup_table[#All],7,FALSE)</f>
        <v>10</v>
      </c>
    </row>
    <row r="3059" spans="1:27" x14ac:dyDescent="0.3">
      <c r="A3059">
        <v>118831</v>
      </c>
      <c r="B3059" s="1" t="s">
        <v>21</v>
      </c>
      <c r="C3059" s="1" t="str">
        <f>UPPER(LEFT(B3059,2))</f>
        <v>TX</v>
      </c>
      <c r="D3059" s="1" t="s">
        <v>17</v>
      </c>
      <c r="E3059" s="1" t="str">
        <f>UPPER(LEFT(D3059,1))</f>
        <v>F</v>
      </c>
      <c r="F3059">
        <v>850</v>
      </c>
      <c r="G3059">
        <f t="shared" si="282"/>
        <v>850</v>
      </c>
      <c r="H3059">
        <f t="shared" si="283"/>
        <v>850</v>
      </c>
      <c r="I3059">
        <v>440</v>
      </c>
      <c r="J3059">
        <f t="shared" si="284"/>
        <v>440</v>
      </c>
      <c r="K3059">
        <v>511</v>
      </c>
      <c r="L3059">
        <f t="shared" si="285"/>
        <v>511</v>
      </c>
      <c r="M3059">
        <v>0</v>
      </c>
      <c r="N3059">
        <v>17825</v>
      </c>
      <c r="O3059">
        <f t="shared" si="286"/>
        <v>17825</v>
      </c>
      <c r="P3059">
        <v>6</v>
      </c>
      <c r="Q3059">
        <v>51</v>
      </c>
      <c r="R3059">
        <v>468</v>
      </c>
      <c r="S3059">
        <v>470</v>
      </c>
      <c r="T3059">
        <v>20</v>
      </c>
      <c r="U3059">
        <f>VLOOKUP(A3059,vlookup_table[#All],2,)</f>
        <v>0</v>
      </c>
      <c r="V3059">
        <f>VLOOKUP(A3059,vlookup_table[#All],4,FALSE)</f>
        <v>6201</v>
      </c>
      <c r="W3059" t="str">
        <f>IF(LEN(V3059)=4,_xlfn.CONCAT("19",LEFT(V3059,2)),IF(LEN(V3059)=3,_xlfn.CONCAT("190",LEFT(V3059,2)),0))</f>
        <v>1962</v>
      </c>
      <c r="X3059">
        <f>IF(V3059&lt;&gt;0,1997-VALUE(W3059),0)</f>
        <v>35</v>
      </c>
      <c r="Y3059" t="str">
        <f>VLOOKUP(A3059,vlookup_table[#All],5,FALSE)</f>
        <v>S1</v>
      </c>
      <c r="Z3059" t="str">
        <f t="shared" si="287"/>
        <v>Suburban</v>
      </c>
      <c r="AA3059">
        <f>VLOOKUP(A3059,vlookup_table[#All],7,FALSE)</f>
        <v>20</v>
      </c>
    </row>
    <row r="3060" spans="1:27" x14ac:dyDescent="0.3">
      <c r="A3060">
        <v>178597</v>
      </c>
      <c r="B3060" s="1" t="s">
        <v>41</v>
      </c>
      <c r="C3060" s="1" t="str">
        <f>UPPER(LEFT(B3060,2))</f>
        <v>WA</v>
      </c>
      <c r="D3060" s="1" t="s">
        <v>17</v>
      </c>
      <c r="E3060" s="1" t="str">
        <f>UPPER(LEFT(D3060,1))</f>
        <v>F</v>
      </c>
      <c r="F3060">
        <v>2132</v>
      </c>
      <c r="G3060">
        <f t="shared" si="282"/>
        <v>2132</v>
      </c>
      <c r="H3060">
        <f t="shared" si="283"/>
        <v>2132</v>
      </c>
      <c r="I3060">
        <v>632</v>
      </c>
      <c r="J3060">
        <f t="shared" si="284"/>
        <v>632</v>
      </c>
      <c r="K3060">
        <v>761</v>
      </c>
      <c r="L3060">
        <f t="shared" si="285"/>
        <v>761</v>
      </c>
      <c r="M3060">
        <v>54</v>
      </c>
      <c r="N3060">
        <v>27547</v>
      </c>
      <c r="O3060">
        <f t="shared" si="286"/>
        <v>27547</v>
      </c>
      <c r="P3060">
        <v>6</v>
      </c>
      <c r="Q3060">
        <v>53</v>
      </c>
      <c r="R3060">
        <v>714</v>
      </c>
      <c r="S3060">
        <v>721</v>
      </c>
      <c r="T3060">
        <v>13</v>
      </c>
      <c r="U3060">
        <f>VLOOKUP(A3060,vlookup_table[#All],2,)</f>
        <v>2</v>
      </c>
      <c r="V3060">
        <f>VLOOKUP(A3060,vlookup_table[#All],4,FALSE)</f>
        <v>3201</v>
      </c>
      <c r="W3060" t="str">
        <f>IF(LEN(V3060)=4,_xlfn.CONCAT("19",LEFT(V3060,2)),IF(LEN(V3060)=3,_xlfn.CONCAT("190",LEFT(V3060,2)),0))</f>
        <v>1932</v>
      </c>
      <c r="X3060">
        <f>IF(V3060&lt;&gt;0,1997-VALUE(W3060),0)</f>
        <v>65</v>
      </c>
      <c r="Y3060" t="str">
        <f>VLOOKUP(A3060,vlookup_table[#All],5,FALSE)</f>
        <v>S1</v>
      </c>
      <c r="Z3060" t="str">
        <f t="shared" si="287"/>
        <v>Suburban</v>
      </c>
      <c r="AA3060">
        <f>VLOOKUP(A3060,vlookup_table[#All],7,FALSE)</f>
        <v>22</v>
      </c>
    </row>
    <row r="3061" spans="1:27" x14ac:dyDescent="0.3">
      <c r="A3061">
        <v>152509</v>
      </c>
      <c r="B3061" s="1" t="s">
        <v>22</v>
      </c>
      <c r="C3061" s="1" t="str">
        <f>UPPER(LEFT(B3061,2))</f>
        <v>CA</v>
      </c>
      <c r="D3061" s="1" t="s">
        <v>17</v>
      </c>
      <c r="E3061" s="1" t="str">
        <f>UPPER(LEFT(D3061,1))</f>
        <v>F</v>
      </c>
      <c r="F3061">
        <v>1725</v>
      </c>
      <c r="G3061">
        <f t="shared" si="282"/>
        <v>1725</v>
      </c>
      <c r="H3061">
        <f t="shared" si="283"/>
        <v>1725</v>
      </c>
      <c r="I3061">
        <v>394</v>
      </c>
      <c r="J3061">
        <f t="shared" si="284"/>
        <v>394</v>
      </c>
      <c r="K3061">
        <v>444</v>
      </c>
      <c r="L3061">
        <f t="shared" si="285"/>
        <v>444</v>
      </c>
      <c r="M3061">
        <v>24</v>
      </c>
      <c r="N3061">
        <v>14032</v>
      </c>
      <c r="O3061">
        <f t="shared" si="286"/>
        <v>14032</v>
      </c>
      <c r="P3061">
        <v>4</v>
      </c>
      <c r="Q3061">
        <v>52</v>
      </c>
      <c r="R3061">
        <v>408</v>
      </c>
      <c r="S3061">
        <v>425</v>
      </c>
      <c r="T3061">
        <v>13.21428571</v>
      </c>
      <c r="U3061">
        <f>VLOOKUP(A3061,vlookup_table[#All],2,)</f>
        <v>28</v>
      </c>
      <c r="V3061">
        <f>VLOOKUP(A3061,vlookup_table[#All],4,FALSE)</f>
        <v>0</v>
      </c>
      <c r="W3061">
        <f>IF(LEN(V3061)=4,_xlfn.CONCAT("19",LEFT(V3061,2)),IF(LEN(V3061)=3,_xlfn.CONCAT("190",LEFT(V3061,2)),0))</f>
        <v>0</v>
      </c>
      <c r="X3061">
        <f>IF(V3061&lt;&gt;0,1997-VALUE(W3061),0)</f>
        <v>0</v>
      </c>
      <c r="Y3061" t="str">
        <f>VLOOKUP(A3061,vlookup_table[#All],5,FALSE)</f>
        <v>S2</v>
      </c>
      <c r="Z3061" t="str">
        <f t="shared" si="287"/>
        <v>Suburban</v>
      </c>
      <c r="AA3061">
        <f>VLOOKUP(A3061,vlookup_table[#All],7,FALSE)</f>
        <v>20</v>
      </c>
    </row>
    <row r="3062" spans="1:27" x14ac:dyDescent="0.3">
      <c r="A3062">
        <v>61232</v>
      </c>
      <c r="B3062" s="1" t="s">
        <v>34</v>
      </c>
      <c r="C3062" s="1" t="str">
        <f>UPPER(LEFT(B3062,2))</f>
        <v>IN</v>
      </c>
      <c r="D3062" s="1" t="s">
        <v>17</v>
      </c>
      <c r="E3062" s="1" t="str">
        <f>UPPER(LEFT(D3062,1))</f>
        <v>F</v>
      </c>
      <c r="F3062">
        <v>1057</v>
      </c>
      <c r="G3062">
        <f t="shared" si="282"/>
        <v>1057</v>
      </c>
      <c r="H3062">
        <f t="shared" si="283"/>
        <v>1057</v>
      </c>
      <c r="I3062">
        <v>425</v>
      </c>
      <c r="J3062">
        <f t="shared" si="284"/>
        <v>425</v>
      </c>
      <c r="K3062">
        <v>530</v>
      </c>
      <c r="L3062">
        <f t="shared" si="285"/>
        <v>530</v>
      </c>
      <c r="M3062">
        <v>2</v>
      </c>
      <c r="N3062">
        <v>17343</v>
      </c>
      <c r="O3062">
        <f t="shared" si="286"/>
        <v>17343</v>
      </c>
      <c r="P3062">
        <v>3</v>
      </c>
      <c r="Q3062">
        <v>57</v>
      </c>
      <c r="R3062">
        <v>489</v>
      </c>
      <c r="S3062">
        <v>482</v>
      </c>
      <c r="T3062">
        <v>9.2535000000000007</v>
      </c>
      <c r="U3062">
        <f>VLOOKUP(A3062,vlookup_table[#All],2,)</f>
        <v>0</v>
      </c>
      <c r="V3062">
        <f>VLOOKUP(A3062,vlookup_table[#All],4,FALSE)</f>
        <v>4501</v>
      </c>
      <c r="W3062" t="str">
        <f>IF(LEN(V3062)=4,_xlfn.CONCAT("19",LEFT(V3062,2)),IF(LEN(V3062)=3,_xlfn.CONCAT("190",LEFT(V3062,2)),0))</f>
        <v>1945</v>
      </c>
      <c r="X3062">
        <f>IF(V3062&lt;&gt;0,1997-VALUE(W3062),0)</f>
        <v>52</v>
      </c>
      <c r="Y3062" t="str">
        <f>VLOOKUP(A3062,vlookup_table[#All],5,FALSE)</f>
        <v>S1</v>
      </c>
      <c r="Z3062" t="str">
        <f t="shared" si="287"/>
        <v>Suburban</v>
      </c>
      <c r="AA3062">
        <f>VLOOKUP(A3062,vlookup_table[#All],7,FALSE)</f>
        <v>10</v>
      </c>
    </row>
    <row r="3063" spans="1:27" x14ac:dyDescent="0.3">
      <c r="A3063">
        <v>27714</v>
      </c>
      <c r="B3063" s="1" t="s">
        <v>40</v>
      </c>
      <c r="C3063" s="1" t="str">
        <f>UPPER(LEFT(B3063,2))</f>
        <v>GA</v>
      </c>
      <c r="D3063" s="1" t="s">
        <v>14</v>
      </c>
      <c r="E3063" s="1" t="str">
        <f>UPPER(LEFT(D3063,1))</f>
        <v>M</v>
      </c>
      <c r="F3063">
        <v>1458</v>
      </c>
      <c r="G3063">
        <f t="shared" si="282"/>
        <v>1458</v>
      </c>
      <c r="H3063">
        <f t="shared" si="283"/>
        <v>1458</v>
      </c>
      <c r="I3063">
        <v>643</v>
      </c>
      <c r="J3063">
        <f t="shared" si="284"/>
        <v>643</v>
      </c>
      <c r="K3063">
        <v>688</v>
      </c>
      <c r="L3063">
        <f t="shared" si="285"/>
        <v>688</v>
      </c>
      <c r="M3063">
        <v>10</v>
      </c>
      <c r="N3063">
        <v>21122</v>
      </c>
      <c r="O3063">
        <f t="shared" si="286"/>
        <v>21122</v>
      </c>
      <c r="P3063">
        <v>6</v>
      </c>
      <c r="Q3063">
        <v>34</v>
      </c>
      <c r="R3063">
        <v>660</v>
      </c>
      <c r="S3063">
        <v>635</v>
      </c>
      <c r="T3063">
        <v>6.8333333329999997</v>
      </c>
      <c r="U3063">
        <f>VLOOKUP(A3063,vlookup_table[#All],2,)</f>
        <v>1</v>
      </c>
      <c r="V3063">
        <f>VLOOKUP(A3063,vlookup_table[#All],4,FALSE)</f>
        <v>3801</v>
      </c>
      <c r="W3063" t="str">
        <f>IF(LEN(V3063)=4,_xlfn.CONCAT("19",LEFT(V3063,2)),IF(LEN(V3063)=3,_xlfn.CONCAT("190",LEFT(V3063,2)),0))</f>
        <v>1938</v>
      </c>
      <c r="X3063">
        <f>IF(V3063&lt;&gt;0,1997-VALUE(W3063),0)</f>
        <v>59</v>
      </c>
      <c r="Y3063" t="str">
        <f>VLOOKUP(A3063,vlookup_table[#All],5,FALSE)</f>
        <v>C1</v>
      </c>
      <c r="Z3063" t="str">
        <f t="shared" si="287"/>
        <v>City</v>
      </c>
      <c r="AA3063">
        <f>VLOOKUP(A3063,vlookup_table[#All],7,FALSE)</f>
        <v>9</v>
      </c>
    </row>
    <row r="3064" spans="1:27" x14ac:dyDescent="0.3">
      <c r="A3064">
        <v>170473</v>
      </c>
      <c r="B3064" s="1" t="s">
        <v>22</v>
      </c>
      <c r="C3064" s="1" t="str">
        <f>UPPER(LEFT(B3064,2))</f>
        <v>CA</v>
      </c>
      <c r="D3064" s="1" t="s">
        <v>14</v>
      </c>
      <c r="E3064" s="1" t="str">
        <f>UPPER(LEFT(D3064,1))</f>
        <v>M</v>
      </c>
      <c r="F3064">
        <v>1194</v>
      </c>
      <c r="G3064">
        <f t="shared" si="282"/>
        <v>1194</v>
      </c>
      <c r="H3064">
        <f t="shared" si="283"/>
        <v>1194</v>
      </c>
      <c r="I3064">
        <v>247</v>
      </c>
      <c r="J3064">
        <f t="shared" si="284"/>
        <v>247</v>
      </c>
      <c r="K3064">
        <v>349</v>
      </c>
      <c r="L3064">
        <f t="shared" si="285"/>
        <v>349</v>
      </c>
      <c r="M3064">
        <v>21</v>
      </c>
      <c r="N3064">
        <v>13998</v>
      </c>
      <c r="O3064">
        <f t="shared" si="286"/>
        <v>13998</v>
      </c>
      <c r="P3064">
        <v>3</v>
      </c>
      <c r="Q3064">
        <v>63</v>
      </c>
      <c r="R3064">
        <v>307</v>
      </c>
      <c r="S3064">
        <v>311</v>
      </c>
      <c r="T3064">
        <v>15.33333333</v>
      </c>
      <c r="U3064">
        <f>VLOOKUP(A3064,vlookup_table[#All],2,)</f>
        <v>72</v>
      </c>
      <c r="V3064">
        <f>VLOOKUP(A3064,vlookup_table[#All],4,FALSE)</f>
        <v>5101</v>
      </c>
      <c r="W3064" t="str">
        <f>IF(LEN(V3064)=4,_xlfn.CONCAT("19",LEFT(V3064,2)),IF(LEN(V3064)=3,_xlfn.CONCAT("190",LEFT(V3064,2)),0))</f>
        <v>1951</v>
      </c>
      <c r="X3064">
        <f>IF(V3064&lt;&gt;0,1997-VALUE(W3064),0)</f>
        <v>46</v>
      </c>
      <c r="Y3064" t="str">
        <f>VLOOKUP(A3064,vlookup_table[#All],5,FALSE)</f>
        <v>R1</v>
      </c>
      <c r="Z3064" t="str">
        <f t="shared" si="287"/>
        <v>Rural</v>
      </c>
      <c r="AA3064">
        <f>VLOOKUP(A3064,vlookup_table[#All],7,FALSE)</f>
        <v>20</v>
      </c>
    </row>
    <row r="3065" spans="1:27" x14ac:dyDescent="0.3">
      <c r="A3065">
        <v>176454</v>
      </c>
      <c r="B3065" s="1" t="s">
        <v>51</v>
      </c>
      <c r="C3065" s="1" t="str">
        <f>UPPER(LEFT(B3065,2))</f>
        <v>OR</v>
      </c>
      <c r="D3065" s="1" t="s">
        <v>17</v>
      </c>
      <c r="E3065" s="1" t="str">
        <f>UPPER(LEFT(D3065,1))</f>
        <v>F</v>
      </c>
      <c r="F3065">
        <v>426</v>
      </c>
      <c r="G3065">
        <f t="shared" si="282"/>
        <v>426</v>
      </c>
      <c r="H3065">
        <f t="shared" si="283"/>
        <v>426</v>
      </c>
      <c r="I3065">
        <v>213</v>
      </c>
      <c r="J3065">
        <f t="shared" si="284"/>
        <v>213</v>
      </c>
      <c r="K3065">
        <v>272</v>
      </c>
      <c r="L3065">
        <f t="shared" si="285"/>
        <v>272</v>
      </c>
      <c r="M3065">
        <v>0</v>
      </c>
      <c r="N3065">
        <v>9590</v>
      </c>
      <c r="O3065">
        <f t="shared" si="286"/>
        <v>9590</v>
      </c>
      <c r="P3065">
        <v>1</v>
      </c>
      <c r="Q3065">
        <v>55</v>
      </c>
      <c r="R3065">
        <v>240</v>
      </c>
      <c r="S3065">
        <v>255</v>
      </c>
      <c r="T3065">
        <v>23</v>
      </c>
      <c r="U3065">
        <f>VLOOKUP(A3065,vlookup_table[#All],2,)</f>
        <v>28</v>
      </c>
      <c r="V3065">
        <f>VLOOKUP(A3065,vlookup_table[#All],4,FALSE)</f>
        <v>0</v>
      </c>
      <c r="W3065">
        <f>IF(LEN(V3065)=4,_xlfn.CONCAT("19",LEFT(V3065,2)),IF(LEN(V3065)=3,_xlfn.CONCAT("190",LEFT(V3065,2)),0))</f>
        <v>0</v>
      </c>
      <c r="X3065">
        <f>IF(V3065&lt;&gt;0,1997-VALUE(W3065),0)</f>
        <v>0</v>
      </c>
      <c r="Y3065" t="str">
        <f>VLOOKUP(A3065,vlookup_table[#All],5,FALSE)</f>
        <v>T3</v>
      </c>
      <c r="Z3065" t="str">
        <f t="shared" si="287"/>
        <v>Town</v>
      </c>
      <c r="AA3065">
        <f>VLOOKUP(A3065,vlookup_table[#All],7,FALSE)</f>
        <v>23</v>
      </c>
    </row>
    <row r="3066" spans="1:27" x14ac:dyDescent="0.3">
      <c r="A3066">
        <v>73685</v>
      </c>
      <c r="B3066" s="1" t="s">
        <v>30</v>
      </c>
      <c r="C3066" s="1" t="str">
        <f>UPPER(LEFT(B3066,2))</f>
        <v>MI</v>
      </c>
      <c r="D3066" s="1" t="s">
        <v>14</v>
      </c>
      <c r="E3066" s="1" t="str">
        <f>UPPER(LEFT(D3066,1))</f>
        <v>M</v>
      </c>
      <c r="F3066">
        <v>641</v>
      </c>
      <c r="G3066">
        <f t="shared" si="282"/>
        <v>641</v>
      </c>
      <c r="H3066">
        <f t="shared" si="283"/>
        <v>641</v>
      </c>
      <c r="I3066">
        <v>255</v>
      </c>
      <c r="J3066">
        <f t="shared" si="284"/>
        <v>255</v>
      </c>
      <c r="K3066">
        <v>371</v>
      </c>
      <c r="L3066">
        <f t="shared" si="285"/>
        <v>371</v>
      </c>
      <c r="M3066">
        <v>0</v>
      </c>
      <c r="N3066">
        <v>12503</v>
      </c>
      <c r="O3066">
        <f t="shared" si="286"/>
        <v>12503</v>
      </c>
      <c r="P3066">
        <v>2</v>
      </c>
      <c r="Q3066">
        <v>87</v>
      </c>
      <c r="R3066">
        <v>336</v>
      </c>
      <c r="S3066">
        <v>317</v>
      </c>
      <c r="T3066">
        <v>8.5789473679999997</v>
      </c>
      <c r="U3066">
        <f>VLOOKUP(A3066,vlookup_table[#All],2,)</f>
        <v>1</v>
      </c>
      <c r="V3066">
        <f>VLOOKUP(A3066,vlookup_table[#All],4,FALSE)</f>
        <v>1707</v>
      </c>
      <c r="W3066" t="str">
        <f>IF(LEN(V3066)=4,_xlfn.CONCAT("19",LEFT(V3066,2)),IF(LEN(V3066)=3,_xlfn.CONCAT("190",LEFT(V3066,2)),0))</f>
        <v>1917</v>
      </c>
      <c r="X3066">
        <f>IF(V3066&lt;&gt;0,1997-VALUE(W3066),0)</f>
        <v>80</v>
      </c>
      <c r="Y3066" t="str">
        <f>VLOOKUP(A3066,vlookup_table[#All],5,FALSE)</f>
        <v>S2</v>
      </c>
      <c r="Z3066" t="str">
        <f t="shared" si="287"/>
        <v>Suburban</v>
      </c>
      <c r="AA3066">
        <f>VLOOKUP(A3066,vlookup_table[#All],7,FALSE)</f>
        <v>10</v>
      </c>
    </row>
    <row r="3067" spans="1:27" x14ac:dyDescent="0.3">
      <c r="A3067">
        <v>75153</v>
      </c>
      <c r="B3067" s="1" t="s">
        <v>48</v>
      </c>
      <c r="C3067" s="1" t="str">
        <f>UPPER(LEFT(B3067,2))</f>
        <v>IA</v>
      </c>
      <c r="D3067" s="1" t="s">
        <v>14</v>
      </c>
      <c r="E3067" s="1" t="str">
        <f>UPPER(LEFT(D3067,1))</f>
        <v>M</v>
      </c>
      <c r="F3067">
        <v>750</v>
      </c>
      <c r="G3067">
        <f t="shared" si="282"/>
        <v>750</v>
      </c>
      <c r="H3067">
        <f t="shared" si="283"/>
        <v>750</v>
      </c>
      <c r="I3067">
        <v>118</v>
      </c>
      <c r="J3067">
        <f t="shared" si="284"/>
        <v>118</v>
      </c>
      <c r="K3067">
        <v>325</v>
      </c>
      <c r="L3067">
        <f t="shared" si="285"/>
        <v>325</v>
      </c>
      <c r="M3067">
        <v>25</v>
      </c>
      <c r="N3067">
        <v>11638</v>
      </c>
      <c r="O3067">
        <f t="shared" si="286"/>
        <v>11638</v>
      </c>
      <c r="P3067">
        <v>4</v>
      </c>
      <c r="Q3067">
        <v>66</v>
      </c>
      <c r="R3067">
        <v>366</v>
      </c>
      <c r="S3067">
        <v>152</v>
      </c>
      <c r="T3067">
        <v>10.66666667</v>
      </c>
      <c r="U3067">
        <f>VLOOKUP(A3067,vlookup_table[#All],2,)</f>
        <v>1</v>
      </c>
      <c r="V3067">
        <f>VLOOKUP(A3067,vlookup_table[#All],4,FALSE)</f>
        <v>1601</v>
      </c>
      <c r="W3067" t="str">
        <f>IF(LEN(V3067)=4,_xlfn.CONCAT("19",LEFT(V3067,2)),IF(LEN(V3067)=3,_xlfn.CONCAT("190",LEFT(V3067,2)),0))</f>
        <v>1916</v>
      </c>
      <c r="X3067">
        <f>IF(V3067&lt;&gt;0,1997-VALUE(W3067),0)</f>
        <v>81</v>
      </c>
      <c r="Y3067" t="str">
        <f>VLOOKUP(A3067,vlookup_table[#All],5,FALSE)</f>
        <v>C2</v>
      </c>
      <c r="Z3067" t="str">
        <f t="shared" si="287"/>
        <v>City</v>
      </c>
      <c r="AA3067">
        <f>VLOOKUP(A3067,vlookup_table[#All],7,FALSE)</f>
        <v>13</v>
      </c>
    </row>
    <row r="3068" spans="1:27" x14ac:dyDescent="0.3">
      <c r="A3068">
        <v>98731</v>
      </c>
      <c r="B3068" s="1" t="s">
        <v>16</v>
      </c>
      <c r="C3068" s="1" t="str">
        <f>UPPER(LEFT(B3068,2))</f>
        <v>IL</v>
      </c>
      <c r="D3068" s="1" t="s">
        <v>17</v>
      </c>
      <c r="E3068" s="1" t="str">
        <f>UPPER(LEFT(D3068,1))</f>
        <v>F</v>
      </c>
      <c r="F3068">
        <v>1462</v>
      </c>
      <c r="G3068">
        <f t="shared" si="282"/>
        <v>1462</v>
      </c>
      <c r="H3068">
        <f t="shared" si="283"/>
        <v>1462</v>
      </c>
      <c r="I3068">
        <v>600</v>
      </c>
      <c r="J3068">
        <f t="shared" si="284"/>
        <v>600</v>
      </c>
      <c r="K3068">
        <v>655</v>
      </c>
      <c r="L3068">
        <f t="shared" si="285"/>
        <v>655</v>
      </c>
      <c r="M3068">
        <v>4</v>
      </c>
      <c r="N3068">
        <v>21328</v>
      </c>
      <c r="O3068">
        <f t="shared" si="286"/>
        <v>21328</v>
      </c>
      <c r="P3068">
        <v>8</v>
      </c>
      <c r="Q3068">
        <v>57</v>
      </c>
      <c r="R3068">
        <v>639</v>
      </c>
      <c r="S3068">
        <v>627</v>
      </c>
      <c r="T3068">
        <v>15</v>
      </c>
      <c r="U3068">
        <f>VLOOKUP(A3068,vlookup_table[#All],2,)</f>
        <v>28</v>
      </c>
      <c r="V3068">
        <f>VLOOKUP(A3068,vlookup_table[#All],4,FALSE)</f>
        <v>5801</v>
      </c>
      <c r="W3068" t="str">
        <f>IF(LEN(V3068)=4,_xlfn.CONCAT("19",LEFT(V3068,2)),IF(LEN(V3068)=3,_xlfn.CONCAT("190",LEFT(V3068,2)),0))</f>
        <v>1958</v>
      </c>
      <c r="X3068">
        <f>IF(V3068&lt;&gt;0,1997-VALUE(W3068),0)</f>
        <v>39</v>
      </c>
      <c r="Y3068" t="str">
        <f>VLOOKUP(A3068,vlookup_table[#All],5,FALSE)</f>
        <v>C1</v>
      </c>
      <c r="Z3068" t="str">
        <f t="shared" si="287"/>
        <v>City</v>
      </c>
      <c r="AA3068">
        <f>VLOOKUP(A3068,vlookup_table[#All],7,FALSE)</f>
        <v>15</v>
      </c>
    </row>
    <row r="3069" spans="1:27" x14ac:dyDescent="0.3">
      <c r="A3069">
        <v>81600</v>
      </c>
      <c r="B3069" s="1" t="s">
        <v>36</v>
      </c>
      <c r="C3069" s="1" t="str">
        <f>UPPER(LEFT(B3069,2))</f>
        <v>WI</v>
      </c>
      <c r="D3069" s="1" t="s">
        <v>17</v>
      </c>
      <c r="E3069" s="1" t="str">
        <f>UPPER(LEFT(D3069,1))</f>
        <v>F</v>
      </c>
      <c r="F3069">
        <v>582</v>
      </c>
      <c r="G3069">
        <f t="shared" si="282"/>
        <v>582</v>
      </c>
      <c r="H3069">
        <f t="shared" si="283"/>
        <v>582</v>
      </c>
      <c r="I3069">
        <v>173</v>
      </c>
      <c r="J3069">
        <f t="shared" si="284"/>
        <v>173</v>
      </c>
      <c r="K3069">
        <v>231</v>
      </c>
      <c r="L3069">
        <f t="shared" si="285"/>
        <v>231</v>
      </c>
      <c r="M3069">
        <v>1</v>
      </c>
      <c r="N3069">
        <v>8740</v>
      </c>
      <c r="O3069">
        <f t="shared" si="286"/>
        <v>8740</v>
      </c>
      <c r="P3069">
        <v>0</v>
      </c>
      <c r="Q3069">
        <v>54</v>
      </c>
      <c r="R3069">
        <v>195</v>
      </c>
      <c r="S3069">
        <v>212</v>
      </c>
      <c r="T3069">
        <v>9.7142857140000007</v>
      </c>
      <c r="U3069">
        <f>VLOOKUP(A3069,vlookup_table[#All],2,)</f>
        <v>0</v>
      </c>
      <c r="V3069">
        <f>VLOOKUP(A3069,vlookup_table[#All],4,FALSE)</f>
        <v>0</v>
      </c>
      <c r="W3069">
        <f>IF(LEN(V3069)=4,_xlfn.CONCAT("19",LEFT(V3069,2)),IF(LEN(V3069)=3,_xlfn.CONCAT("190",LEFT(V3069,2)),0))</f>
        <v>0</v>
      </c>
      <c r="X3069">
        <f>IF(V3069&lt;&gt;0,1997-VALUE(W3069),0)</f>
        <v>0</v>
      </c>
      <c r="Y3069" t="str">
        <f>VLOOKUP(A3069,vlookup_table[#All],5,FALSE)</f>
        <v>R2</v>
      </c>
      <c r="Z3069" t="str">
        <f t="shared" si="287"/>
        <v>Rural</v>
      </c>
      <c r="AA3069">
        <f>VLOOKUP(A3069,vlookup_table[#All],7,FALSE)</f>
        <v>5</v>
      </c>
    </row>
    <row r="3070" spans="1:27" x14ac:dyDescent="0.3">
      <c r="A3070">
        <v>104467</v>
      </c>
      <c r="B3070" s="1" t="s">
        <v>28</v>
      </c>
      <c r="C3070" s="1" t="str">
        <f>UPPER(LEFT(B3070,2))</f>
        <v>KS</v>
      </c>
      <c r="D3070" s="1" t="s">
        <v>14</v>
      </c>
      <c r="E3070" s="1" t="str">
        <f>UPPER(LEFT(D3070,1))</f>
        <v>M</v>
      </c>
      <c r="F3070">
        <v>640</v>
      </c>
      <c r="G3070">
        <f t="shared" si="282"/>
        <v>640</v>
      </c>
      <c r="H3070">
        <f t="shared" si="283"/>
        <v>640</v>
      </c>
      <c r="I3070">
        <v>168</v>
      </c>
      <c r="J3070">
        <f t="shared" si="284"/>
        <v>168</v>
      </c>
      <c r="K3070">
        <v>302</v>
      </c>
      <c r="L3070">
        <f t="shared" si="285"/>
        <v>302</v>
      </c>
      <c r="M3070">
        <v>0</v>
      </c>
      <c r="N3070">
        <v>11377</v>
      </c>
      <c r="O3070">
        <f t="shared" si="286"/>
        <v>11377</v>
      </c>
      <c r="P3070">
        <v>3</v>
      </c>
      <c r="Q3070">
        <v>31</v>
      </c>
      <c r="R3070">
        <v>292</v>
      </c>
      <c r="S3070">
        <v>232</v>
      </c>
      <c r="T3070">
        <v>3.5454545460000002</v>
      </c>
      <c r="U3070">
        <f>VLOOKUP(A3070,vlookup_table[#All],2,)</f>
        <v>0</v>
      </c>
      <c r="V3070">
        <f>VLOOKUP(A3070,vlookup_table[#All],4,FALSE)</f>
        <v>3201</v>
      </c>
      <c r="W3070" t="str">
        <f>IF(LEN(V3070)=4,_xlfn.CONCAT("19",LEFT(V3070,2)),IF(LEN(V3070)=3,_xlfn.CONCAT("190",LEFT(V3070,2)),0))</f>
        <v>1932</v>
      </c>
      <c r="X3070">
        <f>IF(V3070&lt;&gt;0,1997-VALUE(W3070),0)</f>
        <v>65</v>
      </c>
      <c r="Y3070" t="str">
        <f>VLOOKUP(A3070,vlookup_table[#All],5,FALSE)</f>
        <v>C2</v>
      </c>
      <c r="Z3070" t="str">
        <f t="shared" si="287"/>
        <v>City</v>
      </c>
      <c r="AA3070">
        <f>VLOOKUP(A3070,vlookup_table[#All],7,FALSE)</f>
        <v>3</v>
      </c>
    </row>
    <row r="3071" spans="1:27" x14ac:dyDescent="0.3">
      <c r="A3071">
        <v>190647</v>
      </c>
      <c r="B3071" s="1" t="s">
        <v>57</v>
      </c>
      <c r="C3071" s="1" t="str">
        <f>UPPER(LEFT(B3071,2))</f>
        <v>MN</v>
      </c>
      <c r="D3071" s="1" t="s">
        <v>17</v>
      </c>
      <c r="E3071" s="1" t="str">
        <f>UPPER(LEFT(D3071,1))</f>
        <v>F</v>
      </c>
      <c r="F3071">
        <v>460</v>
      </c>
      <c r="G3071">
        <f t="shared" si="282"/>
        <v>460</v>
      </c>
      <c r="H3071">
        <f t="shared" si="283"/>
        <v>460</v>
      </c>
      <c r="I3071">
        <v>200</v>
      </c>
      <c r="J3071">
        <f t="shared" si="284"/>
        <v>200</v>
      </c>
      <c r="K3071">
        <v>321</v>
      </c>
      <c r="L3071">
        <f t="shared" si="285"/>
        <v>321</v>
      </c>
      <c r="M3071">
        <v>0</v>
      </c>
      <c r="N3071">
        <v>10559</v>
      </c>
      <c r="O3071">
        <f t="shared" si="286"/>
        <v>10559</v>
      </c>
      <c r="P3071">
        <v>0</v>
      </c>
      <c r="Q3071">
        <v>82</v>
      </c>
      <c r="R3071">
        <v>279</v>
      </c>
      <c r="S3071">
        <v>258</v>
      </c>
      <c r="T3071">
        <v>7.1666666670000003</v>
      </c>
      <c r="U3071">
        <f>VLOOKUP(A3071,vlookup_table[#All],2,)</f>
        <v>2</v>
      </c>
      <c r="V3071">
        <f>VLOOKUP(A3071,vlookup_table[#All],4,FALSE)</f>
        <v>0</v>
      </c>
      <c r="W3071">
        <f>IF(LEN(V3071)=4,_xlfn.CONCAT("19",LEFT(V3071,2)),IF(LEN(V3071)=3,_xlfn.CONCAT("190",LEFT(V3071,2)),0))</f>
        <v>0</v>
      </c>
      <c r="X3071">
        <f>IF(V3071&lt;&gt;0,1997-VALUE(W3071),0)</f>
        <v>0</v>
      </c>
      <c r="Y3071" t="str">
        <f>VLOOKUP(A3071,vlookup_table[#All],5,FALSE)</f>
        <v>R2</v>
      </c>
      <c r="Z3071" t="str">
        <f t="shared" si="287"/>
        <v>Rural</v>
      </c>
      <c r="AA3071">
        <f>VLOOKUP(A3071,vlookup_table[#All],7,FALSE)</f>
        <v>10</v>
      </c>
    </row>
    <row r="3072" spans="1:27" x14ac:dyDescent="0.3">
      <c r="A3072">
        <v>790</v>
      </c>
      <c r="B3072" s="1" t="s">
        <v>16</v>
      </c>
      <c r="C3072" s="1" t="str">
        <f>UPPER(LEFT(B3072,2))</f>
        <v>IL</v>
      </c>
      <c r="D3072" s="1" t="s">
        <v>14</v>
      </c>
      <c r="E3072" s="1" t="str">
        <f>UPPER(LEFT(D3072,1))</f>
        <v>M</v>
      </c>
      <c r="F3072">
        <v>580</v>
      </c>
      <c r="G3072">
        <f t="shared" si="282"/>
        <v>580</v>
      </c>
      <c r="H3072">
        <f t="shared" si="283"/>
        <v>580</v>
      </c>
      <c r="I3072">
        <v>286</v>
      </c>
      <c r="J3072">
        <f t="shared" si="284"/>
        <v>286</v>
      </c>
      <c r="K3072">
        <v>377</v>
      </c>
      <c r="L3072">
        <f t="shared" si="285"/>
        <v>377</v>
      </c>
      <c r="M3072">
        <v>0</v>
      </c>
      <c r="N3072">
        <v>12400</v>
      </c>
      <c r="O3072">
        <f t="shared" si="286"/>
        <v>12400</v>
      </c>
      <c r="P3072">
        <v>0</v>
      </c>
      <c r="Q3072">
        <v>86</v>
      </c>
      <c r="R3072">
        <v>343</v>
      </c>
      <c r="S3072">
        <v>324</v>
      </c>
      <c r="T3072">
        <v>8.3636363639999995</v>
      </c>
      <c r="U3072">
        <f>VLOOKUP(A3072,vlookup_table[#All],2,)</f>
        <v>1</v>
      </c>
      <c r="V3072">
        <f>VLOOKUP(A3072,vlookup_table[#All],4,FALSE)</f>
        <v>2601</v>
      </c>
      <c r="W3072" t="str">
        <f>IF(LEN(V3072)=4,_xlfn.CONCAT("19",LEFT(V3072,2)),IF(LEN(V3072)=3,_xlfn.CONCAT("190",LEFT(V3072,2)),0))</f>
        <v>1926</v>
      </c>
      <c r="X3072">
        <f>IF(V3072&lt;&gt;0,1997-VALUE(W3072),0)</f>
        <v>71</v>
      </c>
      <c r="Y3072" t="str">
        <f>VLOOKUP(A3072,vlookup_table[#All],5,FALSE)</f>
        <v>R2</v>
      </c>
      <c r="Z3072" t="str">
        <f t="shared" si="287"/>
        <v>Rural</v>
      </c>
      <c r="AA3072">
        <f>VLOOKUP(A3072,vlookup_table[#All],7,FALSE)</f>
        <v>15</v>
      </c>
    </row>
    <row r="3073" spans="1:27" x14ac:dyDescent="0.3">
      <c r="A3073">
        <v>153319</v>
      </c>
      <c r="B3073" s="1" t="s">
        <v>22</v>
      </c>
      <c r="C3073" s="1" t="str">
        <f>UPPER(LEFT(B3073,2))</f>
        <v>CA</v>
      </c>
      <c r="D3073" s="1" t="s">
        <v>17</v>
      </c>
      <c r="E3073" s="1" t="str">
        <f>UPPER(LEFT(D3073,1))</f>
        <v>F</v>
      </c>
      <c r="F3073">
        <v>1510</v>
      </c>
      <c r="G3073">
        <f t="shared" si="282"/>
        <v>1510</v>
      </c>
      <c r="H3073">
        <f t="shared" si="283"/>
        <v>1510</v>
      </c>
      <c r="I3073">
        <v>414</v>
      </c>
      <c r="J3073">
        <f t="shared" si="284"/>
        <v>414</v>
      </c>
      <c r="K3073">
        <v>528</v>
      </c>
      <c r="L3073">
        <f t="shared" si="285"/>
        <v>528</v>
      </c>
      <c r="M3073">
        <v>10</v>
      </c>
      <c r="N3073">
        <v>23110</v>
      </c>
      <c r="O3073">
        <f t="shared" si="286"/>
        <v>23110</v>
      </c>
      <c r="P3073">
        <v>15</v>
      </c>
      <c r="Q3073">
        <v>26</v>
      </c>
      <c r="R3073">
        <v>522</v>
      </c>
      <c r="S3073">
        <v>450</v>
      </c>
      <c r="T3073">
        <v>20</v>
      </c>
      <c r="U3073">
        <f>VLOOKUP(A3073,vlookup_table[#All],2,)</f>
        <v>0</v>
      </c>
      <c r="V3073">
        <f>VLOOKUP(A3073,vlookup_table[#All],4,FALSE)</f>
        <v>4601</v>
      </c>
      <c r="W3073" t="str">
        <f>IF(LEN(V3073)=4,_xlfn.CONCAT("19",LEFT(V3073,2)),IF(LEN(V3073)=3,_xlfn.CONCAT("190",LEFT(V3073,2)),0))</f>
        <v>1946</v>
      </c>
      <c r="X3073">
        <f>IF(V3073&lt;&gt;0,1997-VALUE(W3073),0)</f>
        <v>51</v>
      </c>
      <c r="Y3073" t="str">
        <f>VLOOKUP(A3073,vlookup_table[#All],5,FALSE)</f>
        <v>U1</v>
      </c>
      <c r="Z3073" t="str">
        <f t="shared" si="287"/>
        <v>Urban</v>
      </c>
      <c r="AA3073">
        <f>VLOOKUP(A3073,vlookup_table[#All],7,FALSE)</f>
        <v>35</v>
      </c>
    </row>
    <row r="3074" spans="1:27" x14ac:dyDescent="0.3">
      <c r="A3074">
        <v>21769</v>
      </c>
      <c r="B3074" s="1" t="s">
        <v>18</v>
      </c>
      <c r="C3074" s="1" t="str">
        <f>UPPER(LEFT(B3074,2))</f>
        <v>NC</v>
      </c>
      <c r="D3074" s="1" t="s">
        <v>14</v>
      </c>
      <c r="E3074" s="1" t="str">
        <f>UPPER(LEFT(D3074,1))</f>
        <v>M</v>
      </c>
      <c r="F3074">
        <v>598</v>
      </c>
      <c r="G3074">
        <f t="shared" ref="G3074:G3137" si="288">IF(LEFT(F3074,1)="A",VALUE(SUBSTITUTE(F3074,"A","")),IF(ISBLANK(F3074),"",IF(F3074=0,"",VALUE(F3074))))</f>
        <v>598</v>
      </c>
      <c r="H3074">
        <f t="shared" ref="H3074:H3137" si="289">IF(G3074&lt;&gt;"",G3074,AVERAGE(G:G))</f>
        <v>598</v>
      </c>
      <c r="I3074">
        <v>253</v>
      </c>
      <c r="J3074">
        <f t="shared" ref="J3074:J3137" si="290">IF(I3074&lt;&gt;0,I3074,AVERAGEIF(I:I,"&gt;0"))</f>
        <v>253</v>
      </c>
      <c r="K3074">
        <v>338</v>
      </c>
      <c r="L3074">
        <f t="shared" ref="L3074:L3137" si="291">IF(AND(K3074&lt;&gt;0,K3074&lt;&gt;""),K3074,AVERAGEIF(K:K,"&gt;0"))</f>
        <v>338</v>
      </c>
      <c r="M3074">
        <v>1</v>
      </c>
      <c r="N3074">
        <v>11918</v>
      </c>
      <c r="O3074">
        <f t="shared" ref="O3074:O3137" si="292">IF(AND(N3074&lt;&gt;0,N3074&lt;&gt;""),N3074,AVERAGEIF(N:N,"&gt;0"))</f>
        <v>11918</v>
      </c>
      <c r="P3074">
        <v>1</v>
      </c>
      <c r="Q3074">
        <v>77</v>
      </c>
      <c r="R3074">
        <v>294</v>
      </c>
      <c r="S3074">
        <v>301</v>
      </c>
      <c r="T3074">
        <v>8</v>
      </c>
      <c r="U3074">
        <f>VLOOKUP(A3074,vlookup_table[#All],2,)</f>
        <v>1</v>
      </c>
      <c r="V3074">
        <f>VLOOKUP(A3074,vlookup_table[#All],4,FALSE)</f>
        <v>0</v>
      </c>
      <c r="W3074">
        <f>IF(LEN(V3074)=4,_xlfn.CONCAT("19",LEFT(V3074,2)),IF(LEN(V3074)=3,_xlfn.CONCAT("190",LEFT(V3074,2)),0))</f>
        <v>0</v>
      </c>
      <c r="X3074">
        <f>IF(V3074&lt;&gt;0,1997-VALUE(W3074),0)</f>
        <v>0</v>
      </c>
      <c r="Y3074" t="str">
        <f>VLOOKUP(A3074,vlookup_table[#All],5,FALSE)</f>
        <v>T2</v>
      </c>
      <c r="Z3074" t="str">
        <f t="shared" ref="Z3074:Z3137" si="293">IF(LEFT(Y3074,1)="C","City",IF(LEFT(Y3074,1)="T","Town",IF(LEFT(Y3074,1)="S","Suburban",IF(LEFT(Y3074,1)="U","Urban",IF(LEFT(Y3074,1)="R","Rural",0)))))</f>
        <v>Town</v>
      </c>
      <c r="AA3074">
        <f>VLOOKUP(A3074,vlookup_table[#All],7,FALSE)</f>
        <v>9</v>
      </c>
    </row>
    <row r="3075" spans="1:27" x14ac:dyDescent="0.3">
      <c r="A3075">
        <v>57419</v>
      </c>
      <c r="B3075" s="1" t="s">
        <v>58</v>
      </c>
      <c r="C3075" s="1" t="str">
        <f>UPPER(LEFT(B3075,2))</f>
        <v>KY</v>
      </c>
      <c r="D3075" s="1" t="s">
        <v>17</v>
      </c>
      <c r="E3075" s="1" t="str">
        <f>UPPER(LEFT(D3075,1))</f>
        <v>F</v>
      </c>
      <c r="F3075">
        <v>910</v>
      </c>
      <c r="G3075">
        <f t="shared" si="288"/>
        <v>910</v>
      </c>
      <c r="H3075">
        <f t="shared" si="289"/>
        <v>910</v>
      </c>
      <c r="I3075">
        <v>484</v>
      </c>
      <c r="J3075">
        <f t="shared" si="290"/>
        <v>484</v>
      </c>
      <c r="K3075">
        <v>537</v>
      </c>
      <c r="L3075">
        <f t="shared" si="291"/>
        <v>537</v>
      </c>
      <c r="M3075">
        <v>1</v>
      </c>
      <c r="N3075">
        <v>17977</v>
      </c>
      <c r="O3075">
        <f t="shared" si="292"/>
        <v>17977</v>
      </c>
      <c r="P3075">
        <v>2</v>
      </c>
      <c r="Q3075">
        <v>56</v>
      </c>
      <c r="R3075">
        <v>492</v>
      </c>
      <c r="S3075">
        <v>525</v>
      </c>
      <c r="T3075">
        <v>7.5</v>
      </c>
      <c r="U3075">
        <f>VLOOKUP(A3075,vlookup_table[#All],2,)</f>
        <v>0</v>
      </c>
      <c r="V3075">
        <f>VLOOKUP(A3075,vlookup_table[#All],4,FALSE)</f>
        <v>6201</v>
      </c>
      <c r="W3075" t="str">
        <f>IF(LEN(V3075)=4,_xlfn.CONCAT("19",LEFT(V3075,2)),IF(LEN(V3075)=3,_xlfn.CONCAT("190",LEFT(V3075,2)),0))</f>
        <v>1962</v>
      </c>
      <c r="X3075">
        <f>IF(V3075&lt;&gt;0,1997-VALUE(W3075),0)</f>
        <v>35</v>
      </c>
      <c r="Y3075" t="str">
        <f>VLOOKUP(A3075,vlookup_table[#All],5,FALSE)</f>
        <v>S1</v>
      </c>
      <c r="Z3075" t="str">
        <f t="shared" si="293"/>
        <v>Suburban</v>
      </c>
      <c r="AA3075">
        <f>VLOOKUP(A3075,vlookup_table[#All],7,FALSE)</f>
        <v>10</v>
      </c>
    </row>
    <row r="3076" spans="1:27" x14ac:dyDescent="0.3">
      <c r="A3076">
        <v>107195</v>
      </c>
      <c r="B3076" s="1" t="s">
        <v>60</v>
      </c>
      <c r="C3076" s="1" t="str">
        <f>UPPER(LEFT(B3076,2))</f>
        <v>NE</v>
      </c>
      <c r="D3076" s="1" t="s">
        <v>17</v>
      </c>
      <c r="E3076" s="1" t="str">
        <f>UPPER(LEFT(D3076,1))</f>
        <v>F</v>
      </c>
      <c r="F3076">
        <v>480</v>
      </c>
      <c r="G3076">
        <f t="shared" si="288"/>
        <v>480</v>
      </c>
      <c r="H3076">
        <f t="shared" si="289"/>
        <v>480</v>
      </c>
      <c r="I3076">
        <v>254</v>
      </c>
      <c r="J3076">
        <f t="shared" si="290"/>
        <v>254</v>
      </c>
      <c r="K3076">
        <v>394</v>
      </c>
      <c r="L3076">
        <f t="shared" si="291"/>
        <v>394</v>
      </c>
      <c r="M3076">
        <v>0</v>
      </c>
      <c r="N3076">
        <v>12217</v>
      </c>
      <c r="O3076">
        <f t="shared" si="292"/>
        <v>12217</v>
      </c>
      <c r="P3076">
        <v>1</v>
      </c>
      <c r="Q3076">
        <v>62</v>
      </c>
      <c r="R3076">
        <v>359</v>
      </c>
      <c r="S3076">
        <v>306</v>
      </c>
      <c r="T3076">
        <v>15</v>
      </c>
      <c r="U3076">
        <f>VLOOKUP(A3076,vlookup_table[#All],2,)</f>
        <v>2</v>
      </c>
      <c r="V3076">
        <f>VLOOKUP(A3076,vlookup_table[#All],4,FALSE)</f>
        <v>4801</v>
      </c>
      <c r="W3076" t="str">
        <f>IF(LEN(V3076)=4,_xlfn.CONCAT("19",LEFT(V3076,2)),IF(LEN(V3076)=3,_xlfn.CONCAT("190",LEFT(V3076,2)),0))</f>
        <v>1948</v>
      </c>
      <c r="X3076">
        <f>IF(V3076&lt;&gt;0,1997-VALUE(W3076),0)</f>
        <v>49</v>
      </c>
      <c r="Y3076" t="str">
        <f>VLOOKUP(A3076,vlookup_table[#All],5,FALSE)</f>
        <v>C2</v>
      </c>
      <c r="Z3076" t="str">
        <f t="shared" si="293"/>
        <v>City</v>
      </c>
      <c r="AA3076">
        <f>VLOOKUP(A3076,vlookup_table[#All],7,FALSE)</f>
        <v>10</v>
      </c>
    </row>
    <row r="3077" spans="1:27" x14ac:dyDescent="0.3">
      <c r="A3077">
        <v>139062</v>
      </c>
      <c r="B3077" s="1" t="s">
        <v>56</v>
      </c>
      <c r="C3077" s="1" t="str">
        <f>UPPER(LEFT(B3077,2))</f>
        <v>AZ</v>
      </c>
      <c r="D3077" s="1" t="s">
        <v>61</v>
      </c>
      <c r="E3077" s="1" t="str">
        <f>UPPER(LEFT(D3077,1))</f>
        <v>F</v>
      </c>
      <c r="F3077">
        <v>592</v>
      </c>
      <c r="G3077">
        <f t="shared" si="288"/>
        <v>592</v>
      </c>
      <c r="H3077">
        <f t="shared" si="289"/>
        <v>592</v>
      </c>
      <c r="I3077">
        <v>227</v>
      </c>
      <c r="J3077">
        <f t="shared" si="290"/>
        <v>227</v>
      </c>
      <c r="K3077">
        <v>267</v>
      </c>
      <c r="L3077">
        <f t="shared" si="291"/>
        <v>267</v>
      </c>
      <c r="M3077">
        <v>0</v>
      </c>
      <c r="N3077">
        <v>9711</v>
      </c>
      <c r="O3077">
        <f t="shared" si="292"/>
        <v>9711</v>
      </c>
      <c r="P3077">
        <v>2</v>
      </c>
      <c r="Q3077">
        <v>19</v>
      </c>
      <c r="R3077">
        <v>210</v>
      </c>
      <c r="S3077">
        <v>264</v>
      </c>
      <c r="T3077">
        <v>10.30769231</v>
      </c>
      <c r="U3077">
        <f>VLOOKUP(A3077,vlookup_table[#All],2,)</f>
        <v>0</v>
      </c>
      <c r="V3077">
        <f>VLOOKUP(A3077,vlookup_table[#All],4,FALSE)</f>
        <v>3501</v>
      </c>
      <c r="W3077" t="str">
        <f>IF(LEN(V3077)=4,_xlfn.CONCAT("19",LEFT(V3077,2)),IF(LEN(V3077)=3,_xlfn.CONCAT("190",LEFT(V3077,2)),0))</f>
        <v>1935</v>
      </c>
      <c r="X3077">
        <f>IF(V3077&lt;&gt;0,1997-VALUE(W3077),0)</f>
        <v>62</v>
      </c>
      <c r="Y3077" t="str">
        <f>VLOOKUP(A3077,vlookup_table[#All],5,FALSE)</f>
        <v/>
      </c>
      <c r="Z3077">
        <f t="shared" si="293"/>
        <v>0</v>
      </c>
      <c r="AA3077">
        <f>VLOOKUP(A3077,vlookup_table[#All],7,FALSE)</f>
        <v>20</v>
      </c>
    </row>
    <row r="3078" spans="1:27" x14ac:dyDescent="0.3">
      <c r="A3078">
        <v>147529</v>
      </c>
      <c r="B3078" s="1" t="s">
        <v>18</v>
      </c>
      <c r="C3078" s="1" t="str">
        <f>UPPER(LEFT(B3078,2))</f>
        <v>NC</v>
      </c>
      <c r="D3078" s="1" t="s">
        <v>20</v>
      </c>
      <c r="E3078" s="1" t="str">
        <f>UPPER(LEFT(D3078,1))</f>
        <v>F</v>
      </c>
      <c r="F3078">
        <v>279</v>
      </c>
      <c r="G3078">
        <f t="shared" si="288"/>
        <v>279</v>
      </c>
      <c r="H3078">
        <f t="shared" si="289"/>
        <v>279</v>
      </c>
      <c r="I3078">
        <v>154</v>
      </c>
      <c r="J3078">
        <f t="shared" si="290"/>
        <v>154</v>
      </c>
      <c r="K3078">
        <v>207</v>
      </c>
      <c r="L3078">
        <f t="shared" si="291"/>
        <v>207</v>
      </c>
      <c r="M3078">
        <v>0</v>
      </c>
      <c r="N3078">
        <v>5922</v>
      </c>
      <c r="O3078">
        <f t="shared" si="292"/>
        <v>5922</v>
      </c>
      <c r="P3078">
        <v>0</v>
      </c>
      <c r="Q3078">
        <v>88</v>
      </c>
      <c r="R3078">
        <v>163</v>
      </c>
      <c r="S3078">
        <v>194</v>
      </c>
      <c r="T3078">
        <v>25</v>
      </c>
      <c r="U3078">
        <f>VLOOKUP(A3078,vlookup_table[#All],2,)</f>
        <v>1</v>
      </c>
      <c r="V3078">
        <f>VLOOKUP(A3078,vlookup_table[#All],4,FALSE)</f>
        <v>3810</v>
      </c>
      <c r="W3078" t="str">
        <f>IF(LEN(V3078)=4,_xlfn.CONCAT("19",LEFT(V3078,2)),IF(LEN(V3078)=3,_xlfn.CONCAT("190",LEFT(V3078,2)),0))</f>
        <v>1938</v>
      </c>
      <c r="X3078">
        <f>IF(V3078&lt;&gt;0,1997-VALUE(W3078),0)</f>
        <v>59</v>
      </c>
      <c r="Y3078" t="str">
        <f>VLOOKUP(A3078,vlookup_table[#All],5,FALSE)</f>
        <v>S1</v>
      </c>
      <c r="Z3078" t="str">
        <f t="shared" si="293"/>
        <v>Suburban</v>
      </c>
      <c r="AA3078">
        <f>VLOOKUP(A3078,vlookup_table[#All],7,FALSE)</f>
        <v>20</v>
      </c>
    </row>
    <row r="3079" spans="1:27" x14ac:dyDescent="0.3">
      <c r="A3079">
        <v>52574</v>
      </c>
      <c r="B3079" s="1" t="s">
        <v>69</v>
      </c>
      <c r="C3079" s="1" t="str">
        <f>UPPER(LEFT(B3079,2))</f>
        <v>TE</v>
      </c>
      <c r="D3079" s="1" t="s">
        <v>17</v>
      </c>
      <c r="E3079" s="1" t="str">
        <f>UPPER(LEFT(D3079,1))</f>
        <v>F</v>
      </c>
      <c r="F3079">
        <v>619</v>
      </c>
      <c r="G3079">
        <f t="shared" si="288"/>
        <v>619</v>
      </c>
      <c r="H3079">
        <f t="shared" si="289"/>
        <v>619</v>
      </c>
      <c r="I3079">
        <v>172</v>
      </c>
      <c r="J3079">
        <f t="shared" si="290"/>
        <v>172</v>
      </c>
      <c r="K3079">
        <v>329</v>
      </c>
      <c r="L3079">
        <f t="shared" si="291"/>
        <v>329</v>
      </c>
      <c r="M3079">
        <v>1</v>
      </c>
      <c r="N3079">
        <v>10705</v>
      </c>
      <c r="O3079">
        <f t="shared" si="292"/>
        <v>10705</v>
      </c>
      <c r="P3079">
        <v>4</v>
      </c>
      <c r="Q3079">
        <v>67</v>
      </c>
      <c r="R3079">
        <v>247</v>
      </c>
      <c r="S3079">
        <v>277</v>
      </c>
      <c r="T3079">
        <v>8.2173913039999995</v>
      </c>
      <c r="U3079">
        <f>VLOOKUP(A3079,vlookup_table[#All],2,)</f>
        <v>0</v>
      </c>
      <c r="V3079">
        <f>VLOOKUP(A3079,vlookup_table[#All],4,FALSE)</f>
        <v>4501</v>
      </c>
      <c r="W3079" t="str">
        <f>IF(LEN(V3079)=4,_xlfn.CONCAT("19",LEFT(V3079,2)),IF(LEN(V3079)=3,_xlfn.CONCAT("190",LEFT(V3079,2)),0))</f>
        <v>1945</v>
      </c>
      <c r="X3079">
        <f>IF(V3079&lt;&gt;0,1997-VALUE(W3079),0)</f>
        <v>52</v>
      </c>
      <c r="Y3079" t="str">
        <f>VLOOKUP(A3079,vlookup_table[#All],5,FALSE)</f>
        <v>R2</v>
      </c>
      <c r="Z3079" t="str">
        <f t="shared" si="293"/>
        <v>Rural</v>
      </c>
      <c r="AA3079">
        <f>VLOOKUP(A3079,vlookup_table[#All],7,FALSE)</f>
        <v>12</v>
      </c>
    </row>
    <row r="3080" spans="1:27" x14ac:dyDescent="0.3">
      <c r="A3080">
        <v>41482</v>
      </c>
      <c r="B3080" s="1" t="s">
        <v>13</v>
      </c>
      <c r="C3080" s="1" t="str">
        <f>UPPER(LEFT(B3080,2))</f>
        <v>FL</v>
      </c>
      <c r="D3080" s="1" t="s">
        <v>17</v>
      </c>
      <c r="E3080" s="1" t="str">
        <f>UPPER(LEFT(D3080,1))</f>
        <v>F</v>
      </c>
      <c r="F3080">
        <v>513</v>
      </c>
      <c r="G3080">
        <f t="shared" si="288"/>
        <v>513</v>
      </c>
      <c r="H3080">
        <f t="shared" si="289"/>
        <v>513</v>
      </c>
      <c r="I3080">
        <v>210</v>
      </c>
      <c r="J3080">
        <f t="shared" si="290"/>
        <v>210</v>
      </c>
      <c r="K3080">
        <v>283</v>
      </c>
      <c r="L3080">
        <f t="shared" si="291"/>
        <v>283</v>
      </c>
      <c r="M3080">
        <v>1</v>
      </c>
      <c r="N3080">
        <v>9233</v>
      </c>
      <c r="O3080">
        <f t="shared" si="292"/>
        <v>9233</v>
      </c>
      <c r="P3080">
        <v>7</v>
      </c>
      <c r="Q3080">
        <v>39</v>
      </c>
      <c r="R3080">
        <v>234</v>
      </c>
      <c r="S3080">
        <v>260</v>
      </c>
      <c r="T3080">
        <v>3.411764706</v>
      </c>
      <c r="U3080">
        <f>VLOOKUP(A3080,vlookup_table[#All],2,)</f>
        <v>0</v>
      </c>
      <c r="V3080">
        <f>VLOOKUP(A3080,vlookup_table[#All],4,FALSE)</f>
        <v>2501</v>
      </c>
      <c r="W3080" t="str">
        <f>IF(LEN(V3080)=4,_xlfn.CONCAT("19",LEFT(V3080,2)),IF(LEN(V3080)=3,_xlfn.CONCAT("190",LEFT(V3080,2)),0))</f>
        <v>1925</v>
      </c>
      <c r="X3080">
        <f>IF(V3080&lt;&gt;0,1997-VALUE(W3080),0)</f>
        <v>72</v>
      </c>
      <c r="Y3080" t="str">
        <f>VLOOKUP(A3080,vlookup_table[#All],5,FALSE)</f>
        <v>C3</v>
      </c>
      <c r="Z3080" t="str">
        <f t="shared" si="293"/>
        <v>City</v>
      </c>
      <c r="AA3080">
        <f>VLOOKUP(A3080,vlookup_table[#All],7,FALSE)</f>
        <v>5</v>
      </c>
    </row>
    <row r="3081" spans="1:27" x14ac:dyDescent="0.3">
      <c r="A3081">
        <v>165287</v>
      </c>
      <c r="B3081" s="1" t="s">
        <v>22</v>
      </c>
      <c r="C3081" s="1" t="str">
        <f>UPPER(LEFT(B3081,2))</f>
        <v>CA</v>
      </c>
      <c r="D3081" s="1" t="s">
        <v>14</v>
      </c>
      <c r="E3081" s="1" t="str">
        <f>UPPER(LEFT(D3081,1))</f>
        <v>M</v>
      </c>
      <c r="F3081">
        <v>2811</v>
      </c>
      <c r="G3081">
        <f t="shared" si="288"/>
        <v>2811</v>
      </c>
      <c r="H3081">
        <f t="shared" si="289"/>
        <v>2811</v>
      </c>
      <c r="I3081">
        <v>524</v>
      </c>
      <c r="J3081">
        <f t="shared" si="290"/>
        <v>524</v>
      </c>
      <c r="K3081">
        <v>645</v>
      </c>
      <c r="L3081">
        <f t="shared" si="291"/>
        <v>645</v>
      </c>
      <c r="M3081">
        <v>72</v>
      </c>
      <c r="N3081">
        <v>23861</v>
      </c>
      <c r="O3081">
        <f t="shared" si="292"/>
        <v>23861</v>
      </c>
      <c r="P3081">
        <v>8</v>
      </c>
      <c r="Q3081">
        <v>60</v>
      </c>
      <c r="R3081">
        <v>577</v>
      </c>
      <c r="S3081">
        <v>599</v>
      </c>
      <c r="T3081">
        <v>17.25</v>
      </c>
      <c r="U3081">
        <f>VLOOKUP(A3081,vlookup_table[#All],2,)</f>
        <v>1</v>
      </c>
      <c r="V3081">
        <f>VLOOKUP(A3081,vlookup_table[#All],4,FALSE)</f>
        <v>5401</v>
      </c>
      <c r="W3081" t="str">
        <f>IF(LEN(V3081)=4,_xlfn.CONCAT("19",LEFT(V3081,2)),IF(LEN(V3081)=3,_xlfn.CONCAT("190",LEFT(V3081,2)),0))</f>
        <v>1954</v>
      </c>
      <c r="X3081">
        <f>IF(V3081&lt;&gt;0,1997-VALUE(W3081),0)</f>
        <v>43</v>
      </c>
      <c r="Y3081" t="str">
        <f>VLOOKUP(A3081,vlookup_table[#All],5,FALSE)</f>
        <v>C1</v>
      </c>
      <c r="Z3081" t="str">
        <f t="shared" si="293"/>
        <v>City</v>
      </c>
      <c r="AA3081">
        <f>VLOOKUP(A3081,vlookup_table[#All],7,FALSE)</f>
        <v>22</v>
      </c>
    </row>
    <row r="3082" spans="1:27" x14ac:dyDescent="0.3">
      <c r="A3082">
        <v>41569</v>
      </c>
      <c r="B3082" s="1" t="s">
        <v>13</v>
      </c>
      <c r="C3082" s="1" t="str">
        <f>UPPER(LEFT(B3082,2))</f>
        <v>FL</v>
      </c>
      <c r="D3082" s="1" t="s">
        <v>17</v>
      </c>
      <c r="E3082" s="1" t="str">
        <f>UPPER(LEFT(D3082,1))</f>
        <v>F</v>
      </c>
      <c r="F3082">
        <v>1079</v>
      </c>
      <c r="G3082">
        <f t="shared" si="288"/>
        <v>1079</v>
      </c>
      <c r="H3082">
        <f t="shared" si="289"/>
        <v>1079</v>
      </c>
      <c r="I3082">
        <v>347</v>
      </c>
      <c r="J3082">
        <f t="shared" si="290"/>
        <v>347</v>
      </c>
      <c r="K3082">
        <v>756</v>
      </c>
      <c r="L3082">
        <f t="shared" si="291"/>
        <v>756</v>
      </c>
      <c r="M3082">
        <v>2</v>
      </c>
      <c r="N3082">
        <v>24541</v>
      </c>
      <c r="O3082">
        <f t="shared" si="292"/>
        <v>24541</v>
      </c>
      <c r="P3082">
        <v>6</v>
      </c>
      <c r="Q3082">
        <v>36</v>
      </c>
      <c r="R3082">
        <v>714</v>
      </c>
      <c r="S3082">
        <v>519</v>
      </c>
      <c r="T3082">
        <v>10</v>
      </c>
      <c r="U3082">
        <f>VLOOKUP(A3082,vlookup_table[#All],2,)</f>
        <v>0</v>
      </c>
      <c r="V3082">
        <f>VLOOKUP(A3082,vlookup_table[#All],4,FALSE)</f>
        <v>2507</v>
      </c>
      <c r="W3082" t="str">
        <f>IF(LEN(V3082)=4,_xlfn.CONCAT("19",LEFT(V3082,2)),IF(LEN(V3082)=3,_xlfn.CONCAT("190",LEFT(V3082,2)),0))</f>
        <v>1925</v>
      </c>
      <c r="X3082">
        <f>IF(V3082&lt;&gt;0,1997-VALUE(W3082),0)</f>
        <v>72</v>
      </c>
      <c r="Y3082" t="str">
        <f>VLOOKUP(A3082,vlookup_table[#All],5,FALSE)</f>
        <v>U1</v>
      </c>
      <c r="Z3082" t="str">
        <f t="shared" si="293"/>
        <v>Urban</v>
      </c>
      <c r="AA3082">
        <f>VLOOKUP(A3082,vlookup_table[#All],7,FALSE)</f>
        <v>18</v>
      </c>
    </row>
    <row r="3083" spans="1:27" x14ac:dyDescent="0.3">
      <c r="A3083">
        <v>1959</v>
      </c>
      <c r="B3083" s="1" t="s">
        <v>22</v>
      </c>
      <c r="C3083" s="1" t="str">
        <f>UPPER(LEFT(B3083,2))</f>
        <v>CA</v>
      </c>
      <c r="D3083" s="1" t="s">
        <v>17</v>
      </c>
      <c r="E3083" s="1" t="str">
        <f>UPPER(LEFT(D3083,1))</f>
        <v>F</v>
      </c>
      <c r="F3083">
        <v>2670</v>
      </c>
      <c r="G3083">
        <f t="shared" si="288"/>
        <v>2670</v>
      </c>
      <c r="H3083">
        <f t="shared" si="289"/>
        <v>2670</v>
      </c>
      <c r="I3083">
        <v>394</v>
      </c>
      <c r="J3083">
        <f t="shared" si="290"/>
        <v>394</v>
      </c>
      <c r="K3083">
        <v>574</v>
      </c>
      <c r="L3083">
        <f t="shared" si="291"/>
        <v>574</v>
      </c>
      <c r="M3083">
        <v>82</v>
      </c>
      <c r="N3083">
        <v>24896</v>
      </c>
      <c r="O3083">
        <f t="shared" si="292"/>
        <v>24896</v>
      </c>
      <c r="P3083">
        <v>18</v>
      </c>
      <c r="Q3083">
        <v>29</v>
      </c>
      <c r="R3083">
        <v>493</v>
      </c>
      <c r="S3083">
        <v>461</v>
      </c>
      <c r="T3083">
        <v>35</v>
      </c>
      <c r="U3083">
        <f>VLOOKUP(A3083,vlookup_table[#All],2,)</f>
        <v>28</v>
      </c>
      <c r="V3083">
        <f>VLOOKUP(A3083,vlookup_table[#All],4,FALSE)</f>
        <v>5801</v>
      </c>
      <c r="W3083" t="str">
        <f>IF(LEN(V3083)=4,_xlfn.CONCAT("19",LEFT(V3083,2)),IF(LEN(V3083)=3,_xlfn.CONCAT("190",LEFT(V3083,2)),0))</f>
        <v>1958</v>
      </c>
      <c r="X3083">
        <f>IF(V3083&lt;&gt;0,1997-VALUE(W3083),0)</f>
        <v>39</v>
      </c>
      <c r="Y3083" t="str">
        <f>VLOOKUP(A3083,vlookup_table[#All],5,FALSE)</f>
        <v>S1</v>
      </c>
      <c r="Z3083" t="str">
        <f t="shared" si="293"/>
        <v>Suburban</v>
      </c>
      <c r="AA3083">
        <f>VLOOKUP(A3083,vlookup_table[#All],7,FALSE)</f>
        <v>50</v>
      </c>
    </row>
    <row r="3084" spans="1:27" x14ac:dyDescent="0.3">
      <c r="A3084">
        <v>182490</v>
      </c>
      <c r="B3084" s="1" t="s">
        <v>82</v>
      </c>
      <c r="C3084" s="1" t="str">
        <f>UPPER(LEFT(B3084,2))</f>
        <v>GU</v>
      </c>
      <c r="D3084" s="1" t="s">
        <v>14</v>
      </c>
      <c r="E3084" s="1" t="str">
        <f>UPPER(LEFT(D3084,1))</f>
        <v>M</v>
      </c>
      <c r="F3084">
        <v>0</v>
      </c>
      <c r="G3084" t="str">
        <f t="shared" si="288"/>
        <v/>
      </c>
      <c r="H3084">
        <f t="shared" si="289"/>
        <v>1167.273896595208</v>
      </c>
      <c r="I3084">
        <v>0</v>
      </c>
      <c r="J3084">
        <f t="shared" si="290"/>
        <v>354.11002014098693</v>
      </c>
      <c r="K3084">
        <v>0</v>
      </c>
      <c r="L3084">
        <f t="shared" si="291"/>
        <v>447.98816120906798</v>
      </c>
      <c r="M3084">
        <v>0</v>
      </c>
      <c r="N3084">
        <v>0</v>
      </c>
      <c r="O3084">
        <f t="shared" si="292"/>
        <v>16567.315458207453</v>
      </c>
      <c r="P3084">
        <v>0</v>
      </c>
      <c r="Q3084">
        <v>0</v>
      </c>
      <c r="R3084">
        <v>0</v>
      </c>
      <c r="S3084">
        <v>0</v>
      </c>
      <c r="T3084">
        <v>6.25</v>
      </c>
      <c r="U3084">
        <f>VLOOKUP(A3084,vlookup_table[#All],2,)</f>
        <v>1002</v>
      </c>
      <c r="V3084">
        <f>VLOOKUP(A3084,vlookup_table[#All],4,FALSE)</f>
        <v>6311</v>
      </c>
      <c r="W3084" t="str">
        <f>IF(LEN(V3084)=4,_xlfn.CONCAT("19",LEFT(V3084,2)),IF(LEN(V3084)=3,_xlfn.CONCAT("190",LEFT(V3084,2)),0))</f>
        <v>1963</v>
      </c>
      <c r="X3084">
        <f>IF(V3084&lt;&gt;0,1997-VALUE(W3084),0)</f>
        <v>34</v>
      </c>
      <c r="Y3084" t="str">
        <f>VLOOKUP(A3084,vlookup_table[#All],5,FALSE)</f>
        <v>T2</v>
      </c>
      <c r="Z3084" t="str">
        <f t="shared" si="293"/>
        <v>Town</v>
      </c>
      <c r="AA3084">
        <f>VLOOKUP(A3084,vlookup_table[#All],7,FALSE)</f>
        <v>10</v>
      </c>
    </row>
    <row r="3085" spans="1:27" x14ac:dyDescent="0.3">
      <c r="A3085">
        <v>87680</v>
      </c>
      <c r="B3085" s="1" t="s">
        <v>35</v>
      </c>
      <c r="C3085" s="1" t="str">
        <f>UPPER(LEFT(B3085,2))</f>
        <v>MT</v>
      </c>
      <c r="D3085" s="1" t="s">
        <v>20</v>
      </c>
      <c r="E3085" s="1" t="str">
        <f>UPPER(LEFT(D3085,1))</f>
        <v>F</v>
      </c>
      <c r="F3085">
        <v>828</v>
      </c>
      <c r="G3085">
        <f t="shared" si="288"/>
        <v>828</v>
      </c>
      <c r="H3085">
        <f t="shared" si="289"/>
        <v>828</v>
      </c>
      <c r="I3085">
        <v>236</v>
      </c>
      <c r="J3085">
        <f t="shared" si="290"/>
        <v>236</v>
      </c>
      <c r="K3085">
        <v>329</v>
      </c>
      <c r="L3085">
        <f t="shared" si="291"/>
        <v>329</v>
      </c>
      <c r="M3085">
        <v>10</v>
      </c>
      <c r="N3085">
        <v>12366</v>
      </c>
      <c r="O3085">
        <f t="shared" si="292"/>
        <v>12366</v>
      </c>
      <c r="P3085">
        <v>2</v>
      </c>
      <c r="Q3085">
        <v>46</v>
      </c>
      <c r="R3085">
        <v>264</v>
      </c>
      <c r="S3085">
        <v>306</v>
      </c>
      <c r="T3085">
        <v>8.0434782610000006</v>
      </c>
      <c r="U3085">
        <f>VLOOKUP(A3085,vlookup_table[#All],2,)</f>
        <v>0</v>
      </c>
      <c r="V3085">
        <f>VLOOKUP(A3085,vlookup_table[#All],4,FALSE)</f>
        <v>0</v>
      </c>
      <c r="W3085">
        <f>IF(LEN(V3085)=4,_xlfn.CONCAT("19",LEFT(V3085,2)),IF(LEN(V3085)=3,_xlfn.CONCAT("190",LEFT(V3085,2)),0))</f>
        <v>0</v>
      </c>
      <c r="X3085">
        <f>IF(V3085&lt;&gt;0,1997-VALUE(W3085),0)</f>
        <v>0</v>
      </c>
      <c r="Y3085" t="str">
        <f>VLOOKUP(A3085,vlookup_table[#All],5,FALSE)</f>
        <v>R2</v>
      </c>
      <c r="Z3085" t="str">
        <f t="shared" si="293"/>
        <v>Rural</v>
      </c>
      <c r="AA3085">
        <f>VLOOKUP(A3085,vlookup_table[#All],7,FALSE)</f>
        <v>12</v>
      </c>
    </row>
    <row r="3086" spans="1:27" x14ac:dyDescent="0.3">
      <c r="A3086">
        <v>16643</v>
      </c>
      <c r="B3086" s="1" t="s">
        <v>18</v>
      </c>
      <c r="C3086" s="1" t="str">
        <f>UPPER(LEFT(B3086,2))</f>
        <v>NC</v>
      </c>
      <c r="D3086" s="1" t="s">
        <v>20</v>
      </c>
      <c r="E3086" s="1" t="str">
        <f>UPPER(LEFT(D3086,1))</f>
        <v>F</v>
      </c>
      <c r="F3086">
        <v>895</v>
      </c>
      <c r="G3086">
        <f t="shared" si="288"/>
        <v>895</v>
      </c>
      <c r="H3086">
        <f t="shared" si="289"/>
        <v>895</v>
      </c>
      <c r="I3086">
        <v>422</v>
      </c>
      <c r="J3086">
        <f t="shared" si="290"/>
        <v>422</v>
      </c>
      <c r="K3086">
        <v>492</v>
      </c>
      <c r="L3086">
        <f t="shared" si="291"/>
        <v>492</v>
      </c>
      <c r="M3086">
        <v>1</v>
      </c>
      <c r="N3086">
        <v>18352</v>
      </c>
      <c r="O3086">
        <f t="shared" si="292"/>
        <v>18352</v>
      </c>
      <c r="P3086">
        <v>2</v>
      </c>
      <c r="Q3086">
        <v>58</v>
      </c>
      <c r="R3086">
        <v>458</v>
      </c>
      <c r="S3086">
        <v>452</v>
      </c>
      <c r="T3086">
        <v>13.66666667</v>
      </c>
      <c r="U3086">
        <f>VLOOKUP(A3086,vlookup_table[#All],2,)</f>
        <v>0</v>
      </c>
      <c r="V3086">
        <f>VLOOKUP(A3086,vlookup_table[#All],4,FALSE)</f>
        <v>1401</v>
      </c>
      <c r="W3086" t="str">
        <f>IF(LEN(V3086)=4,_xlfn.CONCAT("19",LEFT(V3086,2)),IF(LEN(V3086)=3,_xlfn.CONCAT("190",LEFT(V3086,2)),0))</f>
        <v>1914</v>
      </c>
      <c r="X3086">
        <f>IF(V3086&lt;&gt;0,1997-VALUE(W3086),0)</f>
        <v>83</v>
      </c>
      <c r="Y3086" t="str">
        <f>VLOOKUP(A3086,vlookup_table[#All],5,FALSE)</f>
        <v>C1</v>
      </c>
      <c r="Z3086" t="str">
        <f t="shared" si="293"/>
        <v>City</v>
      </c>
      <c r="AA3086">
        <f>VLOOKUP(A3086,vlookup_table[#All],7,FALSE)</f>
        <v>125</v>
      </c>
    </row>
    <row r="3087" spans="1:27" x14ac:dyDescent="0.3">
      <c r="A3087">
        <v>27338</v>
      </c>
      <c r="B3087" s="1" t="s">
        <v>40</v>
      </c>
      <c r="C3087" s="1" t="str">
        <f>UPPER(LEFT(B3087,2))</f>
        <v>GA</v>
      </c>
      <c r="D3087" s="1" t="s">
        <v>31</v>
      </c>
      <c r="E3087" s="1" t="str">
        <f>UPPER(LEFT(D3087,1))</f>
        <v>U</v>
      </c>
      <c r="F3087">
        <v>456</v>
      </c>
      <c r="G3087">
        <f t="shared" si="288"/>
        <v>456</v>
      </c>
      <c r="H3087">
        <f t="shared" si="289"/>
        <v>456</v>
      </c>
      <c r="I3087">
        <v>223</v>
      </c>
      <c r="J3087">
        <f t="shared" si="290"/>
        <v>223</v>
      </c>
      <c r="K3087">
        <v>325</v>
      </c>
      <c r="L3087">
        <f t="shared" si="291"/>
        <v>325</v>
      </c>
      <c r="M3087">
        <v>0</v>
      </c>
      <c r="N3087">
        <v>10736</v>
      </c>
      <c r="O3087">
        <f t="shared" si="292"/>
        <v>10736</v>
      </c>
      <c r="P3087">
        <v>0</v>
      </c>
      <c r="Q3087">
        <v>50</v>
      </c>
      <c r="R3087">
        <v>267</v>
      </c>
      <c r="S3087">
        <v>272</v>
      </c>
      <c r="T3087">
        <v>5.6666666670000003</v>
      </c>
      <c r="U3087">
        <f>VLOOKUP(A3087,vlookup_table[#All],2,)</f>
        <v>2</v>
      </c>
      <c r="V3087">
        <f>VLOOKUP(A3087,vlookup_table[#All],4,FALSE)</f>
        <v>0</v>
      </c>
      <c r="W3087">
        <f>IF(LEN(V3087)=4,_xlfn.CONCAT("19",LEFT(V3087,2)),IF(LEN(V3087)=3,_xlfn.CONCAT("190",LEFT(V3087,2)),0))</f>
        <v>0</v>
      </c>
      <c r="X3087">
        <f>IF(V3087&lt;&gt;0,1997-VALUE(W3087),0)</f>
        <v>0</v>
      </c>
      <c r="Y3087" t="str">
        <f>VLOOKUP(A3087,vlookup_table[#All],5,FALSE)</f>
        <v>R3</v>
      </c>
      <c r="Z3087" t="str">
        <f t="shared" si="293"/>
        <v>Rural</v>
      </c>
      <c r="AA3087">
        <f>VLOOKUP(A3087,vlookup_table[#All],7,FALSE)</f>
        <v>7</v>
      </c>
    </row>
    <row r="3088" spans="1:27" x14ac:dyDescent="0.3">
      <c r="A3088">
        <v>155907</v>
      </c>
      <c r="B3088" s="1" t="s">
        <v>22</v>
      </c>
      <c r="C3088" s="1" t="str">
        <f>UPPER(LEFT(B3088,2))</f>
        <v>CA</v>
      </c>
      <c r="D3088" s="1" t="s">
        <v>17</v>
      </c>
      <c r="E3088" s="1" t="str">
        <f>UPPER(LEFT(D3088,1))</f>
        <v>F</v>
      </c>
      <c r="F3088">
        <v>713</v>
      </c>
      <c r="G3088">
        <f t="shared" si="288"/>
        <v>713</v>
      </c>
      <c r="H3088">
        <f t="shared" si="289"/>
        <v>713</v>
      </c>
      <c r="I3088">
        <v>212</v>
      </c>
      <c r="J3088">
        <f t="shared" si="290"/>
        <v>212</v>
      </c>
      <c r="K3088">
        <v>276</v>
      </c>
      <c r="L3088">
        <f t="shared" si="291"/>
        <v>276</v>
      </c>
      <c r="M3088">
        <v>2</v>
      </c>
      <c r="N3088">
        <v>11909</v>
      </c>
      <c r="O3088">
        <f t="shared" si="292"/>
        <v>11909</v>
      </c>
      <c r="P3088">
        <v>10</v>
      </c>
      <c r="Q3088">
        <v>23</v>
      </c>
      <c r="R3088">
        <v>235</v>
      </c>
      <c r="S3088">
        <v>237</v>
      </c>
      <c r="T3088">
        <v>13</v>
      </c>
      <c r="U3088">
        <f>VLOOKUP(A3088,vlookup_table[#All],2,)</f>
        <v>2</v>
      </c>
      <c r="V3088">
        <f>VLOOKUP(A3088,vlookup_table[#All],4,FALSE)</f>
        <v>0</v>
      </c>
      <c r="W3088">
        <f>IF(LEN(V3088)=4,_xlfn.CONCAT("19",LEFT(V3088,2)),IF(LEN(V3088)=3,_xlfn.CONCAT("190",LEFT(V3088,2)),0))</f>
        <v>0</v>
      </c>
      <c r="X3088">
        <f>IF(V3088&lt;&gt;0,1997-VALUE(W3088),0)</f>
        <v>0</v>
      </c>
      <c r="Y3088" t="str">
        <f>VLOOKUP(A3088,vlookup_table[#All],5,FALSE)</f>
        <v>T3</v>
      </c>
      <c r="Z3088" t="str">
        <f t="shared" si="293"/>
        <v>Town</v>
      </c>
      <c r="AA3088">
        <f>VLOOKUP(A3088,vlookup_table[#All],7,FALSE)</f>
        <v>15</v>
      </c>
    </row>
    <row r="3089" spans="1:27" x14ac:dyDescent="0.3">
      <c r="A3089">
        <v>144050</v>
      </c>
      <c r="B3089" s="1" t="s">
        <v>22</v>
      </c>
      <c r="C3089" s="1" t="str">
        <f>UPPER(LEFT(B3089,2))</f>
        <v>CA</v>
      </c>
      <c r="D3089" s="1" t="s">
        <v>14</v>
      </c>
      <c r="E3089" s="1" t="str">
        <f>UPPER(LEFT(D3089,1))</f>
        <v>M</v>
      </c>
      <c r="F3089">
        <v>5982</v>
      </c>
      <c r="G3089">
        <f t="shared" si="288"/>
        <v>5982</v>
      </c>
      <c r="H3089">
        <f t="shared" si="289"/>
        <v>5982</v>
      </c>
      <c r="I3089">
        <v>1500</v>
      </c>
      <c r="J3089">
        <f t="shared" si="290"/>
        <v>1500</v>
      </c>
      <c r="K3089">
        <v>1228</v>
      </c>
      <c r="L3089">
        <f t="shared" si="291"/>
        <v>1228</v>
      </c>
      <c r="M3089">
        <v>99</v>
      </c>
      <c r="N3089">
        <v>106273</v>
      </c>
      <c r="O3089">
        <f t="shared" si="292"/>
        <v>106273</v>
      </c>
      <c r="P3089">
        <v>34</v>
      </c>
      <c r="Q3089">
        <v>41</v>
      </c>
      <c r="R3089">
        <v>1500</v>
      </c>
      <c r="S3089">
        <v>1214</v>
      </c>
      <c r="T3089">
        <v>22.5</v>
      </c>
      <c r="U3089">
        <f>VLOOKUP(A3089,vlookup_table[#All],2,)</f>
        <v>1</v>
      </c>
      <c r="V3089">
        <f>VLOOKUP(A3089,vlookup_table[#All],4,FALSE)</f>
        <v>0</v>
      </c>
      <c r="W3089">
        <f>IF(LEN(V3089)=4,_xlfn.CONCAT("19",LEFT(V3089,2)),IF(LEN(V3089)=3,_xlfn.CONCAT("190",LEFT(V3089,2)),0))</f>
        <v>0</v>
      </c>
      <c r="X3089">
        <f>IF(V3089&lt;&gt;0,1997-VALUE(W3089),0)</f>
        <v>0</v>
      </c>
      <c r="Y3089" t="str">
        <f>VLOOKUP(A3089,vlookup_table[#All],5,FALSE)</f>
        <v>S1</v>
      </c>
      <c r="Z3089" t="str">
        <f t="shared" si="293"/>
        <v>Suburban</v>
      </c>
      <c r="AA3089">
        <f>VLOOKUP(A3089,vlookup_table[#All],7,FALSE)</f>
        <v>22</v>
      </c>
    </row>
    <row r="3090" spans="1:27" x14ac:dyDescent="0.3">
      <c r="A3090">
        <v>108420</v>
      </c>
      <c r="B3090" s="1" t="s">
        <v>50</v>
      </c>
      <c r="C3090" s="1" t="str">
        <f>UPPER(LEFT(B3090,2))</f>
        <v>LA</v>
      </c>
      <c r="D3090" s="1" t="s">
        <v>17</v>
      </c>
      <c r="E3090" s="1" t="str">
        <f>UPPER(LEFT(D3090,1))</f>
        <v>F</v>
      </c>
      <c r="F3090">
        <v>650</v>
      </c>
      <c r="G3090">
        <f t="shared" si="288"/>
        <v>650</v>
      </c>
      <c r="H3090">
        <f t="shared" si="289"/>
        <v>650</v>
      </c>
      <c r="I3090">
        <v>139</v>
      </c>
      <c r="J3090">
        <f t="shared" si="290"/>
        <v>139</v>
      </c>
      <c r="K3090">
        <v>238</v>
      </c>
      <c r="L3090">
        <f t="shared" si="291"/>
        <v>238</v>
      </c>
      <c r="M3090">
        <v>0</v>
      </c>
      <c r="N3090">
        <v>9698</v>
      </c>
      <c r="O3090">
        <f t="shared" si="292"/>
        <v>9698</v>
      </c>
      <c r="P3090">
        <v>6</v>
      </c>
      <c r="Q3090">
        <v>75</v>
      </c>
      <c r="R3090">
        <v>131</v>
      </c>
      <c r="S3090">
        <v>243</v>
      </c>
      <c r="T3090">
        <v>8.9090909089999997</v>
      </c>
      <c r="U3090">
        <f>VLOOKUP(A3090,vlookup_table[#All],2,)</f>
        <v>0</v>
      </c>
      <c r="V3090">
        <f>VLOOKUP(A3090,vlookup_table[#All],4,FALSE)</f>
        <v>3306</v>
      </c>
      <c r="W3090" t="str">
        <f>IF(LEN(V3090)=4,_xlfn.CONCAT("19",LEFT(V3090,2)),IF(LEN(V3090)=3,_xlfn.CONCAT("190",LEFT(V3090,2)),0))</f>
        <v>1933</v>
      </c>
      <c r="X3090">
        <f>IF(V3090&lt;&gt;0,1997-VALUE(W3090),0)</f>
        <v>64</v>
      </c>
      <c r="Y3090" t="str">
        <f>VLOOKUP(A3090,vlookup_table[#All],5,FALSE)</f>
        <v>C2</v>
      </c>
      <c r="Z3090" t="str">
        <f t="shared" si="293"/>
        <v>City</v>
      </c>
      <c r="AA3090">
        <f>VLOOKUP(A3090,vlookup_table[#All],7,FALSE)</f>
        <v>13</v>
      </c>
    </row>
    <row r="3091" spans="1:27" x14ac:dyDescent="0.3">
      <c r="A3091">
        <v>21373</v>
      </c>
      <c r="B3091" s="1" t="s">
        <v>18</v>
      </c>
      <c r="C3091" s="1" t="str">
        <f>UPPER(LEFT(B3091,2))</f>
        <v>NC</v>
      </c>
      <c r="D3091" s="1" t="s">
        <v>20</v>
      </c>
      <c r="E3091" s="1" t="str">
        <f>UPPER(LEFT(D3091,1))</f>
        <v>F</v>
      </c>
      <c r="F3091">
        <v>498</v>
      </c>
      <c r="G3091">
        <f t="shared" si="288"/>
        <v>498</v>
      </c>
      <c r="H3091">
        <f t="shared" si="289"/>
        <v>498</v>
      </c>
      <c r="I3091">
        <v>243</v>
      </c>
      <c r="J3091">
        <f t="shared" si="290"/>
        <v>243</v>
      </c>
      <c r="K3091">
        <v>326</v>
      </c>
      <c r="L3091">
        <f t="shared" si="291"/>
        <v>326</v>
      </c>
      <c r="M3091">
        <v>1</v>
      </c>
      <c r="N3091">
        <v>11462</v>
      </c>
      <c r="O3091">
        <f t="shared" si="292"/>
        <v>11462</v>
      </c>
      <c r="P3091">
        <v>0</v>
      </c>
      <c r="Q3091">
        <v>86</v>
      </c>
      <c r="R3091">
        <v>284</v>
      </c>
      <c r="S3091">
        <v>285</v>
      </c>
      <c r="T3091">
        <v>5.1666666670000003</v>
      </c>
      <c r="U3091">
        <f>VLOOKUP(A3091,vlookup_table[#All],2,)</f>
        <v>0</v>
      </c>
      <c r="V3091">
        <f>VLOOKUP(A3091,vlookup_table[#All],4,FALSE)</f>
        <v>5901</v>
      </c>
      <c r="W3091" t="str">
        <f>IF(LEN(V3091)=4,_xlfn.CONCAT("19",LEFT(V3091,2)),IF(LEN(V3091)=3,_xlfn.CONCAT("190",LEFT(V3091,2)),0))</f>
        <v>1959</v>
      </c>
      <c r="X3091">
        <f>IF(V3091&lt;&gt;0,1997-VALUE(W3091),0)</f>
        <v>38</v>
      </c>
      <c r="Y3091" t="str">
        <f>VLOOKUP(A3091,vlookup_table[#All],5,FALSE)</f>
        <v>T2</v>
      </c>
      <c r="Z3091" t="str">
        <f t="shared" si="293"/>
        <v>Town</v>
      </c>
      <c r="AA3091">
        <f>VLOOKUP(A3091,vlookup_table[#All],7,FALSE)</f>
        <v>7</v>
      </c>
    </row>
    <row r="3092" spans="1:27" x14ac:dyDescent="0.3">
      <c r="A3092">
        <v>61108</v>
      </c>
      <c r="B3092" s="1" t="s">
        <v>34</v>
      </c>
      <c r="C3092" s="1" t="str">
        <f>UPPER(LEFT(B3092,2))</f>
        <v>IN</v>
      </c>
      <c r="D3092" s="1" t="s">
        <v>14</v>
      </c>
      <c r="E3092" s="1" t="str">
        <f>UPPER(LEFT(D3092,1))</f>
        <v>M</v>
      </c>
      <c r="F3092">
        <v>399</v>
      </c>
      <c r="G3092">
        <f t="shared" si="288"/>
        <v>399</v>
      </c>
      <c r="H3092">
        <f t="shared" si="289"/>
        <v>399</v>
      </c>
      <c r="I3092">
        <v>217</v>
      </c>
      <c r="J3092">
        <f t="shared" si="290"/>
        <v>217</v>
      </c>
      <c r="K3092">
        <v>347</v>
      </c>
      <c r="L3092">
        <f t="shared" si="291"/>
        <v>347</v>
      </c>
      <c r="M3092">
        <v>0</v>
      </c>
      <c r="N3092">
        <v>11919</v>
      </c>
      <c r="O3092">
        <f t="shared" si="292"/>
        <v>11919</v>
      </c>
      <c r="P3092">
        <v>2</v>
      </c>
      <c r="Q3092">
        <v>78</v>
      </c>
      <c r="R3092">
        <v>309</v>
      </c>
      <c r="S3092">
        <v>279</v>
      </c>
      <c r="T3092">
        <v>7.2</v>
      </c>
      <c r="U3092">
        <f>VLOOKUP(A3092,vlookup_table[#All],2,)</f>
        <v>0</v>
      </c>
      <c r="V3092">
        <f>VLOOKUP(A3092,vlookup_table[#All],4,FALSE)</f>
        <v>3701</v>
      </c>
      <c r="W3092" t="str">
        <f>IF(LEN(V3092)=4,_xlfn.CONCAT("19",LEFT(V3092,2)),IF(LEN(V3092)=3,_xlfn.CONCAT("190",LEFT(V3092,2)),0))</f>
        <v>1937</v>
      </c>
      <c r="X3092">
        <f>IF(V3092&lt;&gt;0,1997-VALUE(W3092),0)</f>
        <v>60</v>
      </c>
      <c r="Y3092" t="str">
        <f>VLOOKUP(A3092,vlookup_table[#All],5,FALSE)</f>
        <v>C3</v>
      </c>
      <c r="Z3092" t="str">
        <f t="shared" si="293"/>
        <v>City</v>
      </c>
      <c r="AA3092">
        <f>VLOOKUP(A3092,vlookup_table[#All],7,FALSE)</f>
        <v>7</v>
      </c>
    </row>
    <row r="3093" spans="1:27" x14ac:dyDescent="0.3">
      <c r="A3093">
        <v>87024</v>
      </c>
      <c r="B3093" s="1" t="s">
        <v>35</v>
      </c>
      <c r="C3093" s="1" t="str">
        <f>UPPER(LEFT(B3093,2))</f>
        <v>MT</v>
      </c>
      <c r="D3093" s="1" t="s">
        <v>20</v>
      </c>
      <c r="E3093" s="1" t="str">
        <f>UPPER(LEFT(D3093,1))</f>
        <v>F</v>
      </c>
      <c r="F3093">
        <v>395</v>
      </c>
      <c r="G3093">
        <f t="shared" si="288"/>
        <v>395</v>
      </c>
      <c r="H3093">
        <f t="shared" si="289"/>
        <v>395</v>
      </c>
      <c r="I3093">
        <v>135</v>
      </c>
      <c r="J3093">
        <f t="shared" si="290"/>
        <v>135</v>
      </c>
      <c r="K3093">
        <v>186</v>
      </c>
      <c r="L3093">
        <f t="shared" si="291"/>
        <v>186</v>
      </c>
      <c r="M3093">
        <v>0</v>
      </c>
      <c r="N3093">
        <v>5225</v>
      </c>
      <c r="O3093">
        <f t="shared" si="292"/>
        <v>5225</v>
      </c>
      <c r="P3093">
        <v>1</v>
      </c>
      <c r="Q3093">
        <v>88</v>
      </c>
      <c r="R3093">
        <v>137</v>
      </c>
      <c r="S3093">
        <v>181</v>
      </c>
      <c r="T3093">
        <v>21.741111109999999</v>
      </c>
      <c r="U3093">
        <f>VLOOKUP(A3093,vlookup_table[#All],2,)</f>
        <v>0</v>
      </c>
      <c r="V3093">
        <f>VLOOKUP(A3093,vlookup_table[#All],4,FALSE)</f>
        <v>0</v>
      </c>
      <c r="W3093">
        <f>IF(LEN(V3093)=4,_xlfn.CONCAT("19",LEFT(V3093,2)),IF(LEN(V3093)=3,_xlfn.CONCAT("190",LEFT(V3093,2)),0))</f>
        <v>0</v>
      </c>
      <c r="X3093">
        <f>IF(V3093&lt;&gt;0,1997-VALUE(W3093),0)</f>
        <v>0</v>
      </c>
      <c r="Y3093" t="str">
        <f>VLOOKUP(A3093,vlookup_table[#All],5,FALSE)</f>
        <v>R2</v>
      </c>
      <c r="Z3093" t="str">
        <f t="shared" si="293"/>
        <v>Rural</v>
      </c>
      <c r="AA3093">
        <f>VLOOKUP(A3093,vlookup_table[#All],7,FALSE)</f>
        <v>5</v>
      </c>
    </row>
    <row r="3094" spans="1:27" x14ac:dyDescent="0.3">
      <c r="A3094">
        <v>179673</v>
      </c>
      <c r="B3094" s="1" t="s">
        <v>41</v>
      </c>
      <c r="C3094" s="1" t="str">
        <f>UPPER(LEFT(B3094,2))</f>
        <v>WA</v>
      </c>
      <c r="D3094" s="1" t="s">
        <v>52</v>
      </c>
      <c r="E3094" s="1" t="str">
        <f>UPPER(LEFT(D3094,1))</f>
        <v>M</v>
      </c>
      <c r="F3094">
        <v>1546</v>
      </c>
      <c r="G3094">
        <f t="shared" si="288"/>
        <v>1546</v>
      </c>
      <c r="H3094">
        <f t="shared" si="289"/>
        <v>1546</v>
      </c>
      <c r="I3094">
        <v>416</v>
      </c>
      <c r="J3094">
        <f t="shared" si="290"/>
        <v>416</v>
      </c>
      <c r="K3094">
        <v>534</v>
      </c>
      <c r="L3094">
        <f t="shared" si="291"/>
        <v>534</v>
      </c>
      <c r="M3094">
        <v>12</v>
      </c>
      <c r="N3094">
        <v>20632</v>
      </c>
      <c r="O3094">
        <f t="shared" si="292"/>
        <v>20632</v>
      </c>
      <c r="P3094">
        <v>9</v>
      </c>
      <c r="Q3094">
        <v>43</v>
      </c>
      <c r="R3094">
        <v>508</v>
      </c>
      <c r="S3094">
        <v>489</v>
      </c>
      <c r="T3094">
        <v>3.6428571430000001</v>
      </c>
      <c r="U3094">
        <f>VLOOKUP(A3094,vlookup_table[#All],2,)</f>
        <v>1</v>
      </c>
      <c r="V3094">
        <f>VLOOKUP(A3094,vlookup_table[#All],4,FALSE)</f>
        <v>1701</v>
      </c>
      <c r="W3094" t="str">
        <f>IF(LEN(V3094)=4,_xlfn.CONCAT("19",LEFT(V3094,2)),IF(LEN(V3094)=3,_xlfn.CONCAT("190",LEFT(V3094,2)),0))</f>
        <v>1917</v>
      </c>
      <c r="X3094">
        <f>IF(V3094&lt;&gt;0,1997-VALUE(W3094),0)</f>
        <v>80</v>
      </c>
      <c r="Y3094" t="str">
        <f>VLOOKUP(A3094,vlookup_table[#All],5,FALSE)</f>
        <v>U1</v>
      </c>
      <c r="Z3094" t="str">
        <f t="shared" si="293"/>
        <v>Urban</v>
      </c>
      <c r="AA3094">
        <f>VLOOKUP(A3094,vlookup_table[#All],7,FALSE)</f>
        <v>5</v>
      </c>
    </row>
    <row r="3095" spans="1:27" x14ac:dyDescent="0.3">
      <c r="A3095">
        <v>179606</v>
      </c>
      <c r="B3095" s="1" t="s">
        <v>41</v>
      </c>
      <c r="C3095" s="1" t="str">
        <f>UPPER(LEFT(B3095,2))</f>
        <v>WA</v>
      </c>
      <c r="D3095" s="1" t="s">
        <v>17</v>
      </c>
      <c r="E3095" s="1" t="str">
        <f>UPPER(LEFT(D3095,1))</f>
        <v>F</v>
      </c>
      <c r="F3095">
        <v>1326</v>
      </c>
      <c r="G3095">
        <f t="shared" si="288"/>
        <v>1326</v>
      </c>
      <c r="H3095">
        <f t="shared" si="289"/>
        <v>1326</v>
      </c>
      <c r="I3095">
        <v>269</v>
      </c>
      <c r="J3095">
        <f t="shared" si="290"/>
        <v>269</v>
      </c>
      <c r="K3095">
        <v>476</v>
      </c>
      <c r="L3095">
        <f t="shared" si="291"/>
        <v>476</v>
      </c>
      <c r="M3095">
        <v>14</v>
      </c>
      <c r="N3095">
        <v>22329</v>
      </c>
      <c r="O3095">
        <f t="shared" si="292"/>
        <v>22329</v>
      </c>
      <c r="P3095">
        <v>6</v>
      </c>
      <c r="Q3095">
        <v>42</v>
      </c>
      <c r="R3095">
        <v>401</v>
      </c>
      <c r="S3095">
        <v>347</v>
      </c>
      <c r="T3095">
        <v>7.25</v>
      </c>
      <c r="U3095">
        <f>VLOOKUP(A3095,vlookup_table[#All],2,)</f>
        <v>28</v>
      </c>
      <c r="V3095">
        <f>VLOOKUP(A3095,vlookup_table[#All],4,FALSE)</f>
        <v>1910</v>
      </c>
      <c r="W3095" t="str">
        <f>IF(LEN(V3095)=4,_xlfn.CONCAT("19",LEFT(V3095,2)),IF(LEN(V3095)=3,_xlfn.CONCAT("190",LEFT(V3095,2)),0))</f>
        <v>1919</v>
      </c>
      <c r="X3095">
        <f>IF(V3095&lt;&gt;0,1997-VALUE(W3095),0)</f>
        <v>78</v>
      </c>
      <c r="Y3095" t="str">
        <f>VLOOKUP(A3095,vlookup_table[#All],5,FALSE)</f>
        <v>T1</v>
      </c>
      <c r="Z3095" t="str">
        <f t="shared" si="293"/>
        <v>Town</v>
      </c>
      <c r="AA3095">
        <f>VLOOKUP(A3095,vlookup_table[#All],7,FALSE)</f>
        <v>15</v>
      </c>
    </row>
    <row r="3096" spans="1:27" x14ac:dyDescent="0.3">
      <c r="A3096">
        <v>144038</v>
      </c>
      <c r="B3096" s="1" t="s">
        <v>22</v>
      </c>
      <c r="C3096" s="1" t="str">
        <f>UPPER(LEFT(B3096,2))</f>
        <v>CA</v>
      </c>
      <c r="D3096" s="1" t="s">
        <v>17</v>
      </c>
      <c r="E3096" s="1" t="str">
        <f>UPPER(LEFT(D3096,1))</f>
        <v>F</v>
      </c>
      <c r="F3096">
        <v>5000</v>
      </c>
      <c r="G3096">
        <f t="shared" si="288"/>
        <v>5000</v>
      </c>
      <c r="H3096">
        <f t="shared" si="289"/>
        <v>5000</v>
      </c>
      <c r="I3096">
        <v>405</v>
      </c>
      <c r="J3096">
        <f t="shared" si="290"/>
        <v>405</v>
      </c>
      <c r="K3096">
        <v>711</v>
      </c>
      <c r="L3096">
        <f t="shared" si="291"/>
        <v>711</v>
      </c>
      <c r="M3096">
        <v>98</v>
      </c>
      <c r="N3096">
        <v>33566</v>
      </c>
      <c r="O3096">
        <f t="shared" si="292"/>
        <v>33566</v>
      </c>
      <c r="P3096">
        <v>40</v>
      </c>
      <c r="Q3096">
        <v>21</v>
      </c>
      <c r="R3096">
        <v>618</v>
      </c>
      <c r="S3096">
        <v>541</v>
      </c>
      <c r="T3096">
        <v>20</v>
      </c>
      <c r="U3096">
        <f>VLOOKUP(A3096,vlookup_table[#All],2,)</f>
        <v>0</v>
      </c>
      <c r="V3096">
        <f>VLOOKUP(A3096,vlookup_table[#All],4,FALSE)</f>
        <v>0</v>
      </c>
      <c r="W3096">
        <f>IF(LEN(V3096)=4,_xlfn.CONCAT("19",LEFT(V3096,2)),IF(LEN(V3096)=3,_xlfn.CONCAT("190",LEFT(V3096,2)),0))</f>
        <v>0</v>
      </c>
      <c r="X3096">
        <f>IF(V3096&lt;&gt;0,1997-VALUE(W3096),0)</f>
        <v>0</v>
      </c>
      <c r="Y3096" t="str">
        <f>VLOOKUP(A3096,vlookup_table[#All],5,FALSE)</f>
        <v>U4</v>
      </c>
      <c r="Z3096" t="str">
        <f t="shared" si="293"/>
        <v>Urban</v>
      </c>
      <c r="AA3096">
        <f>VLOOKUP(A3096,vlookup_table[#All],7,FALSE)</f>
        <v>50</v>
      </c>
    </row>
    <row r="3097" spans="1:27" x14ac:dyDescent="0.3">
      <c r="A3097">
        <v>5496</v>
      </c>
      <c r="B3097" s="1" t="s">
        <v>58</v>
      </c>
      <c r="C3097" s="1" t="str">
        <f>UPPER(LEFT(B3097,2))</f>
        <v>KY</v>
      </c>
      <c r="D3097" s="1" t="s">
        <v>14</v>
      </c>
      <c r="E3097" s="1" t="str">
        <f>UPPER(LEFT(D3097,1))</f>
        <v>M</v>
      </c>
      <c r="F3097">
        <v>323</v>
      </c>
      <c r="G3097">
        <f t="shared" si="288"/>
        <v>323</v>
      </c>
      <c r="H3097">
        <f t="shared" si="289"/>
        <v>323</v>
      </c>
      <c r="I3097">
        <v>125</v>
      </c>
      <c r="J3097">
        <f t="shared" si="290"/>
        <v>125</v>
      </c>
      <c r="K3097">
        <v>201</v>
      </c>
      <c r="L3097">
        <f t="shared" si="291"/>
        <v>201</v>
      </c>
      <c r="M3097">
        <v>0</v>
      </c>
      <c r="N3097">
        <v>7798</v>
      </c>
      <c r="O3097">
        <f t="shared" si="292"/>
        <v>7798</v>
      </c>
      <c r="P3097">
        <v>0</v>
      </c>
      <c r="Q3097">
        <v>82</v>
      </c>
      <c r="R3097">
        <v>149</v>
      </c>
      <c r="S3097">
        <v>157</v>
      </c>
      <c r="T3097">
        <v>11.5</v>
      </c>
      <c r="U3097">
        <f>VLOOKUP(A3097,vlookup_table[#All],2,)</f>
        <v>1</v>
      </c>
      <c r="V3097">
        <f>VLOOKUP(A3097,vlookup_table[#All],4,FALSE)</f>
        <v>1309</v>
      </c>
      <c r="W3097" t="str">
        <f>IF(LEN(V3097)=4,_xlfn.CONCAT("19",LEFT(V3097,2)),IF(LEN(V3097)=3,_xlfn.CONCAT("190",LEFT(V3097,2)),0))</f>
        <v>1913</v>
      </c>
      <c r="X3097">
        <f>IF(V3097&lt;&gt;0,1997-VALUE(W3097),0)</f>
        <v>84</v>
      </c>
      <c r="Y3097" t="str">
        <f>VLOOKUP(A3097,vlookup_table[#All],5,FALSE)</f>
        <v>R3</v>
      </c>
      <c r="Z3097" t="str">
        <f t="shared" si="293"/>
        <v>Rural</v>
      </c>
      <c r="AA3097">
        <f>VLOOKUP(A3097,vlookup_table[#All],7,FALSE)</f>
        <v>5</v>
      </c>
    </row>
    <row r="3098" spans="1:27" x14ac:dyDescent="0.3">
      <c r="A3098">
        <v>118805</v>
      </c>
      <c r="B3098" s="1" t="s">
        <v>21</v>
      </c>
      <c r="C3098" s="1" t="str">
        <f>UPPER(LEFT(B3098,2))</f>
        <v>TX</v>
      </c>
      <c r="D3098" s="1" t="s">
        <v>17</v>
      </c>
      <c r="E3098" s="1" t="str">
        <f>UPPER(LEFT(D3098,1))</f>
        <v>F</v>
      </c>
      <c r="F3098">
        <v>1095</v>
      </c>
      <c r="G3098">
        <f t="shared" si="288"/>
        <v>1095</v>
      </c>
      <c r="H3098">
        <f t="shared" si="289"/>
        <v>1095</v>
      </c>
      <c r="I3098">
        <v>520</v>
      </c>
      <c r="J3098">
        <f t="shared" si="290"/>
        <v>520</v>
      </c>
      <c r="K3098">
        <v>648</v>
      </c>
      <c r="L3098">
        <f t="shared" si="291"/>
        <v>648</v>
      </c>
      <c r="M3098">
        <v>1</v>
      </c>
      <c r="N3098">
        <v>20341</v>
      </c>
      <c r="O3098">
        <f t="shared" si="292"/>
        <v>20341</v>
      </c>
      <c r="P3098">
        <v>1</v>
      </c>
      <c r="Q3098">
        <v>56</v>
      </c>
      <c r="R3098">
        <v>600</v>
      </c>
      <c r="S3098">
        <v>584</v>
      </c>
      <c r="T3098">
        <v>10</v>
      </c>
      <c r="U3098">
        <f>VLOOKUP(A3098,vlookup_table[#All],2,)</f>
        <v>2</v>
      </c>
      <c r="V3098">
        <f>VLOOKUP(A3098,vlookup_table[#All],4,FALSE)</f>
        <v>4304</v>
      </c>
      <c r="W3098" t="str">
        <f>IF(LEN(V3098)=4,_xlfn.CONCAT("19",LEFT(V3098,2)),IF(LEN(V3098)=3,_xlfn.CONCAT("190",LEFT(V3098,2)),0))</f>
        <v>1943</v>
      </c>
      <c r="X3098">
        <f>IF(V3098&lt;&gt;0,1997-VALUE(W3098),0)</f>
        <v>54</v>
      </c>
      <c r="Y3098" t="str">
        <f>VLOOKUP(A3098,vlookup_table[#All],5,FALSE)</f>
        <v>C1</v>
      </c>
      <c r="Z3098" t="str">
        <f t="shared" si="293"/>
        <v>City</v>
      </c>
      <c r="AA3098">
        <f>VLOOKUP(A3098,vlookup_table[#All],7,FALSE)</f>
        <v>20</v>
      </c>
    </row>
    <row r="3099" spans="1:27" x14ac:dyDescent="0.3">
      <c r="A3099">
        <v>66300</v>
      </c>
      <c r="B3099" s="1" t="s">
        <v>30</v>
      </c>
      <c r="C3099" s="1" t="str">
        <f>UPPER(LEFT(B3099,2))</f>
        <v>MI</v>
      </c>
      <c r="D3099" s="1" t="s">
        <v>14</v>
      </c>
      <c r="E3099" s="1" t="str">
        <f>UPPER(LEFT(D3099,1))</f>
        <v>M</v>
      </c>
      <c r="F3099">
        <v>675</v>
      </c>
      <c r="G3099">
        <f t="shared" si="288"/>
        <v>675</v>
      </c>
      <c r="H3099">
        <f t="shared" si="289"/>
        <v>675</v>
      </c>
      <c r="I3099">
        <v>178</v>
      </c>
      <c r="J3099">
        <f t="shared" si="290"/>
        <v>178</v>
      </c>
      <c r="K3099">
        <v>303</v>
      </c>
      <c r="L3099">
        <f t="shared" si="291"/>
        <v>303</v>
      </c>
      <c r="M3099">
        <v>0</v>
      </c>
      <c r="N3099">
        <v>13159</v>
      </c>
      <c r="O3099">
        <f t="shared" si="292"/>
        <v>13159</v>
      </c>
      <c r="P3099">
        <v>4</v>
      </c>
      <c r="Q3099">
        <v>79</v>
      </c>
      <c r="R3099">
        <v>249</v>
      </c>
      <c r="S3099">
        <v>254</v>
      </c>
      <c r="T3099">
        <v>11.53846154</v>
      </c>
      <c r="U3099">
        <f>VLOOKUP(A3099,vlookup_table[#All],2,)</f>
        <v>1</v>
      </c>
      <c r="V3099">
        <f>VLOOKUP(A3099,vlookup_table[#All],4,FALSE)</f>
        <v>811</v>
      </c>
      <c r="W3099" t="str">
        <f>IF(LEN(V3099)=4,_xlfn.CONCAT("19",LEFT(V3099,2)),IF(LEN(V3099)=3,_xlfn.CONCAT("190",LEFT(V3099,2)),0))</f>
        <v>19081</v>
      </c>
      <c r="X3099">
        <f>IF(V3099&lt;&gt;0,1997-VALUE(W3099),0)</f>
        <v>-17084</v>
      </c>
      <c r="Y3099" t="str">
        <f>VLOOKUP(A3099,vlookup_table[#All],5,FALSE)</f>
        <v>U1</v>
      </c>
      <c r="Z3099" t="str">
        <f t="shared" si="293"/>
        <v>Urban</v>
      </c>
      <c r="AA3099">
        <f>VLOOKUP(A3099,vlookup_table[#All],7,FALSE)</f>
        <v>14</v>
      </c>
    </row>
    <row r="3100" spans="1:27" x14ac:dyDescent="0.3">
      <c r="A3100">
        <v>168648</v>
      </c>
      <c r="B3100" s="1" t="s">
        <v>22</v>
      </c>
      <c r="C3100" s="1" t="str">
        <f>UPPER(LEFT(B3100,2))</f>
        <v>CA</v>
      </c>
      <c r="D3100" s="1" t="s">
        <v>14</v>
      </c>
      <c r="E3100" s="1" t="str">
        <f>UPPER(LEFT(D3100,1))</f>
        <v>M</v>
      </c>
      <c r="F3100">
        <v>1685</v>
      </c>
      <c r="G3100">
        <f t="shared" si="288"/>
        <v>1685</v>
      </c>
      <c r="H3100">
        <f t="shared" si="289"/>
        <v>1685</v>
      </c>
      <c r="I3100">
        <v>265</v>
      </c>
      <c r="J3100">
        <f t="shared" si="290"/>
        <v>265</v>
      </c>
      <c r="K3100">
        <v>408</v>
      </c>
      <c r="L3100">
        <f t="shared" si="291"/>
        <v>408</v>
      </c>
      <c r="M3100">
        <v>34</v>
      </c>
      <c r="N3100">
        <v>18752</v>
      </c>
      <c r="O3100">
        <f t="shared" si="292"/>
        <v>18752</v>
      </c>
      <c r="P3100">
        <v>7</v>
      </c>
      <c r="Q3100">
        <v>41</v>
      </c>
      <c r="R3100">
        <v>340</v>
      </c>
      <c r="S3100">
        <v>325</v>
      </c>
      <c r="T3100">
        <v>7.5454545450000001</v>
      </c>
      <c r="U3100">
        <f>VLOOKUP(A3100,vlookup_table[#All],2,)</f>
        <v>1002</v>
      </c>
      <c r="V3100">
        <f>VLOOKUP(A3100,vlookup_table[#All],4,FALSE)</f>
        <v>4210</v>
      </c>
      <c r="W3100" t="str">
        <f>IF(LEN(V3100)=4,_xlfn.CONCAT("19",LEFT(V3100,2)),IF(LEN(V3100)=3,_xlfn.CONCAT("190",LEFT(V3100,2)),0))</f>
        <v>1942</v>
      </c>
      <c r="X3100">
        <f>IF(V3100&lt;&gt;0,1997-VALUE(W3100),0)</f>
        <v>55</v>
      </c>
      <c r="Y3100" t="str">
        <f>VLOOKUP(A3100,vlookup_table[#All],5,FALSE)</f>
        <v>S1</v>
      </c>
      <c r="Z3100" t="str">
        <f t="shared" si="293"/>
        <v>Suburban</v>
      </c>
      <c r="AA3100">
        <f>VLOOKUP(A3100,vlookup_table[#All],7,FALSE)</f>
        <v>14</v>
      </c>
    </row>
    <row r="3101" spans="1:27" x14ac:dyDescent="0.3">
      <c r="A3101">
        <v>33420</v>
      </c>
      <c r="B3101" s="1" t="s">
        <v>13</v>
      </c>
      <c r="C3101" s="1" t="str">
        <f>UPPER(LEFT(B3101,2))</f>
        <v>FL</v>
      </c>
      <c r="D3101" s="1" t="s">
        <v>14</v>
      </c>
      <c r="E3101" s="1" t="str">
        <f>UPPER(LEFT(D3101,1))</f>
        <v>M</v>
      </c>
      <c r="F3101">
        <v>702</v>
      </c>
      <c r="G3101">
        <f t="shared" si="288"/>
        <v>702</v>
      </c>
      <c r="H3101">
        <f t="shared" si="289"/>
        <v>702</v>
      </c>
      <c r="I3101">
        <v>403</v>
      </c>
      <c r="J3101">
        <f t="shared" si="290"/>
        <v>403</v>
      </c>
      <c r="K3101">
        <v>468</v>
      </c>
      <c r="L3101">
        <f t="shared" si="291"/>
        <v>468</v>
      </c>
      <c r="M3101">
        <v>1</v>
      </c>
      <c r="N3101">
        <v>14780</v>
      </c>
      <c r="O3101">
        <f t="shared" si="292"/>
        <v>14780</v>
      </c>
      <c r="P3101">
        <v>8</v>
      </c>
      <c r="Q3101">
        <v>45</v>
      </c>
      <c r="R3101">
        <v>423</v>
      </c>
      <c r="S3101">
        <v>419</v>
      </c>
      <c r="T3101">
        <v>12.2195122</v>
      </c>
      <c r="U3101">
        <f>VLOOKUP(A3101,vlookup_table[#All],2,)</f>
        <v>1</v>
      </c>
      <c r="V3101">
        <f>VLOOKUP(A3101,vlookup_table[#All],4,FALSE)</f>
        <v>4210</v>
      </c>
      <c r="W3101" t="str">
        <f>IF(LEN(V3101)=4,_xlfn.CONCAT("19",LEFT(V3101,2)),IF(LEN(V3101)=3,_xlfn.CONCAT("190",LEFT(V3101,2)),0))</f>
        <v>1942</v>
      </c>
      <c r="X3101">
        <f>IF(V3101&lt;&gt;0,1997-VALUE(W3101),0)</f>
        <v>55</v>
      </c>
      <c r="Y3101" t="str">
        <f>VLOOKUP(A3101,vlookup_table[#All],5,FALSE)</f>
        <v>C1</v>
      </c>
      <c r="Z3101" t="str">
        <f t="shared" si="293"/>
        <v>City</v>
      </c>
      <c r="AA3101">
        <f>VLOOKUP(A3101,vlookup_table[#All],7,FALSE)</f>
        <v>25</v>
      </c>
    </row>
    <row r="3102" spans="1:27" x14ac:dyDescent="0.3">
      <c r="A3102">
        <v>139141</v>
      </c>
      <c r="B3102" s="1" t="s">
        <v>55</v>
      </c>
      <c r="C3102" s="1" t="str">
        <f>UPPER(LEFT(B3102,2))</f>
        <v>NM</v>
      </c>
      <c r="D3102" s="1" t="s">
        <v>14</v>
      </c>
      <c r="E3102" s="1" t="str">
        <f>UPPER(LEFT(D3102,1))</f>
        <v>M</v>
      </c>
      <c r="F3102">
        <v>601</v>
      </c>
      <c r="G3102">
        <f t="shared" si="288"/>
        <v>601</v>
      </c>
      <c r="H3102">
        <f t="shared" si="289"/>
        <v>601</v>
      </c>
      <c r="I3102">
        <v>206</v>
      </c>
      <c r="J3102">
        <f t="shared" si="290"/>
        <v>206</v>
      </c>
      <c r="K3102">
        <v>289</v>
      </c>
      <c r="L3102">
        <f t="shared" si="291"/>
        <v>289</v>
      </c>
      <c r="M3102">
        <v>1</v>
      </c>
      <c r="N3102">
        <v>9801</v>
      </c>
      <c r="O3102">
        <f t="shared" si="292"/>
        <v>9801</v>
      </c>
      <c r="P3102">
        <v>1</v>
      </c>
      <c r="Q3102">
        <v>69</v>
      </c>
      <c r="R3102">
        <v>225</v>
      </c>
      <c r="S3102">
        <v>251</v>
      </c>
      <c r="T3102">
        <v>13</v>
      </c>
      <c r="U3102">
        <f>VLOOKUP(A3102,vlookup_table[#All],2,)</f>
        <v>1</v>
      </c>
      <c r="V3102">
        <f>VLOOKUP(A3102,vlookup_table[#All],4,FALSE)</f>
        <v>5801</v>
      </c>
      <c r="W3102" t="str">
        <f>IF(LEN(V3102)=4,_xlfn.CONCAT("19",LEFT(V3102,2)),IF(LEN(V3102)=3,_xlfn.CONCAT("190",LEFT(V3102,2)),0))</f>
        <v>1958</v>
      </c>
      <c r="X3102">
        <f>IF(V3102&lt;&gt;0,1997-VALUE(W3102),0)</f>
        <v>39</v>
      </c>
      <c r="Y3102" t="str">
        <f>VLOOKUP(A3102,vlookup_table[#All],5,FALSE)</f>
        <v>T2</v>
      </c>
      <c r="Z3102" t="str">
        <f t="shared" si="293"/>
        <v>Town</v>
      </c>
      <c r="AA3102">
        <f>VLOOKUP(A3102,vlookup_table[#All],7,FALSE)</f>
        <v>25</v>
      </c>
    </row>
    <row r="3103" spans="1:27" x14ac:dyDescent="0.3">
      <c r="A3103">
        <v>182056</v>
      </c>
      <c r="B3103" s="1" t="s">
        <v>41</v>
      </c>
      <c r="C3103" s="1" t="str">
        <f>UPPER(LEFT(B3103,2))</f>
        <v>WA</v>
      </c>
      <c r="D3103" s="1" t="s">
        <v>52</v>
      </c>
      <c r="E3103" s="1" t="str">
        <f>UPPER(LEFT(D3103,1))</f>
        <v>M</v>
      </c>
      <c r="F3103">
        <v>558</v>
      </c>
      <c r="G3103">
        <f t="shared" si="288"/>
        <v>558</v>
      </c>
      <c r="H3103">
        <f t="shared" si="289"/>
        <v>558</v>
      </c>
      <c r="I3103">
        <v>211</v>
      </c>
      <c r="J3103">
        <f t="shared" si="290"/>
        <v>211</v>
      </c>
      <c r="K3103">
        <v>285</v>
      </c>
      <c r="L3103">
        <f t="shared" si="291"/>
        <v>285</v>
      </c>
      <c r="M3103">
        <v>0</v>
      </c>
      <c r="N3103">
        <v>8733</v>
      </c>
      <c r="O3103">
        <f t="shared" si="292"/>
        <v>8733</v>
      </c>
      <c r="P3103">
        <v>6</v>
      </c>
      <c r="Q3103">
        <v>56</v>
      </c>
      <c r="R3103">
        <v>227</v>
      </c>
      <c r="S3103">
        <v>247</v>
      </c>
      <c r="T3103">
        <v>2.4634146339999998</v>
      </c>
      <c r="U3103">
        <f>VLOOKUP(A3103,vlookup_table[#All],2,)</f>
        <v>1</v>
      </c>
      <c r="V3103">
        <f>VLOOKUP(A3103,vlookup_table[#All],4,FALSE)</f>
        <v>3002</v>
      </c>
      <c r="W3103" t="str">
        <f>IF(LEN(V3103)=4,_xlfn.CONCAT("19",LEFT(V3103,2)),IF(LEN(V3103)=3,_xlfn.CONCAT("190",LEFT(V3103,2)),0))</f>
        <v>1930</v>
      </c>
      <c r="X3103">
        <f>IF(V3103&lt;&gt;0,1997-VALUE(W3103),0)</f>
        <v>67</v>
      </c>
      <c r="Y3103" t="str">
        <f>VLOOKUP(A3103,vlookup_table[#All],5,FALSE)</f>
        <v>U3</v>
      </c>
      <c r="Z3103" t="str">
        <f t="shared" si="293"/>
        <v>Urban</v>
      </c>
      <c r="AA3103">
        <f>VLOOKUP(A3103,vlookup_table[#All],7,FALSE)</f>
        <v>5</v>
      </c>
    </row>
    <row r="3104" spans="1:27" x14ac:dyDescent="0.3">
      <c r="A3104">
        <v>15384</v>
      </c>
      <c r="B3104" s="1" t="s">
        <v>18</v>
      </c>
      <c r="C3104" s="1" t="str">
        <f>UPPER(LEFT(B3104,2))</f>
        <v>NC</v>
      </c>
      <c r="D3104" s="1" t="s">
        <v>20</v>
      </c>
      <c r="E3104" s="1" t="str">
        <f>UPPER(LEFT(D3104,1))</f>
        <v>F</v>
      </c>
      <c r="F3104">
        <v>452</v>
      </c>
      <c r="G3104">
        <f t="shared" si="288"/>
        <v>452</v>
      </c>
      <c r="H3104">
        <f t="shared" si="289"/>
        <v>452</v>
      </c>
      <c r="I3104">
        <v>219</v>
      </c>
      <c r="J3104">
        <f t="shared" si="290"/>
        <v>219</v>
      </c>
      <c r="K3104">
        <v>268</v>
      </c>
      <c r="L3104">
        <f t="shared" si="291"/>
        <v>268</v>
      </c>
      <c r="M3104">
        <v>0</v>
      </c>
      <c r="N3104">
        <v>8728</v>
      </c>
      <c r="O3104">
        <f t="shared" si="292"/>
        <v>8728</v>
      </c>
      <c r="P3104">
        <v>0</v>
      </c>
      <c r="Q3104">
        <v>88</v>
      </c>
      <c r="R3104">
        <v>246</v>
      </c>
      <c r="S3104">
        <v>261</v>
      </c>
      <c r="T3104">
        <v>10</v>
      </c>
      <c r="U3104">
        <f>VLOOKUP(A3104,vlookup_table[#All],2,)</f>
        <v>28</v>
      </c>
      <c r="V3104">
        <f>VLOOKUP(A3104,vlookup_table[#All],4,FALSE)</f>
        <v>3801</v>
      </c>
      <c r="W3104" t="str">
        <f>IF(LEN(V3104)=4,_xlfn.CONCAT("19",LEFT(V3104,2)),IF(LEN(V3104)=3,_xlfn.CONCAT("190",LEFT(V3104,2)),0))</f>
        <v>1938</v>
      </c>
      <c r="X3104">
        <f>IF(V3104&lt;&gt;0,1997-VALUE(W3104),0)</f>
        <v>59</v>
      </c>
      <c r="Y3104" t="str">
        <f>VLOOKUP(A3104,vlookup_table[#All],5,FALSE)</f>
        <v>C2</v>
      </c>
      <c r="Z3104" t="str">
        <f t="shared" si="293"/>
        <v>City</v>
      </c>
      <c r="AA3104">
        <f>VLOOKUP(A3104,vlookup_table[#All],7,FALSE)</f>
        <v>15</v>
      </c>
    </row>
    <row r="3105" spans="1:27" x14ac:dyDescent="0.3">
      <c r="A3105">
        <v>171083</v>
      </c>
      <c r="B3105" s="1" t="s">
        <v>22</v>
      </c>
      <c r="C3105" s="1" t="str">
        <f>UPPER(LEFT(B3105,2))</f>
        <v>CA</v>
      </c>
      <c r="D3105" s="1" t="s">
        <v>17</v>
      </c>
      <c r="E3105" s="1" t="str">
        <f>UPPER(LEFT(D3105,1))</f>
        <v>F</v>
      </c>
      <c r="F3105">
        <v>882</v>
      </c>
      <c r="G3105">
        <f t="shared" si="288"/>
        <v>882</v>
      </c>
      <c r="H3105">
        <f t="shared" si="289"/>
        <v>882</v>
      </c>
      <c r="I3105">
        <v>349</v>
      </c>
      <c r="J3105">
        <f t="shared" si="290"/>
        <v>349</v>
      </c>
      <c r="K3105">
        <v>410</v>
      </c>
      <c r="L3105">
        <f t="shared" si="291"/>
        <v>410</v>
      </c>
      <c r="M3105">
        <v>0</v>
      </c>
      <c r="N3105">
        <v>13153</v>
      </c>
      <c r="O3105">
        <f t="shared" si="292"/>
        <v>13153</v>
      </c>
      <c r="P3105">
        <v>9</v>
      </c>
      <c r="Q3105">
        <v>45</v>
      </c>
      <c r="R3105">
        <v>373</v>
      </c>
      <c r="S3105">
        <v>372</v>
      </c>
      <c r="T3105">
        <v>16.518518520000001</v>
      </c>
      <c r="U3105">
        <f>VLOOKUP(A3105,vlookup_table[#All],2,)</f>
        <v>0</v>
      </c>
      <c r="V3105">
        <f>VLOOKUP(A3105,vlookup_table[#All],4,FALSE)</f>
        <v>4301</v>
      </c>
      <c r="W3105" t="str">
        <f>IF(LEN(V3105)=4,_xlfn.CONCAT("19",LEFT(V3105,2)),IF(LEN(V3105)=3,_xlfn.CONCAT("190",LEFT(V3105,2)),0))</f>
        <v>1943</v>
      </c>
      <c r="X3105">
        <f>IF(V3105&lt;&gt;0,1997-VALUE(W3105),0)</f>
        <v>54</v>
      </c>
      <c r="Y3105" t="str">
        <f>VLOOKUP(A3105,vlookup_table[#All],5,FALSE)</f>
        <v>S2</v>
      </c>
      <c r="Z3105" t="str">
        <f t="shared" si="293"/>
        <v>Suburban</v>
      </c>
      <c r="AA3105">
        <f>VLOOKUP(A3105,vlookup_table[#All],7,FALSE)</f>
        <v>25</v>
      </c>
    </row>
    <row r="3106" spans="1:27" x14ac:dyDescent="0.3">
      <c r="A3106">
        <v>171581</v>
      </c>
      <c r="B3106" s="1" t="s">
        <v>22</v>
      </c>
      <c r="C3106" s="1" t="str">
        <f>UPPER(LEFT(B3106,2))</f>
        <v>CA</v>
      </c>
      <c r="D3106" s="1" t="s">
        <v>14</v>
      </c>
      <c r="E3106" s="1" t="str">
        <f>UPPER(LEFT(D3106,1))</f>
        <v>M</v>
      </c>
      <c r="F3106">
        <v>2644</v>
      </c>
      <c r="G3106">
        <f t="shared" si="288"/>
        <v>2644</v>
      </c>
      <c r="H3106">
        <f t="shared" si="289"/>
        <v>2644</v>
      </c>
      <c r="I3106">
        <v>440</v>
      </c>
      <c r="J3106">
        <f t="shared" si="290"/>
        <v>440</v>
      </c>
      <c r="K3106">
        <v>566</v>
      </c>
      <c r="L3106">
        <f t="shared" si="291"/>
        <v>566</v>
      </c>
      <c r="M3106">
        <v>56</v>
      </c>
      <c r="N3106">
        <v>18944</v>
      </c>
      <c r="O3106">
        <f t="shared" si="292"/>
        <v>18944</v>
      </c>
      <c r="P3106">
        <v>4</v>
      </c>
      <c r="Q3106">
        <v>58</v>
      </c>
      <c r="R3106">
        <v>447</v>
      </c>
      <c r="S3106">
        <v>555</v>
      </c>
      <c r="T3106">
        <v>12.5</v>
      </c>
      <c r="U3106">
        <f>VLOOKUP(A3106,vlookup_table[#All],2,)</f>
        <v>1</v>
      </c>
      <c r="V3106">
        <f>VLOOKUP(A3106,vlookup_table[#All],4,FALSE)</f>
        <v>1001</v>
      </c>
      <c r="W3106" t="str">
        <f>IF(LEN(V3106)=4,_xlfn.CONCAT("19",LEFT(V3106,2)),IF(LEN(V3106)=3,_xlfn.CONCAT("190",LEFT(V3106,2)),0))</f>
        <v>1910</v>
      </c>
      <c r="X3106">
        <f>IF(V3106&lt;&gt;0,1997-VALUE(W3106),0)</f>
        <v>87</v>
      </c>
      <c r="Y3106" t="str">
        <f>VLOOKUP(A3106,vlookup_table[#All],5,FALSE)</f>
        <v>S1</v>
      </c>
      <c r="Z3106" t="str">
        <f t="shared" si="293"/>
        <v>Suburban</v>
      </c>
      <c r="AA3106">
        <f>VLOOKUP(A3106,vlookup_table[#All],7,FALSE)</f>
        <v>5</v>
      </c>
    </row>
    <row r="3107" spans="1:27" x14ac:dyDescent="0.3">
      <c r="A3107">
        <v>13288</v>
      </c>
      <c r="B3107" s="1" t="s">
        <v>13</v>
      </c>
      <c r="C3107" s="1" t="str">
        <f>UPPER(LEFT(B3107,2))</f>
        <v>FL</v>
      </c>
      <c r="D3107" s="1" t="s">
        <v>17</v>
      </c>
      <c r="E3107" s="1" t="str">
        <f>UPPER(LEFT(D3107,1))</f>
        <v>F</v>
      </c>
      <c r="F3107">
        <v>896</v>
      </c>
      <c r="G3107">
        <f t="shared" si="288"/>
        <v>896</v>
      </c>
      <c r="H3107">
        <f t="shared" si="289"/>
        <v>896</v>
      </c>
      <c r="I3107">
        <v>392</v>
      </c>
      <c r="J3107">
        <f t="shared" si="290"/>
        <v>392</v>
      </c>
      <c r="K3107">
        <v>520</v>
      </c>
      <c r="L3107">
        <f t="shared" si="291"/>
        <v>520</v>
      </c>
      <c r="M3107">
        <v>7</v>
      </c>
      <c r="N3107">
        <v>21975</v>
      </c>
      <c r="O3107">
        <f t="shared" si="292"/>
        <v>21975</v>
      </c>
      <c r="P3107">
        <v>6</v>
      </c>
      <c r="Q3107">
        <v>16</v>
      </c>
      <c r="R3107">
        <v>430</v>
      </c>
      <c r="S3107">
        <v>466</v>
      </c>
      <c r="T3107">
        <v>15.3</v>
      </c>
      <c r="U3107">
        <f>VLOOKUP(A3107,vlookup_table[#All],2,)</f>
        <v>0</v>
      </c>
      <c r="V3107">
        <f>VLOOKUP(A3107,vlookup_table[#All],4,FALSE)</f>
        <v>4901</v>
      </c>
      <c r="W3107" t="str">
        <f>IF(LEN(V3107)=4,_xlfn.CONCAT("19",LEFT(V3107,2)),IF(LEN(V3107)=3,_xlfn.CONCAT("190",LEFT(V3107,2)),0))</f>
        <v>1949</v>
      </c>
      <c r="X3107">
        <f>IF(V3107&lt;&gt;0,1997-VALUE(W3107),0)</f>
        <v>48</v>
      </c>
      <c r="Y3107" t="str">
        <f>VLOOKUP(A3107,vlookup_table[#All],5,FALSE)</f>
        <v>C2</v>
      </c>
      <c r="Z3107" t="str">
        <f t="shared" si="293"/>
        <v>City</v>
      </c>
      <c r="AA3107">
        <f>VLOOKUP(A3107,vlookup_table[#All],7,FALSE)</f>
        <v>20</v>
      </c>
    </row>
    <row r="3108" spans="1:27" x14ac:dyDescent="0.3">
      <c r="A3108">
        <v>102589</v>
      </c>
      <c r="B3108" s="1" t="s">
        <v>37</v>
      </c>
      <c r="C3108" s="1" t="str">
        <f>UPPER(LEFT(B3108,2))</f>
        <v>MO</v>
      </c>
      <c r="D3108" s="1" t="s">
        <v>14</v>
      </c>
      <c r="E3108" s="1" t="str">
        <f>UPPER(LEFT(D3108,1))</f>
        <v>M</v>
      </c>
      <c r="F3108">
        <v>465</v>
      </c>
      <c r="G3108">
        <f t="shared" si="288"/>
        <v>465</v>
      </c>
      <c r="H3108">
        <f t="shared" si="289"/>
        <v>465</v>
      </c>
      <c r="I3108">
        <v>266</v>
      </c>
      <c r="J3108">
        <f t="shared" si="290"/>
        <v>266</v>
      </c>
      <c r="K3108">
        <v>313</v>
      </c>
      <c r="L3108">
        <f t="shared" si="291"/>
        <v>313</v>
      </c>
      <c r="M3108">
        <v>0</v>
      </c>
      <c r="N3108">
        <v>10037</v>
      </c>
      <c r="O3108">
        <f t="shared" si="292"/>
        <v>10037</v>
      </c>
      <c r="P3108">
        <v>1</v>
      </c>
      <c r="Q3108">
        <v>79</v>
      </c>
      <c r="R3108">
        <v>292</v>
      </c>
      <c r="S3108">
        <v>285</v>
      </c>
      <c r="T3108">
        <v>7.733333333</v>
      </c>
      <c r="U3108">
        <f>VLOOKUP(A3108,vlookup_table[#All],2,)</f>
        <v>0</v>
      </c>
      <c r="V3108">
        <f>VLOOKUP(A3108,vlookup_table[#All],4,FALSE)</f>
        <v>2607</v>
      </c>
      <c r="W3108" t="str">
        <f>IF(LEN(V3108)=4,_xlfn.CONCAT("19",LEFT(V3108,2)),IF(LEN(V3108)=3,_xlfn.CONCAT("190",LEFT(V3108,2)),0))</f>
        <v>1926</v>
      </c>
      <c r="X3108">
        <f>IF(V3108&lt;&gt;0,1997-VALUE(W3108),0)</f>
        <v>71</v>
      </c>
      <c r="Y3108" t="str">
        <f>VLOOKUP(A3108,vlookup_table[#All],5,FALSE)</f>
        <v>R2</v>
      </c>
      <c r="Z3108" t="str">
        <f t="shared" si="293"/>
        <v>Rural</v>
      </c>
      <c r="AA3108">
        <f>VLOOKUP(A3108,vlookup_table[#All],7,FALSE)</f>
        <v>100</v>
      </c>
    </row>
    <row r="3109" spans="1:27" x14ac:dyDescent="0.3">
      <c r="A3109">
        <v>43119</v>
      </c>
      <c r="B3109" s="1" t="s">
        <v>13</v>
      </c>
      <c r="C3109" s="1" t="str">
        <f>UPPER(LEFT(B3109,2))</f>
        <v>FL</v>
      </c>
      <c r="D3109" s="1" t="s">
        <v>17</v>
      </c>
      <c r="E3109" s="1" t="str">
        <f>UPPER(LEFT(D3109,1))</f>
        <v>F</v>
      </c>
      <c r="F3109">
        <v>845</v>
      </c>
      <c r="G3109">
        <f t="shared" si="288"/>
        <v>845</v>
      </c>
      <c r="H3109">
        <f t="shared" si="289"/>
        <v>845</v>
      </c>
      <c r="I3109">
        <v>334</v>
      </c>
      <c r="J3109">
        <f t="shared" si="290"/>
        <v>334</v>
      </c>
      <c r="K3109">
        <v>511</v>
      </c>
      <c r="L3109">
        <f t="shared" si="291"/>
        <v>511</v>
      </c>
      <c r="M3109">
        <v>13</v>
      </c>
      <c r="N3109">
        <v>25715</v>
      </c>
      <c r="O3109">
        <f t="shared" si="292"/>
        <v>25715</v>
      </c>
      <c r="P3109">
        <v>6</v>
      </c>
      <c r="Q3109">
        <v>10</v>
      </c>
      <c r="R3109">
        <v>351</v>
      </c>
      <c r="S3109">
        <v>496</v>
      </c>
      <c r="T3109">
        <v>6.25</v>
      </c>
      <c r="U3109">
        <f>VLOOKUP(A3109,vlookup_table[#All],2,)</f>
        <v>0</v>
      </c>
      <c r="V3109">
        <f>VLOOKUP(A3109,vlookup_table[#All],4,FALSE)</f>
        <v>0</v>
      </c>
      <c r="W3109">
        <f>IF(LEN(V3109)=4,_xlfn.CONCAT("19",LEFT(V3109,2)),IF(LEN(V3109)=3,_xlfn.CONCAT("190",LEFT(V3109,2)),0))</f>
        <v>0</v>
      </c>
      <c r="X3109">
        <f>IF(V3109&lt;&gt;0,1997-VALUE(W3109),0)</f>
        <v>0</v>
      </c>
      <c r="Y3109" t="str">
        <f>VLOOKUP(A3109,vlookup_table[#All],5,FALSE)</f>
        <v>C2</v>
      </c>
      <c r="Z3109" t="str">
        <f t="shared" si="293"/>
        <v>City</v>
      </c>
      <c r="AA3109">
        <f>VLOOKUP(A3109,vlookup_table[#All],7,FALSE)</f>
        <v>9</v>
      </c>
    </row>
    <row r="3110" spans="1:27" x14ac:dyDescent="0.3">
      <c r="A3110">
        <v>167202</v>
      </c>
      <c r="B3110" s="1" t="s">
        <v>22</v>
      </c>
      <c r="C3110" s="1" t="str">
        <f>UPPER(LEFT(B3110,2))</f>
        <v>CA</v>
      </c>
      <c r="D3110" s="1" t="s">
        <v>17</v>
      </c>
      <c r="E3110" s="1" t="str">
        <f>UPPER(LEFT(D3110,1))</f>
        <v>F</v>
      </c>
      <c r="F3110">
        <v>2907</v>
      </c>
      <c r="G3110">
        <f t="shared" si="288"/>
        <v>2907</v>
      </c>
      <c r="H3110">
        <f t="shared" si="289"/>
        <v>2907</v>
      </c>
      <c r="I3110">
        <v>420</v>
      </c>
      <c r="J3110">
        <f t="shared" si="290"/>
        <v>420</v>
      </c>
      <c r="K3110">
        <v>547</v>
      </c>
      <c r="L3110">
        <f t="shared" si="291"/>
        <v>547</v>
      </c>
      <c r="M3110">
        <v>88</v>
      </c>
      <c r="N3110">
        <v>18195</v>
      </c>
      <c r="O3110">
        <f t="shared" si="292"/>
        <v>18195</v>
      </c>
      <c r="P3110">
        <v>1</v>
      </c>
      <c r="Q3110">
        <v>59</v>
      </c>
      <c r="R3110">
        <v>514</v>
      </c>
      <c r="S3110">
        <v>463</v>
      </c>
      <c r="T3110">
        <v>9</v>
      </c>
      <c r="U3110">
        <f>VLOOKUP(A3110,vlookup_table[#All],2,)</f>
        <v>0</v>
      </c>
      <c r="V3110">
        <f>VLOOKUP(A3110,vlookup_table[#All],4,FALSE)</f>
        <v>1101</v>
      </c>
      <c r="W3110" t="str">
        <f>IF(LEN(V3110)=4,_xlfn.CONCAT("19",LEFT(V3110,2)),IF(LEN(V3110)=3,_xlfn.CONCAT("190",LEFT(V3110,2)),0))</f>
        <v>1911</v>
      </c>
      <c r="X3110">
        <f>IF(V3110&lt;&gt;0,1997-VALUE(W3110),0)</f>
        <v>86</v>
      </c>
      <c r="Y3110" t="str">
        <f>VLOOKUP(A3110,vlookup_table[#All],5,FALSE)</f>
        <v>S1</v>
      </c>
      <c r="Z3110" t="str">
        <f t="shared" si="293"/>
        <v>Suburban</v>
      </c>
      <c r="AA3110">
        <f>VLOOKUP(A3110,vlookup_table[#All],7,FALSE)</f>
        <v>15</v>
      </c>
    </row>
    <row r="3111" spans="1:27" x14ac:dyDescent="0.3">
      <c r="A3111">
        <v>143332</v>
      </c>
      <c r="B3111" s="1" t="s">
        <v>22</v>
      </c>
      <c r="C3111" s="1" t="str">
        <f>UPPER(LEFT(B3111,2))</f>
        <v>CA</v>
      </c>
      <c r="D3111" s="1" t="s">
        <v>14</v>
      </c>
      <c r="E3111" s="1" t="str">
        <f>UPPER(LEFT(D3111,1))</f>
        <v>M</v>
      </c>
      <c r="F3111">
        <v>1964</v>
      </c>
      <c r="G3111">
        <f t="shared" si="288"/>
        <v>1964</v>
      </c>
      <c r="H3111">
        <f t="shared" si="289"/>
        <v>1964</v>
      </c>
      <c r="I3111">
        <v>401</v>
      </c>
      <c r="J3111">
        <f t="shared" si="290"/>
        <v>401</v>
      </c>
      <c r="K3111">
        <v>540</v>
      </c>
      <c r="L3111">
        <f t="shared" si="291"/>
        <v>540</v>
      </c>
      <c r="M3111">
        <v>48</v>
      </c>
      <c r="N3111">
        <v>15640</v>
      </c>
      <c r="O3111">
        <f t="shared" si="292"/>
        <v>15640</v>
      </c>
      <c r="P3111">
        <v>22</v>
      </c>
      <c r="Q3111">
        <v>47</v>
      </c>
      <c r="R3111">
        <v>487</v>
      </c>
      <c r="S3111">
        <v>419</v>
      </c>
      <c r="T3111">
        <v>10.16666667</v>
      </c>
      <c r="U3111">
        <f>VLOOKUP(A3111,vlookup_table[#All],2,)</f>
        <v>1</v>
      </c>
      <c r="V3111">
        <f>VLOOKUP(A3111,vlookup_table[#All],4,FALSE)</f>
        <v>3101</v>
      </c>
      <c r="W3111" t="str">
        <f>IF(LEN(V3111)=4,_xlfn.CONCAT("19",LEFT(V3111,2)),IF(LEN(V3111)=3,_xlfn.CONCAT("190",LEFT(V3111,2)),0))</f>
        <v>1931</v>
      </c>
      <c r="X3111">
        <f>IF(V3111&lt;&gt;0,1997-VALUE(W3111),0)</f>
        <v>66</v>
      </c>
      <c r="Y3111" t="str">
        <f>VLOOKUP(A3111,vlookup_table[#All],5,FALSE)</f>
        <v>U1</v>
      </c>
      <c r="Z3111" t="str">
        <f t="shared" si="293"/>
        <v>Urban</v>
      </c>
      <c r="AA3111">
        <f>VLOOKUP(A3111,vlookup_table[#All],7,FALSE)</f>
        <v>13</v>
      </c>
    </row>
    <row r="3112" spans="1:27" x14ac:dyDescent="0.3">
      <c r="A3112">
        <v>126945</v>
      </c>
      <c r="B3112" s="1" t="s">
        <v>21</v>
      </c>
      <c r="C3112" s="1" t="str">
        <f>UPPER(LEFT(B3112,2))</f>
        <v>TX</v>
      </c>
      <c r="D3112" s="1" t="s">
        <v>14</v>
      </c>
      <c r="E3112" s="1" t="str">
        <f>UPPER(LEFT(D3112,1))</f>
        <v>M</v>
      </c>
      <c r="F3112">
        <v>783</v>
      </c>
      <c r="G3112">
        <f t="shared" si="288"/>
        <v>783</v>
      </c>
      <c r="H3112">
        <f t="shared" si="289"/>
        <v>783</v>
      </c>
      <c r="I3112">
        <v>319</v>
      </c>
      <c r="J3112">
        <f t="shared" si="290"/>
        <v>319</v>
      </c>
      <c r="K3112">
        <v>350</v>
      </c>
      <c r="L3112">
        <f t="shared" si="291"/>
        <v>350</v>
      </c>
      <c r="M3112">
        <v>0</v>
      </c>
      <c r="N3112">
        <v>10631</v>
      </c>
      <c r="O3112">
        <f t="shared" si="292"/>
        <v>10631</v>
      </c>
      <c r="P3112">
        <v>0</v>
      </c>
      <c r="Q3112">
        <v>71</v>
      </c>
      <c r="R3112">
        <v>350</v>
      </c>
      <c r="S3112">
        <v>340</v>
      </c>
      <c r="T3112">
        <v>10.45454546</v>
      </c>
      <c r="U3112">
        <f>VLOOKUP(A3112,vlookup_table[#All],2,)</f>
        <v>1</v>
      </c>
      <c r="V3112">
        <f>VLOOKUP(A3112,vlookup_table[#All],4,FALSE)</f>
        <v>5504</v>
      </c>
      <c r="W3112" t="str">
        <f>IF(LEN(V3112)=4,_xlfn.CONCAT("19",LEFT(V3112,2)),IF(LEN(V3112)=3,_xlfn.CONCAT("190",LEFT(V3112,2)),0))</f>
        <v>1955</v>
      </c>
      <c r="X3112">
        <f>IF(V3112&lt;&gt;0,1997-VALUE(W3112),0)</f>
        <v>42</v>
      </c>
      <c r="Y3112" t="str">
        <f>VLOOKUP(A3112,vlookup_table[#All],5,FALSE)</f>
        <v>T1</v>
      </c>
      <c r="Z3112" t="str">
        <f t="shared" si="293"/>
        <v>Town</v>
      </c>
      <c r="AA3112">
        <f>VLOOKUP(A3112,vlookup_table[#All],7,FALSE)</f>
        <v>10</v>
      </c>
    </row>
    <row r="3113" spans="1:27" x14ac:dyDescent="0.3">
      <c r="A3113">
        <v>137900</v>
      </c>
      <c r="B3113" s="1" t="s">
        <v>56</v>
      </c>
      <c r="C3113" s="1" t="str">
        <f>UPPER(LEFT(B3113,2))</f>
        <v>AZ</v>
      </c>
      <c r="D3113" s="1" t="s">
        <v>14</v>
      </c>
      <c r="E3113" s="1" t="str">
        <f>UPPER(LEFT(D3113,1))</f>
        <v>M</v>
      </c>
      <c r="F3113">
        <v>483</v>
      </c>
      <c r="G3113">
        <f t="shared" si="288"/>
        <v>483</v>
      </c>
      <c r="H3113">
        <f t="shared" si="289"/>
        <v>483</v>
      </c>
      <c r="I3113">
        <v>198</v>
      </c>
      <c r="J3113">
        <f t="shared" si="290"/>
        <v>198</v>
      </c>
      <c r="K3113">
        <v>283</v>
      </c>
      <c r="L3113">
        <f t="shared" si="291"/>
        <v>283</v>
      </c>
      <c r="M3113">
        <v>0</v>
      </c>
      <c r="N3113">
        <v>9290</v>
      </c>
      <c r="O3113">
        <f t="shared" si="292"/>
        <v>9290</v>
      </c>
      <c r="P3113">
        <v>7</v>
      </c>
      <c r="Q3113">
        <v>46</v>
      </c>
      <c r="R3113">
        <v>231</v>
      </c>
      <c r="S3113">
        <v>245</v>
      </c>
      <c r="T3113">
        <v>4.8333333329999997</v>
      </c>
      <c r="U3113">
        <f>VLOOKUP(A3113,vlookup_table[#All],2,)</f>
        <v>2</v>
      </c>
      <c r="V3113">
        <f>VLOOKUP(A3113,vlookup_table[#All],4,FALSE)</f>
        <v>3008</v>
      </c>
      <c r="W3113" t="str">
        <f>IF(LEN(V3113)=4,_xlfn.CONCAT("19",LEFT(V3113,2)),IF(LEN(V3113)=3,_xlfn.CONCAT("190",LEFT(V3113,2)),0))</f>
        <v>1930</v>
      </c>
      <c r="X3113">
        <f>IF(V3113&lt;&gt;0,1997-VALUE(W3113),0)</f>
        <v>67</v>
      </c>
      <c r="Y3113" t="str">
        <f>VLOOKUP(A3113,vlookup_table[#All],5,FALSE)</f>
        <v>R2</v>
      </c>
      <c r="Z3113" t="str">
        <f t="shared" si="293"/>
        <v>Rural</v>
      </c>
      <c r="AA3113">
        <f>VLOOKUP(A3113,vlookup_table[#All],7,FALSE)</f>
        <v>5</v>
      </c>
    </row>
    <row r="3114" spans="1:27" x14ac:dyDescent="0.3">
      <c r="A3114">
        <v>47161</v>
      </c>
      <c r="B3114" s="1" t="s">
        <v>44</v>
      </c>
      <c r="C3114" s="1" t="str">
        <f>UPPER(LEFT(B3114,2))</f>
        <v>AL</v>
      </c>
      <c r="D3114" s="1" t="s">
        <v>27</v>
      </c>
      <c r="E3114" s="1" t="str">
        <f>UPPER(LEFT(D3114,1))</f>
        <v>M</v>
      </c>
      <c r="F3114">
        <v>661</v>
      </c>
      <c r="G3114">
        <f t="shared" si="288"/>
        <v>661</v>
      </c>
      <c r="H3114">
        <f t="shared" si="289"/>
        <v>661</v>
      </c>
      <c r="I3114">
        <v>332</v>
      </c>
      <c r="J3114">
        <f t="shared" si="290"/>
        <v>332</v>
      </c>
      <c r="K3114">
        <v>415</v>
      </c>
      <c r="L3114">
        <f t="shared" si="291"/>
        <v>415</v>
      </c>
      <c r="M3114">
        <v>0</v>
      </c>
      <c r="N3114">
        <v>15892</v>
      </c>
      <c r="O3114">
        <f t="shared" si="292"/>
        <v>15892</v>
      </c>
      <c r="P3114">
        <v>0</v>
      </c>
      <c r="Q3114">
        <v>80</v>
      </c>
      <c r="R3114">
        <v>347</v>
      </c>
      <c r="S3114">
        <v>380</v>
      </c>
      <c r="T3114">
        <v>8.8000000000000007</v>
      </c>
      <c r="U3114">
        <f>VLOOKUP(A3114,vlookup_table[#All],2,)</f>
        <v>1</v>
      </c>
      <c r="V3114">
        <f>VLOOKUP(A3114,vlookup_table[#All],4,FALSE)</f>
        <v>1911</v>
      </c>
      <c r="W3114" t="str">
        <f>IF(LEN(V3114)=4,_xlfn.CONCAT("19",LEFT(V3114,2)),IF(LEN(V3114)=3,_xlfn.CONCAT("190",LEFT(V3114,2)),0))</f>
        <v>1919</v>
      </c>
      <c r="X3114">
        <f>IF(V3114&lt;&gt;0,1997-VALUE(W3114),0)</f>
        <v>78</v>
      </c>
      <c r="Y3114" t="str">
        <f>VLOOKUP(A3114,vlookup_table[#All],5,FALSE)</f>
        <v>S1</v>
      </c>
      <c r="Z3114" t="str">
        <f t="shared" si="293"/>
        <v>Suburban</v>
      </c>
      <c r="AA3114">
        <f>VLOOKUP(A3114,vlookup_table[#All],7,FALSE)</f>
        <v>10</v>
      </c>
    </row>
    <row r="3115" spans="1:27" x14ac:dyDescent="0.3">
      <c r="A3115">
        <v>48551</v>
      </c>
      <c r="B3115" s="1" t="s">
        <v>44</v>
      </c>
      <c r="C3115" s="1" t="str">
        <f>UPPER(LEFT(B3115,2))</f>
        <v>AL</v>
      </c>
      <c r="D3115" s="1" t="s">
        <v>17</v>
      </c>
      <c r="E3115" s="1" t="str">
        <f>UPPER(LEFT(D3115,1))</f>
        <v>F</v>
      </c>
      <c r="F3115">
        <v>380</v>
      </c>
      <c r="G3115">
        <f t="shared" si="288"/>
        <v>380</v>
      </c>
      <c r="H3115">
        <f t="shared" si="289"/>
        <v>380</v>
      </c>
      <c r="I3115">
        <v>152</v>
      </c>
      <c r="J3115">
        <f t="shared" si="290"/>
        <v>152</v>
      </c>
      <c r="K3115">
        <v>261</v>
      </c>
      <c r="L3115">
        <f t="shared" si="291"/>
        <v>261</v>
      </c>
      <c r="M3115">
        <v>1</v>
      </c>
      <c r="N3115">
        <v>8807</v>
      </c>
      <c r="O3115">
        <f t="shared" si="292"/>
        <v>8807</v>
      </c>
      <c r="P3115">
        <v>2</v>
      </c>
      <c r="Q3115">
        <v>88</v>
      </c>
      <c r="R3115">
        <v>179</v>
      </c>
      <c r="S3115">
        <v>227</v>
      </c>
      <c r="T3115">
        <v>15</v>
      </c>
      <c r="U3115">
        <f>VLOOKUP(A3115,vlookup_table[#All],2,)</f>
        <v>0</v>
      </c>
      <c r="V3115">
        <f>VLOOKUP(A3115,vlookup_table[#All],4,FALSE)</f>
        <v>4401</v>
      </c>
      <c r="W3115" t="str">
        <f>IF(LEN(V3115)=4,_xlfn.CONCAT("19",LEFT(V3115,2)),IF(LEN(V3115)=3,_xlfn.CONCAT("190",LEFT(V3115,2)),0))</f>
        <v>1944</v>
      </c>
      <c r="X3115">
        <f>IF(V3115&lt;&gt;0,1997-VALUE(W3115),0)</f>
        <v>53</v>
      </c>
      <c r="Y3115" t="str">
        <f>VLOOKUP(A3115,vlookup_table[#All],5,FALSE)</f>
        <v>R3</v>
      </c>
      <c r="Z3115" t="str">
        <f t="shared" si="293"/>
        <v>Rural</v>
      </c>
      <c r="AA3115">
        <f>VLOOKUP(A3115,vlookup_table[#All],7,FALSE)</f>
        <v>20</v>
      </c>
    </row>
    <row r="3116" spans="1:27" x14ac:dyDescent="0.3">
      <c r="A3116">
        <v>186482</v>
      </c>
      <c r="B3116" s="1" t="s">
        <v>60</v>
      </c>
      <c r="C3116" s="1" t="str">
        <f>UPPER(LEFT(B3116,2))</f>
        <v>NE</v>
      </c>
      <c r="D3116" s="1" t="s">
        <v>14</v>
      </c>
      <c r="E3116" s="1" t="str">
        <f>UPPER(LEFT(D3116,1))</f>
        <v>M</v>
      </c>
      <c r="F3116">
        <v>670</v>
      </c>
      <c r="G3116">
        <f t="shared" si="288"/>
        <v>670</v>
      </c>
      <c r="H3116">
        <f t="shared" si="289"/>
        <v>670</v>
      </c>
      <c r="I3116">
        <v>410</v>
      </c>
      <c r="J3116">
        <f t="shared" si="290"/>
        <v>410</v>
      </c>
      <c r="K3116">
        <v>433</v>
      </c>
      <c r="L3116">
        <f t="shared" si="291"/>
        <v>433</v>
      </c>
      <c r="M3116">
        <v>0</v>
      </c>
      <c r="N3116">
        <v>13151</v>
      </c>
      <c r="O3116">
        <f t="shared" si="292"/>
        <v>13151</v>
      </c>
      <c r="P3116">
        <v>0</v>
      </c>
      <c r="Q3116">
        <v>65</v>
      </c>
      <c r="R3116">
        <v>413</v>
      </c>
      <c r="S3116">
        <v>432</v>
      </c>
      <c r="T3116">
        <v>7.8333333329999997</v>
      </c>
      <c r="U3116">
        <f>VLOOKUP(A3116,vlookup_table[#All],2,)</f>
        <v>1</v>
      </c>
      <c r="V3116">
        <f>VLOOKUP(A3116,vlookup_table[#All],4,FALSE)</f>
        <v>5101</v>
      </c>
      <c r="W3116" t="str">
        <f>IF(LEN(V3116)=4,_xlfn.CONCAT("19",LEFT(V3116,2)),IF(LEN(V3116)=3,_xlfn.CONCAT("190",LEFT(V3116,2)),0))</f>
        <v>1951</v>
      </c>
      <c r="X3116">
        <f>IF(V3116&lt;&gt;0,1997-VALUE(W3116),0)</f>
        <v>46</v>
      </c>
      <c r="Y3116" t="str">
        <f>VLOOKUP(A3116,vlookup_table[#All],5,FALSE)</f>
        <v>S2</v>
      </c>
      <c r="Z3116" t="str">
        <f t="shared" si="293"/>
        <v>Suburban</v>
      </c>
      <c r="AA3116">
        <f>VLOOKUP(A3116,vlookup_table[#All],7,FALSE)</f>
        <v>15</v>
      </c>
    </row>
    <row r="3117" spans="1:27" x14ac:dyDescent="0.3">
      <c r="A3117">
        <v>97537</v>
      </c>
      <c r="B3117" s="1" t="s">
        <v>16</v>
      </c>
      <c r="C3117" s="1" t="str">
        <f>UPPER(LEFT(B3117,2))</f>
        <v>IL</v>
      </c>
      <c r="D3117" s="1" t="s">
        <v>14</v>
      </c>
      <c r="E3117" s="1" t="str">
        <f>UPPER(LEFT(D3117,1))</f>
        <v>M</v>
      </c>
      <c r="F3117">
        <v>316</v>
      </c>
      <c r="G3117">
        <f t="shared" si="288"/>
        <v>316</v>
      </c>
      <c r="H3117">
        <f t="shared" si="289"/>
        <v>316</v>
      </c>
      <c r="I3117">
        <v>200</v>
      </c>
      <c r="J3117">
        <f t="shared" si="290"/>
        <v>200</v>
      </c>
      <c r="K3117">
        <v>278</v>
      </c>
      <c r="L3117">
        <f t="shared" si="291"/>
        <v>278</v>
      </c>
      <c r="M3117">
        <v>0</v>
      </c>
      <c r="N3117">
        <v>9619</v>
      </c>
      <c r="O3117">
        <f t="shared" si="292"/>
        <v>9619</v>
      </c>
      <c r="P3117">
        <v>1</v>
      </c>
      <c r="Q3117">
        <v>86</v>
      </c>
      <c r="R3117">
        <v>256</v>
      </c>
      <c r="S3117">
        <v>237</v>
      </c>
      <c r="T3117">
        <v>4.1428571429999996</v>
      </c>
      <c r="U3117">
        <f>VLOOKUP(A3117,vlookup_table[#All],2,)</f>
        <v>1</v>
      </c>
      <c r="V3117">
        <f>VLOOKUP(A3117,vlookup_table[#All],4,FALSE)</f>
        <v>7001</v>
      </c>
      <c r="W3117" t="str">
        <f>IF(LEN(V3117)=4,_xlfn.CONCAT("19",LEFT(V3117,2)),IF(LEN(V3117)=3,_xlfn.CONCAT("190",LEFT(V3117,2)),0))</f>
        <v>1970</v>
      </c>
      <c r="X3117">
        <f>IF(V3117&lt;&gt;0,1997-VALUE(W3117),0)</f>
        <v>27</v>
      </c>
      <c r="Y3117" t="str">
        <f>VLOOKUP(A3117,vlookup_table[#All],5,FALSE)</f>
        <v>T3</v>
      </c>
      <c r="Z3117" t="str">
        <f t="shared" si="293"/>
        <v>Town</v>
      </c>
      <c r="AA3117">
        <f>VLOOKUP(A3117,vlookup_table[#All],7,FALSE)</f>
        <v>4</v>
      </c>
    </row>
    <row r="3118" spans="1:27" x14ac:dyDescent="0.3">
      <c r="A3118">
        <v>175782</v>
      </c>
      <c r="B3118" s="1" t="s">
        <v>51</v>
      </c>
      <c r="C3118" s="1" t="str">
        <f>UPPER(LEFT(B3118,2))</f>
        <v>OR</v>
      </c>
      <c r="D3118" s="1" t="s">
        <v>17</v>
      </c>
      <c r="E3118" s="1" t="str">
        <f>UPPER(LEFT(D3118,1))</f>
        <v>F</v>
      </c>
      <c r="F3118">
        <v>953</v>
      </c>
      <c r="G3118">
        <f t="shared" si="288"/>
        <v>953</v>
      </c>
      <c r="H3118">
        <f t="shared" si="289"/>
        <v>953</v>
      </c>
      <c r="I3118">
        <v>319</v>
      </c>
      <c r="J3118">
        <f t="shared" si="290"/>
        <v>319</v>
      </c>
      <c r="K3118">
        <v>455</v>
      </c>
      <c r="L3118">
        <f t="shared" si="291"/>
        <v>455</v>
      </c>
      <c r="M3118">
        <v>1</v>
      </c>
      <c r="N3118">
        <v>15729</v>
      </c>
      <c r="O3118">
        <f t="shared" si="292"/>
        <v>15729</v>
      </c>
      <c r="P3118">
        <v>3</v>
      </c>
      <c r="Q3118">
        <v>45</v>
      </c>
      <c r="R3118">
        <v>379</v>
      </c>
      <c r="S3118">
        <v>387</v>
      </c>
      <c r="T3118">
        <v>15</v>
      </c>
      <c r="U3118">
        <f>VLOOKUP(A3118,vlookup_table[#All],2,)</f>
        <v>0</v>
      </c>
      <c r="V3118">
        <f>VLOOKUP(A3118,vlookup_table[#All],4,FALSE)</f>
        <v>0</v>
      </c>
      <c r="W3118">
        <f>IF(LEN(V3118)=4,_xlfn.CONCAT("19",LEFT(V3118,2)),IF(LEN(V3118)=3,_xlfn.CONCAT("190",LEFT(V3118,2)),0))</f>
        <v>0</v>
      </c>
      <c r="X3118">
        <f>IF(V3118&lt;&gt;0,1997-VALUE(W3118),0)</f>
        <v>0</v>
      </c>
      <c r="Y3118" t="str">
        <f>VLOOKUP(A3118,vlookup_table[#All],5,FALSE)</f>
        <v>S2</v>
      </c>
      <c r="Z3118" t="str">
        <f t="shared" si="293"/>
        <v>Suburban</v>
      </c>
      <c r="AA3118">
        <f>VLOOKUP(A3118,vlookup_table[#All],7,FALSE)</f>
        <v>21</v>
      </c>
    </row>
    <row r="3119" spans="1:27" x14ac:dyDescent="0.3">
      <c r="A3119">
        <v>2691</v>
      </c>
      <c r="B3119" s="1" t="s">
        <v>24</v>
      </c>
      <c r="C3119" s="1" t="str">
        <f>UPPER(LEFT(B3119,2))</f>
        <v>NV</v>
      </c>
      <c r="D3119" s="1"/>
      <c r="E3119" s="1" t="str">
        <f>UPPER(LEFT(D3119,1))</f>
        <v/>
      </c>
      <c r="F3119">
        <v>834</v>
      </c>
      <c r="G3119">
        <f t="shared" si="288"/>
        <v>834</v>
      </c>
      <c r="H3119">
        <f t="shared" si="289"/>
        <v>834</v>
      </c>
      <c r="I3119">
        <v>260</v>
      </c>
      <c r="J3119">
        <f t="shared" si="290"/>
        <v>260</v>
      </c>
      <c r="K3119">
        <v>340</v>
      </c>
      <c r="L3119">
        <f t="shared" si="291"/>
        <v>340</v>
      </c>
      <c r="M3119">
        <v>0</v>
      </c>
      <c r="N3119">
        <v>13687</v>
      </c>
      <c r="O3119">
        <f t="shared" si="292"/>
        <v>13687</v>
      </c>
      <c r="P3119">
        <v>9</v>
      </c>
      <c r="Q3119">
        <v>26</v>
      </c>
      <c r="R3119">
        <v>311</v>
      </c>
      <c r="S3119">
        <v>297</v>
      </c>
      <c r="T3119">
        <v>10.25</v>
      </c>
      <c r="U3119">
        <f>VLOOKUP(A3119,vlookup_table[#All],2,)</f>
        <v>1</v>
      </c>
      <c r="V3119">
        <f>VLOOKUP(A3119,vlookup_table[#All],4,FALSE)</f>
        <v>0</v>
      </c>
      <c r="W3119">
        <f>IF(LEN(V3119)=4,_xlfn.CONCAT("19",LEFT(V3119,2)),IF(LEN(V3119)=3,_xlfn.CONCAT("190",LEFT(V3119,2)),0))</f>
        <v>0</v>
      </c>
      <c r="X3119">
        <f>IF(V3119&lt;&gt;0,1997-VALUE(W3119),0)</f>
        <v>0</v>
      </c>
      <c r="Y3119" t="str">
        <f>VLOOKUP(A3119,vlookup_table[#All],5,FALSE)</f>
        <v>C2</v>
      </c>
      <c r="Z3119" t="str">
        <f t="shared" si="293"/>
        <v>City</v>
      </c>
      <c r="AA3119">
        <f>VLOOKUP(A3119,vlookup_table[#All],7,FALSE)</f>
        <v>16</v>
      </c>
    </row>
    <row r="3120" spans="1:27" x14ac:dyDescent="0.3">
      <c r="A3120">
        <v>39031</v>
      </c>
      <c r="B3120" s="1" t="s">
        <v>13</v>
      </c>
      <c r="C3120" s="1" t="str">
        <f>UPPER(LEFT(B3120,2))</f>
        <v>FL</v>
      </c>
      <c r="D3120" s="1" t="s">
        <v>17</v>
      </c>
      <c r="E3120" s="1" t="str">
        <f>UPPER(LEFT(D3120,1))</f>
        <v>F</v>
      </c>
      <c r="F3120">
        <v>1200</v>
      </c>
      <c r="G3120">
        <f t="shared" si="288"/>
        <v>1200</v>
      </c>
      <c r="H3120">
        <f t="shared" si="289"/>
        <v>1200</v>
      </c>
      <c r="I3120">
        <v>537</v>
      </c>
      <c r="J3120">
        <f t="shared" si="290"/>
        <v>537</v>
      </c>
      <c r="K3120">
        <v>643</v>
      </c>
      <c r="L3120">
        <f t="shared" si="291"/>
        <v>643</v>
      </c>
      <c r="M3120">
        <v>4</v>
      </c>
      <c r="N3120">
        <v>22219</v>
      </c>
      <c r="O3120">
        <f t="shared" si="292"/>
        <v>22219</v>
      </c>
      <c r="P3120">
        <v>9</v>
      </c>
      <c r="Q3120">
        <v>26</v>
      </c>
      <c r="R3120">
        <v>613</v>
      </c>
      <c r="S3120">
        <v>576</v>
      </c>
      <c r="T3120">
        <v>7.8571428570000004</v>
      </c>
      <c r="U3120">
        <f>VLOOKUP(A3120,vlookup_table[#All],2,)</f>
        <v>0</v>
      </c>
      <c r="V3120">
        <f>VLOOKUP(A3120,vlookup_table[#All],4,FALSE)</f>
        <v>5401</v>
      </c>
      <c r="W3120" t="str">
        <f>IF(LEN(V3120)=4,_xlfn.CONCAT("19",LEFT(V3120,2)),IF(LEN(V3120)=3,_xlfn.CONCAT("190",LEFT(V3120,2)),0))</f>
        <v>1954</v>
      </c>
      <c r="X3120">
        <f>IF(V3120&lt;&gt;0,1997-VALUE(W3120),0)</f>
        <v>43</v>
      </c>
      <c r="Y3120" t="str">
        <f>VLOOKUP(A3120,vlookup_table[#All],5,FALSE)</f>
        <v>U1</v>
      </c>
      <c r="Z3120" t="str">
        <f t="shared" si="293"/>
        <v>Urban</v>
      </c>
      <c r="AA3120">
        <f>VLOOKUP(A3120,vlookup_table[#All],7,FALSE)</f>
        <v>15</v>
      </c>
    </row>
    <row r="3121" spans="1:27" x14ac:dyDescent="0.3">
      <c r="A3121">
        <v>94902</v>
      </c>
      <c r="B3121" s="1" t="s">
        <v>16</v>
      </c>
      <c r="C3121" s="1" t="str">
        <f>UPPER(LEFT(B3121,2))</f>
        <v>IL</v>
      </c>
      <c r="D3121" s="1" t="s">
        <v>14</v>
      </c>
      <c r="E3121" s="1" t="str">
        <f>UPPER(LEFT(D3121,1))</f>
        <v>M</v>
      </c>
      <c r="F3121">
        <v>1031</v>
      </c>
      <c r="G3121">
        <f t="shared" si="288"/>
        <v>1031</v>
      </c>
      <c r="H3121">
        <f t="shared" si="289"/>
        <v>1031</v>
      </c>
      <c r="I3121">
        <v>305</v>
      </c>
      <c r="J3121">
        <f t="shared" si="290"/>
        <v>305</v>
      </c>
      <c r="K3121">
        <v>437</v>
      </c>
      <c r="L3121">
        <f t="shared" si="291"/>
        <v>437</v>
      </c>
      <c r="M3121">
        <v>0</v>
      </c>
      <c r="N3121">
        <v>15146</v>
      </c>
      <c r="O3121">
        <f t="shared" si="292"/>
        <v>15146</v>
      </c>
      <c r="P3121">
        <v>34</v>
      </c>
      <c r="Q3121">
        <v>56</v>
      </c>
      <c r="R3121">
        <v>390</v>
      </c>
      <c r="S3121">
        <v>383</v>
      </c>
      <c r="T3121">
        <v>30</v>
      </c>
      <c r="U3121">
        <f>VLOOKUP(A3121,vlookup_table[#All],2,)</f>
        <v>1</v>
      </c>
      <c r="V3121">
        <f>VLOOKUP(A3121,vlookup_table[#All],4,FALSE)</f>
        <v>0</v>
      </c>
      <c r="W3121">
        <f>IF(LEN(V3121)=4,_xlfn.CONCAT("19",LEFT(V3121,2)),IF(LEN(V3121)=3,_xlfn.CONCAT("190",LEFT(V3121,2)),0))</f>
        <v>0</v>
      </c>
      <c r="X3121">
        <f>IF(V3121&lt;&gt;0,1997-VALUE(W3121),0)</f>
        <v>0</v>
      </c>
      <c r="Y3121" t="str">
        <f>VLOOKUP(A3121,vlookup_table[#All],5,FALSE)</f>
        <v>U1</v>
      </c>
      <c r="Z3121" t="str">
        <f t="shared" si="293"/>
        <v>Urban</v>
      </c>
      <c r="AA3121">
        <f>VLOOKUP(A3121,vlookup_table[#All],7,FALSE)</f>
        <v>30</v>
      </c>
    </row>
    <row r="3122" spans="1:27" x14ac:dyDescent="0.3">
      <c r="A3122">
        <v>60104</v>
      </c>
      <c r="B3122" s="1" t="s">
        <v>24</v>
      </c>
      <c r="C3122" s="1" t="str">
        <f>UPPER(LEFT(B3122,2))</f>
        <v>NV</v>
      </c>
      <c r="D3122" s="1" t="s">
        <v>17</v>
      </c>
      <c r="E3122" s="1" t="str">
        <f>UPPER(LEFT(D3122,1))</f>
        <v>F</v>
      </c>
      <c r="F3122">
        <v>891</v>
      </c>
      <c r="G3122">
        <f t="shared" si="288"/>
        <v>891</v>
      </c>
      <c r="H3122">
        <f t="shared" si="289"/>
        <v>891</v>
      </c>
      <c r="I3122">
        <v>442</v>
      </c>
      <c r="J3122">
        <f t="shared" si="290"/>
        <v>442</v>
      </c>
      <c r="K3122">
        <v>440</v>
      </c>
      <c r="L3122">
        <f t="shared" si="291"/>
        <v>440</v>
      </c>
      <c r="M3122">
        <v>0</v>
      </c>
      <c r="N3122">
        <v>13070</v>
      </c>
      <c r="O3122">
        <f t="shared" si="292"/>
        <v>13070</v>
      </c>
      <c r="P3122">
        <v>3</v>
      </c>
      <c r="Q3122">
        <v>18</v>
      </c>
      <c r="R3122">
        <v>446</v>
      </c>
      <c r="S3122">
        <v>439</v>
      </c>
      <c r="T3122">
        <v>8.7142857140000007</v>
      </c>
      <c r="U3122">
        <f>VLOOKUP(A3122,vlookup_table[#All],2,)</f>
        <v>28</v>
      </c>
      <c r="V3122">
        <f>VLOOKUP(A3122,vlookup_table[#All],4,FALSE)</f>
        <v>0</v>
      </c>
      <c r="W3122">
        <f>IF(LEN(V3122)=4,_xlfn.CONCAT("19",LEFT(V3122,2)),IF(LEN(V3122)=3,_xlfn.CONCAT("190",LEFT(V3122,2)),0))</f>
        <v>0</v>
      </c>
      <c r="X3122">
        <f>IF(V3122&lt;&gt;0,1997-VALUE(W3122),0)</f>
        <v>0</v>
      </c>
      <c r="Y3122" t="str">
        <f>VLOOKUP(A3122,vlookup_table[#All],5,FALSE)</f>
        <v>S2</v>
      </c>
      <c r="Z3122" t="str">
        <f t="shared" si="293"/>
        <v>Suburban</v>
      </c>
      <c r="AA3122">
        <f>VLOOKUP(A3122,vlookup_table[#All],7,FALSE)</f>
        <v>5</v>
      </c>
    </row>
    <row r="3123" spans="1:27" x14ac:dyDescent="0.3">
      <c r="A3123">
        <v>163843</v>
      </c>
      <c r="B3123" s="1" t="s">
        <v>22</v>
      </c>
      <c r="C3123" s="1" t="str">
        <f>UPPER(LEFT(B3123,2))</f>
        <v>CA</v>
      </c>
      <c r="D3123" s="1" t="s">
        <v>14</v>
      </c>
      <c r="E3123" s="1" t="str">
        <f>UPPER(LEFT(D3123,1))</f>
        <v>M</v>
      </c>
      <c r="F3123">
        <v>3543</v>
      </c>
      <c r="G3123">
        <f t="shared" si="288"/>
        <v>3543</v>
      </c>
      <c r="H3123">
        <f t="shared" si="289"/>
        <v>3543</v>
      </c>
      <c r="I3123">
        <v>484</v>
      </c>
      <c r="J3123">
        <f t="shared" si="290"/>
        <v>484</v>
      </c>
      <c r="K3123">
        <v>624</v>
      </c>
      <c r="L3123">
        <f t="shared" si="291"/>
        <v>624</v>
      </c>
      <c r="M3123">
        <v>92</v>
      </c>
      <c r="N3123">
        <v>21140</v>
      </c>
      <c r="O3123">
        <f t="shared" si="292"/>
        <v>21140</v>
      </c>
      <c r="P3123">
        <v>28</v>
      </c>
      <c r="Q3123">
        <v>44</v>
      </c>
      <c r="R3123">
        <v>575</v>
      </c>
      <c r="S3123">
        <v>556</v>
      </c>
      <c r="T3123">
        <v>10.6</v>
      </c>
      <c r="U3123">
        <f>VLOOKUP(A3123,vlookup_table[#All],2,)</f>
        <v>1</v>
      </c>
      <c r="V3123">
        <f>VLOOKUP(A3123,vlookup_table[#All],4,FALSE)</f>
        <v>4609</v>
      </c>
      <c r="W3123" t="str">
        <f>IF(LEN(V3123)=4,_xlfn.CONCAT("19",LEFT(V3123,2)),IF(LEN(V3123)=3,_xlfn.CONCAT("190",LEFT(V3123,2)),0))</f>
        <v>1946</v>
      </c>
      <c r="X3123">
        <f>IF(V3123&lt;&gt;0,1997-VALUE(W3123),0)</f>
        <v>51</v>
      </c>
      <c r="Y3123" t="str">
        <f>VLOOKUP(A3123,vlookup_table[#All],5,FALSE)</f>
        <v>S1</v>
      </c>
      <c r="Z3123" t="str">
        <f t="shared" si="293"/>
        <v>Suburban</v>
      </c>
      <c r="AA3123">
        <f>VLOOKUP(A3123,vlookup_table[#All],7,FALSE)</f>
        <v>16</v>
      </c>
    </row>
    <row r="3124" spans="1:27" x14ac:dyDescent="0.3">
      <c r="A3124">
        <v>8768</v>
      </c>
      <c r="B3124" s="1" t="s">
        <v>22</v>
      </c>
      <c r="C3124" s="1" t="str">
        <f>UPPER(LEFT(B3124,2))</f>
        <v>CA</v>
      </c>
      <c r="D3124" s="1" t="s">
        <v>14</v>
      </c>
      <c r="E3124" s="1" t="str">
        <f>UPPER(LEFT(D3124,1))</f>
        <v>M</v>
      </c>
      <c r="F3124">
        <v>1547</v>
      </c>
      <c r="G3124">
        <f t="shared" si="288"/>
        <v>1547</v>
      </c>
      <c r="H3124">
        <f t="shared" si="289"/>
        <v>1547</v>
      </c>
      <c r="I3124">
        <v>516</v>
      </c>
      <c r="J3124">
        <f t="shared" si="290"/>
        <v>516</v>
      </c>
      <c r="K3124">
        <v>526</v>
      </c>
      <c r="L3124">
        <f t="shared" si="291"/>
        <v>526</v>
      </c>
      <c r="M3124">
        <v>16</v>
      </c>
      <c r="N3124">
        <v>13896</v>
      </c>
      <c r="O3124">
        <f t="shared" si="292"/>
        <v>13896</v>
      </c>
      <c r="P3124">
        <v>15</v>
      </c>
      <c r="Q3124">
        <v>60</v>
      </c>
      <c r="R3124">
        <v>522</v>
      </c>
      <c r="S3124">
        <v>529</v>
      </c>
      <c r="T3124">
        <v>12.6</v>
      </c>
      <c r="U3124">
        <f>VLOOKUP(A3124,vlookup_table[#All],2,)</f>
        <v>2</v>
      </c>
      <c r="V3124">
        <f>VLOOKUP(A3124,vlookup_table[#All],4,FALSE)</f>
        <v>1901</v>
      </c>
      <c r="W3124" t="str">
        <f>IF(LEN(V3124)=4,_xlfn.CONCAT("19",LEFT(V3124,2)),IF(LEN(V3124)=3,_xlfn.CONCAT("190",LEFT(V3124,2)),0))</f>
        <v>1919</v>
      </c>
      <c r="X3124">
        <f>IF(V3124&lt;&gt;0,1997-VALUE(W3124),0)</f>
        <v>78</v>
      </c>
      <c r="Y3124" t="str">
        <f>VLOOKUP(A3124,vlookup_table[#All],5,FALSE)</f>
        <v/>
      </c>
      <c r="Z3124">
        <f t="shared" si="293"/>
        <v>0</v>
      </c>
      <c r="AA3124">
        <f>VLOOKUP(A3124,vlookup_table[#All],7,FALSE)</f>
        <v>15</v>
      </c>
    </row>
    <row r="3125" spans="1:27" x14ac:dyDescent="0.3">
      <c r="A3125">
        <v>190626</v>
      </c>
      <c r="B3125" s="1" t="s">
        <v>13</v>
      </c>
      <c r="C3125" s="1" t="str">
        <f>UPPER(LEFT(B3125,2))</f>
        <v>FL</v>
      </c>
      <c r="D3125" s="1" t="s">
        <v>14</v>
      </c>
      <c r="E3125" s="1" t="str">
        <f>UPPER(LEFT(D3125,1))</f>
        <v>M</v>
      </c>
      <c r="F3125">
        <v>768</v>
      </c>
      <c r="G3125">
        <f t="shared" si="288"/>
        <v>768</v>
      </c>
      <c r="H3125">
        <f t="shared" si="289"/>
        <v>768</v>
      </c>
      <c r="I3125">
        <v>174</v>
      </c>
      <c r="J3125">
        <f t="shared" si="290"/>
        <v>174</v>
      </c>
      <c r="K3125">
        <v>249</v>
      </c>
      <c r="L3125">
        <f t="shared" si="291"/>
        <v>249</v>
      </c>
      <c r="M3125">
        <v>7</v>
      </c>
      <c r="N3125">
        <v>7802</v>
      </c>
      <c r="O3125">
        <f t="shared" si="292"/>
        <v>7802</v>
      </c>
      <c r="P3125">
        <v>6</v>
      </c>
      <c r="Q3125">
        <v>41</v>
      </c>
      <c r="R3125">
        <v>201</v>
      </c>
      <c r="S3125">
        <v>220</v>
      </c>
      <c r="T3125">
        <v>8.7857142859999993</v>
      </c>
      <c r="U3125">
        <f>VLOOKUP(A3125,vlookup_table[#All],2,)</f>
        <v>0</v>
      </c>
      <c r="V3125">
        <f>VLOOKUP(A3125,vlookup_table[#All],4,FALSE)</f>
        <v>2904</v>
      </c>
      <c r="W3125" t="str">
        <f>IF(LEN(V3125)=4,_xlfn.CONCAT("19",LEFT(V3125,2)),IF(LEN(V3125)=3,_xlfn.CONCAT("190",LEFT(V3125,2)),0))</f>
        <v>1929</v>
      </c>
      <c r="X3125">
        <f>IF(V3125&lt;&gt;0,1997-VALUE(W3125),0)</f>
        <v>68</v>
      </c>
      <c r="Y3125" t="str">
        <f>VLOOKUP(A3125,vlookup_table[#All],5,FALSE)</f>
        <v>C3</v>
      </c>
      <c r="Z3125" t="str">
        <f t="shared" si="293"/>
        <v>City</v>
      </c>
      <c r="AA3125">
        <f>VLOOKUP(A3125,vlookup_table[#All],7,FALSE)</f>
        <v>10</v>
      </c>
    </row>
    <row r="3126" spans="1:27" x14ac:dyDescent="0.3">
      <c r="A3126">
        <v>145786</v>
      </c>
      <c r="B3126" s="1" t="s">
        <v>22</v>
      </c>
      <c r="C3126" s="1" t="str">
        <f>UPPER(LEFT(B3126,2))</f>
        <v>CA</v>
      </c>
      <c r="D3126" s="1" t="s">
        <v>14</v>
      </c>
      <c r="E3126" s="1" t="str">
        <f>UPPER(LEFT(D3126,1))</f>
        <v>M</v>
      </c>
      <c r="F3126">
        <v>2126</v>
      </c>
      <c r="G3126">
        <f t="shared" si="288"/>
        <v>2126</v>
      </c>
      <c r="H3126">
        <f t="shared" si="289"/>
        <v>2126</v>
      </c>
      <c r="I3126">
        <v>498</v>
      </c>
      <c r="J3126">
        <f t="shared" si="290"/>
        <v>498</v>
      </c>
      <c r="K3126">
        <v>523</v>
      </c>
      <c r="L3126">
        <f t="shared" si="291"/>
        <v>523</v>
      </c>
      <c r="M3126">
        <v>63</v>
      </c>
      <c r="N3126">
        <v>13783</v>
      </c>
      <c r="O3126">
        <f t="shared" si="292"/>
        <v>13783</v>
      </c>
      <c r="P3126">
        <v>7</v>
      </c>
      <c r="Q3126">
        <v>61</v>
      </c>
      <c r="R3126">
        <v>510</v>
      </c>
      <c r="S3126">
        <v>489</v>
      </c>
      <c r="T3126">
        <v>7.3</v>
      </c>
      <c r="U3126">
        <f>VLOOKUP(A3126,vlookup_table[#All],2,)</f>
        <v>1</v>
      </c>
      <c r="V3126">
        <f>VLOOKUP(A3126,vlookup_table[#All],4,FALSE)</f>
        <v>1904</v>
      </c>
      <c r="W3126" t="str">
        <f>IF(LEN(V3126)=4,_xlfn.CONCAT("19",LEFT(V3126,2)),IF(LEN(V3126)=3,_xlfn.CONCAT("190",LEFT(V3126,2)),0))</f>
        <v>1919</v>
      </c>
      <c r="X3126">
        <f>IF(V3126&lt;&gt;0,1997-VALUE(W3126),0)</f>
        <v>78</v>
      </c>
      <c r="Y3126" t="str">
        <f>VLOOKUP(A3126,vlookup_table[#All],5,FALSE)</f>
        <v>U2</v>
      </c>
      <c r="Z3126" t="str">
        <f t="shared" si="293"/>
        <v>Urban</v>
      </c>
      <c r="AA3126">
        <f>VLOOKUP(A3126,vlookup_table[#All],7,FALSE)</f>
        <v>20</v>
      </c>
    </row>
    <row r="3127" spans="1:27" x14ac:dyDescent="0.3">
      <c r="A3127">
        <v>1927</v>
      </c>
      <c r="B3127" s="1" t="s">
        <v>41</v>
      </c>
      <c r="C3127" s="1" t="str">
        <f>UPPER(LEFT(B3127,2))</f>
        <v>WA</v>
      </c>
      <c r="D3127" s="1" t="s">
        <v>17</v>
      </c>
      <c r="E3127" s="1" t="str">
        <f>UPPER(LEFT(D3127,1))</f>
        <v>F</v>
      </c>
      <c r="F3127">
        <v>1133</v>
      </c>
      <c r="G3127">
        <f t="shared" si="288"/>
        <v>1133</v>
      </c>
      <c r="H3127">
        <f t="shared" si="289"/>
        <v>1133</v>
      </c>
      <c r="I3127">
        <v>615</v>
      </c>
      <c r="J3127">
        <f t="shared" si="290"/>
        <v>615</v>
      </c>
      <c r="K3127">
        <v>681</v>
      </c>
      <c r="L3127">
        <f t="shared" si="291"/>
        <v>681</v>
      </c>
      <c r="M3127">
        <v>6</v>
      </c>
      <c r="N3127">
        <v>22163</v>
      </c>
      <c r="O3127">
        <f t="shared" si="292"/>
        <v>22163</v>
      </c>
      <c r="P3127">
        <v>3</v>
      </c>
      <c r="Q3127">
        <v>36</v>
      </c>
      <c r="R3127">
        <v>626</v>
      </c>
      <c r="S3127">
        <v>651</v>
      </c>
      <c r="T3127">
        <v>13.33333333</v>
      </c>
      <c r="U3127">
        <f>VLOOKUP(A3127,vlookup_table[#All],2,)</f>
        <v>0</v>
      </c>
      <c r="V3127">
        <f>VLOOKUP(A3127,vlookup_table[#All],4,FALSE)</f>
        <v>5801</v>
      </c>
      <c r="W3127" t="str">
        <f>IF(LEN(V3127)=4,_xlfn.CONCAT("19",LEFT(V3127,2)),IF(LEN(V3127)=3,_xlfn.CONCAT("190",LEFT(V3127,2)),0))</f>
        <v>1958</v>
      </c>
      <c r="X3127">
        <f>IF(V3127&lt;&gt;0,1997-VALUE(W3127),0)</f>
        <v>39</v>
      </c>
      <c r="Y3127" t="str">
        <f>VLOOKUP(A3127,vlookup_table[#All],5,FALSE)</f>
        <v>T1</v>
      </c>
      <c r="Z3127" t="str">
        <f t="shared" si="293"/>
        <v>Town</v>
      </c>
      <c r="AA3127">
        <f>VLOOKUP(A3127,vlookup_table[#All],7,FALSE)</f>
        <v>15</v>
      </c>
    </row>
    <row r="3128" spans="1:27" x14ac:dyDescent="0.3">
      <c r="A3128">
        <v>157100</v>
      </c>
      <c r="B3128" s="1" t="s">
        <v>22</v>
      </c>
      <c r="C3128" s="1" t="str">
        <f>UPPER(LEFT(B3128,2))</f>
        <v>CA</v>
      </c>
      <c r="D3128" s="1" t="s">
        <v>17</v>
      </c>
      <c r="E3128" s="1" t="str">
        <f>UPPER(LEFT(D3128,1))</f>
        <v>F</v>
      </c>
      <c r="F3128">
        <v>2556</v>
      </c>
      <c r="G3128">
        <f t="shared" si="288"/>
        <v>2556</v>
      </c>
      <c r="H3128">
        <f t="shared" si="289"/>
        <v>2556</v>
      </c>
      <c r="I3128">
        <v>490</v>
      </c>
      <c r="J3128">
        <f t="shared" si="290"/>
        <v>490</v>
      </c>
      <c r="K3128">
        <v>744</v>
      </c>
      <c r="L3128">
        <f t="shared" si="291"/>
        <v>744</v>
      </c>
      <c r="M3128">
        <v>88</v>
      </c>
      <c r="N3128">
        <v>40178</v>
      </c>
      <c r="O3128">
        <f t="shared" si="292"/>
        <v>40178</v>
      </c>
      <c r="P3128">
        <v>14</v>
      </c>
      <c r="Q3128">
        <v>27</v>
      </c>
      <c r="R3128">
        <v>670</v>
      </c>
      <c r="S3128">
        <v>610</v>
      </c>
      <c r="T3128">
        <v>17.272727270000001</v>
      </c>
      <c r="U3128">
        <f>VLOOKUP(A3128,vlookup_table[#All],2,)</f>
        <v>0</v>
      </c>
      <c r="V3128">
        <f>VLOOKUP(A3128,vlookup_table[#All],4,FALSE)</f>
        <v>4703</v>
      </c>
      <c r="W3128" t="str">
        <f>IF(LEN(V3128)=4,_xlfn.CONCAT("19",LEFT(V3128,2)),IF(LEN(V3128)=3,_xlfn.CONCAT("190",LEFT(V3128,2)),0))</f>
        <v>1947</v>
      </c>
      <c r="X3128">
        <f>IF(V3128&lt;&gt;0,1997-VALUE(W3128),0)</f>
        <v>50</v>
      </c>
      <c r="Y3128" t="str">
        <f>VLOOKUP(A3128,vlookup_table[#All],5,FALSE)</f>
        <v>T1</v>
      </c>
      <c r="Z3128" t="str">
        <f t="shared" si="293"/>
        <v>Town</v>
      </c>
      <c r="AA3128">
        <f>VLOOKUP(A3128,vlookup_table[#All],7,FALSE)</f>
        <v>27</v>
      </c>
    </row>
    <row r="3129" spans="1:27" x14ac:dyDescent="0.3">
      <c r="A3129">
        <v>166870</v>
      </c>
      <c r="B3129" s="1" t="s">
        <v>22</v>
      </c>
      <c r="C3129" s="1" t="str">
        <f>UPPER(LEFT(B3129,2))</f>
        <v>CA</v>
      </c>
      <c r="D3129" s="1" t="s">
        <v>17</v>
      </c>
      <c r="E3129" s="1" t="str">
        <f>UPPER(LEFT(D3129,1))</f>
        <v>F</v>
      </c>
      <c r="F3129">
        <v>3700</v>
      </c>
      <c r="G3129">
        <f t="shared" si="288"/>
        <v>3700</v>
      </c>
      <c r="H3129">
        <f t="shared" si="289"/>
        <v>3700</v>
      </c>
      <c r="I3129">
        <v>444</v>
      </c>
      <c r="J3129">
        <f t="shared" si="290"/>
        <v>444</v>
      </c>
      <c r="K3129">
        <v>667</v>
      </c>
      <c r="L3129">
        <f t="shared" si="291"/>
        <v>667</v>
      </c>
      <c r="M3129">
        <v>91</v>
      </c>
      <c r="N3129">
        <v>31003</v>
      </c>
      <c r="O3129">
        <f t="shared" si="292"/>
        <v>31003</v>
      </c>
      <c r="P3129">
        <v>14</v>
      </c>
      <c r="Q3129">
        <v>58</v>
      </c>
      <c r="R3129">
        <v>583</v>
      </c>
      <c r="S3129">
        <v>559</v>
      </c>
      <c r="T3129">
        <v>12.5</v>
      </c>
      <c r="U3129">
        <f>VLOOKUP(A3129,vlookup_table[#All],2,)</f>
        <v>28</v>
      </c>
      <c r="V3129">
        <f>VLOOKUP(A3129,vlookup_table[#All],4,FALSE)</f>
        <v>0</v>
      </c>
      <c r="W3129">
        <f>IF(LEN(V3129)=4,_xlfn.CONCAT("19",LEFT(V3129,2)),IF(LEN(V3129)=3,_xlfn.CONCAT("190",LEFT(V3129,2)),0))</f>
        <v>0</v>
      </c>
      <c r="X3129">
        <f>IF(V3129&lt;&gt;0,1997-VALUE(W3129),0)</f>
        <v>0</v>
      </c>
      <c r="Y3129" t="str">
        <f>VLOOKUP(A3129,vlookup_table[#All],5,FALSE)</f>
        <v>S1</v>
      </c>
      <c r="Z3129" t="str">
        <f t="shared" si="293"/>
        <v>Suburban</v>
      </c>
      <c r="AA3129">
        <f>VLOOKUP(A3129,vlookup_table[#All],7,FALSE)</f>
        <v>14</v>
      </c>
    </row>
    <row r="3130" spans="1:27" x14ac:dyDescent="0.3">
      <c r="A3130">
        <v>108724</v>
      </c>
      <c r="B3130" s="1" t="s">
        <v>50</v>
      </c>
      <c r="C3130" s="1" t="str">
        <f>UPPER(LEFT(B3130,2))</f>
        <v>LA</v>
      </c>
      <c r="D3130" s="1" t="s">
        <v>14</v>
      </c>
      <c r="E3130" s="1" t="str">
        <f>UPPER(LEFT(D3130,1))</f>
        <v>M</v>
      </c>
      <c r="F3130">
        <v>565</v>
      </c>
      <c r="G3130">
        <f t="shared" si="288"/>
        <v>565</v>
      </c>
      <c r="H3130">
        <f t="shared" si="289"/>
        <v>565</v>
      </c>
      <c r="I3130">
        <v>259</v>
      </c>
      <c r="J3130">
        <f t="shared" si="290"/>
        <v>259</v>
      </c>
      <c r="K3130">
        <v>339</v>
      </c>
      <c r="L3130">
        <f t="shared" si="291"/>
        <v>339</v>
      </c>
      <c r="M3130">
        <v>4</v>
      </c>
      <c r="N3130">
        <v>11314</v>
      </c>
      <c r="O3130">
        <f t="shared" si="292"/>
        <v>11314</v>
      </c>
      <c r="P3130">
        <v>0</v>
      </c>
      <c r="Q3130">
        <v>89</v>
      </c>
      <c r="R3130">
        <v>293</v>
      </c>
      <c r="S3130">
        <v>305</v>
      </c>
      <c r="T3130">
        <v>6.846153846</v>
      </c>
      <c r="U3130">
        <f>VLOOKUP(A3130,vlookup_table[#All],2,)</f>
        <v>1002</v>
      </c>
      <c r="V3130">
        <f>VLOOKUP(A3130,vlookup_table[#All],4,FALSE)</f>
        <v>4001</v>
      </c>
      <c r="W3130" t="str">
        <f>IF(LEN(V3130)=4,_xlfn.CONCAT("19",LEFT(V3130,2)),IF(LEN(V3130)=3,_xlfn.CONCAT("190",LEFT(V3130,2)),0))</f>
        <v>1940</v>
      </c>
      <c r="X3130">
        <f>IF(V3130&lt;&gt;0,1997-VALUE(W3130),0)</f>
        <v>57</v>
      </c>
      <c r="Y3130" t="str">
        <f>VLOOKUP(A3130,vlookup_table[#All],5,FALSE)</f>
        <v>T2</v>
      </c>
      <c r="Z3130" t="str">
        <f t="shared" si="293"/>
        <v>Town</v>
      </c>
      <c r="AA3130">
        <f>VLOOKUP(A3130,vlookup_table[#All],7,FALSE)</f>
        <v>12</v>
      </c>
    </row>
    <row r="3131" spans="1:27" x14ac:dyDescent="0.3">
      <c r="A3131">
        <v>62400</v>
      </c>
      <c r="B3131" s="1" t="s">
        <v>34</v>
      </c>
      <c r="C3131" s="1" t="str">
        <f>UPPER(LEFT(B3131,2))</f>
        <v>IN</v>
      </c>
      <c r="D3131" s="1" t="s">
        <v>17</v>
      </c>
      <c r="E3131" s="1" t="str">
        <f>UPPER(LEFT(D3131,1))</f>
        <v>F</v>
      </c>
      <c r="F3131">
        <v>975</v>
      </c>
      <c r="G3131">
        <f t="shared" si="288"/>
        <v>975</v>
      </c>
      <c r="H3131">
        <f t="shared" si="289"/>
        <v>975</v>
      </c>
      <c r="I3131">
        <v>301</v>
      </c>
      <c r="J3131">
        <f t="shared" si="290"/>
        <v>301</v>
      </c>
      <c r="K3131">
        <v>393</v>
      </c>
      <c r="L3131">
        <f t="shared" si="291"/>
        <v>393</v>
      </c>
      <c r="M3131">
        <v>1</v>
      </c>
      <c r="N3131">
        <v>17572</v>
      </c>
      <c r="O3131">
        <f t="shared" si="292"/>
        <v>17572</v>
      </c>
      <c r="P3131">
        <v>4</v>
      </c>
      <c r="Q3131">
        <v>51</v>
      </c>
      <c r="R3131">
        <v>366</v>
      </c>
      <c r="S3131">
        <v>322</v>
      </c>
      <c r="T3131">
        <v>3.407407407</v>
      </c>
      <c r="U3131">
        <f>VLOOKUP(A3131,vlookup_table[#All],2,)</f>
        <v>0</v>
      </c>
      <c r="V3131">
        <f>VLOOKUP(A3131,vlookup_table[#All],4,FALSE)</f>
        <v>1801</v>
      </c>
      <c r="W3131" t="str">
        <f>IF(LEN(V3131)=4,_xlfn.CONCAT("19",LEFT(V3131,2)),IF(LEN(V3131)=3,_xlfn.CONCAT("190",LEFT(V3131,2)),0))</f>
        <v>1918</v>
      </c>
      <c r="X3131">
        <f>IF(V3131&lt;&gt;0,1997-VALUE(W3131),0)</f>
        <v>79</v>
      </c>
      <c r="Y3131" t="str">
        <f>VLOOKUP(A3131,vlookup_table[#All],5,FALSE)</f>
        <v>S2</v>
      </c>
      <c r="Z3131" t="str">
        <f t="shared" si="293"/>
        <v>Suburban</v>
      </c>
      <c r="AA3131">
        <f>VLOOKUP(A3131,vlookup_table[#All],7,FALSE)</f>
        <v>3</v>
      </c>
    </row>
    <row r="3132" spans="1:27" x14ac:dyDescent="0.3">
      <c r="A3132">
        <v>19864</v>
      </c>
      <c r="B3132" s="1" t="s">
        <v>18</v>
      </c>
      <c r="C3132" s="1" t="str">
        <f>UPPER(LEFT(B3132,2))</f>
        <v>NC</v>
      </c>
      <c r="D3132" s="1" t="s">
        <v>14</v>
      </c>
      <c r="E3132" s="1" t="str">
        <f>UPPER(LEFT(D3132,1))</f>
        <v>M</v>
      </c>
      <c r="F3132">
        <v>632</v>
      </c>
      <c r="G3132">
        <f t="shared" si="288"/>
        <v>632</v>
      </c>
      <c r="H3132">
        <f t="shared" si="289"/>
        <v>632</v>
      </c>
      <c r="I3132">
        <v>343</v>
      </c>
      <c r="J3132">
        <f t="shared" si="290"/>
        <v>343</v>
      </c>
      <c r="K3132">
        <v>340</v>
      </c>
      <c r="L3132">
        <f t="shared" si="291"/>
        <v>340</v>
      </c>
      <c r="M3132">
        <v>0</v>
      </c>
      <c r="N3132">
        <v>10586</v>
      </c>
      <c r="O3132">
        <f t="shared" si="292"/>
        <v>10586</v>
      </c>
      <c r="P3132">
        <v>11</v>
      </c>
      <c r="Q3132">
        <v>36</v>
      </c>
      <c r="R3132">
        <v>316</v>
      </c>
      <c r="S3132">
        <v>344</v>
      </c>
      <c r="T3132">
        <v>5.2857142860000002</v>
      </c>
      <c r="U3132">
        <f>VLOOKUP(A3132,vlookup_table[#All],2,)</f>
        <v>1</v>
      </c>
      <c r="V3132">
        <f>VLOOKUP(A3132,vlookup_table[#All],4,FALSE)</f>
        <v>4001</v>
      </c>
      <c r="W3132" t="str">
        <f>IF(LEN(V3132)=4,_xlfn.CONCAT("19",LEFT(V3132,2)),IF(LEN(V3132)=3,_xlfn.CONCAT("190",LEFT(V3132,2)),0))</f>
        <v>1940</v>
      </c>
      <c r="X3132">
        <f>IF(V3132&lt;&gt;0,1997-VALUE(W3132),0)</f>
        <v>57</v>
      </c>
      <c r="Y3132" t="str">
        <f>VLOOKUP(A3132,vlookup_table[#All],5,FALSE)</f>
        <v>C2</v>
      </c>
      <c r="Z3132" t="str">
        <f t="shared" si="293"/>
        <v>City</v>
      </c>
      <c r="AA3132">
        <f>VLOOKUP(A3132,vlookup_table[#All],7,FALSE)</f>
        <v>5</v>
      </c>
    </row>
    <row r="3133" spans="1:27" x14ac:dyDescent="0.3">
      <c r="A3133">
        <v>11961</v>
      </c>
      <c r="B3133" s="1" t="s">
        <v>22</v>
      </c>
      <c r="C3133" s="1" t="str">
        <f>UPPER(LEFT(B3133,2))</f>
        <v>CA</v>
      </c>
      <c r="D3133" s="1" t="s">
        <v>17</v>
      </c>
      <c r="E3133" s="1" t="str">
        <f>UPPER(LEFT(D3133,1))</f>
        <v>F</v>
      </c>
      <c r="F3133">
        <v>2645</v>
      </c>
      <c r="G3133">
        <f t="shared" si="288"/>
        <v>2645</v>
      </c>
      <c r="H3133">
        <f t="shared" si="289"/>
        <v>2645</v>
      </c>
      <c r="I3133">
        <v>644</v>
      </c>
      <c r="J3133">
        <f t="shared" si="290"/>
        <v>644</v>
      </c>
      <c r="K3133">
        <v>697</v>
      </c>
      <c r="L3133">
        <f t="shared" si="291"/>
        <v>697</v>
      </c>
      <c r="M3133">
        <v>87</v>
      </c>
      <c r="N3133">
        <v>20782</v>
      </c>
      <c r="O3133">
        <f t="shared" si="292"/>
        <v>20782</v>
      </c>
      <c r="P3133">
        <v>26</v>
      </c>
      <c r="Q3133">
        <v>46</v>
      </c>
      <c r="R3133">
        <v>655</v>
      </c>
      <c r="S3133">
        <v>682</v>
      </c>
      <c r="T3133">
        <v>21.6</v>
      </c>
      <c r="U3133">
        <f>VLOOKUP(A3133,vlookup_table[#All],2,)</f>
        <v>0</v>
      </c>
      <c r="V3133">
        <f>VLOOKUP(A3133,vlookup_table[#All],4,FALSE)</f>
        <v>5801</v>
      </c>
      <c r="W3133" t="str">
        <f>IF(LEN(V3133)=4,_xlfn.CONCAT("19",LEFT(V3133,2)),IF(LEN(V3133)=3,_xlfn.CONCAT("190",LEFT(V3133,2)),0))</f>
        <v>1958</v>
      </c>
      <c r="X3133">
        <f>IF(V3133&lt;&gt;0,1997-VALUE(W3133),0)</f>
        <v>39</v>
      </c>
      <c r="Y3133" t="str">
        <f>VLOOKUP(A3133,vlookup_table[#All],5,FALSE)</f>
        <v>S1</v>
      </c>
      <c r="Z3133" t="str">
        <f t="shared" si="293"/>
        <v>Suburban</v>
      </c>
      <c r="AA3133">
        <f>VLOOKUP(A3133,vlookup_table[#All],7,FALSE)</f>
        <v>25</v>
      </c>
    </row>
    <row r="3134" spans="1:27" x14ac:dyDescent="0.3">
      <c r="A3134">
        <v>20302</v>
      </c>
      <c r="B3134" s="1" t="s">
        <v>18</v>
      </c>
      <c r="C3134" s="1" t="str">
        <f>UPPER(LEFT(B3134,2))</f>
        <v>NC</v>
      </c>
      <c r="D3134" s="1" t="s">
        <v>31</v>
      </c>
      <c r="E3134" s="1" t="str">
        <f>UPPER(LEFT(D3134,1))</f>
        <v>U</v>
      </c>
      <c r="F3134">
        <v>401</v>
      </c>
      <c r="G3134">
        <f t="shared" si="288"/>
        <v>401</v>
      </c>
      <c r="H3134">
        <f t="shared" si="289"/>
        <v>401</v>
      </c>
      <c r="I3134">
        <v>202</v>
      </c>
      <c r="J3134">
        <f t="shared" si="290"/>
        <v>202</v>
      </c>
      <c r="K3134">
        <v>289</v>
      </c>
      <c r="L3134">
        <f t="shared" si="291"/>
        <v>289</v>
      </c>
      <c r="M3134">
        <v>0</v>
      </c>
      <c r="N3134">
        <v>9283</v>
      </c>
      <c r="O3134">
        <f t="shared" si="292"/>
        <v>9283</v>
      </c>
      <c r="P3134">
        <v>1</v>
      </c>
      <c r="Q3134">
        <v>89</v>
      </c>
      <c r="R3134">
        <v>259</v>
      </c>
      <c r="S3134">
        <v>243</v>
      </c>
      <c r="T3134">
        <v>3.8235294120000001</v>
      </c>
      <c r="U3134">
        <f>VLOOKUP(A3134,vlookup_table[#All],2,)</f>
        <v>0</v>
      </c>
      <c r="V3134">
        <f>VLOOKUP(A3134,vlookup_table[#All],4,FALSE)</f>
        <v>0</v>
      </c>
      <c r="W3134">
        <f>IF(LEN(V3134)=4,_xlfn.CONCAT("19",LEFT(V3134,2)),IF(LEN(V3134)=3,_xlfn.CONCAT("190",LEFT(V3134,2)),0))</f>
        <v>0</v>
      </c>
      <c r="X3134">
        <f>IF(V3134&lt;&gt;0,1997-VALUE(W3134),0)</f>
        <v>0</v>
      </c>
      <c r="Y3134" t="str">
        <f>VLOOKUP(A3134,vlookup_table[#All],5,FALSE)</f>
        <v>R3</v>
      </c>
      <c r="Z3134" t="str">
        <f t="shared" si="293"/>
        <v>Rural</v>
      </c>
      <c r="AA3134">
        <f>VLOOKUP(A3134,vlookup_table[#All],7,FALSE)</f>
        <v>1</v>
      </c>
    </row>
    <row r="3135" spans="1:27" x14ac:dyDescent="0.3">
      <c r="A3135">
        <v>188190</v>
      </c>
      <c r="B3135" s="1" t="s">
        <v>47</v>
      </c>
      <c r="C3135" s="1" t="str">
        <f>UPPER(LEFT(B3135,2))</f>
        <v>SC</v>
      </c>
      <c r="D3135" s="1" t="s">
        <v>17</v>
      </c>
      <c r="E3135" s="1" t="str">
        <f>UPPER(LEFT(D3135,1))</f>
        <v>F</v>
      </c>
      <c r="F3135">
        <v>918</v>
      </c>
      <c r="G3135">
        <f t="shared" si="288"/>
        <v>918</v>
      </c>
      <c r="H3135">
        <f t="shared" si="289"/>
        <v>918</v>
      </c>
      <c r="I3135">
        <v>315</v>
      </c>
      <c r="J3135">
        <f t="shared" si="290"/>
        <v>315</v>
      </c>
      <c r="K3135">
        <v>398</v>
      </c>
      <c r="L3135">
        <f t="shared" si="291"/>
        <v>398</v>
      </c>
      <c r="M3135">
        <v>3</v>
      </c>
      <c r="N3135">
        <v>16983</v>
      </c>
      <c r="O3135">
        <f t="shared" si="292"/>
        <v>16983</v>
      </c>
      <c r="P3135">
        <v>1</v>
      </c>
      <c r="Q3135">
        <v>26</v>
      </c>
      <c r="R3135">
        <v>335</v>
      </c>
      <c r="S3135">
        <v>349</v>
      </c>
      <c r="T3135">
        <v>5.766666667</v>
      </c>
      <c r="U3135">
        <f>VLOOKUP(A3135,vlookup_table[#All],2,)</f>
        <v>0</v>
      </c>
      <c r="V3135">
        <f>VLOOKUP(A3135,vlookup_table[#All],4,FALSE)</f>
        <v>2001</v>
      </c>
      <c r="W3135" t="str">
        <f>IF(LEN(V3135)=4,_xlfn.CONCAT("19",LEFT(V3135,2)),IF(LEN(V3135)=3,_xlfn.CONCAT("190",LEFT(V3135,2)),0))</f>
        <v>1920</v>
      </c>
      <c r="X3135">
        <f>IF(V3135&lt;&gt;0,1997-VALUE(W3135),0)</f>
        <v>77</v>
      </c>
      <c r="Y3135" t="str">
        <f>VLOOKUP(A3135,vlookup_table[#All],5,FALSE)</f>
        <v>T3</v>
      </c>
      <c r="Z3135" t="str">
        <f t="shared" si="293"/>
        <v>Town</v>
      </c>
      <c r="AA3135">
        <f>VLOOKUP(A3135,vlookup_table[#All],7,FALSE)</f>
        <v>5</v>
      </c>
    </row>
    <row r="3136" spans="1:27" x14ac:dyDescent="0.3">
      <c r="A3136">
        <v>174974</v>
      </c>
      <c r="B3136" s="1" t="s">
        <v>51</v>
      </c>
      <c r="C3136" s="1" t="str">
        <f>UPPER(LEFT(B3136,2))</f>
        <v>OR</v>
      </c>
      <c r="D3136" s="1" t="s">
        <v>14</v>
      </c>
      <c r="E3136" s="1" t="str">
        <f>UPPER(LEFT(D3136,1))</f>
        <v>M</v>
      </c>
      <c r="F3136">
        <v>515</v>
      </c>
      <c r="G3136">
        <f t="shared" si="288"/>
        <v>515</v>
      </c>
      <c r="H3136">
        <f t="shared" si="289"/>
        <v>515</v>
      </c>
      <c r="I3136">
        <v>203</v>
      </c>
      <c r="J3136">
        <f t="shared" si="290"/>
        <v>203</v>
      </c>
      <c r="K3136">
        <v>301</v>
      </c>
      <c r="L3136">
        <f t="shared" si="291"/>
        <v>301</v>
      </c>
      <c r="M3136">
        <v>1</v>
      </c>
      <c r="N3136">
        <v>11169</v>
      </c>
      <c r="O3136">
        <f t="shared" si="292"/>
        <v>11169</v>
      </c>
      <c r="P3136">
        <v>2</v>
      </c>
      <c r="Q3136">
        <v>56</v>
      </c>
      <c r="R3136">
        <v>256</v>
      </c>
      <c r="S3136">
        <v>265</v>
      </c>
      <c r="T3136">
        <v>7.2727272730000001</v>
      </c>
      <c r="U3136">
        <f>VLOOKUP(A3136,vlookup_table[#All],2,)</f>
        <v>0</v>
      </c>
      <c r="V3136">
        <f>VLOOKUP(A3136,vlookup_table[#All],4,FALSE)</f>
        <v>2603</v>
      </c>
      <c r="W3136" t="str">
        <f>IF(LEN(V3136)=4,_xlfn.CONCAT("19",LEFT(V3136,2)),IF(LEN(V3136)=3,_xlfn.CONCAT("190",LEFT(V3136,2)),0))</f>
        <v>1926</v>
      </c>
      <c r="X3136">
        <f>IF(V3136&lt;&gt;0,1997-VALUE(W3136),0)</f>
        <v>71</v>
      </c>
      <c r="Y3136" t="str">
        <f>VLOOKUP(A3136,vlookup_table[#All],5,FALSE)</f>
        <v>R2</v>
      </c>
      <c r="Z3136" t="str">
        <f t="shared" si="293"/>
        <v>Rural</v>
      </c>
      <c r="AA3136">
        <f>VLOOKUP(A3136,vlookup_table[#All],7,FALSE)</f>
        <v>10</v>
      </c>
    </row>
    <row r="3137" spans="1:27" x14ac:dyDescent="0.3">
      <c r="A3137">
        <v>97315</v>
      </c>
      <c r="B3137" s="1" t="s">
        <v>16</v>
      </c>
      <c r="C3137" s="1" t="str">
        <f>UPPER(LEFT(B3137,2))</f>
        <v>IL</v>
      </c>
      <c r="D3137" s="1" t="s">
        <v>14</v>
      </c>
      <c r="E3137" s="1" t="str">
        <f>UPPER(LEFT(D3137,1))</f>
        <v>M</v>
      </c>
      <c r="F3137">
        <v>875</v>
      </c>
      <c r="G3137">
        <f t="shared" si="288"/>
        <v>875</v>
      </c>
      <c r="H3137">
        <f t="shared" si="289"/>
        <v>875</v>
      </c>
      <c r="I3137">
        <v>221</v>
      </c>
      <c r="J3137">
        <f t="shared" si="290"/>
        <v>221</v>
      </c>
      <c r="K3137">
        <v>241</v>
      </c>
      <c r="L3137">
        <f t="shared" si="291"/>
        <v>241</v>
      </c>
      <c r="M3137">
        <v>0</v>
      </c>
      <c r="N3137">
        <v>8941</v>
      </c>
      <c r="O3137">
        <f t="shared" si="292"/>
        <v>8941</v>
      </c>
      <c r="P3137">
        <v>0</v>
      </c>
      <c r="Q3137">
        <v>79</v>
      </c>
      <c r="R3137">
        <v>218</v>
      </c>
      <c r="S3137">
        <v>243</v>
      </c>
      <c r="T3137">
        <v>7.6</v>
      </c>
      <c r="U3137">
        <f>VLOOKUP(A3137,vlookup_table[#All],2,)</f>
        <v>1</v>
      </c>
      <c r="V3137">
        <f>VLOOKUP(A3137,vlookup_table[#All],4,FALSE)</f>
        <v>2801</v>
      </c>
      <c r="W3137" t="str">
        <f>IF(LEN(V3137)=4,_xlfn.CONCAT("19",LEFT(V3137,2)),IF(LEN(V3137)=3,_xlfn.CONCAT("190",LEFT(V3137,2)),0))</f>
        <v>1928</v>
      </c>
      <c r="X3137">
        <f>IF(V3137&lt;&gt;0,1997-VALUE(W3137),0)</f>
        <v>69</v>
      </c>
      <c r="Y3137" t="str">
        <f>VLOOKUP(A3137,vlookup_table[#All],5,FALSE)</f>
        <v>C3</v>
      </c>
      <c r="Z3137" t="str">
        <f t="shared" si="293"/>
        <v>City</v>
      </c>
      <c r="AA3137">
        <f>VLOOKUP(A3137,vlookup_table[#All],7,FALSE)</f>
        <v>14</v>
      </c>
    </row>
    <row r="3138" spans="1:27" x14ac:dyDescent="0.3">
      <c r="A3138">
        <v>111981</v>
      </c>
      <c r="B3138" s="1" t="s">
        <v>33</v>
      </c>
      <c r="C3138" s="1" t="str">
        <f>UPPER(LEFT(B3138,2))</f>
        <v>AR</v>
      </c>
      <c r="D3138" s="1" t="s">
        <v>61</v>
      </c>
      <c r="E3138" s="1" t="str">
        <f>UPPER(LEFT(D3138,1))</f>
        <v>F</v>
      </c>
      <c r="F3138">
        <v>439</v>
      </c>
      <c r="G3138">
        <f t="shared" ref="G3138:G3201" si="294">IF(LEFT(F3138,1)="A",VALUE(SUBSTITUTE(F3138,"A","")),IF(ISBLANK(F3138),"",IF(F3138=0,"",VALUE(F3138))))</f>
        <v>439</v>
      </c>
      <c r="H3138">
        <f t="shared" ref="H3138:H3201" si="295">IF(G3138&lt;&gt;"",G3138,AVERAGE(G:G))</f>
        <v>439</v>
      </c>
      <c r="I3138">
        <v>192</v>
      </c>
      <c r="J3138">
        <f t="shared" ref="J3138:J3201" si="296">IF(I3138&lt;&gt;0,I3138,AVERAGEIF(I:I,"&gt;0"))</f>
        <v>192</v>
      </c>
      <c r="K3138">
        <v>249</v>
      </c>
      <c r="L3138">
        <f t="shared" ref="L3138:L3201" si="297">IF(AND(K3138&lt;&gt;0,K3138&lt;&gt;""),K3138,AVERAGEIF(K:K,"&gt;0"))</f>
        <v>249</v>
      </c>
      <c r="M3138">
        <v>0</v>
      </c>
      <c r="N3138">
        <v>10106</v>
      </c>
      <c r="O3138">
        <f t="shared" ref="O3138:O3201" si="298">IF(AND(N3138&lt;&gt;0,N3138&lt;&gt;""),N3138,AVERAGEIF(N:N,"&gt;0"))</f>
        <v>10106</v>
      </c>
      <c r="P3138">
        <v>1</v>
      </c>
      <c r="Q3138">
        <v>31</v>
      </c>
      <c r="R3138">
        <v>226</v>
      </c>
      <c r="S3138">
        <v>217</v>
      </c>
      <c r="T3138">
        <v>8</v>
      </c>
      <c r="U3138">
        <f>VLOOKUP(A3138,vlookup_table[#All],2,)</f>
        <v>2</v>
      </c>
      <c r="V3138">
        <f>VLOOKUP(A3138,vlookup_table[#All],4,FALSE)</f>
        <v>0</v>
      </c>
      <c r="W3138">
        <f>IF(LEN(V3138)=4,_xlfn.CONCAT("19",LEFT(V3138,2)),IF(LEN(V3138)=3,_xlfn.CONCAT("190",LEFT(V3138,2)),0))</f>
        <v>0</v>
      </c>
      <c r="X3138">
        <f>IF(V3138&lt;&gt;0,1997-VALUE(W3138),0)</f>
        <v>0</v>
      </c>
      <c r="Y3138" t="str">
        <f>VLOOKUP(A3138,vlookup_table[#All],5,FALSE)</f>
        <v>R2</v>
      </c>
      <c r="Z3138" t="str">
        <f t="shared" ref="Z3138:Z3201" si="299">IF(LEFT(Y3138,1)="C","City",IF(LEFT(Y3138,1)="T","Town",IF(LEFT(Y3138,1)="S","Suburban",IF(LEFT(Y3138,1)="U","Urban",IF(LEFT(Y3138,1)="R","Rural",0)))))</f>
        <v>Rural</v>
      </c>
      <c r="AA3138">
        <f>VLOOKUP(A3138,vlookup_table[#All],7,FALSE)</f>
        <v>20</v>
      </c>
    </row>
    <row r="3139" spans="1:27" x14ac:dyDescent="0.3">
      <c r="A3139">
        <v>118361</v>
      </c>
      <c r="B3139" s="1" t="s">
        <v>21</v>
      </c>
      <c r="C3139" s="1" t="str">
        <f>UPPER(LEFT(B3139,2))</f>
        <v>TX</v>
      </c>
      <c r="D3139" s="1" t="s">
        <v>17</v>
      </c>
      <c r="E3139" s="1" t="str">
        <f>UPPER(LEFT(D3139,1))</f>
        <v>F</v>
      </c>
      <c r="F3139">
        <v>962</v>
      </c>
      <c r="G3139">
        <f t="shared" si="294"/>
        <v>962</v>
      </c>
      <c r="H3139">
        <f t="shared" si="295"/>
        <v>962</v>
      </c>
      <c r="I3139">
        <v>389</v>
      </c>
      <c r="J3139">
        <f t="shared" si="296"/>
        <v>389</v>
      </c>
      <c r="K3139">
        <v>409</v>
      </c>
      <c r="L3139">
        <f t="shared" si="297"/>
        <v>409</v>
      </c>
      <c r="M3139">
        <v>3</v>
      </c>
      <c r="N3139">
        <v>15980</v>
      </c>
      <c r="O3139">
        <f t="shared" si="298"/>
        <v>15980</v>
      </c>
      <c r="P3139">
        <v>0</v>
      </c>
      <c r="Q3139">
        <v>45</v>
      </c>
      <c r="R3139">
        <v>369</v>
      </c>
      <c r="S3139">
        <v>415</v>
      </c>
      <c r="T3139">
        <v>9.2777777780000008</v>
      </c>
      <c r="U3139">
        <f>VLOOKUP(A3139,vlookup_table[#All],2,)</f>
        <v>2</v>
      </c>
      <c r="V3139">
        <f>VLOOKUP(A3139,vlookup_table[#All],4,FALSE)</f>
        <v>2209</v>
      </c>
      <c r="W3139" t="str">
        <f>IF(LEN(V3139)=4,_xlfn.CONCAT("19",LEFT(V3139,2)),IF(LEN(V3139)=3,_xlfn.CONCAT("190",LEFT(V3139,2)),0))</f>
        <v>1922</v>
      </c>
      <c r="X3139">
        <f>IF(V3139&lt;&gt;0,1997-VALUE(W3139),0)</f>
        <v>75</v>
      </c>
      <c r="Y3139" t="str">
        <f>VLOOKUP(A3139,vlookup_table[#All],5,FALSE)</f>
        <v>R1</v>
      </c>
      <c r="Z3139" t="str">
        <f t="shared" si="299"/>
        <v>Rural</v>
      </c>
      <c r="AA3139">
        <f>VLOOKUP(A3139,vlookup_table[#All],7,FALSE)</f>
        <v>10</v>
      </c>
    </row>
    <row r="3140" spans="1:27" x14ac:dyDescent="0.3">
      <c r="A3140">
        <v>131434</v>
      </c>
      <c r="B3140" s="1" t="s">
        <v>49</v>
      </c>
      <c r="C3140" s="1" t="str">
        <f>UPPER(LEFT(B3140,2))</f>
        <v>CO</v>
      </c>
      <c r="D3140" s="1" t="s">
        <v>17</v>
      </c>
      <c r="E3140" s="1" t="str">
        <f>UPPER(LEFT(D3140,1))</f>
        <v>F</v>
      </c>
      <c r="F3140">
        <v>862</v>
      </c>
      <c r="G3140">
        <f t="shared" si="294"/>
        <v>862</v>
      </c>
      <c r="H3140">
        <f t="shared" si="295"/>
        <v>862</v>
      </c>
      <c r="I3140">
        <v>247</v>
      </c>
      <c r="J3140">
        <f t="shared" si="296"/>
        <v>247</v>
      </c>
      <c r="K3140">
        <v>316</v>
      </c>
      <c r="L3140">
        <f t="shared" si="297"/>
        <v>316</v>
      </c>
      <c r="M3140">
        <v>1</v>
      </c>
      <c r="N3140">
        <v>11640</v>
      </c>
      <c r="O3140">
        <f t="shared" si="298"/>
        <v>11640</v>
      </c>
      <c r="P3140">
        <v>5</v>
      </c>
      <c r="Q3140">
        <v>25</v>
      </c>
      <c r="R3140">
        <v>301</v>
      </c>
      <c r="S3140">
        <v>283</v>
      </c>
      <c r="T3140">
        <v>20</v>
      </c>
      <c r="U3140">
        <f>VLOOKUP(A3140,vlookup_table[#All],2,)</f>
        <v>0</v>
      </c>
      <c r="V3140">
        <f>VLOOKUP(A3140,vlookup_table[#All],4,FALSE)</f>
        <v>2601</v>
      </c>
      <c r="W3140" t="str">
        <f>IF(LEN(V3140)=4,_xlfn.CONCAT("19",LEFT(V3140,2)),IF(LEN(V3140)=3,_xlfn.CONCAT("190",LEFT(V3140,2)),0))</f>
        <v>1926</v>
      </c>
      <c r="X3140">
        <f>IF(V3140&lt;&gt;0,1997-VALUE(W3140),0)</f>
        <v>71</v>
      </c>
      <c r="Y3140" t="str">
        <f>VLOOKUP(A3140,vlookup_table[#All],5,FALSE)</f>
        <v>R1</v>
      </c>
      <c r="Z3140" t="str">
        <f t="shared" si="299"/>
        <v>Rural</v>
      </c>
      <c r="AA3140">
        <f>VLOOKUP(A3140,vlookup_table[#All],7,FALSE)</f>
        <v>20</v>
      </c>
    </row>
    <row r="3141" spans="1:27" x14ac:dyDescent="0.3">
      <c r="A3141">
        <v>55503</v>
      </c>
      <c r="B3141" s="1" t="s">
        <v>63</v>
      </c>
      <c r="C3141" s="1" t="str">
        <f>UPPER(LEFT(B3141,2))</f>
        <v>MS</v>
      </c>
      <c r="D3141" s="1" t="s">
        <v>14</v>
      </c>
      <c r="E3141" s="1" t="str">
        <f>UPPER(LEFT(D3141,1))</f>
        <v>M</v>
      </c>
      <c r="F3141">
        <v>506</v>
      </c>
      <c r="G3141">
        <f t="shared" si="294"/>
        <v>506</v>
      </c>
      <c r="H3141">
        <f t="shared" si="295"/>
        <v>506</v>
      </c>
      <c r="I3141">
        <v>155</v>
      </c>
      <c r="J3141">
        <f t="shared" si="296"/>
        <v>155</v>
      </c>
      <c r="K3141">
        <v>289</v>
      </c>
      <c r="L3141">
        <f t="shared" si="297"/>
        <v>289</v>
      </c>
      <c r="M3141">
        <v>1</v>
      </c>
      <c r="N3141">
        <v>7983</v>
      </c>
      <c r="O3141">
        <f t="shared" si="298"/>
        <v>7983</v>
      </c>
      <c r="P3141">
        <v>0</v>
      </c>
      <c r="Q3141">
        <v>84</v>
      </c>
      <c r="R3141">
        <v>245</v>
      </c>
      <c r="S3141">
        <v>231</v>
      </c>
      <c r="T3141">
        <v>8.4</v>
      </c>
      <c r="U3141">
        <f>VLOOKUP(A3141,vlookup_table[#All],2,)</f>
        <v>0</v>
      </c>
      <c r="V3141">
        <f>VLOOKUP(A3141,vlookup_table[#All],4,FALSE)</f>
        <v>1401</v>
      </c>
      <c r="W3141" t="str">
        <f>IF(LEN(V3141)=4,_xlfn.CONCAT("19",LEFT(V3141,2)),IF(LEN(V3141)=3,_xlfn.CONCAT("190",LEFT(V3141,2)),0))</f>
        <v>1914</v>
      </c>
      <c r="X3141">
        <f>IF(V3141&lt;&gt;0,1997-VALUE(W3141),0)</f>
        <v>83</v>
      </c>
      <c r="Y3141" t="str">
        <f>VLOOKUP(A3141,vlookup_table[#All],5,FALSE)</f>
        <v>R2</v>
      </c>
      <c r="Z3141" t="str">
        <f t="shared" si="299"/>
        <v>Rural</v>
      </c>
      <c r="AA3141">
        <f>VLOOKUP(A3141,vlookup_table[#All],7,FALSE)</f>
        <v>10</v>
      </c>
    </row>
    <row r="3142" spans="1:27" x14ac:dyDescent="0.3">
      <c r="A3142">
        <v>106862</v>
      </c>
      <c r="B3142" s="1" t="s">
        <v>60</v>
      </c>
      <c r="C3142" s="1" t="str">
        <f>UPPER(LEFT(B3142,2))</f>
        <v>NE</v>
      </c>
      <c r="D3142" s="1" t="s">
        <v>17</v>
      </c>
      <c r="E3142" s="1" t="str">
        <f>UPPER(LEFT(D3142,1))</f>
        <v>F</v>
      </c>
      <c r="F3142">
        <v>600</v>
      </c>
      <c r="G3142">
        <f t="shared" si="294"/>
        <v>600</v>
      </c>
      <c r="H3142">
        <f t="shared" si="295"/>
        <v>600</v>
      </c>
      <c r="I3142">
        <v>362</v>
      </c>
      <c r="J3142">
        <f t="shared" si="296"/>
        <v>362</v>
      </c>
      <c r="K3142">
        <v>426</v>
      </c>
      <c r="L3142">
        <f t="shared" si="297"/>
        <v>426</v>
      </c>
      <c r="M3142">
        <v>1</v>
      </c>
      <c r="N3142">
        <v>13652</v>
      </c>
      <c r="O3142">
        <f t="shared" si="298"/>
        <v>13652</v>
      </c>
      <c r="P3142">
        <v>1</v>
      </c>
      <c r="Q3142">
        <v>62</v>
      </c>
      <c r="R3142">
        <v>377</v>
      </c>
      <c r="S3142">
        <v>392</v>
      </c>
      <c r="T3142">
        <v>3.7619047619999999</v>
      </c>
      <c r="U3142">
        <f>VLOOKUP(A3142,vlookup_table[#All],2,)</f>
        <v>0</v>
      </c>
      <c r="V3142">
        <f>VLOOKUP(A3142,vlookup_table[#All],4,FALSE)</f>
        <v>5101</v>
      </c>
      <c r="W3142" t="str">
        <f>IF(LEN(V3142)=4,_xlfn.CONCAT("19",LEFT(V3142,2)),IF(LEN(V3142)=3,_xlfn.CONCAT("190",LEFT(V3142,2)),0))</f>
        <v>1951</v>
      </c>
      <c r="X3142">
        <f>IF(V3142&lt;&gt;0,1997-VALUE(W3142),0)</f>
        <v>46</v>
      </c>
      <c r="Y3142" t="str">
        <f>VLOOKUP(A3142,vlookup_table[#All],5,FALSE)</f>
        <v>S2</v>
      </c>
      <c r="Z3142" t="str">
        <f t="shared" si="299"/>
        <v>Suburban</v>
      </c>
      <c r="AA3142">
        <f>VLOOKUP(A3142,vlookup_table[#All],7,FALSE)</f>
        <v>10</v>
      </c>
    </row>
    <row r="3143" spans="1:27" x14ac:dyDescent="0.3">
      <c r="A3143">
        <v>119315</v>
      </c>
      <c r="B3143" s="1" t="s">
        <v>21</v>
      </c>
      <c r="C3143" s="1" t="str">
        <f>UPPER(LEFT(B3143,2))</f>
        <v>TX</v>
      </c>
      <c r="D3143" s="1" t="s">
        <v>17</v>
      </c>
      <c r="E3143" s="1" t="str">
        <f>UPPER(LEFT(D3143,1))</f>
        <v>F</v>
      </c>
      <c r="F3143">
        <v>345</v>
      </c>
      <c r="G3143">
        <f t="shared" si="294"/>
        <v>345</v>
      </c>
      <c r="H3143">
        <f t="shared" si="295"/>
        <v>345</v>
      </c>
      <c r="I3143">
        <v>202</v>
      </c>
      <c r="J3143">
        <f t="shared" si="296"/>
        <v>202</v>
      </c>
      <c r="K3143">
        <v>209</v>
      </c>
      <c r="L3143">
        <f t="shared" si="297"/>
        <v>209</v>
      </c>
      <c r="M3143">
        <v>0</v>
      </c>
      <c r="N3143">
        <v>5623</v>
      </c>
      <c r="O3143">
        <f t="shared" si="298"/>
        <v>5623</v>
      </c>
      <c r="P3143">
        <v>28</v>
      </c>
      <c r="Q3143">
        <v>62</v>
      </c>
      <c r="R3143">
        <v>206</v>
      </c>
      <c r="S3143">
        <v>208</v>
      </c>
      <c r="T3143">
        <v>8.8333333330000006</v>
      </c>
      <c r="U3143">
        <f>VLOOKUP(A3143,vlookup_table[#All],2,)</f>
        <v>0</v>
      </c>
      <c r="V3143">
        <f>VLOOKUP(A3143,vlookup_table[#All],4,FALSE)</f>
        <v>7301</v>
      </c>
      <c r="W3143" t="str">
        <f>IF(LEN(V3143)=4,_xlfn.CONCAT("19",LEFT(V3143,2)),IF(LEN(V3143)=3,_xlfn.CONCAT("190",LEFT(V3143,2)),0))</f>
        <v>1973</v>
      </c>
      <c r="X3143">
        <f>IF(V3143&lt;&gt;0,1997-VALUE(W3143),0)</f>
        <v>24</v>
      </c>
      <c r="Y3143" t="str">
        <f>VLOOKUP(A3143,vlookup_table[#All],5,FALSE)</f>
        <v>C3</v>
      </c>
      <c r="Z3143" t="str">
        <f t="shared" si="299"/>
        <v>City</v>
      </c>
      <c r="AA3143">
        <f>VLOOKUP(A3143,vlookup_table[#All],7,FALSE)</f>
        <v>13</v>
      </c>
    </row>
    <row r="3144" spans="1:27" x14ac:dyDescent="0.3">
      <c r="A3144">
        <v>27010</v>
      </c>
      <c r="B3144" s="1" t="s">
        <v>40</v>
      </c>
      <c r="C3144" s="1" t="str">
        <f>UPPER(LEFT(B3144,2))</f>
        <v>GA</v>
      </c>
      <c r="D3144" s="1" t="s">
        <v>31</v>
      </c>
      <c r="E3144" s="1" t="str">
        <f>UPPER(LEFT(D3144,1))</f>
        <v>U</v>
      </c>
      <c r="F3144">
        <v>952</v>
      </c>
      <c r="G3144">
        <f t="shared" si="294"/>
        <v>952</v>
      </c>
      <c r="H3144">
        <f t="shared" si="295"/>
        <v>952</v>
      </c>
      <c r="I3144">
        <v>468</v>
      </c>
      <c r="J3144">
        <f t="shared" si="296"/>
        <v>468</v>
      </c>
      <c r="K3144">
        <v>565</v>
      </c>
      <c r="L3144">
        <f t="shared" si="297"/>
        <v>565</v>
      </c>
      <c r="M3144">
        <v>1</v>
      </c>
      <c r="N3144">
        <v>18812</v>
      </c>
      <c r="O3144">
        <f t="shared" si="298"/>
        <v>18812</v>
      </c>
      <c r="P3144">
        <v>2</v>
      </c>
      <c r="Q3144">
        <v>46</v>
      </c>
      <c r="R3144">
        <v>521</v>
      </c>
      <c r="S3144">
        <v>526</v>
      </c>
      <c r="T3144">
        <v>10.375</v>
      </c>
      <c r="U3144">
        <f>VLOOKUP(A3144,vlookup_table[#All],2,)</f>
        <v>0</v>
      </c>
      <c r="V3144">
        <f>VLOOKUP(A3144,vlookup_table[#All],4,FALSE)</f>
        <v>0</v>
      </c>
      <c r="W3144">
        <f>IF(LEN(V3144)=4,_xlfn.CONCAT("19",LEFT(V3144,2)),IF(LEN(V3144)=3,_xlfn.CONCAT("190",LEFT(V3144,2)),0))</f>
        <v>0</v>
      </c>
      <c r="X3144">
        <f>IF(V3144&lt;&gt;0,1997-VALUE(W3144),0)</f>
        <v>0</v>
      </c>
      <c r="Y3144" t="str">
        <f>VLOOKUP(A3144,vlookup_table[#All],5,FALSE)</f>
        <v>T2</v>
      </c>
      <c r="Z3144" t="str">
        <f t="shared" si="299"/>
        <v>Town</v>
      </c>
      <c r="AA3144">
        <f>VLOOKUP(A3144,vlookup_table[#All],7,FALSE)</f>
        <v>16</v>
      </c>
    </row>
    <row r="3145" spans="1:27" x14ac:dyDescent="0.3">
      <c r="A3145">
        <v>186448</v>
      </c>
      <c r="B3145" s="1" t="s">
        <v>22</v>
      </c>
      <c r="C3145" s="1" t="str">
        <f>UPPER(LEFT(B3145,2))</f>
        <v>CA</v>
      </c>
      <c r="D3145" s="1" t="s">
        <v>14</v>
      </c>
      <c r="E3145" s="1" t="str">
        <f>UPPER(LEFT(D3145,1))</f>
        <v>M</v>
      </c>
      <c r="F3145">
        <v>5725</v>
      </c>
      <c r="G3145">
        <f t="shared" si="294"/>
        <v>5725</v>
      </c>
      <c r="H3145">
        <f t="shared" si="295"/>
        <v>5725</v>
      </c>
      <c r="I3145">
        <v>610</v>
      </c>
      <c r="J3145">
        <f t="shared" si="296"/>
        <v>610</v>
      </c>
      <c r="K3145">
        <v>807</v>
      </c>
      <c r="L3145">
        <f t="shared" si="297"/>
        <v>807</v>
      </c>
      <c r="M3145">
        <v>97</v>
      </c>
      <c r="N3145">
        <v>53158</v>
      </c>
      <c r="O3145">
        <f t="shared" si="298"/>
        <v>53158</v>
      </c>
      <c r="P3145">
        <v>13</v>
      </c>
      <c r="Q3145">
        <v>22</v>
      </c>
      <c r="R3145">
        <v>763</v>
      </c>
      <c r="S3145">
        <v>698</v>
      </c>
      <c r="T3145">
        <v>5.6060606059999998</v>
      </c>
      <c r="U3145">
        <f>VLOOKUP(A3145,vlookup_table[#All],2,)</f>
        <v>2</v>
      </c>
      <c r="V3145">
        <f>VLOOKUP(A3145,vlookup_table[#All],4,FALSE)</f>
        <v>0</v>
      </c>
      <c r="W3145">
        <f>IF(LEN(V3145)=4,_xlfn.CONCAT("19",LEFT(V3145,2)),IF(LEN(V3145)=3,_xlfn.CONCAT("190",LEFT(V3145,2)),0))</f>
        <v>0</v>
      </c>
      <c r="X3145">
        <f>IF(V3145&lt;&gt;0,1997-VALUE(W3145),0)</f>
        <v>0</v>
      </c>
      <c r="Y3145" t="str">
        <f>VLOOKUP(A3145,vlookup_table[#All],5,FALSE)</f>
        <v>S1</v>
      </c>
      <c r="Z3145" t="str">
        <f t="shared" si="299"/>
        <v>Suburban</v>
      </c>
      <c r="AA3145">
        <f>VLOOKUP(A3145,vlookup_table[#All],7,FALSE)</f>
        <v>10</v>
      </c>
    </row>
    <row r="3146" spans="1:27" x14ac:dyDescent="0.3">
      <c r="A3146">
        <v>92348</v>
      </c>
      <c r="B3146" s="1" t="s">
        <v>16</v>
      </c>
      <c r="C3146" s="1" t="str">
        <f>UPPER(LEFT(B3146,2))</f>
        <v>IL</v>
      </c>
      <c r="D3146" s="1" t="s">
        <v>17</v>
      </c>
      <c r="E3146" s="1" t="str">
        <f>UPPER(LEFT(D3146,1))</f>
        <v>F</v>
      </c>
      <c r="F3146">
        <v>2016</v>
      </c>
      <c r="G3146">
        <f t="shared" si="294"/>
        <v>2016</v>
      </c>
      <c r="H3146">
        <f t="shared" si="295"/>
        <v>2016</v>
      </c>
      <c r="I3146">
        <v>618</v>
      </c>
      <c r="J3146">
        <f t="shared" si="296"/>
        <v>618</v>
      </c>
      <c r="K3146">
        <v>725</v>
      </c>
      <c r="L3146">
        <f t="shared" si="297"/>
        <v>725</v>
      </c>
      <c r="M3146">
        <v>51</v>
      </c>
      <c r="N3146">
        <v>26626</v>
      </c>
      <c r="O3146">
        <f t="shared" si="298"/>
        <v>26626</v>
      </c>
      <c r="P3146">
        <v>5</v>
      </c>
      <c r="Q3146">
        <v>79</v>
      </c>
      <c r="R3146">
        <v>633</v>
      </c>
      <c r="S3146">
        <v>700</v>
      </c>
      <c r="T3146">
        <v>8.6</v>
      </c>
      <c r="U3146">
        <f>VLOOKUP(A3146,vlookup_table[#All],2,)</f>
        <v>0</v>
      </c>
      <c r="V3146">
        <f>VLOOKUP(A3146,vlookup_table[#All],4,FALSE)</f>
        <v>4201</v>
      </c>
      <c r="W3146" t="str">
        <f>IF(LEN(V3146)=4,_xlfn.CONCAT("19",LEFT(V3146,2)),IF(LEN(V3146)=3,_xlfn.CONCAT("190",LEFT(V3146,2)),0))</f>
        <v>1942</v>
      </c>
      <c r="X3146">
        <f>IF(V3146&lt;&gt;0,1997-VALUE(W3146),0)</f>
        <v>55</v>
      </c>
      <c r="Y3146" t="str">
        <f>VLOOKUP(A3146,vlookup_table[#All],5,FALSE)</f>
        <v>S1</v>
      </c>
      <c r="Z3146" t="str">
        <f t="shared" si="299"/>
        <v>Suburban</v>
      </c>
      <c r="AA3146">
        <f>VLOOKUP(A3146,vlookup_table[#All],7,FALSE)</f>
        <v>10</v>
      </c>
    </row>
    <row r="3147" spans="1:27" x14ac:dyDescent="0.3">
      <c r="A3147">
        <v>115179</v>
      </c>
      <c r="B3147" s="1" t="s">
        <v>32</v>
      </c>
      <c r="C3147" s="1" t="str">
        <f>UPPER(LEFT(B3147,2))</f>
        <v>OK</v>
      </c>
      <c r="D3147" s="1" t="s">
        <v>17</v>
      </c>
      <c r="E3147" s="1" t="str">
        <f>UPPER(LEFT(D3147,1))</f>
        <v>F</v>
      </c>
      <c r="F3147">
        <v>660</v>
      </c>
      <c r="G3147">
        <f t="shared" si="294"/>
        <v>660</v>
      </c>
      <c r="H3147">
        <f t="shared" si="295"/>
        <v>660</v>
      </c>
      <c r="I3147">
        <v>328</v>
      </c>
      <c r="J3147">
        <f t="shared" si="296"/>
        <v>328</v>
      </c>
      <c r="K3147">
        <v>394</v>
      </c>
      <c r="L3147">
        <f t="shared" si="297"/>
        <v>394</v>
      </c>
      <c r="M3147">
        <v>0</v>
      </c>
      <c r="N3147">
        <v>13846</v>
      </c>
      <c r="O3147">
        <f t="shared" si="298"/>
        <v>13846</v>
      </c>
      <c r="P3147">
        <v>2</v>
      </c>
      <c r="Q3147">
        <v>59</v>
      </c>
      <c r="R3147">
        <v>405</v>
      </c>
      <c r="S3147">
        <v>375</v>
      </c>
      <c r="T3147">
        <v>15</v>
      </c>
      <c r="U3147">
        <f>VLOOKUP(A3147,vlookup_table[#All],2,)</f>
        <v>0</v>
      </c>
      <c r="V3147">
        <f>VLOOKUP(A3147,vlookup_table[#All],4,FALSE)</f>
        <v>6601</v>
      </c>
      <c r="W3147" t="str">
        <f>IF(LEN(V3147)=4,_xlfn.CONCAT("19",LEFT(V3147,2)),IF(LEN(V3147)=3,_xlfn.CONCAT("190",LEFT(V3147,2)),0))</f>
        <v>1966</v>
      </c>
      <c r="X3147">
        <f>IF(V3147&lt;&gt;0,1997-VALUE(W3147),0)</f>
        <v>31</v>
      </c>
      <c r="Y3147" t="str">
        <f>VLOOKUP(A3147,vlookup_table[#All],5,FALSE)</f>
        <v>T2</v>
      </c>
      <c r="Z3147" t="str">
        <f t="shared" si="299"/>
        <v>Town</v>
      </c>
      <c r="AA3147">
        <f>VLOOKUP(A3147,vlookup_table[#All],7,FALSE)</f>
        <v>10</v>
      </c>
    </row>
    <row r="3148" spans="1:27" x14ac:dyDescent="0.3">
      <c r="A3148">
        <v>27039</v>
      </c>
      <c r="B3148" s="1" t="s">
        <v>40</v>
      </c>
      <c r="C3148" s="1" t="str">
        <f>UPPER(LEFT(B3148,2))</f>
        <v>GA</v>
      </c>
      <c r="D3148" s="1" t="s">
        <v>17</v>
      </c>
      <c r="E3148" s="1" t="str">
        <f>UPPER(LEFT(D3148,1))</f>
        <v>F</v>
      </c>
      <c r="F3148">
        <v>562</v>
      </c>
      <c r="G3148">
        <f t="shared" si="294"/>
        <v>562</v>
      </c>
      <c r="H3148">
        <f t="shared" si="295"/>
        <v>562</v>
      </c>
      <c r="I3148">
        <v>280</v>
      </c>
      <c r="J3148">
        <f t="shared" si="296"/>
        <v>280</v>
      </c>
      <c r="K3148">
        <v>341</v>
      </c>
      <c r="L3148">
        <f t="shared" si="297"/>
        <v>341</v>
      </c>
      <c r="M3148">
        <v>1</v>
      </c>
      <c r="N3148">
        <v>10622</v>
      </c>
      <c r="O3148">
        <f t="shared" si="298"/>
        <v>10622</v>
      </c>
      <c r="P3148">
        <v>0</v>
      </c>
      <c r="Q3148">
        <v>75</v>
      </c>
      <c r="R3148">
        <v>300</v>
      </c>
      <c r="S3148">
        <v>311</v>
      </c>
      <c r="T3148">
        <v>15</v>
      </c>
      <c r="U3148">
        <f>VLOOKUP(A3148,vlookup_table[#All],2,)</f>
        <v>2</v>
      </c>
      <c r="V3148">
        <f>VLOOKUP(A3148,vlookup_table[#All],4,FALSE)</f>
        <v>0</v>
      </c>
      <c r="W3148">
        <f>IF(LEN(V3148)=4,_xlfn.CONCAT("19",LEFT(V3148,2)),IF(LEN(V3148)=3,_xlfn.CONCAT("190",LEFT(V3148,2)),0))</f>
        <v>0</v>
      </c>
      <c r="X3148">
        <f>IF(V3148&lt;&gt;0,1997-VALUE(W3148),0)</f>
        <v>0</v>
      </c>
      <c r="Y3148" t="str">
        <f>VLOOKUP(A3148,vlookup_table[#All],5,FALSE)</f>
        <v>R2</v>
      </c>
      <c r="Z3148" t="str">
        <f t="shared" si="299"/>
        <v>Rural</v>
      </c>
      <c r="AA3148">
        <f>VLOOKUP(A3148,vlookup_table[#All],7,FALSE)</f>
        <v>15</v>
      </c>
    </row>
    <row r="3149" spans="1:27" x14ac:dyDescent="0.3">
      <c r="A3149">
        <v>27968</v>
      </c>
      <c r="B3149" s="1" t="s">
        <v>40</v>
      </c>
      <c r="C3149" s="1" t="str">
        <f>UPPER(LEFT(B3149,2))</f>
        <v>GA</v>
      </c>
      <c r="D3149" s="1" t="s">
        <v>17</v>
      </c>
      <c r="E3149" s="1" t="str">
        <f>UPPER(LEFT(D3149,1))</f>
        <v>F</v>
      </c>
      <c r="F3149">
        <v>3077</v>
      </c>
      <c r="G3149">
        <f t="shared" si="294"/>
        <v>3077</v>
      </c>
      <c r="H3149">
        <f t="shared" si="295"/>
        <v>3077</v>
      </c>
      <c r="I3149">
        <v>620</v>
      </c>
      <c r="J3149">
        <f t="shared" si="296"/>
        <v>620</v>
      </c>
      <c r="K3149">
        <v>692</v>
      </c>
      <c r="L3149">
        <f t="shared" si="297"/>
        <v>692</v>
      </c>
      <c r="M3149">
        <v>70</v>
      </c>
      <c r="N3149">
        <v>29524</v>
      </c>
      <c r="O3149">
        <f t="shared" si="298"/>
        <v>29524</v>
      </c>
      <c r="P3149">
        <v>8</v>
      </c>
      <c r="Q3149">
        <v>10</v>
      </c>
      <c r="R3149">
        <v>754</v>
      </c>
      <c r="S3149">
        <v>617</v>
      </c>
      <c r="T3149">
        <v>5.2727272730000001</v>
      </c>
      <c r="U3149">
        <f>VLOOKUP(A3149,vlookup_table[#All],2,)</f>
        <v>2</v>
      </c>
      <c r="V3149">
        <f>VLOOKUP(A3149,vlookup_table[#All],4,FALSE)</f>
        <v>0</v>
      </c>
      <c r="W3149">
        <f>IF(LEN(V3149)=4,_xlfn.CONCAT("19",LEFT(V3149,2)),IF(LEN(V3149)=3,_xlfn.CONCAT("190",LEFT(V3149,2)),0))</f>
        <v>0</v>
      </c>
      <c r="X3149">
        <f>IF(V3149&lt;&gt;0,1997-VALUE(W3149),0)</f>
        <v>0</v>
      </c>
      <c r="Y3149" t="str">
        <f>VLOOKUP(A3149,vlookup_table[#All],5,FALSE)</f>
        <v>R2</v>
      </c>
      <c r="Z3149" t="str">
        <f t="shared" si="299"/>
        <v>Rural</v>
      </c>
      <c r="AA3149">
        <f>VLOOKUP(A3149,vlookup_table[#All],7,FALSE)</f>
        <v>5</v>
      </c>
    </row>
    <row r="3150" spans="1:27" x14ac:dyDescent="0.3">
      <c r="A3150">
        <v>86985</v>
      </c>
      <c r="B3150" s="1" t="s">
        <v>35</v>
      </c>
      <c r="C3150" s="1" t="str">
        <f>UPPER(LEFT(B3150,2))</f>
        <v>MT</v>
      </c>
      <c r="D3150" s="1" t="s">
        <v>20</v>
      </c>
      <c r="E3150" s="1" t="str">
        <f>UPPER(LEFT(D3150,1))</f>
        <v>F</v>
      </c>
      <c r="F3150">
        <v>832</v>
      </c>
      <c r="G3150">
        <f t="shared" si="294"/>
        <v>832</v>
      </c>
      <c r="H3150">
        <f t="shared" si="295"/>
        <v>832</v>
      </c>
      <c r="I3150">
        <v>419</v>
      </c>
      <c r="J3150">
        <f t="shared" si="296"/>
        <v>419</v>
      </c>
      <c r="K3150">
        <v>476</v>
      </c>
      <c r="L3150">
        <f t="shared" si="297"/>
        <v>476</v>
      </c>
      <c r="M3150">
        <v>1</v>
      </c>
      <c r="N3150">
        <v>15659</v>
      </c>
      <c r="O3150">
        <f t="shared" si="298"/>
        <v>15659</v>
      </c>
      <c r="P3150">
        <v>0</v>
      </c>
      <c r="Q3150">
        <v>57</v>
      </c>
      <c r="R3150">
        <v>433</v>
      </c>
      <c r="S3150">
        <v>480</v>
      </c>
      <c r="T3150">
        <v>9.153846154</v>
      </c>
      <c r="U3150">
        <f>VLOOKUP(A3150,vlookup_table[#All],2,)</f>
        <v>0</v>
      </c>
      <c r="V3150">
        <f>VLOOKUP(A3150,vlookup_table[#All],4,FALSE)</f>
        <v>4401</v>
      </c>
      <c r="W3150" t="str">
        <f>IF(LEN(V3150)=4,_xlfn.CONCAT("19",LEFT(V3150,2)),IF(LEN(V3150)=3,_xlfn.CONCAT("190",LEFT(V3150,2)),0))</f>
        <v>1944</v>
      </c>
      <c r="X3150">
        <f>IF(V3150&lt;&gt;0,1997-VALUE(W3150),0)</f>
        <v>53</v>
      </c>
      <c r="Y3150" t="str">
        <f>VLOOKUP(A3150,vlookup_table[#All],5,FALSE)</f>
        <v>C2</v>
      </c>
      <c r="Z3150" t="str">
        <f t="shared" si="299"/>
        <v>City</v>
      </c>
      <c r="AA3150">
        <f>VLOOKUP(A3150,vlookup_table[#All],7,FALSE)</f>
        <v>15</v>
      </c>
    </row>
    <row r="3151" spans="1:27" x14ac:dyDescent="0.3">
      <c r="A3151">
        <v>23989</v>
      </c>
      <c r="B3151" s="1" t="s">
        <v>47</v>
      </c>
      <c r="C3151" s="1" t="str">
        <f>UPPER(LEFT(B3151,2))</f>
        <v>SC</v>
      </c>
      <c r="D3151" s="1" t="s">
        <v>17</v>
      </c>
      <c r="E3151" s="1" t="str">
        <f>UPPER(LEFT(D3151,1))</f>
        <v>F</v>
      </c>
      <c r="F3151">
        <v>517</v>
      </c>
      <c r="G3151">
        <f t="shared" si="294"/>
        <v>517</v>
      </c>
      <c r="H3151">
        <f t="shared" si="295"/>
        <v>517</v>
      </c>
      <c r="I3151">
        <v>197</v>
      </c>
      <c r="J3151">
        <f t="shared" si="296"/>
        <v>197</v>
      </c>
      <c r="K3151">
        <v>317</v>
      </c>
      <c r="L3151">
        <f t="shared" si="297"/>
        <v>317</v>
      </c>
      <c r="M3151">
        <v>0</v>
      </c>
      <c r="N3151">
        <v>11616</v>
      </c>
      <c r="O3151">
        <f t="shared" si="298"/>
        <v>11616</v>
      </c>
      <c r="P3151">
        <v>0</v>
      </c>
      <c r="Q3151">
        <v>83</v>
      </c>
      <c r="R3151">
        <v>266</v>
      </c>
      <c r="S3151">
        <v>243</v>
      </c>
      <c r="T3151">
        <v>8.3333333330000006</v>
      </c>
      <c r="U3151">
        <f>VLOOKUP(A3151,vlookup_table[#All],2,)</f>
        <v>2</v>
      </c>
      <c r="V3151">
        <f>VLOOKUP(A3151,vlookup_table[#All],4,FALSE)</f>
        <v>2501</v>
      </c>
      <c r="W3151" t="str">
        <f>IF(LEN(V3151)=4,_xlfn.CONCAT("19",LEFT(V3151,2)),IF(LEN(V3151)=3,_xlfn.CONCAT("190",LEFT(V3151,2)),0))</f>
        <v>1925</v>
      </c>
      <c r="X3151">
        <f>IF(V3151&lt;&gt;0,1997-VALUE(W3151),0)</f>
        <v>72</v>
      </c>
      <c r="Y3151" t="str">
        <f>VLOOKUP(A3151,vlookup_table[#All],5,FALSE)</f>
        <v>T2</v>
      </c>
      <c r="Z3151" t="str">
        <f t="shared" si="299"/>
        <v>Town</v>
      </c>
      <c r="AA3151">
        <f>VLOOKUP(A3151,vlookup_table[#All],7,FALSE)</f>
        <v>15</v>
      </c>
    </row>
    <row r="3152" spans="1:27" x14ac:dyDescent="0.3">
      <c r="A3152">
        <v>155114</v>
      </c>
      <c r="B3152" s="1" t="s">
        <v>22</v>
      </c>
      <c r="C3152" s="1" t="str">
        <f>UPPER(LEFT(B3152,2))</f>
        <v>CA</v>
      </c>
      <c r="D3152" s="1"/>
      <c r="E3152" s="1" t="str">
        <f>UPPER(LEFT(D3152,1))</f>
        <v/>
      </c>
      <c r="F3152">
        <v>1176</v>
      </c>
      <c r="G3152">
        <f t="shared" si="294"/>
        <v>1176</v>
      </c>
      <c r="H3152">
        <f t="shared" si="295"/>
        <v>1176</v>
      </c>
      <c r="I3152">
        <v>251</v>
      </c>
      <c r="J3152">
        <f t="shared" si="296"/>
        <v>251</v>
      </c>
      <c r="K3152">
        <v>373</v>
      </c>
      <c r="L3152">
        <f t="shared" si="297"/>
        <v>373</v>
      </c>
      <c r="M3152">
        <v>10</v>
      </c>
      <c r="N3152">
        <v>13924</v>
      </c>
      <c r="O3152">
        <f t="shared" si="298"/>
        <v>13924</v>
      </c>
      <c r="P3152">
        <v>2</v>
      </c>
      <c r="Q3152">
        <v>54</v>
      </c>
      <c r="R3152">
        <v>314</v>
      </c>
      <c r="S3152">
        <v>308</v>
      </c>
      <c r="T3152">
        <v>9.1111111109999996</v>
      </c>
      <c r="U3152">
        <f>VLOOKUP(A3152,vlookup_table[#All],2,)</f>
        <v>0</v>
      </c>
      <c r="V3152">
        <f>VLOOKUP(A3152,vlookup_table[#All],4,FALSE)</f>
        <v>8108</v>
      </c>
      <c r="W3152" t="str">
        <f>IF(LEN(V3152)=4,_xlfn.CONCAT("19",LEFT(V3152,2)),IF(LEN(V3152)=3,_xlfn.CONCAT("190",LEFT(V3152,2)),0))</f>
        <v>1981</v>
      </c>
      <c r="X3152">
        <f>IF(V3152&lt;&gt;0,1997-VALUE(W3152),0)</f>
        <v>16</v>
      </c>
      <c r="Y3152" t="str">
        <f>VLOOKUP(A3152,vlookup_table[#All],5,FALSE)</f>
        <v>S2</v>
      </c>
      <c r="Z3152" t="str">
        <f t="shared" si="299"/>
        <v>Suburban</v>
      </c>
      <c r="AA3152">
        <f>VLOOKUP(A3152,vlookup_table[#All],7,FALSE)</f>
        <v>14</v>
      </c>
    </row>
    <row r="3153" spans="1:27" x14ac:dyDescent="0.3">
      <c r="A3153">
        <v>35914</v>
      </c>
      <c r="B3153" s="1" t="s">
        <v>13</v>
      </c>
      <c r="C3153" s="1" t="str">
        <f>UPPER(LEFT(B3153,2))</f>
        <v>FL</v>
      </c>
      <c r="D3153" s="1" t="s">
        <v>14</v>
      </c>
      <c r="E3153" s="1" t="str">
        <f>UPPER(LEFT(D3153,1))</f>
        <v>M</v>
      </c>
      <c r="F3153">
        <v>693</v>
      </c>
      <c r="G3153">
        <f t="shared" si="294"/>
        <v>693</v>
      </c>
      <c r="H3153">
        <f t="shared" si="295"/>
        <v>693</v>
      </c>
      <c r="I3153">
        <v>373</v>
      </c>
      <c r="J3153">
        <f t="shared" si="296"/>
        <v>373</v>
      </c>
      <c r="K3153">
        <v>463</v>
      </c>
      <c r="L3153">
        <f t="shared" si="297"/>
        <v>463</v>
      </c>
      <c r="M3153">
        <v>7</v>
      </c>
      <c r="N3153">
        <v>16854</v>
      </c>
      <c r="O3153">
        <f t="shared" si="298"/>
        <v>16854</v>
      </c>
      <c r="P3153">
        <v>1</v>
      </c>
      <c r="Q3153">
        <v>24</v>
      </c>
      <c r="R3153">
        <v>457</v>
      </c>
      <c r="S3153">
        <v>413</v>
      </c>
      <c r="T3153">
        <v>4.3</v>
      </c>
      <c r="U3153">
        <f>VLOOKUP(A3153,vlookup_table[#All],2,)</f>
        <v>1</v>
      </c>
      <c r="V3153">
        <f>VLOOKUP(A3153,vlookup_table[#All],4,FALSE)</f>
        <v>2802</v>
      </c>
      <c r="W3153" t="str">
        <f>IF(LEN(V3153)=4,_xlfn.CONCAT("19",LEFT(V3153,2)),IF(LEN(V3153)=3,_xlfn.CONCAT("190",LEFT(V3153,2)),0))</f>
        <v>1928</v>
      </c>
      <c r="X3153">
        <f>IF(V3153&lt;&gt;0,1997-VALUE(W3153),0)</f>
        <v>69</v>
      </c>
      <c r="Y3153" t="str">
        <f>VLOOKUP(A3153,vlookup_table[#All],5,FALSE)</f>
        <v>S2</v>
      </c>
      <c r="Z3153" t="str">
        <f t="shared" si="299"/>
        <v>Suburban</v>
      </c>
      <c r="AA3153">
        <f>VLOOKUP(A3153,vlookup_table[#All],7,FALSE)</f>
        <v>2</v>
      </c>
    </row>
    <row r="3154" spans="1:27" x14ac:dyDescent="0.3">
      <c r="A3154">
        <v>92148</v>
      </c>
      <c r="B3154" s="1" t="s">
        <v>16</v>
      </c>
      <c r="C3154" s="1" t="str">
        <f>UPPER(LEFT(B3154,2))</f>
        <v>IL</v>
      </c>
      <c r="D3154" s="1" t="s">
        <v>14</v>
      </c>
      <c r="E3154" s="1" t="str">
        <f>UPPER(LEFT(D3154,1))</f>
        <v>M</v>
      </c>
      <c r="F3154">
        <v>1418</v>
      </c>
      <c r="G3154">
        <f t="shared" si="294"/>
        <v>1418</v>
      </c>
      <c r="H3154">
        <f t="shared" si="295"/>
        <v>1418</v>
      </c>
      <c r="I3154">
        <v>415</v>
      </c>
      <c r="J3154">
        <f t="shared" si="296"/>
        <v>415</v>
      </c>
      <c r="K3154">
        <v>551</v>
      </c>
      <c r="L3154">
        <f t="shared" si="297"/>
        <v>551</v>
      </c>
      <c r="M3154">
        <v>23</v>
      </c>
      <c r="N3154">
        <v>26282</v>
      </c>
      <c r="O3154">
        <f t="shared" si="298"/>
        <v>26282</v>
      </c>
      <c r="P3154">
        <v>3</v>
      </c>
      <c r="Q3154">
        <v>68</v>
      </c>
      <c r="R3154">
        <v>507</v>
      </c>
      <c r="S3154">
        <v>467</v>
      </c>
      <c r="T3154">
        <v>16.5</v>
      </c>
      <c r="U3154">
        <f>VLOOKUP(A3154,vlookup_table[#All],2,)</f>
        <v>1</v>
      </c>
      <c r="V3154">
        <f>VLOOKUP(A3154,vlookup_table[#All],4,FALSE)</f>
        <v>6001</v>
      </c>
      <c r="W3154" t="str">
        <f>IF(LEN(V3154)=4,_xlfn.CONCAT("19",LEFT(V3154,2)),IF(LEN(V3154)=3,_xlfn.CONCAT("190",LEFT(V3154,2)),0))</f>
        <v>1960</v>
      </c>
      <c r="X3154">
        <f>IF(V3154&lt;&gt;0,1997-VALUE(W3154),0)</f>
        <v>37</v>
      </c>
      <c r="Y3154" t="str">
        <f>VLOOKUP(A3154,vlookup_table[#All],5,FALSE)</f>
        <v>C1</v>
      </c>
      <c r="Z3154" t="str">
        <f t="shared" si="299"/>
        <v>City</v>
      </c>
      <c r="AA3154">
        <f>VLOOKUP(A3154,vlookup_table[#All],7,FALSE)</f>
        <v>25</v>
      </c>
    </row>
    <row r="3155" spans="1:27" x14ac:dyDescent="0.3">
      <c r="A3155">
        <v>94177</v>
      </c>
      <c r="B3155" s="1" t="s">
        <v>16</v>
      </c>
      <c r="C3155" s="1" t="str">
        <f>UPPER(LEFT(B3155,2))</f>
        <v>IL</v>
      </c>
      <c r="D3155" s="1" t="s">
        <v>17</v>
      </c>
      <c r="E3155" s="1" t="str">
        <f>UPPER(LEFT(D3155,1))</f>
        <v>F</v>
      </c>
      <c r="F3155">
        <v>904</v>
      </c>
      <c r="G3155">
        <f t="shared" si="294"/>
        <v>904</v>
      </c>
      <c r="H3155">
        <f t="shared" si="295"/>
        <v>904</v>
      </c>
      <c r="I3155">
        <v>339</v>
      </c>
      <c r="J3155">
        <f t="shared" si="296"/>
        <v>339</v>
      </c>
      <c r="K3155">
        <v>435</v>
      </c>
      <c r="L3155">
        <f t="shared" si="297"/>
        <v>435</v>
      </c>
      <c r="M3155">
        <v>0</v>
      </c>
      <c r="N3155">
        <v>16711</v>
      </c>
      <c r="O3155">
        <f t="shared" si="298"/>
        <v>16711</v>
      </c>
      <c r="P3155">
        <v>10</v>
      </c>
      <c r="Q3155">
        <v>78</v>
      </c>
      <c r="R3155">
        <v>394</v>
      </c>
      <c r="S3155">
        <v>391</v>
      </c>
      <c r="T3155">
        <v>5.5625</v>
      </c>
      <c r="U3155">
        <f>VLOOKUP(A3155,vlookup_table[#All],2,)</f>
        <v>28</v>
      </c>
      <c r="V3155">
        <f>VLOOKUP(A3155,vlookup_table[#All],4,FALSE)</f>
        <v>3203</v>
      </c>
      <c r="W3155" t="str">
        <f>IF(LEN(V3155)=4,_xlfn.CONCAT("19",LEFT(V3155,2)),IF(LEN(V3155)=3,_xlfn.CONCAT("190",LEFT(V3155,2)),0))</f>
        <v>1932</v>
      </c>
      <c r="X3155">
        <f>IF(V3155&lt;&gt;0,1997-VALUE(W3155),0)</f>
        <v>65</v>
      </c>
      <c r="Y3155" t="str">
        <f>VLOOKUP(A3155,vlookup_table[#All],5,FALSE)</f>
        <v>S2</v>
      </c>
      <c r="Z3155" t="str">
        <f t="shared" si="299"/>
        <v>Suburban</v>
      </c>
      <c r="AA3155">
        <f>VLOOKUP(A3155,vlookup_table[#All],7,FALSE)</f>
        <v>11</v>
      </c>
    </row>
    <row r="3156" spans="1:27" x14ac:dyDescent="0.3">
      <c r="A3156">
        <v>24902</v>
      </c>
      <c r="B3156" s="1" t="s">
        <v>47</v>
      </c>
      <c r="C3156" s="1" t="str">
        <f>UPPER(LEFT(B3156,2))</f>
        <v>SC</v>
      </c>
      <c r="D3156" s="1" t="s">
        <v>14</v>
      </c>
      <c r="E3156" s="1" t="str">
        <f>UPPER(LEFT(D3156,1))</f>
        <v>M</v>
      </c>
      <c r="F3156">
        <v>473</v>
      </c>
      <c r="G3156">
        <f t="shared" si="294"/>
        <v>473</v>
      </c>
      <c r="H3156">
        <f t="shared" si="295"/>
        <v>473</v>
      </c>
      <c r="I3156">
        <v>259</v>
      </c>
      <c r="J3156">
        <f t="shared" si="296"/>
        <v>259</v>
      </c>
      <c r="K3156">
        <v>356</v>
      </c>
      <c r="L3156">
        <f t="shared" si="297"/>
        <v>356</v>
      </c>
      <c r="M3156">
        <v>0</v>
      </c>
      <c r="N3156">
        <v>11727</v>
      </c>
      <c r="O3156">
        <f t="shared" si="298"/>
        <v>11727</v>
      </c>
      <c r="P3156">
        <v>0</v>
      </c>
      <c r="Q3156">
        <v>83</v>
      </c>
      <c r="R3156">
        <v>296</v>
      </c>
      <c r="S3156">
        <v>287</v>
      </c>
      <c r="T3156">
        <v>7.1666666670000003</v>
      </c>
      <c r="U3156">
        <f>VLOOKUP(A3156,vlookup_table[#All],2,)</f>
        <v>0</v>
      </c>
      <c r="V3156">
        <f>VLOOKUP(A3156,vlookup_table[#All],4,FALSE)</f>
        <v>0</v>
      </c>
      <c r="W3156">
        <f>IF(LEN(V3156)=4,_xlfn.CONCAT("19",LEFT(V3156,2)),IF(LEN(V3156)=3,_xlfn.CONCAT("190",LEFT(V3156,2)),0))</f>
        <v>0</v>
      </c>
      <c r="X3156">
        <f>IF(V3156&lt;&gt;0,1997-VALUE(W3156),0)</f>
        <v>0</v>
      </c>
      <c r="Y3156" t="str">
        <f>VLOOKUP(A3156,vlookup_table[#All],5,FALSE)</f>
        <v>T2</v>
      </c>
      <c r="Z3156" t="str">
        <f t="shared" si="299"/>
        <v>Town</v>
      </c>
      <c r="AA3156">
        <f>VLOOKUP(A3156,vlookup_table[#All],7,FALSE)</f>
        <v>8</v>
      </c>
    </row>
    <row r="3157" spans="1:27" x14ac:dyDescent="0.3">
      <c r="A3157">
        <v>178433</v>
      </c>
      <c r="B3157" s="1" t="s">
        <v>42</v>
      </c>
      <c r="C3157" s="1" t="str">
        <f>UPPER(LEFT(B3157,2))</f>
        <v>ID</v>
      </c>
      <c r="D3157" s="1" t="s">
        <v>14</v>
      </c>
      <c r="E3157" s="1" t="str">
        <f>UPPER(LEFT(D3157,1))</f>
        <v>M</v>
      </c>
      <c r="F3157">
        <v>605</v>
      </c>
      <c r="G3157">
        <f t="shared" si="294"/>
        <v>605</v>
      </c>
      <c r="H3157">
        <f t="shared" si="295"/>
        <v>605</v>
      </c>
      <c r="I3157">
        <v>213</v>
      </c>
      <c r="J3157">
        <f t="shared" si="296"/>
        <v>213</v>
      </c>
      <c r="K3157">
        <v>303</v>
      </c>
      <c r="L3157">
        <f t="shared" si="297"/>
        <v>303</v>
      </c>
      <c r="M3157">
        <v>3</v>
      </c>
      <c r="N3157">
        <v>10788</v>
      </c>
      <c r="O3157">
        <f t="shared" si="298"/>
        <v>10788</v>
      </c>
      <c r="P3157">
        <v>2</v>
      </c>
      <c r="Q3157">
        <v>38</v>
      </c>
      <c r="R3157">
        <v>241</v>
      </c>
      <c r="S3157">
        <v>269</v>
      </c>
      <c r="T3157">
        <v>19.600000000000001</v>
      </c>
      <c r="U3157">
        <f>VLOOKUP(A3157,vlookup_table[#All],2,)</f>
        <v>2</v>
      </c>
      <c r="V3157">
        <f>VLOOKUP(A3157,vlookup_table[#All],4,FALSE)</f>
        <v>3503</v>
      </c>
      <c r="W3157" t="str">
        <f>IF(LEN(V3157)=4,_xlfn.CONCAT("19",LEFT(V3157,2)),IF(LEN(V3157)=3,_xlfn.CONCAT("190",LEFT(V3157,2)),0))</f>
        <v>1935</v>
      </c>
      <c r="X3157">
        <f>IF(V3157&lt;&gt;0,1997-VALUE(W3157),0)</f>
        <v>62</v>
      </c>
      <c r="Y3157" t="str">
        <f>VLOOKUP(A3157,vlookup_table[#All],5,FALSE)</f>
        <v>S1</v>
      </c>
      <c r="Z3157" t="str">
        <f t="shared" si="299"/>
        <v>Suburban</v>
      </c>
      <c r="AA3157">
        <f>VLOOKUP(A3157,vlookup_table[#All],7,FALSE)</f>
        <v>35</v>
      </c>
    </row>
    <row r="3158" spans="1:27" x14ac:dyDescent="0.3">
      <c r="A3158">
        <v>18466</v>
      </c>
      <c r="B3158" s="1" t="s">
        <v>18</v>
      </c>
      <c r="C3158" s="1" t="str">
        <f>UPPER(LEFT(B3158,2))</f>
        <v>NC</v>
      </c>
      <c r="D3158" s="1" t="s">
        <v>20</v>
      </c>
      <c r="E3158" s="1" t="str">
        <f>UPPER(LEFT(D3158,1))</f>
        <v>F</v>
      </c>
      <c r="F3158">
        <v>594</v>
      </c>
      <c r="G3158">
        <f t="shared" si="294"/>
        <v>594</v>
      </c>
      <c r="H3158">
        <f t="shared" si="295"/>
        <v>594</v>
      </c>
      <c r="I3158">
        <v>267</v>
      </c>
      <c r="J3158">
        <f t="shared" si="296"/>
        <v>267</v>
      </c>
      <c r="K3158">
        <v>309</v>
      </c>
      <c r="L3158">
        <f t="shared" si="297"/>
        <v>309</v>
      </c>
      <c r="M3158">
        <v>2</v>
      </c>
      <c r="N3158">
        <v>10466</v>
      </c>
      <c r="O3158">
        <f t="shared" si="298"/>
        <v>10466</v>
      </c>
      <c r="P3158">
        <v>1</v>
      </c>
      <c r="Q3158">
        <v>71</v>
      </c>
      <c r="R3158">
        <v>287</v>
      </c>
      <c r="S3158">
        <v>287</v>
      </c>
      <c r="T3158">
        <v>3.9285714289999998</v>
      </c>
      <c r="U3158">
        <f>VLOOKUP(A3158,vlookup_table[#All],2,)</f>
        <v>2</v>
      </c>
      <c r="V3158">
        <f>VLOOKUP(A3158,vlookup_table[#All],4,FALSE)</f>
        <v>5801</v>
      </c>
      <c r="W3158" t="str">
        <f>IF(LEN(V3158)=4,_xlfn.CONCAT("19",LEFT(V3158,2)),IF(LEN(V3158)=3,_xlfn.CONCAT("190",LEFT(V3158,2)),0))</f>
        <v>1958</v>
      </c>
      <c r="X3158">
        <f>IF(V3158&lt;&gt;0,1997-VALUE(W3158),0)</f>
        <v>39</v>
      </c>
      <c r="Y3158" t="str">
        <f>VLOOKUP(A3158,vlookup_table[#All],5,FALSE)</f>
        <v>R2</v>
      </c>
      <c r="Z3158" t="str">
        <f t="shared" si="299"/>
        <v>Rural</v>
      </c>
      <c r="AA3158">
        <f>VLOOKUP(A3158,vlookup_table[#All],7,FALSE)</f>
        <v>6</v>
      </c>
    </row>
    <row r="3159" spans="1:27" x14ac:dyDescent="0.3">
      <c r="A3159">
        <v>157425</v>
      </c>
      <c r="B3159" s="1" t="s">
        <v>22</v>
      </c>
      <c r="C3159" s="1" t="str">
        <f>UPPER(LEFT(B3159,2))</f>
        <v>CA</v>
      </c>
      <c r="D3159" s="1" t="s">
        <v>14</v>
      </c>
      <c r="E3159" s="1" t="str">
        <f>UPPER(LEFT(D3159,1))</f>
        <v>M</v>
      </c>
      <c r="F3159">
        <v>0</v>
      </c>
      <c r="G3159" t="str">
        <f t="shared" si="294"/>
        <v/>
      </c>
      <c r="H3159">
        <f t="shared" si="295"/>
        <v>1167.273896595208</v>
      </c>
      <c r="I3159">
        <v>0</v>
      </c>
      <c r="J3159">
        <f t="shared" si="296"/>
        <v>354.11002014098693</v>
      </c>
      <c r="K3159">
        <v>0</v>
      </c>
      <c r="L3159">
        <f t="shared" si="297"/>
        <v>447.98816120906798</v>
      </c>
      <c r="M3159">
        <v>0</v>
      </c>
      <c r="N3159">
        <v>0</v>
      </c>
      <c r="O3159">
        <f t="shared" si="298"/>
        <v>16567.315458207453</v>
      </c>
      <c r="P3159">
        <v>0</v>
      </c>
      <c r="Q3159">
        <v>0</v>
      </c>
      <c r="R3159">
        <v>0</v>
      </c>
      <c r="S3159">
        <v>0</v>
      </c>
      <c r="T3159">
        <v>22.5</v>
      </c>
      <c r="U3159">
        <f>VLOOKUP(A3159,vlookup_table[#All],2,)</f>
        <v>1</v>
      </c>
      <c r="V3159">
        <f>VLOOKUP(A3159,vlookup_table[#All],4,FALSE)</f>
        <v>4501</v>
      </c>
      <c r="W3159" t="str">
        <f>IF(LEN(V3159)=4,_xlfn.CONCAT("19",LEFT(V3159,2)),IF(LEN(V3159)=3,_xlfn.CONCAT("190",LEFT(V3159,2)),0))</f>
        <v>1945</v>
      </c>
      <c r="X3159">
        <f>IF(V3159&lt;&gt;0,1997-VALUE(W3159),0)</f>
        <v>52</v>
      </c>
      <c r="Y3159" t="str">
        <f>VLOOKUP(A3159,vlookup_table[#All],5,FALSE)</f>
        <v/>
      </c>
      <c r="Z3159">
        <f t="shared" si="299"/>
        <v>0</v>
      </c>
      <c r="AA3159">
        <f>VLOOKUP(A3159,vlookup_table[#All],7,FALSE)</f>
        <v>25</v>
      </c>
    </row>
    <row r="3160" spans="1:27" x14ac:dyDescent="0.3">
      <c r="A3160">
        <v>166891</v>
      </c>
      <c r="B3160" s="1" t="s">
        <v>22</v>
      </c>
      <c r="C3160" s="1" t="str">
        <f>UPPER(LEFT(B3160,2))</f>
        <v>CA</v>
      </c>
      <c r="D3160" s="1" t="s">
        <v>14</v>
      </c>
      <c r="E3160" s="1" t="str">
        <f>UPPER(LEFT(D3160,1))</f>
        <v>M</v>
      </c>
      <c r="F3160">
        <v>4244</v>
      </c>
      <c r="G3160">
        <f t="shared" si="294"/>
        <v>4244</v>
      </c>
      <c r="H3160">
        <f t="shared" si="295"/>
        <v>4244</v>
      </c>
      <c r="I3160">
        <v>613</v>
      </c>
      <c r="J3160">
        <f t="shared" si="296"/>
        <v>613</v>
      </c>
      <c r="K3160">
        <v>845</v>
      </c>
      <c r="L3160">
        <f t="shared" si="297"/>
        <v>845</v>
      </c>
      <c r="M3160">
        <v>94</v>
      </c>
      <c r="N3160">
        <v>31903</v>
      </c>
      <c r="O3160">
        <f t="shared" si="298"/>
        <v>31903</v>
      </c>
      <c r="P3160">
        <v>4</v>
      </c>
      <c r="Q3160">
        <v>49</v>
      </c>
      <c r="R3160">
        <v>818</v>
      </c>
      <c r="S3160">
        <v>708</v>
      </c>
      <c r="T3160">
        <v>7.3571428570000004</v>
      </c>
      <c r="U3160">
        <f>VLOOKUP(A3160,vlookup_table[#All],2,)</f>
        <v>2</v>
      </c>
      <c r="V3160">
        <f>VLOOKUP(A3160,vlookup_table[#All],4,FALSE)</f>
        <v>2906</v>
      </c>
      <c r="W3160" t="str">
        <f>IF(LEN(V3160)=4,_xlfn.CONCAT("19",LEFT(V3160,2)),IF(LEN(V3160)=3,_xlfn.CONCAT("190",LEFT(V3160,2)),0))</f>
        <v>1929</v>
      </c>
      <c r="X3160">
        <f>IF(V3160&lt;&gt;0,1997-VALUE(W3160),0)</f>
        <v>68</v>
      </c>
      <c r="Y3160" t="str">
        <f>VLOOKUP(A3160,vlookup_table[#All],5,FALSE)</f>
        <v>S1</v>
      </c>
      <c r="Z3160" t="str">
        <f t="shared" si="299"/>
        <v>Suburban</v>
      </c>
      <c r="AA3160">
        <f>VLOOKUP(A3160,vlookup_table[#All],7,FALSE)</f>
        <v>10</v>
      </c>
    </row>
    <row r="3161" spans="1:27" x14ac:dyDescent="0.3">
      <c r="A3161">
        <v>54530</v>
      </c>
      <c r="B3161" s="1" t="s">
        <v>63</v>
      </c>
      <c r="C3161" s="1" t="str">
        <f>UPPER(LEFT(B3161,2))</f>
        <v>MS</v>
      </c>
      <c r="D3161" s="1" t="s">
        <v>14</v>
      </c>
      <c r="E3161" s="1" t="str">
        <f>UPPER(LEFT(D3161,1))</f>
        <v>M</v>
      </c>
      <c r="F3161">
        <v>448</v>
      </c>
      <c r="G3161">
        <f t="shared" si="294"/>
        <v>448</v>
      </c>
      <c r="H3161">
        <f t="shared" si="295"/>
        <v>448</v>
      </c>
      <c r="I3161">
        <v>195</v>
      </c>
      <c r="J3161">
        <f t="shared" si="296"/>
        <v>195</v>
      </c>
      <c r="K3161">
        <v>286</v>
      </c>
      <c r="L3161">
        <f t="shared" si="297"/>
        <v>286</v>
      </c>
      <c r="M3161">
        <v>0</v>
      </c>
      <c r="N3161">
        <v>8183</v>
      </c>
      <c r="O3161">
        <f t="shared" si="298"/>
        <v>8183</v>
      </c>
      <c r="P3161">
        <v>0</v>
      </c>
      <c r="Q3161">
        <v>64</v>
      </c>
      <c r="R3161">
        <v>224</v>
      </c>
      <c r="S3161">
        <v>247</v>
      </c>
      <c r="T3161">
        <v>9.9166666669999994</v>
      </c>
      <c r="U3161">
        <f>VLOOKUP(A3161,vlookup_table[#All],2,)</f>
        <v>1</v>
      </c>
      <c r="V3161">
        <f>VLOOKUP(A3161,vlookup_table[#All],4,FALSE)</f>
        <v>0</v>
      </c>
      <c r="W3161">
        <f>IF(LEN(V3161)=4,_xlfn.CONCAT("19",LEFT(V3161,2)),IF(LEN(V3161)=3,_xlfn.CONCAT("190",LEFT(V3161,2)),0))</f>
        <v>0</v>
      </c>
      <c r="X3161">
        <f>IF(V3161&lt;&gt;0,1997-VALUE(W3161),0)</f>
        <v>0</v>
      </c>
      <c r="Y3161" t="str">
        <f>VLOOKUP(A3161,vlookup_table[#All],5,FALSE)</f>
        <v>R3</v>
      </c>
      <c r="Z3161" t="str">
        <f t="shared" si="299"/>
        <v>Rural</v>
      </c>
      <c r="AA3161">
        <f>VLOOKUP(A3161,vlookup_table[#All],7,FALSE)</f>
        <v>10</v>
      </c>
    </row>
    <row r="3162" spans="1:27" x14ac:dyDescent="0.3">
      <c r="A3162">
        <v>41819</v>
      </c>
      <c r="B3162" s="1" t="s">
        <v>13</v>
      </c>
      <c r="C3162" s="1" t="str">
        <f>UPPER(LEFT(B3162,2))</f>
        <v>FL</v>
      </c>
      <c r="D3162" s="1" t="s">
        <v>14</v>
      </c>
      <c r="E3162" s="1" t="str">
        <f>UPPER(LEFT(D3162,1))</f>
        <v>M</v>
      </c>
      <c r="F3162">
        <v>467</v>
      </c>
      <c r="G3162">
        <f t="shared" si="294"/>
        <v>467</v>
      </c>
      <c r="H3162">
        <f t="shared" si="295"/>
        <v>467</v>
      </c>
      <c r="I3162">
        <v>192</v>
      </c>
      <c r="J3162">
        <f t="shared" si="296"/>
        <v>192</v>
      </c>
      <c r="K3162">
        <v>323</v>
      </c>
      <c r="L3162">
        <f t="shared" si="297"/>
        <v>323</v>
      </c>
      <c r="M3162">
        <v>0</v>
      </c>
      <c r="N3162">
        <v>10376</v>
      </c>
      <c r="O3162">
        <f t="shared" si="298"/>
        <v>10376</v>
      </c>
      <c r="P3162">
        <v>6</v>
      </c>
      <c r="Q3162">
        <v>33</v>
      </c>
      <c r="R3162">
        <v>261</v>
      </c>
      <c r="S3162">
        <v>261</v>
      </c>
      <c r="T3162">
        <v>10</v>
      </c>
      <c r="U3162">
        <f>VLOOKUP(A3162,vlookup_table[#All],2,)</f>
        <v>1</v>
      </c>
      <c r="V3162">
        <f>VLOOKUP(A3162,vlookup_table[#All],4,FALSE)</f>
        <v>4801</v>
      </c>
      <c r="W3162" t="str">
        <f>IF(LEN(V3162)=4,_xlfn.CONCAT("19",LEFT(V3162,2)),IF(LEN(V3162)=3,_xlfn.CONCAT("190",LEFT(V3162,2)),0))</f>
        <v>1948</v>
      </c>
      <c r="X3162">
        <f>IF(V3162&lt;&gt;0,1997-VALUE(W3162),0)</f>
        <v>49</v>
      </c>
      <c r="Y3162" t="str">
        <f>VLOOKUP(A3162,vlookup_table[#All],5,FALSE)</f>
        <v>U4</v>
      </c>
      <c r="Z3162" t="str">
        <f t="shared" si="299"/>
        <v>Urban</v>
      </c>
      <c r="AA3162">
        <f>VLOOKUP(A3162,vlookup_table[#All],7,FALSE)</f>
        <v>15</v>
      </c>
    </row>
    <row r="3163" spans="1:27" x14ac:dyDescent="0.3">
      <c r="A3163">
        <v>148636</v>
      </c>
      <c r="B3163" s="1" t="s">
        <v>22</v>
      </c>
      <c r="C3163" s="1" t="str">
        <f>UPPER(LEFT(B3163,2))</f>
        <v>CA</v>
      </c>
      <c r="D3163" s="1" t="s">
        <v>17</v>
      </c>
      <c r="E3163" s="1" t="str">
        <f>UPPER(LEFT(D3163,1))</f>
        <v>F</v>
      </c>
      <c r="F3163">
        <v>2392</v>
      </c>
      <c r="G3163">
        <f t="shared" si="294"/>
        <v>2392</v>
      </c>
      <c r="H3163">
        <f t="shared" si="295"/>
        <v>2392</v>
      </c>
      <c r="I3163">
        <v>257</v>
      </c>
      <c r="J3163">
        <f t="shared" si="296"/>
        <v>257</v>
      </c>
      <c r="K3163">
        <v>406</v>
      </c>
      <c r="L3163">
        <f t="shared" si="297"/>
        <v>406</v>
      </c>
      <c r="M3163">
        <v>74</v>
      </c>
      <c r="N3163">
        <v>13896</v>
      </c>
      <c r="O3163">
        <f t="shared" si="298"/>
        <v>13896</v>
      </c>
      <c r="P3163">
        <v>43</v>
      </c>
      <c r="Q3163">
        <v>27</v>
      </c>
      <c r="R3163">
        <v>365</v>
      </c>
      <c r="S3163">
        <v>316</v>
      </c>
      <c r="T3163">
        <v>11</v>
      </c>
      <c r="U3163">
        <f>VLOOKUP(A3163,vlookup_table[#All],2,)</f>
        <v>0</v>
      </c>
      <c r="V3163">
        <f>VLOOKUP(A3163,vlookup_table[#All],4,FALSE)</f>
        <v>1201</v>
      </c>
      <c r="W3163" t="str">
        <f>IF(LEN(V3163)=4,_xlfn.CONCAT("19",LEFT(V3163,2)),IF(LEN(V3163)=3,_xlfn.CONCAT("190",LEFT(V3163,2)),0))</f>
        <v>1912</v>
      </c>
      <c r="X3163">
        <f>IF(V3163&lt;&gt;0,1997-VALUE(W3163),0)</f>
        <v>85</v>
      </c>
      <c r="Y3163" t="str">
        <f>VLOOKUP(A3163,vlookup_table[#All],5,FALSE)</f>
        <v>U2</v>
      </c>
      <c r="Z3163" t="str">
        <f t="shared" si="299"/>
        <v>Urban</v>
      </c>
      <c r="AA3163">
        <f>VLOOKUP(A3163,vlookup_table[#All],7,FALSE)</f>
        <v>10</v>
      </c>
    </row>
    <row r="3164" spans="1:27" x14ac:dyDescent="0.3">
      <c r="A3164">
        <v>70090</v>
      </c>
      <c r="B3164" s="1" t="s">
        <v>30</v>
      </c>
      <c r="C3164" s="1" t="str">
        <f>UPPER(LEFT(B3164,2))</f>
        <v>MI</v>
      </c>
      <c r="D3164" s="1" t="s">
        <v>17</v>
      </c>
      <c r="E3164" s="1" t="str">
        <f>UPPER(LEFT(D3164,1))</f>
        <v>F</v>
      </c>
      <c r="F3164">
        <v>313</v>
      </c>
      <c r="G3164">
        <f t="shared" si="294"/>
        <v>313</v>
      </c>
      <c r="H3164">
        <f t="shared" si="295"/>
        <v>313</v>
      </c>
      <c r="I3164">
        <v>284</v>
      </c>
      <c r="J3164">
        <f t="shared" si="296"/>
        <v>284</v>
      </c>
      <c r="K3164">
        <v>329</v>
      </c>
      <c r="L3164">
        <f t="shared" si="297"/>
        <v>329</v>
      </c>
      <c r="M3164">
        <v>0</v>
      </c>
      <c r="N3164">
        <v>14328</v>
      </c>
      <c r="O3164">
        <f t="shared" si="298"/>
        <v>14328</v>
      </c>
      <c r="P3164">
        <v>0</v>
      </c>
      <c r="Q3164">
        <v>68</v>
      </c>
      <c r="R3164">
        <v>281</v>
      </c>
      <c r="S3164">
        <v>292</v>
      </c>
      <c r="T3164">
        <v>11.5</v>
      </c>
      <c r="U3164">
        <f>VLOOKUP(A3164,vlookup_table[#All],2,)</f>
        <v>0</v>
      </c>
      <c r="V3164">
        <f>VLOOKUP(A3164,vlookup_table[#All],4,FALSE)</f>
        <v>4611</v>
      </c>
      <c r="W3164" t="str">
        <f>IF(LEN(V3164)=4,_xlfn.CONCAT("19",LEFT(V3164,2)),IF(LEN(V3164)=3,_xlfn.CONCAT("190",LEFT(V3164,2)),0))</f>
        <v>1946</v>
      </c>
      <c r="X3164">
        <f>IF(V3164&lt;&gt;0,1997-VALUE(W3164),0)</f>
        <v>51</v>
      </c>
      <c r="Y3164" t="str">
        <f>VLOOKUP(A3164,vlookup_table[#All],5,FALSE)</f>
        <v>C3</v>
      </c>
      <c r="Z3164" t="str">
        <f t="shared" si="299"/>
        <v>City</v>
      </c>
      <c r="AA3164">
        <f>VLOOKUP(A3164,vlookup_table[#All],7,FALSE)</f>
        <v>21</v>
      </c>
    </row>
    <row r="3165" spans="1:27" x14ac:dyDescent="0.3">
      <c r="A3165">
        <v>11704</v>
      </c>
      <c r="B3165" s="1" t="s">
        <v>16</v>
      </c>
      <c r="C3165" s="1" t="str">
        <f>UPPER(LEFT(B3165,2))</f>
        <v>IL</v>
      </c>
      <c r="D3165" s="1" t="s">
        <v>14</v>
      </c>
      <c r="E3165" s="1" t="str">
        <f>UPPER(LEFT(D3165,1))</f>
        <v>M</v>
      </c>
      <c r="F3165">
        <v>128</v>
      </c>
      <c r="G3165">
        <f t="shared" si="294"/>
        <v>128</v>
      </c>
      <c r="H3165">
        <f t="shared" si="295"/>
        <v>128</v>
      </c>
      <c r="I3165">
        <v>309</v>
      </c>
      <c r="J3165">
        <f t="shared" si="296"/>
        <v>309</v>
      </c>
      <c r="K3165">
        <v>363</v>
      </c>
      <c r="L3165">
        <f t="shared" si="297"/>
        <v>363</v>
      </c>
      <c r="M3165">
        <v>0</v>
      </c>
      <c r="N3165">
        <v>13164</v>
      </c>
      <c r="O3165">
        <f t="shared" si="298"/>
        <v>13164</v>
      </c>
      <c r="P3165">
        <v>7</v>
      </c>
      <c r="Q3165">
        <v>76</v>
      </c>
      <c r="R3165">
        <v>345</v>
      </c>
      <c r="S3165">
        <v>340</v>
      </c>
      <c r="T3165">
        <v>8.615384615</v>
      </c>
      <c r="U3165">
        <f>VLOOKUP(A3165,vlookup_table[#All],2,)</f>
        <v>1</v>
      </c>
      <c r="V3165">
        <f>VLOOKUP(A3165,vlookup_table[#All],4,FALSE)</f>
        <v>2603</v>
      </c>
      <c r="W3165" t="str">
        <f>IF(LEN(V3165)=4,_xlfn.CONCAT("19",LEFT(V3165,2)),IF(LEN(V3165)=3,_xlfn.CONCAT("190",LEFT(V3165,2)),0))</f>
        <v>1926</v>
      </c>
      <c r="X3165">
        <f>IF(V3165&lt;&gt;0,1997-VALUE(W3165),0)</f>
        <v>71</v>
      </c>
      <c r="Y3165" t="str">
        <f>VLOOKUP(A3165,vlookup_table[#All],5,FALSE)</f>
        <v>S2</v>
      </c>
      <c r="Z3165" t="str">
        <f t="shared" si="299"/>
        <v>Suburban</v>
      </c>
      <c r="AA3165">
        <f>VLOOKUP(A3165,vlookup_table[#All],7,FALSE)</f>
        <v>10</v>
      </c>
    </row>
    <row r="3166" spans="1:27" x14ac:dyDescent="0.3">
      <c r="A3166">
        <v>86775</v>
      </c>
      <c r="B3166" s="1" t="s">
        <v>46</v>
      </c>
      <c r="C3166" s="1" t="str">
        <f>UPPER(LEFT(B3166,2))</f>
        <v>ND</v>
      </c>
      <c r="D3166" s="1" t="s">
        <v>14</v>
      </c>
      <c r="E3166" s="1" t="str">
        <f>UPPER(LEFT(D3166,1))</f>
        <v>M</v>
      </c>
      <c r="F3166">
        <v>253</v>
      </c>
      <c r="G3166">
        <f t="shared" si="294"/>
        <v>253</v>
      </c>
      <c r="H3166">
        <f t="shared" si="295"/>
        <v>253</v>
      </c>
      <c r="I3166">
        <v>195</v>
      </c>
      <c r="J3166">
        <f t="shared" si="296"/>
        <v>195</v>
      </c>
      <c r="K3166">
        <v>261</v>
      </c>
      <c r="L3166">
        <f t="shared" si="297"/>
        <v>261</v>
      </c>
      <c r="M3166">
        <v>0</v>
      </c>
      <c r="N3166">
        <v>8988</v>
      </c>
      <c r="O3166">
        <f t="shared" si="298"/>
        <v>8988</v>
      </c>
      <c r="P3166">
        <v>1</v>
      </c>
      <c r="Q3166">
        <v>89</v>
      </c>
      <c r="R3166">
        <v>215</v>
      </c>
      <c r="S3166">
        <v>234</v>
      </c>
      <c r="T3166">
        <v>4.230769231</v>
      </c>
      <c r="U3166">
        <f>VLOOKUP(A3166,vlookup_table[#All],2,)</f>
        <v>1</v>
      </c>
      <c r="V3166">
        <f>VLOOKUP(A3166,vlookup_table[#All],4,FALSE)</f>
        <v>0</v>
      </c>
      <c r="W3166">
        <f>IF(LEN(V3166)=4,_xlfn.CONCAT("19",LEFT(V3166,2)),IF(LEN(V3166)=3,_xlfn.CONCAT("190",LEFT(V3166,2)),0))</f>
        <v>0</v>
      </c>
      <c r="X3166">
        <f>IF(V3166&lt;&gt;0,1997-VALUE(W3166),0)</f>
        <v>0</v>
      </c>
      <c r="Y3166" t="str">
        <f>VLOOKUP(A3166,vlookup_table[#All],5,FALSE)</f>
        <v>R3</v>
      </c>
      <c r="Z3166" t="str">
        <f t="shared" si="299"/>
        <v>Rural</v>
      </c>
      <c r="AA3166">
        <f>VLOOKUP(A3166,vlookup_table[#All],7,FALSE)</f>
        <v>10</v>
      </c>
    </row>
    <row r="3167" spans="1:27" x14ac:dyDescent="0.3">
      <c r="A3167">
        <v>124935</v>
      </c>
      <c r="B3167" s="1" t="s">
        <v>21</v>
      </c>
      <c r="C3167" s="1" t="str">
        <f>UPPER(LEFT(B3167,2))</f>
        <v>TX</v>
      </c>
      <c r="D3167" s="1" t="s">
        <v>14</v>
      </c>
      <c r="E3167" s="1" t="str">
        <f>UPPER(LEFT(D3167,1))</f>
        <v>M</v>
      </c>
      <c r="F3167">
        <v>689</v>
      </c>
      <c r="G3167">
        <f t="shared" si="294"/>
        <v>689</v>
      </c>
      <c r="H3167">
        <f t="shared" si="295"/>
        <v>689</v>
      </c>
      <c r="I3167">
        <v>324</v>
      </c>
      <c r="J3167">
        <f t="shared" si="296"/>
        <v>324</v>
      </c>
      <c r="K3167">
        <v>394</v>
      </c>
      <c r="L3167">
        <f t="shared" si="297"/>
        <v>394</v>
      </c>
      <c r="M3167">
        <v>1</v>
      </c>
      <c r="N3167">
        <v>12916</v>
      </c>
      <c r="O3167">
        <f t="shared" si="298"/>
        <v>12916</v>
      </c>
      <c r="P3167">
        <v>4</v>
      </c>
      <c r="Q3167">
        <v>60</v>
      </c>
      <c r="R3167">
        <v>356</v>
      </c>
      <c r="S3167">
        <v>370</v>
      </c>
      <c r="T3167">
        <v>19.52380952</v>
      </c>
      <c r="U3167">
        <f>VLOOKUP(A3167,vlookup_table[#All],2,)</f>
        <v>2</v>
      </c>
      <c r="V3167">
        <f>VLOOKUP(A3167,vlookup_table[#All],4,FALSE)</f>
        <v>1701</v>
      </c>
      <c r="W3167" t="str">
        <f>IF(LEN(V3167)=4,_xlfn.CONCAT("19",LEFT(V3167,2)),IF(LEN(V3167)=3,_xlfn.CONCAT("190",LEFT(V3167,2)),0))</f>
        <v>1917</v>
      </c>
      <c r="X3167">
        <f>IF(V3167&lt;&gt;0,1997-VALUE(W3167),0)</f>
        <v>80</v>
      </c>
      <c r="Y3167" t="str">
        <f>VLOOKUP(A3167,vlookup_table[#All],5,FALSE)</f>
        <v>R2</v>
      </c>
      <c r="Z3167" t="str">
        <f t="shared" si="299"/>
        <v>Rural</v>
      </c>
      <c r="AA3167">
        <f>VLOOKUP(A3167,vlookup_table[#All],7,FALSE)</f>
        <v>25</v>
      </c>
    </row>
    <row r="3168" spans="1:27" x14ac:dyDescent="0.3">
      <c r="A3168">
        <v>147600</v>
      </c>
      <c r="B3168" s="1" t="s">
        <v>22</v>
      </c>
      <c r="C3168" s="1" t="str">
        <f>UPPER(LEFT(B3168,2))</f>
        <v>CA</v>
      </c>
      <c r="D3168" s="1" t="s">
        <v>17</v>
      </c>
      <c r="E3168" s="1" t="str">
        <f>UPPER(LEFT(D3168,1))</f>
        <v>F</v>
      </c>
      <c r="F3168">
        <v>3514</v>
      </c>
      <c r="G3168">
        <f t="shared" si="294"/>
        <v>3514</v>
      </c>
      <c r="H3168">
        <f t="shared" si="295"/>
        <v>3514</v>
      </c>
      <c r="I3168">
        <v>671</v>
      </c>
      <c r="J3168">
        <f t="shared" si="296"/>
        <v>671</v>
      </c>
      <c r="K3168">
        <v>746</v>
      </c>
      <c r="L3168">
        <f t="shared" si="297"/>
        <v>746</v>
      </c>
      <c r="M3168">
        <v>94</v>
      </c>
      <c r="N3168">
        <v>30696</v>
      </c>
      <c r="O3168">
        <f t="shared" si="298"/>
        <v>30696</v>
      </c>
      <c r="P3168">
        <v>23</v>
      </c>
      <c r="Q3168">
        <v>53</v>
      </c>
      <c r="R3168">
        <v>732</v>
      </c>
      <c r="S3168">
        <v>717</v>
      </c>
      <c r="T3168">
        <v>5.2222222220000001</v>
      </c>
      <c r="U3168">
        <f>VLOOKUP(A3168,vlookup_table[#All],2,)</f>
        <v>0</v>
      </c>
      <c r="V3168">
        <f>VLOOKUP(A3168,vlookup_table[#All],4,FALSE)</f>
        <v>0</v>
      </c>
      <c r="W3168">
        <f>IF(LEN(V3168)=4,_xlfn.CONCAT("19",LEFT(V3168,2)),IF(LEN(V3168)=3,_xlfn.CONCAT("190",LEFT(V3168,2)),0))</f>
        <v>0</v>
      </c>
      <c r="X3168">
        <f>IF(V3168&lt;&gt;0,1997-VALUE(W3168),0)</f>
        <v>0</v>
      </c>
      <c r="Y3168" t="str">
        <f>VLOOKUP(A3168,vlookup_table[#All],5,FALSE)</f>
        <v>U1</v>
      </c>
      <c r="Z3168" t="str">
        <f t="shared" si="299"/>
        <v>Urban</v>
      </c>
      <c r="AA3168">
        <f>VLOOKUP(A3168,vlookup_table[#All],7,FALSE)</f>
        <v>5</v>
      </c>
    </row>
    <row r="3169" spans="1:27" x14ac:dyDescent="0.3">
      <c r="A3169">
        <v>101596</v>
      </c>
      <c r="B3169" s="1" t="s">
        <v>37</v>
      </c>
      <c r="C3169" s="1" t="str">
        <f>UPPER(LEFT(B3169,2))</f>
        <v>MO</v>
      </c>
      <c r="D3169" s="1" t="s">
        <v>17</v>
      </c>
      <c r="E3169" s="1" t="str">
        <f>UPPER(LEFT(D3169,1))</f>
        <v>F</v>
      </c>
      <c r="F3169">
        <v>313</v>
      </c>
      <c r="G3169">
        <f t="shared" si="294"/>
        <v>313</v>
      </c>
      <c r="H3169">
        <f t="shared" si="295"/>
        <v>313</v>
      </c>
      <c r="I3169">
        <v>138</v>
      </c>
      <c r="J3169">
        <f t="shared" si="296"/>
        <v>138</v>
      </c>
      <c r="K3169">
        <v>216</v>
      </c>
      <c r="L3169">
        <f t="shared" si="297"/>
        <v>216</v>
      </c>
      <c r="M3169">
        <v>0</v>
      </c>
      <c r="N3169">
        <v>7617</v>
      </c>
      <c r="O3169">
        <f t="shared" si="298"/>
        <v>7617</v>
      </c>
      <c r="P3169">
        <v>1</v>
      </c>
      <c r="Q3169">
        <v>62</v>
      </c>
      <c r="R3169">
        <v>165</v>
      </c>
      <c r="S3169">
        <v>189</v>
      </c>
      <c r="T3169">
        <v>17.75</v>
      </c>
      <c r="U3169">
        <f>VLOOKUP(A3169,vlookup_table[#All],2,)</f>
        <v>0</v>
      </c>
      <c r="V3169">
        <f>VLOOKUP(A3169,vlookup_table[#All],4,FALSE)</f>
        <v>0</v>
      </c>
      <c r="W3169">
        <f>IF(LEN(V3169)=4,_xlfn.CONCAT("19",LEFT(V3169,2)),IF(LEN(V3169)=3,_xlfn.CONCAT("190",LEFT(V3169,2)),0))</f>
        <v>0</v>
      </c>
      <c r="X3169">
        <f>IF(V3169&lt;&gt;0,1997-VALUE(W3169),0)</f>
        <v>0</v>
      </c>
      <c r="Y3169" t="str">
        <f>VLOOKUP(A3169,vlookup_table[#All],5,FALSE)</f>
        <v>R3</v>
      </c>
      <c r="Z3169" t="str">
        <f t="shared" si="299"/>
        <v>Rural</v>
      </c>
      <c r="AA3169">
        <f>VLOOKUP(A3169,vlookup_table[#All],7,FALSE)</f>
        <v>16</v>
      </c>
    </row>
    <row r="3170" spans="1:27" x14ac:dyDescent="0.3">
      <c r="A3170">
        <v>175000</v>
      </c>
      <c r="B3170" s="1" t="s">
        <v>51</v>
      </c>
      <c r="C3170" s="1" t="str">
        <f>UPPER(LEFT(B3170,2))</f>
        <v>OR</v>
      </c>
      <c r="D3170" s="1" t="s">
        <v>17</v>
      </c>
      <c r="E3170" s="1" t="str">
        <f>UPPER(LEFT(D3170,1))</f>
        <v>F</v>
      </c>
      <c r="F3170">
        <v>944</v>
      </c>
      <c r="G3170">
        <f t="shared" si="294"/>
        <v>944</v>
      </c>
      <c r="H3170">
        <f t="shared" si="295"/>
        <v>944</v>
      </c>
      <c r="I3170">
        <v>355</v>
      </c>
      <c r="J3170">
        <f t="shared" si="296"/>
        <v>355</v>
      </c>
      <c r="K3170">
        <v>454</v>
      </c>
      <c r="L3170">
        <f t="shared" si="297"/>
        <v>454</v>
      </c>
      <c r="M3170">
        <v>3</v>
      </c>
      <c r="N3170">
        <v>14928</v>
      </c>
      <c r="O3170">
        <f t="shared" si="298"/>
        <v>14928</v>
      </c>
      <c r="P3170">
        <v>2</v>
      </c>
      <c r="Q3170">
        <v>45</v>
      </c>
      <c r="R3170">
        <v>350</v>
      </c>
      <c r="S3170">
        <v>430</v>
      </c>
      <c r="T3170">
        <v>13.09090909</v>
      </c>
      <c r="U3170">
        <f>VLOOKUP(A3170,vlookup_table[#All],2,)</f>
        <v>2</v>
      </c>
      <c r="V3170">
        <f>VLOOKUP(A3170,vlookup_table[#All],4,FALSE)</f>
        <v>3307</v>
      </c>
      <c r="W3170" t="str">
        <f>IF(LEN(V3170)=4,_xlfn.CONCAT("19",LEFT(V3170,2)),IF(LEN(V3170)=3,_xlfn.CONCAT("190",LEFT(V3170,2)),0))</f>
        <v>1933</v>
      </c>
      <c r="X3170">
        <f>IF(V3170&lt;&gt;0,1997-VALUE(W3170),0)</f>
        <v>64</v>
      </c>
      <c r="Y3170" t="str">
        <f>VLOOKUP(A3170,vlookup_table[#All],5,FALSE)</f>
        <v>T2</v>
      </c>
      <c r="Z3170" t="str">
        <f t="shared" si="299"/>
        <v>Town</v>
      </c>
      <c r="AA3170">
        <f>VLOOKUP(A3170,vlookup_table[#All],7,FALSE)</f>
        <v>17</v>
      </c>
    </row>
    <row r="3171" spans="1:27" x14ac:dyDescent="0.3">
      <c r="A3171">
        <v>14798</v>
      </c>
      <c r="B3171" s="1" t="s">
        <v>22</v>
      </c>
      <c r="C3171" s="1" t="str">
        <f>UPPER(LEFT(B3171,2))</f>
        <v>CA</v>
      </c>
      <c r="D3171" s="1" t="s">
        <v>17</v>
      </c>
      <c r="E3171" s="1" t="str">
        <f>UPPER(LEFT(D3171,1))</f>
        <v>F</v>
      </c>
      <c r="F3171">
        <v>1089</v>
      </c>
      <c r="G3171">
        <f t="shared" si="294"/>
        <v>1089</v>
      </c>
      <c r="H3171">
        <f t="shared" si="295"/>
        <v>1089</v>
      </c>
      <c r="I3171">
        <v>296</v>
      </c>
      <c r="J3171">
        <f t="shared" si="296"/>
        <v>296</v>
      </c>
      <c r="K3171">
        <v>352</v>
      </c>
      <c r="L3171">
        <f t="shared" si="297"/>
        <v>352</v>
      </c>
      <c r="M3171">
        <v>3</v>
      </c>
      <c r="N3171">
        <v>12998</v>
      </c>
      <c r="O3171">
        <f t="shared" si="298"/>
        <v>12998</v>
      </c>
      <c r="P3171">
        <v>10</v>
      </c>
      <c r="Q3171">
        <v>51</v>
      </c>
      <c r="R3171">
        <v>324</v>
      </c>
      <c r="S3171">
        <v>328</v>
      </c>
      <c r="T3171">
        <v>8.8260869569999993</v>
      </c>
      <c r="U3171">
        <f>VLOOKUP(A3171,vlookup_table[#All],2,)</f>
        <v>0</v>
      </c>
      <c r="V3171">
        <f>VLOOKUP(A3171,vlookup_table[#All],4,FALSE)</f>
        <v>1211</v>
      </c>
      <c r="W3171" t="str">
        <f>IF(LEN(V3171)=4,_xlfn.CONCAT("19",LEFT(V3171,2)),IF(LEN(V3171)=3,_xlfn.CONCAT("190",LEFT(V3171,2)),0))</f>
        <v>1912</v>
      </c>
      <c r="X3171">
        <f>IF(V3171&lt;&gt;0,1997-VALUE(W3171),0)</f>
        <v>85</v>
      </c>
      <c r="Y3171" t="str">
        <f>VLOOKUP(A3171,vlookup_table[#All],5,FALSE)</f>
        <v>S2</v>
      </c>
      <c r="Z3171" t="str">
        <f t="shared" si="299"/>
        <v>Suburban</v>
      </c>
      <c r="AA3171">
        <f>VLOOKUP(A3171,vlookup_table[#All],7,FALSE)</f>
        <v>10</v>
      </c>
    </row>
    <row r="3172" spans="1:27" x14ac:dyDescent="0.3">
      <c r="A3172">
        <v>120800</v>
      </c>
      <c r="B3172" s="1" t="s">
        <v>21</v>
      </c>
      <c r="C3172" s="1" t="str">
        <f>UPPER(LEFT(B3172,2))</f>
        <v>TX</v>
      </c>
      <c r="D3172" s="1" t="s">
        <v>14</v>
      </c>
      <c r="E3172" s="1" t="str">
        <f>UPPER(LEFT(D3172,1))</f>
        <v>M</v>
      </c>
      <c r="F3172">
        <v>623</v>
      </c>
      <c r="G3172">
        <f t="shared" si="294"/>
        <v>623</v>
      </c>
      <c r="H3172">
        <f t="shared" si="295"/>
        <v>623</v>
      </c>
      <c r="I3172">
        <v>222</v>
      </c>
      <c r="J3172">
        <f t="shared" si="296"/>
        <v>222</v>
      </c>
      <c r="K3172">
        <v>373</v>
      </c>
      <c r="L3172">
        <f t="shared" si="297"/>
        <v>373</v>
      </c>
      <c r="M3172">
        <v>1</v>
      </c>
      <c r="N3172">
        <v>12743</v>
      </c>
      <c r="O3172">
        <f t="shared" si="298"/>
        <v>12743</v>
      </c>
      <c r="P3172">
        <v>2</v>
      </c>
      <c r="Q3172">
        <v>70</v>
      </c>
      <c r="R3172">
        <v>348</v>
      </c>
      <c r="S3172">
        <v>301</v>
      </c>
      <c r="T3172">
        <v>9</v>
      </c>
      <c r="U3172">
        <f>VLOOKUP(A3172,vlookup_table[#All],2,)</f>
        <v>1</v>
      </c>
      <c r="V3172">
        <f>VLOOKUP(A3172,vlookup_table[#All],4,FALSE)</f>
        <v>3201</v>
      </c>
      <c r="W3172" t="str">
        <f>IF(LEN(V3172)=4,_xlfn.CONCAT("19",LEFT(V3172,2)),IF(LEN(V3172)=3,_xlfn.CONCAT("190",LEFT(V3172,2)),0))</f>
        <v>1932</v>
      </c>
      <c r="X3172">
        <f>IF(V3172&lt;&gt;0,1997-VALUE(W3172),0)</f>
        <v>65</v>
      </c>
      <c r="Y3172" t="str">
        <f>VLOOKUP(A3172,vlookup_table[#All],5,FALSE)</f>
        <v>C2</v>
      </c>
      <c r="Z3172" t="str">
        <f t="shared" si="299"/>
        <v>City</v>
      </c>
      <c r="AA3172">
        <f>VLOOKUP(A3172,vlookup_table[#All],7,FALSE)</f>
        <v>10</v>
      </c>
    </row>
    <row r="3173" spans="1:27" x14ac:dyDescent="0.3">
      <c r="A3173">
        <v>187639</v>
      </c>
      <c r="B3173" s="1" t="s">
        <v>13</v>
      </c>
      <c r="C3173" s="1" t="str">
        <f>UPPER(LEFT(B3173,2))</f>
        <v>FL</v>
      </c>
      <c r="D3173" s="1" t="s">
        <v>14</v>
      </c>
      <c r="E3173" s="1" t="str">
        <f>UPPER(LEFT(D3173,1))</f>
        <v>M</v>
      </c>
      <c r="F3173">
        <v>1327</v>
      </c>
      <c r="G3173">
        <f t="shared" si="294"/>
        <v>1327</v>
      </c>
      <c r="H3173">
        <f t="shared" si="295"/>
        <v>1327</v>
      </c>
      <c r="I3173">
        <v>527</v>
      </c>
      <c r="J3173">
        <f t="shared" si="296"/>
        <v>527</v>
      </c>
      <c r="K3173">
        <v>649</v>
      </c>
      <c r="L3173">
        <f t="shared" si="297"/>
        <v>649</v>
      </c>
      <c r="M3173">
        <v>6</v>
      </c>
      <c r="N3173">
        <v>23089</v>
      </c>
      <c r="O3173">
        <f t="shared" si="298"/>
        <v>23089</v>
      </c>
      <c r="P3173">
        <v>6</v>
      </c>
      <c r="Q3173">
        <v>18</v>
      </c>
      <c r="R3173">
        <v>573</v>
      </c>
      <c r="S3173">
        <v>564</v>
      </c>
      <c r="T3173">
        <v>8.3333333330000006</v>
      </c>
      <c r="U3173">
        <f>VLOOKUP(A3173,vlookup_table[#All],2,)</f>
        <v>1</v>
      </c>
      <c r="V3173">
        <f>VLOOKUP(A3173,vlookup_table[#All],4,FALSE)</f>
        <v>0</v>
      </c>
      <c r="W3173">
        <f>IF(LEN(V3173)=4,_xlfn.CONCAT("19",LEFT(V3173,2)),IF(LEN(V3173)=3,_xlfn.CONCAT("190",LEFT(V3173,2)),0))</f>
        <v>0</v>
      </c>
      <c r="X3173">
        <f>IF(V3173&lt;&gt;0,1997-VALUE(W3173),0)</f>
        <v>0</v>
      </c>
      <c r="Y3173" t="str">
        <f>VLOOKUP(A3173,vlookup_table[#All],5,FALSE)</f>
        <v>C1</v>
      </c>
      <c r="Z3173" t="str">
        <f t="shared" si="299"/>
        <v>City</v>
      </c>
      <c r="AA3173">
        <f>VLOOKUP(A3173,vlookup_table[#All],7,FALSE)</f>
        <v>10</v>
      </c>
    </row>
    <row r="3174" spans="1:27" x14ac:dyDescent="0.3">
      <c r="A3174">
        <v>142487</v>
      </c>
      <c r="B3174" s="1" t="s">
        <v>22</v>
      </c>
      <c r="C3174" s="1" t="str">
        <f>UPPER(LEFT(B3174,2))</f>
        <v>CA</v>
      </c>
      <c r="D3174" s="1" t="s">
        <v>17</v>
      </c>
      <c r="E3174" s="1" t="str">
        <f>UPPER(LEFT(D3174,1))</f>
        <v>F</v>
      </c>
      <c r="F3174">
        <v>5438</v>
      </c>
      <c r="G3174">
        <f t="shared" si="294"/>
        <v>5438</v>
      </c>
      <c r="H3174">
        <f t="shared" si="295"/>
        <v>5438</v>
      </c>
      <c r="I3174">
        <v>881</v>
      </c>
      <c r="J3174">
        <f t="shared" si="296"/>
        <v>881</v>
      </c>
      <c r="K3174">
        <v>1051</v>
      </c>
      <c r="L3174">
        <f t="shared" si="297"/>
        <v>1051</v>
      </c>
      <c r="M3174">
        <v>95</v>
      </c>
      <c r="N3174">
        <v>40432</v>
      </c>
      <c r="O3174">
        <f t="shared" si="298"/>
        <v>40432</v>
      </c>
      <c r="P3174">
        <v>30</v>
      </c>
      <c r="Q3174">
        <v>43</v>
      </c>
      <c r="R3174">
        <v>967</v>
      </c>
      <c r="S3174">
        <v>928</v>
      </c>
      <c r="T3174">
        <v>15</v>
      </c>
      <c r="U3174">
        <f>VLOOKUP(A3174,vlookup_table[#All],2,)</f>
        <v>28</v>
      </c>
      <c r="V3174">
        <f>VLOOKUP(A3174,vlookup_table[#All],4,FALSE)</f>
        <v>201</v>
      </c>
      <c r="W3174" t="str">
        <f>IF(LEN(V3174)=4,_xlfn.CONCAT("19",LEFT(V3174,2)),IF(LEN(V3174)=3,_xlfn.CONCAT("190",LEFT(V3174,2)),0))</f>
        <v>19020</v>
      </c>
      <c r="X3174">
        <f>IF(V3174&lt;&gt;0,1997-VALUE(W3174),0)</f>
        <v>-17023</v>
      </c>
      <c r="Y3174" t="str">
        <f>VLOOKUP(A3174,vlookup_table[#All],5,FALSE)</f>
        <v>S1</v>
      </c>
      <c r="Z3174" t="str">
        <f t="shared" si="299"/>
        <v>Suburban</v>
      </c>
      <c r="AA3174">
        <f>VLOOKUP(A3174,vlookup_table[#All],7,FALSE)</f>
        <v>20</v>
      </c>
    </row>
    <row r="3175" spans="1:27" x14ac:dyDescent="0.3">
      <c r="A3175">
        <v>134895</v>
      </c>
      <c r="B3175" s="1" t="s">
        <v>39</v>
      </c>
      <c r="C3175" s="1" t="str">
        <f>UPPER(LEFT(B3175,2))</f>
        <v>UT</v>
      </c>
      <c r="D3175" s="1" t="s">
        <v>17</v>
      </c>
      <c r="E3175" s="1" t="str">
        <f>UPPER(LEFT(D3175,1))</f>
        <v>F</v>
      </c>
      <c r="F3175">
        <v>546</v>
      </c>
      <c r="G3175">
        <f t="shared" si="294"/>
        <v>546</v>
      </c>
      <c r="H3175">
        <f t="shared" si="295"/>
        <v>546</v>
      </c>
      <c r="I3175">
        <v>267</v>
      </c>
      <c r="J3175">
        <f t="shared" si="296"/>
        <v>267</v>
      </c>
      <c r="K3175">
        <v>295</v>
      </c>
      <c r="L3175">
        <f t="shared" si="297"/>
        <v>295</v>
      </c>
      <c r="M3175">
        <v>0</v>
      </c>
      <c r="N3175">
        <v>7072</v>
      </c>
      <c r="O3175">
        <f t="shared" si="298"/>
        <v>7072</v>
      </c>
      <c r="P3175">
        <v>1</v>
      </c>
      <c r="Q3175">
        <v>67</v>
      </c>
      <c r="R3175">
        <v>278</v>
      </c>
      <c r="S3175">
        <v>283</v>
      </c>
      <c r="T3175">
        <v>5.434782609</v>
      </c>
      <c r="U3175">
        <f>VLOOKUP(A3175,vlookup_table[#All],2,)</f>
        <v>0</v>
      </c>
      <c r="V3175">
        <f>VLOOKUP(A3175,vlookup_table[#All],4,FALSE)</f>
        <v>0</v>
      </c>
      <c r="W3175">
        <f>IF(LEN(V3175)=4,_xlfn.CONCAT("19",LEFT(V3175,2)),IF(LEN(V3175)=3,_xlfn.CONCAT("190",LEFT(V3175,2)),0))</f>
        <v>0</v>
      </c>
      <c r="X3175">
        <f>IF(V3175&lt;&gt;0,1997-VALUE(W3175),0)</f>
        <v>0</v>
      </c>
      <c r="Y3175" t="str">
        <f>VLOOKUP(A3175,vlookup_table[#All],5,FALSE)</f>
        <v>R2</v>
      </c>
      <c r="Z3175" t="str">
        <f t="shared" si="299"/>
        <v>Rural</v>
      </c>
      <c r="AA3175">
        <f>VLOOKUP(A3175,vlookup_table[#All],7,FALSE)</f>
        <v>10</v>
      </c>
    </row>
    <row r="3176" spans="1:27" x14ac:dyDescent="0.3">
      <c r="A3176">
        <v>171205</v>
      </c>
      <c r="B3176" s="1" t="s">
        <v>22</v>
      </c>
      <c r="C3176" s="1" t="str">
        <f>UPPER(LEFT(B3176,2))</f>
        <v>CA</v>
      </c>
      <c r="D3176" s="1" t="s">
        <v>17</v>
      </c>
      <c r="E3176" s="1" t="str">
        <f>UPPER(LEFT(D3176,1))</f>
        <v>F</v>
      </c>
      <c r="F3176" t="s">
        <v>83</v>
      </c>
      <c r="G3176">
        <f t="shared" si="294"/>
        <v>689</v>
      </c>
      <c r="H3176">
        <f t="shared" si="295"/>
        <v>689</v>
      </c>
      <c r="I3176">
        <v>205</v>
      </c>
      <c r="J3176">
        <f t="shared" si="296"/>
        <v>205</v>
      </c>
      <c r="K3176">
        <v>388</v>
      </c>
      <c r="L3176">
        <f t="shared" si="297"/>
        <v>388</v>
      </c>
      <c r="M3176">
        <v>4</v>
      </c>
      <c r="N3176">
        <v>22845</v>
      </c>
      <c r="O3176">
        <f t="shared" si="298"/>
        <v>22845</v>
      </c>
      <c r="P3176">
        <v>4</v>
      </c>
      <c r="Q3176">
        <v>71</v>
      </c>
      <c r="R3176">
        <v>221</v>
      </c>
      <c r="S3176">
        <v>337</v>
      </c>
      <c r="T3176">
        <v>7.4545454549999999</v>
      </c>
      <c r="U3176">
        <f>VLOOKUP(A3176,vlookup_table[#All],2,)</f>
        <v>228</v>
      </c>
      <c r="V3176">
        <f>VLOOKUP(A3176,vlookup_table[#All],4,FALSE)</f>
        <v>0</v>
      </c>
      <c r="W3176">
        <f>IF(LEN(V3176)=4,_xlfn.CONCAT("19",LEFT(V3176,2)),IF(LEN(V3176)=3,_xlfn.CONCAT("190",LEFT(V3176,2)),0))</f>
        <v>0</v>
      </c>
      <c r="X3176">
        <f>IF(V3176&lt;&gt;0,1997-VALUE(W3176),0)</f>
        <v>0</v>
      </c>
      <c r="Y3176" t="str">
        <f>VLOOKUP(A3176,vlookup_table[#All],5,FALSE)</f>
        <v>R2</v>
      </c>
      <c r="Z3176" t="str">
        <f t="shared" si="299"/>
        <v>Rural</v>
      </c>
      <c r="AA3176">
        <f>VLOOKUP(A3176,vlookup_table[#All],7,FALSE)</f>
        <v>12</v>
      </c>
    </row>
    <row r="3177" spans="1:27" x14ac:dyDescent="0.3">
      <c r="A3177">
        <v>7451</v>
      </c>
      <c r="B3177" s="1" t="s">
        <v>47</v>
      </c>
      <c r="C3177" s="1" t="str">
        <f>UPPER(LEFT(B3177,2))</f>
        <v>SC</v>
      </c>
      <c r="D3177" s="1"/>
      <c r="E3177" s="1" t="str">
        <f>UPPER(LEFT(D3177,1))</f>
        <v/>
      </c>
      <c r="F3177">
        <v>608</v>
      </c>
      <c r="G3177">
        <f t="shared" si="294"/>
        <v>608</v>
      </c>
      <c r="H3177">
        <f t="shared" si="295"/>
        <v>608</v>
      </c>
      <c r="I3177">
        <v>229</v>
      </c>
      <c r="J3177">
        <f t="shared" si="296"/>
        <v>229</v>
      </c>
      <c r="K3177">
        <v>362</v>
      </c>
      <c r="L3177">
        <f t="shared" si="297"/>
        <v>362</v>
      </c>
      <c r="M3177">
        <v>1</v>
      </c>
      <c r="N3177">
        <v>13829</v>
      </c>
      <c r="O3177">
        <f t="shared" si="298"/>
        <v>13829</v>
      </c>
      <c r="P3177">
        <v>2</v>
      </c>
      <c r="Q3177">
        <v>43</v>
      </c>
      <c r="R3177">
        <v>350</v>
      </c>
      <c r="S3177">
        <v>268</v>
      </c>
      <c r="T3177">
        <v>14.823529410000001</v>
      </c>
      <c r="U3177">
        <f>VLOOKUP(A3177,vlookup_table[#All],2,)</f>
        <v>2</v>
      </c>
      <c r="V3177">
        <f>VLOOKUP(A3177,vlookup_table[#All],4,FALSE)</f>
        <v>1401</v>
      </c>
      <c r="W3177" t="str">
        <f>IF(LEN(V3177)=4,_xlfn.CONCAT("19",LEFT(V3177,2)),IF(LEN(V3177)=3,_xlfn.CONCAT("190",LEFT(V3177,2)),0))</f>
        <v>1914</v>
      </c>
      <c r="X3177">
        <f>IF(V3177&lt;&gt;0,1997-VALUE(W3177),0)</f>
        <v>83</v>
      </c>
      <c r="Y3177" t="str">
        <f>VLOOKUP(A3177,vlookup_table[#All],5,FALSE)</f>
        <v>C1</v>
      </c>
      <c r="Z3177" t="str">
        <f t="shared" si="299"/>
        <v>City</v>
      </c>
      <c r="AA3177">
        <f>VLOOKUP(A3177,vlookup_table[#All],7,FALSE)</f>
        <v>22</v>
      </c>
    </row>
    <row r="3178" spans="1:27" x14ac:dyDescent="0.3">
      <c r="A3178">
        <v>95450</v>
      </c>
      <c r="B3178" s="1" t="s">
        <v>16</v>
      </c>
      <c r="C3178" s="1" t="str">
        <f>UPPER(LEFT(B3178,2))</f>
        <v>IL</v>
      </c>
      <c r="D3178" s="1" t="s">
        <v>17</v>
      </c>
      <c r="E3178" s="1" t="str">
        <f>UPPER(LEFT(D3178,1))</f>
        <v>F</v>
      </c>
      <c r="F3178">
        <v>377</v>
      </c>
      <c r="G3178">
        <f t="shared" si="294"/>
        <v>377</v>
      </c>
      <c r="H3178">
        <f t="shared" si="295"/>
        <v>377</v>
      </c>
      <c r="I3178">
        <v>241</v>
      </c>
      <c r="J3178">
        <f t="shared" si="296"/>
        <v>241</v>
      </c>
      <c r="K3178">
        <v>306</v>
      </c>
      <c r="L3178">
        <f t="shared" si="297"/>
        <v>306</v>
      </c>
      <c r="M3178">
        <v>1</v>
      </c>
      <c r="N3178">
        <v>10701</v>
      </c>
      <c r="O3178">
        <f t="shared" si="298"/>
        <v>10701</v>
      </c>
      <c r="P3178">
        <v>2</v>
      </c>
      <c r="Q3178">
        <v>80</v>
      </c>
      <c r="R3178">
        <v>283</v>
      </c>
      <c r="S3178">
        <v>281</v>
      </c>
      <c r="T3178">
        <v>10.16666667</v>
      </c>
      <c r="U3178">
        <f>VLOOKUP(A3178,vlookup_table[#All],2,)</f>
        <v>0</v>
      </c>
      <c r="V3178">
        <f>VLOOKUP(A3178,vlookup_table[#All],4,FALSE)</f>
        <v>5201</v>
      </c>
      <c r="W3178" t="str">
        <f>IF(LEN(V3178)=4,_xlfn.CONCAT("19",LEFT(V3178,2)),IF(LEN(V3178)=3,_xlfn.CONCAT("190",LEFT(V3178,2)),0))</f>
        <v>1952</v>
      </c>
      <c r="X3178">
        <f>IF(V3178&lt;&gt;0,1997-VALUE(W3178),0)</f>
        <v>45</v>
      </c>
      <c r="Y3178" t="str">
        <f>VLOOKUP(A3178,vlookup_table[#All],5,FALSE)</f>
        <v>T3</v>
      </c>
      <c r="Z3178" t="str">
        <f t="shared" si="299"/>
        <v>Town</v>
      </c>
      <c r="AA3178">
        <f>VLOOKUP(A3178,vlookup_table[#All],7,FALSE)</f>
        <v>11</v>
      </c>
    </row>
    <row r="3179" spans="1:27" x14ac:dyDescent="0.3">
      <c r="A3179">
        <v>129598</v>
      </c>
      <c r="B3179" s="1" t="s">
        <v>49</v>
      </c>
      <c r="C3179" s="1" t="str">
        <f>UPPER(LEFT(B3179,2))</f>
        <v>CO</v>
      </c>
      <c r="D3179" s="1" t="s">
        <v>14</v>
      </c>
      <c r="E3179" s="1" t="str">
        <f>UPPER(LEFT(D3179,1))</f>
        <v>M</v>
      </c>
      <c r="F3179">
        <v>756</v>
      </c>
      <c r="G3179">
        <f t="shared" si="294"/>
        <v>756</v>
      </c>
      <c r="H3179">
        <f t="shared" si="295"/>
        <v>756</v>
      </c>
      <c r="I3179">
        <v>405</v>
      </c>
      <c r="J3179">
        <f t="shared" si="296"/>
        <v>405</v>
      </c>
      <c r="K3179">
        <v>430</v>
      </c>
      <c r="L3179">
        <f t="shared" si="297"/>
        <v>430</v>
      </c>
      <c r="M3179">
        <v>0</v>
      </c>
      <c r="N3179">
        <v>15709</v>
      </c>
      <c r="O3179">
        <f t="shared" si="298"/>
        <v>15709</v>
      </c>
      <c r="P3179">
        <v>2</v>
      </c>
      <c r="Q3179">
        <v>45</v>
      </c>
      <c r="R3179">
        <v>423</v>
      </c>
      <c r="S3179">
        <v>394</v>
      </c>
      <c r="T3179">
        <v>23.85714286</v>
      </c>
      <c r="U3179">
        <f>VLOOKUP(A3179,vlookup_table[#All],2,)</f>
        <v>1</v>
      </c>
      <c r="V3179">
        <f>VLOOKUP(A3179,vlookup_table[#All],4,FALSE)</f>
        <v>5007</v>
      </c>
      <c r="W3179" t="str">
        <f>IF(LEN(V3179)=4,_xlfn.CONCAT("19",LEFT(V3179,2)),IF(LEN(V3179)=3,_xlfn.CONCAT("190",LEFT(V3179,2)),0))</f>
        <v>1950</v>
      </c>
      <c r="X3179">
        <f>IF(V3179&lt;&gt;0,1997-VALUE(W3179),0)</f>
        <v>47</v>
      </c>
      <c r="Y3179" t="str">
        <f>VLOOKUP(A3179,vlookup_table[#All],5,FALSE)</f>
        <v>S3</v>
      </c>
      <c r="Z3179" t="str">
        <f t="shared" si="299"/>
        <v>Suburban</v>
      </c>
      <c r="AA3179">
        <f>VLOOKUP(A3179,vlookup_table[#All],7,FALSE)</f>
        <v>37</v>
      </c>
    </row>
    <row r="3180" spans="1:27" x14ac:dyDescent="0.3">
      <c r="A3180">
        <v>99268</v>
      </c>
      <c r="B3180" s="1" t="s">
        <v>16</v>
      </c>
      <c r="C3180" s="1" t="str">
        <f>UPPER(LEFT(B3180,2))</f>
        <v>IL</v>
      </c>
      <c r="D3180" s="1" t="s">
        <v>14</v>
      </c>
      <c r="E3180" s="1" t="str">
        <f>UPPER(LEFT(D3180,1))</f>
        <v>M</v>
      </c>
      <c r="F3180">
        <v>377</v>
      </c>
      <c r="G3180">
        <f t="shared" si="294"/>
        <v>377</v>
      </c>
      <c r="H3180">
        <f t="shared" si="295"/>
        <v>377</v>
      </c>
      <c r="I3180">
        <v>256</v>
      </c>
      <c r="J3180">
        <f t="shared" si="296"/>
        <v>256</v>
      </c>
      <c r="K3180">
        <v>309</v>
      </c>
      <c r="L3180">
        <f t="shared" si="297"/>
        <v>309</v>
      </c>
      <c r="M3180">
        <v>0</v>
      </c>
      <c r="N3180">
        <v>11657</v>
      </c>
      <c r="O3180">
        <f t="shared" si="298"/>
        <v>11657</v>
      </c>
      <c r="P3180">
        <v>0</v>
      </c>
      <c r="Q3180">
        <v>71</v>
      </c>
      <c r="R3180">
        <v>304</v>
      </c>
      <c r="S3180">
        <v>275</v>
      </c>
      <c r="T3180">
        <v>9.8000000000000007</v>
      </c>
      <c r="U3180">
        <f>VLOOKUP(A3180,vlookup_table[#All],2,)</f>
        <v>1</v>
      </c>
      <c r="V3180">
        <f>VLOOKUP(A3180,vlookup_table[#All],4,FALSE)</f>
        <v>3905</v>
      </c>
      <c r="W3180" t="str">
        <f>IF(LEN(V3180)=4,_xlfn.CONCAT("19",LEFT(V3180,2)),IF(LEN(V3180)=3,_xlfn.CONCAT("190",LEFT(V3180,2)),0))</f>
        <v>1939</v>
      </c>
      <c r="X3180">
        <f>IF(V3180&lt;&gt;0,1997-VALUE(W3180),0)</f>
        <v>58</v>
      </c>
      <c r="Y3180" t="str">
        <f>VLOOKUP(A3180,vlookup_table[#All],5,FALSE)</f>
        <v>R3</v>
      </c>
      <c r="Z3180" t="str">
        <f t="shared" si="299"/>
        <v>Rural</v>
      </c>
      <c r="AA3180">
        <f>VLOOKUP(A3180,vlookup_table[#All],7,FALSE)</f>
        <v>15</v>
      </c>
    </row>
    <row r="3181" spans="1:27" x14ac:dyDescent="0.3">
      <c r="A3181">
        <v>82739</v>
      </c>
      <c r="B3181" s="1" t="s">
        <v>57</v>
      </c>
      <c r="C3181" s="1" t="str">
        <f>UPPER(LEFT(B3181,2))</f>
        <v>MN</v>
      </c>
      <c r="D3181" s="1" t="s">
        <v>14</v>
      </c>
      <c r="E3181" s="1" t="str">
        <f>UPPER(LEFT(D3181,1))</f>
        <v>M</v>
      </c>
      <c r="F3181">
        <v>604</v>
      </c>
      <c r="G3181">
        <f t="shared" si="294"/>
        <v>604</v>
      </c>
      <c r="H3181">
        <f t="shared" si="295"/>
        <v>604</v>
      </c>
      <c r="I3181">
        <v>266</v>
      </c>
      <c r="J3181">
        <f t="shared" si="296"/>
        <v>266</v>
      </c>
      <c r="K3181">
        <v>435</v>
      </c>
      <c r="L3181">
        <f t="shared" si="297"/>
        <v>435</v>
      </c>
      <c r="M3181">
        <v>0</v>
      </c>
      <c r="N3181">
        <v>21127</v>
      </c>
      <c r="O3181">
        <f t="shared" si="298"/>
        <v>21127</v>
      </c>
      <c r="P3181">
        <v>10</v>
      </c>
      <c r="Q3181">
        <v>64</v>
      </c>
      <c r="R3181">
        <v>372</v>
      </c>
      <c r="S3181">
        <v>302</v>
      </c>
      <c r="T3181">
        <v>11.66666667</v>
      </c>
      <c r="U3181">
        <f>VLOOKUP(A3181,vlookup_table[#All],2,)</f>
        <v>1</v>
      </c>
      <c r="V3181">
        <f>VLOOKUP(A3181,vlookup_table[#All],4,FALSE)</f>
        <v>6201</v>
      </c>
      <c r="W3181" t="str">
        <f>IF(LEN(V3181)=4,_xlfn.CONCAT("19",LEFT(V3181,2)),IF(LEN(V3181)=3,_xlfn.CONCAT("190",LEFT(V3181,2)),0))</f>
        <v>1962</v>
      </c>
      <c r="X3181">
        <f>IF(V3181&lt;&gt;0,1997-VALUE(W3181),0)</f>
        <v>35</v>
      </c>
      <c r="Y3181" t="str">
        <f>VLOOKUP(A3181,vlookup_table[#All],5,FALSE)</f>
        <v>S2</v>
      </c>
      <c r="Z3181" t="str">
        <f t="shared" si="299"/>
        <v>Suburban</v>
      </c>
      <c r="AA3181">
        <f>VLOOKUP(A3181,vlookup_table[#All],7,FALSE)</f>
        <v>20</v>
      </c>
    </row>
    <row r="3182" spans="1:27" x14ac:dyDescent="0.3">
      <c r="A3182">
        <v>81319</v>
      </c>
      <c r="B3182" s="1" t="s">
        <v>36</v>
      </c>
      <c r="C3182" s="1" t="str">
        <f>UPPER(LEFT(B3182,2))</f>
        <v>WI</v>
      </c>
      <c r="D3182" s="1" t="s">
        <v>17</v>
      </c>
      <c r="E3182" s="1" t="str">
        <f>UPPER(LEFT(D3182,1))</f>
        <v>F</v>
      </c>
      <c r="F3182">
        <v>310</v>
      </c>
      <c r="G3182">
        <f t="shared" si="294"/>
        <v>310</v>
      </c>
      <c r="H3182">
        <f t="shared" si="295"/>
        <v>310</v>
      </c>
      <c r="I3182">
        <v>232</v>
      </c>
      <c r="J3182">
        <f t="shared" si="296"/>
        <v>232</v>
      </c>
      <c r="K3182">
        <v>339</v>
      </c>
      <c r="L3182">
        <f t="shared" si="297"/>
        <v>339</v>
      </c>
      <c r="M3182">
        <v>0</v>
      </c>
      <c r="N3182">
        <v>9741</v>
      </c>
      <c r="O3182">
        <f t="shared" si="298"/>
        <v>9741</v>
      </c>
      <c r="P3182">
        <v>1</v>
      </c>
      <c r="Q3182">
        <v>90</v>
      </c>
      <c r="R3182">
        <v>258</v>
      </c>
      <c r="S3182">
        <v>309</v>
      </c>
      <c r="T3182">
        <v>9.8333333330000006</v>
      </c>
      <c r="U3182">
        <f>VLOOKUP(A3182,vlookup_table[#All],2,)</f>
        <v>0</v>
      </c>
      <c r="V3182">
        <f>VLOOKUP(A3182,vlookup_table[#All],4,FALSE)</f>
        <v>0</v>
      </c>
      <c r="W3182">
        <f>IF(LEN(V3182)=4,_xlfn.CONCAT("19",LEFT(V3182,2)),IF(LEN(V3182)=3,_xlfn.CONCAT("190",LEFT(V3182,2)),0))</f>
        <v>0</v>
      </c>
      <c r="X3182">
        <f>IF(V3182&lt;&gt;0,1997-VALUE(W3182),0)</f>
        <v>0</v>
      </c>
      <c r="Y3182" t="str">
        <f>VLOOKUP(A3182,vlookup_table[#All],5,FALSE)</f>
        <v>R3</v>
      </c>
      <c r="Z3182" t="str">
        <f t="shared" si="299"/>
        <v>Rural</v>
      </c>
      <c r="AA3182">
        <f>VLOOKUP(A3182,vlookup_table[#All],7,FALSE)</f>
        <v>15</v>
      </c>
    </row>
    <row r="3183" spans="1:27" x14ac:dyDescent="0.3">
      <c r="A3183">
        <v>1685</v>
      </c>
      <c r="B3183" s="1" t="s">
        <v>22</v>
      </c>
      <c r="C3183" s="1" t="str">
        <f>UPPER(LEFT(B3183,2))</f>
        <v>CA</v>
      </c>
      <c r="D3183" s="1"/>
      <c r="E3183" s="1" t="str">
        <f>UPPER(LEFT(D3183,1))</f>
        <v/>
      </c>
      <c r="F3183">
        <v>1130</v>
      </c>
      <c r="G3183">
        <f t="shared" si="294"/>
        <v>1130</v>
      </c>
      <c r="H3183">
        <f t="shared" si="295"/>
        <v>1130</v>
      </c>
      <c r="I3183">
        <v>333</v>
      </c>
      <c r="J3183">
        <f t="shared" si="296"/>
        <v>333</v>
      </c>
      <c r="K3183">
        <v>431</v>
      </c>
      <c r="L3183">
        <f t="shared" si="297"/>
        <v>431</v>
      </c>
      <c r="M3183">
        <v>9</v>
      </c>
      <c r="N3183">
        <v>15654</v>
      </c>
      <c r="O3183">
        <f t="shared" si="298"/>
        <v>15654</v>
      </c>
      <c r="P3183">
        <v>7</v>
      </c>
      <c r="Q3183">
        <v>63</v>
      </c>
      <c r="R3183">
        <v>383</v>
      </c>
      <c r="S3183">
        <v>385</v>
      </c>
      <c r="T3183">
        <v>14</v>
      </c>
      <c r="U3183">
        <f>VLOOKUP(A3183,vlookup_table[#All],2,)</f>
        <v>0</v>
      </c>
      <c r="V3183">
        <f>VLOOKUP(A3183,vlookup_table[#All],4,FALSE)</f>
        <v>3001</v>
      </c>
      <c r="W3183" t="str">
        <f>IF(LEN(V3183)=4,_xlfn.CONCAT("19",LEFT(V3183,2)),IF(LEN(V3183)=3,_xlfn.CONCAT("190",LEFT(V3183,2)),0))</f>
        <v>1930</v>
      </c>
      <c r="X3183">
        <f>IF(V3183&lt;&gt;0,1997-VALUE(W3183),0)</f>
        <v>67</v>
      </c>
      <c r="Y3183" t="str">
        <f>VLOOKUP(A3183,vlookup_table[#All],5,FALSE)</f>
        <v>R2</v>
      </c>
      <c r="Z3183" t="str">
        <f t="shared" si="299"/>
        <v>Rural</v>
      </c>
      <c r="AA3183">
        <f>VLOOKUP(A3183,vlookup_table[#All],7,FALSE)</f>
        <v>20</v>
      </c>
    </row>
    <row r="3184" spans="1:27" x14ac:dyDescent="0.3">
      <c r="A3184">
        <v>108781</v>
      </c>
      <c r="B3184" s="1" t="s">
        <v>50</v>
      </c>
      <c r="C3184" s="1" t="str">
        <f>UPPER(LEFT(B3184,2))</f>
        <v>LA</v>
      </c>
      <c r="D3184" s="1" t="s">
        <v>17</v>
      </c>
      <c r="E3184" s="1" t="str">
        <f>UPPER(LEFT(D3184,1))</f>
        <v>F</v>
      </c>
      <c r="F3184">
        <v>703</v>
      </c>
      <c r="G3184">
        <f t="shared" si="294"/>
        <v>703</v>
      </c>
      <c r="H3184">
        <f t="shared" si="295"/>
        <v>703</v>
      </c>
      <c r="I3184">
        <v>322</v>
      </c>
      <c r="J3184">
        <f t="shared" si="296"/>
        <v>322</v>
      </c>
      <c r="K3184">
        <v>417</v>
      </c>
      <c r="L3184">
        <f t="shared" si="297"/>
        <v>417</v>
      </c>
      <c r="M3184">
        <v>5</v>
      </c>
      <c r="N3184">
        <v>15510</v>
      </c>
      <c r="O3184">
        <f t="shared" si="298"/>
        <v>15510</v>
      </c>
      <c r="P3184">
        <v>4</v>
      </c>
      <c r="Q3184">
        <v>65</v>
      </c>
      <c r="R3184">
        <v>394</v>
      </c>
      <c r="S3184">
        <v>353</v>
      </c>
      <c r="T3184">
        <v>15.25</v>
      </c>
      <c r="U3184">
        <f>VLOOKUP(A3184,vlookup_table[#All],2,)</f>
        <v>0</v>
      </c>
      <c r="V3184">
        <f>VLOOKUP(A3184,vlookup_table[#All],4,FALSE)</f>
        <v>2610</v>
      </c>
      <c r="W3184" t="str">
        <f>IF(LEN(V3184)=4,_xlfn.CONCAT("19",LEFT(V3184,2)),IF(LEN(V3184)=3,_xlfn.CONCAT("190",LEFT(V3184,2)),0))</f>
        <v>1926</v>
      </c>
      <c r="X3184">
        <f>IF(V3184&lt;&gt;0,1997-VALUE(W3184),0)</f>
        <v>71</v>
      </c>
      <c r="Y3184" t="str">
        <f>VLOOKUP(A3184,vlookup_table[#All],5,FALSE)</f>
        <v>T1</v>
      </c>
      <c r="Z3184" t="str">
        <f t="shared" si="299"/>
        <v>Town</v>
      </c>
      <c r="AA3184">
        <f>VLOOKUP(A3184,vlookup_table[#All],7,FALSE)</f>
        <v>24</v>
      </c>
    </row>
    <row r="3185" spans="1:27" x14ac:dyDescent="0.3">
      <c r="A3185">
        <v>188999</v>
      </c>
      <c r="B3185" s="1" t="s">
        <v>46</v>
      </c>
      <c r="C3185" s="1" t="str">
        <f>UPPER(LEFT(B3185,2))</f>
        <v>ND</v>
      </c>
      <c r="D3185" s="1" t="s">
        <v>14</v>
      </c>
      <c r="E3185" s="1" t="str">
        <f>UPPER(LEFT(D3185,1))</f>
        <v>M</v>
      </c>
      <c r="F3185">
        <v>696</v>
      </c>
      <c r="G3185">
        <f t="shared" si="294"/>
        <v>696</v>
      </c>
      <c r="H3185">
        <f t="shared" si="295"/>
        <v>696</v>
      </c>
      <c r="I3185">
        <v>376</v>
      </c>
      <c r="J3185">
        <f t="shared" si="296"/>
        <v>376</v>
      </c>
      <c r="K3185">
        <v>418</v>
      </c>
      <c r="L3185">
        <f t="shared" si="297"/>
        <v>418</v>
      </c>
      <c r="M3185">
        <v>0</v>
      </c>
      <c r="N3185">
        <v>13495</v>
      </c>
      <c r="O3185">
        <f t="shared" si="298"/>
        <v>13495</v>
      </c>
      <c r="P3185">
        <v>2</v>
      </c>
      <c r="Q3185">
        <v>84</v>
      </c>
      <c r="R3185">
        <v>407</v>
      </c>
      <c r="S3185">
        <v>377</v>
      </c>
      <c r="T3185">
        <v>5.46</v>
      </c>
      <c r="U3185">
        <f>VLOOKUP(A3185,vlookup_table[#All],2,)</f>
        <v>0</v>
      </c>
      <c r="V3185">
        <f>VLOOKUP(A3185,vlookup_table[#All],4,FALSE)</f>
        <v>0</v>
      </c>
      <c r="W3185">
        <f>IF(LEN(V3185)=4,_xlfn.CONCAT("19",LEFT(V3185,2)),IF(LEN(V3185)=3,_xlfn.CONCAT("190",LEFT(V3185,2)),0))</f>
        <v>0</v>
      </c>
      <c r="X3185">
        <f>IF(V3185&lt;&gt;0,1997-VALUE(W3185),0)</f>
        <v>0</v>
      </c>
      <c r="Y3185" t="str">
        <f>VLOOKUP(A3185,vlookup_table[#All],5,FALSE)</f>
        <v>C1</v>
      </c>
      <c r="Z3185" t="str">
        <f t="shared" si="299"/>
        <v>City</v>
      </c>
      <c r="AA3185">
        <f>VLOOKUP(A3185,vlookup_table[#All],7,FALSE)</f>
        <v>5</v>
      </c>
    </row>
    <row r="3186" spans="1:27" x14ac:dyDescent="0.3">
      <c r="A3186">
        <v>72936</v>
      </c>
      <c r="B3186" s="1" t="s">
        <v>30</v>
      </c>
      <c r="C3186" s="1" t="str">
        <f>UPPER(LEFT(B3186,2))</f>
        <v>MI</v>
      </c>
      <c r="D3186" s="1" t="s">
        <v>14</v>
      </c>
      <c r="E3186" s="1" t="str">
        <f>UPPER(LEFT(D3186,1))</f>
        <v>M</v>
      </c>
      <c r="F3186">
        <v>457</v>
      </c>
      <c r="G3186">
        <f t="shared" si="294"/>
        <v>457</v>
      </c>
      <c r="H3186">
        <f t="shared" si="295"/>
        <v>457</v>
      </c>
      <c r="I3186">
        <v>244</v>
      </c>
      <c r="J3186">
        <f t="shared" si="296"/>
        <v>244</v>
      </c>
      <c r="K3186">
        <v>306</v>
      </c>
      <c r="L3186">
        <f t="shared" si="297"/>
        <v>306</v>
      </c>
      <c r="M3186">
        <v>0</v>
      </c>
      <c r="N3186">
        <v>9868</v>
      </c>
      <c r="O3186">
        <f t="shared" si="298"/>
        <v>9868</v>
      </c>
      <c r="P3186">
        <v>3</v>
      </c>
      <c r="Q3186">
        <v>87</v>
      </c>
      <c r="R3186">
        <v>272</v>
      </c>
      <c r="S3186">
        <v>278</v>
      </c>
      <c r="T3186">
        <v>9.5925925929999991</v>
      </c>
      <c r="U3186">
        <f>VLOOKUP(A3186,vlookup_table[#All],2,)</f>
        <v>1</v>
      </c>
      <c r="V3186">
        <f>VLOOKUP(A3186,vlookup_table[#All],4,FALSE)</f>
        <v>6111</v>
      </c>
      <c r="W3186" t="str">
        <f>IF(LEN(V3186)=4,_xlfn.CONCAT("19",LEFT(V3186,2)),IF(LEN(V3186)=3,_xlfn.CONCAT("190",LEFT(V3186,2)),0))</f>
        <v>1961</v>
      </c>
      <c r="X3186">
        <f>IF(V3186&lt;&gt;0,1997-VALUE(W3186),0)</f>
        <v>36</v>
      </c>
      <c r="Y3186" t="str">
        <f>VLOOKUP(A3186,vlookup_table[#All],5,FALSE)</f>
        <v>R3</v>
      </c>
      <c r="Z3186" t="str">
        <f t="shared" si="299"/>
        <v>Rural</v>
      </c>
      <c r="AA3186">
        <f>VLOOKUP(A3186,vlookup_table[#All],7,FALSE)</f>
        <v>20</v>
      </c>
    </row>
    <row r="3187" spans="1:27" x14ac:dyDescent="0.3">
      <c r="A3187">
        <v>143011</v>
      </c>
      <c r="B3187" s="1" t="s">
        <v>22</v>
      </c>
      <c r="C3187" s="1" t="str">
        <f>UPPER(LEFT(B3187,2))</f>
        <v>CA</v>
      </c>
      <c r="D3187" s="1"/>
      <c r="E3187" s="1" t="str">
        <f>UPPER(LEFT(D3187,1))</f>
        <v/>
      </c>
      <c r="F3187">
        <v>5727</v>
      </c>
      <c r="G3187">
        <f t="shared" si="294"/>
        <v>5727</v>
      </c>
      <c r="H3187">
        <f t="shared" si="295"/>
        <v>5727</v>
      </c>
      <c r="I3187">
        <v>694</v>
      </c>
      <c r="J3187">
        <f t="shared" si="296"/>
        <v>694</v>
      </c>
      <c r="K3187">
        <v>981</v>
      </c>
      <c r="L3187">
        <f t="shared" si="297"/>
        <v>981</v>
      </c>
      <c r="M3187">
        <v>99</v>
      </c>
      <c r="N3187">
        <v>47422</v>
      </c>
      <c r="O3187">
        <f t="shared" si="298"/>
        <v>47422</v>
      </c>
      <c r="P3187">
        <v>25</v>
      </c>
      <c r="Q3187">
        <v>32</v>
      </c>
      <c r="R3187">
        <v>1051</v>
      </c>
      <c r="S3187">
        <v>826</v>
      </c>
      <c r="T3187">
        <v>5.346153846</v>
      </c>
      <c r="U3187">
        <f>VLOOKUP(A3187,vlookup_table[#All],2,)</f>
        <v>0</v>
      </c>
      <c r="V3187">
        <f>VLOOKUP(A3187,vlookup_table[#All],4,FALSE)</f>
        <v>0</v>
      </c>
      <c r="W3187">
        <f>IF(LEN(V3187)=4,_xlfn.CONCAT("19",LEFT(V3187,2)),IF(LEN(V3187)=3,_xlfn.CONCAT("190",LEFT(V3187,2)),0))</f>
        <v>0</v>
      </c>
      <c r="X3187">
        <f>IF(V3187&lt;&gt;0,1997-VALUE(W3187),0)</f>
        <v>0</v>
      </c>
      <c r="Y3187" t="str">
        <f>VLOOKUP(A3187,vlookup_table[#All],5,FALSE)</f>
        <v>U1</v>
      </c>
      <c r="Z3187" t="str">
        <f t="shared" si="299"/>
        <v>Urban</v>
      </c>
      <c r="AA3187">
        <f>VLOOKUP(A3187,vlookup_table[#All],7,FALSE)</f>
        <v>5</v>
      </c>
    </row>
    <row r="3188" spans="1:27" x14ac:dyDescent="0.3">
      <c r="A3188">
        <v>66219</v>
      </c>
      <c r="B3188" s="1" t="s">
        <v>30</v>
      </c>
      <c r="C3188" s="1" t="str">
        <f>UPPER(LEFT(B3188,2))</f>
        <v>MI</v>
      </c>
      <c r="D3188" s="1" t="s">
        <v>14</v>
      </c>
      <c r="E3188" s="1" t="str">
        <f>UPPER(LEFT(D3188,1))</f>
        <v>M</v>
      </c>
      <c r="F3188">
        <v>1139</v>
      </c>
      <c r="G3188">
        <f t="shared" si="294"/>
        <v>1139</v>
      </c>
      <c r="H3188">
        <f t="shared" si="295"/>
        <v>1139</v>
      </c>
      <c r="I3188">
        <v>630</v>
      </c>
      <c r="J3188">
        <f t="shared" si="296"/>
        <v>630</v>
      </c>
      <c r="K3188">
        <v>713</v>
      </c>
      <c r="L3188">
        <f t="shared" si="297"/>
        <v>713</v>
      </c>
      <c r="M3188">
        <v>8</v>
      </c>
      <c r="N3188">
        <v>27594</v>
      </c>
      <c r="O3188">
        <f t="shared" si="298"/>
        <v>27594</v>
      </c>
      <c r="P3188">
        <v>3</v>
      </c>
      <c r="Q3188">
        <v>72</v>
      </c>
      <c r="R3188">
        <v>676</v>
      </c>
      <c r="S3188">
        <v>670</v>
      </c>
      <c r="T3188">
        <v>35</v>
      </c>
      <c r="U3188">
        <f>VLOOKUP(A3188,vlookup_table[#All],2,)</f>
        <v>1</v>
      </c>
      <c r="V3188">
        <f>VLOOKUP(A3188,vlookup_table[#All],4,FALSE)</f>
        <v>5612</v>
      </c>
      <c r="W3188" t="str">
        <f>IF(LEN(V3188)=4,_xlfn.CONCAT("19",LEFT(V3188,2)),IF(LEN(V3188)=3,_xlfn.CONCAT("190",LEFT(V3188,2)),0))</f>
        <v>1956</v>
      </c>
      <c r="X3188">
        <f>IF(V3188&lt;&gt;0,1997-VALUE(W3188),0)</f>
        <v>41</v>
      </c>
      <c r="Y3188" t="str">
        <f>VLOOKUP(A3188,vlookup_table[#All],5,FALSE)</f>
        <v>S1</v>
      </c>
      <c r="Z3188" t="str">
        <f t="shared" si="299"/>
        <v>Suburban</v>
      </c>
      <c r="AA3188">
        <f>VLOOKUP(A3188,vlookup_table[#All],7,FALSE)</f>
        <v>50</v>
      </c>
    </row>
    <row r="3189" spans="1:27" x14ac:dyDescent="0.3">
      <c r="A3189">
        <v>159883</v>
      </c>
      <c r="B3189" s="1" t="s">
        <v>22</v>
      </c>
      <c r="C3189" s="1" t="str">
        <f>UPPER(LEFT(B3189,2))</f>
        <v>CA</v>
      </c>
      <c r="D3189" s="1" t="s">
        <v>17</v>
      </c>
      <c r="E3189" s="1" t="str">
        <f>UPPER(LEFT(D3189,1))</f>
        <v>F</v>
      </c>
      <c r="F3189">
        <v>554</v>
      </c>
      <c r="G3189">
        <f t="shared" si="294"/>
        <v>554</v>
      </c>
      <c r="H3189">
        <f t="shared" si="295"/>
        <v>554</v>
      </c>
      <c r="I3189">
        <v>183</v>
      </c>
      <c r="J3189">
        <f t="shared" si="296"/>
        <v>183</v>
      </c>
      <c r="K3189">
        <v>224</v>
      </c>
      <c r="L3189">
        <f t="shared" si="297"/>
        <v>224</v>
      </c>
      <c r="M3189">
        <v>0</v>
      </c>
      <c r="N3189">
        <v>7394</v>
      </c>
      <c r="O3189">
        <f t="shared" si="298"/>
        <v>7394</v>
      </c>
      <c r="P3189">
        <v>4</v>
      </c>
      <c r="Q3189">
        <v>74</v>
      </c>
      <c r="R3189">
        <v>186</v>
      </c>
      <c r="S3189">
        <v>211</v>
      </c>
      <c r="T3189">
        <v>5.4375</v>
      </c>
      <c r="U3189">
        <f>VLOOKUP(A3189,vlookup_table[#All],2,)</f>
        <v>2</v>
      </c>
      <c r="V3189">
        <f>VLOOKUP(A3189,vlookup_table[#All],4,FALSE)</f>
        <v>2207</v>
      </c>
      <c r="W3189" t="str">
        <f>IF(LEN(V3189)=4,_xlfn.CONCAT("19",LEFT(V3189,2)),IF(LEN(V3189)=3,_xlfn.CONCAT("190",LEFT(V3189,2)),0))</f>
        <v>1922</v>
      </c>
      <c r="X3189">
        <f>IF(V3189&lt;&gt;0,1997-VALUE(W3189),0)</f>
        <v>75</v>
      </c>
      <c r="Y3189" t="str">
        <f>VLOOKUP(A3189,vlookup_table[#All],5,FALSE)</f>
        <v>C3</v>
      </c>
      <c r="Z3189" t="str">
        <f t="shared" si="299"/>
        <v>City</v>
      </c>
      <c r="AA3189">
        <f>VLOOKUP(A3189,vlookup_table[#All],7,FALSE)</f>
        <v>10</v>
      </c>
    </row>
    <row r="3190" spans="1:27" x14ac:dyDescent="0.3">
      <c r="A3190">
        <v>95525</v>
      </c>
      <c r="B3190" s="1" t="s">
        <v>16</v>
      </c>
      <c r="C3190" s="1" t="str">
        <f>UPPER(LEFT(B3190,2))</f>
        <v>IL</v>
      </c>
      <c r="D3190" s="1" t="s">
        <v>14</v>
      </c>
      <c r="E3190" s="1" t="str">
        <f>UPPER(LEFT(D3190,1))</f>
        <v>M</v>
      </c>
      <c r="F3190">
        <v>606</v>
      </c>
      <c r="G3190">
        <f t="shared" si="294"/>
        <v>606</v>
      </c>
      <c r="H3190">
        <f t="shared" si="295"/>
        <v>606</v>
      </c>
      <c r="I3190">
        <v>304</v>
      </c>
      <c r="J3190">
        <f t="shared" si="296"/>
        <v>304</v>
      </c>
      <c r="K3190">
        <v>350</v>
      </c>
      <c r="L3190">
        <f t="shared" si="297"/>
        <v>350</v>
      </c>
      <c r="M3190">
        <v>1</v>
      </c>
      <c r="N3190">
        <v>13662</v>
      </c>
      <c r="O3190">
        <f t="shared" si="298"/>
        <v>13662</v>
      </c>
      <c r="P3190">
        <v>1</v>
      </c>
      <c r="Q3190">
        <v>72</v>
      </c>
      <c r="R3190">
        <v>322</v>
      </c>
      <c r="S3190">
        <v>320</v>
      </c>
      <c r="T3190">
        <v>37.5</v>
      </c>
      <c r="U3190">
        <f>VLOOKUP(A3190,vlookup_table[#All],2,)</f>
        <v>1</v>
      </c>
      <c r="V3190">
        <f>VLOOKUP(A3190,vlookup_table[#All],4,FALSE)</f>
        <v>0</v>
      </c>
      <c r="W3190">
        <f>IF(LEN(V3190)=4,_xlfn.CONCAT("19",LEFT(V3190,2)),IF(LEN(V3190)=3,_xlfn.CONCAT("190",LEFT(V3190,2)),0))</f>
        <v>0</v>
      </c>
      <c r="X3190">
        <f>IF(V3190&lt;&gt;0,1997-VALUE(W3190),0)</f>
        <v>0</v>
      </c>
      <c r="Y3190" t="str">
        <f>VLOOKUP(A3190,vlookup_table[#All],5,FALSE)</f>
        <v>R2</v>
      </c>
      <c r="Z3190" t="str">
        <f t="shared" si="299"/>
        <v>Rural</v>
      </c>
      <c r="AA3190">
        <f>VLOOKUP(A3190,vlookup_table[#All],7,FALSE)</f>
        <v>30</v>
      </c>
    </row>
    <row r="3191" spans="1:27" x14ac:dyDescent="0.3">
      <c r="A3191">
        <v>188778</v>
      </c>
      <c r="B3191" s="1" t="s">
        <v>13</v>
      </c>
      <c r="C3191" s="1" t="str">
        <f>UPPER(LEFT(B3191,2))</f>
        <v>FL</v>
      </c>
      <c r="D3191" s="1"/>
      <c r="E3191" s="1" t="str">
        <f>UPPER(LEFT(D3191,1))</f>
        <v/>
      </c>
      <c r="F3191">
        <v>635</v>
      </c>
      <c r="G3191">
        <f t="shared" si="294"/>
        <v>635</v>
      </c>
      <c r="H3191">
        <f t="shared" si="295"/>
        <v>635</v>
      </c>
      <c r="I3191">
        <v>225</v>
      </c>
      <c r="J3191">
        <f t="shared" si="296"/>
        <v>225</v>
      </c>
      <c r="K3191">
        <v>291</v>
      </c>
      <c r="L3191">
        <f t="shared" si="297"/>
        <v>291</v>
      </c>
      <c r="M3191">
        <v>1</v>
      </c>
      <c r="N3191">
        <v>10611</v>
      </c>
      <c r="O3191">
        <f t="shared" si="298"/>
        <v>10611</v>
      </c>
      <c r="P3191">
        <v>5</v>
      </c>
      <c r="Q3191">
        <v>31</v>
      </c>
      <c r="R3191">
        <v>248</v>
      </c>
      <c r="S3191">
        <v>269</v>
      </c>
      <c r="T3191">
        <v>13.25</v>
      </c>
      <c r="U3191">
        <f>VLOOKUP(A3191,vlookup_table[#All],2,)</f>
        <v>0</v>
      </c>
      <c r="V3191">
        <f>VLOOKUP(A3191,vlookup_table[#All],4,FALSE)</f>
        <v>5603</v>
      </c>
      <c r="W3191" t="str">
        <f>IF(LEN(V3191)=4,_xlfn.CONCAT("19",LEFT(V3191,2)),IF(LEN(V3191)=3,_xlfn.CONCAT("190",LEFT(V3191,2)),0))</f>
        <v>1956</v>
      </c>
      <c r="X3191">
        <f>IF(V3191&lt;&gt;0,1997-VALUE(W3191),0)</f>
        <v>41</v>
      </c>
      <c r="Y3191" t="str">
        <f>VLOOKUP(A3191,vlookup_table[#All],5,FALSE)</f>
        <v/>
      </c>
      <c r="Z3191">
        <f t="shared" si="299"/>
        <v>0</v>
      </c>
      <c r="AA3191">
        <f>VLOOKUP(A3191,vlookup_table[#All],7,FALSE)</f>
        <v>20</v>
      </c>
    </row>
    <row r="3192" spans="1:27" x14ac:dyDescent="0.3">
      <c r="A3192">
        <v>55527</v>
      </c>
      <c r="B3192" s="1" t="s">
        <v>63</v>
      </c>
      <c r="C3192" s="1" t="str">
        <f>UPPER(LEFT(B3192,2))</f>
        <v>MS</v>
      </c>
      <c r="D3192" s="1" t="s">
        <v>20</v>
      </c>
      <c r="E3192" s="1" t="str">
        <f>UPPER(LEFT(D3192,1))</f>
        <v>F</v>
      </c>
      <c r="F3192">
        <v>393</v>
      </c>
      <c r="G3192">
        <f t="shared" si="294"/>
        <v>393</v>
      </c>
      <c r="H3192">
        <f t="shared" si="295"/>
        <v>393</v>
      </c>
      <c r="I3192">
        <v>189</v>
      </c>
      <c r="J3192">
        <f t="shared" si="296"/>
        <v>189</v>
      </c>
      <c r="K3192">
        <v>357</v>
      </c>
      <c r="L3192">
        <f t="shared" si="297"/>
        <v>357</v>
      </c>
      <c r="M3192">
        <v>0</v>
      </c>
      <c r="N3192">
        <v>11906</v>
      </c>
      <c r="O3192">
        <f t="shared" si="298"/>
        <v>11906</v>
      </c>
      <c r="P3192">
        <v>6</v>
      </c>
      <c r="Q3192">
        <v>75</v>
      </c>
      <c r="R3192">
        <v>224</v>
      </c>
      <c r="S3192">
        <v>266</v>
      </c>
      <c r="T3192">
        <v>5.375</v>
      </c>
      <c r="U3192">
        <f>VLOOKUP(A3192,vlookup_table[#All],2,)</f>
        <v>0</v>
      </c>
      <c r="V3192">
        <f>VLOOKUP(A3192,vlookup_table[#All],4,FALSE)</f>
        <v>6409</v>
      </c>
      <c r="W3192" t="str">
        <f>IF(LEN(V3192)=4,_xlfn.CONCAT("19",LEFT(V3192,2)),IF(LEN(V3192)=3,_xlfn.CONCAT("190",LEFT(V3192,2)),0))</f>
        <v>1964</v>
      </c>
      <c r="X3192">
        <f>IF(V3192&lt;&gt;0,1997-VALUE(W3192),0)</f>
        <v>33</v>
      </c>
      <c r="Y3192" t="str">
        <f>VLOOKUP(A3192,vlookup_table[#All],5,FALSE)</f>
        <v>C2</v>
      </c>
      <c r="Z3192" t="str">
        <f t="shared" si="299"/>
        <v>City</v>
      </c>
      <c r="AA3192">
        <f>VLOOKUP(A3192,vlookup_table[#All],7,FALSE)</f>
        <v>4</v>
      </c>
    </row>
    <row r="3193" spans="1:27" x14ac:dyDescent="0.3">
      <c r="A3193">
        <v>151788</v>
      </c>
      <c r="B3193" s="1" t="s">
        <v>22</v>
      </c>
      <c r="C3193" s="1" t="str">
        <f>UPPER(LEFT(B3193,2))</f>
        <v>CA</v>
      </c>
      <c r="D3193" s="1" t="s">
        <v>17</v>
      </c>
      <c r="E3193" s="1" t="str">
        <f>UPPER(LEFT(D3193,1))</f>
        <v>F</v>
      </c>
      <c r="F3193">
        <v>1407</v>
      </c>
      <c r="G3193">
        <f t="shared" si="294"/>
        <v>1407</v>
      </c>
      <c r="H3193">
        <f t="shared" si="295"/>
        <v>1407</v>
      </c>
      <c r="I3193">
        <v>368</v>
      </c>
      <c r="J3193">
        <f t="shared" si="296"/>
        <v>368</v>
      </c>
      <c r="K3193">
        <v>386</v>
      </c>
      <c r="L3193">
        <f t="shared" si="297"/>
        <v>386</v>
      </c>
      <c r="M3193">
        <v>6</v>
      </c>
      <c r="N3193">
        <v>11969</v>
      </c>
      <c r="O3193">
        <f t="shared" si="298"/>
        <v>11969</v>
      </c>
      <c r="P3193">
        <v>8</v>
      </c>
      <c r="Q3193">
        <v>59</v>
      </c>
      <c r="R3193">
        <v>407</v>
      </c>
      <c r="S3193">
        <v>369</v>
      </c>
      <c r="T3193">
        <v>10.199999999999999</v>
      </c>
      <c r="U3193">
        <f>VLOOKUP(A3193,vlookup_table[#All],2,)</f>
        <v>0</v>
      </c>
      <c r="V3193">
        <f>VLOOKUP(A3193,vlookup_table[#All],4,FALSE)</f>
        <v>3301</v>
      </c>
      <c r="W3193" t="str">
        <f>IF(LEN(V3193)=4,_xlfn.CONCAT("19",LEFT(V3193,2)),IF(LEN(V3193)=3,_xlfn.CONCAT("190",LEFT(V3193,2)),0))</f>
        <v>1933</v>
      </c>
      <c r="X3193">
        <f>IF(V3193&lt;&gt;0,1997-VALUE(W3193),0)</f>
        <v>64</v>
      </c>
      <c r="Y3193" t="str">
        <f>VLOOKUP(A3193,vlookup_table[#All],5,FALSE)</f>
        <v>U3</v>
      </c>
      <c r="Z3193" t="str">
        <f t="shared" si="299"/>
        <v>Urban</v>
      </c>
      <c r="AA3193">
        <f>VLOOKUP(A3193,vlookup_table[#All],7,FALSE)</f>
        <v>10</v>
      </c>
    </row>
    <row r="3194" spans="1:27" x14ac:dyDescent="0.3">
      <c r="A3194">
        <v>173997</v>
      </c>
      <c r="B3194" s="1" t="s">
        <v>38</v>
      </c>
      <c r="C3194" s="1" t="str">
        <f>UPPER(LEFT(B3194,2))</f>
        <v>HI</v>
      </c>
      <c r="D3194" s="1" t="s">
        <v>14</v>
      </c>
      <c r="E3194" s="1" t="str">
        <f>UPPER(LEFT(D3194,1))</f>
        <v>M</v>
      </c>
      <c r="F3194">
        <v>3500</v>
      </c>
      <c r="G3194">
        <f t="shared" si="294"/>
        <v>3500</v>
      </c>
      <c r="H3194">
        <f t="shared" si="295"/>
        <v>3500</v>
      </c>
      <c r="I3194">
        <v>365</v>
      </c>
      <c r="J3194">
        <f t="shared" si="296"/>
        <v>365</v>
      </c>
      <c r="K3194">
        <v>588</v>
      </c>
      <c r="L3194">
        <f t="shared" si="297"/>
        <v>588</v>
      </c>
      <c r="M3194">
        <v>86</v>
      </c>
      <c r="N3194">
        <v>27042</v>
      </c>
      <c r="O3194">
        <f t="shared" si="298"/>
        <v>27042</v>
      </c>
      <c r="P3194">
        <v>24</v>
      </c>
      <c r="Q3194">
        <v>50</v>
      </c>
      <c r="R3194">
        <v>521</v>
      </c>
      <c r="S3194">
        <v>486</v>
      </c>
      <c r="T3194">
        <v>20</v>
      </c>
      <c r="U3194">
        <f>VLOOKUP(A3194,vlookup_table[#All],2,)</f>
        <v>1</v>
      </c>
      <c r="V3194">
        <f>VLOOKUP(A3194,vlookup_table[#All],4,FALSE)</f>
        <v>3701</v>
      </c>
      <c r="W3194" t="str">
        <f>IF(LEN(V3194)=4,_xlfn.CONCAT("19",LEFT(V3194,2)),IF(LEN(V3194)=3,_xlfn.CONCAT("190",LEFT(V3194,2)),0))</f>
        <v>1937</v>
      </c>
      <c r="X3194">
        <f>IF(V3194&lt;&gt;0,1997-VALUE(W3194),0)</f>
        <v>60</v>
      </c>
      <c r="Y3194" t="str">
        <f>VLOOKUP(A3194,vlookup_table[#All],5,FALSE)</f>
        <v>U1</v>
      </c>
      <c r="Z3194" t="str">
        <f t="shared" si="299"/>
        <v>Urban</v>
      </c>
      <c r="AA3194">
        <f>VLOOKUP(A3194,vlookup_table[#All],7,FALSE)</f>
        <v>20</v>
      </c>
    </row>
    <row r="3195" spans="1:27" x14ac:dyDescent="0.3">
      <c r="A3195">
        <v>145383</v>
      </c>
      <c r="B3195" s="1" t="s">
        <v>22</v>
      </c>
      <c r="C3195" s="1" t="str">
        <f>UPPER(LEFT(B3195,2))</f>
        <v>CA</v>
      </c>
      <c r="D3195" s="1" t="s">
        <v>14</v>
      </c>
      <c r="E3195" s="1" t="str">
        <f>UPPER(LEFT(D3195,1))</f>
        <v>M</v>
      </c>
      <c r="F3195">
        <v>3617</v>
      </c>
      <c r="G3195">
        <f t="shared" si="294"/>
        <v>3617</v>
      </c>
      <c r="H3195">
        <f t="shared" si="295"/>
        <v>3617</v>
      </c>
      <c r="I3195">
        <v>549</v>
      </c>
      <c r="J3195">
        <f t="shared" si="296"/>
        <v>549</v>
      </c>
      <c r="K3195">
        <v>599</v>
      </c>
      <c r="L3195">
        <f t="shared" si="297"/>
        <v>599</v>
      </c>
      <c r="M3195">
        <v>96</v>
      </c>
      <c r="N3195">
        <v>19464</v>
      </c>
      <c r="O3195">
        <f t="shared" si="298"/>
        <v>19464</v>
      </c>
      <c r="P3195">
        <v>15</v>
      </c>
      <c r="Q3195">
        <v>52</v>
      </c>
      <c r="R3195">
        <v>558</v>
      </c>
      <c r="S3195">
        <v>614</v>
      </c>
      <c r="T3195">
        <v>6.6666666670000003</v>
      </c>
      <c r="U3195">
        <f>VLOOKUP(A3195,vlookup_table[#All],2,)</f>
        <v>1</v>
      </c>
      <c r="V3195">
        <f>VLOOKUP(A3195,vlookup_table[#All],4,FALSE)</f>
        <v>3801</v>
      </c>
      <c r="W3195" t="str">
        <f>IF(LEN(V3195)=4,_xlfn.CONCAT("19",LEFT(V3195,2)),IF(LEN(V3195)=3,_xlfn.CONCAT("190",LEFT(V3195,2)),0))</f>
        <v>1938</v>
      </c>
      <c r="X3195">
        <f>IF(V3195&lt;&gt;0,1997-VALUE(W3195),0)</f>
        <v>59</v>
      </c>
      <c r="Y3195" t="str">
        <f>VLOOKUP(A3195,vlookup_table[#All],5,FALSE)</f>
        <v>S1</v>
      </c>
      <c r="Z3195" t="str">
        <f t="shared" si="299"/>
        <v>Suburban</v>
      </c>
      <c r="AA3195">
        <f>VLOOKUP(A3195,vlookup_table[#All],7,FALSE)</f>
        <v>10</v>
      </c>
    </row>
    <row r="3196" spans="1:27" x14ac:dyDescent="0.3">
      <c r="A3196">
        <v>176221</v>
      </c>
      <c r="B3196" s="1" t="s">
        <v>51</v>
      </c>
      <c r="C3196" s="1" t="str">
        <f>UPPER(LEFT(B3196,2))</f>
        <v>OR</v>
      </c>
      <c r="D3196" s="1" t="s">
        <v>17</v>
      </c>
      <c r="E3196" s="1" t="str">
        <f>UPPER(LEFT(D3196,1))</f>
        <v>F</v>
      </c>
      <c r="F3196">
        <v>625</v>
      </c>
      <c r="G3196">
        <f t="shared" si="294"/>
        <v>625</v>
      </c>
      <c r="H3196">
        <f t="shared" si="295"/>
        <v>625</v>
      </c>
      <c r="I3196">
        <v>247</v>
      </c>
      <c r="J3196">
        <f t="shared" si="296"/>
        <v>247</v>
      </c>
      <c r="K3196">
        <v>343</v>
      </c>
      <c r="L3196">
        <f t="shared" si="297"/>
        <v>343</v>
      </c>
      <c r="M3196">
        <v>0</v>
      </c>
      <c r="N3196">
        <v>13242</v>
      </c>
      <c r="O3196">
        <f t="shared" si="298"/>
        <v>13242</v>
      </c>
      <c r="P3196">
        <v>8</v>
      </c>
      <c r="Q3196">
        <v>47</v>
      </c>
      <c r="R3196">
        <v>274</v>
      </c>
      <c r="S3196">
        <v>301</v>
      </c>
      <c r="T3196">
        <v>7.2222222220000001</v>
      </c>
      <c r="U3196">
        <f>VLOOKUP(A3196,vlookup_table[#All],2,)</f>
        <v>0</v>
      </c>
      <c r="V3196">
        <f>VLOOKUP(A3196,vlookup_table[#All],4,FALSE)</f>
        <v>0</v>
      </c>
      <c r="W3196">
        <f>IF(LEN(V3196)=4,_xlfn.CONCAT("19",LEFT(V3196,2)),IF(LEN(V3196)=3,_xlfn.CONCAT("190",LEFT(V3196,2)),0))</f>
        <v>0</v>
      </c>
      <c r="X3196">
        <f>IF(V3196&lt;&gt;0,1997-VALUE(W3196),0)</f>
        <v>0</v>
      </c>
      <c r="Y3196" t="str">
        <f>VLOOKUP(A3196,vlookup_table[#All],5,FALSE)</f>
        <v>S2</v>
      </c>
      <c r="Z3196" t="str">
        <f t="shared" si="299"/>
        <v>Suburban</v>
      </c>
      <c r="AA3196">
        <f>VLOOKUP(A3196,vlookup_table[#All],7,FALSE)</f>
        <v>13</v>
      </c>
    </row>
    <row r="3197" spans="1:27" x14ac:dyDescent="0.3">
      <c r="A3197">
        <v>50688</v>
      </c>
      <c r="B3197" s="1" t="s">
        <v>54</v>
      </c>
      <c r="C3197" s="1" t="str">
        <f>UPPER(LEFT(B3197,2))</f>
        <v>TN</v>
      </c>
      <c r="D3197" s="1" t="s">
        <v>17</v>
      </c>
      <c r="E3197" s="1" t="str">
        <f>UPPER(LEFT(D3197,1))</f>
        <v>F</v>
      </c>
      <c r="F3197">
        <v>640</v>
      </c>
      <c r="G3197">
        <f t="shared" si="294"/>
        <v>640</v>
      </c>
      <c r="H3197">
        <f t="shared" si="295"/>
        <v>640</v>
      </c>
      <c r="I3197">
        <v>284</v>
      </c>
      <c r="J3197">
        <f t="shared" si="296"/>
        <v>284</v>
      </c>
      <c r="K3197">
        <v>377</v>
      </c>
      <c r="L3197">
        <f t="shared" si="297"/>
        <v>377</v>
      </c>
      <c r="M3197">
        <v>0</v>
      </c>
      <c r="N3197">
        <v>13077</v>
      </c>
      <c r="O3197">
        <f t="shared" si="298"/>
        <v>13077</v>
      </c>
      <c r="P3197">
        <v>1</v>
      </c>
      <c r="Q3197">
        <v>76</v>
      </c>
      <c r="R3197">
        <v>310</v>
      </c>
      <c r="S3197">
        <v>347</v>
      </c>
      <c r="T3197">
        <v>9.2352941180000006</v>
      </c>
      <c r="U3197">
        <f>VLOOKUP(A3197,vlookup_table[#All],2,)</f>
        <v>28</v>
      </c>
      <c r="V3197">
        <f>VLOOKUP(A3197,vlookup_table[#All],4,FALSE)</f>
        <v>3001</v>
      </c>
      <c r="W3197" t="str">
        <f>IF(LEN(V3197)=4,_xlfn.CONCAT("19",LEFT(V3197,2)),IF(LEN(V3197)=3,_xlfn.CONCAT("190",LEFT(V3197,2)),0))</f>
        <v>1930</v>
      </c>
      <c r="X3197">
        <f>IF(V3197&lt;&gt;0,1997-VALUE(W3197),0)</f>
        <v>67</v>
      </c>
      <c r="Y3197" t="str">
        <f>VLOOKUP(A3197,vlookup_table[#All],5,FALSE)</f>
        <v>R2</v>
      </c>
      <c r="Z3197" t="str">
        <f t="shared" si="299"/>
        <v>Rural</v>
      </c>
      <c r="AA3197">
        <f>VLOOKUP(A3197,vlookup_table[#All],7,FALSE)</f>
        <v>10</v>
      </c>
    </row>
    <row r="3198" spans="1:27" x14ac:dyDescent="0.3">
      <c r="A3198">
        <v>69116</v>
      </c>
      <c r="B3198" s="1" t="s">
        <v>30</v>
      </c>
      <c r="C3198" s="1" t="str">
        <f>UPPER(LEFT(B3198,2))</f>
        <v>MI</v>
      </c>
      <c r="D3198" s="1" t="s">
        <v>17</v>
      </c>
      <c r="E3198" s="1" t="str">
        <f>UPPER(LEFT(D3198,1))</f>
        <v>F</v>
      </c>
      <c r="F3198">
        <v>1151</v>
      </c>
      <c r="G3198">
        <f t="shared" si="294"/>
        <v>1151</v>
      </c>
      <c r="H3198">
        <f t="shared" si="295"/>
        <v>1151</v>
      </c>
      <c r="I3198">
        <v>483</v>
      </c>
      <c r="J3198">
        <f t="shared" si="296"/>
        <v>483</v>
      </c>
      <c r="K3198">
        <v>595</v>
      </c>
      <c r="L3198">
        <f t="shared" si="297"/>
        <v>595</v>
      </c>
      <c r="M3198">
        <v>2</v>
      </c>
      <c r="N3198">
        <v>18525</v>
      </c>
      <c r="O3198">
        <f t="shared" si="298"/>
        <v>18525</v>
      </c>
      <c r="P3198">
        <v>0</v>
      </c>
      <c r="Q3198">
        <v>88</v>
      </c>
      <c r="R3198">
        <v>496</v>
      </c>
      <c r="S3198">
        <v>551</v>
      </c>
      <c r="T3198">
        <v>15.222222220000001</v>
      </c>
      <c r="U3198">
        <f>VLOOKUP(A3198,vlookup_table[#All],2,)</f>
        <v>0</v>
      </c>
      <c r="V3198">
        <f>VLOOKUP(A3198,vlookup_table[#All],4,FALSE)</f>
        <v>4503</v>
      </c>
      <c r="W3198" t="str">
        <f>IF(LEN(V3198)=4,_xlfn.CONCAT("19",LEFT(V3198,2)),IF(LEN(V3198)=3,_xlfn.CONCAT("190",LEFT(V3198,2)),0))</f>
        <v>1945</v>
      </c>
      <c r="X3198">
        <f>IF(V3198&lt;&gt;0,1997-VALUE(W3198),0)</f>
        <v>52</v>
      </c>
      <c r="Y3198" t="str">
        <f>VLOOKUP(A3198,vlookup_table[#All],5,FALSE)</f>
        <v>S1</v>
      </c>
      <c r="Z3198" t="str">
        <f t="shared" si="299"/>
        <v>Suburban</v>
      </c>
      <c r="AA3198">
        <f>VLOOKUP(A3198,vlookup_table[#All],7,FALSE)</f>
        <v>20</v>
      </c>
    </row>
    <row r="3199" spans="1:27" x14ac:dyDescent="0.3">
      <c r="A3199">
        <v>72193</v>
      </c>
      <c r="B3199" s="1" t="s">
        <v>30</v>
      </c>
      <c r="C3199" s="1" t="str">
        <f>UPPER(LEFT(B3199,2))</f>
        <v>MI</v>
      </c>
      <c r="D3199" s="1" t="s">
        <v>17</v>
      </c>
      <c r="E3199" s="1" t="str">
        <f>UPPER(LEFT(D3199,1))</f>
        <v>F</v>
      </c>
      <c r="F3199">
        <v>918</v>
      </c>
      <c r="G3199">
        <f t="shared" si="294"/>
        <v>918</v>
      </c>
      <c r="H3199">
        <f t="shared" si="295"/>
        <v>918</v>
      </c>
      <c r="I3199">
        <v>388</v>
      </c>
      <c r="J3199">
        <f t="shared" si="296"/>
        <v>388</v>
      </c>
      <c r="K3199">
        <v>525</v>
      </c>
      <c r="L3199">
        <f t="shared" si="297"/>
        <v>525</v>
      </c>
      <c r="M3199">
        <v>17</v>
      </c>
      <c r="N3199">
        <v>18658</v>
      </c>
      <c r="O3199">
        <f t="shared" si="298"/>
        <v>18658</v>
      </c>
      <c r="P3199">
        <v>6</v>
      </c>
      <c r="Q3199">
        <v>73</v>
      </c>
      <c r="R3199">
        <v>407</v>
      </c>
      <c r="S3199">
        <v>489</v>
      </c>
      <c r="T3199">
        <v>20</v>
      </c>
      <c r="U3199">
        <f>VLOOKUP(A3199,vlookup_table[#All],2,)</f>
        <v>2</v>
      </c>
      <c r="V3199">
        <f>VLOOKUP(A3199,vlookup_table[#All],4,FALSE)</f>
        <v>5101</v>
      </c>
      <c r="W3199" t="str">
        <f>IF(LEN(V3199)=4,_xlfn.CONCAT("19",LEFT(V3199,2)),IF(LEN(V3199)=3,_xlfn.CONCAT("190",LEFT(V3199,2)),0))</f>
        <v>1951</v>
      </c>
      <c r="X3199">
        <f>IF(V3199&lt;&gt;0,1997-VALUE(W3199),0)</f>
        <v>46</v>
      </c>
      <c r="Y3199" t="str">
        <f>VLOOKUP(A3199,vlookup_table[#All],5,FALSE)</f>
        <v>T2</v>
      </c>
      <c r="Z3199" t="str">
        <f t="shared" si="299"/>
        <v>Town</v>
      </c>
      <c r="AA3199">
        <f>VLOOKUP(A3199,vlookup_table[#All],7,FALSE)</f>
        <v>10</v>
      </c>
    </row>
    <row r="3200" spans="1:27" x14ac:dyDescent="0.3">
      <c r="A3200">
        <v>11611</v>
      </c>
      <c r="B3200" s="1" t="s">
        <v>22</v>
      </c>
      <c r="C3200" s="1" t="str">
        <f>UPPER(LEFT(B3200,2))</f>
        <v>CA</v>
      </c>
      <c r="D3200" s="1" t="s">
        <v>14</v>
      </c>
      <c r="E3200" s="1" t="str">
        <f>UPPER(LEFT(D3200,1))</f>
        <v>M</v>
      </c>
      <c r="F3200">
        <v>1769</v>
      </c>
      <c r="G3200">
        <f t="shared" si="294"/>
        <v>1769</v>
      </c>
      <c r="H3200">
        <f t="shared" si="295"/>
        <v>1769</v>
      </c>
      <c r="I3200">
        <v>330</v>
      </c>
      <c r="J3200">
        <f t="shared" si="296"/>
        <v>330</v>
      </c>
      <c r="K3200">
        <v>435</v>
      </c>
      <c r="L3200">
        <f t="shared" si="297"/>
        <v>435</v>
      </c>
      <c r="M3200">
        <v>32</v>
      </c>
      <c r="N3200">
        <v>16587</v>
      </c>
      <c r="O3200">
        <f t="shared" si="298"/>
        <v>16587</v>
      </c>
      <c r="P3200">
        <v>1</v>
      </c>
      <c r="Q3200">
        <v>56</v>
      </c>
      <c r="R3200">
        <v>382</v>
      </c>
      <c r="S3200">
        <v>410</v>
      </c>
      <c r="T3200">
        <v>17.5</v>
      </c>
      <c r="U3200">
        <f>VLOOKUP(A3200,vlookup_table[#All],2,)</f>
        <v>1</v>
      </c>
      <c r="V3200">
        <f>VLOOKUP(A3200,vlookup_table[#All],4,FALSE)</f>
        <v>0</v>
      </c>
      <c r="W3200">
        <f>IF(LEN(V3200)=4,_xlfn.CONCAT("19",LEFT(V3200,2)),IF(LEN(V3200)=3,_xlfn.CONCAT("190",LEFT(V3200,2)),0))</f>
        <v>0</v>
      </c>
      <c r="X3200">
        <f>IF(V3200&lt;&gt;0,1997-VALUE(W3200),0)</f>
        <v>0</v>
      </c>
      <c r="Y3200" t="str">
        <f>VLOOKUP(A3200,vlookup_table[#All],5,FALSE)</f>
        <v>T2</v>
      </c>
      <c r="Z3200" t="str">
        <f t="shared" si="299"/>
        <v>Town</v>
      </c>
      <c r="AA3200">
        <f>VLOOKUP(A3200,vlookup_table[#All],7,FALSE)</f>
        <v>10</v>
      </c>
    </row>
    <row r="3201" spans="1:27" x14ac:dyDescent="0.3">
      <c r="A3201">
        <v>46129</v>
      </c>
      <c r="B3201" s="1" t="s">
        <v>13</v>
      </c>
      <c r="C3201" s="1" t="str">
        <f>UPPER(LEFT(B3201,2))</f>
        <v>FL</v>
      </c>
      <c r="D3201" s="1" t="s">
        <v>14</v>
      </c>
      <c r="E3201" s="1" t="str">
        <f>UPPER(LEFT(D3201,1))</f>
        <v>M</v>
      </c>
      <c r="F3201">
        <v>973</v>
      </c>
      <c r="G3201">
        <f t="shared" si="294"/>
        <v>973</v>
      </c>
      <c r="H3201">
        <f t="shared" si="295"/>
        <v>973</v>
      </c>
      <c r="I3201">
        <v>323</v>
      </c>
      <c r="J3201">
        <f t="shared" si="296"/>
        <v>323</v>
      </c>
      <c r="K3201">
        <v>396</v>
      </c>
      <c r="L3201">
        <f t="shared" si="297"/>
        <v>396</v>
      </c>
      <c r="M3201">
        <v>7</v>
      </c>
      <c r="N3201">
        <v>12469</v>
      </c>
      <c r="O3201">
        <f t="shared" si="298"/>
        <v>12469</v>
      </c>
      <c r="P3201">
        <v>3</v>
      </c>
      <c r="Q3201">
        <v>32</v>
      </c>
      <c r="R3201">
        <v>365</v>
      </c>
      <c r="S3201">
        <v>368</v>
      </c>
      <c r="T3201">
        <v>13.14285714</v>
      </c>
      <c r="U3201">
        <f>VLOOKUP(A3201,vlookup_table[#All],2,)</f>
        <v>1</v>
      </c>
      <c r="V3201">
        <f>VLOOKUP(A3201,vlookup_table[#All],4,FALSE)</f>
        <v>0</v>
      </c>
      <c r="W3201">
        <f>IF(LEN(V3201)=4,_xlfn.CONCAT("19",LEFT(V3201,2)),IF(LEN(V3201)=3,_xlfn.CONCAT("190",LEFT(V3201,2)),0))</f>
        <v>0</v>
      </c>
      <c r="X3201">
        <f>IF(V3201&lt;&gt;0,1997-VALUE(W3201),0)</f>
        <v>0</v>
      </c>
      <c r="Y3201" t="str">
        <f>VLOOKUP(A3201,vlookup_table[#All],5,FALSE)</f>
        <v>R2</v>
      </c>
      <c r="Z3201" t="str">
        <f t="shared" si="299"/>
        <v>Rural</v>
      </c>
      <c r="AA3201">
        <f>VLOOKUP(A3201,vlookup_table[#All],7,FALSE)</f>
        <v>10</v>
      </c>
    </row>
    <row r="3202" spans="1:27" x14ac:dyDescent="0.3">
      <c r="A3202">
        <v>52398</v>
      </c>
      <c r="B3202" s="1" t="s">
        <v>54</v>
      </c>
      <c r="C3202" s="1" t="str">
        <f>UPPER(LEFT(B3202,2))</f>
        <v>TN</v>
      </c>
      <c r="D3202" s="1" t="s">
        <v>17</v>
      </c>
      <c r="E3202" s="1" t="str">
        <f>UPPER(LEFT(D3202,1))</f>
        <v>F</v>
      </c>
      <c r="F3202">
        <v>418</v>
      </c>
      <c r="G3202">
        <f t="shared" ref="G3202:G3265" si="300">IF(LEFT(F3202,1)="A",VALUE(SUBSTITUTE(F3202,"A","")),IF(ISBLANK(F3202),"",IF(F3202=0,"",VALUE(F3202))))</f>
        <v>418</v>
      </c>
      <c r="H3202">
        <f t="shared" ref="H3202:H3265" si="301">IF(G3202&lt;&gt;"",G3202,AVERAGE(G:G))</f>
        <v>418</v>
      </c>
      <c r="I3202">
        <v>230</v>
      </c>
      <c r="J3202">
        <f t="shared" ref="J3202:J3265" si="302">IF(I3202&lt;&gt;0,I3202,AVERAGEIF(I:I,"&gt;0"))</f>
        <v>230</v>
      </c>
      <c r="K3202">
        <v>306</v>
      </c>
      <c r="L3202">
        <f t="shared" ref="L3202:L3265" si="303">IF(AND(K3202&lt;&gt;0,K3202&lt;&gt;""),K3202,AVERAGEIF(K:K,"&gt;0"))</f>
        <v>306</v>
      </c>
      <c r="M3202">
        <v>1</v>
      </c>
      <c r="N3202">
        <v>9690</v>
      </c>
      <c r="O3202">
        <f t="shared" ref="O3202:O3265" si="304">IF(AND(N3202&lt;&gt;0,N3202&lt;&gt;""),N3202,AVERAGEIF(N:N,"&gt;0"))</f>
        <v>9690</v>
      </c>
      <c r="P3202">
        <v>0</v>
      </c>
      <c r="Q3202">
        <v>84</v>
      </c>
      <c r="R3202">
        <v>238</v>
      </c>
      <c r="S3202">
        <v>293</v>
      </c>
      <c r="T3202">
        <v>11.14285714</v>
      </c>
      <c r="U3202">
        <f>VLOOKUP(A3202,vlookup_table[#All],2,)</f>
        <v>0</v>
      </c>
      <c r="V3202">
        <f>VLOOKUP(A3202,vlookup_table[#All],4,FALSE)</f>
        <v>5001</v>
      </c>
      <c r="W3202" t="str">
        <f>IF(LEN(V3202)=4,_xlfn.CONCAT("19",LEFT(V3202,2)),IF(LEN(V3202)=3,_xlfn.CONCAT("190",LEFT(V3202,2)),0))</f>
        <v>1950</v>
      </c>
      <c r="X3202">
        <f>IF(V3202&lt;&gt;0,1997-VALUE(W3202),0)</f>
        <v>47</v>
      </c>
      <c r="Y3202" t="str">
        <f>VLOOKUP(A3202,vlookup_table[#All],5,FALSE)</f>
        <v>R2</v>
      </c>
      <c r="Z3202" t="str">
        <f t="shared" ref="Z3202:Z3265" si="305">IF(LEFT(Y3202,1)="C","City",IF(LEFT(Y3202,1)="T","Town",IF(LEFT(Y3202,1)="S","Suburban",IF(LEFT(Y3202,1)="U","Urban",IF(LEFT(Y3202,1)="R","Rural",0)))))</f>
        <v>Rural</v>
      </c>
      <c r="AA3202">
        <f>VLOOKUP(A3202,vlookup_table[#All],7,FALSE)</f>
        <v>14</v>
      </c>
    </row>
    <row r="3203" spans="1:27" x14ac:dyDescent="0.3">
      <c r="A3203">
        <v>190408</v>
      </c>
      <c r="B3203" s="1" t="s">
        <v>13</v>
      </c>
      <c r="C3203" s="1" t="str">
        <f>UPPER(LEFT(B3203,2))</f>
        <v>FL</v>
      </c>
      <c r="D3203" s="1"/>
      <c r="E3203" s="1" t="str">
        <f>UPPER(LEFT(D3203,1))</f>
        <v/>
      </c>
      <c r="F3203" t="s">
        <v>84</v>
      </c>
      <c r="G3203">
        <f t="shared" si="300"/>
        <v>713</v>
      </c>
      <c r="H3203">
        <f t="shared" si="301"/>
        <v>713</v>
      </c>
      <c r="I3203">
        <v>255</v>
      </c>
      <c r="J3203">
        <f t="shared" si="302"/>
        <v>255</v>
      </c>
      <c r="K3203">
        <v>331</v>
      </c>
      <c r="L3203">
        <f t="shared" si="303"/>
        <v>331</v>
      </c>
      <c r="M3203">
        <v>0</v>
      </c>
      <c r="N3203">
        <v>13727</v>
      </c>
      <c r="O3203">
        <f t="shared" si="304"/>
        <v>13727</v>
      </c>
      <c r="P3203">
        <v>13</v>
      </c>
      <c r="Q3203">
        <v>7</v>
      </c>
      <c r="R3203">
        <v>273</v>
      </c>
      <c r="S3203">
        <v>294</v>
      </c>
      <c r="T3203">
        <v>6.6</v>
      </c>
      <c r="U3203">
        <f>VLOOKUP(A3203,vlookup_table[#All],2,)</f>
        <v>0</v>
      </c>
      <c r="V3203">
        <f>VLOOKUP(A3203,vlookup_table[#All],4,FALSE)</f>
        <v>3104</v>
      </c>
      <c r="W3203" t="str">
        <f>IF(LEN(V3203)=4,_xlfn.CONCAT("19",LEFT(V3203,2)),IF(LEN(V3203)=3,_xlfn.CONCAT("190",LEFT(V3203,2)),0))</f>
        <v>1931</v>
      </c>
      <c r="X3203">
        <f>IF(V3203&lt;&gt;0,1997-VALUE(W3203),0)</f>
        <v>66</v>
      </c>
      <c r="Y3203" t="str">
        <f>VLOOKUP(A3203,vlookup_table[#All],5,FALSE)</f>
        <v>C2</v>
      </c>
      <c r="Z3203" t="str">
        <f t="shared" si="305"/>
        <v>City</v>
      </c>
      <c r="AA3203">
        <f>VLOOKUP(A3203,vlookup_table[#All],7,FALSE)</f>
        <v>7</v>
      </c>
    </row>
    <row r="3204" spans="1:27" x14ac:dyDescent="0.3">
      <c r="A3204">
        <v>145214</v>
      </c>
      <c r="B3204" s="1" t="s">
        <v>22</v>
      </c>
      <c r="C3204" s="1" t="str">
        <f>UPPER(LEFT(B3204,2))</f>
        <v>CA</v>
      </c>
      <c r="D3204" s="1" t="s">
        <v>17</v>
      </c>
      <c r="E3204" s="1" t="str">
        <f>UPPER(LEFT(D3204,1))</f>
        <v>F</v>
      </c>
      <c r="F3204">
        <v>1778</v>
      </c>
      <c r="G3204">
        <f t="shared" si="300"/>
        <v>1778</v>
      </c>
      <c r="H3204">
        <f t="shared" si="301"/>
        <v>1778</v>
      </c>
      <c r="I3204">
        <v>393</v>
      </c>
      <c r="J3204">
        <f t="shared" si="302"/>
        <v>393</v>
      </c>
      <c r="K3204">
        <v>513</v>
      </c>
      <c r="L3204">
        <f t="shared" si="303"/>
        <v>513</v>
      </c>
      <c r="M3204">
        <v>30</v>
      </c>
      <c r="N3204">
        <v>17324</v>
      </c>
      <c r="O3204">
        <f t="shared" si="304"/>
        <v>17324</v>
      </c>
      <c r="P3204">
        <v>7</v>
      </c>
      <c r="Q3204">
        <v>45</v>
      </c>
      <c r="R3204">
        <v>502</v>
      </c>
      <c r="S3204">
        <v>445</v>
      </c>
      <c r="T3204">
        <v>13</v>
      </c>
      <c r="U3204">
        <f>VLOOKUP(A3204,vlookup_table[#All],2,)</f>
        <v>28</v>
      </c>
      <c r="V3204">
        <f>VLOOKUP(A3204,vlookup_table[#All],4,FALSE)</f>
        <v>4601</v>
      </c>
      <c r="W3204" t="str">
        <f>IF(LEN(V3204)=4,_xlfn.CONCAT("19",LEFT(V3204,2)),IF(LEN(V3204)=3,_xlfn.CONCAT("190",LEFT(V3204,2)),0))</f>
        <v>1946</v>
      </c>
      <c r="X3204">
        <f>IF(V3204&lt;&gt;0,1997-VALUE(W3204),0)</f>
        <v>51</v>
      </c>
      <c r="Y3204" t="str">
        <f>VLOOKUP(A3204,vlookup_table[#All],5,FALSE)</f>
        <v>U2</v>
      </c>
      <c r="Z3204" t="str">
        <f t="shared" si="305"/>
        <v>Urban</v>
      </c>
      <c r="AA3204">
        <f>VLOOKUP(A3204,vlookup_table[#All],7,FALSE)</f>
        <v>20</v>
      </c>
    </row>
    <row r="3205" spans="1:27" x14ac:dyDescent="0.3">
      <c r="A3205">
        <v>155528</v>
      </c>
      <c r="B3205" s="1" t="s">
        <v>22</v>
      </c>
      <c r="C3205" s="1" t="str">
        <f>UPPER(LEFT(B3205,2))</f>
        <v>CA</v>
      </c>
      <c r="D3205" s="1" t="s">
        <v>17</v>
      </c>
      <c r="E3205" s="1" t="str">
        <f>UPPER(LEFT(D3205,1))</f>
        <v>F</v>
      </c>
      <c r="F3205">
        <v>1185</v>
      </c>
      <c r="G3205">
        <f t="shared" si="300"/>
        <v>1185</v>
      </c>
      <c r="H3205">
        <f t="shared" si="301"/>
        <v>1185</v>
      </c>
      <c r="I3205">
        <v>244</v>
      </c>
      <c r="J3205">
        <f t="shared" si="302"/>
        <v>244</v>
      </c>
      <c r="K3205">
        <v>409</v>
      </c>
      <c r="L3205">
        <f t="shared" si="303"/>
        <v>409</v>
      </c>
      <c r="M3205">
        <v>10</v>
      </c>
      <c r="N3205">
        <v>15753</v>
      </c>
      <c r="O3205">
        <f t="shared" si="304"/>
        <v>15753</v>
      </c>
      <c r="P3205">
        <v>6</v>
      </c>
      <c r="Q3205">
        <v>47</v>
      </c>
      <c r="R3205">
        <v>384</v>
      </c>
      <c r="S3205">
        <v>311</v>
      </c>
      <c r="T3205">
        <v>9.6666666669999994</v>
      </c>
      <c r="U3205">
        <f>VLOOKUP(A3205,vlookup_table[#All],2,)</f>
        <v>0</v>
      </c>
      <c r="V3205">
        <f>VLOOKUP(A3205,vlookup_table[#All],4,FALSE)</f>
        <v>2101</v>
      </c>
      <c r="W3205" t="str">
        <f>IF(LEN(V3205)=4,_xlfn.CONCAT("19",LEFT(V3205,2)),IF(LEN(V3205)=3,_xlfn.CONCAT("190",LEFT(V3205,2)),0))</f>
        <v>1921</v>
      </c>
      <c r="X3205">
        <f>IF(V3205&lt;&gt;0,1997-VALUE(W3205),0)</f>
        <v>76</v>
      </c>
      <c r="Y3205" t="str">
        <f>VLOOKUP(A3205,vlookup_table[#All],5,FALSE)</f>
        <v>C2</v>
      </c>
      <c r="Z3205" t="str">
        <f t="shared" si="305"/>
        <v>City</v>
      </c>
      <c r="AA3205">
        <f>VLOOKUP(A3205,vlookup_table[#All],7,FALSE)</f>
        <v>10</v>
      </c>
    </row>
    <row r="3206" spans="1:27" x14ac:dyDescent="0.3">
      <c r="A3206">
        <v>94239</v>
      </c>
      <c r="B3206" s="1" t="s">
        <v>16</v>
      </c>
      <c r="C3206" s="1" t="str">
        <f>UPPER(LEFT(B3206,2))</f>
        <v>IL</v>
      </c>
      <c r="D3206" s="1" t="s">
        <v>17</v>
      </c>
      <c r="E3206" s="1" t="str">
        <f>UPPER(LEFT(D3206,1))</f>
        <v>F</v>
      </c>
      <c r="F3206">
        <v>4750</v>
      </c>
      <c r="G3206">
        <f t="shared" si="300"/>
        <v>4750</v>
      </c>
      <c r="H3206">
        <f t="shared" si="301"/>
        <v>4750</v>
      </c>
      <c r="I3206">
        <v>250</v>
      </c>
      <c r="J3206">
        <f t="shared" si="302"/>
        <v>250</v>
      </c>
      <c r="K3206">
        <v>378</v>
      </c>
      <c r="L3206">
        <f t="shared" si="303"/>
        <v>378</v>
      </c>
      <c r="M3206">
        <v>81</v>
      </c>
      <c r="N3206">
        <v>17013</v>
      </c>
      <c r="O3206">
        <f t="shared" si="304"/>
        <v>17013</v>
      </c>
      <c r="P3206">
        <v>27</v>
      </c>
      <c r="Q3206">
        <v>40</v>
      </c>
      <c r="R3206">
        <v>285</v>
      </c>
      <c r="S3206">
        <v>314</v>
      </c>
      <c r="T3206">
        <v>10</v>
      </c>
      <c r="U3206">
        <f>VLOOKUP(A3206,vlookup_table[#All],2,)</f>
        <v>0</v>
      </c>
      <c r="V3206">
        <f>VLOOKUP(A3206,vlookup_table[#All],4,FALSE)</f>
        <v>0</v>
      </c>
      <c r="W3206">
        <f>IF(LEN(V3206)=4,_xlfn.CONCAT("19",LEFT(V3206,2)),IF(LEN(V3206)=3,_xlfn.CONCAT("190",LEFT(V3206,2)),0))</f>
        <v>0</v>
      </c>
      <c r="X3206">
        <f>IF(V3206&lt;&gt;0,1997-VALUE(W3206),0)</f>
        <v>0</v>
      </c>
      <c r="Y3206" t="str">
        <f>VLOOKUP(A3206,vlookup_table[#All],5,FALSE)</f>
        <v>U2</v>
      </c>
      <c r="Z3206" t="str">
        <f t="shared" si="305"/>
        <v>Urban</v>
      </c>
      <c r="AA3206">
        <f>VLOOKUP(A3206,vlookup_table[#All],7,FALSE)</f>
        <v>15</v>
      </c>
    </row>
    <row r="3207" spans="1:27" x14ac:dyDescent="0.3">
      <c r="A3207">
        <v>188054</v>
      </c>
      <c r="B3207" s="1" t="s">
        <v>22</v>
      </c>
      <c r="C3207" s="1" t="str">
        <f>UPPER(LEFT(B3207,2))</f>
        <v>CA</v>
      </c>
      <c r="D3207" s="1"/>
      <c r="E3207" s="1" t="str">
        <f>UPPER(LEFT(D3207,1))</f>
        <v/>
      </c>
      <c r="F3207">
        <v>2176</v>
      </c>
      <c r="G3207">
        <f t="shared" si="300"/>
        <v>2176</v>
      </c>
      <c r="H3207">
        <f t="shared" si="301"/>
        <v>2176</v>
      </c>
      <c r="I3207">
        <v>419</v>
      </c>
      <c r="J3207">
        <f t="shared" si="302"/>
        <v>419</v>
      </c>
      <c r="K3207">
        <v>483</v>
      </c>
      <c r="L3207">
        <f t="shared" si="303"/>
        <v>483</v>
      </c>
      <c r="M3207">
        <v>65</v>
      </c>
      <c r="N3207">
        <v>14484</v>
      </c>
      <c r="O3207">
        <f t="shared" si="304"/>
        <v>14484</v>
      </c>
      <c r="P3207">
        <v>10</v>
      </c>
      <c r="Q3207">
        <v>61</v>
      </c>
      <c r="R3207">
        <v>453</v>
      </c>
      <c r="S3207">
        <v>461</v>
      </c>
      <c r="T3207">
        <v>7.076923077</v>
      </c>
      <c r="U3207">
        <f>VLOOKUP(A3207,vlookup_table[#All],2,)</f>
        <v>0</v>
      </c>
      <c r="V3207">
        <f>VLOOKUP(A3207,vlookup_table[#All],4,FALSE)</f>
        <v>0</v>
      </c>
      <c r="W3207">
        <f>IF(LEN(V3207)=4,_xlfn.CONCAT("19",LEFT(V3207,2)),IF(LEN(V3207)=3,_xlfn.CONCAT("190",LEFT(V3207,2)),0))</f>
        <v>0</v>
      </c>
      <c r="X3207">
        <f>IF(V3207&lt;&gt;0,1997-VALUE(W3207),0)</f>
        <v>0</v>
      </c>
      <c r="Y3207" t="str">
        <f>VLOOKUP(A3207,vlookup_table[#All],5,FALSE)</f>
        <v>C1</v>
      </c>
      <c r="Z3207" t="str">
        <f t="shared" si="305"/>
        <v>City</v>
      </c>
      <c r="AA3207">
        <f>VLOOKUP(A3207,vlookup_table[#All],7,FALSE)</f>
        <v>13</v>
      </c>
    </row>
    <row r="3208" spans="1:27" x14ac:dyDescent="0.3">
      <c r="A3208">
        <v>128642</v>
      </c>
      <c r="B3208" s="1" t="s">
        <v>21</v>
      </c>
      <c r="C3208" s="1" t="str">
        <f>UPPER(LEFT(B3208,2))</f>
        <v>TX</v>
      </c>
      <c r="D3208" s="1" t="s">
        <v>17</v>
      </c>
      <c r="E3208" s="1" t="str">
        <f>UPPER(LEFT(D3208,1))</f>
        <v>F</v>
      </c>
      <c r="F3208">
        <v>363</v>
      </c>
      <c r="G3208">
        <f t="shared" si="300"/>
        <v>363</v>
      </c>
      <c r="H3208">
        <f t="shared" si="301"/>
        <v>363</v>
      </c>
      <c r="I3208">
        <v>274</v>
      </c>
      <c r="J3208">
        <f t="shared" si="302"/>
        <v>274</v>
      </c>
      <c r="K3208">
        <v>331</v>
      </c>
      <c r="L3208">
        <f t="shared" si="303"/>
        <v>331</v>
      </c>
      <c r="M3208">
        <v>1</v>
      </c>
      <c r="N3208">
        <v>10120</v>
      </c>
      <c r="O3208">
        <f t="shared" si="304"/>
        <v>10120</v>
      </c>
      <c r="P3208">
        <v>4</v>
      </c>
      <c r="Q3208">
        <v>64</v>
      </c>
      <c r="R3208">
        <v>324</v>
      </c>
      <c r="S3208">
        <v>283</v>
      </c>
      <c r="T3208">
        <v>6.8</v>
      </c>
      <c r="U3208">
        <f>VLOOKUP(A3208,vlookup_table[#All],2,)</f>
        <v>0</v>
      </c>
      <c r="V3208">
        <f>VLOOKUP(A3208,vlookup_table[#All],4,FALSE)</f>
        <v>6401</v>
      </c>
      <c r="W3208" t="str">
        <f>IF(LEN(V3208)=4,_xlfn.CONCAT("19",LEFT(V3208,2)),IF(LEN(V3208)=3,_xlfn.CONCAT("190",LEFT(V3208,2)),0))</f>
        <v>1964</v>
      </c>
      <c r="X3208">
        <f>IF(V3208&lt;&gt;0,1997-VALUE(W3208),0)</f>
        <v>33</v>
      </c>
      <c r="Y3208" t="str">
        <f>VLOOKUP(A3208,vlookup_table[#All],5,FALSE)</f>
        <v>T3</v>
      </c>
      <c r="Z3208" t="str">
        <f t="shared" si="305"/>
        <v>Town</v>
      </c>
      <c r="AA3208">
        <f>VLOOKUP(A3208,vlookup_table[#All],7,FALSE)</f>
        <v>10</v>
      </c>
    </row>
    <row r="3209" spans="1:27" x14ac:dyDescent="0.3">
      <c r="A3209">
        <v>174422</v>
      </c>
      <c r="B3209" s="1" t="s">
        <v>51</v>
      </c>
      <c r="C3209" s="1" t="str">
        <f>UPPER(LEFT(B3209,2))</f>
        <v>OR</v>
      </c>
      <c r="D3209" s="1" t="s">
        <v>17</v>
      </c>
      <c r="E3209" s="1" t="str">
        <f>UPPER(LEFT(D3209,1))</f>
        <v>F</v>
      </c>
      <c r="F3209">
        <v>1036</v>
      </c>
      <c r="G3209">
        <f t="shared" si="300"/>
        <v>1036</v>
      </c>
      <c r="H3209">
        <f t="shared" si="301"/>
        <v>1036</v>
      </c>
      <c r="I3209">
        <v>436</v>
      </c>
      <c r="J3209">
        <f t="shared" si="302"/>
        <v>436</v>
      </c>
      <c r="K3209">
        <v>603</v>
      </c>
      <c r="L3209">
        <f t="shared" si="303"/>
        <v>603</v>
      </c>
      <c r="M3209">
        <v>10</v>
      </c>
      <c r="N3209">
        <v>22334</v>
      </c>
      <c r="O3209">
        <f t="shared" si="304"/>
        <v>22334</v>
      </c>
      <c r="P3209">
        <v>7</v>
      </c>
      <c r="Q3209">
        <v>42</v>
      </c>
      <c r="R3209">
        <v>524</v>
      </c>
      <c r="S3209">
        <v>520</v>
      </c>
      <c r="T3209">
        <v>4.1666666670000003</v>
      </c>
      <c r="U3209">
        <f>VLOOKUP(A3209,vlookup_table[#All],2,)</f>
        <v>0</v>
      </c>
      <c r="V3209">
        <f>VLOOKUP(A3209,vlookup_table[#All],4,FALSE)</f>
        <v>0</v>
      </c>
      <c r="W3209">
        <f>IF(LEN(V3209)=4,_xlfn.CONCAT("19",LEFT(V3209,2)),IF(LEN(V3209)=3,_xlfn.CONCAT("190",LEFT(V3209,2)),0))</f>
        <v>0</v>
      </c>
      <c r="X3209">
        <f>IF(V3209&lt;&gt;0,1997-VALUE(W3209),0)</f>
        <v>0</v>
      </c>
      <c r="Y3209" t="str">
        <f>VLOOKUP(A3209,vlookup_table[#All],5,FALSE)</f>
        <v/>
      </c>
      <c r="Z3209">
        <f t="shared" si="305"/>
        <v>0</v>
      </c>
      <c r="AA3209">
        <f>VLOOKUP(A3209,vlookup_table[#All],7,FALSE)</f>
        <v>5</v>
      </c>
    </row>
    <row r="3210" spans="1:27" x14ac:dyDescent="0.3">
      <c r="A3210">
        <v>190035</v>
      </c>
      <c r="B3210" s="1" t="s">
        <v>21</v>
      </c>
      <c r="C3210" s="1" t="str">
        <f>UPPER(LEFT(B3210,2))</f>
        <v>TX</v>
      </c>
      <c r="D3210" s="1" t="s">
        <v>17</v>
      </c>
      <c r="E3210" s="1" t="str">
        <f>UPPER(LEFT(D3210,1))</f>
        <v>F</v>
      </c>
      <c r="F3210">
        <v>899</v>
      </c>
      <c r="G3210">
        <f t="shared" si="300"/>
        <v>899</v>
      </c>
      <c r="H3210">
        <f t="shared" si="301"/>
        <v>899</v>
      </c>
      <c r="I3210">
        <v>504</v>
      </c>
      <c r="J3210">
        <f t="shared" si="302"/>
        <v>504</v>
      </c>
      <c r="K3210">
        <v>502</v>
      </c>
      <c r="L3210">
        <f t="shared" si="303"/>
        <v>502</v>
      </c>
      <c r="M3210">
        <v>0</v>
      </c>
      <c r="N3210">
        <v>17300</v>
      </c>
      <c r="O3210">
        <f t="shared" si="304"/>
        <v>17300</v>
      </c>
      <c r="P3210">
        <v>2</v>
      </c>
      <c r="Q3210">
        <v>53</v>
      </c>
      <c r="R3210">
        <v>500</v>
      </c>
      <c r="S3210">
        <v>510</v>
      </c>
      <c r="T3210">
        <v>10</v>
      </c>
      <c r="U3210">
        <f>VLOOKUP(A3210,vlookup_table[#All],2,)</f>
        <v>2</v>
      </c>
      <c r="V3210">
        <f>VLOOKUP(A3210,vlookup_table[#All],4,FALSE)</f>
        <v>0</v>
      </c>
      <c r="W3210">
        <f>IF(LEN(V3210)=4,_xlfn.CONCAT("19",LEFT(V3210,2)),IF(LEN(V3210)=3,_xlfn.CONCAT("190",LEFT(V3210,2)),0))</f>
        <v>0</v>
      </c>
      <c r="X3210">
        <f>IF(V3210&lt;&gt;0,1997-VALUE(W3210),0)</f>
        <v>0</v>
      </c>
      <c r="Y3210" t="str">
        <f>VLOOKUP(A3210,vlookup_table[#All],5,FALSE)</f>
        <v>S1</v>
      </c>
      <c r="Z3210" t="str">
        <f t="shared" si="305"/>
        <v>Suburban</v>
      </c>
      <c r="AA3210">
        <f>VLOOKUP(A3210,vlookup_table[#All],7,FALSE)</f>
        <v>10</v>
      </c>
    </row>
    <row r="3211" spans="1:27" x14ac:dyDescent="0.3">
      <c r="A3211">
        <v>140429</v>
      </c>
      <c r="B3211" s="1" t="s">
        <v>55</v>
      </c>
      <c r="C3211" s="1" t="str">
        <f>UPPER(LEFT(B3211,2))</f>
        <v>NM</v>
      </c>
      <c r="D3211" s="1" t="s">
        <v>14</v>
      </c>
      <c r="E3211" s="1" t="str">
        <f>UPPER(LEFT(D3211,1))</f>
        <v>M</v>
      </c>
      <c r="F3211">
        <v>0</v>
      </c>
      <c r="G3211" t="str">
        <f t="shared" si="300"/>
        <v/>
      </c>
      <c r="H3211">
        <f t="shared" si="301"/>
        <v>1167.273896595208</v>
      </c>
      <c r="I3211">
        <v>0</v>
      </c>
      <c r="J3211">
        <f t="shared" si="302"/>
        <v>354.11002014098693</v>
      </c>
      <c r="K3211">
        <v>0</v>
      </c>
      <c r="L3211">
        <f t="shared" si="303"/>
        <v>447.98816120906798</v>
      </c>
      <c r="M3211">
        <v>0</v>
      </c>
      <c r="N3211">
        <v>0</v>
      </c>
      <c r="O3211">
        <f t="shared" si="304"/>
        <v>16567.315458207453</v>
      </c>
      <c r="P3211">
        <v>0</v>
      </c>
      <c r="Q3211">
        <v>0</v>
      </c>
      <c r="R3211">
        <v>0</v>
      </c>
      <c r="S3211">
        <v>0</v>
      </c>
      <c r="T3211">
        <v>21.722222219999999</v>
      </c>
      <c r="U3211">
        <f>VLOOKUP(A3211,vlookup_table[#All],2,)</f>
        <v>1</v>
      </c>
      <c r="V3211">
        <f>VLOOKUP(A3211,vlookup_table[#All],4,FALSE)</f>
        <v>0</v>
      </c>
      <c r="W3211">
        <f>IF(LEN(V3211)=4,_xlfn.CONCAT("19",LEFT(V3211,2)),IF(LEN(V3211)=3,_xlfn.CONCAT("190",LEFT(V3211,2)),0))</f>
        <v>0</v>
      </c>
      <c r="X3211">
        <f>IF(V3211&lt;&gt;0,1997-VALUE(W3211),0)</f>
        <v>0</v>
      </c>
      <c r="Y3211" t="str">
        <f>VLOOKUP(A3211,vlookup_table[#All],5,FALSE)</f>
        <v>T3</v>
      </c>
      <c r="Z3211" t="str">
        <f t="shared" si="305"/>
        <v>Town</v>
      </c>
      <c r="AA3211">
        <f>VLOOKUP(A3211,vlookup_table[#All],7,FALSE)</f>
        <v>25</v>
      </c>
    </row>
    <row r="3212" spans="1:27" x14ac:dyDescent="0.3">
      <c r="A3212">
        <v>168242</v>
      </c>
      <c r="B3212" s="1" t="s">
        <v>22</v>
      </c>
      <c r="C3212" s="1" t="str">
        <f>UPPER(LEFT(B3212,2))</f>
        <v>CA</v>
      </c>
      <c r="D3212" s="1" t="s">
        <v>17</v>
      </c>
      <c r="E3212" s="1" t="str">
        <f>UPPER(LEFT(D3212,1))</f>
        <v>F</v>
      </c>
      <c r="F3212">
        <v>2741</v>
      </c>
      <c r="G3212">
        <f t="shared" si="300"/>
        <v>2741</v>
      </c>
      <c r="H3212">
        <f t="shared" si="301"/>
        <v>2741</v>
      </c>
      <c r="I3212">
        <v>414</v>
      </c>
      <c r="J3212">
        <f t="shared" si="302"/>
        <v>414</v>
      </c>
      <c r="K3212">
        <v>461</v>
      </c>
      <c r="L3212">
        <f t="shared" si="303"/>
        <v>461</v>
      </c>
      <c r="M3212">
        <v>87</v>
      </c>
      <c r="N3212">
        <v>18997</v>
      </c>
      <c r="O3212">
        <f t="shared" si="304"/>
        <v>18997</v>
      </c>
      <c r="P3212">
        <v>5</v>
      </c>
      <c r="Q3212">
        <v>62</v>
      </c>
      <c r="R3212">
        <v>453</v>
      </c>
      <c r="S3212">
        <v>467</v>
      </c>
      <c r="T3212">
        <v>12.5</v>
      </c>
      <c r="U3212">
        <f>VLOOKUP(A3212,vlookup_table[#All],2,)</f>
        <v>0</v>
      </c>
      <c r="V3212">
        <f>VLOOKUP(A3212,vlookup_table[#All],4,FALSE)</f>
        <v>3001</v>
      </c>
      <c r="W3212" t="str">
        <f>IF(LEN(V3212)=4,_xlfn.CONCAT("19",LEFT(V3212,2)),IF(LEN(V3212)=3,_xlfn.CONCAT("190",LEFT(V3212,2)),0))</f>
        <v>1930</v>
      </c>
      <c r="X3212">
        <f>IF(V3212&lt;&gt;0,1997-VALUE(W3212),0)</f>
        <v>67</v>
      </c>
      <c r="Y3212" t="str">
        <f>VLOOKUP(A3212,vlookup_table[#All],5,FALSE)</f>
        <v>U1</v>
      </c>
      <c r="Z3212" t="str">
        <f t="shared" si="305"/>
        <v>Urban</v>
      </c>
      <c r="AA3212">
        <f>VLOOKUP(A3212,vlookup_table[#All],7,FALSE)</f>
        <v>12</v>
      </c>
    </row>
    <row r="3213" spans="1:27" x14ac:dyDescent="0.3">
      <c r="A3213">
        <v>73873</v>
      </c>
      <c r="B3213" s="1" t="s">
        <v>30</v>
      </c>
      <c r="C3213" s="1" t="str">
        <f>UPPER(LEFT(B3213,2))</f>
        <v>MI</v>
      </c>
      <c r="D3213" s="1" t="s">
        <v>14</v>
      </c>
      <c r="E3213" s="1" t="str">
        <f>UPPER(LEFT(D3213,1))</f>
        <v>M</v>
      </c>
      <c r="F3213">
        <v>1114</v>
      </c>
      <c r="G3213">
        <f t="shared" si="300"/>
        <v>1114</v>
      </c>
      <c r="H3213">
        <f t="shared" si="301"/>
        <v>1114</v>
      </c>
      <c r="I3213">
        <v>377</v>
      </c>
      <c r="J3213">
        <f t="shared" si="302"/>
        <v>377</v>
      </c>
      <c r="K3213">
        <v>618</v>
      </c>
      <c r="L3213">
        <f t="shared" si="303"/>
        <v>618</v>
      </c>
      <c r="M3213">
        <v>5</v>
      </c>
      <c r="N3213">
        <v>21787</v>
      </c>
      <c r="O3213">
        <f t="shared" si="304"/>
        <v>21787</v>
      </c>
      <c r="P3213">
        <v>6</v>
      </c>
      <c r="Q3213">
        <v>67</v>
      </c>
      <c r="R3213">
        <v>516</v>
      </c>
      <c r="S3213">
        <v>492</v>
      </c>
      <c r="T3213">
        <v>15.222222220000001</v>
      </c>
      <c r="U3213">
        <f>VLOOKUP(A3213,vlookup_table[#All],2,)</f>
        <v>2</v>
      </c>
      <c r="V3213">
        <f>VLOOKUP(A3213,vlookup_table[#All],4,FALSE)</f>
        <v>1604</v>
      </c>
      <c r="W3213" t="str">
        <f>IF(LEN(V3213)=4,_xlfn.CONCAT("19",LEFT(V3213,2)),IF(LEN(V3213)=3,_xlfn.CONCAT("190",LEFT(V3213,2)),0))</f>
        <v>1916</v>
      </c>
      <c r="X3213">
        <f>IF(V3213&lt;&gt;0,1997-VALUE(W3213),0)</f>
        <v>81</v>
      </c>
      <c r="Y3213" t="str">
        <f>VLOOKUP(A3213,vlookup_table[#All],5,FALSE)</f>
        <v>S1</v>
      </c>
      <c r="Z3213" t="str">
        <f t="shared" si="305"/>
        <v>Suburban</v>
      </c>
      <c r="AA3213">
        <f>VLOOKUP(A3213,vlookup_table[#All],7,FALSE)</f>
        <v>32</v>
      </c>
    </row>
    <row r="3214" spans="1:27" x14ac:dyDescent="0.3">
      <c r="A3214">
        <v>78270</v>
      </c>
      <c r="B3214" s="1" t="s">
        <v>36</v>
      </c>
      <c r="C3214" s="1" t="str">
        <f>UPPER(LEFT(B3214,2))</f>
        <v>WI</v>
      </c>
      <c r="D3214" s="1" t="s">
        <v>52</v>
      </c>
      <c r="E3214" s="1" t="str">
        <f>UPPER(LEFT(D3214,1))</f>
        <v>M</v>
      </c>
      <c r="F3214">
        <v>277</v>
      </c>
      <c r="G3214">
        <f t="shared" si="300"/>
        <v>277</v>
      </c>
      <c r="H3214">
        <f t="shared" si="301"/>
        <v>277</v>
      </c>
      <c r="I3214">
        <v>169</v>
      </c>
      <c r="J3214">
        <f t="shared" si="302"/>
        <v>169</v>
      </c>
      <c r="K3214">
        <v>221</v>
      </c>
      <c r="L3214">
        <f t="shared" si="303"/>
        <v>221</v>
      </c>
      <c r="M3214">
        <v>0</v>
      </c>
      <c r="N3214">
        <v>6074</v>
      </c>
      <c r="O3214">
        <f t="shared" si="304"/>
        <v>6074</v>
      </c>
      <c r="P3214">
        <v>0</v>
      </c>
      <c r="Q3214">
        <v>48</v>
      </c>
      <c r="R3214">
        <v>173</v>
      </c>
      <c r="S3214">
        <v>219</v>
      </c>
      <c r="T3214">
        <v>10</v>
      </c>
      <c r="U3214">
        <f>VLOOKUP(A3214,vlookup_table[#All],2,)</f>
        <v>1</v>
      </c>
      <c r="V3214">
        <f>VLOOKUP(A3214,vlookup_table[#All],4,FALSE)</f>
        <v>3401</v>
      </c>
      <c r="W3214" t="str">
        <f>IF(LEN(V3214)=4,_xlfn.CONCAT("19",LEFT(V3214,2)),IF(LEN(V3214)=3,_xlfn.CONCAT("190",LEFT(V3214,2)),0))</f>
        <v>1934</v>
      </c>
      <c r="X3214">
        <f>IF(V3214&lt;&gt;0,1997-VALUE(W3214),0)</f>
        <v>63</v>
      </c>
      <c r="Y3214" t="str">
        <f>VLOOKUP(A3214,vlookup_table[#All],5,FALSE)</f>
        <v>U4</v>
      </c>
      <c r="Z3214" t="str">
        <f t="shared" si="305"/>
        <v>Urban</v>
      </c>
      <c r="AA3214">
        <f>VLOOKUP(A3214,vlookup_table[#All],7,FALSE)</f>
        <v>15</v>
      </c>
    </row>
    <row r="3215" spans="1:27" x14ac:dyDescent="0.3">
      <c r="A3215">
        <v>108819</v>
      </c>
      <c r="B3215" s="1" t="s">
        <v>50</v>
      </c>
      <c r="C3215" s="1" t="str">
        <f>UPPER(LEFT(B3215,2))</f>
        <v>LA</v>
      </c>
      <c r="D3215" s="1" t="s">
        <v>17</v>
      </c>
      <c r="E3215" s="1" t="str">
        <f>UPPER(LEFT(D3215,1))</f>
        <v>F</v>
      </c>
      <c r="F3215">
        <v>456</v>
      </c>
      <c r="G3215">
        <f t="shared" si="300"/>
        <v>456</v>
      </c>
      <c r="H3215">
        <f t="shared" si="301"/>
        <v>456</v>
      </c>
      <c r="I3215">
        <v>165</v>
      </c>
      <c r="J3215">
        <f t="shared" si="302"/>
        <v>165</v>
      </c>
      <c r="K3215">
        <v>251</v>
      </c>
      <c r="L3215">
        <f t="shared" si="303"/>
        <v>251</v>
      </c>
      <c r="M3215">
        <v>1</v>
      </c>
      <c r="N3215">
        <v>7768</v>
      </c>
      <c r="O3215">
        <f t="shared" si="304"/>
        <v>7768</v>
      </c>
      <c r="P3215">
        <v>0</v>
      </c>
      <c r="Q3215">
        <v>87</v>
      </c>
      <c r="R3215">
        <v>208</v>
      </c>
      <c r="S3215">
        <v>216</v>
      </c>
      <c r="T3215">
        <v>4.3333333329999997</v>
      </c>
      <c r="U3215">
        <f>VLOOKUP(A3215,vlookup_table[#All],2,)</f>
        <v>28</v>
      </c>
      <c r="V3215">
        <f>VLOOKUP(A3215,vlookup_table[#All],4,FALSE)</f>
        <v>0</v>
      </c>
      <c r="W3215">
        <f>IF(LEN(V3215)=4,_xlfn.CONCAT("19",LEFT(V3215,2)),IF(LEN(V3215)=3,_xlfn.CONCAT("190",LEFT(V3215,2)),0))</f>
        <v>0</v>
      </c>
      <c r="X3215">
        <f>IF(V3215&lt;&gt;0,1997-VALUE(W3215),0)</f>
        <v>0</v>
      </c>
      <c r="Y3215" t="str">
        <f>VLOOKUP(A3215,vlookup_table[#All],5,FALSE)</f>
        <v>R3</v>
      </c>
      <c r="Z3215" t="str">
        <f t="shared" si="305"/>
        <v>Rural</v>
      </c>
      <c r="AA3215">
        <f>VLOOKUP(A3215,vlookup_table[#All],7,FALSE)</f>
        <v>4</v>
      </c>
    </row>
    <row r="3216" spans="1:27" x14ac:dyDescent="0.3">
      <c r="A3216">
        <v>4991</v>
      </c>
      <c r="B3216" s="1" t="s">
        <v>28</v>
      </c>
      <c r="C3216" s="1" t="str">
        <f>UPPER(LEFT(B3216,2))</f>
        <v>KS</v>
      </c>
      <c r="D3216" s="1" t="s">
        <v>17</v>
      </c>
      <c r="E3216" s="1" t="str">
        <f>UPPER(LEFT(D3216,1))</f>
        <v>F</v>
      </c>
      <c r="F3216">
        <v>436</v>
      </c>
      <c r="G3216">
        <f t="shared" si="300"/>
        <v>436</v>
      </c>
      <c r="H3216">
        <f t="shared" si="301"/>
        <v>436</v>
      </c>
      <c r="I3216">
        <v>313</v>
      </c>
      <c r="J3216">
        <f t="shared" si="302"/>
        <v>313</v>
      </c>
      <c r="K3216">
        <v>363</v>
      </c>
      <c r="L3216">
        <f t="shared" si="303"/>
        <v>363</v>
      </c>
      <c r="M3216">
        <v>0</v>
      </c>
      <c r="N3216">
        <v>10419</v>
      </c>
      <c r="O3216">
        <f t="shared" si="304"/>
        <v>10419</v>
      </c>
      <c r="P3216">
        <v>1</v>
      </c>
      <c r="Q3216">
        <v>67</v>
      </c>
      <c r="R3216">
        <v>321</v>
      </c>
      <c r="S3216">
        <v>351</v>
      </c>
      <c r="T3216">
        <v>16.785714290000001</v>
      </c>
      <c r="U3216">
        <f>VLOOKUP(A3216,vlookup_table[#All],2,)</f>
        <v>2</v>
      </c>
      <c r="V3216">
        <f>VLOOKUP(A3216,vlookup_table[#All],4,FALSE)</f>
        <v>2010</v>
      </c>
      <c r="W3216" t="str">
        <f>IF(LEN(V3216)=4,_xlfn.CONCAT("19",LEFT(V3216,2)),IF(LEN(V3216)=3,_xlfn.CONCAT("190",LEFT(V3216,2)),0))</f>
        <v>1920</v>
      </c>
      <c r="X3216">
        <f>IF(V3216&lt;&gt;0,1997-VALUE(W3216),0)</f>
        <v>77</v>
      </c>
      <c r="Y3216" t="str">
        <f>VLOOKUP(A3216,vlookup_table[#All],5,FALSE)</f>
        <v>T2</v>
      </c>
      <c r="Z3216" t="str">
        <f t="shared" si="305"/>
        <v>Town</v>
      </c>
      <c r="AA3216">
        <f>VLOOKUP(A3216,vlookup_table[#All],7,FALSE)</f>
        <v>23</v>
      </c>
    </row>
    <row r="3217" spans="1:27" x14ac:dyDescent="0.3">
      <c r="A3217">
        <v>86387</v>
      </c>
      <c r="B3217" s="1" t="s">
        <v>46</v>
      </c>
      <c r="C3217" s="1" t="str">
        <f>UPPER(LEFT(B3217,2))</f>
        <v>ND</v>
      </c>
      <c r="D3217" s="1" t="s">
        <v>14</v>
      </c>
      <c r="E3217" s="1" t="str">
        <f>UPPER(LEFT(D3217,1))</f>
        <v>M</v>
      </c>
      <c r="F3217">
        <v>338</v>
      </c>
      <c r="G3217">
        <f t="shared" si="300"/>
        <v>338</v>
      </c>
      <c r="H3217">
        <f t="shared" si="301"/>
        <v>338</v>
      </c>
      <c r="I3217">
        <v>248</v>
      </c>
      <c r="J3217">
        <f t="shared" si="302"/>
        <v>248</v>
      </c>
      <c r="K3217">
        <v>350</v>
      </c>
      <c r="L3217">
        <f t="shared" si="303"/>
        <v>350</v>
      </c>
      <c r="M3217">
        <v>0</v>
      </c>
      <c r="N3217">
        <v>11687</v>
      </c>
      <c r="O3217">
        <f t="shared" si="304"/>
        <v>11687</v>
      </c>
      <c r="P3217">
        <v>1</v>
      </c>
      <c r="Q3217">
        <v>82</v>
      </c>
      <c r="R3217">
        <v>274</v>
      </c>
      <c r="S3217">
        <v>318</v>
      </c>
      <c r="T3217">
        <v>10</v>
      </c>
      <c r="U3217">
        <f>VLOOKUP(A3217,vlookup_table[#All],2,)</f>
        <v>1</v>
      </c>
      <c r="V3217">
        <f>VLOOKUP(A3217,vlookup_table[#All],4,FALSE)</f>
        <v>1001</v>
      </c>
      <c r="W3217" t="str">
        <f>IF(LEN(V3217)=4,_xlfn.CONCAT("19",LEFT(V3217,2)),IF(LEN(V3217)=3,_xlfn.CONCAT("190",LEFT(V3217,2)),0))</f>
        <v>1910</v>
      </c>
      <c r="X3217">
        <f>IF(V3217&lt;&gt;0,1997-VALUE(W3217),0)</f>
        <v>87</v>
      </c>
      <c r="Y3217" t="str">
        <f>VLOOKUP(A3217,vlookup_table[#All],5,FALSE)</f>
        <v>R2</v>
      </c>
      <c r="Z3217" t="str">
        <f t="shared" si="305"/>
        <v>Rural</v>
      </c>
      <c r="AA3217">
        <f>VLOOKUP(A3217,vlookup_table[#All],7,FALSE)</f>
        <v>10</v>
      </c>
    </row>
    <row r="3218" spans="1:27" x14ac:dyDescent="0.3">
      <c r="A3218">
        <v>24997</v>
      </c>
      <c r="B3218" s="1" t="s">
        <v>47</v>
      </c>
      <c r="C3218" s="1" t="str">
        <f>UPPER(LEFT(B3218,2))</f>
        <v>SC</v>
      </c>
      <c r="D3218" s="1" t="s">
        <v>17</v>
      </c>
      <c r="E3218" s="1" t="str">
        <f>UPPER(LEFT(D3218,1))</f>
        <v>F</v>
      </c>
      <c r="F3218">
        <v>474</v>
      </c>
      <c r="G3218">
        <f t="shared" si="300"/>
        <v>474</v>
      </c>
      <c r="H3218">
        <f t="shared" si="301"/>
        <v>474</v>
      </c>
      <c r="I3218">
        <v>282</v>
      </c>
      <c r="J3218">
        <f t="shared" si="302"/>
        <v>282</v>
      </c>
      <c r="K3218">
        <v>331</v>
      </c>
      <c r="L3218">
        <f t="shared" si="303"/>
        <v>331</v>
      </c>
      <c r="M3218">
        <v>0</v>
      </c>
      <c r="N3218">
        <v>9849</v>
      </c>
      <c r="O3218">
        <f t="shared" si="304"/>
        <v>9849</v>
      </c>
      <c r="P3218">
        <v>2</v>
      </c>
      <c r="Q3218">
        <v>72</v>
      </c>
      <c r="R3218">
        <v>332</v>
      </c>
      <c r="S3218">
        <v>316</v>
      </c>
      <c r="T3218">
        <v>20</v>
      </c>
      <c r="U3218">
        <f>VLOOKUP(A3218,vlookup_table[#All],2,)</f>
        <v>0</v>
      </c>
      <c r="V3218">
        <f>VLOOKUP(A3218,vlookup_table[#All],4,FALSE)</f>
        <v>4701</v>
      </c>
      <c r="W3218" t="str">
        <f>IF(LEN(V3218)=4,_xlfn.CONCAT("19",LEFT(V3218,2)),IF(LEN(V3218)=3,_xlfn.CONCAT("190",LEFT(V3218,2)),0))</f>
        <v>1947</v>
      </c>
      <c r="X3218">
        <f>IF(V3218&lt;&gt;0,1997-VALUE(W3218),0)</f>
        <v>50</v>
      </c>
      <c r="Y3218" t="str">
        <f>VLOOKUP(A3218,vlookup_table[#All],5,FALSE)</f>
        <v>T2</v>
      </c>
      <c r="Z3218" t="str">
        <f t="shared" si="305"/>
        <v>Town</v>
      </c>
      <c r="AA3218">
        <f>VLOOKUP(A3218,vlookup_table[#All],7,FALSE)</f>
        <v>5</v>
      </c>
    </row>
    <row r="3219" spans="1:27" x14ac:dyDescent="0.3">
      <c r="A3219">
        <v>189958</v>
      </c>
      <c r="B3219" s="1" t="s">
        <v>21</v>
      </c>
      <c r="C3219" s="1" t="str">
        <f>UPPER(LEFT(B3219,2))</f>
        <v>TX</v>
      </c>
      <c r="D3219" s="1" t="s">
        <v>17</v>
      </c>
      <c r="E3219" s="1" t="str">
        <f>UPPER(LEFT(D3219,1))</f>
        <v>F</v>
      </c>
      <c r="F3219">
        <v>838</v>
      </c>
      <c r="G3219">
        <f t="shared" si="300"/>
        <v>838</v>
      </c>
      <c r="H3219">
        <f t="shared" si="301"/>
        <v>838</v>
      </c>
      <c r="I3219">
        <v>306</v>
      </c>
      <c r="J3219">
        <f t="shared" si="302"/>
        <v>306</v>
      </c>
      <c r="K3219">
        <v>455</v>
      </c>
      <c r="L3219">
        <f t="shared" si="303"/>
        <v>455</v>
      </c>
      <c r="M3219">
        <v>0</v>
      </c>
      <c r="N3219">
        <v>14811</v>
      </c>
      <c r="O3219">
        <f t="shared" si="304"/>
        <v>14811</v>
      </c>
      <c r="P3219">
        <v>0</v>
      </c>
      <c r="Q3219">
        <v>77</v>
      </c>
      <c r="R3219">
        <v>403</v>
      </c>
      <c r="S3219">
        <v>394</v>
      </c>
      <c r="T3219">
        <v>3.9393939389999999</v>
      </c>
      <c r="U3219">
        <f>VLOOKUP(A3219,vlookup_table[#All],2,)</f>
        <v>3</v>
      </c>
      <c r="V3219">
        <f>VLOOKUP(A3219,vlookup_table[#All],4,FALSE)</f>
        <v>1610</v>
      </c>
      <c r="W3219" t="str">
        <f>IF(LEN(V3219)=4,_xlfn.CONCAT("19",LEFT(V3219,2)),IF(LEN(V3219)=3,_xlfn.CONCAT("190",LEFT(V3219,2)),0))</f>
        <v>1916</v>
      </c>
      <c r="X3219">
        <f>IF(V3219&lt;&gt;0,1997-VALUE(W3219),0)</f>
        <v>81</v>
      </c>
      <c r="Y3219" t="str">
        <f>VLOOKUP(A3219,vlookup_table[#All],5,FALSE)</f>
        <v>T2</v>
      </c>
      <c r="Z3219" t="str">
        <f t="shared" si="305"/>
        <v>Town</v>
      </c>
      <c r="AA3219">
        <f>VLOOKUP(A3219,vlookup_table[#All],7,FALSE)</f>
        <v>5</v>
      </c>
    </row>
    <row r="3220" spans="1:27" x14ac:dyDescent="0.3">
      <c r="A3220">
        <v>120022</v>
      </c>
      <c r="B3220" s="1" t="s">
        <v>21</v>
      </c>
      <c r="C3220" s="1" t="str">
        <f>UPPER(LEFT(B3220,2))</f>
        <v>TX</v>
      </c>
      <c r="D3220" s="1" t="s">
        <v>17</v>
      </c>
      <c r="E3220" s="1" t="str">
        <f>UPPER(LEFT(D3220,1))</f>
        <v>F</v>
      </c>
      <c r="F3220">
        <v>825</v>
      </c>
      <c r="G3220">
        <f t="shared" si="300"/>
        <v>825</v>
      </c>
      <c r="H3220">
        <f t="shared" si="301"/>
        <v>825</v>
      </c>
      <c r="I3220">
        <v>564</v>
      </c>
      <c r="J3220">
        <f t="shared" si="302"/>
        <v>564</v>
      </c>
      <c r="K3220">
        <v>611</v>
      </c>
      <c r="L3220">
        <f t="shared" si="303"/>
        <v>611</v>
      </c>
      <c r="M3220">
        <v>1</v>
      </c>
      <c r="N3220">
        <v>19618</v>
      </c>
      <c r="O3220">
        <f t="shared" si="304"/>
        <v>19618</v>
      </c>
      <c r="P3220">
        <v>3</v>
      </c>
      <c r="Q3220">
        <v>51</v>
      </c>
      <c r="R3220">
        <v>572</v>
      </c>
      <c r="S3220">
        <v>590</v>
      </c>
      <c r="T3220">
        <v>10</v>
      </c>
      <c r="U3220">
        <f>VLOOKUP(A3220,vlookup_table[#All],2,)</f>
        <v>0</v>
      </c>
      <c r="V3220">
        <f>VLOOKUP(A3220,vlookup_table[#All],4,FALSE)</f>
        <v>5401</v>
      </c>
      <c r="W3220" t="str">
        <f>IF(LEN(V3220)=4,_xlfn.CONCAT("19",LEFT(V3220,2)),IF(LEN(V3220)=3,_xlfn.CONCAT("190",LEFT(V3220,2)),0))</f>
        <v>1954</v>
      </c>
      <c r="X3220">
        <f>IF(V3220&lt;&gt;0,1997-VALUE(W3220),0)</f>
        <v>43</v>
      </c>
      <c r="Y3220" t="str">
        <f>VLOOKUP(A3220,vlookup_table[#All],5,FALSE)</f>
        <v>T1</v>
      </c>
      <c r="Z3220" t="str">
        <f t="shared" si="305"/>
        <v>Town</v>
      </c>
      <c r="AA3220">
        <f>VLOOKUP(A3220,vlookup_table[#All],7,FALSE)</f>
        <v>20</v>
      </c>
    </row>
    <row r="3221" spans="1:27" x14ac:dyDescent="0.3">
      <c r="A3221">
        <v>36809</v>
      </c>
      <c r="B3221" s="1" t="s">
        <v>21</v>
      </c>
      <c r="C3221" s="1" t="str">
        <f>UPPER(LEFT(B3221,2))</f>
        <v>TX</v>
      </c>
      <c r="D3221" s="1" t="s">
        <v>14</v>
      </c>
      <c r="E3221" s="1" t="str">
        <f>UPPER(LEFT(D3221,1))</f>
        <v>M</v>
      </c>
      <c r="F3221">
        <v>876</v>
      </c>
      <c r="G3221">
        <f t="shared" si="300"/>
        <v>876</v>
      </c>
      <c r="H3221">
        <f t="shared" si="301"/>
        <v>876</v>
      </c>
      <c r="I3221">
        <v>515</v>
      </c>
      <c r="J3221">
        <f t="shared" si="302"/>
        <v>515</v>
      </c>
      <c r="K3221">
        <v>574</v>
      </c>
      <c r="L3221">
        <f t="shared" si="303"/>
        <v>574</v>
      </c>
      <c r="M3221">
        <v>0</v>
      </c>
      <c r="N3221">
        <v>18148</v>
      </c>
      <c r="O3221">
        <f t="shared" si="304"/>
        <v>18148</v>
      </c>
      <c r="P3221">
        <v>8</v>
      </c>
      <c r="Q3221">
        <v>55</v>
      </c>
      <c r="R3221">
        <v>525</v>
      </c>
      <c r="S3221">
        <v>576</v>
      </c>
      <c r="T3221">
        <v>4.266666667</v>
      </c>
      <c r="U3221">
        <f>VLOOKUP(A3221,vlookup_table[#All],2,)</f>
        <v>0</v>
      </c>
      <c r="V3221">
        <f>VLOOKUP(A3221,vlookup_table[#All],4,FALSE)</f>
        <v>1201</v>
      </c>
      <c r="W3221" t="str">
        <f>IF(LEN(V3221)=4,_xlfn.CONCAT("19",LEFT(V3221,2)),IF(LEN(V3221)=3,_xlfn.CONCAT("190",LEFT(V3221,2)),0))</f>
        <v>1912</v>
      </c>
      <c r="X3221">
        <f>IF(V3221&lt;&gt;0,1997-VALUE(W3221),0)</f>
        <v>85</v>
      </c>
      <c r="Y3221" t="str">
        <f>VLOOKUP(A3221,vlookup_table[#All],5,FALSE)</f>
        <v>S2</v>
      </c>
      <c r="Z3221" t="str">
        <f t="shared" si="305"/>
        <v>Suburban</v>
      </c>
      <c r="AA3221">
        <f>VLOOKUP(A3221,vlookup_table[#All],7,FALSE)</f>
        <v>5</v>
      </c>
    </row>
    <row r="3222" spans="1:27" x14ac:dyDescent="0.3">
      <c r="A3222">
        <v>99761</v>
      </c>
      <c r="B3222" s="1" t="s">
        <v>37</v>
      </c>
      <c r="C3222" s="1" t="str">
        <f>UPPER(LEFT(B3222,2))</f>
        <v>MO</v>
      </c>
      <c r="D3222" s="1" t="s">
        <v>14</v>
      </c>
      <c r="E3222" s="1" t="str">
        <f>UPPER(LEFT(D3222,1))</f>
        <v>M</v>
      </c>
      <c r="F3222">
        <v>631</v>
      </c>
      <c r="G3222">
        <f t="shared" si="300"/>
        <v>631</v>
      </c>
      <c r="H3222">
        <f t="shared" si="301"/>
        <v>631</v>
      </c>
      <c r="I3222">
        <v>370</v>
      </c>
      <c r="J3222">
        <f t="shared" si="302"/>
        <v>370</v>
      </c>
      <c r="K3222">
        <v>398</v>
      </c>
      <c r="L3222">
        <f t="shared" si="303"/>
        <v>398</v>
      </c>
      <c r="M3222">
        <v>0</v>
      </c>
      <c r="N3222">
        <v>12100</v>
      </c>
      <c r="O3222">
        <f t="shared" si="304"/>
        <v>12100</v>
      </c>
      <c r="P3222">
        <v>0</v>
      </c>
      <c r="Q3222">
        <v>80</v>
      </c>
      <c r="R3222">
        <v>380</v>
      </c>
      <c r="S3222">
        <v>382</v>
      </c>
      <c r="T3222">
        <v>6.6</v>
      </c>
      <c r="U3222">
        <f>VLOOKUP(A3222,vlookup_table[#All],2,)</f>
        <v>1</v>
      </c>
      <c r="V3222">
        <f>VLOOKUP(A3222,vlookup_table[#All],4,FALSE)</f>
        <v>6801</v>
      </c>
      <c r="W3222" t="str">
        <f>IF(LEN(V3222)=4,_xlfn.CONCAT("19",LEFT(V3222,2)),IF(LEN(V3222)=3,_xlfn.CONCAT("190",LEFT(V3222,2)),0))</f>
        <v>1968</v>
      </c>
      <c r="X3222">
        <f>IF(V3222&lt;&gt;0,1997-VALUE(W3222),0)</f>
        <v>29</v>
      </c>
      <c r="Y3222" t="str">
        <f>VLOOKUP(A3222,vlookup_table[#All],5,FALSE)</f>
        <v>T2</v>
      </c>
      <c r="Z3222" t="str">
        <f t="shared" si="305"/>
        <v>Town</v>
      </c>
      <c r="AA3222">
        <f>VLOOKUP(A3222,vlookup_table[#All],7,FALSE)</f>
        <v>6</v>
      </c>
    </row>
    <row r="3223" spans="1:27" x14ac:dyDescent="0.3">
      <c r="A3223">
        <v>68120</v>
      </c>
      <c r="B3223" s="1" t="s">
        <v>30</v>
      </c>
      <c r="C3223" s="1" t="str">
        <f>UPPER(LEFT(B3223,2))</f>
        <v>MI</v>
      </c>
      <c r="D3223" s="1" t="s">
        <v>17</v>
      </c>
      <c r="E3223" s="1" t="str">
        <f>UPPER(LEFT(D3223,1))</f>
        <v>F</v>
      </c>
      <c r="F3223">
        <v>698</v>
      </c>
      <c r="G3223">
        <f t="shared" si="300"/>
        <v>698</v>
      </c>
      <c r="H3223">
        <f t="shared" si="301"/>
        <v>698</v>
      </c>
      <c r="I3223">
        <v>340</v>
      </c>
      <c r="J3223">
        <f t="shared" si="302"/>
        <v>340</v>
      </c>
      <c r="K3223">
        <v>436</v>
      </c>
      <c r="L3223">
        <f t="shared" si="303"/>
        <v>436</v>
      </c>
      <c r="M3223">
        <v>0</v>
      </c>
      <c r="N3223">
        <v>15577</v>
      </c>
      <c r="O3223">
        <f t="shared" si="304"/>
        <v>15577</v>
      </c>
      <c r="P3223">
        <v>6</v>
      </c>
      <c r="Q3223">
        <v>83</v>
      </c>
      <c r="R3223">
        <v>396</v>
      </c>
      <c r="S3223">
        <v>355</v>
      </c>
      <c r="T3223">
        <v>12.71428571</v>
      </c>
      <c r="U3223">
        <f>VLOOKUP(A3223,vlookup_table[#All],2,)</f>
        <v>28</v>
      </c>
      <c r="V3223">
        <f>VLOOKUP(A3223,vlookup_table[#All],4,FALSE)</f>
        <v>3908</v>
      </c>
      <c r="W3223" t="str">
        <f>IF(LEN(V3223)=4,_xlfn.CONCAT("19",LEFT(V3223,2)),IF(LEN(V3223)=3,_xlfn.CONCAT("190",LEFT(V3223,2)),0))</f>
        <v>1939</v>
      </c>
      <c r="X3223">
        <f>IF(V3223&lt;&gt;0,1997-VALUE(W3223),0)</f>
        <v>58</v>
      </c>
      <c r="Y3223" t="str">
        <f>VLOOKUP(A3223,vlookup_table[#All],5,FALSE)</f>
        <v>U2</v>
      </c>
      <c r="Z3223" t="str">
        <f t="shared" si="305"/>
        <v>Urban</v>
      </c>
      <c r="AA3223">
        <f>VLOOKUP(A3223,vlookup_table[#All],7,FALSE)</f>
        <v>20</v>
      </c>
    </row>
    <row r="3224" spans="1:27" x14ac:dyDescent="0.3">
      <c r="A3224">
        <v>102372</v>
      </c>
      <c r="B3224" s="1" t="s">
        <v>37</v>
      </c>
      <c r="C3224" s="1" t="str">
        <f>UPPER(LEFT(B3224,2))</f>
        <v>MO</v>
      </c>
      <c r="D3224" s="1" t="s">
        <v>14</v>
      </c>
      <c r="E3224" s="1" t="str">
        <f>UPPER(LEFT(D3224,1))</f>
        <v>M</v>
      </c>
      <c r="F3224">
        <v>557</v>
      </c>
      <c r="G3224">
        <f t="shared" si="300"/>
        <v>557</v>
      </c>
      <c r="H3224">
        <f t="shared" si="301"/>
        <v>557</v>
      </c>
      <c r="I3224">
        <v>298</v>
      </c>
      <c r="J3224">
        <f t="shared" si="302"/>
        <v>298</v>
      </c>
      <c r="K3224">
        <v>365</v>
      </c>
      <c r="L3224">
        <f t="shared" si="303"/>
        <v>365</v>
      </c>
      <c r="M3224">
        <v>0</v>
      </c>
      <c r="N3224">
        <v>13056</v>
      </c>
      <c r="O3224">
        <f t="shared" si="304"/>
        <v>13056</v>
      </c>
      <c r="P3224">
        <v>4</v>
      </c>
      <c r="Q3224">
        <v>61</v>
      </c>
      <c r="R3224">
        <v>364</v>
      </c>
      <c r="S3224">
        <v>326</v>
      </c>
      <c r="T3224">
        <v>13</v>
      </c>
      <c r="U3224">
        <f>VLOOKUP(A3224,vlookup_table[#All],2,)</f>
        <v>1</v>
      </c>
      <c r="V3224">
        <f>VLOOKUP(A3224,vlookup_table[#All],4,FALSE)</f>
        <v>0</v>
      </c>
      <c r="W3224">
        <f>IF(LEN(V3224)=4,_xlfn.CONCAT("19",LEFT(V3224,2)),IF(LEN(V3224)=3,_xlfn.CONCAT("190",LEFT(V3224,2)),0))</f>
        <v>0</v>
      </c>
      <c r="X3224">
        <f>IF(V3224&lt;&gt;0,1997-VALUE(W3224),0)</f>
        <v>0</v>
      </c>
      <c r="Y3224" t="str">
        <f>VLOOKUP(A3224,vlookup_table[#All],5,FALSE)</f>
        <v>S2</v>
      </c>
      <c r="Z3224" t="str">
        <f t="shared" si="305"/>
        <v>Suburban</v>
      </c>
      <c r="AA3224">
        <f>VLOOKUP(A3224,vlookup_table[#All],7,FALSE)</f>
        <v>23</v>
      </c>
    </row>
    <row r="3225" spans="1:27" x14ac:dyDescent="0.3">
      <c r="A3225">
        <v>6050</v>
      </c>
      <c r="B3225" s="1" t="s">
        <v>37</v>
      </c>
      <c r="C3225" s="1" t="str">
        <f>UPPER(LEFT(B3225,2))</f>
        <v>MO</v>
      </c>
      <c r="D3225" s="1" t="s">
        <v>17</v>
      </c>
      <c r="E3225" s="1" t="str">
        <f>UPPER(LEFT(D3225,1))</f>
        <v>F</v>
      </c>
      <c r="F3225">
        <v>691</v>
      </c>
      <c r="G3225">
        <f t="shared" si="300"/>
        <v>691</v>
      </c>
      <c r="H3225">
        <f t="shared" si="301"/>
        <v>691</v>
      </c>
      <c r="I3225">
        <v>311</v>
      </c>
      <c r="J3225">
        <f t="shared" si="302"/>
        <v>311</v>
      </c>
      <c r="K3225">
        <v>411</v>
      </c>
      <c r="L3225">
        <f t="shared" si="303"/>
        <v>411</v>
      </c>
      <c r="M3225">
        <v>1</v>
      </c>
      <c r="N3225">
        <v>12519</v>
      </c>
      <c r="O3225">
        <f t="shared" si="304"/>
        <v>12519</v>
      </c>
      <c r="P3225">
        <v>0</v>
      </c>
      <c r="Q3225">
        <v>84</v>
      </c>
      <c r="R3225">
        <v>347</v>
      </c>
      <c r="S3225">
        <v>383</v>
      </c>
      <c r="T3225">
        <v>10.629213480000001</v>
      </c>
      <c r="U3225">
        <f>VLOOKUP(A3225,vlookup_table[#All],2,)</f>
        <v>0</v>
      </c>
      <c r="V3225">
        <f>VLOOKUP(A3225,vlookup_table[#All],4,FALSE)</f>
        <v>0</v>
      </c>
      <c r="W3225">
        <f>IF(LEN(V3225)=4,_xlfn.CONCAT("19",LEFT(V3225,2)),IF(LEN(V3225)=3,_xlfn.CONCAT("190",LEFT(V3225,2)),0))</f>
        <v>0</v>
      </c>
      <c r="X3225">
        <f>IF(V3225&lt;&gt;0,1997-VALUE(W3225),0)</f>
        <v>0</v>
      </c>
      <c r="Y3225" t="str">
        <f>VLOOKUP(A3225,vlookup_table[#All],5,FALSE)</f>
        <v/>
      </c>
      <c r="Z3225">
        <f t="shared" si="305"/>
        <v>0</v>
      </c>
      <c r="AA3225">
        <f>VLOOKUP(A3225,vlookup_table[#All],7,FALSE)</f>
        <v>32</v>
      </c>
    </row>
    <row r="3226" spans="1:27" x14ac:dyDescent="0.3">
      <c r="A3226">
        <v>118657</v>
      </c>
      <c r="B3226" s="1" t="s">
        <v>21</v>
      </c>
      <c r="C3226" s="1" t="str">
        <f>UPPER(LEFT(B3226,2))</f>
        <v>TX</v>
      </c>
      <c r="D3226" s="1" t="s">
        <v>17</v>
      </c>
      <c r="E3226" s="1" t="str">
        <f>UPPER(LEFT(D3226,1))</f>
        <v>F</v>
      </c>
      <c r="F3226">
        <v>368</v>
      </c>
      <c r="G3226">
        <f t="shared" si="300"/>
        <v>368</v>
      </c>
      <c r="H3226">
        <f t="shared" si="301"/>
        <v>368</v>
      </c>
      <c r="I3226">
        <v>171</v>
      </c>
      <c r="J3226">
        <f t="shared" si="302"/>
        <v>171</v>
      </c>
      <c r="K3226">
        <v>245</v>
      </c>
      <c r="L3226">
        <f t="shared" si="303"/>
        <v>245</v>
      </c>
      <c r="M3226">
        <v>1</v>
      </c>
      <c r="N3226">
        <v>10255</v>
      </c>
      <c r="O3226">
        <f t="shared" si="304"/>
        <v>10255</v>
      </c>
      <c r="P3226">
        <v>1</v>
      </c>
      <c r="Q3226">
        <v>80</v>
      </c>
      <c r="R3226">
        <v>200</v>
      </c>
      <c r="S3226">
        <v>227</v>
      </c>
      <c r="T3226">
        <v>7.75</v>
      </c>
      <c r="U3226">
        <f>VLOOKUP(A3226,vlookup_table[#All],2,)</f>
        <v>28</v>
      </c>
      <c r="V3226">
        <f>VLOOKUP(A3226,vlookup_table[#All],4,FALSE)</f>
        <v>0</v>
      </c>
      <c r="W3226">
        <f>IF(LEN(V3226)=4,_xlfn.CONCAT("19",LEFT(V3226,2)),IF(LEN(V3226)=3,_xlfn.CONCAT("190",LEFT(V3226,2)),0))</f>
        <v>0</v>
      </c>
      <c r="X3226">
        <f>IF(V3226&lt;&gt;0,1997-VALUE(W3226),0)</f>
        <v>0</v>
      </c>
      <c r="Y3226" t="str">
        <f>VLOOKUP(A3226,vlookup_table[#All],5,FALSE)</f>
        <v>R3</v>
      </c>
      <c r="Z3226" t="str">
        <f t="shared" si="305"/>
        <v>Rural</v>
      </c>
      <c r="AA3226">
        <f>VLOOKUP(A3226,vlookup_table[#All],7,FALSE)</f>
        <v>11</v>
      </c>
    </row>
    <row r="3227" spans="1:27" x14ac:dyDescent="0.3">
      <c r="A3227">
        <v>169135</v>
      </c>
      <c r="B3227" s="1" t="s">
        <v>22</v>
      </c>
      <c r="C3227" s="1" t="str">
        <f>UPPER(LEFT(B3227,2))</f>
        <v>CA</v>
      </c>
      <c r="D3227" s="1" t="s">
        <v>17</v>
      </c>
      <c r="E3227" s="1" t="str">
        <f>UPPER(LEFT(D3227,1))</f>
        <v>F</v>
      </c>
      <c r="F3227">
        <v>1751</v>
      </c>
      <c r="G3227">
        <f t="shared" si="300"/>
        <v>1751</v>
      </c>
      <c r="H3227">
        <f t="shared" si="301"/>
        <v>1751</v>
      </c>
      <c r="I3227">
        <v>273</v>
      </c>
      <c r="J3227">
        <f t="shared" si="302"/>
        <v>273</v>
      </c>
      <c r="K3227">
        <v>340</v>
      </c>
      <c r="L3227">
        <f t="shared" si="303"/>
        <v>340</v>
      </c>
      <c r="M3227">
        <v>37</v>
      </c>
      <c r="N3227">
        <v>12557</v>
      </c>
      <c r="O3227">
        <f t="shared" si="304"/>
        <v>12557</v>
      </c>
      <c r="P3227">
        <v>4</v>
      </c>
      <c r="Q3227">
        <v>63</v>
      </c>
      <c r="R3227">
        <v>282</v>
      </c>
      <c r="S3227">
        <v>328</v>
      </c>
      <c r="T3227">
        <v>25</v>
      </c>
      <c r="U3227">
        <f>VLOOKUP(A3227,vlookup_table[#All],2,)</f>
        <v>0</v>
      </c>
      <c r="V3227">
        <f>VLOOKUP(A3227,vlookup_table[#All],4,FALSE)</f>
        <v>0</v>
      </c>
      <c r="W3227">
        <f>IF(LEN(V3227)=4,_xlfn.CONCAT("19",LEFT(V3227,2)),IF(LEN(V3227)=3,_xlfn.CONCAT("190",LEFT(V3227,2)),0))</f>
        <v>0</v>
      </c>
      <c r="X3227">
        <f>IF(V3227&lt;&gt;0,1997-VALUE(W3227),0)</f>
        <v>0</v>
      </c>
      <c r="Y3227" t="str">
        <f>VLOOKUP(A3227,vlookup_table[#All],5,FALSE)</f>
        <v>C2</v>
      </c>
      <c r="Z3227" t="str">
        <f t="shared" si="305"/>
        <v>City</v>
      </c>
      <c r="AA3227">
        <f>VLOOKUP(A3227,vlookup_table[#All],7,FALSE)</f>
        <v>10</v>
      </c>
    </row>
    <row r="3228" spans="1:27" x14ac:dyDescent="0.3">
      <c r="A3228">
        <v>187748</v>
      </c>
      <c r="B3228" s="1" t="s">
        <v>13</v>
      </c>
      <c r="C3228" s="1" t="str">
        <f>UPPER(LEFT(B3228,2))</f>
        <v>FL</v>
      </c>
      <c r="D3228" s="1"/>
      <c r="E3228" s="1" t="str">
        <f>UPPER(LEFT(D3228,1))</f>
        <v/>
      </c>
      <c r="F3228">
        <v>865</v>
      </c>
      <c r="G3228">
        <f t="shared" si="300"/>
        <v>865</v>
      </c>
      <c r="H3228">
        <f t="shared" si="301"/>
        <v>865</v>
      </c>
      <c r="I3228">
        <v>341</v>
      </c>
      <c r="J3228">
        <f t="shared" si="302"/>
        <v>341</v>
      </c>
      <c r="K3228">
        <v>432</v>
      </c>
      <c r="L3228">
        <f t="shared" si="303"/>
        <v>432</v>
      </c>
      <c r="M3228">
        <v>3</v>
      </c>
      <c r="N3228">
        <v>15630</v>
      </c>
      <c r="O3228">
        <f t="shared" si="304"/>
        <v>15630</v>
      </c>
      <c r="P3228">
        <v>7</v>
      </c>
      <c r="Q3228">
        <v>21</v>
      </c>
      <c r="R3228">
        <v>387</v>
      </c>
      <c r="S3228">
        <v>392</v>
      </c>
      <c r="T3228">
        <v>8.375</v>
      </c>
      <c r="U3228">
        <f>VLOOKUP(A3228,vlookup_table[#All],2,)</f>
        <v>0</v>
      </c>
      <c r="V3228">
        <f>VLOOKUP(A3228,vlookup_table[#All],4,FALSE)</f>
        <v>0</v>
      </c>
      <c r="W3228">
        <f>IF(LEN(V3228)=4,_xlfn.CONCAT("19",LEFT(V3228,2)),IF(LEN(V3228)=3,_xlfn.CONCAT("190",LEFT(V3228,2)),0))</f>
        <v>0</v>
      </c>
      <c r="X3228">
        <f>IF(V3228&lt;&gt;0,1997-VALUE(W3228),0)</f>
        <v>0</v>
      </c>
      <c r="Y3228" t="str">
        <f>VLOOKUP(A3228,vlookup_table[#All],5,FALSE)</f>
        <v/>
      </c>
      <c r="Z3228">
        <f t="shared" si="305"/>
        <v>0</v>
      </c>
      <c r="AA3228">
        <f>VLOOKUP(A3228,vlookup_table[#All],7,FALSE)</f>
        <v>7</v>
      </c>
    </row>
    <row r="3229" spans="1:27" x14ac:dyDescent="0.3">
      <c r="A3229">
        <v>73786</v>
      </c>
      <c r="B3229" s="1" t="s">
        <v>30</v>
      </c>
      <c r="C3229" s="1" t="str">
        <f>UPPER(LEFT(B3229,2))</f>
        <v>MI</v>
      </c>
      <c r="D3229" s="1" t="s">
        <v>14</v>
      </c>
      <c r="E3229" s="1" t="str">
        <f>UPPER(LEFT(D3229,1))</f>
        <v>M</v>
      </c>
      <c r="F3229">
        <v>1176</v>
      </c>
      <c r="G3229">
        <f t="shared" si="300"/>
        <v>1176</v>
      </c>
      <c r="H3229">
        <f t="shared" si="301"/>
        <v>1176</v>
      </c>
      <c r="I3229">
        <v>558</v>
      </c>
      <c r="J3229">
        <f t="shared" si="302"/>
        <v>558</v>
      </c>
      <c r="K3229">
        <v>672</v>
      </c>
      <c r="L3229">
        <f t="shared" si="303"/>
        <v>672</v>
      </c>
      <c r="M3229">
        <v>3</v>
      </c>
      <c r="N3229">
        <v>21886</v>
      </c>
      <c r="O3229">
        <f t="shared" si="304"/>
        <v>21886</v>
      </c>
      <c r="P3229">
        <v>1</v>
      </c>
      <c r="Q3229">
        <v>80</v>
      </c>
      <c r="R3229">
        <v>608</v>
      </c>
      <c r="S3229">
        <v>609</v>
      </c>
      <c r="T3229">
        <v>8</v>
      </c>
      <c r="U3229">
        <f>VLOOKUP(A3229,vlookup_table[#All],2,)</f>
        <v>1</v>
      </c>
      <c r="V3229">
        <f>VLOOKUP(A3229,vlookup_table[#All],4,FALSE)</f>
        <v>2303</v>
      </c>
      <c r="W3229" t="str">
        <f>IF(LEN(V3229)=4,_xlfn.CONCAT("19",LEFT(V3229,2)),IF(LEN(V3229)=3,_xlfn.CONCAT("190",LEFT(V3229,2)),0))</f>
        <v>1923</v>
      </c>
      <c r="X3229">
        <f>IF(V3229&lt;&gt;0,1997-VALUE(W3229),0)</f>
        <v>74</v>
      </c>
      <c r="Y3229" t="str">
        <f>VLOOKUP(A3229,vlookup_table[#All],5,FALSE)</f>
        <v>S1</v>
      </c>
      <c r="Z3229" t="str">
        <f t="shared" si="305"/>
        <v>Suburban</v>
      </c>
      <c r="AA3229">
        <f>VLOOKUP(A3229,vlookup_table[#All],7,FALSE)</f>
        <v>12</v>
      </c>
    </row>
    <row r="3230" spans="1:27" x14ac:dyDescent="0.3">
      <c r="A3230">
        <v>47276</v>
      </c>
      <c r="B3230" s="1" t="s">
        <v>44</v>
      </c>
      <c r="C3230" s="1" t="str">
        <f>UPPER(LEFT(B3230,2))</f>
        <v>AL</v>
      </c>
      <c r="D3230" s="1" t="s">
        <v>27</v>
      </c>
      <c r="E3230" s="1" t="str">
        <f>UPPER(LEFT(D3230,1))</f>
        <v>M</v>
      </c>
      <c r="F3230">
        <v>485</v>
      </c>
      <c r="G3230">
        <f t="shared" si="300"/>
        <v>485</v>
      </c>
      <c r="H3230">
        <f t="shared" si="301"/>
        <v>485</v>
      </c>
      <c r="I3230">
        <v>247</v>
      </c>
      <c r="J3230">
        <f t="shared" si="302"/>
        <v>247</v>
      </c>
      <c r="K3230">
        <v>370</v>
      </c>
      <c r="L3230">
        <f t="shared" si="303"/>
        <v>370</v>
      </c>
      <c r="M3230">
        <v>1</v>
      </c>
      <c r="N3230">
        <v>12619</v>
      </c>
      <c r="O3230">
        <f t="shared" si="304"/>
        <v>12619</v>
      </c>
      <c r="P3230">
        <v>1</v>
      </c>
      <c r="Q3230">
        <v>92</v>
      </c>
      <c r="R3230">
        <v>378</v>
      </c>
      <c r="S3230">
        <v>305</v>
      </c>
      <c r="T3230">
        <v>7.1818181819999998</v>
      </c>
      <c r="U3230">
        <f>VLOOKUP(A3230,vlookup_table[#All],2,)</f>
        <v>1</v>
      </c>
      <c r="V3230">
        <f>VLOOKUP(A3230,vlookup_table[#All],4,FALSE)</f>
        <v>4001</v>
      </c>
      <c r="W3230" t="str">
        <f>IF(LEN(V3230)=4,_xlfn.CONCAT("19",LEFT(V3230,2)),IF(LEN(V3230)=3,_xlfn.CONCAT("190",LEFT(V3230,2)),0))</f>
        <v>1940</v>
      </c>
      <c r="X3230">
        <f>IF(V3230&lt;&gt;0,1997-VALUE(W3230),0)</f>
        <v>57</v>
      </c>
      <c r="Y3230" t="str">
        <f>VLOOKUP(A3230,vlookup_table[#All],5,FALSE)</f>
        <v>T2</v>
      </c>
      <c r="Z3230" t="str">
        <f t="shared" si="305"/>
        <v>Town</v>
      </c>
      <c r="AA3230">
        <f>VLOOKUP(A3230,vlookup_table[#All],7,FALSE)</f>
        <v>6</v>
      </c>
    </row>
    <row r="3231" spans="1:27" x14ac:dyDescent="0.3">
      <c r="A3231">
        <v>27329</v>
      </c>
      <c r="B3231" s="1" t="s">
        <v>40</v>
      </c>
      <c r="C3231" s="1" t="str">
        <f>UPPER(LEFT(B3231,2))</f>
        <v>GA</v>
      </c>
      <c r="D3231" s="1" t="s">
        <v>14</v>
      </c>
      <c r="E3231" s="1" t="str">
        <f>UPPER(LEFT(D3231,1))</f>
        <v>M</v>
      </c>
      <c r="F3231">
        <v>684</v>
      </c>
      <c r="G3231">
        <f t="shared" si="300"/>
        <v>684</v>
      </c>
      <c r="H3231">
        <f t="shared" si="301"/>
        <v>684</v>
      </c>
      <c r="I3231">
        <v>282</v>
      </c>
      <c r="J3231">
        <f t="shared" si="302"/>
        <v>282</v>
      </c>
      <c r="K3231">
        <v>375</v>
      </c>
      <c r="L3231">
        <f t="shared" si="303"/>
        <v>375</v>
      </c>
      <c r="M3231">
        <v>1</v>
      </c>
      <c r="N3231">
        <v>13025</v>
      </c>
      <c r="O3231">
        <f t="shared" si="304"/>
        <v>13025</v>
      </c>
      <c r="P3231">
        <v>1</v>
      </c>
      <c r="Q3231">
        <v>75</v>
      </c>
      <c r="R3231">
        <v>318</v>
      </c>
      <c r="S3231">
        <v>336</v>
      </c>
      <c r="T3231">
        <v>15</v>
      </c>
      <c r="U3231">
        <f>VLOOKUP(A3231,vlookup_table[#All],2,)</f>
        <v>2</v>
      </c>
      <c r="V3231">
        <f>VLOOKUP(A3231,vlookup_table[#All],4,FALSE)</f>
        <v>4601</v>
      </c>
      <c r="W3231" t="str">
        <f>IF(LEN(V3231)=4,_xlfn.CONCAT("19",LEFT(V3231,2)),IF(LEN(V3231)=3,_xlfn.CONCAT("190",LEFT(V3231,2)),0))</f>
        <v>1946</v>
      </c>
      <c r="X3231">
        <f>IF(V3231&lt;&gt;0,1997-VALUE(W3231),0)</f>
        <v>51</v>
      </c>
      <c r="Y3231" t="str">
        <f>VLOOKUP(A3231,vlookup_table[#All],5,FALSE)</f>
        <v>T2</v>
      </c>
      <c r="Z3231" t="str">
        <f t="shared" si="305"/>
        <v>Town</v>
      </c>
      <c r="AA3231">
        <f>VLOOKUP(A3231,vlookup_table[#All],7,FALSE)</f>
        <v>15</v>
      </c>
    </row>
    <row r="3232" spans="1:27" x14ac:dyDescent="0.3">
      <c r="A3232">
        <v>102579</v>
      </c>
      <c r="B3232" s="1" t="s">
        <v>37</v>
      </c>
      <c r="C3232" s="1" t="str">
        <f>UPPER(LEFT(B3232,2))</f>
        <v>MO</v>
      </c>
      <c r="D3232" s="1" t="s">
        <v>31</v>
      </c>
      <c r="E3232" s="1" t="str">
        <f>UPPER(LEFT(D3232,1))</f>
        <v>U</v>
      </c>
      <c r="F3232">
        <v>300</v>
      </c>
      <c r="G3232">
        <f t="shared" si="300"/>
        <v>300</v>
      </c>
      <c r="H3232">
        <f t="shared" si="301"/>
        <v>300</v>
      </c>
      <c r="I3232">
        <v>240</v>
      </c>
      <c r="J3232">
        <f t="shared" si="302"/>
        <v>240</v>
      </c>
      <c r="K3232">
        <v>322</v>
      </c>
      <c r="L3232">
        <f t="shared" si="303"/>
        <v>322</v>
      </c>
      <c r="M3232">
        <v>0</v>
      </c>
      <c r="N3232">
        <v>10527</v>
      </c>
      <c r="O3232">
        <f t="shared" si="304"/>
        <v>10527</v>
      </c>
      <c r="P3232">
        <v>0</v>
      </c>
      <c r="Q3232">
        <v>81</v>
      </c>
      <c r="R3232">
        <v>283</v>
      </c>
      <c r="S3232">
        <v>285</v>
      </c>
      <c r="T3232">
        <v>5</v>
      </c>
      <c r="U3232">
        <f>VLOOKUP(A3232,vlookup_table[#All],2,)</f>
        <v>0</v>
      </c>
      <c r="V3232">
        <f>VLOOKUP(A3232,vlookup_table[#All],4,FALSE)</f>
        <v>0</v>
      </c>
      <c r="W3232">
        <f>IF(LEN(V3232)=4,_xlfn.CONCAT("19",LEFT(V3232,2)),IF(LEN(V3232)=3,_xlfn.CONCAT("190",LEFT(V3232,2)),0))</f>
        <v>0</v>
      </c>
      <c r="X3232">
        <f>IF(V3232&lt;&gt;0,1997-VALUE(W3232),0)</f>
        <v>0</v>
      </c>
      <c r="Y3232" t="str">
        <f>VLOOKUP(A3232,vlookup_table[#All],5,FALSE)</f>
        <v>R2</v>
      </c>
      <c r="Z3232" t="str">
        <f t="shared" si="305"/>
        <v>Rural</v>
      </c>
      <c r="AA3232">
        <f>VLOOKUP(A3232,vlookup_table[#All],7,FALSE)</f>
        <v>5</v>
      </c>
    </row>
    <row r="3233" spans="1:27" x14ac:dyDescent="0.3">
      <c r="A3233">
        <v>145403</v>
      </c>
      <c r="B3233" s="1" t="s">
        <v>22</v>
      </c>
      <c r="C3233" s="1" t="str">
        <f>UPPER(LEFT(B3233,2))</f>
        <v>CA</v>
      </c>
      <c r="D3233" s="1" t="s">
        <v>17</v>
      </c>
      <c r="E3233" s="1" t="str">
        <f>UPPER(LEFT(D3233,1))</f>
        <v>F</v>
      </c>
      <c r="F3233">
        <v>2730</v>
      </c>
      <c r="G3233">
        <f t="shared" si="300"/>
        <v>2730</v>
      </c>
      <c r="H3233">
        <f t="shared" si="301"/>
        <v>2730</v>
      </c>
      <c r="I3233">
        <v>294</v>
      </c>
      <c r="J3233">
        <f t="shared" si="302"/>
        <v>294</v>
      </c>
      <c r="K3233">
        <v>447</v>
      </c>
      <c r="L3233">
        <f t="shared" si="303"/>
        <v>447</v>
      </c>
      <c r="M3233">
        <v>89</v>
      </c>
      <c r="N3233">
        <v>15068</v>
      </c>
      <c r="O3233">
        <f t="shared" si="304"/>
        <v>15068</v>
      </c>
      <c r="P3233">
        <v>17</v>
      </c>
      <c r="Q3233">
        <v>55</v>
      </c>
      <c r="R3233">
        <v>304</v>
      </c>
      <c r="S3233">
        <v>391</v>
      </c>
      <c r="T3233">
        <v>5.127659575</v>
      </c>
      <c r="U3233">
        <f>VLOOKUP(A3233,vlookup_table[#All],2,)</f>
        <v>0</v>
      </c>
      <c r="V3233">
        <f>VLOOKUP(A3233,vlookup_table[#All],4,FALSE)</f>
        <v>602</v>
      </c>
      <c r="W3233" t="str">
        <f>IF(LEN(V3233)=4,_xlfn.CONCAT("19",LEFT(V3233,2)),IF(LEN(V3233)=3,_xlfn.CONCAT("190",LEFT(V3233,2)),0))</f>
        <v>19060</v>
      </c>
      <c r="X3233">
        <f>IF(V3233&lt;&gt;0,1997-VALUE(W3233),0)</f>
        <v>-17063</v>
      </c>
      <c r="Y3233" t="str">
        <f>VLOOKUP(A3233,vlookup_table[#All],5,FALSE)</f>
        <v>S2</v>
      </c>
      <c r="Z3233" t="str">
        <f t="shared" si="305"/>
        <v>Suburban</v>
      </c>
      <c r="AA3233">
        <f>VLOOKUP(A3233,vlookup_table[#All],7,FALSE)</f>
        <v>10</v>
      </c>
    </row>
    <row r="3234" spans="1:27" x14ac:dyDescent="0.3">
      <c r="A3234">
        <v>59814</v>
      </c>
      <c r="B3234" s="1" t="s">
        <v>34</v>
      </c>
      <c r="C3234" s="1" t="str">
        <f>UPPER(LEFT(B3234,2))</f>
        <v>IN</v>
      </c>
      <c r="D3234" s="1" t="s">
        <v>17</v>
      </c>
      <c r="E3234" s="1" t="str">
        <f>UPPER(LEFT(D3234,1))</f>
        <v>F</v>
      </c>
      <c r="F3234">
        <v>392</v>
      </c>
      <c r="G3234">
        <f t="shared" si="300"/>
        <v>392</v>
      </c>
      <c r="H3234">
        <f t="shared" si="301"/>
        <v>392</v>
      </c>
      <c r="I3234">
        <v>249</v>
      </c>
      <c r="J3234">
        <f t="shared" si="302"/>
        <v>249</v>
      </c>
      <c r="K3234">
        <v>343</v>
      </c>
      <c r="L3234">
        <f t="shared" si="303"/>
        <v>343</v>
      </c>
      <c r="M3234">
        <v>0</v>
      </c>
      <c r="N3234">
        <v>11274</v>
      </c>
      <c r="O3234">
        <f t="shared" si="304"/>
        <v>11274</v>
      </c>
      <c r="P3234">
        <v>0</v>
      </c>
      <c r="Q3234">
        <v>85</v>
      </c>
      <c r="R3234">
        <v>301</v>
      </c>
      <c r="S3234">
        <v>295</v>
      </c>
      <c r="T3234">
        <v>5.4535</v>
      </c>
      <c r="U3234">
        <f>VLOOKUP(A3234,vlookup_table[#All],2,)</f>
        <v>28</v>
      </c>
      <c r="V3234">
        <f>VLOOKUP(A3234,vlookup_table[#All],4,FALSE)</f>
        <v>4001</v>
      </c>
      <c r="W3234" t="str">
        <f>IF(LEN(V3234)=4,_xlfn.CONCAT("19",LEFT(V3234,2)),IF(LEN(V3234)=3,_xlfn.CONCAT("190",LEFT(V3234,2)),0))</f>
        <v>1940</v>
      </c>
      <c r="X3234">
        <f>IF(V3234&lt;&gt;0,1997-VALUE(W3234),0)</f>
        <v>57</v>
      </c>
      <c r="Y3234" t="str">
        <f>VLOOKUP(A3234,vlookup_table[#All],5,FALSE)</f>
        <v>R3</v>
      </c>
      <c r="Z3234" t="str">
        <f t="shared" si="305"/>
        <v>Rural</v>
      </c>
      <c r="AA3234">
        <f>VLOOKUP(A3234,vlookup_table[#All],7,FALSE)</f>
        <v>5</v>
      </c>
    </row>
    <row r="3235" spans="1:27" x14ac:dyDescent="0.3">
      <c r="A3235">
        <v>85059</v>
      </c>
      <c r="B3235" s="1" t="s">
        <v>57</v>
      </c>
      <c r="C3235" s="1" t="str">
        <f>UPPER(LEFT(B3235,2))</f>
        <v>MN</v>
      </c>
      <c r="D3235" s="1" t="s">
        <v>14</v>
      </c>
      <c r="E3235" s="1" t="str">
        <f>UPPER(LEFT(D3235,1))</f>
        <v>M</v>
      </c>
      <c r="F3235">
        <v>303</v>
      </c>
      <c r="G3235">
        <f t="shared" si="300"/>
        <v>303</v>
      </c>
      <c r="H3235">
        <f t="shared" si="301"/>
        <v>303</v>
      </c>
      <c r="I3235">
        <v>254</v>
      </c>
      <c r="J3235">
        <f t="shared" si="302"/>
        <v>254</v>
      </c>
      <c r="K3235">
        <v>337</v>
      </c>
      <c r="L3235">
        <f t="shared" si="303"/>
        <v>337</v>
      </c>
      <c r="M3235">
        <v>0</v>
      </c>
      <c r="N3235">
        <v>12469</v>
      </c>
      <c r="O3235">
        <f t="shared" si="304"/>
        <v>12469</v>
      </c>
      <c r="P3235">
        <v>1</v>
      </c>
      <c r="Q3235">
        <v>86</v>
      </c>
      <c r="R3235">
        <v>294</v>
      </c>
      <c r="S3235">
        <v>299</v>
      </c>
      <c r="T3235">
        <v>3.7222222220000001</v>
      </c>
      <c r="U3235">
        <f>VLOOKUP(A3235,vlookup_table[#All],2,)</f>
        <v>1</v>
      </c>
      <c r="V3235">
        <f>VLOOKUP(A3235,vlookup_table[#All],4,FALSE)</f>
        <v>1701</v>
      </c>
      <c r="W3235" t="str">
        <f>IF(LEN(V3235)=4,_xlfn.CONCAT("19",LEFT(V3235,2)),IF(LEN(V3235)=3,_xlfn.CONCAT("190",LEFT(V3235,2)),0))</f>
        <v>1917</v>
      </c>
      <c r="X3235">
        <f>IF(V3235&lt;&gt;0,1997-VALUE(W3235),0)</f>
        <v>80</v>
      </c>
      <c r="Y3235" t="str">
        <f>VLOOKUP(A3235,vlookup_table[#All],5,FALSE)</f>
        <v>R2</v>
      </c>
      <c r="Z3235" t="str">
        <f t="shared" si="305"/>
        <v>Rural</v>
      </c>
      <c r="AA3235">
        <f>VLOOKUP(A3235,vlookup_table[#All],7,FALSE)</f>
        <v>5</v>
      </c>
    </row>
    <row r="3236" spans="1:27" x14ac:dyDescent="0.3">
      <c r="A3236">
        <v>168103</v>
      </c>
      <c r="B3236" s="1" t="s">
        <v>22</v>
      </c>
      <c r="C3236" s="1" t="str">
        <f>UPPER(LEFT(B3236,2))</f>
        <v>CA</v>
      </c>
      <c r="D3236" s="1" t="s">
        <v>14</v>
      </c>
      <c r="E3236" s="1" t="str">
        <f>UPPER(LEFT(D3236,1))</f>
        <v>M</v>
      </c>
      <c r="F3236">
        <v>1279</v>
      </c>
      <c r="G3236">
        <f t="shared" si="300"/>
        <v>1279</v>
      </c>
      <c r="H3236">
        <f t="shared" si="301"/>
        <v>1279</v>
      </c>
      <c r="I3236">
        <v>280</v>
      </c>
      <c r="J3236">
        <f t="shared" si="302"/>
        <v>280</v>
      </c>
      <c r="K3236">
        <v>276</v>
      </c>
      <c r="L3236">
        <f t="shared" si="303"/>
        <v>276</v>
      </c>
      <c r="M3236">
        <v>5</v>
      </c>
      <c r="N3236">
        <v>6474</v>
      </c>
      <c r="O3236">
        <f t="shared" si="304"/>
        <v>6474</v>
      </c>
      <c r="P3236">
        <v>56</v>
      </c>
      <c r="Q3236">
        <v>35</v>
      </c>
      <c r="R3236">
        <v>249</v>
      </c>
      <c r="S3236">
        <v>315</v>
      </c>
      <c r="T3236">
        <v>8</v>
      </c>
      <c r="U3236">
        <f>VLOOKUP(A3236,vlookup_table[#All],2,)</f>
        <v>1</v>
      </c>
      <c r="V3236">
        <f>VLOOKUP(A3236,vlookup_table[#All],4,FALSE)</f>
        <v>4201</v>
      </c>
      <c r="W3236" t="str">
        <f>IF(LEN(V3236)=4,_xlfn.CONCAT("19",LEFT(V3236,2)),IF(LEN(V3236)=3,_xlfn.CONCAT("190",LEFT(V3236,2)),0))</f>
        <v>1942</v>
      </c>
      <c r="X3236">
        <f>IF(V3236&lt;&gt;0,1997-VALUE(W3236),0)</f>
        <v>55</v>
      </c>
      <c r="Y3236" t="str">
        <f>VLOOKUP(A3236,vlookup_table[#All],5,FALSE)</f>
        <v>U3</v>
      </c>
      <c r="Z3236" t="str">
        <f t="shared" si="305"/>
        <v>Urban</v>
      </c>
      <c r="AA3236">
        <f>VLOOKUP(A3236,vlookup_table[#All],7,FALSE)</f>
        <v>10</v>
      </c>
    </row>
    <row r="3237" spans="1:27" x14ac:dyDescent="0.3">
      <c r="A3237">
        <v>13452</v>
      </c>
      <c r="B3237" s="1" t="s">
        <v>13</v>
      </c>
      <c r="C3237" s="1" t="str">
        <f>UPPER(LEFT(B3237,2))</f>
        <v>FL</v>
      </c>
      <c r="D3237" s="1" t="s">
        <v>14</v>
      </c>
      <c r="E3237" s="1" t="str">
        <f>UPPER(LEFT(D3237,1))</f>
        <v>M</v>
      </c>
      <c r="F3237">
        <v>562</v>
      </c>
      <c r="G3237">
        <f t="shared" si="300"/>
        <v>562</v>
      </c>
      <c r="H3237">
        <f t="shared" si="301"/>
        <v>562</v>
      </c>
      <c r="I3237">
        <v>257</v>
      </c>
      <c r="J3237">
        <f t="shared" si="302"/>
        <v>257</v>
      </c>
      <c r="K3237">
        <v>313</v>
      </c>
      <c r="L3237">
        <f t="shared" si="303"/>
        <v>313</v>
      </c>
      <c r="M3237">
        <v>0</v>
      </c>
      <c r="N3237">
        <v>11595</v>
      </c>
      <c r="O3237">
        <f t="shared" si="304"/>
        <v>11595</v>
      </c>
      <c r="P3237">
        <v>6</v>
      </c>
      <c r="Q3237">
        <v>21</v>
      </c>
      <c r="R3237">
        <v>268</v>
      </c>
      <c r="S3237">
        <v>312</v>
      </c>
      <c r="T3237">
        <v>7.625</v>
      </c>
      <c r="U3237">
        <f>VLOOKUP(A3237,vlookup_table[#All],2,)</f>
        <v>1</v>
      </c>
      <c r="V3237">
        <f>VLOOKUP(A3237,vlookup_table[#All],4,FALSE)</f>
        <v>2001</v>
      </c>
      <c r="W3237" t="str">
        <f>IF(LEN(V3237)=4,_xlfn.CONCAT("19",LEFT(V3237,2)),IF(LEN(V3237)=3,_xlfn.CONCAT("190",LEFT(V3237,2)),0))</f>
        <v>1920</v>
      </c>
      <c r="X3237">
        <f>IF(V3237&lt;&gt;0,1997-VALUE(W3237),0)</f>
        <v>77</v>
      </c>
      <c r="Y3237" t="str">
        <f>VLOOKUP(A3237,vlookup_table[#All],5,FALSE)</f>
        <v>C3</v>
      </c>
      <c r="Z3237" t="str">
        <f t="shared" si="305"/>
        <v>City</v>
      </c>
      <c r="AA3237">
        <f>VLOOKUP(A3237,vlookup_table[#All],7,FALSE)</f>
        <v>10</v>
      </c>
    </row>
    <row r="3238" spans="1:27" x14ac:dyDescent="0.3">
      <c r="A3238">
        <v>183673</v>
      </c>
      <c r="B3238" s="1" t="s">
        <v>41</v>
      </c>
      <c r="C3238" s="1" t="str">
        <f>UPPER(LEFT(B3238,2))</f>
        <v>WA</v>
      </c>
      <c r="D3238" s="1" t="s">
        <v>17</v>
      </c>
      <c r="E3238" s="1" t="str">
        <f>UPPER(LEFT(D3238,1))</f>
        <v>F</v>
      </c>
      <c r="F3238">
        <v>413</v>
      </c>
      <c r="G3238">
        <f t="shared" si="300"/>
        <v>413</v>
      </c>
      <c r="H3238">
        <f t="shared" si="301"/>
        <v>413</v>
      </c>
      <c r="I3238">
        <v>214</v>
      </c>
      <c r="J3238">
        <f t="shared" si="302"/>
        <v>214</v>
      </c>
      <c r="K3238">
        <v>249</v>
      </c>
      <c r="L3238">
        <f t="shared" si="303"/>
        <v>249</v>
      </c>
      <c r="M3238">
        <v>0</v>
      </c>
      <c r="N3238">
        <v>6780</v>
      </c>
      <c r="O3238">
        <f t="shared" si="304"/>
        <v>6780</v>
      </c>
      <c r="P3238">
        <v>29</v>
      </c>
      <c r="Q3238">
        <v>43</v>
      </c>
      <c r="R3238">
        <v>227</v>
      </c>
      <c r="S3238">
        <v>229</v>
      </c>
      <c r="T3238">
        <v>9</v>
      </c>
      <c r="U3238">
        <f>VLOOKUP(A3238,vlookup_table[#All],2,)</f>
        <v>0</v>
      </c>
      <c r="V3238">
        <f>VLOOKUP(A3238,vlookup_table[#All],4,FALSE)</f>
        <v>1108</v>
      </c>
      <c r="W3238" t="str">
        <f>IF(LEN(V3238)=4,_xlfn.CONCAT("19",LEFT(V3238,2)),IF(LEN(V3238)=3,_xlfn.CONCAT("190",LEFT(V3238,2)),0))</f>
        <v>1911</v>
      </c>
      <c r="X3238">
        <f>IF(V3238&lt;&gt;0,1997-VALUE(W3238),0)</f>
        <v>86</v>
      </c>
      <c r="Y3238" t="str">
        <f>VLOOKUP(A3238,vlookup_table[#All],5,FALSE)</f>
        <v>R2</v>
      </c>
      <c r="Z3238" t="str">
        <f t="shared" si="305"/>
        <v>Rural</v>
      </c>
      <c r="AA3238">
        <f>VLOOKUP(A3238,vlookup_table[#All],7,FALSE)</f>
        <v>10</v>
      </c>
    </row>
    <row r="3239" spans="1:27" x14ac:dyDescent="0.3">
      <c r="A3239">
        <v>160306</v>
      </c>
      <c r="B3239" s="1" t="s">
        <v>22</v>
      </c>
      <c r="C3239" s="1" t="str">
        <f>UPPER(LEFT(B3239,2))</f>
        <v>CA</v>
      </c>
      <c r="D3239" s="1" t="s">
        <v>17</v>
      </c>
      <c r="E3239" s="1" t="str">
        <f>UPPER(LEFT(D3239,1))</f>
        <v>F</v>
      </c>
      <c r="F3239">
        <v>1283</v>
      </c>
      <c r="G3239">
        <f t="shared" si="300"/>
        <v>1283</v>
      </c>
      <c r="H3239">
        <f t="shared" si="301"/>
        <v>1283</v>
      </c>
      <c r="I3239">
        <v>360</v>
      </c>
      <c r="J3239">
        <f t="shared" si="302"/>
        <v>360</v>
      </c>
      <c r="K3239">
        <v>380</v>
      </c>
      <c r="L3239">
        <f t="shared" si="303"/>
        <v>380</v>
      </c>
      <c r="M3239">
        <v>0</v>
      </c>
      <c r="N3239">
        <v>12397</v>
      </c>
      <c r="O3239">
        <f t="shared" si="304"/>
        <v>12397</v>
      </c>
      <c r="P3239">
        <v>6</v>
      </c>
      <c r="Q3239">
        <v>45</v>
      </c>
      <c r="R3239">
        <v>386</v>
      </c>
      <c r="S3239">
        <v>367</v>
      </c>
      <c r="T3239">
        <v>12.33333333</v>
      </c>
      <c r="U3239">
        <f>VLOOKUP(A3239,vlookup_table[#All],2,)</f>
        <v>2</v>
      </c>
      <c r="V3239">
        <f>VLOOKUP(A3239,vlookup_table[#All],4,FALSE)</f>
        <v>2601</v>
      </c>
      <c r="W3239" t="str">
        <f>IF(LEN(V3239)=4,_xlfn.CONCAT("19",LEFT(V3239,2)),IF(LEN(V3239)=3,_xlfn.CONCAT("190",LEFT(V3239,2)),0))</f>
        <v>1926</v>
      </c>
      <c r="X3239">
        <f>IF(V3239&lt;&gt;0,1997-VALUE(W3239),0)</f>
        <v>71</v>
      </c>
      <c r="Y3239" t="str">
        <f>VLOOKUP(A3239,vlookup_table[#All],5,FALSE)</f>
        <v>T2</v>
      </c>
      <c r="Z3239" t="str">
        <f t="shared" si="305"/>
        <v>Town</v>
      </c>
      <c r="AA3239">
        <f>VLOOKUP(A3239,vlookup_table[#All],7,FALSE)</f>
        <v>10</v>
      </c>
    </row>
    <row r="3240" spans="1:27" x14ac:dyDescent="0.3">
      <c r="A3240">
        <v>140347</v>
      </c>
      <c r="B3240" s="1" t="s">
        <v>55</v>
      </c>
      <c r="C3240" s="1" t="str">
        <f>UPPER(LEFT(B3240,2))</f>
        <v>NM</v>
      </c>
      <c r="D3240" s="1" t="s">
        <v>14</v>
      </c>
      <c r="E3240" s="1" t="str">
        <f>UPPER(LEFT(D3240,1))</f>
        <v>M</v>
      </c>
      <c r="F3240">
        <v>911</v>
      </c>
      <c r="G3240">
        <f t="shared" si="300"/>
        <v>911</v>
      </c>
      <c r="H3240">
        <f t="shared" si="301"/>
        <v>911</v>
      </c>
      <c r="I3240">
        <v>224</v>
      </c>
      <c r="J3240">
        <f t="shared" si="302"/>
        <v>224</v>
      </c>
      <c r="K3240">
        <v>378</v>
      </c>
      <c r="L3240">
        <f t="shared" si="303"/>
        <v>378</v>
      </c>
      <c r="M3240">
        <v>8</v>
      </c>
      <c r="N3240">
        <v>12142</v>
      </c>
      <c r="O3240">
        <f t="shared" si="304"/>
        <v>12142</v>
      </c>
      <c r="P3240">
        <v>7</v>
      </c>
      <c r="Q3240">
        <v>57</v>
      </c>
      <c r="R3240">
        <v>285</v>
      </c>
      <c r="S3240">
        <v>319</v>
      </c>
      <c r="T3240">
        <v>8</v>
      </c>
      <c r="U3240">
        <f>VLOOKUP(A3240,vlookup_table[#All],2,)</f>
        <v>0</v>
      </c>
      <c r="V3240">
        <f>VLOOKUP(A3240,vlookup_table[#All],4,FALSE)</f>
        <v>0</v>
      </c>
      <c r="W3240">
        <f>IF(LEN(V3240)=4,_xlfn.CONCAT("19",LEFT(V3240,2)),IF(LEN(V3240)=3,_xlfn.CONCAT("190",LEFT(V3240,2)),0))</f>
        <v>0</v>
      </c>
      <c r="X3240">
        <f>IF(V3240&lt;&gt;0,1997-VALUE(W3240),0)</f>
        <v>0</v>
      </c>
      <c r="Y3240" t="str">
        <f>VLOOKUP(A3240,vlookup_table[#All],5,FALSE)</f>
        <v>C2</v>
      </c>
      <c r="Z3240" t="str">
        <f t="shared" si="305"/>
        <v>City</v>
      </c>
      <c r="AA3240">
        <f>VLOOKUP(A3240,vlookup_table[#All],7,FALSE)</f>
        <v>10</v>
      </c>
    </row>
    <row r="3241" spans="1:27" x14ac:dyDescent="0.3">
      <c r="A3241">
        <v>57092</v>
      </c>
      <c r="B3241" s="1" t="s">
        <v>58</v>
      </c>
      <c r="C3241" s="1" t="str">
        <f>UPPER(LEFT(B3241,2))</f>
        <v>KY</v>
      </c>
      <c r="D3241" s="1" t="s">
        <v>14</v>
      </c>
      <c r="E3241" s="1" t="str">
        <f>UPPER(LEFT(D3241,1))</f>
        <v>M</v>
      </c>
      <c r="F3241">
        <v>1110</v>
      </c>
      <c r="G3241">
        <f t="shared" si="300"/>
        <v>1110</v>
      </c>
      <c r="H3241">
        <f t="shared" si="301"/>
        <v>1110</v>
      </c>
      <c r="I3241">
        <v>452</v>
      </c>
      <c r="J3241">
        <f t="shared" si="302"/>
        <v>452</v>
      </c>
      <c r="K3241">
        <v>542</v>
      </c>
      <c r="L3241">
        <f t="shared" si="303"/>
        <v>542</v>
      </c>
      <c r="M3241">
        <v>6</v>
      </c>
      <c r="N3241">
        <v>17207</v>
      </c>
      <c r="O3241">
        <f t="shared" si="304"/>
        <v>17207</v>
      </c>
      <c r="P3241">
        <v>0</v>
      </c>
      <c r="Q3241">
        <v>79</v>
      </c>
      <c r="R3241">
        <v>474</v>
      </c>
      <c r="S3241">
        <v>532</v>
      </c>
      <c r="T3241">
        <v>23.666666670000001</v>
      </c>
      <c r="U3241">
        <f>VLOOKUP(A3241,vlookup_table[#All],2,)</f>
        <v>0</v>
      </c>
      <c r="V3241">
        <f>VLOOKUP(A3241,vlookup_table[#All],4,FALSE)</f>
        <v>5308</v>
      </c>
      <c r="W3241" t="str">
        <f>IF(LEN(V3241)=4,_xlfn.CONCAT("19",LEFT(V3241,2)),IF(LEN(V3241)=3,_xlfn.CONCAT("190",LEFT(V3241,2)),0))</f>
        <v>1953</v>
      </c>
      <c r="X3241">
        <f>IF(V3241&lt;&gt;0,1997-VALUE(W3241),0)</f>
        <v>44</v>
      </c>
      <c r="Y3241" t="str">
        <f>VLOOKUP(A3241,vlookup_table[#All],5,FALSE)</f>
        <v>T1</v>
      </c>
      <c r="Z3241" t="str">
        <f t="shared" si="305"/>
        <v>Town</v>
      </c>
      <c r="AA3241">
        <f>VLOOKUP(A3241,vlookup_table[#All],7,FALSE)</f>
        <v>36</v>
      </c>
    </row>
    <row r="3242" spans="1:27" x14ac:dyDescent="0.3">
      <c r="A3242">
        <v>171216</v>
      </c>
      <c r="B3242" s="1" t="s">
        <v>22</v>
      </c>
      <c r="C3242" s="1" t="str">
        <f>UPPER(LEFT(B3242,2))</f>
        <v>CA</v>
      </c>
      <c r="D3242" s="1" t="s">
        <v>17</v>
      </c>
      <c r="E3242" s="1" t="str">
        <f>UPPER(LEFT(D3242,1))</f>
        <v>F</v>
      </c>
      <c r="F3242">
        <v>1361</v>
      </c>
      <c r="G3242">
        <f t="shared" si="300"/>
        <v>1361</v>
      </c>
      <c r="H3242">
        <f t="shared" si="301"/>
        <v>1361</v>
      </c>
      <c r="I3242">
        <v>368</v>
      </c>
      <c r="J3242">
        <f t="shared" si="302"/>
        <v>368</v>
      </c>
      <c r="K3242">
        <v>487</v>
      </c>
      <c r="L3242">
        <f t="shared" si="303"/>
        <v>487</v>
      </c>
      <c r="M3242">
        <v>13</v>
      </c>
      <c r="N3242">
        <v>16200</v>
      </c>
      <c r="O3242">
        <f t="shared" si="304"/>
        <v>16200</v>
      </c>
      <c r="P3242">
        <v>9</v>
      </c>
      <c r="Q3242">
        <v>43</v>
      </c>
      <c r="R3242">
        <v>409</v>
      </c>
      <c r="S3242">
        <v>441</v>
      </c>
      <c r="T3242">
        <v>5.8333333329999997</v>
      </c>
      <c r="U3242">
        <f>VLOOKUP(A3242,vlookup_table[#All],2,)</f>
        <v>0</v>
      </c>
      <c r="V3242">
        <f>VLOOKUP(A3242,vlookup_table[#All],4,FALSE)</f>
        <v>3601</v>
      </c>
      <c r="W3242" t="str">
        <f>IF(LEN(V3242)=4,_xlfn.CONCAT("19",LEFT(V3242,2)),IF(LEN(V3242)=3,_xlfn.CONCAT("190",LEFT(V3242,2)),0))</f>
        <v>1936</v>
      </c>
      <c r="X3242">
        <f>IF(V3242&lt;&gt;0,1997-VALUE(W3242),0)</f>
        <v>61</v>
      </c>
      <c r="Y3242" t="str">
        <f>VLOOKUP(A3242,vlookup_table[#All],5,FALSE)</f>
        <v>S2</v>
      </c>
      <c r="Z3242" t="str">
        <f t="shared" si="305"/>
        <v>Suburban</v>
      </c>
      <c r="AA3242">
        <f>VLOOKUP(A3242,vlookup_table[#All],7,FALSE)</f>
        <v>5</v>
      </c>
    </row>
    <row r="3243" spans="1:27" x14ac:dyDescent="0.3">
      <c r="A3243">
        <v>111861</v>
      </c>
      <c r="B3243" s="1" t="s">
        <v>33</v>
      </c>
      <c r="C3243" s="1" t="str">
        <f>UPPER(LEFT(B3243,2))</f>
        <v>AR</v>
      </c>
      <c r="D3243" s="1" t="s">
        <v>14</v>
      </c>
      <c r="E3243" s="1" t="str">
        <f>UPPER(LEFT(D3243,1))</f>
        <v>M</v>
      </c>
      <c r="F3243">
        <v>340</v>
      </c>
      <c r="G3243">
        <f t="shared" si="300"/>
        <v>340</v>
      </c>
      <c r="H3243">
        <f t="shared" si="301"/>
        <v>340</v>
      </c>
      <c r="I3243">
        <v>136</v>
      </c>
      <c r="J3243">
        <f t="shared" si="302"/>
        <v>136</v>
      </c>
      <c r="K3243">
        <v>196</v>
      </c>
      <c r="L3243">
        <f t="shared" si="303"/>
        <v>196</v>
      </c>
      <c r="M3243">
        <v>0</v>
      </c>
      <c r="N3243">
        <v>7061</v>
      </c>
      <c r="O3243">
        <f t="shared" si="304"/>
        <v>7061</v>
      </c>
      <c r="P3243">
        <v>1</v>
      </c>
      <c r="Q3243">
        <v>76</v>
      </c>
      <c r="R3243">
        <v>150</v>
      </c>
      <c r="S3243">
        <v>165</v>
      </c>
      <c r="T3243">
        <v>3.6</v>
      </c>
      <c r="U3243">
        <f>VLOOKUP(A3243,vlookup_table[#All],2,)</f>
        <v>1</v>
      </c>
      <c r="V3243">
        <f>VLOOKUP(A3243,vlookup_table[#All],4,FALSE)</f>
        <v>2212</v>
      </c>
      <c r="W3243" t="str">
        <f>IF(LEN(V3243)=4,_xlfn.CONCAT("19",LEFT(V3243,2)),IF(LEN(V3243)=3,_xlfn.CONCAT("190",LEFT(V3243,2)),0))</f>
        <v>1922</v>
      </c>
      <c r="X3243">
        <f>IF(V3243&lt;&gt;0,1997-VALUE(W3243),0)</f>
        <v>75</v>
      </c>
      <c r="Y3243" t="str">
        <f>VLOOKUP(A3243,vlookup_table[#All],5,FALSE)</f>
        <v>T3</v>
      </c>
      <c r="Z3243" t="str">
        <f t="shared" si="305"/>
        <v>Town</v>
      </c>
      <c r="AA3243">
        <f>VLOOKUP(A3243,vlookup_table[#All],7,FALSE)</f>
        <v>5</v>
      </c>
    </row>
    <row r="3244" spans="1:27" x14ac:dyDescent="0.3">
      <c r="A3244">
        <v>66393</v>
      </c>
      <c r="B3244" s="1" t="s">
        <v>30</v>
      </c>
      <c r="C3244" s="1" t="str">
        <f>UPPER(LEFT(B3244,2))</f>
        <v>MI</v>
      </c>
      <c r="D3244" s="1" t="s">
        <v>14</v>
      </c>
      <c r="E3244" s="1" t="str">
        <f>UPPER(LEFT(D3244,1))</f>
        <v>M</v>
      </c>
      <c r="F3244">
        <v>605</v>
      </c>
      <c r="G3244">
        <f t="shared" si="300"/>
        <v>605</v>
      </c>
      <c r="H3244">
        <f t="shared" si="301"/>
        <v>605</v>
      </c>
      <c r="I3244">
        <v>369</v>
      </c>
      <c r="J3244">
        <f t="shared" si="302"/>
        <v>369</v>
      </c>
      <c r="K3244">
        <v>441</v>
      </c>
      <c r="L3244">
        <f t="shared" si="303"/>
        <v>441</v>
      </c>
      <c r="M3244">
        <v>1</v>
      </c>
      <c r="N3244">
        <v>14582</v>
      </c>
      <c r="O3244">
        <f t="shared" si="304"/>
        <v>14582</v>
      </c>
      <c r="P3244">
        <v>2</v>
      </c>
      <c r="Q3244">
        <v>14</v>
      </c>
      <c r="R3244">
        <v>415</v>
      </c>
      <c r="S3244">
        <v>377</v>
      </c>
      <c r="T3244">
        <v>21</v>
      </c>
      <c r="U3244">
        <f>VLOOKUP(A3244,vlookup_table[#All],2,)</f>
        <v>0</v>
      </c>
      <c r="V3244">
        <f>VLOOKUP(A3244,vlookup_table[#All],4,FALSE)</f>
        <v>5412</v>
      </c>
      <c r="W3244" t="str">
        <f>IF(LEN(V3244)=4,_xlfn.CONCAT("19",LEFT(V3244,2)),IF(LEN(V3244)=3,_xlfn.CONCAT("190",LEFT(V3244,2)),0))</f>
        <v>1954</v>
      </c>
      <c r="X3244">
        <f>IF(V3244&lt;&gt;0,1997-VALUE(W3244),0)</f>
        <v>43</v>
      </c>
      <c r="Y3244" t="str">
        <f>VLOOKUP(A3244,vlookup_table[#All],5,FALSE)</f>
        <v>T2</v>
      </c>
      <c r="Z3244" t="str">
        <f t="shared" si="305"/>
        <v>Town</v>
      </c>
      <c r="AA3244">
        <f>VLOOKUP(A3244,vlookup_table[#All],7,FALSE)</f>
        <v>50</v>
      </c>
    </row>
    <row r="3245" spans="1:27" x14ac:dyDescent="0.3">
      <c r="A3245">
        <v>189848</v>
      </c>
      <c r="B3245" s="1" t="s">
        <v>13</v>
      </c>
      <c r="C3245" s="1" t="str">
        <f>UPPER(LEFT(B3245,2))</f>
        <v>FL</v>
      </c>
      <c r="D3245" s="1" t="s">
        <v>14</v>
      </c>
      <c r="E3245" s="1" t="str">
        <f>UPPER(LEFT(D3245,1))</f>
        <v>M</v>
      </c>
      <c r="F3245">
        <v>885</v>
      </c>
      <c r="G3245">
        <f t="shared" si="300"/>
        <v>885</v>
      </c>
      <c r="H3245">
        <f t="shared" si="301"/>
        <v>885</v>
      </c>
      <c r="I3245">
        <v>264</v>
      </c>
      <c r="J3245">
        <f t="shared" si="302"/>
        <v>264</v>
      </c>
      <c r="K3245">
        <v>414</v>
      </c>
      <c r="L3245">
        <f t="shared" si="303"/>
        <v>414</v>
      </c>
      <c r="M3245">
        <v>6</v>
      </c>
      <c r="N3245">
        <v>18769</v>
      </c>
      <c r="O3245">
        <f t="shared" si="304"/>
        <v>18769</v>
      </c>
      <c r="P3245">
        <v>18</v>
      </c>
      <c r="Q3245">
        <v>11</v>
      </c>
      <c r="R3245">
        <v>331</v>
      </c>
      <c r="S3245">
        <v>343</v>
      </c>
      <c r="T3245">
        <v>9.7333333329999991</v>
      </c>
      <c r="U3245">
        <f>VLOOKUP(A3245,vlookup_table[#All],2,)</f>
        <v>1</v>
      </c>
      <c r="V3245">
        <f>VLOOKUP(A3245,vlookup_table[#All],4,FALSE)</f>
        <v>1801</v>
      </c>
      <c r="W3245" t="str">
        <f>IF(LEN(V3245)=4,_xlfn.CONCAT("19",LEFT(V3245,2)),IF(LEN(V3245)=3,_xlfn.CONCAT("190",LEFT(V3245,2)),0))</f>
        <v>1918</v>
      </c>
      <c r="X3245">
        <f>IF(V3245&lt;&gt;0,1997-VALUE(W3245),0)</f>
        <v>79</v>
      </c>
      <c r="Y3245" t="str">
        <f>VLOOKUP(A3245,vlookup_table[#All],5,FALSE)</f>
        <v>C2</v>
      </c>
      <c r="Z3245" t="str">
        <f t="shared" si="305"/>
        <v>City</v>
      </c>
      <c r="AA3245">
        <f>VLOOKUP(A3245,vlookup_table[#All],7,FALSE)</f>
        <v>12</v>
      </c>
    </row>
    <row r="3246" spans="1:27" x14ac:dyDescent="0.3">
      <c r="A3246">
        <v>103298</v>
      </c>
      <c r="B3246" s="1" t="s">
        <v>37</v>
      </c>
      <c r="C3246" s="1" t="str">
        <f>UPPER(LEFT(B3246,2))</f>
        <v>MO</v>
      </c>
      <c r="D3246" s="1" t="s">
        <v>17</v>
      </c>
      <c r="E3246" s="1" t="str">
        <f>UPPER(LEFT(D3246,1))</f>
        <v>F</v>
      </c>
      <c r="F3246">
        <v>588</v>
      </c>
      <c r="G3246">
        <f t="shared" si="300"/>
        <v>588</v>
      </c>
      <c r="H3246">
        <f t="shared" si="301"/>
        <v>588</v>
      </c>
      <c r="I3246">
        <v>258</v>
      </c>
      <c r="J3246">
        <f t="shared" si="302"/>
        <v>258</v>
      </c>
      <c r="K3246">
        <v>340</v>
      </c>
      <c r="L3246">
        <f t="shared" si="303"/>
        <v>340</v>
      </c>
      <c r="M3246">
        <v>0</v>
      </c>
      <c r="N3246">
        <v>11512</v>
      </c>
      <c r="O3246">
        <f t="shared" si="304"/>
        <v>11512</v>
      </c>
      <c r="P3246">
        <v>2</v>
      </c>
      <c r="Q3246">
        <v>69</v>
      </c>
      <c r="R3246">
        <v>310</v>
      </c>
      <c r="S3246">
        <v>293</v>
      </c>
      <c r="T3246">
        <v>12.5</v>
      </c>
      <c r="U3246">
        <f>VLOOKUP(A3246,vlookup_table[#All],2,)</f>
        <v>0</v>
      </c>
      <c r="V3246">
        <f>VLOOKUP(A3246,vlookup_table[#All],4,FALSE)</f>
        <v>7101</v>
      </c>
      <c r="W3246" t="str">
        <f>IF(LEN(V3246)=4,_xlfn.CONCAT("19",LEFT(V3246,2)),IF(LEN(V3246)=3,_xlfn.CONCAT("190",LEFT(V3246,2)),0))</f>
        <v>1971</v>
      </c>
      <c r="X3246">
        <f>IF(V3246&lt;&gt;0,1997-VALUE(W3246),0)</f>
        <v>26</v>
      </c>
      <c r="Y3246" t="str">
        <f>VLOOKUP(A3246,vlookup_table[#All],5,FALSE)</f>
        <v>R1</v>
      </c>
      <c r="Z3246" t="str">
        <f t="shared" si="305"/>
        <v>Rural</v>
      </c>
      <c r="AA3246">
        <f>VLOOKUP(A3246,vlookup_table[#All],7,FALSE)</f>
        <v>15</v>
      </c>
    </row>
    <row r="3247" spans="1:27" x14ac:dyDescent="0.3">
      <c r="A3247">
        <v>104442</v>
      </c>
      <c r="B3247" s="1" t="s">
        <v>28</v>
      </c>
      <c r="C3247" s="1" t="str">
        <f>UPPER(LEFT(B3247,2))</f>
        <v>KS</v>
      </c>
      <c r="D3247" s="1" t="s">
        <v>17</v>
      </c>
      <c r="E3247" s="1" t="str">
        <f>UPPER(LEFT(D3247,1))</f>
        <v>F</v>
      </c>
      <c r="F3247">
        <v>2172</v>
      </c>
      <c r="G3247">
        <f t="shared" si="300"/>
        <v>2172</v>
      </c>
      <c r="H3247">
        <f t="shared" si="301"/>
        <v>2172</v>
      </c>
      <c r="I3247">
        <v>1033</v>
      </c>
      <c r="J3247">
        <f t="shared" si="302"/>
        <v>1033</v>
      </c>
      <c r="K3247">
        <v>1078</v>
      </c>
      <c r="L3247">
        <f t="shared" si="303"/>
        <v>1078</v>
      </c>
      <c r="M3247">
        <v>56</v>
      </c>
      <c r="N3247">
        <v>42625</v>
      </c>
      <c r="O3247">
        <f t="shared" si="304"/>
        <v>42625</v>
      </c>
      <c r="P3247">
        <v>4</v>
      </c>
      <c r="Q3247">
        <v>45</v>
      </c>
      <c r="R3247">
        <v>1048</v>
      </c>
      <c r="S3247">
        <v>1031</v>
      </c>
      <c r="T3247">
        <v>23.333333329999999</v>
      </c>
      <c r="U3247">
        <f>VLOOKUP(A3247,vlookup_table[#All],2,)</f>
        <v>28</v>
      </c>
      <c r="V3247">
        <f>VLOOKUP(A3247,vlookup_table[#All],4,FALSE)</f>
        <v>4608</v>
      </c>
      <c r="W3247" t="str">
        <f>IF(LEN(V3247)=4,_xlfn.CONCAT("19",LEFT(V3247,2)),IF(LEN(V3247)=3,_xlfn.CONCAT("190",LEFT(V3247,2)),0))</f>
        <v>1946</v>
      </c>
      <c r="X3247">
        <f>IF(V3247&lt;&gt;0,1997-VALUE(W3247),0)</f>
        <v>51</v>
      </c>
      <c r="Y3247" t="str">
        <f>VLOOKUP(A3247,vlookup_table[#All],5,FALSE)</f>
        <v>S1</v>
      </c>
      <c r="Z3247" t="str">
        <f t="shared" si="305"/>
        <v>Suburban</v>
      </c>
      <c r="AA3247">
        <f>VLOOKUP(A3247,vlookup_table[#All],7,FALSE)</f>
        <v>35</v>
      </c>
    </row>
    <row r="3248" spans="1:27" x14ac:dyDescent="0.3">
      <c r="A3248">
        <v>83279</v>
      </c>
      <c r="B3248" s="1" t="s">
        <v>57</v>
      </c>
      <c r="C3248" s="1" t="str">
        <f>UPPER(LEFT(B3248,2))</f>
        <v>MN</v>
      </c>
      <c r="D3248" s="1" t="s">
        <v>17</v>
      </c>
      <c r="E3248" s="1" t="str">
        <f>UPPER(LEFT(D3248,1))</f>
        <v>F</v>
      </c>
      <c r="F3248">
        <v>1300</v>
      </c>
      <c r="G3248">
        <f t="shared" si="300"/>
        <v>1300</v>
      </c>
      <c r="H3248">
        <f t="shared" si="301"/>
        <v>1300</v>
      </c>
      <c r="I3248">
        <v>596</v>
      </c>
      <c r="J3248">
        <f t="shared" si="302"/>
        <v>596</v>
      </c>
      <c r="K3248">
        <v>772</v>
      </c>
      <c r="L3248">
        <f t="shared" si="303"/>
        <v>772</v>
      </c>
      <c r="M3248">
        <v>3</v>
      </c>
      <c r="N3248">
        <v>28518</v>
      </c>
      <c r="O3248">
        <f t="shared" si="304"/>
        <v>28518</v>
      </c>
      <c r="P3248">
        <v>1</v>
      </c>
      <c r="Q3248">
        <v>66</v>
      </c>
      <c r="R3248">
        <v>717</v>
      </c>
      <c r="S3248">
        <v>674</v>
      </c>
      <c r="T3248">
        <v>9</v>
      </c>
      <c r="U3248">
        <f>VLOOKUP(A3248,vlookup_table[#All],2,)</f>
        <v>0</v>
      </c>
      <c r="V3248">
        <f>VLOOKUP(A3248,vlookup_table[#All],4,FALSE)</f>
        <v>4501</v>
      </c>
      <c r="W3248" t="str">
        <f>IF(LEN(V3248)=4,_xlfn.CONCAT("19",LEFT(V3248,2)),IF(LEN(V3248)=3,_xlfn.CONCAT("190",LEFT(V3248,2)),0))</f>
        <v>1945</v>
      </c>
      <c r="X3248">
        <f>IF(V3248&lt;&gt;0,1997-VALUE(W3248),0)</f>
        <v>52</v>
      </c>
      <c r="Y3248" t="str">
        <f>VLOOKUP(A3248,vlookup_table[#All],5,FALSE)</f>
        <v>S1</v>
      </c>
      <c r="Z3248" t="str">
        <f t="shared" si="305"/>
        <v>Suburban</v>
      </c>
      <c r="AA3248">
        <f>VLOOKUP(A3248,vlookup_table[#All],7,FALSE)</f>
        <v>19</v>
      </c>
    </row>
    <row r="3249" spans="1:27" x14ac:dyDescent="0.3">
      <c r="A3249">
        <v>153026</v>
      </c>
      <c r="B3249" s="1" t="s">
        <v>22</v>
      </c>
      <c r="C3249" s="1" t="str">
        <f>UPPER(LEFT(B3249,2))</f>
        <v>CA</v>
      </c>
      <c r="D3249" s="1" t="s">
        <v>17</v>
      </c>
      <c r="E3249" s="1" t="str">
        <f>UPPER(LEFT(D3249,1))</f>
        <v>F</v>
      </c>
      <c r="F3249">
        <v>1625</v>
      </c>
      <c r="G3249">
        <f t="shared" si="300"/>
        <v>1625</v>
      </c>
      <c r="H3249">
        <f t="shared" si="301"/>
        <v>1625</v>
      </c>
      <c r="I3249">
        <v>196</v>
      </c>
      <c r="J3249">
        <f t="shared" si="302"/>
        <v>196</v>
      </c>
      <c r="K3249">
        <v>256</v>
      </c>
      <c r="L3249">
        <f t="shared" si="303"/>
        <v>256</v>
      </c>
      <c r="M3249">
        <v>0</v>
      </c>
      <c r="N3249">
        <v>10679</v>
      </c>
      <c r="O3249">
        <f t="shared" si="304"/>
        <v>10679</v>
      </c>
      <c r="P3249">
        <v>7</v>
      </c>
      <c r="Q3249">
        <v>23</v>
      </c>
      <c r="R3249">
        <v>197</v>
      </c>
      <c r="S3249">
        <v>238</v>
      </c>
      <c r="T3249">
        <v>6.2142857139999998</v>
      </c>
      <c r="U3249">
        <f>VLOOKUP(A3249,vlookup_table[#All],2,)</f>
        <v>2</v>
      </c>
      <c r="V3249">
        <f>VLOOKUP(A3249,vlookup_table[#All],4,FALSE)</f>
        <v>2601</v>
      </c>
      <c r="W3249" t="str">
        <f>IF(LEN(V3249)=4,_xlfn.CONCAT("19",LEFT(V3249,2)),IF(LEN(V3249)=3,_xlfn.CONCAT("190",LEFT(V3249,2)),0))</f>
        <v>1926</v>
      </c>
      <c r="X3249">
        <f>IF(V3249&lt;&gt;0,1997-VALUE(W3249),0)</f>
        <v>71</v>
      </c>
      <c r="Y3249" t="str">
        <f>VLOOKUP(A3249,vlookup_table[#All],5,FALSE)</f>
        <v>C3</v>
      </c>
      <c r="Z3249" t="str">
        <f t="shared" si="305"/>
        <v>City</v>
      </c>
      <c r="AA3249">
        <f>VLOOKUP(A3249,vlookup_table[#All],7,FALSE)</f>
        <v>10</v>
      </c>
    </row>
    <row r="3250" spans="1:27" x14ac:dyDescent="0.3">
      <c r="A3250">
        <v>162687</v>
      </c>
      <c r="B3250" s="1" t="s">
        <v>22</v>
      </c>
      <c r="C3250" s="1" t="str">
        <f>UPPER(LEFT(B3250,2))</f>
        <v>CA</v>
      </c>
      <c r="D3250" s="1" t="s">
        <v>17</v>
      </c>
      <c r="E3250" s="1" t="str">
        <f>UPPER(LEFT(D3250,1))</f>
        <v>F</v>
      </c>
      <c r="F3250">
        <v>3238</v>
      </c>
      <c r="G3250">
        <f t="shared" si="300"/>
        <v>3238</v>
      </c>
      <c r="H3250">
        <f t="shared" si="301"/>
        <v>3238</v>
      </c>
      <c r="I3250">
        <v>271</v>
      </c>
      <c r="J3250">
        <f t="shared" si="302"/>
        <v>271</v>
      </c>
      <c r="K3250">
        <v>402</v>
      </c>
      <c r="L3250">
        <f t="shared" si="303"/>
        <v>402</v>
      </c>
      <c r="M3250">
        <v>93</v>
      </c>
      <c r="N3250">
        <v>21383</v>
      </c>
      <c r="O3250">
        <f t="shared" si="304"/>
        <v>21383</v>
      </c>
      <c r="P3250">
        <v>17</v>
      </c>
      <c r="Q3250">
        <v>45</v>
      </c>
      <c r="R3250">
        <v>389</v>
      </c>
      <c r="S3250">
        <v>325</v>
      </c>
      <c r="T3250">
        <v>15.4</v>
      </c>
      <c r="U3250">
        <f>VLOOKUP(A3250,vlookup_table[#All],2,)</f>
        <v>0</v>
      </c>
      <c r="V3250">
        <f>VLOOKUP(A3250,vlookup_table[#All],4,FALSE)</f>
        <v>4001</v>
      </c>
      <c r="W3250" t="str">
        <f>IF(LEN(V3250)=4,_xlfn.CONCAT("19",LEFT(V3250,2)),IF(LEN(V3250)=3,_xlfn.CONCAT("190",LEFT(V3250,2)),0))</f>
        <v>1940</v>
      </c>
      <c r="X3250">
        <f>IF(V3250&lt;&gt;0,1997-VALUE(W3250),0)</f>
        <v>57</v>
      </c>
      <c r="Y3250" t="str">
        <f>VLOOKUP(A3250,vlookup_table[#All],5,FALSE)</f>
        <v>U1</v>
      </c>
      <c r="Z3250" t="str">
        <f t="shared" si="305"/>
        <v>Urban</v>
      </c>
      <c r="AA3250">
        <f>VLOOKUP(A3250,vlookup_table[#All],7,FALSE)</f>
        <v>35</v>
      </c>
    </row>
    <row r="3251" spans="1:27" x14ac:dyDescent="0.3">
      <c r="A3251">
        <v>133283</v>
      </c>
      <c r="B3251" s="1" t="s">
        <v>42</v>
      </c>
      <c r="C3251" s="1" t="str">
        <f>UPPER(LEFT(B3251,2))</f>
        <v>ID</v>
      </c>
      <c r="D3251" s="1" t="s">
        <v>14</v>
      </c>
      <c r="E3251" s="1" t="str">
        <f>UPPER(LEFT(D3251,1))</f>
        <v>M</v>
      </c>
      <c r="F3251">
        <v>595</v>
      </c>
      <c r="G3251">
        <f t="shared" si="300"/>
        <v>595</v>
      </c>
      <c r="H3251">
        <f t="shared" si="301"/>
        <v>595</v>
      </c>
      <c r="I3251">
        <v>276</v>
      </c>
      <c r="J3251">
        <f t="shared" si="302"/>
        <v>276</v>
      </c>
      <c r="K3251">
        <v>323</v>
      </c>
      <c r="L3251">
        <f t="shared" si="303"/>
        <v>323</v>
      </c>
      <c r="M3251">
        <v>1</v>
      </c>
      <c r="N3251">
        <v>9788</v>
      </c>
      <c r="O3251">
        <f t="shared" si="304"/>
        <v>9788</v>
      </c>
      <c r="P3251">
        <v>2</v>
      </c>
      <c r="Q3251">
        <v>52</v>
      </c>
      <c r="R3251">
        <v>283</v>
      </c>
      <c r="S3251">
        <v>312</v>
      </c>
      <c r="T3251">
        <v>10.83333333</v>
      </c>
      <c r="U3251">
        <f>VLOOKUP(A3251,vlookup_table[#All],2,)</f>
        <v>1002</v>
      </c>
      <c r="V3251">
        <f>VLOOKUP(A3251,vlookup_table[#All],4,FALSE)</f>
        <v>0</v>
      </c>
      <c r="W3251">
        <f>IF(LEN(V3251)=4,_xlfn.CONCAT("19",LEFT(V3251,2)),IF(LEN(V3251)=3,_xlfn.CONCAT("190",LEFT(V3251,2)),0))</f>
        <v>0</v>
      </c>
      <c r="X3251">
        <f>IF(V3251&lt;&gt;0,1997-VALUE(W3251),0)</f>
        <v>0</v>
      </c>
      <c r="Y3251" t="str">
        <f>VLOOKUP(A3251,vlookup_table[#All],5,FALSE)</f>
        <v>R2</v>
      </c>
      <c r="Z3251" t="str">
        <f t="shared" si="305"/>
        <v>Rural</v>
      </c>
      <c r="AA3251">
        <f>VLOOKUP(A3251,vlookup_table[#All],7,FALSE)</f>
        <v>15</v>
      </c>
    </row>
    <row r="3252" spans="1:27" x14ac:dyDescent="0.3">
      <c r="A3252">
        <v>58934</v>
      </c>
      <c r="B3252" s="1" t="s">
        <v>58</v>
      </c>
      <c r="C3252" s="1" t="str">
        <f>UPPER(LEFT(B3252,2))</f>
        <v>KY</v>
      </c>
      <c r="D3252" s="1" t="s">
        <v>17</v>
      </c>
      <c r="E3252" s="1" t="str">
        <f>UPPER(LEFT(D3252,1))</f>
        <v>F</v>
      </c>
      <c r="F3252">
        <v>282</v>
      </c>
      <c r="G3252">
        <f t="shared" si="300"/>
        <v>282</v>
      </c>
      <c r="H3252">
        <f t="shared" si="301"/>
        <v>282</v>
      </c>
      <c r="I3252">
        <v>169</v>
      </c>
      <c r="J3252">
        <f t="shared" si="302"/>
        <v>169</v>
      </c>
      <c r="K3252">
        <v>225</v>
      </c>
      <c r="L3252">
        <f t="shared" si="303"/>
        <v>225</v>
      </c>
      <c r="M3252">
        <v>1</v>
      </c>
      <c r="N3252">
        <v>7323</v>
      </c>
      <c r="O3252">
        <f t="shared" si="304"/>
        <v>7323</v>
      </c>
      <c r="P3252">
        <v>0</v>
      </c>
      <c r="Q3252">
        <v>87</v>
      </c>
      <c r="R3252">
        <v>198</v>
      </c>
      <c r="S3252">
        <v>190</v>
      </c>
      <c r="T3252">
        <v>15</v>
      </c>
      <c r="U3252">
        <f>VLOOKUP(A3252,vlookup_table[#All],2,)</f>
        <v>0</v>
      </c>
      <c r="V3252">
        <f>VLOOKUP(A3252,vlookup_table[#All],4,FALSE)</f>
        <v>0</v>
      </c>
      <c r="W3252">
        <f>IF(LEN(V3252)=4,_xlfn.CONCAT("19",LEFT(V3252,2)),IF(LEN(V3252)=3,_xlfn.CONCAT("190",LEFT(V3252,2)),0))</f>
        <v>0</v>
      </c>
      <c r="X3252">
        <f>IF(V3252&lt;&gt;0,1997-VALUE(W3252),0)</f>
        <v>0</v>
      </c>
      <c r="Y3252" t="str">
        <f>VLOOKUP(A3252,vlookup_table[#All],5,FALSE)</f>
        <v>R3</v>
      </c>
      <c r="Z3252" t="str">
        <f t="shared" si="305"/>
        <v>Rural</v>
      </c>
      <c r="AA3252">
        <f>VLOOKUP(A3252,vlookup_table[#All],7,FALSE)</f>
        <v>10</v>
      </c>
    </row>
    <row r="3253" spans="1:27" x14ac:dyDescent="0.3">
      <c r="A3253">
        <v>151195</v>
      </c>
      <c r="B3253" s="1" t="s">
        <v>22</v>
      </c>
      <c r="C3253" s="1" t="str">
        <f>UPPER(LEFT(B3253,2))</f>
        <v>CA</v>
      </c>
      <c r="D3253" s="1" t="s">
        <v>17</v>
      </c>
      <c r="E3253" s="1" t="str">
        <f>UPPER(LEFT(D3253,1))</f>
        <v>F</v>
      </c>
      <c r="F3253">
        <v>3905</v>
      </c>
      <c r="G3253">
        <f t="shared" si="300"/>
        <v>3905</v>
      </c>
      <c r="H3253">
        <f t="shared" si="301"/>
        <v>3905</v>
      </c>
      <c r="I3253">
        <v>882</v>
      </c>
      <c r="J3253">
        <f t="shared" si="302"/>
        <v>882</v>
      </c>
      <c r="K3253">
        <v>989</v>
      </c>
      <c r="L3253">
        <f t="shared" si="303"/>
        <v>989</v>
      </c>
      <c r="M3253">
        <v>95</v>
      </c>
      <c r="N3253">
        <v>35563</v>
      </c>
      <c r="O3253">
        <f t="shared" si="304"/>
        <v>35563</v>
      </c>
      <c r="P3253">
        <v>14</v>
      </c>
      <c r="Q3253">
        <v>37</v>
      </c>
      <c r="R3253">
        <v>1022</v>
      </c>
      <c r="S3253">
        <v>923</v>
      </c>
      <c r="T3253">
        <v>8.25</v>
      </c>
      <c r="U3253">
        <f>VLOOKUP(A3253,vlookup_table[#All],2,)</f>
        <v>0</v>
      </c>
      <c r="V3253">
        <f>VLOOKUP(A3253,vlookup_table[#All],4,FALSE)</f>
        <v>1001</v>
      </c>
      <c r="W3253" t="str">
        <f>IF(LEN(V3253)=4,_xlfn.CONCAT("19",LEFT(V3253,2)),IF(LEN(V3253)=3,_xlfn.CONCAT("190",LEFT(V3253,2)),0))</f>
        <v>1910</v>
      </c>
      <c r="X3253">
        <f>IF(V3253&lt;&gt;0,1997-VALUE(W3253),0)</f>
        <v>87</v>
      </c>
      <c r="Y3253" t="str">
        <f>VLOOKUP(A3253,vlookup_table[#All],5,FALSE)</f>
        <v/>
      </c>
      <c r="Z3253">
        <f t="shared" si="305"/>
        <v>0</v>
      </c>
      <c r="AA3253">
        <f>VLOOKUP(A3253,vlookup_table[#All],7,FALSE)</f>
        <v>10</v>
      </c>
    </row>
    <row r="3254" spans="1:27" x14ac:dyDescent="0.3">
      <c r="A3254">
        <v>1322</v>
      </c>
      <c r="B3254" s="1" t="s">
        <v>30</v>
      </c>
      <c r="C3254" s="1" t="str">
        <f>UPPER(LEFT(B3254,2))</f>
        <v>MI</v>
      </c>
      <c r="D3254" s="1" t="s">
        <v>17</v>
      </c>
      <c r="E3254" s="1" t="str">
        <f>UPPER(LEFT(D3254,1))</f>
        <v>F</v>
      </c>
      <c r="F3254">
        <v>376</v>
      </c>
      <c r="G3254">
        <f t="shared" si="300"/>
        <v>376</v>
      </c>
      <c r="H3254">
        <f t="shared" si="301"/>
        <v>376</v>
      </c>
      <c r="I3254">
        <v>397</v>
      </c>
      <c r="J3254">
        <f t="shared" si="302"/>
        <v>397</v>
      </c>
      <c r="K3254">
        <v>412</v>
      </c>
      <c r="L3254">
        <f t="shared" si="303"/>
        <v>412</v>
      </c>
      <c r="M3254">
        <v>0</v>
      </c>
      <c r="N3254">
        <v>15260</v>
      </c>
      <c r="O3254">
        <f t="shared" si="304"/>
        <v>15260</v>
      </c>
      <c r="P3254">
        <v>3</v>
      </c>
      <c r="Q3254">
        <v>77</v>
      </c>
      <c r="R3254">
        <v>401</v>
      </c>
      <c r="S3254">
        <v>405</v>
      </c>
      <c r="T3254">
        <v>12.42857143</v>
      </c>
      <c r="U3254">
        <f>VLOOKUP(A3254,vlookup_table[#All],2,)</f>
        <v>28</v>
      </c>
      <c r="V3254">
        <f>VLOOKUP(A3254,vlookup_table[#All],4,FALSE)</f>
        <v>4301</v>
      </c>
      <c r="W3254" t="str">
        <f>IF(LEN(V3254)=4,_xlfn.CONCAT("19",LEFT(V3254,2)),IF(LEN(V3254)=3,_xlfn.CONCAT("190",LEFT(V3254,2)),0))</f>
        <v>1943</v>
      </c>
      <c r="X3254">
        <f>IF(V3254&lt;&gt;0,1997-VALUE(W3254),0)</f>
        <v>54</v>
      </c>
      <c r="Y3254" t="str">
        <f>VLOOKUP(A3254,vlookup_table[#All],5,FALSE)</f>
        <v>U2</v>
      </c>
      <c r="Z3254" t="str">
        <f t="shared" si="305"/>
        <v>Urban</v>
      </c>
      <c r="AA3254">
        <f>VLOOKUP(A3254,vlookup_table[#All],7,FALSE)</f>
        <v>14</v>
      </c>
    </row>
    <row r="3255" spans="1:27" x14ac:dyDescent="0.3">
      <c r="A3255">
        <v>157307</v>
      </c>
      <c r="B3255" s="1" t="s">
        <v>22</v>
      </c>
      <c r="C3255" s="1" t="str">
        <f>UPPER(LEFT(B3255,2))</f>
        <v>CA</v>
      </c>
      <c r="D3255" s="1" t="s">
        <v>14</v>
      </c>
      <c r="E3255" s="1" t="str">
        <f>UPPER(LEFT(D3255,1))</f>
        <v>M</v>
      </c>
      <c r="F3255">
        <v>3254</v>
      </c>
      <c r="G3255">
        <f t="shared" si="300"/>
        <v>3254</v>
      </c>
      <c r="H3255">
        <f t="shared" si="301"/>
        <v>3254</v>
      </c>
      <c r="I3255">
        <v>481</v>
      </c>
      <c r="J3255">
        <f t="shared" si="302"/>
        <v>481</v>
      </c>
      <c r="K3255">
        <v>614</v>
      </c>
      <c r="L3255">
        <f t="shared" si="303"/>
        <v>614</v>
      </c>
      <c r="M3255">
        <v>91</v>
      </c>
      <c r="N3255">
        <v>18646</v>
      </c>
      <c r="O3255">
        <f t="shared" si="304"/>
        <v>18646</v>
      </c>
      <c r="P3255">
        <v>16</v>
      </c>
      <c r="Q3255">
        <v>44</v>
      </c>
      <c r="R3255">
        <v>607</v>
      </c>
      <c r="S3255">
        <v>485</v>
      </c>
      <c r="T3255">
        <v>25</v>
      </c>
      <c r="U3255">
        <f>VLOOKUP(A3255,vlookup_table[#All],2,)</f>
        <v>1</v>
      </c>
      <c r="V3255">
        <f>VLOOKUP(A3255,vlookup_table[#All],4,FALSE)</f>
        <v>6001</v>
      </c>
      <c r="W3255" t="str">
        <f>IF(LEN(V3255)=4,_xlfn.CONCAT("19",LEFT(V3255,2)),IF(LEN(V3255)=3,_xlfn.CONCAT("190",LEFT(V3255,2)),0))</f>
        <v>1960</v>
      </c>
      <c r="X3255">
        <f>IF(V3255&lt;&gt;0,1997-VALUE(W3255),0)</f>
        <v>37</v>
      </c>
      <c r="Y3255" t="str">
        <f>VLOOKUP(A3255,vlookup_table[#All],5,FALSE)</f>
        <v>U1</v>
      </c>
      <c r="Z3255" t="str">
        <f t="shared" si="305"/>
        <v>Urban</v>
      </c>
      <c r="AA3255">
        <f>VLOOKUP(A3255,vlookup_table[#All],7,FALSE)</f>
        <v>30</v>
      </c>
    </row>
    <row r="3256" spans="1:27" x14ac:dyDescent="0.3">
      <c r="A3256">
        <v>175582</v>
      </c>
      <c r="B3256" s="1" t="s">
        <v>51</v>
      </c>
      <c r="C3256" s="1" t="str">
        <f>UPPER(LEFT(B3256,2))</f>
        <v>OR</v>
      </c>
      <c r="D3256" s="1" t="s">
        <v>17</v>
      </c>
      <c r="E3256" s="1" t="str">
        <f>UPPER(LEFT(D3256,1))</f>
        <v>F</v>
      </c>
      <c r="F3256">
        <v>411</v>
      </c>
      <c r="G3256">
        <f t="shared" si="300"/>
        <v>411</v>
      </c>
      <c r="H3256">
        <f t="shared" si="301"/>
        <v>411</v>
      </c>
      <c r="I3256">
        <v>198</v>
      </c>
      <c r="J3256">
        <f t="shared" si="302"/>
        <v>198</v>
      </c>
      <c r="K3256">
        <v>240</v>
      </c>
      <c r="L3256">
        <f t="shared" si="303"/>
        <v>240</v>
      </c>
      <c r="M3256">
        <v>0</v>
      </c>
      <c r="N3256">
        <v>9565</v>
      </c>
      <c r="O3256">
        <f t="shared" si="304"/>
        <v>9565</v>
      </c>
      <c r="P3256">
        <v>6</v>
      </c>
      <c r="Q3256">
        <v>55</v>
      </c>
      <c r="R3256">
        <v>225</v>
      </c>
      <c r="S3256">
        <v>225</v>
      </c>
      <c r="T3256">
        <v>9.4285714289999998</v>
      </c>
      <c r="U3256">
        <f>VLOOKUP(A3256,vlookup_table[#All],2,)</f>
        <v>28</v>
      </c>
      <c r="V3256">
        <f>VLOOKUP(A3256,vlookup_table[#All],4,FALSE)</f>
        <v>6011</v>
      </c>
      <c r="W3256" t="str">
        <f>IF(LEN(V3256)=4,_xlfn.CONCAT("19",LEFT(V3256,2)),IF(LEN(V3256)=3,_xlfn.CONCAT("190",LEFT(V3256,2)),0))</f>
        <v>1960</v>
      </c>
      <c r="X3256">
        <f>IF(V3256&lt;&gt;0,1997-VALUE(W3256),0)</f>
        <v>37</v>
      </c>
      <c r="Y3256" t="str">
        <f>VLOOKUP(A3256,vlookup_table[#All],5,FALSE)</f>
        <v>C3</v>
      </c>
      <c r="Z3256" t="str">
        <f t="shared" si="305"/>
        <v>City</v>
      </c>
      <c r="AA3256">
        <f>VLOOKUP(A3256,vlookup_table[#All],7,FALSE)</f>
        <v>15</v>
      </c>
    </row>
    <row r="3257" spans="1:27" x14ac:dyDescent="0.3">
      <c r="A3257">
        <v>78875</v>
      </c>
      <c r="B3257" s="1" t="s">
        <v>36</v>
      </c>
      <c r="C3257" s="1" t="str">
        <f>UPPER(LEFT(B3257,2))</f>
        <v>WI</v>
      </c>
      <c r="D3257" s="1" t="s">
        <v>17</v>
      </c>
      <c r="E3257" s="1" t="str">
        <f>UPPER(LEFT(D3257,1))</f>
        <v>F</v>
      </c>
      <c r="F3257">
        <v>1043</v>
      </c>
      <c r="G3257">
        <f t="shared" si="300"/>
        <v>1043</v>
      </c>
      <c r="H3257">
        <f t="shared" si="301"/>
        <v>1043</v>
      </c>
      <c r="I3257">
        <v>519</v>
      </c>
      <c r="J3257">
        <f t="shared" si="302"/>
        <v>519</v>
      </c>
      <c r="K3257">
        <v>604</v>
      </c>
      <c r="L3257">
        <f t="shared" si="303"/>
        <v>604</v>
      </c>
      <c r="M3257">
        <v>3</v>
      </c>
      <c r="N3257">
        <v>22555</v>
      </c>
      <c r="O3257">
        <f t="shared" si="304"/>
        <v>22555</v>
      </c>
      <c r="P3257">
        <v>10</v>
      </c>
      <c r="Q3257">
        <v>64</v>
      </c>
      <c r="R3257">
        <v>544</v>
      </c>
      <c r="S3257">
        <v>578</v>
      </c>
      <c r="T3257">
        <v>15</v>
      </c>
      <c r="U3257">
        <f>VLOOKUP(A3257,vlookup_table[#All],2,)</f>
        <v>28</v>
      </c>
      <c r="V3257">
        <f>VLOOKUP(A3257,vlookup_table[#All],4,FALSE)</f>
        <v>403</v>
      </c>
      <c r="W3257" t="str">
        <f>IF(LEN(V3257)=4,_xlfn.CONCAT("19",LEFT(V3257,2)),IF(LEN(V3257)=3,_xlfn.CONCAT("190",LEFT(V3257,2)),0))</f>
        <v>19040</v>
      </c>
      <c r="X3257">
        <f>IF(V3257&lt;&gt;0,1997-VALUE(W3257),0)</f>
        <v>-17043</v>
      </c>
      <c r="Y3257" t="str">
        <f>VLOOKUP(A3257,vlookup_table[#All],5,FALSE)</f>
        <v>S1</v>
      </c>
      <c r="Z3257" t="str">
        <f t="shared" si="305"/>
        <v>Suburban</v>
      </c>
      <c r="AA3257">
        <f>VLOOKUP(A3257,vlookup_table[#All],7,FALSE)</f>
        <v>15</v>
      </c>
    </row>
    <row r="3258" spans="1:27" x14ac:dyDescent="0.3">
      <c r="A3258">
        <v>57705</v>
      </c>
      <c r="B3258" s="1" t="s">
        <v>58</v>
      </c>
      <c r="C3258" s="1" t="str">
        <f>UPPER(LEFT(B3258,2))</f>
        <v>KY</v>
      </c>
      <c r="D3258" s="1" t="s">
        <v>17</v>
      </c>
      <c r="E3258" s="1" t="str">
        <f>UPPER(LEFT(D3258,1))</f>
        <v>F</v>
      </c>
      <c r="F3258">
        <v>375</v>
      </c>
      <c r="G3258">
        <f t="shared" si="300"/>
        <v>375</v>
      </c>
      <c r="H3258">
        <f t="shared" si="301"/>
        <v>375</v>
      </c>
      <c r="I3258">
        <v>145</v>
      </c>
      <c r="J3258">
        <f t="shared" si="302"/>
        <v>145</v>
      </c>
      <c r="K3258">
        <v>205</v>
      </c>
      <c r="L3258">
        <f t="shared" si="303"/>
        <v>205</v>
      </c>
      <c r="M3258">
        <v>0</v>
      </c>
      <c r="N3258">
        <v>8278</v>
      </c>
      <c r="O3258">
        <f t="shared" si="304"/>
        <v>8278</v>
      </c>
      <c r="P3258">
        <v>0</v>
      </c>
      <c r="Q3258">
        <v>72</v>
      </c>
      <c r="R3258">
        <v>138</v>
      </c>
      <c r="S3258">
        <v>189</v>
      </c>
      <c r="T3258">
        <v>3.576923077</v>
      </c>
      <c r="U3258">
        <f>VLOOKUP(A3258,vlookup_table[#All],2,)</f>
        <v>0</v>
      </c>
      <c r="V3258">
        <f>VLOOKUP(A3258,vlookup_table[#All],4,FALSE)</f>
        <v>0</v>
      </c>
      <c r="W3258">
        <f>IF(LEN(V3258)=4,_xlfn.CONCAT("19",LEFT(V3258,2)),IF(LEN(V3258)=3,_xlfn.CONCAT("190",LEFT(V3258,2)),0))</f>
        <v>0</v>
      </c>
      <c r="X3258">
        <f>IF(V3258&lt;&gt;0,1997-VALUE(W3258),0)</f>
        <v>0</v>
      </c>
      <c r="Y3258" t="str">
        <f>VLOOKUP(A3258,vlookup_table[#All],5,FALSE)</f>
        <v>U4</v>
      </c>
      <c r="Z3258" t="str">
        <f t="shared" si="305"/>
        <v>Urban</v>
      </c>
      <c r="AA3258">
        <f>VLOOKUP(A3258,vlookup_table[#All],7,FALSE)</f>
        <v>5</v>
      </c>
    </row>
    <row r="3259" spans="1:27" x14ac:dyDescent="0.3">
      <c r="A3259">
        <v>70039</v>
      </c>
      <c r="B3259" s="1" t="s">
        <v>30</v>
      </c>
      <c r="C3259" s="1" t="str">
        <f>UPPER(LEFT(B3259,2))</f>
        <v>MI</v>
      </c>
      <c r="D3259" s="1" t="s">
        <v>14</v>
      </c>
      <c r="E3259" s="1" t="str">
        <f>UPPER(LEFT(D3259,1))</f>
        <v>M</v>
      </c>
      <c r="F3259">
        <v>828</v>
      </c>
      <c r="G3259">
        <f t="shared" si="300"/>
        <v>828</v>
      </c>
      <c r="H3259">
        <f t="shared" si="301"/>
        <v>828</v>
      </c>
      <c r="I3259">
        <v>452</v>
      </c>
      <c r="J3259">
        <f t="shared" si="302"/>
        <v>452</v>
      </c>
      <c r="K3259">
        <v>594</v>
      </c>
      <c r="L3259">
        <f t="shared" si="303"/>
        <v>594</v>
      </c>
      <c r="M3259">
        <v>5</v>
      </c>
      <c r="N3259">
        <v>21946</v>
      </c>
      <c r="O3259">
        <f t="shared" si="304"/>
        <v>21946</v>
      </c>
      <c r="P3259">
        <v>6</v>
      </c>
      <c r="Q3259">
        <v>76</v>
      </c>
      <c r="R3259">
        <v>495</v>
      </c>
      <c r="S3259">
        <v>515</v>
      </c>
      <c r="T3259">
        <v>10.133333329999999</v>
      </c>
      <c r="U3259">
        <f>VLOOKUP(A3259,vlookup_table[#All],2,)</f>
        <v>1</v>
      </c>
      <c r="V3259">
        <f>VLOOKUP(A3259,vlookup_table[#All],4,FALSE)</f>
        <v>5002</v>
      </c>
      <c r="W3259" t="str">
        <f>IF(LEN(V3259)=4,_xlfn.CONCAT("19",LEFT(V3259,2)),IF(LEN(V3259)=3,_xlfn.CONCAT("190",LEFT(V3259,2)),0))</f>
        <v>1950</v>
      </c>
      <c r="X3259">
        <f>IF(V3259&lt;&gt;0,1997-VALUE(W3259),0)</f>
        <v>47</v>
      </c>
      <c r="Y3259" t="str">
        <f>VLOOKUP(A3259,vlookup_table[#All],5,FALSE)</f>
        <v>T2</v>
      </c>
      <c r="Z3259" t="str">
        <f t="shared" si="305"/>
        <v>Town</v>
      </c>
      <c r="AA3259">
        <f>VLOOKUP(A3259,vlookup_table[#All],7,FALSE)</f>
        <v>13</v>
      </c>
    </row>
    <row r="3260" spans="1:27" x14ac:dyDescent="0.3">
      <c r="A3260">
        <v>138307</v>
      </c>
      <c r="B3260" s="1" t="s">
        <v>56</v>
      </c>
      <c r="C3260" s="1" t="str">
        <f>UPPER(LEFT(B3260,2))</f>
        <v>AZ</v>
      </c>
      <c r="D3260" s="1" t="s">
        <v>61</v>
      </c>
      <c r="E3260" s="1" t="str">
        <f>UPPER(LEFT(D3260,1))</f>
        <v>F</v>
      </c>
      <c r="F3260">
        <v>1711</v>
      </c>
      <c r="G3260">
        <f t="shared" si="300"/>
        <v>1711</v>
      </c>
      <c r="H3260">
        <f t="shared" si="301"/>
        <v>1711</v>
      </c>
      <c r="I3260">
        <v>401</v>
      </c>
      <c r="J3260">
        <f t="shared" si="302"/>
        <v>401</v>
      </c>
      <c r="K3260">
        <v>608</v>
      </c>
      <c r="L3260">
        <f t="shared" si="303"/>
        <v>608</v>
      </c>
      <c r="M3260">
        <v>33</v>
      </c>
      <c r="N3260">
        <v>23098</v>
      </c>
      <c r="O3260">
        <f t="shared" si="304"/>
        <v>23098</v>
      </c>
      <c r="P3260">
        <v>9</v>
      </c>
      <c r="Q3260">
        <v>18</v>
      </c>
      <c r="R3260">
        <v>441</v>
      </c>
      <c r="S3260">
        <v>527</v>
      </c>
      <c r="T3260">
        <v>12.4</v>
      </c>
      <c r="U3260">
        <f>VLOOKUP(A3260,vlookup_table[#All],2,)</f>
        <v>0</v>
      </c>
      <c r="V3260">
        <f>VLOOKUP(A3260,vlookup_table[#All],4,FALSE)</f>
        <v>4310</v>
      </c>
      <c r="W3260" t="str">
        <f>IF(LEN(V3260)=4,_xlfn.CONCAT("19",LEFT(V3260,2)),IF(LEN(V3260)=3,_xlfn.CONCAT("190",LEFT(V3260,2)),0))</f>
        <v>1943</v>
      </c>
      <c r="X3260">
        <f>IF(V3260&lt;&gt;0,1997-VALUE(W3260),0)</f>
        <v>54</v>
      </c>
      <c r="Y3260" t="str">
        <f>VLOOKUP(A3260,vlookup_table[#All],5,FALSE)</f>
        <v>S1</v>
      </c>
      <c r="Z3260" t="str">
        <f t="shared" si="305"/>
        <v>Suburban</v>
      </c>
      <c r="AA3260">
        <f>VLOOKUP(A3260,vlookup_table[#All],7,FALSE)</f>
        <v>18</v>
      </c>
    </row>
    <row r="3261" spans="1:27" x14ac:dyDescent="0.3">
      <c r="A3261">
        <v>163614</v>
      </c>
      <c r="B3261" s="1" t="s">
        <v>22</v>
      </c>
      <c r="C3261" s="1" t="str">
        <f>UPPER(LEFT(B3261,2))</f>
        <v>CA</v>
      </c>
      <c r="D3261" s="1" t="s">
        <v>17</v>
      </c>
      <c r="E3261" s="1" t="str">
        <f>UPPER(LEFT(D3261,1))</f>
        <v>F</v>
      </c>
      <c r="F3261">
        <v>4051</v>
      </c>
      <c r="G3261">
        <f t="shared" si="300"/>
        <v>4051</v>
      </c>
      <c r="H3261">
        <f t="shared" si="301"/>
        <v>4051</v>
      </c>
      <c r="I3261">
        <v>588</v>
      </c>
      <c r="J3261">
        <f t="shared" si="302"/>
        <v>588</v>
      </c>
      <c r="K3261">
        <v>630</v>
      </c>
      <c r="L3261">
        <f t="shared" si="303"/>
        <v>630</v>
      </c>
      <c r="M3261">
        <v>97</v>
      </c>
      <c r="N3261">
        <v>21692</v>
      </c>
      <c r="O3261">
        <f t="shared" si="304"/>
        <v>21692</v>
      </c>
      <c r="P3261">
        <v>22</v>
      </c>
      <c r="Q3261">
        <v>57</v>
      </c>
      <c r="R3261">
        <v>605</v>
      </c>
      <c r="S3261">
        <v>617</v>
      </c>
      <c r="T3261">
        <v>4.5714285710000002</v>
      </c>
      <c r="U3261">
        <f>VLOOKUP(A3261,vlookup_table[#All],2,)</f>
        <v>0</v>
      </c>
      <c r="V3261">
        <f>VLOOKUP(A3261,vlookup_table[#All],4,FALSE)</f>
        <v>0</v>
      </c>
      <c r="W3261">
        <f>IF(LEN(V3261)=4,_xlfn.CONCAT("19",LEFT(V3261,2)),IF(LEN(V3261)=3,_xlfn.CONCAT("190",LEFT(V3261,2)),0))</f>
        <v>0</v>
      </c>
      <c r="X3261">
        <f>IF(V3261&lt;&gt;0,1997-VALUE(W3261),0)</f>
        <v>0</v>
      </c>
      <c r="Y3261" t="str">
        <f>VLOOKUP(A3261,vlookup_table[#All],5,FALSE)</f>
        <v>U1</v>
      </c>
      <c r="Z3261" t="str">
        <f t="shared" si="305"/>
        <v>Urban</v>
      </c>
      <c r="AA3261">
        <f>VLOOKUP(A3261,vlookup_table[#All],7,FALSE)</f>
        <v>10</v>
      </c>
    </row>
    <row r="3262" spans="1:27" x14ac:dyDescent="0.3">
      <c r="A3262">
        <v>21966</v>
      </c>
      <c r="B3262" s="1" t="s">
        <v>18</v>
      </c>
      <c r="C3262" s="1" t="str">
        <f>UPPER(LEFT(B3262,2))</f>
        <v>NC</v>
      </c>
      <c r="D3262" s="1" t="s">
        <v>20</v>
      </c>
      <c r="E3262" s="1" t="str">
        <f>UPPER(LEFT(D3262,1))</f>
        <v>F</v>
      </c>
      <c r="F3262">
        <v>824</v>
      </c>
      <c r="G3262">
        <f t="shared" si="300"/>
        <v>824</v>
      </c>
      <c r="H3262">
        <f t="shared" si="301"/>
        <v>824</v>
      </c>
      <c r="I3262">
        <v>285</v>
      </c>
      <c r="J3262">
        <f t="shared" si="302"/>
        <v>285</v>
      </c>
      <c r="K3262">
        <v>356</v>
      </c>
      <c r="L3262">
        <f t="shared" si="303"/>
        <v>356</v>
      </c>
      <c r="M3262">
        <v>3</v>
      </c>
      <c r="N3262">
        <v>13339</v>
      </c>
      <c r="O3262">
        <f t="shared" si="304"/>
        <v>13339</v>
      </c>
      <c r="P3262">
        <v>2</v>
      </c>
      <c r="Q3262">
        <v>59</v>
      </c>
      <c r="R3262">
        <v>305</v>
      </c>
      <c r="S3262">
        <v>333</v>
      </c>
      <c r="T3262">
        <v>5.92</v>
      </c>
      <c r="U3262">
        <f>VLOOKUP(A3262,vlookup_table[#All],2,)</f>
        <v>2</v>
      </c>
      <c r="V3262">
        <f>VLOOKUP(A3262,vlookup_table[#All],4,FALSE)</f>
        <v>0</v>
      </c>
      <c r="W3262">
        <f>IF(LEN(V3262)=4,_xlfn.CONCAT("19",LEFT(V3262,2)),IF(LEN(V3262)=3,_xlfn.CONCAT("190",LEFT(V3262,2)),0))</f>
        <v>0</v>
      </c>
      <c r="X3262">
        <f>IF(V3262&lt;&gt;0,1997-VALUE(W3262),0)</f>
        <v>0</v>
      </c>
      <c r="Y3262" t="str">
        <f>VLOOKUP(A3262,vlookup_table[#All],5,FALSE)</f>
        <v>R2</v>
      </c>
      <c r="Z3262" t="str">
        <f t="shared" si="305"/>
        <v>Rural</v>
      </c>
      <c r="AA3262">
        <f>VLOOKUP(A3262,vlookup_table[#All],7,FALSE)</f>
        <v>6</v>
      </c>
    </row>
    <row r="3263" spans="1:27" x14ac:dyDescent="0.3">
      <c r="A3263">
        <v>44433</v>
      </c>
      <c r="B3263" s="1" t="s">
        <v>13</v>
      </c>
      <c r="C3263" s="1" t="str">
        <f>UPPER(LEFT(B3263,2))</f>
        <v>FL</v>
      </c>
      <c r="D3263" s="1" t="s">
        <v>14</v>
      </c>
      <c r="E3263" s="1" t="str">
        <f>UPPER(LEFT(D3263,1))</f>
        <v>M</v>
      </c>
      <c r="F3263">
        <v>606</v>
      </c>
      <c r="G3263">
        <f t="shared" si="300"/>
        <v>606</v>
      </c>
      <c r="H3263">
        <f t="shared" si="301"/>
        <v>606</v>
      </c>
      <c r="I3263">
        <v>220</v>
      </c>
      <c r="J3263">
        <f t="shared" si="302"/>
        <v>220</v>
      </c>
      <c r="K3263">
        <v>290</v>
      </c>
      <c r="L3263">
        <f t="shared" si="303"/>
        <v>290</v>
      </c>
      <c r="M3263">
        <v>2</v>
      </c>
      <c r="N3263">
        <v>11294</v>
      </c>
      <c r="O3263">
        <f t="shared" si="304"/>
        <v>11294</v>
      </c>
      <c r="P3263">
        <v>6</v>
      </c>
      <c r="Q3263">
        <v>24</v>
      </c>
      <c r="R3263">
        <v>244</v>
      </c>
      <c r="S3263">
        <v>265</v>
      </c>
      <c r="T3263">
        <v>11</v>
      </c>
      <c r="U3263">
        <f>VLOOKUP(A3263,vlookup_table[#All],2,)</f>
        <v>1</v>
      </c>
      <c r="V3263">
        <f>VLOOKUP(A3263,vlookup_table[#All],4,FALSE)</f>
        <v>2308</v>
      </c>
      <c r="W3263" t="str">
        <f>IF(LEN(V3263)=4,_xlfn.CONCAT("19",LEFT(V3263,2)),IF(LEN(V3263)=3,_xlfn.CONCAT("190",LEFT(V3263,2)),0))</f>
        <v>1923</v>
      </c>
      <c r="X3263">
        <f>IF(V3263&lt;&gt;0,1997-VALUE(W3263),0)</f>
        <v>74</v>
      </c>
      <c r="Y3263" t="str">
        <f>VLOOKUP(A3263,vlookup_table[#All],5,FALSE)</f>
        <v>C2</v>
      </c>
      <c r="Z3263" t="str">
        <f t="shared" si="305"/>
        <v>City</v>
      </c>
      <c r="AA3263">
        <f>VLOOKUP(A3263,vlookup_table[#All],7,FALSE)</f>
        <v>10</v>
      </c>
    </row>
    <row r="3264" spans="1:27" x14ac:dyDescent="0.3">
      <c r="A3264">
        <v>189234</v>
      </c>
      <c r="B3264" s="1" t="s">
        <v>24</v>
      </c>
      <c r="C3264" s="1" t="str">
        <f>UPPER(LEFT(B3264,2))</f>
        <v>NV</v>
      </c>
      <c r="D3264" s="1" t="s">
        <v>17</v>
      </c>
      <c r="E3264" s="1" t="str">
        <f>UPPER(LEFT(D3264,1))</f>
        <v>F</v>
      </c>
      <c r="F3264">
        <v>781</v>
      </c>
      <c r="G3264">
        <f t="shared" si="300"/>
        <v>781</v>
      </c>
      <c r="H3264">
        <f t="shared" si="301"/>
        <v>781</v>
      </c>
      <c r="I3264">
        <v>221</v>
      </c>
      <c r="J3264">
        <f t="shared" si="302"/>
        <v>221</v>
      </c>
      <c r="K3264">
        <v>321</v>
      </c>
      <c r="L3264">
        <f t="shared" si="303"/>
        <v>321</v>
      </c>
      <c r="M3264">
        <v>1</v>
      </c>
      <c r="N3264">
        <v>13071</v>
      </c>
      <c r="O3264">
        <f t="shared" si="304"/>
        <v>13071</v>
      </c>
      <c r="P3264">
        <v>4</v>
      </c>
      <c r="Q3264">
        <v>15</v>
      </c>
      <c r="R3264">
        <v>263</v>
      </c>
      <c r="S3264">
        <v>294</v>
      </c>
      <c r="T3264">
        <v>6.3333333329999997</v>
      </c>
      <c r="U3264">
        <f>VLOOKUP(A3264,vlookup_table[#All],2,)</f>
        <v>28</v>
      </c>
      <c r="V3264">
        <f>VLOOKUP(A3264,vlookup_table[#All],4,FALSE)</f>
        <v>0</v>
      </c>
      <c r="W3264">
        <f>IF(LEN(V3264)=4,_xlfn.CONCAT("19",LEFT(V3264,2)),IF(LEN(V3264)=3,_xlfn.CONCAT("190",LEFT(V3264,2)),0))</f>
        <v>0</v>
      </c>
      <c r="X3264">
        <f>IF(V3264&lt;&gt;0,1997-VALUE(W3264),0)</f>
        <v>0</v>
      </c>
      <c r="Y3264" t="str">
        <f>VLOOKUP(A3264,vlookup_table[#All],5,FALSE)</f>
        <v>U3</v>
      </c>
      <c r="Z3264" t="str">
        <f t="shared" si="305"/>
        <v>Urban</v>
      </c>
      <c r="AA3264">
        <f>VLOOKUP(A3264,vlookup_table[#All],7,FALSE)</f>
        <v>5</v>
      </c>
    </row>
    <row r="3265" spans="1:27" x14ac:dyDescent="0.3">
      <c r="A3265">
        <v>37304</v>
      </c>
      <c r="B3265" s="1" t="s">
        <v>13</v>
      </c>
      <c r="C3265" s="1" t="str">
        <f>UPPER(LEFT(B3265,2))</f>
        <v>FL</v>
      </c>
      <c r="D3265" s="1" t="s">
        <v>14</v>
      </c>
      <c r="E3265" s="1" t="str">
        <f>UPPER(LEFT(D3265,1))</f>
        <v>M</v>
      </c>
      <c r="F3265">
        <v>640</v>
      </c>
      <c r="G3265">
        <f t="shared" si="300"/>
        <v>640</v>
      </c>
      <c r="H3265">
        <f t="shared" si="301"/>
        <v>640</v>
      </c>
      <c r="I3265">
        <v>244</v>
      </c>
      <c r="J3265">
        <f t="shared" si="302"/>
        <v>244</v>
      </c>
      <c r="K3265">
        <v>335</v>
      </c>
      <c r="L3265">
        <f t="shared" si="303"/>
        <v>335</v>
      </c>
      <c r="M3265">
        <v>9</v>
      </c>
      <c r="N3265">
        <v>12992</v>
      </c>
      <c r="O3265">
        <f t="shared" si="304"/>
        <v>12992</v>
      </c>
      <c r="P3265">
        <v>4</v>
      </c>
      <c r="Q3265">
        <v>40</v>
      </c>
      <c r="R3265">
        <v>266</v>
      </c>
      <c r="S3265">
        <v>303</v>
      </c>
      <c r="T3265">
        <v>7.6428571429999996</v>
      </c>
      <c r="U3265">
        <f>VLOOKUP(A3265,vlookup_table[#All],2,)</f>
        <v>1</v>
      </c>
      <c r="V3265">
        <f>VLOOKUP(A3265,vlookup_table[#All],4,FALSE)</f>
        <v>3911</v>
      </c>
      <c r="W3265" t="str">
        <f>IF(LEN(V3265)=4,_xlfn.CONCAT("19",LEFT(V3265,2)),IF(LEN(V3265)=3,_xlfn.CONCAT("190",LEFT(V3265,2)),0))</f>
        <v>1939</v>
      </c>
      <c r="X3265">
        <f>IF(V3265&lt;&gt;0,1997-VALUE(W3265),0)</f>
        <v>58</v>
      </c>
      <c r="Y3265" t="str">
        <f>VLOOKUP(A3265,vlookup_table[#All],5,FALSE)</f>
        <v>S1</v>
      </c>
      <c r="Z3265" t="str">
        <f t="shared" si="305"/>
        <v>Suburban</v>
      </c>
      <c r="AA3265">
        <f>VLOOKUP(A3265,vlookup_table[#All],7,FALSE)</f>
        <v>5</v>
      </c>
    </row>
    <row r="3266" spans="1:27" x14ac:dyDescent="0.3">
      <c r="A3266">
        <v>35728</v>
      </c>
      <c r="B3266" s="1" t="s">
        <v>13</v>
      </c>
      <c r="C3266" s="1" t="str">
        <f>UPPER(LEFT(B3266,2))</f>
        <v>FL</v>
      </c>
      <c r="D3266" s="1" t="s">
        <v>14</v>
      </c>
      <c r="E3266" s="1" t="str">
        <f>UPPER(LEFT(D3266,1))</f>
        <v>M</v>
      </c>
      <c r="F3266">
        <v>786</v>
      </c>
      <c r="G3266">
        <f t="shared" ref="G3266:G3329" si="306">IF(LEFT(F3266,1)="A",VALUE(SUBSTITUTE(F3266,"A","")),IF(ISBLANK(F3266),"",IF(F3266=0,"",VALUE(F3266))))</f>
        <v>786</v>
      </c>
      <c r="H3266">
        <f t="shared" ref="H3266:H3329" si="307">IF(G3266&lt;&gt;"",G3266,AVERAGE(G:G))</f>
        <v>786</v>
      </c>
      <c r="I3266">
        <v>339</v>
      </c>
      <c r="J3266">
        <f t="shared" ref="J3266:J3329" si="308">IF(I3266&lt;&gt;0,I3266,AVERAGEIF(I:I,"&gt;0"))</f>
        <v>339</v>
      </c>
      <c r="K3266">
        <v>361</v>
      </c>
      <c r="L3266">
        <f t="shared" ref="L3266:L3329" si="309">IF(AND(K3266&lt;&gt;0,K3266&lt;&gt;""),K3266,AVERAGEIF(K:K,"&gt;0"))</f>
        <v>361</v>
      </c>
      <c r="M3266">
        <v>1</v>
      </c>
      <c r="N3266">
        <v>11296</v>
      </c>
      <c r="O3266">
        <f t="shared" ref="O3266:O3329" si="310">IF(AND(N3266&lt;&gt;0,N3266&lt;&gt;""),N3266,AVERAGEIF(N:N,"&gt;0"))</f>
        <v>11296</v>
      </c>
      <c r="P3266">
        <v>9</v>
      </c>
      <c r="Q3266">
        <v>24</v>
      </c>
      <c r="R3266">
        <v>354</v>
      </c>
      <c r="S3266">
        <v>349</v>
      </c>
      <c r="T3266">
        <v>11.33333333</v>
      </c>
      <c r="U3266">
        <f>VLOOKUP(A3266,vlookup_table[#All],2,)</f>
        <v>0</v>
      </c>
      <c r="V3266">
        <f>VLOOKUP(A3266,vlookup_table[#All],4,FALSE)</f>
        <v>4801</v>
      </c>
      <c r="W3266" t="str">
        <f>IF(LEN(V3266)=4,_xlfn.CONCAT("19",LEFT(V3266,2)),IF(LEN(V3266)=3,_xlfn.CONCAT("190",LEFT(V3266,2)),0))</f>
        <v>1948</v>
      </c>
      <c r="X3266">
        <f>IF(V3266&lt;&gt;0,1997-VALUE(W3266),0)</f>
        <v>49</v>
      </c>
      <c r="Y3266" t="str">
        <f>VLOOKUP(A3266,vlookup_table[#All],5,FALSE)</f>
        <v>T2</v>
      </c>
      <c r="Z3266" t="str">
        <f t="shared" ref="Z3266:Z3329" si="311">IF(LEFT(Y3266,1)="C","City",IF(LEFT(Y3266,1)="T","Town",IF(LEFT(Y3266,1)="S","Suburban",IF(LEFT(Y3266,1)="U","Urban",IF(LEFT(Y3266,1)="R","Rural",0)))))</f>
        <v>Town</v>
      </c>
      <c r="AA3266">
        <f>VLOOKUP(A3266,vlookup_table[#All],7,FALSE)</f>
        <v>10</v>
      </c>
    </row>
    <row r="3267" spans="1:27" x14ac:dyDescent="0.3">
      <c r="A3267">
        <v>30640</v>
      </c>
      <c r="B3267" s="1" t="s">
        <v>40</v>
      </c>
      <c r="C3267" s="1" t="str">
        <f>UPPER(LEFT(B3267,2))</f>
        <v>GA</v>
      </c>
      <c r="D3267" s="1" t="s">
        <v>17</v>
      </c>
      <c r="E3267" s="1" t="str">
        <f>UPPER(LEFT(D3267,1))</f>
        <v>F</v>
      </c>
      <c r="F3267">
        <v>629</v>
      </c>
      <c r="G3267">
        <f t="shared" si="306"/>
        <v>629</v>
      </c>
      <c r="H3267">
        <f t="shared" si="307"/>
        <v>629</v>
      </c>
      <c r="I3267">
        <v>256</v>
      </c>
      <c r="J3267">
        <f t="shared" si="308"/>
        <v>256</v>
      </c>
      <c r="K3267">
        <v>420</v>
      </c>
      <c r="L3267">
        <f t="shared" si="309"/>
        <v>420</v>
      </c>
      <c r="M3267">
        <v>0</v>
      </c>
      <c r="N3267">
        <v>15293</v>
      </c>
      <c r="O3267">
        <f t="shared" si="310"/>
        <v>15293</v>
      </c>
      <c r="P3267">
        <v>5</v>
      </c>
      <c r="Q3267">
        <v>54</v>
      </c>
      <c r="R3267">
        <v>339</v>
      </c>
      <c r="S3267">
        <v>319</v>
      </c>
      <c r="T3267">
        <v>10.33333333</v>
      </c>
      <c r="U3267">
        <f>VLOOKUP(A3267,vlookup_table[#All],2,)</f>
        <v>0</v>
      </c>
      <c r="V3267">
        <f>VLOOKUP(A3267,vlookup_table[#All],4,FALSE)</f>
        <v>3311</v>
      </c>
      <c r="W3267" t="str">
        <f>IF(LEN(V3267)=4,_xlfn.CONCAT("19",LEFT(V3267,2)),IF(LEN(V3267)=3,_xlfn.CONCAT("190",LEFT(V3267,2)),0))</f>
        <v>1933</v>
      </c>
      <c r="X3267">
        <f>IF(V3267&lt;&gt;0,1997-VALUE(W3267),0)</f>
        <v>64</v>
      </c>
      <c r="Y3267" t="str">
        <f>VLOOKUP(A3267,vlookup_table[#All],5,FALSE)</f>
        <v>C2</v>
      </c>
      <c r="Z3267" t="str">
        <f t="shared" si="311"/>
        <v>City</v>
      </c>
      <c r="AA3267">
        <f>VLOOKUP(A3267,vlookup_table[#All],7,FALSE)</f>
        <v>15</v>
      </c>
    </row>
    <row r="3268" spans="1:27" x14ac:dyDescent="0.3">
      <c r="A3268">
        <v>7734</v>
      </c>
      <c r="B3268" s="1" t="s">
        <v>36</v>
      </c>
      <c r="C3268" s="1" t="str">
        <f>UPPER(LEFT(B3268,2))</f>
        <v>WI</v>
      </c>
      <c r="D3268" s="1" t="s">
        <v>52</v>
      </c>
      <c r="E3268" s="1" t="str">
        <f>UPPER(LEFT(D3268,1))</f>
        <v>M</v>
      </c>
      <c r="F3268">
        <v>683</v>
      </c>
      <c r="G3268">
        <f t="shared" si="306"/>
        <v>683</v>
      </c>
      <c r="H3268">
        <f t="shared" si="307"/>
        <v>683</v>
      </c>
      <c r="I3268">
        <v>331</v>
      </c>
      <c r="J3268">
        <f t="shared" si="308"/>
        <v>331</v>
      </c>
      <c r="K3268">
        <v>397</v>
      </c>
      <c r="L3268">
        <f t="shared" si="309"/>
        <v>397</v>
      </c>
      <c r="M3268">
        <v>1</v>
      </c>
      <c r="N3268">
        <v>13025</v>
      </c>
      <c r="O3268">
        <f t="shared" si="310"/>
        <v>13025</v>
      </c>
      <c r="P3268">
        <v>2</v>
      </c>
      <c r="Q3268">
        <v>92</v>
      </c>
      <c r="R3268">
        <v>349</v>
      </c>
      <c r="S3268">
        <v>367</v>
      </c>
      <c r="T3268">
        <v>11.227272729999999</v>
      </c>
      <c r="U3268">
        <f>VLOOKUP(A3268,vlookup_table[#All],2,)</f>
        <v>1</v>
      </c>
      <c r="V3268">
        <f>VLOOKUP(A3268,vlookup_table[#All],4,FALSE)</f>
        <v>2512</v>
      </c>
      <c r="W3268" t="str">
        <f>IF(LEN(V3268)=4,_xlfn.CONCAT("19",LEFT(V3268,2)),IF(LEN(V3268)=3,_xlfn.CONCAT("190",LEFT(V3268,2)),0))</f>
        <v>1925</v>
      </c>
      <c r="X3268">
        <f>IF(V3268&lt;&gt;0,1997-VALUE(W3268),0)</f>
        <v>72</v>
      </c>
      <c r="Y3268" t="str">
        <f>VLOOKUP(A3268,vlookup_table[#All],5,FALSE)</f>
        <v>T2</v>
      </c>
      <c r="Z3268" t="str">
        <f t="shared" si="311"/>
        <v>Town</v>
      </c>
      <c r="AA3268">
        <f>VLOOKUP(A3268,vlookup_table[#All],7,FALSE)</f>
        <v>20</v>
      </c>
    </row>
    <row r="3269" spans="1:27" x14ac:dyDescent="0.3">
      <c r="A3269">
        <v>42776</v>
      </c>
      <c r="B3269" s="1" t="s">
        <v>13</v>
      </c>
      <c r="C3269" s="1" t="str">
        <f>UPPER(LEFT(B3269,2))</f>
        <v>FL</v>
      </c>
      <c r="D3269" s="1" t="s">
        <v>14</v>
      </c>
      <c r="E3269" s="1" t="str">
        <f>UPPER(LEFT(D3269,1))</f>
        <v>M</v>
      </c>
      <c r="F3269">
        <v>1385</v>
      </c>
      <c r="G3269">
        <f t="shared" si="306"/>
        <v>1385</v>
      </c>
      <c r="H3269">
        <f t="shared" si="307"/>
        <v>1385</v>
      </c>
      <c r="I3269">
        <v>300</v>
      </c>
      <c r="J3269">
        <f t="shared" si="308"/>
        <v>300</v>
      </c>
      <c r="K3269">
        <v>472</v>
      </c>
      <c r="L3269">
        <f t="shared" si="309"/>
        <v>472</v>
      </c>
      <c r="M3269">
        <v>31</v>
      </c>
      <c r="N3269">
        <v>21226</v>
      </c>
      <c r="O3269">
        <f t="shared" si="310"/>
        <v>21226</v>
      </c>
      <c r="P3269">
        <v>5</v>
      </c>
      <c r="Q3269">
        <v>13</v>
      </c>
      <c r="R3269">
        <v>358</v>
      </c>
      <c r="S3269">
        <v>391</v>
      </c>
      <c r="T3269">
        <v>14</v>
      </c>
      <c r="U3269">
        <f>VLOOKUP(A3269,vlookup_table[#All],2,)</f>
        <v>2</v>
      </c>
      <c r="V3269">
        <f>VLOOKUP(A3269,vlookup_table[#All],4,FALSE)</f>
        <v>0</v>
      </c>
      <c r="W3269">
        <f>IF(LEN(V3269)=4,_xlfn.CONCAT("19",LEFT(V3269,2)),IF(LEN(V3269)=3,_xlfn.CONCAT("190",LEFT(V3269,2)),0))</f>
        <v>0</v>
      </c>
      <c r="X3269">
        <f>IF(V3269&lt;&gt;0,1997-VALUE(W3269),0)</f>
        <v>0</v>
      </c>
      <c r="Y3269" t="str">
        <f>VLOOKUP(A3269,vlookup_table[#All],5,FALSE)</f>
        <v>C1</v>
      </c>
      <c r="Z3269" t="str">
        <f t="shared" si="311"/>
        <v>City</v>
      </c>
      <c r="AA3269">
        <f>VLOOKUP(A3269,vlookup_table[#All],7,FALSE)</f>
        <v>16</v>
      </c>
    </row>
    <row r="3270" spans="1:27" x14ac:dyDescent="0.3">
      <c r="A3270">
        <v>44817</v>
      </c>
      <c r="B3270" s="1" t="s">
        <v>13</v>
      </c>
      <c r="C3270" s="1" t="str">
        <f>UPPER(LEFT(B3270,2))</f>
        <v>FL</v>
      </c>
      <c r="D3270" s="1" t="s">
        <v>17</v>
      </c>
      <c r="E3270" s="1" t="str">
        <f>UPPER(LEFT(D3270,1))</f>
        <v>F</v>
      </c>
      <c r="F3270">
        <v>534</v>
      </c>
      <c r="G3270">
        <f t="shared" si="306"/>
        <v>534</v>
      </c>
      <c r="H3270">
        <f t="shared" si="307"/>
        <v>534</v>
      </c>
      <c r="I3270">
        <v>197</v>
      </c>
      <c r="J3270">
        <f t="shared" si="308"/>
        <v>197</v>
      </c>
      <c r="K3270">
        <v>254</v>
      </c>
      <c r="L3270">
        <f t="shared" si="309"/>
        <v>254</v>
      </c>
      <c r="M3270">
        <v>0</v>
      </c>
      <c r="N3270">
        <v>9144</v>
      </c>
      <c r="O3270">
        <f t="shared" si="310"/>
        <v>9144</v>
      </c>
      <c r="P3270">
        <v>2</v>
      </c>
      <c r="Q3270">
        <v>25</v>
      </c>
      <c r="R3270">
        <v>223</v>
      </c>
      <c r="S3270">
        <v>231</v>
      </c>
      <c r="T3270">
        <v>3.3571428569999999</v>
      </c>
      <c r="U3270">
        <f>VLOOKUP(A3270,vlookup_table[#All],2,)</f>
        <v>2</v>
      </c>
      <c r="V3270">
        <f>VLOOKUP(A3270,vlookup_table[#All],4,FALSE)</f>
        <v>1806</v>
      </c>
      <c r="W3270" t="str">
        <f>IF(LEN(V3270)=4,_xlfn.CONCAT("19",LEFT(V3270,2)),IF(LEN(V3270)=3,_xlfn.CONCAT("190",LEFT(V3270,2)),0))</f>
        <v>1918</v>
      </c>
      <c r="X3270">
        <f>IF(V3270&lt;&gt;0,1997-VALUE(W3270),0)</f>
        <v>79</v>
      </c>
      <c r="Y3270" t="str">
        <f>VLOOKUP(A3270,vlookup_table[#All],5,FALSE)</f>
        <v>T3</v>
      </c>
      <c r="Z3270" t="str">
        <f t="shared" si="311"/>
        <v>Town</v>
      </c>
      <c r="AA3270">
        <f>VLOOKUP(A3270,vlookup_table[#All],7,FALSE)</f>
        <v>5</v>
      </c>
    </row>
    <row r="3271" spans="1:27" x14ac:dyDescent="0.3">
      <c r="A3271">
        <v>165241</v>
      </c>
      <c r="B3271" s="1" t="s">
        <v>22</v>
      </c>
      <c r="C3271" s="1" t="str">
        <f>UPPER(LEFT(B3271,2))</f>
        <v>CA</v>
      </c>
      <c r="D3271" s="1" t="s">
        <v>14</v>
      </c>
      <c r="E3271" s="1" t="str">
        <f>UPPER(LEFT(D3271,1))</f>
        <v>M</v>
      </c>
      <c r="F3271">
        <v>2589</v>
      </c>
      <c r="G3271">
        <f t="shared" si="306"/>
        <v>2589</v>
      </c>
      <c r="H3271">
        <f t="shared" si="307"/>
        <v>2589</v>
      </c>
      <c r="I3271">
        <v>620</v>
      </c>
      <c r="J3271">
        <f t="shared" si="308"/>
        <v>620</v>
      </c>
      <c r="K3271">
        <v>733</v>
      </c>
      <c r="L3271">
        <f t="shared" si="309"/>
        <v>733</v>
      </c>
      <c r="M3271">
        <v>81</v>
      </c>
      <c r="N3271">
        <v>28038</v>
      </c>
      <c r="O3271">
        <f t="shared" si="310"/>
        <v>28038</v>
      </c>
      <c r="P3271">
        <v>5</v>
      </c>
      <c r="Q3271">
        <v>60</v>
      </c>
      <c r="R3271">
        <v>650</v>
      </c>
      <c r="S3271">
        <v>692</v>
      </c>
      <c r="T3271">
        <v>11.75</v>
      </c>
      <c r="U3271">
        <f>VLOOKUP(A3271,vlookup_table[#All],2,)</f>
        <v>1</v>
      </c>
      <c r="V3271">
        <f>VLOOKUP(A3271,vlookup_table[#All],4,FALSE)</f>
        <v>2602</v>
      </c>
      <c r="W3271" t="str">
        <f>IF(LEN(V3271)=4,_xlfn.CONCAT("19",LEFT(V3271,2)),IF(LEN(V3271)=3,_xlfn.CONCAT("190",LEFT(V3271,2)),0))</f>
        <v>1926</v>
      </c>
      <c r="X3271">
        <f>IF(V3271&lt;&gt;0,1997-VALUE(W3271),0)</f>
        <v>71</v>
      </c>
      <c r="Y3271" t="str">
        <f>VLOOKUP(A3271,vlookup_table[#All],5,FALSE)</f>
        <v>C1</v>
      </c>
      <c r="Z3271" t="str">
        <f t="shared" si="311"/>
        <v>City</v>
      </c>
      <c r="AA3271">
        <f>VLOOKUP(A3271,vlookup_table[#All],7,FALSE)</f>
        <v>15</v>
      </c>
    </row>
    <row r="3272" spans="1:27" x14ac:dyDescent="0.3">
      <c r="A3272">
        <v>111371</v>
      </c>
      <c r="B3272" s="1" t="s">
        <v>33</v>
      </c>
      <c r="C3272" s="1" t="str">
        <f>UPPER(LEFT(B3272,2))</f>
        <v>AR</v>
      </c>
      <c r="D3272" s="1" t="s">
        <v>31</v>
      </c>
      <c r="E3272" s="1" t="str">
        <f>UPPER(LEFT(D3272,1))</f>
        <v>U</v>
      </c>
      <c r="F3272">
        <v>655</v>
      </c>
      <c r="G3272">
        <f t="shared" si="306"/>
        <v>655</v>
      </c>
      <c r="H3272">
        <f t="shared" si="307"/>
        <v>655</v>
      </c>
      <c r="I3272">
        <v>356</v>
      </c>
      <c r="J3272">
        <f t="shared" si="308"/>
        <v>356</v>
      </c>
      <c r="K3272">
        <v>412</v>
      </c>
      <c r="L3272">
        <f t="shared" si="309"/>
        <v>412</v>
      </c>
      <c r="M3272">
        <v>0</v>
      </c>
      <c r="N3272">
        <v>13334</v>
      </c>
      <c r="O3272">
        <f t="shared" si="310"/>
        <v>13334</v>
      </c>
      <c r="P3272">
        <v>2</v>
      </c>
      <c r="Q3272">
        <v>48</v>
      </c>
      <c r="R3272">
        <v>401</v>
      </c>
      <c r="S3272">
        <v>362</v>
      </c>
      <c r="T3272">
        <v>8.6</v>
      </c>
      <c r="U3272">
        <f>VLOOKUP(A3272,vlookup_table[#All],2,)</f>
        <v>0</v>
      </c>
      <c r="V3272">
        <f>VLOOKUP(A3272,vlookup_table[#All],4,FALSE)</f>
        <v>0</v>
      </c>
      <c r="W3272">
        <f>IF(LEN(V3272)=4,_xlfn.CONCAT("19",LEFT(V3272,2)),IF(LEN(V3272)=3,_xlfn.CONCAT("190",LEFT(V3272,2)),0))</f>
        <v>0</v>
      </c>
      <c r="X3272">
        <f>IF(V3272&lt;&gt;0,1997-VALUE(W3272),0)</f>
        <v>0</v>
      </c>
      <c r="Y3272" t="str">
        <f>VLOOKUP(A3272,vlookup_table[#All],5,FALSE)</f>
        <v>T2</v>
      </c>
      <c r="Z3272" t="str">
        <f t="shared" si="311"/>
        <v>Town</v>
      </c>
      <c r="AA3272">
        <f>VLOOKUP(A3272,vlookup_table[#All],7,FALSE)</f>
        <v>20</v>
      </c>
    </row>
    <row r="3273" spans="1:27" x14ac:dyDescent="0.3">
      <c r="A3273">
        <v>134398</v>
      </c>
      <c r="B3273" s="1" t="s">
        <v>39</v>
      </c>
      <c r="C3273" s="1" t="str">
        <f>UPPER(LEFT(B3273,2))</f>
        <v>UT</v>
      </c>
      <c r="D3273" s="1" t="s">
        <v>17</v>
      </c>
      <c r="E3273" s="1" t="str">
        <f>UPPER(LEFT(D3273,1))</f>
        <v>F</v>
      </c>
      <c r="F3273">
        <v>777</v>
      </c>
      <c r="G3273">
        <f t="shared" si="306"/>
        <v>777</v>
      </c>
      <c r="H3273">
        <f t="shared" si="307"/>
        <v>777</v>
      </c>
      <c r="I3273">
        <v>317</v>
      </c>
      <c r="J3273">
        <f t="shared" si="308"/>
        <v>317</v>
      </c>
      <c r="K3273">
        <v>431</v>
      </c>
      <c r="L3273">
        <f t="shared" si="309"/>
        <v>431</v>
      </c>
      <c r="M3273">
        <v>2</v>
      </c>
      <c r="N3273">
        <v>14867</v>
      </c>
      <c r="O3273">
        <f t="shared" si="310"/>
        <v>14867</v>
      </c>
      <c r="P3273">
        <v>4</v>
      </c>
      <c r="Q3273">
        <v>59</v>
      </c>
      <c r="R3273">
        <v>408</v>
      </c>
      <c r="S3273">
        <v>346</v>
      </c>
      <c r="T3273">
        <v>7.5555555559999998</v>
      </c>
      <c r="U3273">
        <f>VLOOKUP(A3273,vlookup_table[#All],2,)</f>
        <v>2</v>
      </c>
      <c r="V3273">
        <f>VLOOKUP(A3273,vlookup_table[#All],4,FALSE)</f>
        <v>2501</v>
      </c>
      <c r="W3273" t="str">
        <f>IF(LEN(V3273)=4,_xlfn.CONCAT("19",LEFT(V3273,2)),IF(LEN(V3273)=3,_xlfn.CONCAT("190",LEFT(V3273,2)),0))</f>
        <v>1925</v>
      </c>
      <c r="X3273">
        <f>IF(V3273&lt;&gt;0,1997-VALUE(W3273),0)</f>
        <v>72</v>
      </c>
      <c r="Y3273" t="str">
        <f>VLOOKUP(A3273,vlookup_table[#All],5,FALSE)</f>
        <v>U1</v>
      </c>
      <c r="Z3273" t="str">
        <f t="shared" si="311"/>
        <v>Urban</v>
      </c>
      <c r="AA3273">
        <f>VLOOKUP(A3273,vlookup_table[#All],7,FALSE)</f>
        <v>10</v>
      </c>
    </row>
    <row r="3274" spans="1:27" x14ac:dyDescent="0.3">
      <c r="A3274">
        <v>88868</v>
      </c>
      <c r="B3274" s="1" t="s">
        <v>16</v>
      </c>
      <c r="C3274" s="1" t="str">
        <f>UPPER(LEFT(B3274,2))</f>
        <v>IL</v>
      </c>
      <c r="D3274" s="1" t="s">
        <v>17</v>
      </c>
      <c r="E3274" s="1" t="str">
        <f>UPPER(LEFT(D3274,1))</f>
        <v>F</v>
      </c>
      <c r="F3274">
        <v>2313</v>
      </c>
      <c r="G3274">
        <f t="shared" si="306"/>
        <v>2313</v>
      </c>
      <c r="H3274">
        <f t="shared" si="307"/>
        <v>2313</v>
      </c>
      <c r="I3274">
        <v>502</v>
      </c>
      <c r="J3274">
        <f t="shared" si="308"/>
        <v>502</v>
      </c>
      <c r="K3274">
        <v>725</v>
      </c>
      <c r="L3274">
        <f t="shared" si="309"/>
        <v>725</v>
      </c>
      <c r="M3274">
        <v>65</v>
      </c>
      <c r="N3274">
        <v>28018</v>
      </c>
      <c r="O3274">
        <f t="shared" si="310"/>
        <v>28018</v>
      </c>
      <c r="P3274">
        <v>9</v>
      </c>
      <c r="Q3274">
        <v>56</v>
      </c>
      <c r="R3274">
        <v>646</v>
      </c>
      <c r="S3274">
        <v>579</v>
      </c>
      <c r="T3274">
        <v>7.4285714289999998</v>
      </c>
      <c r="U3274">
        <f>VLOOKUP(A3274,vlookup_table[#All],2,)</f>
        <v>0</v>
      </c>
      <c r="V3274">
        <f>VLOOKUP(A3274,vlookup_table[#All],4,FALSE)</f>
        <v>2401</v>
      </c>
      <c r="W3274" t="str">
        <f>IF(LEN(V3274)=4,_xlfn.CONCAT("19",LEFT(V3274,2)),IF(LEN(V3274)=3,_xlfn.CONCAT("190",LEFT(V3274,2)),0))</f>
        <v>1924</v>
      </c>
      <c r="X3274">
        <f>IF(V3274&lt;&gt;0,1997-VALUE(W3274),0)</f>
        <v>73</v>
      </c>
      <c r="Y3274" t="str">
        <f>VLOOKUP(A3274,vlookup_table[#All],5,FALSE)</f>
        <v>S1</v>
      </c>
      <c r="Z3274" t="str">
        <f t="shared" si="311"/>
        <v>Suburban</v>
      </c>
      <c r="AA3274">
        <f>VLOOKUP(A3274,vlookup_table[#All],7,FALSE)</f>
        <v>8</v>
      </c>
    </row>
    <row r="3275" spans="1:27" x14ac:dyDescent="0.3">
      <c r="A3275">
        <v>183223</v>
      </c>
      <c r="B3275" s="1" t="s">
        <v>41</v>
      </c>
      <c r="C3275" s="1" t="str">
        <f>UPPER(LEFT(B3275,2))</f>
        <v>WA</v>
      </c>
      <c r="D3275" s="1" t="s">
        <v>52</v>
      </c>
      <c r="E3275" s="1" t="str">
        <f>UPPER(LEFT(D3275,1))</f>
        <v>M</v>
      </c>
      <c r="F3275">
        <v>876</v>
      </c>
      <c r="G3275">
        <f t="shared" si="306"/>
        <v>876</v>
      </c>
      <c r="H3275">
        <f t="shared" si="307"/>
        <v>876</v>
      </c>
      <c r="I3275">
        <v>337</v>
      </c>
      <c r="J3275">
        <f t="shared" si="308"/>
        <v>337</v>
      </c>
      <c r="K3275">
        <v>439</v>
      </c>
      <c r="L3275">
        <f t="shared" si="309"/>
        <v>439</v>
      </c>
      <c r="M3275">
        <v>3</v>
      </c>
      <c r="N3275">
        <v>15017</v>
      </c>
      <c r="O3275">
        <f t="shared" si="310"/>
        <v>15017</v>
      </c>
      <c r="P3275">
        <v>4</v>
      </c>
      <c r="Q3275">
        <v>37</v>
      </c>
      <c r="R3275">
        <v>353</v>
      </c>
      <c r="S3275">
        <v>403</v>
      </c>
      <c r="T3275">
        <v>15.25</v>
      </c>
      <c r="U3275">
        <f>VLOOKUP(A3275,vlookup_table[#All],2,)</f>
        <v>1</v>
      </c>
      <c r="V3275">
        <f>VLOOKUP(A3275,vlookup_table[#All],4,FALSE)</f>
        <v>5601</v>
      </c>
      <c r="W3275" t="str">
        <f>IF(LEN(V3275)=4,_xlfn.CONCAT("19",LEFT(V3275,2)),IF(LEN(V3275)=3,_xlfn.CONCAT("190",LEFT(V3275,2)),0))</f>
        <v>1956</v>
      </c>
      <c r="X3275">
        <f>IF(V3275&lt;&gt;0,1997-VALUE(W3275),0)</f>
        <v>41</v>
      </c>
      <c r="Y3275" t="str">
        <f>VLOOKUP(A3275,vlookup_table[#All],5,FALSE)</f>
        <v>S2</v>
      </c>
      <c r="Z3275" t="str">
        <f t="shared" si="311"/>
        <v>Suburban</v>
      </c>
      <c r="AA3275">
        <f>VLOOKUP(A3275,vlookup_table[#All],7,FALSE)</f>
        <v>23</v>
      </c>
    </row>
    <row r="3276" spans="1:27" x14ac:dyDescent="0.3">
      <c r="A3276">
        <v>186925</v>
      </c>
      <c r="B3276" s="1" t="s">
        <v>53</v>
      </c>
      <c r="C3276" s="1" t="str">
        <f>UPPER(LEFT(B3276,2))</f>
        <v>SD</v>
      </c>
      <c r="D3276" s="1" t="s">
        <v>17</v>
      </c>
      <c r="E3276" s="1" t="str">
        <f>UPPER(LEFT(D3276,1))</f>
        <v>F</v>
      </c>
      <c r="F3276">
        <v>235</v>
      </c>
      <c r="G3276">
        <f t="shared" si="306"/>
        <v>235</v>
      </c>
      <c r="H3276">
        <f t="shared" si="307"/>
        <v>235</v>
      </c>
      <c r="I3276">
        <v>211</v>
      </c>
      <c r="J3276">
        <f t="shared" si="308"/>
        <v>211</v>
      </c>
      <c r="K3276">
        <v>295</v>
      </c>
      <c r="L3276">
        <f t="shared" si="309"/>
        <v>295</v>
      </c>
      <c r="M3276">
        <v>0</v>
      </c>
      <c r="N3276">
        <v>9870</v>
      </c>
      <c r="O3276">
        <f t="shared" si="310"/>
        <v>9870</v>
      </c>
      <c r="P3276">
        <v>1</v>
      </c>
      <c r="Q3276">
        <v>84</v>
      </c>
      <c r="R3276">
        <v>257</v>
      </c>
      <c r="S3276">
        <v>250</v>
      </c>
      <c r="T3276">
        <v>10.91666667</v>
      </c>
      <c r="U3276">
        <f>VLOOKUP(A3276,vlookup_table[#All],2,)</f>
        <v>0</v>
      </c>
      <c r="V3276">
        <f>VLOOKUP(A3276,vlookup_table[#All],4,FALSE)</f>
        <v>3001</v>
      </c>
      <c r="W3276" t="str">
        <f>IF(LEN(V3276)=4,_xlfn.CONCAT("19",LEFT(V3276,2)),IF(LEN(V3276)=3,_xlfn.CONCAT("190",LEFT(V3276,2)),0))</f>
        <v>1930</v>
      </c>
      <c r="X3276">
        <f>IF(V3276&lt;&gt;0,1997-VALUE(W3276),0)</f>
        <v>67</v>
      </c>
      <c r="Y3276" t="str">
        <f>VLOOKUP(A3276,vlookup_table[#All],5,FALSE)</f>
        <v>R2</v>
      </c>
      <c r="Z3276" t="str">
        <f t="shared" si="311"/>
        <v>Rural</v>
      </c>
      <c r="AA3276">
        <f>VLOOKUP(A3276,vlookup_table[#All],7,FALSE)</f>
        <v>15</v>
      </c>
    </row>
    <row r="3277" spans="1:27" x14ac:dyDescent="0.3">
      <c r="A3277">
        <v>132097</v>
      </c>
      <c r="B3277" s="1" t="s">
        <v>22</v>
      </c>
      <c r="C3277" s="1" t="str">
        <f>UPPER(LEFT(B3277,2))</f>
        <v>CA</v>
      </c>
      <c r="D3277" s="1" t="s">
        <v>17</v>
      </c>
      <c r="E3277" s="1" t="str">
        <f>UPPER(LEFT(D3277,1))</f>
        <v>F</v>
      </c>
      <c r="F3277">
        <v>1988</v>
      </c>
      <c r="G3277">
        <f t="shared" si="306"/>
        <v>1988</v>
      </c>
      <c r="H3277">
        <f t="shared" si="307"/>
        <v>1988</v>
      </c>
      <c r="I3277">
        <v>364</v>
      </c>
      <c r="J3277">
        <f t="shared" si="308"/>
        <v>364</v>
      </c>
      <c r="K3277">
        <v>494</v>
      </c>
      <c r="L3277">
        <f t="shared" si="309"/>
        <v>494</v>
      </c>
      <c r="M3277">
        <v>49</v>
      </c>
      <c r="N3277">
        <v>17239</v>
      </c>
      <c r="O3277">
        <f t="shared" si="310"/>
        <v>17239</v>
      </c>
      <c r="P3277">
        <v>15</v>
      </c>
      <c r="Q3277">
        <v>38</v>
      </c>
      <c r="R3277">
        <v>463</v>
      </c>
      <c r="S3277">
        <v>429</v>
      </c>
      <c r="T3277">
        <v>12.375</v>
      </c>
      <c r="U3277">
        <f>VLOOKUP(A3277,vlookup_table[#All],2,)</f>
        <v>2</v>
      </c>
      <c r="V3277">
        <f>VLOOKUP(A3277,vlookup_table[#All],4,FALSE)</f>
        <v>3801</v>
      </c>
      <c r="W3277" t="str">
        <f>IF(LEN(V3277)=4,_xlfn.CONCAT("19",LEFT(V3277,2)),IF(LEN(V3277)=3,_xlfn.CONCAT("190",LEFT(V3277,2)),0))</f>
        <v>1938</v>
      </c>
      <c r="X3277">
        <f>IF(V3277&lt;&gt;0,1997-VALUE(W3277),0)</f>
        <v>59</v>
      </c>
      <c r="Y3277" t="str">
        <f>VLOOKUP(A3277,vlookup_table[#All],5,FALSE)</f>
        <v>T2</v>
      </c>
      <c r="Z3277" t="str">
        <f t="shared" si="311"/>
        <v>Town</v>
      </c>
      <c r="AA3277">
        <f>VLOOKUP(A3277,vlookup_table[#All],7,FALSE)</f>
        <v>13</v>
      </c>
    </row>
    <row r="3278" spans="1:27" x14ac:dyDescent="0.3">
      <c r="A3278">
        <v>61962</v>
      </c>
      <c r="B3278" s="1" t="s">
        <v>34</v>
      </c>
      <c r="C3278" s="1" t="str">
        <f>UPPER(LEFT(B3278,2))</f>
        <v>IN</v>
      </c>
      <c r="D3278" s="1" t="s">
        <v>17</v>
      </c>
      <c r="E3278" s="1" t="str">
        <f>UPPER(LEFT(D3278,1))</f>
        <v>F</v>
      </c>
      <c r="F3278">
        <v>970</v>
      </c>
      <c r="G3278">
        <f t="shared" si="306"/>
        <v>970</v>
      </c>
      <c r="H3278">
        <f t="shared" si="307"/>
        <v>970</v>
      </c>
      <c r="I3278">
        <v>314</v>
      </c>
      <c r="J3278">
        <f t="shared" si="308"/>
        <v>314</v>
      </c>
      <c r="K3278">
        <v>455</v>
      </c>
      <c r="L3278">
        <f t="shared" si="309"/>
        <v>455</v>
      </c>
      <c r="M3278">
        <v>11</v>
      </c>
      <c r="N3278">
        <v>15281</v>
      </c>
      <c r="O3278">
        <f t="shared" si="310"/>
        <v>15281</v>
      </c>
      <c r="P3278">
        <v>1</v>
      </c>
      <c r="Q3278">
        <v>66</v>
      </c>
      <c r="R3278">
        <v>370</v>
      </c>
      <c r="S3278">
        <v>389</v>
      </c>
      <c r="T3278">
        <v>12.66666667</v>
      </c>
      <c r="U3278">
        <f>VLOOKUP(A3278,vlookup_table[#All],2,)</f>
        <v>0</v>
      </c>
      <c r="V3278">
        <f>VLOOKUP(A3278,vlookup_table[#All],4,FALSE)</f>
        <v>0</v>
      </c>
      <c r="W3278">
        <f>IF(LEN(V3278)=4,_xlfn.CONCAT("19",LEFT(V3278,2)),IF(LEN(V3278)=3,_xlfn.CONCAT("190",LEFT(V3278,2)),0))</f>
        <v>0</v>
      </c>
      <c r="X3278">
        <f>IF(V3278&lt;&gt;0,1997-VALUE(W3278),0)</f>
        <v>0</v>
      </c>
      <c r="Y3278" t="str">
        <f>VLOOKUP(A3278,vlookup_table[#All],5,FALSE)</f>
        <v>T2</v>
      </c>
      <c r="Z3278" t="str">
        <f t="shared" si="311"/>
        <v>Town</v>
      </c>
      <c r="AA3278">
        <f>VLOOKUP(A3278,vlookup_table[#All],7,FALSE)</f>
        <v>25</v>
      </c>
    </row>
    <row r="3279" spans="1:27" x14ac:dyDescent="0.3">
      <c r="A3279">
        <v>162656</v>
      </c>
      <c r="B3279" s="1" t="s">
        <v>22</v>
      </c>
      <c r="C3279" s="1" t="str">
        <f>UPPER(LEFT(B3279,2))</f>
        <v>CA</v>
      </c>
      <c r="D3279" s="1" t="s">
        <v>17</v>
      </c>
      <c r="E3279" s="1" t="str">
        <f>UPPER(LEFT(D3279,1))</f>
        <v>F</v>
      </c>
      <c r="F3279">
        <v>685</v>
      </c>
      <c r="G3279">
        <f t="shared" si="306"/>
        <v>685</v>
      </c>
      <c r="H3279">
        <f t="shared" si="307"/>
        <v>685</v>
      </c>
      <c r="I3279">
        <v>166</v>
      </c>
      <c r="J3279">
        <f t="shared" si="308"/>
        <v>166</v>
      </c>
      <c r="K3279">
        <v>257</v>
      </c>
      <c r="L3279">
        <f t="shared" si="309"/>
        <v>257</v>
      </c>
      <c r="M3279">
        <v>0</v>
      </c>
      <c r="N3279">
        <v>7945</v>
      </c>
      <c r="O3279">
        <f t="shared" si="310"/>
        <v>7945</v>
      </c>
      <c r="P3279">
        <v>3</v>
      </c>
      <c r="Q3279">
        <v>60</v>
      </c>
      <c r="R3279">
        <v>205</v>
      </c>
      <c r="S3279">
        <v>227</v>
      </c>
      <c r="T3279">
        <v>17.399999999999999</v>
      </c>
      <c r="U3279">
        <f>VLOOKUP(A3279,vlookup_table[#All],2,)</f>
        <v>0</v>
      </c>
      <c r="V3279">
        <f>VLOOKUP(A3279,vlookup_table[#All],4,FALSE)</f>
        <v>0</v>
      </c>
      <c r="W3279">
        <f>IF(LEN(V3279)=4,_xlfn.CONCAT("19",LEFT(V3279,2)),IF(LEN(V3279)=3,_xlfn.CONCAT("190",LEFT(V3279,2)),0))</f>
        <v>0</v>
      </c>
      <c r="X3279">
        <f>IF(V3279&lt;&gt;0,1997-VALUE(W3279),0)</f>
        <v>0</v>
      </c>
      <c r="Y3279" t="str">
        <f>VLOOKUP(A3279,vlookup_table[#All],5,FALSE)</f>
        <v>T2</v>
      </c>
      <c r="Z3279" t="str">
        <f t="shared" si="311"/>
        <v>Town</v>
      </c>
      <c r="AA3279">
        <f>VLOOKUP(A3279,vlookup_table[#All],7,FALSE)</f>
        <v>20</v>
      </c>
    </row>
    <row r="3280" spans="1:27" x14ac:dyDescent="0.3">
      <c r="A3280">
        <v>79602</v>
      </c>
      <c r="B3280" s="1" t="s">
        <v>36</v>
      </c>
      <c r="C3280" s="1" t="str">
        <f>UPPER(LEFT(B3280,2))</f>
        <v>WI</v>
      </c>
      <c r="D3280" s="1" t="s">
        <v>52</v>
      </c>
      <c r="E3280" s="1" t="str">
        <f>UPPER(LEFT(D3280,1))</f>
        <v>M</v>
      </c>
      <c r="F3280">
        <v>937</v>
      </c>
      <c r="G3280">
        <f t="shared" si="306"/>
        <v>937</v>
      </c>
      <c r="H3280">
        <f t="shared" si="307"/>
        <v>937</v>
      </c>
      <c r="I3280">
        <v>321</v>
      </c>
      <c r="J3280">
        <f t="shared" si="308"/>
        <v>321</v>
      </c>
      <c r="K3280">
        <v>545</v>
      </c>
      <c r="L3280">
        <f t="shared" si="309"/>
        <v>545</v>
      </c>
      <c r="M3280">
        <v>7</v>
      </c>
      <c r="N3280">
        <v>18567</v>
      </c>
      <c r="O3280">
        <f t="shared" si="310"/>
        <v>18567</v>
      </c>
      <c r="P3280">
        <v>13</v>
      </c>
      <c r="Q3280">
        <v>52</v>
      </c>
      <c r="R3280">
        <v>441</v>
      </c>
      <c r="S3280">
        <v>433</v>
      </c>
      <c r="T3280">
        <v>10.57692308</v>
      </c>
      <c r="U3280">
        <f>VLOOKUP(A3280,vlookup_table[#All],2,)</f>
        <v>2</v>
      </c>
      <c r="V3280">
        <f>VLOOKUP(A3280,vlookup_table[#All],4,FALSE)</f>
        <v>1102</v>
      </c>
      <c r="W3280" t="str">
        <f>IF(LEN(V3280)=4,_xlfn.CONCAT("19",LEFT(V3280,2)),IF(LEN(V3280)=3,_xlfn.CONCAT("190",LEFT(V3280,2)),0))</f>
        <v>1911</v>
      </c>
      <c r="X3280">
        <f>IF(V3280&lt;&gt;0,1997-VALUE(W3280),0)</f>
        <v>86</v>
      </c>
      <c r="Y3280" t="str">
        <f>VLOOKUP(A3280,vlookup_table[#All],5,FALSE)</f>
        <v>S1</v>
      </c>
      <c r="Z3280" t="str">
        <f t="shared" si="311"/>
        <v>Suburban</v>
      </c>
      <c r="AA3280">
        <f>VLOOKUP(A3280,vlookup_table[#All],7,FALSE)</f>
        <v>15</v>
      </c>
    </row>
    <row r="3281" spans="1:27" x14ac:dyDescent="0.3">
      <c r="A3281">
        <v>65578</v>
      </c>
      <c r="B3281" s="1" t="s">
        <v>30</v>
      </c>
      <c r="C3281" s="1" t="str">
        <f>UPPER(LEFT(B3281,2))</f>
        <v>MI</v>
      </c>
      <c r="D3281" s="1" t="s">
        <v>17</v>
      </c>
      <c r="E3281" s="1" t="str">
        <f>UPPER(LEFT(D3281,1))</f>
        <v>F</v>
      </c>
      <c r="F3281">
        <v>693</v>
      </c>
      <c r="G3281">
        <f t="shared" si="306"/>
        <v>693</v>
      </c>
      <c r="H3281">
        <f t="shared" si="307"/>
        <v>693</v>
      </c>
      <c r="I3281">
        <v>399</v>
      </c>
      <c r="J3281">
        <f t="shared" si="308"/>
        <v>399</v>
      </c>
      <c r="K3281">
        <v>481</v>
      </c>
      <c r="L3281">
        <f t="shared" si="309"/>
        <v>481</v>
      </c>
      <c r="M3281">
        <v>0</v>
      </c>
      <c r="N3281">
        <v>15421</v>
      </c>
      <c r="O3281">
        <f t="shared" si="310"/>
        <v>15421</v>
      </c>
      <c r="P3281">
        <v>1</v>
      </c>
      <c r="Q3281">
        <v>88</v>
      </c>
      <c r="R3281">
        <v>415</v>
      </c>
      <c r="S3281">
        <v>446</v>
      </c>
      <c r="T3281">
        <v>10.11111111</v>
      </c>
      <c r="U3281">
        <f>VLOOKUP(A3281,vlookup_table[#All],2,)</f>
        <v>28</v>
      </c>
      <c r="V3281">
        <f>VLOOKUP(A3281,vlookup_table[#All],4,FALSE)</f>
        <v>2102</v>
      </c>
      <c r="W3281" t="str">
        <f>IF(LEN(V3281)=4,_xlfn.CONCAT("19",LEFT(V3281,2)),IF(LEN(V3281)=3,_xlfn.CONCAT("190",LEFT(V3281,2)),0))</f>
        <v>1921</v>
      </c>
      <c r="X3281">
        <f>IF(V3281&lt;&gt;0,1997-VALUE(W3281),0)</f>
        <v>76</v>
      </c>
      <c r="Y3281" t="str">
        <f>VLOOKUP(A3281,vlookup_table[#All],5,FALSE)</f>
        <v>U3</v>
      </c>
      <c r="Z3281" t="str">
        <f t="shared" si="311"/>
        <v>Urban</v>
      </c>
      <c r="AA3281">
        <f>VLOOKUP(A3281,vlookup_table[#All],7,FALSE)</f>
        <v>21</v>
      </c>
    </row>
    <row r="3282" spans="1:27" x14ac:dyDescent="0.3">
      <c r="A3282">
        <v>169186</v>
      </c>
      <c r="B3282" s="1" t="s">
        <v>22</v>
      </c>
      <c r="C3282" s="1" t="str">
        <f>UPPER(LEFT(B3282,2))</f>
        <v>CA</v>
      </c>
      <c r="D3282" s="1" t="s">
        <v>14</v>
      </c>
      <c r="E3282" s="1" t="str">
        <f>UPPER(LEFT(D3282,1))</f>
        <v>M</v>
      </c>
      <c r="F3282">
        <v>1050</v>
      </c>
      <c r="G3282">
        <f t="shared" si="306"/>
        <v>1050</v>
      </c>
      <c r="H3282">
        <f t="shared" si="307"/>
        <v>1050</v>
      </c>
      <c r="I3282">
        <v>256</v>
      </c>
      <c r="J3282">
        <f t="shared" si="308"/>
        <v>256</v>
      </c>
      <c r="K3282">
        <v>339</v>
      </c>
      <c r="L3282">
        <f t="shared" si="309"/>
        <v>339</v>
      </c>
      <c r="M3282">
        <v>6</v>
      </c>
      <c r="N3282">
        <v>11406</v>
      </c>
      <c r="O3282">
        <f t="shared" si="310"/>
        <v>11406</v>
      </c>
      <c r="P3282">
        <v>1</v>
      </c>
      <c r="Q3282">
        <v>59</v>
      </c>
      <c r="R3282">
        <v>290</v>
      </c>
      <c r="S3282">
        <v>296</v>
      </c>
      <c r="T3282">
        <v>5.2</v>
      </c>
      <c r="U3282">
        <f>VLOOKUP(A3282,vlookup_table[#All],2,)</f>
        <v>1</v>
      </c>
      <c r="V3282">
        <f>VLOOKUP(A3282,vlookup_table[#All],4,FALSE)</f>
        <v>2801</v>
      </c>
      <c r="W3282" t="str">
        <f>IF(LEN(V3282)=4,_xlfn.CONCAT("19",LEFT(V3282,2)),IF(LEN(V3282)=3,_xlfn.CONCAT("190",LEFT(V3282,2)),0))</f>
        <v>1928</v>
      </c>
      <c r="X3282">
        <f>IF(V3282&lt;&gt;0,1997-VALUE(W3282),0)</f>
        <v>69</v>
      </c>
      <c r="Y3282" t="str">
        <f>VLOOKUP(A3282,vlookup_table[#All],5,FALSE)</f>
        <v>R2</v>
      </c>
      <c r="Z3282" t="str">
        <f t="shared" si="311"/>
        <v>Rural</v>
      </c>
      <c r="AA3282">
        <f>VLOOKUP(A3282,vlookup_table[#All],7,FALSE)</f>
        <v>9</v>
      </c>
    </row>
    <row r="3283" spans="1:27" x14ac:dyDescent="0.3">
      <c r="A3283">
        <v>189438</v>
      </c>
      <c r="B3283" s="1" t="s">
        <v>38</v>
      </c>
      <c r="C3283" s="1" t="str">
        <f>UPPER(LEFT(B3283,2))</f>
        <v>HI</v>
      </c>
      <c r="D3283" s="1" t="s">
        <v>14</v>
      </c>
      <c r="E3283" s="1" t="str">
        <f>UPPER(LEFT(D3283,1))</f>
        <v>M</v>
      </c>
      <c r="F3283">
        <v>1563</v>
      </c>
      <c r="G3283">
        <f t="shared" si="306"/>
        <v>1563</v>
      </c>
      <c r="H3283">
        <f t="shared" si="307"/>
        <v>1563</v>
      </c>
      <c r="I3283">
        <v>263</v>
      </c>
      <c r="J3283">
        <f t="shared" si="308"/>
        <v>263</v>
      </c>
      <c r="K3283">
        <v>360</v>
      </c>
      <c r="L3283">
        <f t="shared" si="309"/>
        <v>360</v>
      </c>
      <c r="M3283">
        <v>50</v>
      </c>
      <c r="N3283">
        <v>16647</v>
      </c>
      <c r="O3283">
        <f t="shared" si="310"/>
        <v>16647</v>
      </c>
      <c r="P3283">
        <v>28</v>
      </c>
      <c r="Q3283">
        <v>15</v>
      </c>
      <c r="R3283">
        <v>349</v>
      </c>
      <c r="S3283">
        <v>275</v>
      </c>
      <c r="T3283">
        <v>7.6666666670000003</v>
      </c>
      <c r="U3283">
        <f>VLOOKUP(A3283,vlookup_table[#All],2,)</f>
        <v>1</v>
      </c>
      <c r="V3283">
        <f>VLOOKUP(A3283,vlookup_table[#All],4,FALSE)</f>
        <v>4101</v>
      </c>
      <c r="W3283" t="str">
        <f>IF(LEN(V3283)=4,_xlfn.CONCAT("19",LEFT(V3283,2)),IF(LEN(V3283)=3,_xlfn.CONCAT("190",LEFT(V3283,2)),0))</f>
        <v>1941</v>
      </c>
      <c r="X3283">
        <f>IF(V3283&lt;&gt;0,1997-VALUE(W3283),0)</f>
        <v>56</v>
      </c>
      <c r="Y3283" t="str">
        <f>VLOOKUP(A3283,vlookup_table[#All],5,FALSE)</f>
        <v>U2</v>
      </c>
      <c r="Z3283" t="str">
        <f t="shared" si="311"/>
        <v>Urban</v>
      </c>
      <c r="AA3283">
        <f>VLOOKUP(A3283,vlookup_table[#All],7,FALSE)</f>
        <v>9</v>
      </c>
    </row>
    <row r="3284" spans="1:27" x14ac:dyDescent="0.3">
      <c r="A3284">
        <v>110871</v>
      </c>
      <c r="B3284" s="1" t="s">
        <v>33</v>
      </c>
      <c r="C3284" s="1" t="str">
        <f>UPPER(LEFT(B3284,2))</f>
        <v>AR</v>
      </c>
      <c r="D3284" s="1" t="s">
        <v>61</v>
      </c>
      <c r="E3284" s="1" t="str">
        <f>UPPER(LEFT(D3284,1))</f>
        <v>F</v>
      </c>
      <c r="F3284">
        <v>341</v>
      </c>
      <c r="G3284">
        <f t="shared" si="306"/>
        <v>341</v>
      </c>
      <c r="H3284">
        <f t="shared" si="307"/>
        <v>341</v>
      </c>
      <c r="I3284">
        <v>160</v>
      </c>
      <c r="J3284">
        <f t="shared" si="308"/>
        <v>160</v>
      </c>
      <c r="K3284">
        <v>252</v>
      </c>
      <c r="L3284">
        <f t="shared" si="309"/>
        <v>252</v>
      </c>
      <c r="M3284">
        <v>0</v>
      </c>
      <c r="N3284">
        <v>8707</v>
      </c>
      <c r="O3284">
        <f t="shared" si="310"/>
        <v>8707</v>
      </c>
      <c r="P3284">
        <v>1</v>
      </c>
      <c r="Q3284">
        <v>80</v>
      </c>
      <c r="R3284">
        <v>215</v>
      </c>
      <c r="S3284">
        <v>215</v>
      </c>
      <c r="T3284">
        <v>4</v>
      </c>
      <c r="U3284">
        <f>VLOOKUP(A3284,vlookup_table[#All],2,)</f>
        <v>2</v>
      </c>
      <c r="V3284">
        <f>VLOOKUP(A3284,vlookup_table[#All],4,FALSE)</f>
        <v>1010</v>
      </c>
      <c r="W3284" t="str">
        <f>IF(LEN(V3284)=4,_xlfn.CONCAT("19",LEFT(V3284,2)),IF(LEN(V3284)=3,_xlfn.CONCAT("190",LEFT(V3284,2)),0))</f>
        <v>1910</v>
      </c>
      <c r="X3284">
        <f>IF(V3284&lt;&gt;0,1997-VALUE(W3284),0)</f>
        <v>87</v>
      </c>
      <c r="Y3284" t="str">
        <f>VLOOKUP(A3284,vlookup_table[#All],5,FALSE)</f>
        <v>R2</v>
      </c>
      <c r="Z3284" t="str">
        <f t="shared" si="311"/>
        <v>Rural</v>
      </c>
      <c r="AA3284">
        <f>VLOOKUP(A3284,vlookup_table[#All],7,FALSE)</f>
        <v>5</v>
      </c>
    </row>
    <row r="3285" spans="1:27" x14ac:dyDescent="0.3">
      <c r="A3285">
        <v>168370</v>
      </c>
      <c r="B3285" s="1" t="s">
        <v>22</v>
      </c>
      <c r="C3285" s="1" t="str">
        <f>UPPER(LEFT(B3285,2))</f>
        <v>CA</v>
      </c>
      <c r="D3285" s="1" t="s">
        <v>17</v>
      </c>
      <c r="E3285" s="1" t="str">
        <f>UPPER(LEFT(D3285,1))</f>
        <v>F</v>
      </c>
      <c r="F3285">
        <v>2798</v>
      </c>
      <c r="G3285">
        <f t="shared" si="306"/>
        <v>2798</v>
      </c>
      <c r="H3285">
        <f t="shared" si="307"/>
        <v>2798</v>
      </c>
      <c r="I3285">
        <v>425</v>
      </c>
      <c r="J3285">
        <f t="shared" si="308"/>
        <v>425</v>
      </c>
      <c r="K3285">
        <v>474</v>
      </c>
      <c r="L3285">
        <f t="shared" si="309"/>
        <v>474</v>
      </c>
      <c r="M3285">
        <v>76</v>
      </c>
      <c r="N3285">
        <v>21926</v>
      </c>
      <c r="O3285">
        <f t="shared" si="310"/>
        <v>21926</v>
      </c>
      <c r="P3285">
        <v>29</v>
      </c>
      <c r="Q3285">
        <v>36</v>
      </c>
      <c r="R3285">
        <v>428</v>
      </c>
      <c r="S3285">
        <v>469</v>
      </c>
      <c r="T3285">
        <v>14.5</v>
      </c>
      <c r="U3285">
        <f>VLOOKUP(A3285,vlookup_table[#All],2,)</f>
        <v>0</v>
      </c>
      <c r="V3285">
        <f>VLOOKUP(A3285,vlookup_table[#All],4,FALSE)</f>
        <v>5804</v>
      </c>
      <c r="W3285" t="str">
        <f>IF(LEN(V3285)=4,_xlfn.CONCAT("19",LEFT(V3285,2)),IF(LEN(V3285)=3,_xlfn.CONCAT("190",LEFT(V3285,2)),0))</f>
        <v>1958</v>
      </c>
      <c r="X3285">
        <f>IF(V3285&lt;&gt;0,1997-VALUE(W3285),0)</f>
        <v>39</v>
      </c>
      <c r="Y3285" t="str">
        <f>VLOOKUP(A3285,vlookup_table[#All],5,FALSE)</f>
        <v>S2</v>
      </c>
      <c r="Z3285" t="str">
        <f t="shared" si="311"/>
        <v>Suburban</v>
      </c>
      <c r="AA3285">
        <f>VLOOKUP(A3285,vlookup_table[#All],7,FALSE)</f>
        <v>15</v>
      </c>
    </row>
    <row r="3286" spans="1:27" x14ac:dyDescent="0.3">
      <c r="A3286">
        <v>156618</v>
      </c>
      <c r="B3286" s="1" t="s">
        <v>22</v>
      </c>
      <c r="C3286" s="1" t="str">
        <f>UPPER(LEFT(B3286,2))</f>
        <v>CA</v>
      </c>
      <c r="D3286" s="1"/>
      <c r="E3286" s="1" t="str">
        <f>UPPER(LEFT(D3286,1))</f>
        <v/>
      </c>
      <c r="F3286">
        <v>2043</v>
      </c>
      <c r="G3286">
        <f t="shared" si="306"/>
        <v>2043</v>
      </c>
      <c r="H3286">
        <f t="shared" si="307"/>
        <v>2043</v>
      </c>
      <c r="I3286">
        <v>364</v>
      </c>
      <c r="J3286">
        <f t="shared" si="308"/>
        <v>364</v>
      </c>
      <c r="K3286">
        <v>423</v>
      </c>
      <c r="L3286">
        <f t="shared" si="309"/>
        <v>423</v>
      </c>
      <c r="M3286">
        <v>53</v>
      </c>
      <c r="N3286">
        <v>19087</v>
      </c>
      <c r="O3286">
        <f t="shared" si="310"/>
        <v>19087</v>
      </c>
      <c r="P3286">
        <v>19</v>
      </c>
      <c r="Q3286">
        <v>56</v>
      </c>
      <c r="R3286">
        <v>385</v>
      </c>
      <c r="S3286">
        <v>412</v>
      </c>
      <c r="T3286">
        <v>9.6666666669999994</v>
      </c>
      <c r="U3286">
        <f>VLOOKUP(A3286,vlookup_table[#All],2,)</f>
        <v>0</v>
      </c>
      <c r="V3286">
        <f>VLOOKUP(A3286,vlookup_table[#All],4,FALSE)</f>
        <v>4401</v>
      </c>
      <c r="W3286" t="str">
        <f>IF(LEN(V3286)=4,_xlfn.CONCAT("19",LEFT(V3286,2)),IF(LEN(V3286)=3,_xlfn.CONCAT("190",LEFT(V3286,2)),0))</f>
        <v>1944</v>
      </c>
      <c r="X3286">
        <f>IF(V3286&lt;&gt;0,1997-VALUE(W3286),0)</f>
        <v>53</v>
      </c>
      <c r="Y3286" t="str">
        <f>VLOOKUP(A3286,vlookup_table[#All],5,FALSE)</f>
        <v>S2</v>
      </c>
      <c r="Z3286" t="str">
        <f t="shared" si="311"/>
        <v>Suburban</v>
      </c>
      <c r="AA3286">
        <f>VLOOKUP(A3286,vlookup_table[#All],7,FALSE)</f>
        <v>25</v>
      </c>
    </row>
    <row r="3287" spans="1:27" x14ac:dyDescent="0.3">
      <c r="A3287">
        <v>109858</v>
      </c>
      <c r="B3287" s="1" t="s">
        <v>50</v>
      </c>
      <c r="C3287" s="1" t="str">
        <f>UPPER(LEFT(B3287,2))</f>
        <v>LA</v>
      </c>
      <c r="D3287" s="1" t="s">
        <v>17</v>
      </c>
      <c r="E3287" s="1" t="str">
        <f>UPPER(LEFT(D3287,1))</f>
        <v>F</v>
      </c>
      <c r="F3287">
        <v>772</v>
      </c>
      <c r="G3287">
        <f t="shared" si="306"/>
        <v>772</v>
      </c>
      <c r="H3287">
        <f t="shared" si="307"/>
        <v>772</v>
      </c>
      <c r="I3287">
        <v>369</v>
      </c>
      <c r="J3287">
        <f t="shared" si="308"/>
        <v>369</v>
      </c>
      <c r="K3287">
        <v>446</v>
      </c>
      <c r="L3287">
        <f t="shared" si="309"/>
        <v>446</v>
      </c>
      <c r="M3287">
        <v>0</v>
      </c>
      <c r="N3287">
        <v>16215</v>
      </c>
      <c r="O3287">
        <f t="shared" si="310"/>
        <v>16215</v>
      </c>
      <c r="P3287">
        <v>0</v>
      </c>
      <c r="Q3287">
        <v>70</v>
      </c>
      <c r="R3287">
        <v>365</v>
      </c>
      <c r="S3287">
        <v>447</v>
      </c>
      <c r="T3287">
        <v>9.6999999999999993</v>
      </c>
      <c r="U3287">
        <f>VLOOKUP(A3287,vlookup_table[#All],2,)</f>
        <v>0</v>
      </c>
      <c r="V3287">
        <f>VLOOKUP(A3287,vlookup_table[#All],4,FALSE)</f>
        <v>5512</v>
      </c>
      <c r="W3287" t="str">
        <f>IF(LEN(V3287)=4,_xlfn.CONCAT("19",LEFT(V3287,2)),IF(LEN(V3287)=3,_xlfn.CONCAT("190",LEFT(V3287,2)),0))</f>
        <v>1955</v>
      </c>
      <c r="X3287">
        <f>IF(V3287&lt;&gt;0,1997-VALUE(W3287),0)</f>
        <v>42</v>
      </c>
      <c r="Y3287" t="str">
        <f>VLOOKUP(A3287,vlookup_table[#All],5,FALSE)</f>
        <v>S1</v>
      </c>
      <c r="Z3287" t="str">
        <f t="shared" si="311"/>
        <v>Suburban</v>
      </c>
      <c r="AA3287">
        <f>VLOOKUP(A3287,vlookup_table[#All],7,FALSE)</f>
        <v>15</v>
      </c>
    </row>
    <row r="3288" spans="1:27" x14ac:dyDescent="0.3">
      <c r="A3288">
        <v>99501</v>
      </c>
      <c r="B3288" s="1" t="s">
        <v>37</v>
      </c>
      <c r="C3288" s="1" t="str">
        <f>UPPER(LEFT(B3288,2))</f>
        <v>MO</v>
      </c>
      <c r="D3288" s="1" t="s">
        <v>17</v>
      </c>
      <c r="E3288" s="1" t="str">
        <f>UPPER(LEFT(D3288,1))</f>
        <v>F</v>
      </c>
      <c r="F3288">
        <v>988</v>
      </c>
      <c r="G3288">
        <f t="shared" si="306"/>
        <v>988</v>
      </c>
      <c r="H3288">
        <f t="shared" si="307"/>
        <v>988</v>
      </c>
      <c r="I3288">
        <v>509</v>
      </c>
      <c r="J3288">
        <f t="shared" si="308"/>
        <v>509</v>
      </c>
      <c r="K3288">
        <v>529</v>
      </c>
      <c r="L3288">
        <f t="shared" si="309"/>
        <v>529</v>
      </c>
      <c r="M3288">
        <v>2</v>
      </c>
      <c r="N3288">
        <v>15666</v>
      </c>
      <c r="O3288">
        <f t="shared" si="310"/>
        <v>15666</v>
      </c>
      <c r="P3288">
        <v>1</v>
      </c>
      <c r="Q3288">
        <v>80</v>
      </c>
      <c r="R3288">
        <v>521</v>
      </c>
      <c r="S3288">
        <v>509</v>
      </c>
      <c r="T3288">
        <v>10</v>
      </c>
      <c r="U3288">
        <f>VLOOKUP(A3288,vlookup_table[#All],2,)</f>
        <v>0</v>
      </c>
      <c r="V3288">
        <f>VLOOKUP(A3288,vlookup_table[#All],4,FALSE)</f>
        <v>5701</v>
      </c>
      <c r="W3288" t="str">
        <f>IF(LEN(V3288)=4,_xlfn.CONCAT("19",LEFT(V3288,2)),IF(LEN(V3288)=3,_xlfn.CONCAT("190",LEFT(V3288,2)),0))</f>
        <v>1957</v>
      </c>
      <c r="X3288">
        <f>IF(V3288&lt;&gt;0,1997-VALUE(W3288),0)</f>
        <v>40</v>
      </c>
      <c r="Y3288" t="str">
        <f>VLOOKUP(A3288,vlookup_table[#All],5,FALSE)</f>
        <v>S1</v>
      </c>
      <c r="Z3288" t="str">
        <f t="shared" si="311"/>
        <v>Suburban</v>
      </c>
      <c r="AA3288">
        <f>VLOOKUP(A3288,vlookup_table[#All],7,FALSE)</f>
        <v>10</v>
      </c>
    </row>
    <row r="3289" spans="1:27" x14ac:dyDescent="0.3">
      <c r="A3289">
        <v>125467</v>
      </c>
      <c r="B3289" s="1" t="s">
        <v>21</v>
      </c>
      <c r="C3289" s="1" t="str">
        <f>UPPER(LEFT(B3289,2))</f>
        <v>TX</v>
      </c>
      <c r="D3289" s="1" t="s">
        <v>17</v>
      </c>
      <c r="E3289" s="1" t="str">
        <f>UPPER(LEFT(D3289,1))</f>
        <v>F</v>
      </c>
      <c r="F3289">
        <v>431</v>
      </c>
      <c r="G3289">
        <f t="shared" si="306"/>
        <v>431</v>
      </c>
      <c r="H3289">
        <f t="shared" si="307"/>
        <v>431</v>
      </c>
      <c r="I3289">
        <v>194</v>
      </c>
      <c r="J3289">
        <f t="shared" si="308"/>
        <v>194</v>
      </c>
      <c r="K3289">
        <v>223</v>
      </c>
      <c r="L3289">
        <f t="shared" si="309"/>
        <v>223</v>
      </c>
      <c r="M3289">
        <v>0</v>
      </c>
      <c r="N3289">
        <v>8888</v>
      </c>
      <c r="O3289">
        <f t="shared" si="310"/>
        <v>8888</v>
      </c>
      <c r="P3289">
        <v>8</v>
      </c>
      <c r="Q3289">
        <v>61</v>
      </c>
      <c r="R3289">
        <v>209</v>
      </c>
      <c r="S3289">
        <v>219</v>
      </c>
      <c r="T3289">
        <v>12.5</v>
      </c>
      <c r="U3289">
        <f>VLOOKUP(A3289,vlookup_table[#All],2,)</f>
        <v>0</v>
      </c>
      <c r="V3289">
        <f>VLOOKUP(A3289,vlookup_table[#All],4,FALSE)</f>
        <v>0</v>
      </c>
      <c r="W3289">
        <f>IF(LEN(V3289)=4,_xlfn.CONCAT("19",LEFT(V3289,2)),IF(LEN(V3289)=3,_xlfn.CONCAT("190",LEFT(V3289,2)),0))</f>
        <v>0</v>
      </c>
      <c r="X3289">
        <f>IF(V3289&lt;&gt;0,1997-VALUE(W3289),0)</f>
        <v>0</v>
      </c>
      <c r="Y3289" t="str">
        <f>VLOOKUP(A3289,vlookup_table[#All],5,FALSE)</f>
        <v>C3</v>
      </c>
      <c r="Z3289" t="str">
        <f t="shared" si="311"/>
        <v>City</v>
      </c>
      <c r="AA3289">
        <f>VLOOKUP(A3289,vlookup_table[#All],7,FALSE)</f>
        <v>15</v>
      </c>
    </row>
    <row r="3290" spans="1:27" x14ac:dyDescent="0.3">
      <c r="A3290">
        <v>55956</v>
      </c>
      <c r="B3290" s="1" t="s">
        <v>13</v>
      </c>
      <c r="C3290" s="1" t="str">
        <f>UPPER(LEFT(B3290,2))</f>
        <v>FL</v>
      </c>
      <c r="D3290" s="1" t="s">
        <v>17</v>
      </c>
      <c r="E3290" s="1" t="str">
        <f>UPPER(LEFT(D3290,1))</f>
        <v>F</v>
      </c>
      <c r="F3290">
        <v>1625</v>
      </c>
      <c r="G3290">
        <f t="shared" si="306"/>
        <v>1625</v>
      </c>
      <c r="H3290">
        <f t="shared" si="307"/>
        <v>1625</v>
      </c>
      <c r="I3290">
        <v>450</v>
      </c>
      <c r="J3290">
        <f t="shared" si="308"/>
        <v>450</v>
      </c>
      <c r="K3290">
        <v>660</v>
      </c>
      <c r="L3290">
        <f t="shared" si="309"/>
        <v>660</v>
      </c>
      <c r="M3290">
        <v>35</v>
      </c>
      <c r="N3290">
        <v>33485</v>
      </c>
      <c r="O3290">
        <f t="shared" si="310"/>
        <v>33485</v>
      </c>
      <c r="P3290">
        <v>5</v>
      </c>
      <c r="Q3290">
        <v>21</v>
      </c>
      <c r="R3290">
        <v>531</v>
      </c>
      <c r="S3290">
        <v>578</v>
      </c>
      <c r="T3290">
        <v>9.25</v>
      </c>
      <c r="U3290">
        <f>VLOOKUP(A3290,vlookup_table[#All],2,)</f>
        <v>0</v>
      </c>
      <c r="V3290">
        <f>VLOOKUP(A3290,vlookup_table[#All],4,FALSE)</f>
        <v>0</v>
      </c>
      <c r="W3290">
        <f>IF(LEN(V3290)=4,_xlfn.CONCAT("19",LEFT(V3290,2)),IF(LEN(V3290)=3,_xlfn.CONCAT("190",LEFT(V3290,2)),0))</f>
        <v>0</v>
      </c>
      <c r="X3290">
        <f>IF(V3290&lt;&gt;0,1997-VALUE(W3290),0)</f>
        <v>0</v>
      </c>
      <c r="Y3290" t="str">
        <f>VLOOKUP(A3290,vlookup_table[#All],5,FALSE)</f>
        <v>C1</v>
      </c>
      <c r="Z3290" t="str">
        <f t="shared" si="311"/>
        <v>City</v>
      </c>
      <c r="AA3290">
        <f>VLOOKUP(A3290,vlookup_table[#All],7,FALSE)</f>
        <v>10</v>
      </c>
    </row>
    <row r="3291" spans="1:27" x14ac:dyDescent="0.3">
      <c r="A3291">
        <v>103644</v>
      </c>
      <c r="B3291" s="1" t="s">
        <v>37</v>
      </c>
      <c r="C3291" s="1" t="str">
        <f>UPPER(LEFT(B3291,2))</f>
        <v>MO</v>
      </c>
      <c r="D3291" s="1" t="s">
        <v>17</v>
      </c>
      <c r="E3291" s="1" t="str">
        <f>UPPER(LEFT(D3291,1))</f>
        <v>F</v>
      </c>
      <c r="F3291">
        <v>376</v>
      </c>
      <c r="G3291">
        <f t="shared" si="306"/>
        <v>376</v>
      </c>
      <c r="H3291">
        <f t="shared" si="307"/>
        <v>376</v>
      </c>
      <c r="I3291">
        <v>178</v>
      </c>
      <c r="J3291">
        <f t="shared" si="308"/>
        <v>178</v>
      </c>
      <c r="K3291">
        <v>248</v>
      </c>
      <c r="L3291">
        <f t="shared" si="309"/>
        <v>248</v>
      </c>
      <c r="M3291">
        <v>0</v>
      </c>
      <c r="N3291">
        <v>10244</v>
      </c>
      <c r="O3291">
        <f t="shared" si="310"/>
        <v>10244</v>
      </c>
      <c r="P3291">
        <v>0</v>
      </c>
      <c r="Q3291">
        <v>71</v>
      </c>
      <c r="R3291">
        <v>233</v>
      </c>
      <c r="S3291">
        <v>219</v>
      </c>
      <c r="T3291">
        <v>6</v>
      </c>
      <c r="U3291">
        <f>VLOOKUP(A3291,vlookup_table[#All],2,)</f>
        <v>0</v>
      </c>
      <c r="V3291">
        <f>VLOOKUP(A3291,vlookup_table[#All],4,FALSE)</f>
        <v>0</v>
      </c>
      <c r="W3291">
        <f>IF(LEN(V3291)=4,_xlfn.CONCAT("19",LEFT(V3291,2)),IF(LEN(V3291)=3,_xlfn.CONCAT("190",LEFT(V3291,2)),0))</f>
        <v>0</v>
      </c>
      <c r="X3291">
        <f>IF(V3291&lt;&gt;0,1997-VALUE(W3291),0)</f>
        <v>0</v>
      </c>
      <c r="Y3291" t="str">
        <f>VLOOKUP(A3291,vlookup_table[#All],5,FALSE)</f>
        <v>T2</v>
      </c>
      <c r="Z3291" t="str">
        <f t="shared" si="311"/>
        <v>Town</v>
      </c>
      <c r="AA3291">
        <f>VLOOKUP(A3291,vlookup_table[#All],7,FALSE)</f>
        <v>10</v>
      </c>
    </row>
    <row r="3292" spans="1:27" x14ac:dyDescent="0.3">
      <c r="A3292">
        <v>39613</v>
      </c>
      <c r="B3292" s="1" t="s">
        <v>13</v>
      </c>
      <c r="C3292" s="1" t="str">
        <f>UPPER(LEFT(B3292,2))</f>
        <v>FL</v>
      </c>
      <c r="D3292" s="1" t="s">
        <v>17</v>
      </c>
      <c r="E3292" s="1" t="str">
        <f>UPPER(LEFT(D3292,1))</f>
        <v>F</v>
      </c>
      <c r="F3292">
        <v>701</v>
      </c>
      <c r="G3292">
        <f t="shared" si="306"/>
        <v>701</v>
      </c>
      <c r="H3292">
        <f t="shared" si="307"/>
        <v>701</v>
      </c>
      <c r="I3292">
        <v>332</v>
      </c>
      <c r="J3292">
        <f t="shared" si="308"/>
        <v>332</v>
      </c>
      <c r="K3292">
        <v>403</v>
      </c>
      <c r="L3292">
        <f t="shared" si="309"/>
        <v>403</v>
      </c>
      <c r="M3292">
        <v>1</v>
      </c>
      <c r="N3292">
        <v>13020</v>
      </c>
      <c r="O3292">
        <f t="shared" si="310"/>
        <v>13020</v>
      </c>
      <c r="P3292">
        <v>6</v>
      </c>
      <c r="Q3292">
        <v>37</v>
      </c>
      <c r="R3292">
        <v>348</v>
      </c>
      <c r="S3292">
        <v>394</v>
      </c>
      <c r="T3292">
        <v>9.6850000000000005</v>
      </c>
      <c r="U3292">
        <f>VLOOKUP(A3292,vlookup_table[#All],2,)</f>
        <v>2</v>
      </c>
      <c r="V3292">
        <f>VLOOKUP(A3292,vlookup_table[#All],4,FALSE)</f>
        <v>5610</v>
      </c>
      <c r="W3292" t="str">
        <f>IF(LEN(V3292)=4,_xlfn.CONCAT("19",LEFT(V3292,2)),IF(LEN(V3292)=3,_xlfn.CONCAT("190",LEFT(V3292,2)),0))</f>
        <v>1956</v>
      </c>
      <c r="X3292">
        <f>IF(V3292&lt;&gt;0,1997-VALUE(W3292),0)</f>
        <v>41</v>
      </c>
      <c r="Y3292" t="str">
        <f>VLOOKUP(A3292,vlookup_table[#All],5,FALSE)</f>
        <v>S3</v>
      </c>
      <c r="Z3292" t="str">
        <f t="shared" si="311"/>
        <v>Suburban</v>
      </c>
      <c r="AA3292">
        <f>VLOOKUP(A3292,vlookup_table[#All],7,FALSE)</f>
        <v>5</v>
      </c>
    </row>
    <row r="3293" spans="1:27" x14ac:dyDescent="0.3">
      <c r="A3293">
        <v>159</v>
      </c>
      <c r="B3293" s="1" t="s">
        <v>57</v>
      </c>
      <c r="C3293" s="1" t="str">
        <f>UPPER(LEFT(B3293,2))</f>
        <v>MN</v>
      </c>
      <c r="D3293" s="1" t="s">
        <v>14</v>
      </c>
      <c r="E3293" s="1" t="str">
        <f>UPPER(LEFT(D3293,1))</f>
        <v>M</v>
      </c>
      <c r="F3293">
        <v>530</v>
      </c>
      <c r="G3293">
        <f t="shared" si="306"/>
        <v>530</v>
      </c>
      <c r="H3293">
        <f t="shared" si="307"/>
        <v>530</v>
      </c>
      <c r="I3293">
        <v>236</v>
      </c>
      <c r="J3293">
        <f t="shared" si="308"/>
        <v>236</v>
      </c>
      <c r="K3293">
        <v>359</v>
      </c>
      <c r="L3293">
        <f t="shared" si="309"/>
        <v>359</v>
      </c>
      <c r="M3293">
        <v>1</v>
      </c>
      <c r="N3293">
        <v>12208</v>
      </c>
      <c r="O3293">
        <f t="shared" si="310"/>
        <v>12208</v>
      </c>
      <c r="P3293">
        <v>1</v>
      </c>
      <c r="Q3293">
        <v>78</v>
      </c>
      <c r="R3293">
        <v>307</v>
      </c>
      <c r="S3293">
        <v>296</v>
      </c>
      <c r="T3293">
        <v>9.3103448279999999</v>
      </c>
      <c r="U3293">
        <f>VLOOKUP(A3293,vlookup_table[#All],2,)</f>
        <v>2</v>
      </c>
      <c r="V3293">
        <f>VLOOKUP(A3293,vlookup_table[#All],4,FALSE)</f>
        <v>1602</v>
      </c>
      <c r="W3293" t="str">
        <f>IF(LEN(V3293)=4,_xlfn.CONCAT("19",LEFT(V3293,2)),IF(LEN(V3293)=3,_xlfn.CONCAT("190",LEFT(V3293,2)),0))</f>
        <v>1916</v>
      </c>
      <c r="X3293">
        <f>IF(V3293&lt;&gt;0,1997-VALUE(W3293),0)</f>
        <v>81</v>
      </c>
      <c r="Y3293" t="str">
        <f>VLOOKUP(A3293,vlookup_table[#All],5,FALSE)</f>
        <v>R2</v>
      </c>
      <c r="Z3293" t="str">
        <f t="shared" si="311"/>
        <v>Rural</v>
      </c>
      <c r="AA3293">
        <f>VLOOKUP(A3293,vlookup_table[#All],7,FALSE)</f>
        <v>12</v>
      </c>
    </row>
    <row r="3294" spans="1:27" x14ac:dyDescent="0.3">
      <c r="A3294">
        <v>129748</v>
      </c>
      <c r="B3294" s="1" t="s">
        <v>49</v>
      </c>
      <c r="C3294" s="1" t="str">
        <f>UPPER(LEFT(B3294,2))</f>
        <v>CO</v>
      </c>
      <c r="D3294" s="1" t="s">
        <v>17</v>
      </c>
      <c r="E3294" s="1" t="str">
        <f>UPPER(LEFT(D3294,1))</f>
        <v>F</v>
      </c>
      <c r="F3294">
        <v>1208</v>
      </c>
      <c r="G3294">
        <f t="shared" si="306"/>
        <v>1208</v>
      </c>
      <c r="H3294">
        <f t="shared" si="307"/>
        <v>1208</v>
      </c>
      <c r="I3294">
        <v>560</v>
      </c>
      <c r="J3294">
        <f t="shared" si="308"/>
        <v>560</v>
      </c>
      <c r="K3294">
        <v>612</v>
      </c>
      <c r="L3294">
        <f t="shared" si="309"/>
        <v>612</v>
      </c>
      <c r="M3294">
        <v>0</v>
      </c>
      <c r="N3294">
        <v>18843</v>
      </c>
      <c r="O3294">
        <f t="shared" si="310"/>
        <v>18843</v>
      </c>
      <c r="P3294">
        <v>4</v>
      </c>
      <c r="Q3294">
        <v>29</v>
      </c>
      <c r="R3294">
        <v>549</v>
      </c>
      <c r="S3294">
        <v>616</v>
      </c>
      <c r="T3294">
        <v>13.8</v>
      </c>
      <c r="U3294">
        <f>VLOOKUP(A3294,vlookup_table[#All],2,)</f>
        <v>2</v>
      </c>
      <c r="V3294">
        <f>VLOOKUP(A3294,vlookup_table[#All],4,FALSE)</f>
        <v>5701</v>
      </c>
      <c r="W3294" t="str">
        <f>IF(LEN(V3294)=4,_xlfn.CONCAT("19",LEFT(V3294,2)),IF(LEN(V3294)=3,_xlfn.CONCAT("190",LEFT(V3294,2)),0))</f>
        <v>1957</v>
      </c>
      <c r="X3294">
        <f>IF(V3294&lt;&gt;0,1997-VALUE(W3294),0)</f>
        <v>40</v>
      </c>
      <c r="Y3294" t="str">
        <f>VLOOKUP(A3294,vlookup_table[#All],5,FALSE)</f>
        <v>S1</v>
      </c>
      <c r="Z3294" t="str">
        <f t="shared" si="311"/>
        <v>Suburban</v>
      </c>
      <c r="AA3294">
        <f>VLOOKUP(A3294,vlookup_table[#All],7,FALSE)</f>
        <v>16</v>
      </c>
    </row>
    <row r="3295" spans="1:27" x14ac:dyDescent="0.3">
      <c r="A3295">
        <v>174576</v>
      </c>
      <c r="B3295" s="1" t="s">
        <v>51</v>
      </c>
      <c r="C3295" s="1" t="str">
        <f>UPPER(LEFT(B3295,2))</f>
        <v>OR</v>
      </c>
      <c r="D3295" s="1" t="s">
        <v>17</v>
      </c>
      <c r="E3295" s="1" t="str">
        <f>UPPER(LEFT(D3295,1))</f>
        <v>F</v>
      </c>
      <c r="F3295">
        <v>681</v>
      </c>
      <c r="G3295">
        <f t="shared" si="306"/>
        <v>681</v>
      </c>
      <c r="H3295">
        <f t="shared" si="307"/>
        <v>681</v>
      </c>
      <c r="I3295">
        <v>335</v>
      </c>
      <c r="J3295">
        <f t="shared" si="308"/>
        <v>335</v>
      </c>
      <c r="K3295">
        <v>419</v>
      </c>
      <c r="L3295">
        <f t="shared" si="309"/>
        <v>419</v>
      </c>
      <c r="M3295">
        <v>0</v>
      </c>
      <c r="N3295">
        <v>14011</v>
      </c>
      <c r="O3295">
        <f t="shared" si="310"/>
        <v>14011</v>
      </c>
      <c r="P3295">
        <v>5</v>
      </c>
      <c r="Q3295">
        <v>54</v>
      </c>
      <c r="R3295">
        <v>398</v>
      </c>
      <c r="S3295">
        <v>356</v>
      </c>
      <c r="T3295">
        <v>30.75</v>
      </c>
      <c r="U3295">
        <f>VLOOKUP(A3295,vlookup_table[#All],2,)</f>
        <v>28</v>
      </c>
      <c r="V3295">
        <f>VLOOKUP(A3295,vlookup_table[#All],4,FALSE)</f>
        <v>4801</v>
      </c>
      <c r="W3295" t="str">
        <f>IF(LEN(V3295)=4,_xlfn.CONCAT("19",LEFT(V3295,2)),IF(LEN(V3295)=3,_xlfn.CONCAT("190",LEFT(V3295,2)),0))</f>
        <v>1948</v>
      </c>
      <c r="X3295">
        <f>IF(V3295&lt;&gt;0,1997-VALUE(W3295),0)</f>
        <v>49</v>
      </c>
      <c r="Y3295" t="str">
        <f>VLOOKUP(A3295,vlookup_table[#All],5,FALSE)</f>
        <v>S2</v>
      </c>
      <c r="Z3295" t="str">
        <f t="shared" si="311"/>
        <v>Suburban</v>
      </c>
      <c r="AA3295">
        <f>VLOOKUP(A3295,vlookup_table[#All],7,FALSE)</f>
        <v>51</v>
      </c>
    </row>
    <row r="3296" spans="1:27" x14ac:dyDescent="0.3">
      <c r="A3296">
        <v>71639</v>
      </c>
      <c r="B3296" s="1" t="s">
        <v>30</v>
      </c>
      <c r="C3296" s="1" t="str">
        <f>UPPER(LEFT(B3296,2))</f>
        <v>MI</v>
      </c>
      <c r="D3296" s="1" t="s">
        <v>14</v>
      </c>
      <c r="E3296" s="1" t="str">
        <f>UPPER(LEFT(D3296,1))</f>
        <v>M</v>
      </c>
      <c r="F3296">
        <v>755</v>
      </c>
      <c r="G3296">
        <f t="shared" si="306"/>
        <v>755</v>
      </c>
      <c r="H3296">
        <f t="shared" si="307"/>
        <v>755</v>
      </c>
      <c r="I3296">
        <v>496</v>
      </c>
      <c r="J3296">
        <f t="shared" si="308"/>
        <v>496</v>
      </c>
      <c r="K3296">
        <v>578</v>
      </c>
      <c r="L3296">
        <f t="shared" si="309"/>
        <v>578</v>
      </c>
      <c r="M3296">
        <v>0</v>
      </c>
      <c r="N3296">
        <v>16944</v>
      </c>
      <c r="O3296">
        <f t="shared" si="310"/>
        <v>16944</v>
      </c>
      <c r="P3296">
        <v>6</v>
      </c>
      <c r="Q3296">
        <v>57</v>
      </c>
      <c r="R3296">
        <v>530</v>
      </c>
      <c r="S3296">
        <v>520</v>
      </c>
      <c r="T3296">
        <v>12.14285714</v>
      </c>
      <c r="U3296">
        <f>VLOOKUP(A3296,vlookup_table[#All],2,)</f>
        <v>1</v>
      </c>
      <c r="V3296">
        <f>VLOOKUP(A3296,vlookup_table[#All],4,FALSE)</f>
        <v>2301</v>
      </c>
      <c r="W3296" t="str">
        <f>IF(LEN(V3296)=4,_xlfn.CONCAT("19",LEFT(V3296,2)),IF(LEN(V3296)=3,_xlfn.CONCAT("190",LEFT(V3296,2)),0))</f>
        <v>1923</v>
      </c>
      <c r="X3296">
        <f>IF(V3296&lt;&gt;0,1997-VALUE(W3296),0)</f>
        <v>74</v>
      </c>
      <c r="Y3296" t="str">
        <f>VLOOKUP(A3296,vlookup_table[#All],5,FALSE)</f>
        <v>S1</v>
      </c>
      <c r="Z3296" t="str">
        <f t="shared" si="311"/>
        <v>Suburban</v>
      </c>
      <c r="AA3296">
        <f>VLOOKUP(A3296,vlookup_table[#All],7,FALSE)</f>
        <v>17</v>
      </c>
    </row>
    <row r="3297" spans="1:27" x14ac:dyDescent="0.3">
      <c r="A3297">
        <v>172851</v>
      </c>
      <c r="B3297" s="1" t="s">
        <v>22</v>
      </c>
      <c r="C3297" s="1" t="str">
        <f>UPPER(LEFT(B3297,2))</f>
        <v>CA</v>
      </c>
      <c r="D3297" s="1" t="s">
        <v>14</v>
      </c>
      <c r="E3297" s="1" t="str">
        <f>UPPER(LEFT(D3297,1))</f>
        <v>M</v>
      </c>
      <c r="F3297">
        <v>1148</v>
      </c>
      <c r="G3297">
        <f t="shared" si="306"/>
        <v>1148</v>
      </c>
      <c r="H3297">
        <f t="shared" si="307"/>
        <v>1148</v>
      </c>
      <c r="I3297">
        <v>240</v>
      </c>
      <c r="J3297">
        <f t="shared" si="308"/>
        <v>240</v>
      </c>
      <c r="K3297">
        <v>423</v>
      </c>
      <c r="L3297">
        <f t="shared" si="309"/>
        <v>423</v>
      </c>
      <c r="M3297">
        <v>15</v>
      </c>
      <c r="N3297">
        <v>16188</v>
      </c>
      <c r="O3297">
        <f t="shared" si="310"/>
        <v>16188</v>
      </c>
      <c r="P3297">
        <v>5</v>
      </c>
      <c r="Q3297">
        <v>49</v>
      </c>
      <c r="R3297">
        <v>311</v>
      </c>
      <c r="S3297">
        <v>321</v>
      </c>
      <c r="T3297">
        <v>13</v>
      </c>
      <c r="U3297">
        <f>VLOOKUP(A3297,vlookup_table[#All],2,)</f>
        <v>1</v>
      </c>
      <c r="V3297">
        <f>VLOOKUP(A3297,vlookup_table[#All],4,FALSE)</f>
        <v>5001</v>
      </c>
      <c r="W3297" t="str">
        <f>IF(LEN(V3297)=4,_xlfn.CONCAT("19",LEFT(V3297,2)),IF(LEN(V3297)=3,_xlfn.CONCAT("190",LEFT(V3297,2)),0))</f>
        <v>1950</v>
      </c>
      <c r="X3297">
        <f>IF(V3297&lt;&gt;0,1997-VALUE(W3297),0)</f>
        <v>47</v>
      </c>
      <c r="Y3297" t="str">
        <f>VLOOKUP(A3297,vlookup_table[#All],5,FALSE)</f>
        <v>C2</v>
      </c>
      <c r="Z3297" t="str">
        <f t="shared" si="311"/>
        <v>City</v>
      </c>
      <c r="AA3297">
        <f>VLOOKUP(A3297,vlookup_table[#All],7,FALSE)</f>
        <v>10</v>
      </c>
    </row>
    <row r="3298" spans="1:27" x14ac:dyDescent="0.3">
      <c r="A3298">
        <v>164364</v>
      </c>
      <c r="B3298" s="1" t="s">
        <v>22</v>
      </c>
      <c r="C3298" s="1" t="str">
        <f>UPPER(LEFT(B3298,2))</f>
        <v>CA</v>
      </c>
      <c r="D3298" s="1" t="s">
        <v>17</v>
      </c>
      <c r="E3298" s="1" t="str">
        <f>UPPER(LEFT(D3298,1))</f>
        <v>F</v>
      </c>
      <c r="F3298">
        <v>2332</v>
      </c>
      <c r="G3298">
        <f t="shared" si="306"/>
        <v>2332</v>
      </c>
      <c r="H3298">
        <f t="shared" si="307"/>
        <v>2332</v>
      </c>
      <c r="I3298">
        <v>508</v>
      </c>
      <c r="J3298">
        <f t="shared" si="308"/>
        <v>508</v>
      </c>
      <c r="K3298">
        <v>574</v>
      </c>
      <c r="L3298">
        <f t="shared" si="309"/>
        <v>574</v>
      </c>
      <c r="M3298">
        <v>71</v>
      </c>
      <c r="N3298">
        <v>19798</v>
      </c>
      <c r="O3298">
        <f t="shared" si="310"/>
        <v>19798</v>
      </c>
      <c r="P3298">
        <v>6</v>
      </c>
      <c r="Q3298">
        <v>59</v>
      </c>
      <c r="R3298">
        <v>533</v>
      </c>
      <c r="S3298">
        <v>528</v>
      </c>
      <c r="T3298">
        <v>5.7142857139999998</v>
      </c>
      <c r="U3298">
        <f>VLOOKUP(A3298,vlookup_table[#All],2,)</f>
        <v>0</v>
      </c>
      <c r="V3298">
        <f>VLOOKUP(A3298,vlookup_table[#All],4,FALSE)</f>
        <v>5201</v>
      </c>
      <c r="W3298" t="str">
        <f>IF(LEN(V3298)=4,_xlfn.CONCAT("19",LEFT(V3298,2)),IF(LEN(V3298)=3,_xlfn.CONCAT("190",LEFT(V3298,2)),0))</f>
        <v>1952</v>
      </c>
      <c r="X3298">
        <f>IF(V3298&lt;&gt;0,1997-VALUE(W3298),0)</f>
        <v>45</v>
      </c>
      <c r="Y3298" t="str">
        <f>VLOOKUP(A3298,vlookup_table[#All],5,FALSE)</f>
        <v>S1</v>
      </c>
      <c r="Z3298" t="str">
        <f t="shared" si="311"/>
        <v>Suburban</v>
      </c>
      <c r="AA3298">
        <f>VLOOKUP(A3298,vlookup_table[#All],7,FALSE)</f>
        <v>6</v>
      </c>
    </row>
    <row r="3299" spans="1:27" x14ac:dyDescent="0.3">
      <c r="A3299">
        <v>176253</v>
      </c>
      <c r="B3299" s="1" t="s">
        <v>51</v>
      </c>
      <c r="C3299" s="1" t="str">
        <f>UPPER(LEFT(B3299,2))</f>
        <v>OR</v>
      </c>
      <c r="D3299" s="1" t="s">
        <v>17</v>
      </c>
      <c r="E3299" s="1" t="str">
        <f>UPPER(LEFT(D3299,1))</f>
        <v>F</v>
      </c>
      <c r="F3299">
        <v>1506</v>
      </c>
      <c r="G3299">
        <f t="shared" si="306"/>
        <v>1506</v>
      </c>
      <c r="H3299">
        <f t="shared" si="307"/>
        <v>1506</v>
      </c>
      <c r="I3299">
        <v>517</v>
      </c>
      <c r="J3299">
        <f t="shared" si="308"/>
        <v>517</v>
      </c>
      <c r="K3299">
        <v>711</v>
      </c>
      <c r="L3299">
        <f t="shared" si="309"/>
        <v>711</v>
      </c>
      <c r="M3299">
        <v>20</v>
      </c>
      <c r="N3299">
        <v>39301</v>
      </c>
      <c r="O3299">
        <f t="shared" si="310"/>
        <v>39301</v>
      </c>
      <c r="P3299">
        <v>6</v>
      </c>
      <c r="Q3299">
        <v>35</v>
      </c>
      <c r="R3299">
        <v>573</v>
      </c>
      <c r="S3299">
        <v>632</v>
      </c>
      <c r="T3299">
        <v>32.916666669999998</v>
      </c>
      <c r="U3299">
        <f>VLOOKUP(A3299,vlookup_table[#All],2,)</f>
        <v>2</v>
      </c>
      <c r="V3299">
        <f>VLOOKUP(A3299,vlookup_table[#All],4,FALSE)</f>
        <v>1309</v>
      </c>
      <c r="W3299" t="str">
        <f>IF(LEN(V3299)=4,_xlfn.CONCAT("19",LEFT(V3299,2)),IF(LEN(V3299)=3,_xlfn.CONCAT("190",LEFT(V3299,2)),0))</f>
        <v>1913</v>
      </c>
      <c r="X3299">
        <f>IF(V3299&lt;&gt;0,1997-VALUE(W3299),0)</f>
        <v>84</v>
      </c>
      <c r="Y3299" t="str">
        <f>VLOOKUP(A3299,vlookup_table[#All],5,FALSE)</f>
        <v>R2</v>
      </c>
      <c r="Z3299" t="str">
        <f t="shared" si="311"/>
        <v>Rural</v>
      </c>
      <c r="AA3299">
        <f>VLOOKUP(A3299,vlookup_table[#All],7,FALSE)</f>
        <v>50</v>
      </c>
    </row>
    <row r="3300" spans="1:27" x14ac:dyDescent="0.3">
      <c r="A3300">
        <v>140181</v>
      </c>
      <c r="B3300" s="1" t="s">
        <v>49</v>
      </c>
      <c r="C3300" s="1" t="str">
        <f>UPPER(LEFT(B3300,2))</f>
        <v>CO</v>
      </c>
      <c r="D3300" s="1" t="s">
        <v>17</v>
      </c>
      <c r="E3300" s="1" t="str">
        <f>UPPER(LEFT(D3300,1))</f>
        <v>F</v>
      </c>
      <c r="F3300">
        <v>487</v>
      </c>
      <c r="G3300">
        <f t="shared" si="306"/>
        <v>487</v>
      </c>
      <c r="H3300">
        <f t="shared" si="307"/>
        <v>487</v>
      </c>
      <c r="I3300">
        <v>117</v>
      </c>
      <c r="J3300">
        <f t="shared" si="308"/>
        <v>117</v>
      </c>
      <c r="K3300">
        <v>197</v>
      </c>
      <c r="L3300">
        <f t="shared" si="309"/>
        <v>197</v>
      </c>
      <c r="M3300">
        <v>1</v>
      </c>
      <c r="N3300">
        <v>9103</v>
      </c>
      <c r="O3300">
        <f t="shared" si="310"/>
        <v>9103</v>
      </c>
      <c r="P3300">
        <v>5</v>
      </c>
      <c r="Q3300">
        <v>32</v>
      </c>
      <c r="R3300">
        <v>152</v>
      </c>
      <c r="S3300">
        <v>161</v>
      </c>
      <c r="T3300">
        <v>3.4444444440000002</v>
      </c>
      <c r="U3300">
        <f>VLOOKUP(A3300,vlookup_table[#All],2,)</f>
        <v>28</v>
      </c>
      <c r="V3300">
        <f>VLOOKUP(A3300,vlookup_table[#All],4,FALSE)</f>
        <v>2201</v>
      </c>
      <c r="W3300" t="str">
        <f>IF(LEN(V3300)=4,_xlfn.CONCAT("19",LEFT(V3300,2)),IF(LEN(V3300)=3,_xlfn.CONCAT("190",LEFT(V3300,2)),0))</f>
        <v>1922</v>
      </c>
      <c r="X3300">
        <f>IF(V3300&lt;&gt;0,1997-VALUE(W3300),0)</f>
        <v>75</v>
      </c>
      <c r="Y3300" t="str">
        <f>VLOOKUP(A3300,vlookup_table[#All],5,FALSE)</f>
        <v>T2</v>
      </c>
      <c r="Z3300" t="str">
        <f t="shared" si="311"/>
        <v>Town</v>
      </c>
      <c r="AA3300">
        <f>VLOOKUP(A3300,vlookup_table[#All],7,FALSE)</f>
        <v>3</v>
      </c>
    </row>
    <row r="3301" spans="1:27" x14ac:dyDescent="0.3">
      <c r="A3301">
        <v>5331</v>
      </c>
      <c r="B3301" s="1" t="s">
        <v>18</v>
      </c>
      <c r="C3301" s="1" t="str">
        <f>UPPER(LEFT(B3301,2))</f>
        <v>NC</v>
      </c>
      <c r="D3301" s="1" t="s">
        <v>31</v>
      </c>
      <c r="E3301" s="1" t="str">
        <f>UPPER(LEFT(D3301,1))</f>
        <v>U</v>
      </c>
      <c r="F3301">
        <v>1618</v>
      </c>
      <c r="G3301">
        <f t="shared" si="306"/>
        <v>1618</v>
      </c>
      <c r="H3301">
        <f t="shared" si="307"/>
        <v>1618</v>
      </c>
      <c r="I3301">
        <v>508</v>
      </c>
      <c r="J3301">
        <f t="shared" si="308"/>
        <v>508</v>
      </c>
      <c r="K3301">
        <v>635</v>
      </c>
      <c r="L3301">
        <f t="shared" si="309"/>
        <v>635</v>
      </c>
      <c r="M3301">
        <v>12</v>
      </c>
      <c r="N3301">
        <v>22608</v>
      </c>
      <c r="O3301">
        <f t="shared" si="310"/>
        <v>22608</v>
      </c>
      <c r="P3301">
        <v>6</v>
      </c>
      <c r="Q3301">
        <v>35</v>
      </c>
      <c r="R3301">
        <v>580</v>
      </c>
      <c r="S3301">
        <v>527</v>
      </c>
      <c r="T3301">
        <v>11.545454550000001</v>
      </c>
      <c r="U3301">
        <f>VLOOKUP(A3301,vlookup_table[#All],2,)</f>
        <v>2</v>
      </c>
      <c r="V3301">
        <f>VLOOKUP(A3301,vlookup_table[#All],4,FALSE)</f>
        <v>0</v>
      </c>
      <c r="W3301">
        <f>IF(LEN(V3301)=4,_xlfn.CONCAT("19",LEFT(V3301,2)),IF(LEN(V3301)=3,_xlfn.CONCAT("190",LEFT(V3301,2)),0))</f>
        <v>0</v>
      </c>
      <c r="X3301">
        <f>IF(V3301&lt;&gt;0,1997-VALUE(W3301),0)</f>
        <v>0</v>
      </c>
      <c r="Y3301" t="str">
        <f>VLOOKUP(A3301,vlookup_table[#All],5,FALSE)</f>
        <v>C1</v>
      </c>
      <c r="Z3301" t="str">
        <f t="shared" si="311"/>
        <v>City</v>
      </c>
      <c r="AA3301">
        <f>VLOOKUP(A3301,vlookup_table[#All],7,FALSE)</f>
        <v>14</v>
      </c>
    </row>
    <row r="3302" spans="1:27" x14ac:dyDescent="0.3">
      <c r="A3302">
        <v>31953</v>
      </c>
      <c r="B3302" s="1" t="s">
        <v>16</v>
      </c>
      <c r="C3302" s="1" t="str">
        <f>UPPER(LEFT(B3302,2))</f>
        <v>IL</v>
      </c>
      <c r="D3302" s="1" t="s">
        <v>14</v>
      </c>
      <c r="E3302" s="1" t="str">
        <f>UPPER(LEFT(D3302,1))</f>
        <v>M</v>
      </c>
      <c r="F3302">
        <v>1210</v>
      </c>
      <c r="G3302">
        <f t="shared" si="306"/>
        <v>1210</v>
      </c>
      <c r="H3302">
        <f t="shared" si="307"/>
        <v>1210</v>
      </c>
      <c r="I3302">
        <v>471</v>
      </c>
      <c r="J3302">
        <f t="shared" si="308"/>
        <v>471</v>
      </c>
      <c r="K3302">
        <v>553</v>
      </c>
      <c r="L3302">
        <f t="shared" si="309"/>
        <v>553</v>
      </c>
      <c r="M3302">
        <v>3</v>
      </c>
      <c r="N3302">
        <v>17995</v>
      </c>
      <c r="O3302">
        <f t="shared" si="310"/>
        <v>17995</v>
      </c>
      <c r="P3302">
        <v>8</v>
      </c>
      <c r="Q3302">
        <v>61</v>
      </c>
      <c r="R3302">
        <v>519</v>
      </c>
      <c r="S3302">
        <v>511</v>
      </c>
      <c r="T3302">
        <v>12.222222220000001</v>
      </c>
      <c r="U3302">
        <f>VLOOKUP(A3302,vlookup_table[#All],2,)</f>
        <v>1</v>
      </c>
      <c r="V3302">
        <f>VLOOKUP(A3302,vlookup_table[#All],4,FALSE)</f>
        <v>0</v>
      </c>
      <c r="W3302">
        <f>IF(LEN(V3302)=4,_xlfn.CONCAT("19",LEFT(V3302,2)),IF(LEN(V3302)=3,_xlfn.CONCAT("190",LEFT(V3302,2)),0))</f>
        <v>0</v>
      </c>
      <c r="X3302">
        <f>IF(V3302&lt;&gt;0,1997-VALUE(W3302),0)</f>
        <v>0</v>
      </c>
      <c r="Y3302" t="str">
        <f>VLOOKUP(A3302,vlookup_table[#All],5,FALSE)</f>
        <v>T1</v>
      </c>
      <c r="Z3302" t="str">
        <f t="shared" si="311"/>
        <v>Town</v>
      </c>
      <c r="AA3302">
        <f>VLOOKUP(A3302,vlookup_table[#All],7,FALSE)</f>
        <v>12</v>
      </c>
    </row>
    <row r="3303" spans="1:27" x14ac:dyDescent="0.3">
      <c r="A3303">
        <v>79399</v>
      </c>
      <c r="B3303" s="1" t="s">
        <v>36</v>
      </c>
      <c r="C3303" s="1" t="str">
        <f>UPPER(LEFT(B3303,2))</f>
        <v>WI</v>
      </c>
      <c r="D3303" s="1" t="s">
        <v>52</v>
      </c>
      <c r="E3303" s="1" t="str">
        <f>UPPER(LEFT(D3303,1))</f>
        <v>M</v>
      </c>
      <c r="F3303">
        <v>487</v>
      </c>
      <c r="G3303">
        <f t="shared" si="306"/>
        <v>487</v>
      </c>
      <c r="H3303">
        <f t="shared" si="307"/>
        <v>487</v>
      </c>
      <c r="I3303">
        <v>298</v>
      </c>
      <c r="J3303">
        <f t="shared" si="308"/>
        <v>298</v>
      </c>
      <c r="K3303">
        <v>360</v>
      </c>
      <c r="L3303">
        <f t="shared" si="309"/>
        <v>360</v>
      </c>
      <c r="M3303">
        <v>0</v>
      </c>
      <c r="N3303">
        <v>11498</v>
      </c>
      <c r="O3303">
        <f t="shared" si="310"/>
        <v>11498</v>
      </c>
      <c r="P3303">
        <v>1</v>
      </c>
      <c r="Q3303">
        <v>82</v>
      </c>
      <c r="R3303">
        <v>322</v>
      </c>
      <c r="S3303">
        <v>328</v>
      </c>
      <c r="T3303">
        <v>17.5</v>
      </c>
      <c r="U3303">
        <f>VLOOKUP(A3303,vlookup_table[#All],2,)</f>
        <v>0</v>
      </c>
      <c r="V3303">
        <f>VLOOKUP(A3303,vlookup_table[#All],4,FALSE)</f>
        <v>5507</v>
      </c>
      <c r="W3303" t="str">
        <f>IF(LEN(V3303)=4,_xlfn.CONCAT("19",LEFT(V3303,2)),IF(LEN(V3303)=3,_xlfn.CONCAT("190",LEFT(V3303,2)),0))</f>
        <v>1955</v>
      </c>
      <c r="X3303">
        <f>IF(V3303&lt;&gt;0,1997-VALUE(W3303),0)</f>
        <v>42</v>
      </c>
      <c r="Y3303" t="str">
        <f>VLOOKUP(A3303,vlookup_table[#All],5,FALSE)</f>
        <v>R2</v>
      </c>
      <c r="Z3303" t="str">
        <f t="shared" si="311"/>
        <v>Rural</v>
      </c>
      <c r="AA3303">
        <f>VLOOKUP(A3303,vlookup_table[#All],7,FALSE)</f>
        <v>30</v>
      </c>
    </row>
    <row r="3304" spans="1:27" x14ac:dyDescent="0.3">
      <c r="A3304">
        <v>74732</v>
      </c>
      <c r="B3304" s="1" t="s">
        <v>30</v>
      </c>
      <c r="C3304" s="1" t="str">
        <f>UPPER(LEFT(B3304,2))</f>
        <v>MI</v>
      </c>
      <c r="D3304" s="1" t="s">
        <v>14</v>
      </c>
      <c r="E3304" s="1" t="str">
        <f>UPPER(LEFT(D3304,1))</f>
        <v>M</v>
      </c>
      <c r="F3304">
        <v>229</v>
      </c>
      <c r="G3304">
        <f t="shared" si="306"/>
        <v>229</v>
      </c>
      <c r="H3304">
        <f t="shared" si="307"/>
        <v>229</v>
      </c>
      <c r="I3304">
        <v>214</v>
      </c>
      <c r="J3304">
        <f t="shared" si="308"/>
        <v>214</v>
      </c>
      <c r="K3304">
        <v>285</v>
      </c>
      <c r="L3304">
        <f t="shared" si="309"/>
        <v>285</v>
      </c>
      <c r="M3304">
        <v>0</v>
      </c>
      <c r="N3304">
        <v>8985</v>
      </c>
      <c r="O3304">
        <f t="shared" si="310"/>
        <v>8985</v>
      </c>
      <c r="P3304">
        <v>2</v>
      </c>
      <c r="Q3304">
        <v>69</v>
      </c>
      <c r="R3304">
        <v>260</v>
      </c>
      <c r="S3304">
        <v>246</v>
      </c>
      <c r="T3304">
        <v>15.91666667</v>
      </c>
      <c r="U3304">
        <f>VLOOKUP(A3304,vlookup_table[#All],2,)</f>
        <v>1</v>
      </c>
      <c r="V3304">
        <f>VLOOKUP(A3304,vlookup_table[#All],4,FALSE)</f>
        <v>0</v>
      </c>
      <c r="W3304">
        <f>IF(LEN(V3304)=4,_xlfn.CONCAT("19",LEFT(V3304,2)),IF(LEN(V3304)=3,_xlfn.CONCAT("190",LEFT(V3304,2)),0))</f>
        <v>0</v>
      </c>
      <c r="X3304">
        <f>IF(V3304&lt;&gt;0,1997-VALUE(W3304),0)</f>
        <v>0</v>
      </c>
      <c r="Y3304" t="str">
        <f>VLOOKUP(A3304,vlookup_table[#All],5,FALSE)</f>
        <v>R2</v>
      </c>
      <c r="Z3304" t="str">
        <f t="shared" si="311"/>
        <v>Rural</v>
      </c>
      <c r="AA3304">
        <f>VLOOKUP(A3304,vlookup_table[#All],7,FALSE)</f>
        <v>15</v>
      </c>
    </row>
    <row r="3305" spans="1:27" x14ac:dyDescent="0.3">
      <c r="A3305">
        <v>36395</v>
      </c>
      <c r="B3305" s="1" t="s">
        <v>13</v>
      </c>
      <c r="C3305" s="1" t="str">
        <f>UPPER(LEFT(B3305,2))</f>
        <v>FL</v>
      </c>
      <c r="D3305" s="1" t="s">
        <v>14</v>
      </c>
      <c r="E3305" s="1" t="str">
        <f>UPPER(LEFT(D3305,1))</f>
        <v>M</v>
      </c>
      <c r="F3305">
        <v>885</v>
      </c>
      <c r="G3305">
        <f t="shared" si="306"/>
        <v>885</v>
      </c>
      <c r="H3305">
        <f t="shared" si="307"/>
        <v>885</v>
      </c>
      <c r="I3305">
        <v>345</v>
      </c>
      <c r="J3305">
        <f t="shared" si="308"/>
        <v>345</v>
      </c>
      <c r="K3305">
        <v>595</v>
      </c>
      <c r="L3305">
        <f t="shared" si="309"/>
        <v>595</v>
      </c>
      <c r="M3305">
        <v>1</v>
      </c>
      <c r="N3305">
        <v>30256</v>
      </c>
      <c r="O3305">
        <f t="shared" si="310"/>
        <v>30256</v>
      </c>
      <c r="P3305">
        <v>4</v>
      </c>
      <c r="Q3305">
        <v>5</v>
      </c>
      <c r="R3305">
        <v>565</v>
      </c>
      <c r="S3305">
        <v>473</v>
      </c>
      <c r="T3305">
        <v>11.1</v>
      </c>
      <c r="U3305">
        <f>VLOOKUP(A3305,vlookup_table[#All],2,)</f>
        <v>1</v>
      </c>
      <c r="V3305">
        <f>VLOOKUP(A3305,vlookup_table[#All],4,FALSE)</f>
        <v>1601</v>
      </c>
      <c r="W3305" t="str">
        <f>IF(LEN(V3305)=4,_xlfn.CONCAT("19",LEFT(V3305,2)),IF(LEN(V3305)=3,_xlfn.CONCAT("190",LEFT(V3305,2)),0))</f>
        <v>1916</v>
      </c>
      <c r="X3305">
        <f>IF(V3305&lt;&gt;0,1997-VALUE(W3305),0)</f>
        <v>81</v>
      </c>
      <c r="Y3305" t="str">
        <f>VLOOKUP(A3305,vlookup_table[#All],5,FALSE)</f>
        <v>C2</v>
      </c>
      <c r="Z3305" t="str">
        <f t="shared" si="311"/>
        <v>City</v>
      </c>
      <c r="AA3305">
        <f>VLOOKUP(A3305,vlookup_table[#All],7,FALSE)</f>
        <v>15</v>
      </c>
    </row>
    <row r="3306" spans="1:27" x14ac:dyDescent="0.3">
      <c r="A3306">
        <v>75835</v>
      </c>
      <c r="B3306" s="1" t="s">
        <v>48</v>
      </c>
      <c r="C3306" s="1" t="str">
        <f>UPPER(LEFT(B3306,2))</f>
        <v>IA</v>
      </c>
      <c r="D3306" s="1"/>
      <c r="E3306" s="1" t="str">
        <f>UPPER(LEFT(D3306,1))</f>
        <v/>
      </c>
      <c r="F3306">
        <v>298</v>
      </c>
      <c r="G3306">
        <f t="shared" si="306"/>
        <v>298</v>
      </c>
      <c r="H3306">
        <f t="shared" si="307"/>
        <v>298</v>
      </c>
      <c r="I3306">
        <v>234</v>
      </c>
      <c r="J3306">
        <f t="shared" si="308"/>
        <v>234</v>
      </c>
      <c r="K3306">
        <v>279</v>
      </c>
      <c r="L3306">
        <f t="shared" si="309"/>
        <v>279</v>
      </c>
      <c r="M3306">
        <v>0</v>
      </c>
      <c r="N3306">
        <v>9825</v>
      </c>
      <c r="O3306">
        <f t="shared" si="310"/>
        <v>9825</v>
      </c>
      <c r="P3306">
        <v>4</v>
      </c>
      <c r="Q3306">
        <v>64</v>
      </c>
      <c r="R3306">
        <v>250</v>
      </c>
      <c r="S3306">
        <v>269</v>
      </c>
      <c r="T3306">
        <v>3.8571428569999999</v>
      </c>
      <c r="U3306">
        <f>VLOOKUP(A3306,vlookup_table[#All],2,)</f>
        <v>0</v>
      </c>
      <c r="V3306">
        <f>VLOOKUP(A3306,vlookup_table[#All],4,FALSE)</f>
        <v>4401</v>
      </c>
      <c r="W3306" t="str">
        <f>IF(LEN(V3306)=4,_xlfn.CONCAT("19",LEFT(V3306,2)),IF(LEN(V3306)=3,_xlfn.CONCAT("190",LEFT(V3306,2)),0))</f>
        <v>1944</v>
      </c>
      <c r="X3306">
        <f>IF(V3306&lt;&gt;0,1997-VALUE(W3306),0)</f>
        <v>53</v>
      </c>
      <c r="Y3306" t="str">
        <f>VLOOKUP(A3306,vlookup_table[#All],5,FALSE)</f>
        <v>C3</v>
      </c>
      <c r="Z3306" t="str">
        <f t="shared" si="311"/>
        <v>City</v>
      </c>
      <c r="AA3306">
        <f>VLOOKUP(A3306,vlookup_table[#All],7,FALSE)</f>
        <v>5</v>
      </c>
    </row>
    <row r="3307" spans="1:27" x14ac:dyDescent="0.3">
      <c r="A3307">
        <v>4606</v>
      </c>
      <c r="B3307" s="1" t="s">
        <v>16</v>
      </c>
      <c r="C3307" s="1" t="str">
        <f>UPPER(LEFT(B3307,2))</f>
        <v>IL</v>
      </c>
      <c r="D3307" s="1"/>
      <c r="E3307" s="1" t="str">
        <f>UPPER(LEFT(D3307,1))</f>
        <v/>
      </c>
      <c r="F3307">
        <v>1045</v>
      </c>
      <c r="G3307">
        <f t="shared" si="306"/>
        <v>1045</v>
      </c>
      <c r="H3307">
        <f t="shared" si="307"/>
        <v>1045</v>
      </c>
      <c r="I3307">
        <v>288</v>
      </c>
      <c r="J3307">
        <f t="shared" si="308"/>
        <v>288</v>
      </c>
      <c r="K3307">
        <v>399</v>
      </c>
      <c r="L3307">
        <f t="shared" si="309"/>
        <v>399</v>
      </c>
      <c r="M3307">
        <v>1</v>
      </c>
      <c r="N3307">
        <v>12829</v>
      </c>
      <c r="O3307">
        <f t="shared" si="310"/>
        <v>12829</v>
      </c>
      <c r="P3307">
        <v>33</v>
      </c>
      <c r="Q3307">
        <v>56</v>
      </c>
      <c r="R3307">
        <v>347</v>
      </c>
      <c r="S3307">
        <v>337</v>
      </c>
      <c r="T3307">
        <v>24.75</v>
      </c>
      <c r="U3307">
        <f>VLOOKUP(A3307,vlookup_table[#All],2,)</f>
        <v>0</v>
      </c>
      <c r="V3307">
        <f>VLOOKUP(A3307,vlookup_table[#All],4,FALSE)</f>
        <v>2509</v>
      </c>
      <c r="W3307" t="str">
        <f>IF(LEN(V3307)=4,_xlfn.CONCAT("19",LEFT(V3307,2)),IF(LEN(V3307)=3,_xlfn.CONCAT("190",LEFT(V3307,2)),0))</f>
        <v>1925</v>
      </c>
      <c r="X3307">
        <f>IF(V3307&lt;&gt;0,1997-VALUE(W3307),0)</f>
        <v>72</v>
      </c>
      <c r="Y3307" t="str">
        <f>VLOOKUP(A3307,vlookup_table[#All],5,FALSE)</f>
        <v>U3</v>
      </c>
      <c r="Z3307" t="str">
        <f t="shared" si="311"/>
        <v>Urban</v>
      </c>
      <c r="AA3307">
        <f>VLOOKUP(A3307,vlookup_table[#All],7,FALSE)</f>
        <v>25</v>
      </c>
    </row>
    <row r="3308" spans="1:27" x14ac:dyDescent="0.3">
      <c r="A3308">
        <v>51234</v>
      </c>
      <c r="B3308" s="1" t="s">
        <v>54</v>
      </c>
      <c r="C3308" s="1" t="str">
        <f>UPPER(LEFT(B3308,2))</f>
        <v>TN</v>
      </c>
      <c r="D3308" s="1" t="s">
        <v>17</v>
      </c>
      <c r="E3308" s="1" t="str">
        <f>UPPER(LEFT(D3308,1))</f>
        <v>F</v>
      </c>
      <c r="F3308">
        <v>484</v>
      </c>
      <c r="G3308">
        <f t="shared" si="306"/>
        <v>484</v>
      </c>
      <c r="H3308">
        <f t="shared" si="307"/>
        <v>484</v>
      </c>
      <c r="I3308">
        <v>232</v>
      </c>
      <c r="J3308">
        <f t="shared" si="308"/>
        <v>232</v>
      </c>
      <c r="K3308">
        <v>318</v>
      </c>
      <c r="L3308">
        <f t="shared" si="309"/>
        <v>318</v>
      </c>
      <c r="M3308">
        <v>0</v>
      </c>
      <c r="N3308">
        <v>10806</v>
      </c>
      <c r="O3308">
        <f t="shared" si="310"/>
        <v>10806</v>
      </c>
      <c r="P3308">
        <v>4</v>
      </c>
      <c r="Q3308">
        <v>62</v>
      </c>
      <c r="R3308">
        <v>324</v>
      </c>
      <c r="S3308">
        <v>265</v>
      </c>
      <c r="T3308">
        <v>9.5</v>
      </c>
      <c r="U3308">
        <f>VLOOKUP(A3308,vlookup_table[#All],2,)</f>
        <v>28</v>
      </c>
      <c r="V3308">
        <f>VLOOKUP(A3308,vlookup_table[#All],4,FALSE)</f>
        <v>2301</v>
      </c>
      <c r="W3308" t="str">
        <f>IF(LEN(V3308)=4,_xlfn.CONCAT("19",LEFT(V3308,2)),IF(LEN(V3308)=3,_xlfn.CONCAT("190",LEFT(V3308,2)),0))</f>
        <v>1923</v>
      </c>
      <c r="X3308">
        <f>IF(V3308&lt;&gt;0,1997-VALUE(W3308),0)</f>
        <v>74</v>
      </c>
      <c r="Y3308" t="str">
        <f>VLOOKUP(A3308,vlookup_table[#All],5,FALSE)</f>
        <v>S3</v>
      </c>
      <c r="Z3308" t="str">
        <f t="shared" si="311"/>
        <v>Suburban</v>
      </c>
      <c r="AA3308">
        <f>VLOOKUP(A3308,vlookup_table[#All],7,FALSE)</f>
        <v>25</v>
      </c>
    </row>
    <row r="3309" spans="1:27" x14ac:dyDescent="0.3">
      <c r="A3309">
        <v>71616</v>
      </c>
      <c r="B3309" s="1" t="s">
        <v>30</v>
      </c>
      <c r="C3309" s="1" t="str">
        <f>UPPER(LEFT(B3309,2))</f>
        <v>MI</v>
      </c>
      <c r="D3309" s="1" t="s">
        <v>14</v>
      </c>
      <c r="E3309" s="1" t="str">
        <f>UPPER(LEFT(D3309,1))</f>
        <v>M</v>
      </c>
      <c r="F3309">
        <v>501</v>
      </c>
      <c r="G3309">
        <f t="shared" si="306"/>
        <v>501</v>
      </c>
      <c r="H3309">
        <f t="shared" si="307"/>
        <v>501</v>
      </c>
      <c r="I3309">
        <v>397</v>
      </c>
      <c r="J3309">
        <f t="shared" si="308"/>
        <v>397</v>
      </c>
      <c r="K3309">
        <v>434</v>
      </c>
      <c r="L3309">
        <f t="shared" si="309"/>
        <v>434</v>
      </c>
      <c r="M3309">
        <v>0</v>
      </c>
      <c r="N3309">
        <v>12437</v>
      </c>
      <c r="O3309">
        <f t="shared" si="310"/>
        <v>12437</v>
      </c>
      <c r="P3309">
        <v>2</v>
      </c>
      <c r="Q3309">
        <v>71</v>
      </c>
      <c r="R3309">
        <v>403</v>
      </c>
      <c r="S3309">
        <v>424</v>
      </c>
      <c r="T3309">
        <v>27.625</v>
      </c>
      <c r="U3309">
        <f>VLOOKUP(A3309,vlookup_table[#All],2,)</f>
        <v>1</v>
      </c>
      <c r="V3309">
        <f>VLOOKUP(A3309,vlookup_table[#All],4,FALSE)</f>
        <v>5601</v>
      </c>
      <c r="W3309" t="str">
        <f>IF(LEN(V3309)=4,_xlfn.CONCAT("19",LEFT(V3309,2)),IF(LEN(V3309)=3,_xlfn.CONCAT("190",LEFT(V3309,2)),0))</f>
        <v>1956</v>
      </c>
      <c r="X3309">
        <f>IF(V3309&lt;&gt;0,1997-VALUE(W3309),0)</f>
        <v>41</v>
      </c>
      <c r="Y3309" t="str">
        <f>VLOOKUP(A3309,vlookup_table[#All],5,FALSE)</f>
        <v>S2</v>
      </c>
      <c r="Z3309" t="str">
        <f t="shared" si="311"/>
        <v>Suburban</v>
      </c>
      <c r="AA3309">
        <f>VLOOKUP(A3309,vlookup_table[#All],7,FALSE)</f>
        <v>50</v>
      </c>
    </row>
    <row r="3310" spans="1:27" x14ac:dyDescent="0.3">
      <c r="A3310">
        <v>182697</v>
      </c>
      <c r="B3310" s="1" t="s">
        <v>41</v>
      </c>
      <c r="C3310" s="1" t="str">
        <f>UPPER(LEFT(B3310,2))</f>
        <v>WA</v>
      </c>
      <c r="D3310" s="1" t="s">
        <v>31</v>
      </c>
      <c r="E3310" s="1" t="str">
        <f>UPPER(LEFT(D3310,1))</f>
        <v>U</v>
      </c>
      <c r="F3310">
        <v>613</v>
      </c>
      <c r="G3310">
        <f t="shared" si="306"/>
        <v>613</v>
      </c>
      <c r="H3310">
        <f t="shared" si="307"/>
        <v>613</v>
      </c>
      <c r="I3310">
        <v>246</v>
      </c>
      <c r="J3310">
        <f t="shared" si="308"/>
        <v>246</v>
      </c>
      <c r="K3310">
        <v>335</v>
      </c>
      <c r="L3310">
        <f t="shared" si="309"/>
        <v>335</v>
      </c>
      <c r="M3310">
        <v>2</v>
      </c>
      <c r="N3310">
        <v>11634</v>
      </c>
      <c r="O3310">
        <f t="shared" si="310"/>
        <v>11634</v>
      </c>
      <c r="P3310">
        <v>3</v>
      </c>
      <c r="Q3310">
        <v>56</v>
      </c>
      <c r="R3310">
        <v>290</v>
      </c>
      <c r="S3310">
        <v>296</v>
      </c>
      <c r="T3310">
        <v>20</v>
      </c>
      <c r="U3310">
        <f>VLOOKUP(A3310,vlookup_table[#All],2,)</f>
        <v>2</v>
      </c>
      <c r="V3310">
        <f>VLOOKUP(A3310,vlookup_table[#All],4,FALSE)</f>
        <v>0</v>
      </c>
      <c r="W3310">
        <f>IF(LEN(V3310)=4,_xlfn.CONCAT("19",LEFT(V3310,2)),IF(LEN(V3310)=3,_xlfn.CONCAT("190",LEFT(V3310,2)),0))</f>
        <v>0</v>
      </c>
      <c r="X3310">
        <f>IF(V3310&lt;&gt;0,1997-VALUE(W3310),0)</f>
        <v>0</v>
      </c>
      <c r="Y3310" t="str">
        <f>VLOOKUP(A3310,vlookup_table[#All],5,FALSE)</f>
        <v>R1</v>
      </c>
      <c r="Z3310" t="str">
        <f t="shared" si="311"/>
        <v>Rural</v>
      </c>
      <c r="AA3310">
        <f>VLOOKUP(A3310,vlookup_table[#All],7,FALSE)</f>
        <v>20</v>
      </c>
    </row>
    <row r="3311" spans="1:27" x14ac:dyDescent="0.3">
      <c r="A3311">
        <v>173100</v>
      </c>
      <c r="B3311" s="1" t="s">
        <v>22</v>
      </c>
      <c r="C3311" s="1" t="str">
        <f>UPPER(LEFT(B3311,2))</f>
        <v>CA</v>
      </c>
      <c r="D3311" s="1" t="s">
        <v>17</v>
      </c>
      <c r="E3311" s="1" t="str">
        <f>UPPER(LEFT(D3311,1))</f>
        <v>F</v>
      </c>
      <c r="F3311">
        <v>625</v>
      </c>
      <c r="G3311">
        <f t="shared" si="306"/>
        <v>625</v>
      </c>
      <c r="H3311">
        <f t="shared" si="307"/>
        <v>625</v>
      </c>
      <c r="I3311">
        <v>172</v>
      </c>
      <c r="J3311">
        <f t="shared" si="308"/>
        <v>172</v>
      </c>
      <c r="K3311">
        <v>250</v>
      </c>
      <c r="L3311">
        <f t="shared" si="309"/>
        <v>250</v>
      </c>
      <c r="M3311">
        <v>0</v>
      </c>
      <c r="N3311">
        <v>8875</v>
      </c>
      <c r="O3311">
        <f t="shared" si="310"/>
        <v>8875</v>
      </c>
      <c r="P3311">
        <v>1</v>
      </c>
      <c r="Q3311">
        <v>63</v>
      </c>
      <c r="R3311">
        <v>190</v>
      </c>
      <c r="S3311">
        <v>226</v>
      </c>
      <c r="T3311">
        <v>13</v>
      </c>
      <c r="U3311">
        <f>VLOOKUP(A3311,vlookup_table[#All],2,)</f>
        <v>0</v>
      </c>
      <c r="V3311">
        <f>VLOOKUP(A3311,vlookup_table[#All],4,FALSE)</f>
        <v>0</v>
      </c>
      <c r="W3311">
        <f>IF(LEN(V3311)=4,_xlfn.CONCAT("19",LEFT(V3311,2)),IF(LEN(V3311)=3,_xlfn.CONCAT("190",LEFT(V3311,2)),0))</f>
        <v>0</v>
      </c>
      <c r="X3311">
        <f>IF(V3311&lt;&gt;0,1997-VALUE(W3311),0)</f>
        <v>0</v>
      </c>
      <c r="Y3311" t="str">
        <f>VLOOKUP(A3311,vlookup_table[#All],5,FALSE)</f>
        <v>R2</v>
      </c>
      <c r="Z3311" t="str">
        <f t="shared" si="311"/>
        <v>Rural</v>
      </c>
      <c r="AA3311">
        <f>VLOOKUP(A3311,vlookup_table[#All],7,FALSE)</f>
        <v>21</v>
      </c>
    </row>
    <row r="3312" spans="1:27" x14ac:dyDescent="0.3">
      <c r="A3312">
        <v>172784</v>
      </c>
      <c r="B3312" s="1" t="s">
        <v>22</v>
      </c>
      <c r="C3312" s="1" t="str">
        <f>UPPER(LEFT(B3312,2))</f>
        <v>CA</v>
      </c>
      <c r="D3312" s="1" t="s">
        <v>17</v>
      </c>
      <c r="E3312" s="1" t="str">
        <f>UPPER(LEFT(D3312,1))</f>
        <v>F</v>
      </c>
      <c r="F3312">
        <v>688</v>
      </c>
      <c r="G3312">
        <f t="shared" si="306"/>
        <v>688</v>
      </c>
      <c r="H3312">
        <f t="shared" si="307"/>
        <v>688</v>
      </c>
      <c r="I3312">
        <v>175</v>
      </c>
      <c r="J3312">
        <f t="shared" si="308"/>
        <v>175</v>
      </c>
      <c r="K3312">
        <v>292</v>
      </c>
      <c r="L3312">
        <f t="shared" si="309"/>
        <v>292</v>
      </c>
      <c r="M3312">
        <v>0</v>
      </c>
      <c r="N3312">
        <v>9422</v>
      </c>
      <c r="O3312">
        <f t="shared" si="310"/>
        <v>9422</v>
      </c>
      <c r="P3312">
        <v>3</v>
      </c>
      <c r="Q3312">
        <v>66</v>
      </c>
      <c r="R3312">
        <v>187</v>
      </c>
      <c r="S3312">
        <v>258</v>
      </c>
      <c r="T3312">
        <v>5.5714285710000002</v>
      </c>
      <c r="U3312">
        <f>VLOOKUP(A3312,vlookup_table[#All],2,)</f>
        <v>0</v>
      </c>
      <c r="V3312">
        <f>VLOOKUP(A3312,vlookup_table[#All],4,FALSE)</f>
        <v>3201</v>
      </c>
      <c r="W3312" t="str">
        <f>IF(LEN(V3312)=4,_xlfn.CONCAT("19",LEFT(V3312,2)),IF(LEN(V3312)=3,_xlfn.CONCAT("190",LEFT(V3312,2)),0))</f>
        <v>1932</v>
      </c>
      <c r="X3312">
        <f>IF(V3312&lt;&gt;0,1997-VALUE(W3312),0)</f>
        <v>65</v>
      </c>
      <c r="Y3312" t="str">
        <f>VLOOKUP(A3312,vlookup_table[#All],5,FALSE)</f>
        <v>R2</v>
      </c>
      <c r="Z3312" t="str">
        <f t="shared" si="311"/>
        <v>Rural</v>
      </c>
      <c r="AA3312">
        <f>VLOOKUP(A3312,vlookup_table[#All],7,FALSE)</f>
        <v>5</v>
      </c>
    </row>
    <row r="3313" spans="1:27" x14ac:dyDescent="0.3">
      <c r="A3313">
        <v>145637</v>
      </c>
      <c r="B3313" s="1" t="s">
        <v>22</v>
      </c>
      <c r="C3313" s="1" t="str">
        <f>UPPER(LEFT(B3313,2))</f>
        <v>CA</v>
      </c>
      <c r="D3313" s="1" t="s">
        <v>17</v>
      </c>
      <c r="E3313" s="1" t="str">
        <f>UPPER(LEFT(D3313,1))</f>
        <v>F</v>
      </c>
      <c r="F3313">
        <v>2908</v>
      </c>
      <c r="G3313">
        <f t="shared" si="306"/>
        <v>2908</v>
      </c>
      <c r="H3313">
        <f t="shared" si="307"/>
        <v>2908</v>
      </c>
      <c r="I3313">
        <v>606</v>
      </c>
      <c r="J3313">
        <f t="shared" si="308"/>
        <v>606</v>
      </c>
      <c r="K3313">
        <v>717</v>
      </c>
      <c r="L3313">
        <f t="shared" si="309"/>
        <v>717</v>
      </c>
      <c r="M3313">
        <v>87</v>
      </c>
      <c r="N3313">
        <v>23934</v>
      </c>
      <c r="O3313">
        <f t="shared" si="310"/>
        <v>23934</v>
      </c>
      <c r="P3313">
        <v>5</v>
      </c>
      <c r="Q3313">
        <v>54</v>
      </c>
      <c r="R3313">
        <v>644</v>
      </c>
      <c r="S3313">
        <v>677</v>
      </c>
      <c r="T3313">
        <v>16.25</v>
      </c>
      <c r="U3313">
        <f>VLOOKUP(A3313,vlookup_table[#All],2,)</f>
        <v>0</v>
      </c>
      <c r="V3313">
        <f>VLOOKUP(A3313,vlookup_table[#All],4,FALSE)</f>
        <v>4801</v>
      </c>
      <c r="W3313" t="str">
        <f>IF(LEN(V3313)=4,_xlfn.CONCAT("19",LEFT(V3313,2)),IF(LEN(V3313)=3,_xlfn.CONCAT("190",LEFT(V3313,2)),0))</f>
        <v>1948</v>
      </c>
      <c r="X3313">
        <f>IF(V3313&lt;&gt;0,1997-VALUE(W3313),0)</f>
        <v>49</v>
      </c>
      <c r="Y3313" t="str">
        <f>VLOOKUP(A3313,vlookup_table[#All],5,FALSE)</f>
        <v>S1</v>
      </c>
      <c r="Z3313" t="str">
        <f t="shared" si="311"/>
        <v>Suburban</v>
      </c>
      <c r="AA3313">
        <f>VLOOKUP(A3313,vlookup_table[#All],7,FALSE)</f>
        <v>25</v>
      </c>
    </row>
    <row r="3314" spans="1:27" x14ac:dyDescent="0.3">
      <c r="A3314">
        <v>41445</v>
      </c>
      <c r="B3314" s="1" t="s">
        <v>13</v>
      </c>
      <c r="C3314" s="1" t="str">
        <f>UPPER(LEFT(B3314,2))</f>
        <v>FL</v>
      </c>
      <c r="D3314" s="1" t="s">
        <v>14</v>
      </c>
      <c r="E3314" s="1" t="str">
        <f>UPPER(LEFT(D3314,1))</f>
        <v>M</v>
      </c>
      <c r="F3314">
        <v>1007</v>
      </c>
      <c r="G3314">
        <f t="shared" si="306"/>
        <v>1007</v>
      </c>
      <c r="H3314">
        <f t="shared" si="307"/>
        <v>1007</v>
      </c>
      <c r="I3314">
        <v>433</v>
      </c>
      <c r="J3314">
        <f t="shared" si="308"/>
        <v>433</v>
      </c>
      <c r="K3314">
        <v>608</v>
      </c>
      <c r="L3314">
        <f t="shared" si="309"/>
        <v>608</v>
      </c>
      <c r="M3314">
        <v>16</v>
      </c>
      <c r="N3314">
        <v>22698</v>
      </c>
      <c r="O3314">
        <f t="shared" si="310"/>
        <v>22698</v>
      </c>
      <c r="P3314">
        <v>5</v>
      </c>
      <c r="Q3314">
        <v>30</v>
      </c>
      <c r="R3314">
        <v>498</v>
      </c>
      <c r="S3314">
        <v>543</v>
      </c>
      <c r="T3314">
        <v>17.5</v>
      </c>
      <c r="U3314">
        <f>VLOOKUP(A3314,vlookup_table[#All],2,)</f>
        <v>1</v>
      </c>
      <c r="V3314">
        <f>VLOOKUP(A3314,vlookup_table[#All],4,FALSE)</f>
        <v>5201</v>
      </c>
      <c r="W3314" t="str">
        <f>IF(LEN(V3314)=4,_xlfn.CONCAT("19",LEFT(V3314,2)),IF(LEN(V3314)=3,_xlfn.CONCAT("190",LEFT(V3314,2)),0))</f>
        <v>1952</v>
      </c>
      <c r="X3314">
        <f>IF(V3314&lt;&gt;0,1997-VALUE(W3314),0)</f>
        <v>45</v>
      </c>
      <c r="Y3314" t="str">
        <f>VLOOKUP(A3314,vlookup_table[#All],5,FALSE)</f>
        <v>S1</v>
      </c>
      <c r="Z3314" t="str">
        <f t="shared" si="311"/>
        <v>Suburban</v>
      </c>
      <c r="AA3314">
        <f>VLOOKUP(A3314,vlookup_table[#All],7,FALSE)</f>
        <v>35</v>
      </c>
    </row>
    <row r="3315" spans="1:27" x14ac:dyDescent="0.3">
      <c r="A3315">
        <v>22900</v>
      </c>
      <c r="B3315" s="1" t="s">
        <v>47</v>
      </c>
      <c r="C3315" s="1" t="str">
        <f>UPPER(LEFT(B3315,2))</f>
        <v>SC</v>
      </c>
      <c r="D3315" s="1" t="s">
        <v>17</v>
      </c>
      <c r="E3315" s="1" t="str">
        <f>UPPER(LEFT(D3315,1))</f>
        <v>F</v>
      </c>
      <c r="F3315">
        <v>750</v>
      </c>
      <c r="G3315">
        <f t="shared" si="306"/>
        <v>750</v>
      </c>
      <c r="H3315">
        <f t="shared" si="307"/>
        <v>750</v>
      </c>
      <c r="I3315">
        <v>170</v>
      </c>
      <c r="J3315">
        <f t="shared" si="308"/>
        <v>170</v>
      </c>
      <c r="K3315">
        <v>213</v>
      </c>
      <c r="L3315">
        <f t="shared" si="309"/>
        <v>213</v>
      </c>
      <c r="M3315">
        <v>7</v>
      </c>
      <c r="N3315">
        <v>10765</v>
      </c>
      <c r="O3315">
        <f t="shared" si="310"/>
        <v>10765</v>
      </c>
      <c r="P3315">
        <v>3</v>
      </c>
      <c r="Q3315">
        <v>74</v>
      </c>
      <c r="R3315">
        <v>171</v>
      </c>
      <c r="S3315">
        <v>223</v>
      </c>
      <c r="T3315">
        <v>21.333333329999999</v>
      </c>
      <c r="U3315">
        <f>VLOOKUP(A3315,vlookup_table[#All],2,)</f>
        <v>2</v>
      </c>
      <c r="V3315">
        <f>VLOOKUP(A3315,vlookup_table[#All],4,FALSE)</f>
        <v>0</v>
      </c>
      <c r="W3315">
        <f>IF(LEN(V3315)=4,_xlfn.CONCAT("19",LEFT(V3315,2)),IF(LEN(V3315)=3,_xlfn.CONCAT("190",LEFT(V3315,2)),0))</f>
        <v>0</v>
      </c>
      <c r="X3315">
        <f>IF(V3315&lt;&gt;0,1997-VALUE(W3315),0)</f>
        <v>0</v>
      </c>
      <c r="Y3315" t="str">
        <f>VLOOKUP(A3315,vlookup_table[#All],5,FALSE)</f>
        <v>C3</v>
      </c>
      <c r="Z3315" t="str">
        <f t="shared" si="311"/>
        <v>City</v>
      </c>
      <c r="AA3315">
        <f>VLOOKUP(A3315,vlookup_table[#All],7,FALSE)</f>
        <v>10</v>
      </c>
    </row>
    <row r="3316" spans="1:27" x14ac:dyDescent="0.3">
      <c r="A3316">
        <v>93086</v>
      </c>
      <c r="B3316" s="1" t="s">
        <v>16</v>
      </c>
      <c r="C3316" s="1" t="str">
        <f>UPPER(LEFT(B3316,2))</f>
        <v>IL</v>
      </c>
      <c r="D3316" s="1" t="s">
        <v>17</v>
      </c>
      <c r="E3316" s="1" t="str">
        <f>UPPER(LEFT(D3316,1))</f>
        <v>F</v>
      </c>
      <c r="F3316">
        <v>1088</v>
      </c>
      <c r="G3316">
        <f t="shared" si="306"/>
        <v>1088</v>
      </c>
      <c r="H3316">
        <f t="shared" si="307"/>
        <v>1088</v>
      </c>
      <c r="I3316">
        <v>241</v>
      </c>
      <c r="J3316">
        <f t="shared" si="308"/>
        <v>241</v>
      </c>
      <c r="K3316">
        <v>343</v>
      </c>
      <c r="L3316">
        <f t="shared" si="309"/>
        <v>343</v>
      </c>
      <c r="M3316">
        <v>11</v>
      </c>
      <c r="N3316">
        <v>10050</v>
      </c>
      <c r="O3316">
        <f t="shared" si="310"/>
        <v>10050</v>
      </c>
      <c r="P3316">
        <v>48</v>
      </c>
      <c r="Q3316">
        <v>32</v>
      </c>
      <c r="R3316">
        <v>288</v>
      </c>
      <c r="S3316">
        <v>308</v>
      </c>
      <c r="T3316">
        <v>20</v>
      </c>
      <c r="U3316">
        <f>VLOOKUP(A3316,vlookup_table[#All],2,)</f>
        <v>0</v>
      </c>
      <c r="V3316">
        <f>VLOOKUP(A3316,vlookup_table[#All],4,FALSE)</f>
        <v>6301</v>
      </c>
      <c r="W3316" t="str">
        <f>IF(LEN(V3316)=4,_xlfn.CONCAT("19",LEFT(V3316,2)),IF(LEN(V3316)=3,_xlfn.CONCAT("190",LEFT(V3316,2)),0))</f>
        <v>1963</v>
      </c>
      <c r="X3316">
        <f>IF(V3316&lt;&gt;0,1997-VALUE(W3316),0)</f>
        <v>34</v>
      </c>
      <c r="Y3316" t="str">
        <f>VLOOKUP(A3316,vlookup_table[#All],5,FALSE)</f>
        <v>U1</v>
      </c>
      <c r="Z3316" t="str">
        <f t="shared" si="311"/>
        <v>Urban</v>
      </c>
      <c r="AA3316">
        <f>VLOOKUP(A3316,vlookup_table[#All],7,FALSE)</f>
        <v>20</v>
      </c>
    </row>
    <row r="3317" spans="1:27" x14ac:dyDescent="0.3">
      <c r="A3317">
        <v>95727</v>
      </c>
      <c r="B3317" s="1" t="s">
        <v>16</v>
      </c>
      <c r="C3317" s="1" t="str">
        <f>UPPER(LEFT(B3317,2))</f>
        <v>IL</v>
      </c>
      <c r="D3317" s="1" t="s">
        <v>31</v>
      </c>
      <c r="E3317" s="1" t="str">
        <f>UPPER(LEFT(D3317,1))</f>
        <v>U</v>
      </c>
      <c r="F3317">
        <v>364</v>
      </c>
      <c r="G3317">
        <f t="shared" si="306"/>
        <v>364</v>
      </c>
      <c r="H3317">
        <f t="shared" si="307"/>
        <v>364</v>
      </c>
      <c r="I3317">
        <v>305</v>
      </c>
      <c r="J3317">
        <f t="shared" si="308"/>
        <v>305</v>
      </c>
      <c r="K3317">
        <v>383</v>
      </c>
      <c r="L3317">
        <f t="shared" si="309"/>
        <v>383</v>
      </c>
      <c r="M3317">
        <v>0</v>
      </c>
      <c r="N3317">
        <v>12461</v>
      </c>
      <c r="O3317">
        <f t="shared" si="310"/>
        <v>12461</v>
      </c>
      <c r="P3317">
        <v>2</v>
      </c>
      <c r="Q3317">
        <v>56</v>
      </c>
      <c r="R3317">
        <v>333</v>
      </c>
      <c r="S3317">
        <v>329</v>
      </c>
      <c r="T3317">
        <v>15.55555556</v>
      </c>
      <c r="U3317">
        <f>VLOOKUP(A3317,vlookup_table[#All],2,)</f>
        <v>0</v>
      </c>
      <c r="V3317">
        <f>VLOOKUP(A3317,vlookup_table[#All],4,FALSE)</f>
        <v>5208</v>
      </c>
      <c r="W3317" t="str">
        <f>IF(LEN(V3317)=4,_xlfn.CONCAT("19",LEFT(V3317,2)),IF(LEN(V3317)=3,_xlfn.CONCAT("190",LEFT(V3317,2)),0))</f>
        <v>1952</v>
      </c>
      <c r="X3317">
        <f>IF(V3317&lt;&gt;0,1997-VALUE(W3317),0)</f>
        <v>45</v>
      </c>
      <c r="Y3317" t="str">
        <f>VLOOKUP(A3317,vlookup_table[#All],5,FALSE)</f>
        <v>S3</v>
      </c>
      <c r="Z3317" t="str">
        <f t="shared" si="311"/>
        <v>Suburban</v>
      </c>
      <c r="AA3317">
        <f>VLOOKUP(A3317,vlookup_table[#All],7,FALSE)</f>
        <v>18</v>
      </c>
    </row>
    <row r="3318" spans="1:27" x14ac:dyDescent="0.3">
      <c r="A3318">
        <v>127759</v>
      </c>
      <c r="B3318" s="1" t="s">
        <v>21</v>
      </c>
      <c r="C3318" s="1" t="str">
        <f>UPPER(LEFT(B3318,2))</f>
        <v>TX</v>
      </c>
      <c r="D3318" s="1" t="s">
        <v>14</v>
      </c>
      <c r="E3318" s="1" t="str">
        <f>UPPER(LEFT(D3318,1))</f>
        <v>M</v>
      </c>
      <c r="F3318">
        <v>304</v>
      </c>
      <c r="G3318">
        <f t="shared" si="306"/>
        <v>304</v>
      </c>
      <c r="H3318">
        <f t="shared" si="307"/>
        <v>304</v>
      </c>
      <c r="I3318">
        <v>249</v>
      </c>
      <c r="J3318">
        <f t="shared" si="308"/>
        <v>249</v>
      </c>
      <c r="K3318">
        <v>297</v>
      </c>
      <c r="L3318">
        <f t="shared" si="309"/>
        <v>297</v>
      </c>
      <c r="M3318">
        <v>0</v>
      </c>
      <c r="N3318">
        <v>9565</v>
      </c>
      <c r="O3318">
        <f t="shared" si="310"/>
        <v>9565</v>
      </c>
      <c r="P3318">
        <v>5</v>
      </c>
      <c r="Q3318">
        <v>61</v>
      </c>
      <c r="R3318">
        <v>260</v>
      </c>
      <c r="S3318">
        <v>281</v>
      </c>
      <c r="T3318">
        <v>5.8</v>
      </c>
      <c r="U3318">
        <f>VLOOKUP(A3318,vlookup_table[#All],2,)</f>
        <v>1</v>
      </c>
      <c r="V3318">
        <f>VLOOKUP(A3318,vlookup_table[#All],4,FALSE)</f>
        <v>801</v>
      </c>
      <c r="W3318" t="str">
        <f>IF(LEN(V3318)=4,_xlfn.CONCAT("19",LEFT(V3318,2)),IF(LEN(V3318)=3,_xlfn.CONCAT("190",LEFT(V3318,2)),0))</f>
        <v>19080</v>
      </c>
      <c r="X3318">
        <f>IF(V3318&lt;&gt;0,1997-VALUE(W3318),0)</f>
        <v>-17083</v>
      </c>
      <c r="Y3318" t="str">
        <f>VLOOKUP(A3318,vlookup_table[#All],5,FALSE)</f>
        <v>T2</v>
      </c>
      <c r="Z3318" t="str">
        <f t="shared" si="311"/>
        <v>Town</v>
      </c>
      <c r="AA3318">
        <f>VLOOKUP(A3318,vlookup_table[#All],7,FALSE)</f>
        <v>6</v>
      </c>
    </row>
    <row r="3319" spans="1:27" x14ac:dyDescent="0.3">
      <c r="A3319">
        <v>190666</v>
      </c>
      <c r="B3319" s="1" t="s">
        <v>22</v>
      </c>
      <c r="C3319" s="1" t="str">
        <f>UPPER(LEFT(B3319,2))</f>
        <v>CA</v>
      </c>
      <c r="D3319" s="1" t="s">
        <v>14</v>
      </c>
      <c r="E3319" s="1" t="str">
        <f>UPPER(LEFT(D3319,1))</f>
        <v>M</v>
      </c>
      <c r="F3319">
        <v>1202</v>
      </c>
      <c r="G3319">
        <f t="shared" si="306"/>
        <v>1202</v>
      </c>
      <c r="H3319">
        <f t="shared" si="307"/>
        <v>1202</v>
      </c>
      <c r="I3319">
        <v>256</v>
      </c>
      <c r="J3319">
        <f t="shared" si="308"/>
        <v>256</v>
      </c>
      <c r="K3319">
        <v>325</v>
      </c>
      <c r="L3319">
        <f t="shared" si="309"/>
        <v>325</v>
      </c>
      <c r="M3319">
        <v>4</v>
      </c>
      <c r="N3319">
        <v>14662</v>
      </c>
      <c r="O3319">
        <f t="shared" si="310"/>
        <v>14662</v>
      </c>
      <c r="P3319">
        <v>11</v>
      </c>
      <c r="Q3319">
        <v>56</v>
      </c>
      <c r="R3319">
        <v>281</v>
      </c>
      <c r="S3319">
        <v>308</v>
      </c>
      <c r="T3319">
        <v>8.6111111109999996</v>
      </c>
      <c r="U3319">
        <f>VLOOKUP(A3319,vlookup_table[#All],2,)</f>
        <v>1</v>
      </c>
      <c r="V3319">
        <f>VLOOKUP(A3319,vlookup_table[#All],4,FALSE)</f>
        <v>4812</v>
      </c>
      <c r="W3319" t="str">
        <f>IF(LEN(V3319)=4,_xlfn.CONCAT("19",LEFT(V3319,2)),IF(LEN(V3319)=3,_xlfn.CONCAT("190",LEFT(V3319,2)),0))</f>
        <v>1948</v>
      </c>
      <c r="X3319">
        <f>IF(V3319&lt;&gt;0,1997-VALUE(W3319),0)</f>
        <v>49</v>
      </c>
      <c r="Y3319" t="str">
        <f>VLOOKUP(A3319,vlookup_table[#All],5,FALSE)</f>
        <v>T2</v>
      </c>
      <c r="Z3319" t="str">
        <f t="shared" si="311"/>
        <v>Town</v>
      </c>
      <c r="AA3319">
        <f>VLOOKUP(A3319,vlookup_table[#All],7,FALSE)</f>
        <v>13</v>
      </c>
    </row>
    <row r="3320" spans="1:27" x14ac:dyDescent="0.3">
      <c r="A3320">
        <v>90894</v>
      </c>
      <c r="B3320" s="1" t="s">
        <v>16</v>
      </c>
      <c r="C3320" s="1" t="str">
        <f>UPPER(LEFT(B3320,2))</f>
        <v>IL</v>
      </c>
      <c r="D3320" s="1"/>
      <c r="E3320" s="1" t="str">
        <f>UPPER(LEFT(D3320,1))</f>
        <v/>
      </c>
      <c r="F3320">
        <v>827</v>
      </c>
      <c r="G3320">
        <f t="shared" si="306"/>
        <v>827</v>
      </c>
      <c r="H3320">
        <f t="shared" si="307"/>
        <v>827</v>
      </c>
      <c r="I3320">
        <v>369</v>
      </c>
      <c r="J3320">
        <f t="shared" si="308"/>
        <v>369</v>
      </c>
      <c r="K3320">
        <v>430</v>
      </c>
      <c r="L3320">
        <f t="shared" si="309"/>
        <v>430</v>
      </c>
      <c r="M3320">
        <v>1</v>
      </c>
      <c r="N3320">
        <v>14536</v>
      </c>
      <c r="O3320">
        <f t="shared" si="310"/>
        <v>14536</v>
      </c>
      <c r="P3320">
        <v>1</v>
      </c>
      <c r="Q3320">
        <v>79</v>
      </c>
      <c r="R3320">
        <v>415</v>
      </c>
      <c r="S3320">
        <v>386</v>
      </c>
      <c r="T3320">
        <v>4.4736842110000001</v>
      </c>
      <c r="U3320">
        <f>VLOOKUP(A3320,vlookup_table[#All],2,)</f>
        <v>0</v>
      </c>
      <c r="V3320">
        <f>VLOOKUP(A3320,vlookup_table[#All],4,FALSE)</f>
        <v>0</v>
      </c>
      <c r="W3320">
        <f>IF(LEN(V3320)=4,_xlfn.CONCAT("19",LEFT(V3320,2)),IF(LEN(V3320)=3,_xlfn.CONCAT("190",LEFT(V3320,2)),0))</f>
        <v>0</v>
      </c>
      <c r="X3320">
        <f>IF(V3320&lt;&gt;0,1997-VALUE(W3320),0)</f>
        <v>0</v>
      </c>
      <c r="Y3320" t="str">
        <f>VLOOKUP(A3320,vlookup_table[#All],5,FALSE)</f>
        <v>S2</v>
      </c>
      <c r="Z3320" t="str">
        <f t="shared" si="311"/>
        <v>Suburban</v>
      </c>
      <c r="AA3320">
        <f>VLOOKUP(A3320,vlookup_table[#All],7,FALSE)</f>
        <v>4</v>
      </c>
    </row>
    <row r="3321" spans="1:27" x14ac:dyDescent="0.3">
      <c r="A3321">
        <v>160275</v>
      </c>
      <c r="B3321" s="1" t="s">
        <v>22</v>
      </c>
      <c r="C3321" s="1" t="str">
        <f>UPPER(LEFT(B3321,2))</f>
        <v>CA</v>
      </c>
      <c r="D3321" s="1" t="s">
        <v>17</v>
      </c>
      <c r="E3321" s="1" t="str">
        <f>UPPER(LEFT(D3321,1))</f>
        <v>F</v>
      </c>
      <c r="F3321">
        <v>1585</v>
      </c>
      <c r="G3321">
        <f t="shared" si="306"/>
        <v>1585</v>
      </c>
      <c r="H3321">
        <f t="shared" si="307"/>
        <v>1585</v>
      </c>
      <c r="I3321">
        <v>331</v>
      </c>
      <c r="J3321">
        <f t="shared" si="308"/>
        <v>331</v>
      </c>
      <c r="K3321">
        <v>405</v>
      </c>
      <c r="L3321">
        <f t="shared" si="309"/>
        <v>405</v>
      </c>
      <c r="M3321">
        <v>18</v>
      </c>
      <c r="N3321">
        <v>14925</v>
      </c>
      <c r="O3321">
        <f t="shared" si="310"/>
        <v>14925</v>
      </c>
      <c r="P3321">
        <v>11</v>
      </c>
      <c r="Q3321">
        <v>50</v>
      </c>
      <c r="R3321">
        <v>358</v>
      </c>
      <c r="S3321">
        <v>373</v>
      </c>
      <c r="T3321">
        <v>20</v>
      </c>
      <c r="U3321">
        <f>VLOOKUP(A3321,vlookup_table[#All],2,)</f>
        <v>28</v>
      </c>
      <c r="V3321">
        <f>VLOOKUP(A3321,vlookup_table[#All],4,FALSE)</f>
        <v>6801</v>
      </c>
      <c r="W3321" t="str">
        <f>IF(LEN(V3321)=4,_xlfn.CONCAT("19",LEFT(V3321,2)),IF(LEN(V3321)=3,_xlfn.CONCAT("190",LEFT(V3321,2)),0))</f>
        <v>1968</v>
      </c>
      <c r="X3321">
        <f>IF(V3321&lt;&gt;0,1997-VALUE(W3321),0)</f>
        <v>29</v>
      </c>
      <c r="Y3321" t="str">
        <f>VLOOKUP(A3321,vlookup_table[#All],5,FALSE)</f>
        <v>C2</v>
      </c>
      <c r="Z3321" t="str">
        <f t="shared" si="311"/>
        <v>City</v>
      </c>
      <c r="AA3321">
        <f>VLOOKUP(A3321,vlookup_table[#All],7,FALSE)</f>
        <v>5</v>
      </c>
    </row>
    <row r="3322" spans="1:27" x14ac:dyDescent="0.3">
      <c r="A3322">
        <v>184723</v>
      </c>
      <c r="B3322" s="1" t="s">
        <v>71</v>
      </c>
      <c r="C3322" s="1" t="str">
        <f>UPPER(LEFT(B3322,2))</f>
        <v>AK</v>
      </c>
      <c r="D3322" s="1" t="s">
        <v>27</v>
      </c>
      <c r="E3322" s="1" t="str">
        <f>UPPER(LEFT(D3322,1))</f>
        <v>M</v>
      </c>
      <c r="F3322">
        <v>1037</v>
      </c>
      <c r="G3322">
        <f t="shared" si="306"/>
        <v>1037</v>
      </c>
      <c r="H3322">
        <f t="shared" si="307"/>
        <v>1037</v>
      </c>
      <c r="I3322">
        <v>472</v>
      </c>
      <c r="J3322">
        <f t="shared" si="308"/>
        <v>472</v>
      </c>
      <c r="K3322">
        <v>568</v>
      </c>
      <c r="L3322">
        <f t="shared" si="309"/>
        <v>568</v>
      </c>
      <c r="M3322">
        <v>3</v>
      </c>
      <c r="N3322">
        <v>17888</v>
      </c>
      <c r="O3322">
        <f t="shared" si="310"/>
        <v>17888</v>
      </c>
      <c r="P3322">
        <v>2</v>
      </c>
      <c r="Q3322">
        <v>30</v>
      </c>
      <c r="R3322">
        <v>513</v>
      </c>
      <c r="S3322">
        <v>533</v>
      </c>
      <c r="T3322">
        <v>16.25</v>
      </c>
      <c r="U3322">
        <f>VLOOKUP(A3322,vlookup_table[#All],2,)</f>
        <v>1</v>
      </c>
      <c r="V3322">
        <f>VLOOKUP(A3322,vlookup_table[#All],4,FALSE)</f>
        <v>6901</v>
      </c>
      <c r="W3322" t="str">
        <f>IF(LEN(V3322)=4,_xlfn.CONCAT("19",LEFT(V3322,2)),IF(LEN(V3322)=3,_xlfn.CONCAT("190",LEFT(V3322,2)),0))</f>
        <v>1969</v>
      </c>
      <c r="X3322">
        <f>IF(V3322&lt;&gt;0,1997-VALUE(W3322),0)</f>
        <v>28</v>
      </c>
      <c r="Y3322" t="str">
        <f>VLOOKUP(A3322,vlookup_table[#All],5,FALSE)</f>
        <v>T2</v>
      </c>
      <c r="Z3322" t="str">
        <f t="shared" si="311"/>
        <v>Town</v>
      </c>
      <c r="AA3322">
        <f>VLOOKUP(A3322,vlookup_table[#All],7,FALSE)</f>
        <v>10</v>
      </c>
    </row>
    <row r="3323" spans="1:27" x14ac:dyDescent="0.3">
      <c r="A3323">
        <v>52548</v>
      </c>
      <c r="B3323" s="1" t="s">
        <v>54</v>
      </c>
      <c r="C3323" s="1" t="str">
        <f>UPPER(LEFT(B3323,2))</f>
        <v>TN</v>
      </c>
      <c r="D3323" s="1" t="s">
        <v>14</v>
      </c>
      <c r="E3323" s="1" t="str">
        <f>UPPER(LEFT(D3323,1))</f>
        <v>M</v>
      </c>
      <c r="F3323">
        <v>457</v>
      </c>
      <c r="G3323">
        <f t="shared" si="306"/>
        <v>457</v>
      </c>
      <c r="H3323">
        <f t="shared" si="307"/>
        <v>457</v>
      </c>
      <c r="I3323">
        <v>203</v>
      </c>
      <c r="J3323">
        <f t="shared" si="308"/>
        <v>203</v>
      </c>
      <c r="K3323">
        <v>316</v>
      </c>
      <c r="L3323">
        <f t="shared" si="309"/>
        <v>316</v>
      </c>
      <c r="M3323">
        <v>1</v>
      </c>
      <c r="N3323">
        <v>10766</v>
      </c>
      <c r="O3323">
        <f t="shared" si="310"/>
        <v>10766</v>
      </c>
      <c r="P3323">
        <v>0</v>
      </c>
      <c r="Q3323">
        <v>82</v>
      </c>
      <c r="R3323">
        <v>270</v>
      </c>
      <c r="S3323">
        <v>256</v>
      </c>
      <c r="T3323">
        <v>13.57142857</v>
      </c>
      <c r="U3323">
        <f>VLOOKUP(A3323,vlookup_table[#All],2,)</f>
        <v>0</v>
      </c>
      <c r="V3323">
        <f>VLOOKUP(A3323,vlookup_table[#All],4,FALSE)</f>
        <v>3703</v>
      </c>
      <c r="W3323" t="str">
        <f>IF(LEN(V3323)=4,_xlfn.CONCAT("19",LEFT(V3323,2)),IF(LEN(V3323)=3,_xlfn.CONCAT("190",LEFT(V3323,2)),0))</f>
        <v>1937</v>
      </c>
      <c r="X3323">
        <f>IF(V3323&lt;&gt;0,1997-VALUE(W3323),0)</f>
        <v>60</v>
      </c>
      <c r="Y3323" t="str">
        <f>VLOOKUP(A3323,vlookup_table[#All],5,FALSE)</f>
        <v>R2</v>
      </c>
      <c r="Z3323" t="str">
        <f t="shared" si="311"/>
        <v>Rural</v>
      </c>
      <c r="AA3323">
        <f>VLOOKUP(A3323,vlookup_table[#All],7,FALSE)</f>
        <v>14</v>
      </c>
    </row>
    <row r="3324" spans="1:27" x14ac:dyDescent="0.3">
      <c r="A3324">
        <v>158813</v>
      </c>
      <c r="B3324" s="1" t="s">
        <v>22</v>
      </c>
      <c r="C3324" s="1" t="str">
        <f>UPPER(LEFT(B3324,2))</f>
        <v>CA</v>
      </c>
      <c r="D3324" s="1" t="s">
        <v>14</v>
      </c>
      <c r="E3324" s="1" t="str">
        <f>UPPER(LEFT(D3324,1))</f>
        <v>M</v>
      </c>
      <c r="F3324">
        <v>2279</v>
      </c>
      <c r="G3324">
        <f t="shared" si="306"/>
        <v>2279</v>
      </c>
      <c r="H3324">
        <f t="shared" si="307"/>
        <v>2279</v>
      </c>
      <c r="I3324">
        <v>429</v>
      </c>
      <c r="J3324">
        <f t="shared" si="308"/>
        <v>429</v>
      </c>
      <c r="K3324">
        <v>520</v>
      </c>
      <c r="L3324">
        <f t="shared" si="309"/>
        <v>520</v>
      </c>
      <c r="M3324">
        <v>84</v>
      </c>
      <c r="N3324">
        <v>25286</v>
      </c>
      <c r="O3324">
        <f t="shared" si="310"/>
        <v>25286</v>
      </c>
      <c r="P3324">
        <v>8</v>
      </c>
      <c r="Q3324">
        <v>34</v>
      </c>
      <c r="R3324">
        <v>463</v>
      </c>
      <c r="S3324">
        <v>491</v>
      </c>
      <c r="T3324">
        <v>9.5</v>
      </c>
      <c r="U3324">
        <f>VLOOKUP(A3324,vlookup_table[#All],2,)</f>
        <v>1</v>
      </c>
      <c r="V3324">
        <f>VLOOKUP(A3324,vlookup_table[#All],4,FALSE)</f>
        <v>1710</v>
      </c>
      <c r="W3324" t="str">
        <f>IF(LEN(V3324)=4,_xlfn.CONCAT("19",LEFT(V3324,2)),IF(LEN(V3324)=3,_xlfn.CONCAT("190",LEFT(V3324,2)),0))</f>
        <v>1917</v>
      </c>
      <c r="X3324">
        <f>IF(V3324&lt;&gt;0,1997-VALUE(W3324),0)</f>
        <v>80</v>
      </c>
      <c r="Y3324" t="str">
        <f>VLOOKUP(A3324,vlookup_table[#All],5,FALSE)</f>
        <v>C1</v>
      </c>
      <c r="Z3324" t="str">
        <f t="shared" si="311"/>
        <v>City</v>
      </c>
      <c r="AA3324">
        <f>VLOOKUP(A3324,vlookup_table[#All],7,FALSE)</f>
        <v>10</v>
      </c>
    </row>
    <row r="3325" spans="1:27" x14ac:dyDescent="0.3">
      <c r="A3325">
        <v>73008</v>
      </c>
      <c r="B3325" s="1" t="s">
        <v>30</v>
      </c>
      <c r="C3325" s="1" t="str">
        <f>UPPER(LEFT(B3325,2))</f>
        <v>MI</v>
      </c>
      <c r="D3325" s="1" t="s">
        <v>17</v>
      </c>
      <c r="E3325" s="1" t="str">
        <f>UPPER(LEFT(D3325,1))</f>
        <v>F</v>
      </c>
      <c r="F3325">
        <v>587</v>
      </c>
      <c r="G3325">
        <f t="shared" si="306"/>
        <v>587</v>
      </c>
      <c r="H3325">
        <f t="shared" si="307"/>
        <v>587</v>
      </c>
      <c r="I3325">
        <v>305</v>
      </c>
      <c r="J3325">
        <f t="shared" si="308"/>
        <v>305</v>
      </c>
      <c r="K3325">
        <v>345</v>
      </c>
      <c r="L3325">
        <f t="shared" si="309"/>
        <v>345</v>
      </c>
      <c r="M3325">
        <v>0</v>
      </c>
      <c r="N3325">
        <v>10907</v>
      </c>
      <c r="O3325">
        <f t="shared" si="310"/>
        <v>10907</v>
      </c>
      <c r="P3325">
        <v>1</v>
      </c>
      <c r="Q3325">
        <v>91</v>
      </c>
      <c r="R3325">
        <v>325</v>
      </c>
      <c r="S3325">
        <v>316</v>
      </c>
      <c r="T3325">
        <v>8.2142857140000007</v>
      </c>
      <c r="U3325">
        <f>VLOOKUP(A3325,vlookup_table[#All],2,)</f>
        <v>2</v>
      </c>
      <c r="V3325">
        <f>VLOOKUP(A3325,vlookup_table[#All],4,FALSE)</f>
        <v>5205</v>
      </c>
      <c r="W3325" t="str">
        <f>IF(LEN(V3325)=4,_xlfn.CONCAT("19",LEFT(V3325,2)),IF(LEN(V3325)=3,_xlfn.CONCAT("190",LEFT(V3325,2)),0))</f>
        <v>1952</v>
      </c>
      <c r="X3325">
        <f>IF(V3325&lt;&gt;0,1997-VALUE(W3325),0)</f>
        <v>45</v>
      </c>
      <c r="Y3325" t="str">
        <f>VLOOKUP(A3325,vlookup_table[#All],5,FALSE)</f>
        <v>R2</v>
      </c>
      <c r="Z3325" t="str">
        <f t="shared" si="311"/>
        <v>Rural</v>
      </c>
      <c r="AA3325">
        <f>VLOOKUP(A3325,vlookup_table[#All],7,FALSE)</f>
        <v>12</v>
      </c>
    </row>
    <row r="3326" spans="1:27" x14ac:dyDescent="0.3">
      <c r="A3326">
        <v>105144</v>
      </c>
      <c r="B3326" s="1" t="s">
        <v>28</v>
      </c>
      <c r="C3326" s="1" t="str">
        <f>UPPER(LEFT(B3326,2))</f>
        <v>KS</v>
      </c>
      <c r="D3326" s="1" t="s">
        <v>17</v>
      </c>
      <c r="E3326" s="1" t="str">
        <f>UPPER(LEFT(D3326,1))</f>
        <v>F</v>
      </c>
      <c r="F3326">
        <v>424</v>
      </c>
      <c r="G3326">
        <f t="shared" si="306"/>
        <v>424</v>
      </c>
      <c r="H3326">
        <f t="shared" si="307"/>
        <v>424</v>
      </c>
      <c r="I3326">
        <v>192</v>
      </c>
      <c r="J3326">
        <f t="shared" si="308"/>
        <v>192</v>
      </c>
      <c r="K3326">
        <v>298</v>
      </c>
      <c r="L3326">
        <f t="shared" si="309"/>
        <v>298</v>
      </c>
      <c r="M3326">
        <v>0</v>
      </c>
      <c r="N3326">
        <v>9813</v>
      </c>
      <c r="O3326">
        <f t="shared" si="310"/>
        <v>9813</v>
      </c>
      <c r="P3326">
        <v>1</v>
      </c>
      <c r="Q3326">
        <v>77</v>
      </c>
      <c r="R3326">
        <v>244</v>
      </c>
      <c r="S3326">
        <v>236</v>
      </c>
      <c r="T3326">
        <v>4</v>
      </c>
      <c r="U3326">
        <f>VLOOKUP(A3326,vlookup_table[#All],2,)</f>
        <v>0</v>
      </c>
      <c r="V3326">
        <f>VLOOKUP(A3326,vlookup_table[#All],4,FALSE)</f>
        <v>0</v>
      </c>
      <c r="W3326">
        <f>IF(LEN(V3326)=4,_xlfn.CONCAT("19",LEFT(V3326,2)),IF(LEN(V3326)=3,_xlfn.CONCAT("190",LEFT(V3326,2)),0))</f>
        <v>0</v>
      </c>
      <c r="X3326">
        <f>IF(V3326&lt;&gt;0,1997-VALUE(W3326),0)</f>
        <v>0</v>
      </c>
      <c r="Y3326" t="str">
        <f>VLOOKUP(A3326,vlookup_table[#All],5,FALSE)</f>
        <v>C3</v>
      </c>
      <c r="Z3326" t="str">
        <f t="shared" si="311"/>
        <v>City</v>
      </c>
      <c r="AA3326">
        <f>VLOOKUP(A3326,vlookup_table[#All],7,FALSE)</f>
        <v>3</v>
      </c>
    </row>
    <row r="3327" spans="1:27" x14ac:dyDescent="0.3">
      <c r="A3327">
        <v>52132</v>
      </c>
      <c r="B3327" s="1" t="s">
        <v>54</v>
      </c>
      <c r="C3327" s="1" t="str">
        <f>UPPER(LEFT(B3327,2))</f>
        <v>TN</v>
      </c>
      <c r="D3327" s="1" t="s">
        <v>17</v>
      </c>
      <c r="E3327" s="1" t="str">
        <f>UPPER(LEFT(D3327,1))</f>
        <v>F</v>
      </c>
      <c r="F3327">
        <v>397</v>
      </c>
      <c r="G3327">
        <f t="shared" si="306"/>
        <v>397</v>
      </c>
      <c r="H3327">
        <f t="shared" si="307"/>
        <v>397</v>
      </c>
      <c r="I3327">
        <v>271</v>
      </c>
      <c r="J3327">
        <f t="shared" si="308"/>
        <v>271</v>
      </c>
      <c r="K3327">
        <v>292</v>
      </c>
      <c r="L3327">
        <f t="shared" si="309"/>
        <v>292</v>
      </c>
      <c r="M3327">
        <v>0</v>
      </c>
      <c r="N3327">
        <v>9937</v>
      </c>
      <c r="O3327">
        <f t="shared" si="310"/>
        <v>9937</v>
      </c>
      <c r="P3327">
        <v>0</v>
      </c>
      <c r="Q3327">
        <v>89</v>
      </c>
      <c r="R3327">
        <v>293</v>
      </c>
      <c r="S3327">
        <v>270</v>
      </c>
      <c r="T3327">
        <v>6.8571428570000004</v>
      </c>
      <c r="U3327">
        <f>VLOOKUP(A3327,vlookup_table[#All],2,)</f>
        <v>0</v>
      </c>
      <c r="V3327">
        <f>VLOOKUP(A3327,vlookup_table[#All],4,FALSE)</f>
        <v>0</v>
      </c>
      <c r="W3327">
        <f>IF(LEN(V3327)=4,_xlfn.CONCAT("19",LEFT(V3327,2)),IF(LEN(V3327)=3,_xlfn.CONCAT("190",LEFT(V3327,2)),0))</f>
        <v>0</v>
      </c>
      <c r="X3327">
        <f>IF(V3327&lt;&gt;0,1997-VALUE(W3327),0)</f>
        <v>0</v>
      </c>
      <c r="Y3327" t="str">
        <f>VLOOKUP(A3327,vlookup_table[#All],5,FALSE)</f>
        <v/>
      </c>
      <c r="Z3327">
        <f t="shared" si="311"/>
        <v>0</v>
      </c>
      <c r="AA3327">
        <f>VLOOKUP(A3327,vlookup_table[#All],7,FALSE)</f>
        <v>7</v>
      </c>
    </row>
    <row r="3328" spans="1:27" x14ac:dyDescent="0.3">
      <c r="A3328">
        <v>12474</v>
      </c>
      <c r="B3328" s="1" t="s">
        <v>13</v>
      </c>
      <c r="C3328" s="1" t="str">
        <f>UPPER(LEFT(B3328,2))</f>
        <v>FL</v>
      </c>
      <c r="D3328" s="1" t="s">
        <v>17</v>
      </c>
      <c r="E3328" s="1" t="str">
        <f>UPPER(LEFT(D3328,1))</f>
        <v>F</v>
      </c>
      <c r="F3328">
        <v>739</v>
      </c>
      <c r="G3328">
        <f t="shared" si="306"/>
        <v>739</v>
      </c>
      <c r="H3328">
        <f t="shared" si="307"/>
        <v>739</v>
      </c>
      <c r="I3328">
        <v>340</v>
      </c>
      <c r="J3328">
        <f t="shared" si="308"/>
        <v>340</v>
      </c>
      <c r="K3328">
        <v>348</v>
      </c>
      <c r="L3328">
        <f t="shared" si="309"/>
        <v>348</v>
      </c>
      <c r="M3328">
        <v>0</v>
      </c>
      <c r="N3328">
        <v>12436</v>
      </c>
      <c r="O3328">
        <f t="shared" si="310"/>
        <v>12436</v>
      </c>
      <c r="P3328">
        <v>2</v>
      </c>
      <c r="Q3328">
        <v>34</v>
      </c>
      <c r="R3328">
        <v>347</v>
      </c>
      <c r="S3328">
        <v>339</v>
      </c>
      <c r="T3328">
        <v>8</v>
      </c>
      <c r="U3328">
        <f>VLOOKUP(A3328,vlookup_table[#All],2,)</f>
        <v>1</v>
      </c>
      <c r="V3328">
        <f>VLOOKUP(A3328,vlookup_table[#All],4,FALSE)</f>
        <v>2307</v>
      </c>
      <c r="W3328" t="str">
        <f>IF(LEN(V3328)=4,_xlfn.CONCAT("19",LEFT(V3328,2)),IF(LEN(V3328)=3,_xlfn.CONCAT("190",LEFT(V3328,2)),0))</f>
        <v>1923</v>
      </c>
      <c r="X3328">
        <f>IF(V3328&lt;&gt;0,1997-VALUE(W3328),0)</f>
        <v>74</v>
      </c>
      <c r="Y3328" t="str">
        <f>VLOOKUP(A3328,vlookup_table[#All],5,FALSE)</f>
        <v>T2</v>
      </c>
      <c r="Z3328" t="str">
        <f t="shared" si="311"/>
        <v>Town</v>
      </c>
      <c r="AA3328">
        <f>VLOOKUP(A3328,vlookup_table[#All],7,FALSE)</f>
        <v>10</v>
      </c>
    </row>
    <row r="3329" spans="1:27" x14ac:dyDescent="0.3">
      <c r="A3329">
        <v>160425</v>
      </c>
      <c r="B3329" s="1" t="s">
        <v>22</v>
      </c>
      <c r="C3329" s="1" t="str">
        <f>UPPER(LEFT(B3329,2))</f>
        <v>CA</v>
      </c>
      <c r="D3329" s="1" t="s">
        <v>31</v>
      </c>
      <c r="E3329" s="1" t="str">
        <f>UPPER(LEFT(D3329,1))</f>
        <v>U</v>
      </c>
      <c r="F3329">
        <v>1135</v>
      </c>
      <c r="G3329">
        <f t="shared" si="306"/>
        <v>1135</v>
      </c>
      <c r="H3329">
        <f t="shared" si="307"/>
        <v>1135</v>
      </c>
      <c r="I3329">
        <v>265</v>
      </c>
      <c r="J3329">
        <f t="shared" si="308"/>
        <v>265</v>
      </c>
      <c r="K3329">
        <v>324</v>
      </c>
      <c r="L3329">
        <f t="shared" si="309"/>
        <v>324</v>
      </c>
      <c r="M3329">
        <v>5</v>
      </c>
      <c r="N3329">
        <v>11259</v>
      </c>
      <c r="O3329">
        <f t="shared" si="310"/>
        <v>11259</v>
      </c>
      <c r="P3329">
        <v>10</v>
      </c>
      <c r="Q3329">
        <v>53</v>
      </c>
      <c r="R3329">
        <v>299</v>
      </c>
      <c r="S3329">
        <v>306</v>
      </c>
      <c r="T3329">
        <v>9.923076923</v>
      </c>
      <c r="U3329">
        <f>VLOOKUP(A3329,vlookup_table[#All],2,)</f>
        <v>0</v>
      </c>
      <c r="V3329">
        <f>VLOOKUP(A3329,vlookup_table[#All],4,FALSE)</f>
        <v>2601</v>
      </c>
      <c r="W3329" t="str">
        <f>IF(LEN(V3329)=4,_xlfn.CONCAT("19",LEFT(V3329,2)),IF(LEN(V3329)=3,_xlfn.CONCAT("190",LEFT(V3329,2)),0))</f>
        <v>1926</v>
      </c>
      <c r="X3329">
        <f>IF(V3329&lt;&gt;0,1997-VALUE(W3329),0)</f>
        <v>71</v>
      </c>
      <c r="Y3329" t="str">
        <f>VLOOKUP(A3329,vlookup_table[#All],5,FALSE)</f>
        <v>T2</v>
      </c>
      <c r="Z3329" t="str">
        <f t="shared" si="311"/>
        <v>Town</v>
      </c>
      <c r="AA3329">
        <f>VLOOKUP(A3329,vlookup_table[#All],7,FALSE)</f>
        <v>12</v>
      </c>
    </row>
    <row r="3330" spans="1:27" x14ac:dyDescent="0.3">
      <c r="A3330">
        <v>175112</v>
      </c>
      <c r="B3330" s="1" t="s">
        <v>22</v>
      </c>
      <c r="C3330" s="1" t="str">
        <f>UPPER(LEFT(B3330,2))</f>
        <v>CA</v>
      </c>
      <c r="D3330" s="1" t="s">
        <v>17</v>
      </c>
      <c r="E3330" s="1" t="str">
        <f>UPPER(LEFT(D3330,1))</f>
        <v>F</v>
      </c>
      <c r="F3330">
        <v>3018</v>
      </c>
      <c r="G3330">
        <f t="shared" ref="G3330:G3393" si="312">IF(LEFT(F3330,1)="A",VALUE(SUBSTITUTE(F3330,"A","")),IF(ISBLANK(F3330),"",IF(F3330=0,"",VALUE(F3330))))</f>
        <v>3018</v>
      </c>
      <c r="H3330">
        <f t="shared" ref="H3330:H3393" si="313">IF(G3330&lt;&gt;"",G3330,AVERAGE(G:G))</f>
        <v>3018</v>
      </c>
      <c r="I3330">
        <v>728</v>
      </c>
      <c r="J3330">
        <f t="shared" ref="J3330:J3393" si="314">IF(I3330&lt;&gt;0,I3330,AVERAGEIF(I:I,"&gt;0"))</f>
        <v>728</v>
      </c>
      <c r="K3330">
        <v>757</v>
      </c>
      <c r="L3330">
        <f t="shared" ref="L3330:L3393" si="315">IF(AND(K3330&lt;&gt;0,K3330&lt;&gt;""),K3330,AVERAGEIF(K:K,"&gt;0"))</f>
        <v>757</v>
      </c>
      <c r="M3330">
        <v>96</v>
      </c>
      <c r="N3330">
        <v>21525</v>
      </c>
      <c r="O3330">
        <f t="shared" ref="O3330:O3393" si="316">IF(AND(N3330&lt;&gt;0,N3330&lt;&gt;""),N3330,AVERAGEIF(N:N,"&gt;0"))</f>
        <v>21525</v>
      </c>
      <c r="P3330">
        <v>20</v>
      </c>
      <c r="Q3330">
        <v>45</v>
      </c>
      <c r="R3330">
        <v>749</v>
      </c>
      <c r="S3330">
        <v>749</v>
      </c>
      <c r="T3330">
        <v>20</v>
      </c>
      <c r="U3330">
        <f>VLOOKUP(A3330,vlookup_table[#All],2,)</f>
        <v>0</v>
      </c>
      <c r="V3330">
        <f>VLOOKUP(A3330,vlookup_table[#All],4,FALSE)</f>
        <v>5701</v>
      </c>
      <c r="W3330" t="str">
        <f>IF(LEN(V3330)=4,_xlfn.CONCAT("19",LEFT(V3330,2)),IF(LEN(V3330)=3,_xlfn.CONCAT("190",LEFT(V3330,2)),0))</f>
        <v>1957</v>
      </c>
      <c r="X3330">
        <f>IF(V3330&lt;&gt;0,1997-VALUE(W3330),0)</f>
        <v>40</v>
      </c>
      <c r="Y3330" t="str">
        <f>VLOOKUP(A3330,vlookup_table[#All],5,FALSE)</f>
        <v>T2</v>
      </c>
      <c r="Z3330" t="str">
        <f t="shared" ref="Z3330:Z3393" si="317">IF(LEFT(Y3330,1)="C","City",IF(LEFT(Y3330,1)="T","Town",IF(LEFT(Y3330,1)="S","Suburban",IF(LEFT(Y3330,1)="U","Urban",IF(LEFT(Y3330,1)="R","Rural",0)))))</f>
        <v>Town</v>
      </c>
      <c r="AA3330">
        <f>VLOOKUP(A3330,vlookup_table[#All],7,FALSE)</f>
        <v>20</v>
      </c>
    </row>
    <row r="3331" spans="1:27" x14ac:dyDescent="0.3">
      <c r="A3331">
        <v>51382</v>
      </c>
      <c r="B3331" s="1" t="s">
        <v>54</v>
      </c>
      <c r="C3331" s="1" t="str">
        <f>UPPER(LEFT(B3331,2))</f>
        <v>TN</v>
      </c>
      <c r="D3331" s="1" t="s">
        <v>14</v>
      </c>
      <c r="E3331" s="1" t="str">
        <f>UPPER(LEFT(D3331,1))</f>
        <v>M</v>
      </c>
      <c r="F3331">
        <v>688</v>
      </c>
      <c r="G3331">
        <f t="shared" si="312"/>
        <v>688</v>
      </c>
      <c r="H3331">
        <f t="shared" si="313"/>
        <v>688</v>
      </c>
      <c r="I3331">
        <v>311</v>
      </c>
      <c r="J3331">
        <f t="shared" si="314"/>
        <v>311</v>
      </c>
      <c r="K3331">
        <v>377</v>
      </c>
      <c r="L3331">
        <f t="shared" si="315"/>
        <v>377</v>
      </c>
      <c r="M3331">
        <v>0</v>
      </c>
      <c r="N3331">
        <v>11395</v>
      </c>
      <c r="O3331">
        <f t="shared" si="316"/>
        <v>11395</v>
      </c>
      <c r="P3331">
        <v>1</v>
      </c>
      <c r="Q3331">
        <v>69</v>
      </c>
      <c r="R3331">
        <v>364</v>
      </c>
      <c r="S3331">
        <v>335</v>
      </c>
      <c r="T3331">
        <v>10.66666667</v>
      </c>
      <c r="U3331">
        <f>VLOOKUP(A3331,vlookup_table[#All],2,)</f>
        <v>1</v>
      </c>
      <c r="V3331">
        <f>VLOOKUP(A3331,vlookup_table[#All],4,FALSE)</f>
        <v>0</v>
      </c>
      <c r="W3331">
        <f>IF(LEN(V3331)=4,_xlfn.CONCAT("19",LEFT(V3331,2)),IF(LEN(V3331)=3,_xlfn.CONCAT("190",LEFT(V3331,2)),0))</f>
        <v>0</v>
      </c>
      <c r="X3331">
        <f>IF(V3331&lt;&gt;0,1997-VALUE(W3331),0)</f>
        <v>0</v>
      </c>
      <c r="Y3331" t="str">
        <f>VLOOKUP(A3331,vlookup_table[#All],5,FALSE)</f>
        <v>T2</v>
      </c>
      <c r="Z3331" t="str">
        <f t="shared" si="317"/>
        <v>Town</v>
      </c>
      <c r="AA3331">
        <f>VLOOKUP(A3331,vlookup_table[#All],7,FALSE)</f>
        <v>25</v>
      </c>
    </row>
    <row r="3332" spans="1:27" x14ac:dyDescent="0.3">
      <c r="A3332">
        <v>146153</v>
      </c>
      <c r="B3332" s="1" t="s">
        <v>22</v>
      </c>
      <c r="C3332" s="1" t="str">
        <f>UPPER(LEFT(B3332,2))</f>
        <v>CA</v>
      </c>
      <c r="D3332" s="1" t="s">
        <v>17</v>
      </c>
      <c r="E3332" s="1" t="str">
        <f>UPPER(LEFT(D3332,1))</f>
        <v>F</v>
      </c>
      <c r="F3332">
        <v>1442</v>
      </c>
      <c r="G3332">
        <f t="shared" si="312"/>
        <v>1442</v>
      </c>
      <c r="H3332">
        <f t="shared" si="313"/>
        <v>1442</v>
      </c>
      <c r="I3332">
        <v>293</v>
      </c>
      <c r="J3332">
        <f t="shared" si="314"/>
        <v>293</v>
      </c>
      <c r="K3332">
        <v>368</v>
      </c>
      <c r="L3332">
        <f t="shared" si="315"/>
        <v>368</v>
      </c>
      <c r="M3332">
        <v>16</v>
      </c>
      <c r="N3332">
        <v>10759</v>
      </c>
      <c r="O3332">
        <f t="shared" si="316"/>
        <v>10759</v>
      </c>
      <c r="P3332">
        <v>36</v>
      </c>
      <c r="Q3332">
        <v>46</v>
      </c>
      <c r="R3332">
        <v>321</v>
      </c>
      <c r="S3332">
        <v>333</v>
      </c>
      <c r="T3332">
        <v>18.25</v>
      </c>
      <c r="U3332">
        <f>VLOOKUP(A3332,vlookup_table[#All],2,)</f>
        <v>0</v>
      </c>
      <c r="V3332">
        <f>VLOOKUP(A3332,vlookup_table[#All],4,FALSE)</f>
        <v>3210</v>
      </c>
      <c r="W3332" t="str">
        <f>IF(LEN(V3332)=4,_xlfn.CONCAT("19",LEFT(V3332,2)),IF(LEN(V3332)=3,_xlfn.CONCAT("190",LEFT(V3332,2)),0))</f>
        <v>1932</v>
      </c>
      <c r="X3332">
        <f>IF(V3332&lt;&gt;0,1997-VALUE(W3332),0)</f>
        <v>65</v>
      </c>
      <c r="Y3332" t="str">
        <f>VLOOKUP(A3332,vlookup_table[#All],5,FALSE)</f>
        <v>U3</v>
      </c>
      <c r="Z3332" t="str">
        <f t="shared" si="317"/>
        <v>Urban</v>
      </c>
      <c r="AA3332">
        <f>VLOOKUP(A3332,vlookup_table[#All],7,FALSE)</f>
        <v>44</v>
      </c>
    </row>
    <row r="3333" spans="1:27" x14ac:dyDescent="0.3">
      <c r="A3333">
        <v>133743</v>
      </c>
      <c r="B3333" s="1" t="s">
        <v>42</v>
      </c>
      <c r="C3333" s="1" t="str">
        <f>UPPER(LEFT(B3333,2))</f>
        <v>ID</v>
      </c>
      <c r="D3333" s="1" t="s">
        <v>14</v>
      </c>
      <c r="E3333" s="1" t="str">
        <f>UPPER(LEFT(D3333,1))</f>
        <v>M</v>
      </c>
      <c r="F3333">
        <v>491</v>
      </c>
      <c r="G3333">
        <f t="shared" si="312"/>
        <v>491</v>
      </c>
      <c r="H3333">
        <f t="shared" si="313"/>
        <v>491</v>
      </c>
      <c r="I3333">
        <v>218</v>
      </c>
      <c r="J3333">
        <f t="shared" si="314"/>
        <v>218</v>
      </c>
      <c r="K3333">
        <v>283</v>
      </c>
      <c r="L3333">
        <f t="shared" si="315"/>
        <v>283</v>
      </c>
      <c r="M3333">
        <v>0</v>
      </c>
      <c r="N3333">
        <v>9606</v>
      </c>
      <c r="O3333">
        <f t="shared" si="316"/>
        <v>9606</v>
      </c>
      <c r="P3333">
        <v>2</v>
      </c>
      <c r="Q3333">
        <v>40</v>
      </c>
      <c r="R3333">
        <v>255</v>
      </c>
      <c r="S3333">
        <v>248</v>
      </c>
      <c r="T3333">
        <v>8.25</v>
      </c>
      <c r="U3333">
        <f>VLOOKUP(A3333,vlookup_table[#All],2,)</f>
        <v>1002</v>
      </c>
      <c r="V3333">
        <f>VLOOKUP(A3333,vlookup_table[#All],4,FALSE)</f>
        <v>4401</v>
      </c>
      <c r="W3333" t="str">
        <f>IF(LEN(V3333)=4,_xlfn.CONCAT("19",LEFT(V3333,2)),IF(LEN(V3333)=3,_xlfn.CONCAT("190",LEFT(V3333,2)),0))</f>
        <v>1944</v>
      </c>
      <c r="X3333">
        <f>IF(V3333&lt;&gt;0,1997-VALUE(W3333),0)</f>
        <v>53</v>
      </c>
      <c r="Y3333" t="str">
        <f>VLOOKUP(A3333,vlookup_table[#All],5,FALSE)</f>
        <v>R2</v>
      </c>
      <c r="Z3333" t="str">
        <f t="shared" si="317"/>
        <v>Rural</v>
      </c>
      <c r="AA3333">
        <f>VLOOKUP(A3333,vlookup_table[#All],7,FALSE)</f>
        <v>20</v>
      </c>
    </row>
    <row r="3334" spans="1:27" x14ac:dyDescent="0.3">
      <c r="A3334">
        <v>155602</v>
      </c>
      <c r="B3334" s="1" t="s">
        <v>22</v>
      </c>
      <c r="C3334" s="1" t="str">
        <f>UPPER(LEFT(B3334,2))</f>
        <v>CA</v>
      </c>
      <c r="D3334" s="1" t="s">
        <v>14</v>
      </c>
      <c r="E3334" s="1" t="str">
        <f>UPPER(LEFT(D3334,1))</f>
        <v>M</v>
      </c>
      <c r="F3334">
        <v>1426</v>
      </c>
      <c r="G3334">
        <f t="shared" si="312"/>
        <v>1426</v>
      </c>
      <c r="H3334">
        <f t="shared" si="313"/>
        <v>1426</v>
      </c>
      <c r="I3334">
        <v>435</v>
      </c>
      <c r="J3334">
        <f t="shared" si="314"/>
        <v>435</v>
      </c>
      <c r="K3334">
        <v>577</v>
      </c>
      <c r="L3334">
        <f t="shared" si="315"/>
        <v>577</v>
      </c>
      <c r="M3334">
        <v>2</v>
      </c>
      <c r="N3334">
        <v>21462</v>
      </c>
      <c r="O3334">
        <f t="shared" si="316"/>
        <v>21462</v>
      </c>
      <c r="P3334">
        <v>4</v>
      </c>
      <c r="Q3334">
        <v>51</v>
      </c>
      <c r="R3334">
        <v>534</v>
      </c>
      <c r="S3334">
        <v>509</v>
      </c>
      <c r="T3334">
        <v>20.14285714</v>
      </c>
      <c r="U3334">
        <f>VLOOKUP(A3334,vlookup_table[#All],2,)</f>
        <v>1</v>
      </c>
      <c r="V3334">
        <f>VLOOKUP(A3334,vlookup_table[#All],4,FALSE)</f>
        <v>2006</v>
      </c>
      <c r="W3334" t="str">
        <f>IF(LEN(V3334)=4,_xlfn.CONCAT("19",LEFT(V3334,2)),IF(LEN(V3334)=3,_xlfn.CONCAT("190",LEFT(V3334,2)),0))</f>
        <v>1920</v>
      </c>
      <c r="X3334">
        <f>IF(V3334&lt;&gt;0,1997-VALUE(W3334),0)</f>
        <v>77</v>
      </c>
      <c r="Y3334" t="str">
        <f>VLOOKUP(A3334,vlookup_table[#All],5,FALSE)</f>
        <v>C1</v>
      </c>
      <c r="Z3334" t="str">
        <f t="shared" si="317"/>
        <v>City</v>
      </c>
      <c r="AA3334">
        <f>VLOOKUP(A3334,vlookup_table[#All],7,FALSE)</f>
        <v>25</v>
      </c>
    </row>
    <row r="3335" spans="1:27" x14ac:dyDescent="0.3">
      <c r="A3335">
        <v>149199</v>
      </c>
      <c r="B3335" s="1" t="s">
        <v>22</v>
      </c>
      <c r="C3335" s="1" t="str">
        <f>UPPER(LEFT(B3335,2))</f>
        <v>CA</v>
      </c>
      <c r="D3335" s="1" t="s">
        <v>14</v>
      </c>
      <c r="E3335" s="1" t="str">
        <f>UPPER(LEFT(D3335,1))</f>
        <v>M</v>
      </c>
      <c r="F3335">
        <v>2667</v>
      </c>
      <c r="G3335">
        <f t="shared" si="312"/>
        <v>2667</v>
      </c>
      <c r="H3335">
        <f t="shared" si="313"/>
        <v>2667</v>
      </c>
      <c r="I3335">
        <v>481</v>
      </c>
      <c r="J3335">
        <f t="shared" si="314"/>
        <v>481</v>
      </c>
      <c r="K3335">
        <v>671</v>
      </c>
      <c r="L3335">
        <f t="shared" si="315"/>
        <v>671</v>
      </c>
      <c r="M3335">
        <v>89</v>
      </c>
      <c r="N3335">
        <v>23903</v>
      </c>
      <c r="O3335">
        <f t="shared" si="316"/>
        <v>23903</v>
      </c>
      <c r="P3335">
        <v>28</v>
      </c>
      <c r="Q3335">
        <v>36</v>
      </c>
      <c r="R3335">
        <v>577</v>
      </c>
      <c r="S3335">
        <v>579</v>
      </c>
      <c r="T3335">
        <v>7.6666666670000003</v>
      </c>
      <c r="U3335">
        <f>VLOOKUP(A3335,vlookup_table[#All],2,)</f>
        <v>0</v>
      </c>
      <c r="V3335">
        <f>VLOOKUP(A3335,vlookup_table[#All],4,FALSE)</f>
        <v>0</v>
      </c>
      <c r="W3335">
        <f>IF(LEN(V3335)=4,_xlfn.CONCAT("19",LEFT(V3335,2)),IF(LEN(V3335)=3,_xlfn.CONCAT("190",LEFT(V3335,2)),0))</f>
        <v>0</v>
      </c>
      <c r="X3335">
        <f>IF(V3335&lt;&gt;0,1997-VALUE(W3335),0)</f>
        <v>0</v>
      </c>
      <c r="Y3335" t="str">
        <f>VLOOKUP(A3335,vlookup_table[#All],5,FALSE)</f>
        <v>U1</v>
      </c>
      <c r="Z3335" t="str">
        <f t="shared" si="317"/>
        <v>Urban</v>
      </c>
      <c r="AA3335">
        <f>VLOOKUP(A3335,vlookup_table[#All],7,FALSE)</f>
        <v>15</v>
      </c>
    </row>
    <row r="3336" spans="1:27" x14ac:dyDescent="0.3">
      <c r="A3336">
        <v>124514</v>
      </c>
      <c r="B3336" s="1" t="s">
        <v>21</v>
      </c>
      <c r="C3336" s="1" t="str">
        <f>UPPER(LEFT(B3336,2))</f>
        <v>TX</v>
      </c>
      <c r="D3336" s="1" t="s">
        <v>17</v>
      </c>
      <c r="E3336" s="1" t="str">
        <f>UPPER(LEFT(D3336,1))</f>
        <v>F</v>
      </c>
      <c r="F3336">
        <v>575</v>
      </c>
      <c r="G3336">
        <f t="shared" si="312"/>
        <v>575</v>
      </c>
      <c r="H3336">
        <f t="shared" si="313"/>
        <v>575</v>
      </c>
      <c r="I3336">
        <v>425</v>
      </c>
      <c r="J3336">
        <f t="shared" si="314"/>
        <v>425</v>
      </c>
      <c r="K3336">
        <v>451</v>
      </c>
      <c r="L3336">
        <f t="shared" si="315"/>
        <v>451</v>
      </c>
      <c r="M3336">
        <v>0</v>
      </c>
      <c r="N3336">
        <v>12960</v>
      </c>
      <c r="O3336">
        <f t="shared" si="316"/>
        <v>12960</v>
      </c>
      <c r="P3336">
        <v>6</v>
      </c>
      <c r="Q3336">
        <v>78</v>
      </c>
      <c r="R3336">
        <v>422</v>
      </c>
      <c r="S3336">
        <v>449</v>
      </c>
      <c r="T3336">
        <v>17.14285714</v>
      </c>
      <c r="U3336">
        <f>VLOOKUP(A3336,vlookup_table[#All],2,)</f>
        <v>28</v>
      </c>
      <c r="V3336">
        <f>VLOOKUP(A3336,vlookup_table[#All],4,FALSE)</f>
        <v>5702</v>
      </c>
      <c r="W3336" t="str">
        <f>IF(LEN(V3336)=4,_xlfn.CONCAT("19",LEFT(V3336,2)),IF(LEN(V3336)=3,_xlfn.CONCAT("190",LEFT(V3336,2)),0))</f>
        <v>1957</v>
      </c>
      <c r="X3336">
        <f>IF(V3336&lt;&gt;0,1997-VALUE(W3336),0)</f>
        <v>40</v>
      </c>
      <c r="Y3336" t="str">
        <f>VLOOKUP(A3336,vlookup_table[#All],5,FALSE)</f>
        <v>C2</v>
      </c>
      <c r="Z3336" t="str">
        <f t="shared" si="317"/>
        <v>City</v>
      </c>
      <c r="AA3336">
        <f>VLOOKUP(A3336,vlookup_table[#All],7,FALSE)</f>
        <v>26</v>
      </c>
    </row>
    <row r="3337" spans="1:27" x14ac:dyDescent="0.3">
      <c r="A3337">
        <v>57407</v>
      </c>
      <c r="B3337" s="1" t="s">
        <v>58</v>
      </c>
      <c r="C3337" s="1" t="str">
        <f>UPPER(LEFT(B3337,2))</f>
        <v>KY</v>
      </c>
      <c r="D3337" s="1" t="s">
        <v>14</v>
      </c>
      <c r="E3337" s="1" t="str">
        <f>UPPER(LEFT(D3337,1))</f>
        <v>M</v>
      </c>
      <c r="F3337">
        <v>1453</v>
      </c>
      <c r="G3337">
        <f t="shared" si="312"/>
        <v>1453</v>
      </c>
      <c r="H3337">
        <f t="shared" si="313"/>
        <v>1453</v>
      </c>
      <c r="I3337">
        <v>512</v>
      </c>
      <c r="J3337">
        <f t="shared" si="314"/>
        <v>512</v>
      </c>
      <c r="K3337">
        <v>658</v>
      </c>
      <c r="L3337">
        <f t="shared" si="315"/>
        <v>658</v>
      </c>
      <c r="M3337">
        <v>27</v>
      </c>
      <c r="N3337">
        <v>22926</v>
      </c>
      <c r="O3337">
        <f t="shared" si="316"/>
        <v>22926</v>
      </c>
      <c r="P3337">
        <v>5</v>
      </c>
      <c r="Q3337">
        <v>77</v>
      </c>
      <c r="R3337">
        <v>607</v>
      </c>
      <c r="S3337">
        <v>590</v>
      </c>
      <c r="T3337">
        <v>15</v>
      </c>
      <c r="U3337">
        <f>VLOOKUP(A3337,vlookup_table[#All],2,)</f>
        <v>1</v>
      </c>
      <c r="V3337">
        <f>VLOOKUP(A3337,vlookup_table[#All],4,FALSE)</f>
        <v>4201</v>
      </c>
      <c r="W3337" t="str">
        <f>IF(LEN(V3337)=4,_xlfn.CONCAT("19",LEFT(V3337,2)),IF(LEN(V3337)=3,_xlfn.CONCAT("190",LEFT(V3337,2)),0))</f>
        <v>1942</v>
      </c>
      <c r="X3337">
        <f>IF(V3337&lt;&gt;0,1997-VALUE(W3337),0)</f>
        <v>55</v>
      </c>
      <c r="Y3337" t="str">
        <f>VLOOKUP(A3337,vlookup_table[#All],5,FALSE)</f>
        <v>S1</v>
      </c>
      <c r="Z3337" t="str">
        <f t="shared" si="317"/>
        <v>Suburban</v>
      </c>
      <c r="AA3337">
        <f>VLOOKUP(A3337,vlookup_table[#All],7,FALSE)</f>
        <v>21</v>
      </c>
    </row>
    <row r="3338" spans="1:27" x14ac:dyDescent="0.3">
      <c r="A3338">
        <v>185774</v>
      </c>
      <c r="B3338" s="1" t="s">
        <v>18</v>
      </c>
      <c r="C3338" s="1" t="str">
        <f>UPPER(LEFT(B3338,2))</f>
        <v>NC</v>
      </c>
      <c r="D3338" s="1" t="s">
        <v>20</v>
      </c>
      <c r="E3338" s="1" t="str">
        <f>UPPER(LEFT(D3338,1))</f>
        <v>F</v>
      </c>
      <c r="F3338">
        <v>650</v>
      </c>
      <c r="G3338">
        <f t="shared" si="312"/>
        <v>650</v>
      </c>
      <c r="H3338">
        <f t="shared" si="313"/>
        <v>650</v>
      </c>
      <c r="I3338">
        <v>278</v>
      </c>
      <c r="J3338">
        <f t="shared" si="314"/>
        <v>278</v>
      </c>
      <c r="K3338">
        <v>445</v>
      </c>
      <c r="L3338">
        <f t="shared" si="315"/>
        <v>445</v>
      </c>
      <c r="M3338">
        <v>3</v>
      </c>
      <c r="N3338">
        <v>17843</v>
      </c>
      <c r="O3338">
        <f t="shared" si="316"/>
        <v>17843</v>
      </c>
      <c r="P3338">
        <v>1</v>
      </c>
      <c r="Q3338">
        <v>59</v>
      </c>
      <c r="R3338">
        <v>372</v>
      </c>
      <c r="S3338">
        <v>339</v>
      </c>
      <c r="T3338">
        <v>15.477272729999999</v>
      </c>
      <c r="U3338">
        <f>VLOOKUP(A3338,vlookup_table[#All],2,)</f>
        <v>0</v>
      </c>
      <c r="V3338">
        <f>VLOOKUP(A3338,vlookup_table[#All],4,FALSE)</f>
        <v>0</v>
      </c>
      <c r="W3338">
        <f>IF(LEN(V3338)=4,_xlfn.CONCAT("19",LEFT(V3338,2)),IF(LEN(V3338)=3,_xlfn.CONCAT("190",LEFT(V3338,2)),0))</f>
        <v>0</v>
      </c>
      <c r="X3338">
        <f>IF(V3338&lt;&gt;0,1997-VALUE(W3338),0)</f>
        <v>0</v>
      </c>
      <c r="Y3338" t="str">
        <f>VLOOKUP(A3338,vlookup_table[#All],5,FALSE)</f>
        <v/>
      </c>
      <c r="Z3338">
        <f t="shared" si="317"/>
        <v>0</v>
      </c>
      <c r="AA3338">
        <f>VLOOKUP(A3338,vlookup_table[#All],7,FALSE)</f>
        <v>12</v>
      </c>
    </row>
    <row r="3339" spans="1:27" x14ac:dyDescent="0.3">
      <c r="A3339">
        <v>189962</v>
      </c>
      <c r="B3339" s="1" t="s">
        <v>22</v>
      </c>
      <c r="C3339" s="1" t="str">
        <f>UPPER(LEFT(B3339,2))</f>
        <v>CA</v>
      </c>
      <c r="D3339" s="1" t="s">
        <v>14</v>
      </c>
      <c r="E3339" s="1" t="str">
        <f>UPPER(LEFT(D3339,1))</f>
        <v>M</v>
      </c>
      <c r="F3339">
        <v>833</v>
      </c>
      <c r="G3339">
        <f t="shared" si="312"/>
        <v>833</v>
      </c>
      <c r="H3339">
        <f t="shared" si="313"/>
        <v>833</v>
      </c>
      <c r="I3339">
        <v>295</v>
      </c>
      <c r="J3339">
        <f t="shared" si="314"/>
        <v>295</v>
      </c>
      <c r="K3339">
        <v>403</v>
      </c>
      <c r="L3339">
        <f t="shared" si="315"/>
        <v>403</v>
      </c>
      <c r="M3339">
        <v>6</v>
      </c>
      <c r="N3339">
        <v>13341</v>
      </c>
      <c r="O3339">
        <f t="shared" si="316"/>
        <v>13341</v>
      </c>
      <c r="P3339">
        <v>11</v>
      </c>
      <c r="Q3339">
        <v>43</v>
      </c>
      <c r="R3339">
        <v>299</v>
      </c>
      <c r="S3339">
        <v>378</v>
      </c>
      <c r="T3339">
        <v>11.85714286</v>
      </c>
      <c r="U3339">
        <f>VLOOKUP(A3339,vlookup_table[#All],2,)</f>
        <v>0</v>
      </c>
      <c r="V3339">
        <f>VLOOKUP(A3339,vlookup_table[#All],4,FALSE)</f>
        <v>4601</v>
      </c>
      <c r="W3339" t="str">
        <f>IF(LEN(V3339)=4,_xlfn.CONCAT("19",LEFT(V3339,2)),IF(LEN(V3339)=3,_xlfn.CONCAT("190",LEFT(V3339,2)),0))</f>
        <v>1946</v>
      </c>
      <c r="X3339">
        <f>IF(V3339&lt;&gt;0,1997-VALUE(W3339),0)</f>
        <v>51</v>
      </c>
      <c r="Y3339" t="str">
        <f>VLOOKUP(A3339,vlookup_table[#All],5,FALSE)</f>
        <v>T3</v>
      </c>
      <c r="Z3339" t="str">
        <f t="shared" si="317"/>
        <v>Town</v>
      </c>
      <c r="AA3339">
        <f>VLOOKUP(A3339,vlookup_table[#All],7,FALSE)</f>
        <v>10</v>
      </c>
    </row>
    <row r="3340" spans="1:27" x14ac:dyDescent="0.3">
      <c r="A3340">
        <v>27045</v>
      </c>
      <c r="B3340" s="1" t="s">
        <v>36</v>
      </c>
      <c r="C3340" s="1" t="str">
        <f>UPPER(LEFT(B3340,2))</f>
        <v>WI</v>
      </c>
      <c r="D3340" s="1" t="s">
        <v>17</v>
      </c>
      <c r="E3340" s="1" t="str">
        <f>UPPER(LEFT(D3340,1))</f>
        <v>F</v>
      </c>
      <c r="F3340">
        <v>571</v>
      </c>
      <c r="G3340">
        <f t="shared" si="312"/>
        <v>571</v>
      </c>
      <c r="H3340">
        <f t="shared" si="313"/>
        <v>571</v>
      </c>
      <c r="I3340">
        <v>217</v>
      </c>
      <c r="J3340">
        <f t="shared" si="314"/>
        <v>217</v>
      </c>
      <c r="K3340">
        <v>327</v>
      </c>
      <c r="L3340">
        <f t="shared" si="315"/>
        <v>327</v>
      </c>
      <c r="M3340">
        <v>2</v>
      </c>
      <c r="N3340">
        <v>12055</v>
      </c>
      <c r="O3340">
        <f t="shared" si="316"/>
        <v>12055</v>
      </c>
      <c r="P3340">
        <v>2</v>
      </c>
      <c r="Q3340">
        <v>65</v>
      </c>
      <c r="R3340">
        <v>259</v>
      </c>
      <c r="S3340">
        <v>280</v>
      </c>
      <c r="T3340">
        <v>8.9375</v>
      </c>
      <c r="U3340">
        <f>VLOOKUP(A3340,vlookup_table[#All],2,)</f>
        <v>28</v>
      </c>
      <c r="V3340">
        <f>VLOOKUP(A3340,vlookup_table[#All],4,FALSE)</f>
        <v>0</v>
      </c>
      <c r="W3340">
        <f>IF(LEN(V3340)=4,_xlfn.CONCAT("19",LEFT(V3340,2)),IF(LEN(V3340)=3,_xlfn.CONCAT("190",LEFT(V3340,2)),0))</f>
        <v>0</v>
      </c>
      <c r="X3340">
        <f>IF(V3340&lt;&gt;0,1997-VALUE(W3340),0)</f>
        <v>0</v>
      </c>
      <c r="Y3340" t="str">
        <f>VLOOKUP(A3340,vlookup_table[#All],5,FALSE)</f>
        <v>R2</v>
      </c>
      <c r="Z3340" t="str">
        <f t="shared" si="317"/>
        <v>Rural</v>
      </c>
      <c r="AA3340">
        <f>VLOOKUP(A3340,vlookup_table[#All],7,FALSE)</f>
        <v>16</v>
      </c>
    </row>
    <row r="3341" spans="1:27" x14ac:dyDescent="0.3">
      <c r="A3341">
        <v>97424</v>
      </c>
      <c r="B3341" s="1" t="s">
        <v>16</v>
      </c>
      <c r="C3341" s="1" t="str">
        <f>UPPER(LEFT(B3341,2))</f>
        <v>IL</v>
      </c>
      <c r="D3341" s="1" t="s">
        <v>14</v>
      </c>
      <c r="E3341" s="1" t="str">
        <f>UPPER(LEFT(D3341,1))</f>
        <v>M</v>
      </c>
      <c r="F3341">
        <v>413</v>
      </c>
      <c r="G3341">
        <f t="shared" si="312"/>
        <v>413</v>
      </c>
      <c r="H3341">
        <f t="shared" si="313"/>
        <v>413</v>
      </c>
      <c r="I3341">
        <v>166</v>
      </c>
      <c r="J3341">
        <f t="shared" si="314"/>
        <v>166</v>
      </c>
      <c r="K3341">
        <v>323</v>
      </c>
      <c r="L3341">
        <f t="shared" si="315"/>
        <v>323</v>
      </c>
      <c r="M3341">
        <v>1</v>
      </c>
      <c r="N3341">
        <v>11274</v>
      </c>
      <c r="O3341">
        <f t="shared" si="316"/>
        <v>11274</v>
      </c>
      <c r="P3341">
        <v>1</v>
      </c>
      <c r="Q3341">
        <v>89</v>
      </c>
      <c r="R3341">
        <v>239</v>
      </c>
      <c r="S3341">
        <v>259</v>
      </c>
      <c r="T3341">
        <v>4.8484848490000001</v>
      </c>
      <c r="U3341">
        <f>VLOOKUP(A3341,vlookup_table[#All],2,)</f>
        <v>2</v>
      </c>
      <c r="V3341">
        <f>VLOOKUP(A3341,vlookup_table[#All],4,FALSE)</f>
        <v>0</v>
      </c>
      <c r="W3341">
        <f>IF(LEN(V3341)=4,_xlfn.CONCAT("19",LEFT(V3341,2)),IF(LEN(V3341)=3,_xlfn.CONCAT("190",LEFT(V3341,2)),0))</f>
        <v>0</v>
      </c>
      <c r="X3341">
        <f>IF(V3341&lt;&gt;0,1997-VALUE(W3341),0)</f>
        <v>0</v>
      </c>
      <c r="Y3341" t="str">
        <f>VLOOKUP(A3341,vlookup_table[#All],5,FALSE)</f>
        <v>R3</v>
      </c>
      <c r="Z3341" t="str">
        <f t="shared" si="317"/>
        <v>Rural</v>
      </c>
      <c r="AA3341">
        <f>VLOOKUP(A3341,vlookup_table[#All],7,FALSE)</f>
        <v>5</v>
      </c>
    </row>
    <row r="3342" spans="1:27" x14ac:dyDescent="0.3">
      <c r="A3342">
        <v>163591</v>
      </c>
      <c r="B3342" s="1" t="s">
        <v>22</v>
      </c>
      <c r="C3342" s="1" t="str">
        <f>UPPER(LEFT(B3342,2))</f>
        <v>CA</v>
      </c>
      <c r="D3342" s="1" t="s">
        <v>14</v>
      </c>
      <c r="E3342" s="1" t="str">
        <f>UPPER(LEFT(D3342,1))</f>
        <v>M</v>
      </c>
      <c r="F3342">
        <v>3919</v>
      </c>
      <c r="G3342">
        <f t="shared" si="312"/>
        <v>3919</v>
      </c>
      <c r="H3342">
        <f t="shared" si="313"/>
        <v>3919</v>
      </c>
      <c r="I3342">
        <v>427</v>
      </c>
      <c r="J3342">
        <f t="shared" si="314"/>
        <v>427</v>
      </c>
      <c r="K3342">
        <v>589</v>
      </c>
      <c r="L3342">
        <f t="shared" si="315"/>
        <v>589</v>
      </c>
      <c r="M3342">
        <v>93</v>
      </c>
      <c r="N3342">
        <v>25828</v>
      </c>
      <c r="O3342">
        <f t="shared" si="316"/>
        <v>25828</v>
      </c>
      <c r="P3342">
        <v>17</v>
      </c>
      <c r="Q3342">
        <v>48</v>
      </c>
      <c r="R3342">
        <v>453</v>
      </c>
      <c r="S3342">
        <v>552</v>
      </c>
      <c r="T3342">
        <v>23.14285714</v>
      </c>
      <c r="U3342">
        <f>VLOOKUP(A3342,vlookup_table[#All],2,)</f>
        <v>0</v>
      </c>
      <c r="V3342">
        <f>VLOOKUP(A3342,vlookup_table[#All],4,FALSE)</f>
        <v>2201</v>
      </c>
      <c r="W3342" t="str">
        <f>IF(LEN(V3342)=4,_xlfn.CONCAT("19",LEFT(V3342,2)),IF(LEN(V3342)=3,_xlfn.CONCAT("190",LEFT(V3342,2)),0))</f>
        <v>1922</v>
      </c>
      <c r="X3342">
        <f>IF(V3342&lt;&gt;0,1997-VALUE(W3342),0)</f>
        <v>75</v>
      </c>
      <c r="Y3342" t="str">
        <f>VLOOKUP(A3342,vlookup_table[#All],5,FALSE)</f>
        <v>U1</v>
      </c>
      <c r="Z3342" t="str">
        <f t="shared" si="317"/>
        <v>Urban</v>
      </c>
      <c r="AA3342">
        <f>VLOOKUP(A3342,vlookup_table[#All],7,FALSE)</f>
        <v>35</v>
      </c>
    </row>
    <row r="3343" spans="1:27" x14ac:dyDescent="0.3">
      <c r="A3343">
        <v>15772</v>
      </c>
      <c r="B3343" s="1" t="s">
        <v>18</v>
      </c>
      <c r="C3343" s="1" t="str">
        <f>UPPER(LEFT(B3343,2))</f>
        <v>NC</v>
      </c>
      <c r="D3343" s="1" t="s">
        <v>20</v>
      </c>
      <c r="E3343" s="1" t="str">
        <f>UPPER(LEFT(D3343,1))</f>
        <v>F</v>
      </c>
      <c r="F3343">
        <v>439</v>
      </c>
      <c r="G3343">
        <f t="shared" si="312"/>
        <v>439</v>
      </c>
      <c r="H3343">
        <f t="shared" si="313"/>
        <v>439</v>
      </c>
      <c r="I3343">
        <v>134</v>
      </c>
      <c r="J3343">
        <f t="shared" si="314"/>
        <v>134</v>
      </c>
      <c r="K3343">
        <v>212</v>
      </c>
      <c r="L3343">
        <f t="shared" si="315"/>
        <v>212</v>
      </c>
      <c r="M3343">
        <v>0</v>
      </c>
      <c r="N3343">
        <v>7525</v>
      </c>
      <c r="O3343">
        <f t="shared" si="316"/>
        <v>7525</v>
      </c>
      <c r="P3343">
        <v>0</v>
      </c>
      <c r="Q3343">
        <v>77</v>
      </c>
      <c r="R3343">
        <v>189</v>
      </c>
      <c r="S3343">
        <v>168</v>
      </c>
      <c r="T3343">
        <v>5.6666666670000003</v>
      </c>
      <c r="U3343">
        <f>VLOOKUP(A3343,vlookup_table[#All],2,)</f>
        <v>2</v>
      </c>
      <c r="V3343">
        <f>VLOOKUP(A3343,vlookup_table[#All],4,FALSE)</f>
        <v>0</v>
      </c>
      <c r="W3343">
        <f>IF(LEN(V3343)=4,_xlfn.CONCAT("19",LEFT(V3343,2)),IF(LEN(V3343)=3,_xlfn.CONCAT("190",LEFT(V3343,2)),0))</f>
        <v>0</v>
      </c>
      <c r="X3343">
        <f>IF(V3343&lt;&gt;0,1997-VALUE(W3343),0)</f>
        <v>0</v>
      </c>
      <c r="Y3343" t="str">
        <f>VLOOKUP(A3343,vlookup_table[#All],5,FALSE)</f>
        <v>C3</v>
      </c>
      <c r="Z3343" t="str">
        <f t="shared" si="317"/>
        <v>City</v>
      </c>
      <c r="AA3343">
        <f>VLOOKUP(A3343,vlookup_table[#All],7,FALSE)</f>
        <v>10</v>
      </c>
    </row>
    <row r="3344" spans="1:27" x14ac:dyDescent="0.3">
      <c r="A3344">
        <v>71427</v>
      </c>
      <c r="B3344" s="1" t="s">
        <v>30</v>
      </c>
      <c r="C3344" s="1" t="str">
        <f>UPPER(LEFT(B3344,2))</f>
        <v>MI</v>
      </c>
      <c r="D3344" s="1" t="s">
        <v>14</v>
      </c>
      <c r="E3344" s="1" t="str">
        <f>UPPER(LEFT(D3344,1))</f>
        <v>M</v>
      </c>
      <c r="F3344">
        <v>914</v>
      </c>
      <c r="G3344">
        <f t="shared" si="312"/>
        <v>914</v>
      </c>
      <c r="H3344">
        <f t="shared" si="313"/>
        <v>914</v>
      </c>
      <c r="I3344">
        <v>421</v>
      </c>
      <c r="J3344">
        <f t="shared" si="314"/>
        <v>421</v>
      </c>
      <c r="K3344">
        <v>543</v>
      </c>
      <c r="L3344">
        <f t="shared" si="315"/>
        <v>543</v>
      </c>
      <c r="M3344">
        <v>2</v>
      </c>
      <c r="N3344">
        <v>20079</v>
      </c>
      <c r="O3344">
        <f t="shared" si="316"/>
        <v>20079</v>
      </c>
      <c r="P3344">
        <v>2</v>
      </c>
      <c r="Q3344">
        <v>74</v>
      </c>
      <c r="R3344">
        <v>530</v>
      </c>
      <c r="S3344">
        <v>467</v>
      </c>
      <c r="T3344">
        <v>16.5</v>
      </c>
      <c r="U3344">
        <f>VLOOKUP(A3344,vlookup_table[#All],2,)</f>
        <v>1</v>
      </c>
      <c r="V3344">
        <f>VLOOKUP(A3344,vlookup_table[#All],4,FALSE)</f>
        <v>5510</v>
      </c>
      <c r="W3344" t="str">
        <f>IF(LEN(V3344)=4,_xlfn.CONCAT("19",LEFT(V3344,2)),IF(LEN(V3344)=3,_xlfn.CONCAT("190",LEFT(V3344,2)),0))</f>
        <v>1955</v>
      </c>
      <c r="X3344">
        <f>IF(V3344&lt;&gt;0,1997-VALUE(W3344),0)</f>
        <v>42</v>
      </c>
      <c r="Y3344" t="str">
        <f>VLOOKUP(A3344,vlookup_table[#All],5,FALSE)</f>
        <v>T1</v>
      </c>
      <c r="Z3344" t="str">
        <f t="shared" si="317"/>
        <v>Town</v>
      </c>
      <c r="AA3344">
        <f>VLOOKUP(A3344,vlookup_table[#All],7,FALSE)</f>
        <v>30</v>
      </c>
    </row>
    <row r="3345" spans="1:27" x14ac:dyDescent="0.3">
      <c r="A3345">
        <v>159039</v>
      </c>
      <c r="B3345" s="1" t="s">
        <v>22</v>
      </c>
      <c r="C3345" s="1" t="str">
        <f>UPPER(LEFT(B3345,2))</f>
        <v>CA</v>
      </c>
      <c r="D3345" s="1" t="s">
        <v>17</v>
      </c>
      <c r="E3345" s="1" t="str">
        <f>UPPER(LEFT(D3345,1))</f>
        <v>F</v>
      </c>
      <c r="F3345">
        <v>1656</v>
      </c>
      <c r="G3345">
        <f t="shared" si="312"/>
        <v>1656</v>
      </c>
      <c r="H3345">
        <f t="shared" si="313"/>
        <v>1656</v>
      </c>
      <c r="I3345">
        <v>298</v>
      </c>
      <c r="J3345">
        <f t="shared" si="314"/>
        <v>298</v>
      </c>
      <c r="K3345">
        <v>388</v>
      </c>
      <c r="L3345">
        <f t="shared" si="315"/>
        <v>388</v>
      </c>
      <c r="M3345">
        <v>18</v>
      </c>
      <c r="N3345">
        <v>17943</v>
      </c>
      <c r="O3345">
        <f t="shared" si="316"/>
        <v>17943</v>
      </c>
      <c r="P3345">
        <v>10</v>
      </c>
      <c r="Q3345">
        <v>36</v>
      </c>
      <c r="R3345">
        <v>350</v>
      </c>
      <c r="S3345">
        <v>356</v>
      </c>
      <c r="T3345">
        <v>15.35</v>
      </c>
      <c r="U3345">
        <f>VLOOKUP(A3345,vlookup_table[#All],2,)</f>
        <v>0</v>
      </c>
      <c r="V3345">
        <f>VLOOKUP(A3345,vlookup_table[#All],4,FALSE)</f>
        <v>2001</v>
      </c>
      <c r="W3345" t="str">
        <f>IF(LEN(V3345)=4,_xlfn.CONCAT("19",LEFT(V3345,2)),IF(LEN(V3345)=3,_xlfn.CONCAT("190",LEFT(V3345,2)),0))</f>
        <v>1920</v>
      </c>
      <c r="X3345">
        <f>IF(V3345&lt;&gt;0,1997-VALUE(W3345),0)</f>
        <v>77</v>
      </c>
      <c r="Y3345" t="str">
        <f>VLOOKUP(A3345,vlookup_table[#All],5,FALSE)</f>
        <v>C2</v>
      </c>
      <c r="Z3345" t="str">
        <f t="shared" si="317"/>
        <v>City</v>
      </c>
      <c r="AA3345">
        <f>VLOOKUP(A3345,vlookup_table[#All],7,FALSE)</f>
        <v>25</v>
      </c>
    </row>
    <row r="3346" spans="1:27" x14ac:dyDescent="0.3">
      <c r="A3346">
        <v>22984</v>
      </c>
      <c r="B3346" s="1" t="s">
        <v>47</v>
      </c>
      <c r="C3346" s="1" t="str">
        <f>UPPER(LEFT(B3346,2))</f>
        <v>SC</v>
      </c>
      <c r="D3346" s="1" t="s">
        <v>17</v>
      </c>
      <c r="E3346" s="1" t="str">
        <f>UPPER(LEFT(D3346,1))</f>
        <v>F</v>
      </c>
      <c r="F3346">
        <v>0</v>
      </c>
      <c r="G3346" t="str">
        <f t="shared" si="312"/>
        <v/>
      </c>
      <c r="H3346">
        <f t="shared" si="313"/>
        <v>1167.273896595208</v>
      </c>
      <c r="I3346">
        <v>0</v>
      </c>
      <c r="J3346">
        <f t="shared" si="314"/>
        <v>354.11002014098693</v>
      </c>
      <c r="K3346">
        <v>0</v>
      </c>
      <c r="L3346">
        <f t="shared" si="315"/>
        <v>447.98816120906798</v>
      </c>
      <c r="M3346">
        <v>0</v>
      </c>
      <c r="N3346">
        <v>0</v>
      </c>
      <c r="O3346">
        <f t="shared" si="316"/>
        <v>16567.315458207453</v>
      </c>
      <c r="P3346">
        <v>0</v>
      </c>
      <c r="Q3346">
        <v>0</v>
      </c>
      <c r="R3346">
        <v>0</v>
      </c>
      <c r="S3346">
        <v>0</v>
      </c>
      <c r="T3346">
        <v>6</v>
      </c>
      <c r="U3346">
        <f>VLOOKUP(A3346,vlookup_table[#All],2,)</f>
        <v>0</v>
      </c>
      <c r="V3346">
        <f>VLOOKUP(A3346,vlookup_table[#All],4,FALSE)</f>
        <v>0</v>
      </c>
      <c r="W3346">
        <f>IF(LEN(V3346)=4,_xlfn.CONCAT("19",LEFT(V3346,2)),IF(LEN(V3346)=3,_xlfn.CONCAT("190",LEFT(V3346,2)),0))</f>
        <v>0</v>
      </c>
      <c r="X3346">
        <f>IF(V3346&lt;&gt;0,1997-VALUE(W3346),0)</f>
        <v>0</v>
      </c>
      <c r="Y3346" t="str">
        <f>VLOOKUP(A3346,vlookup_table[#All],5,FALSE)</f>
        <v>T2</v>
      </c>
      <c r="Z3346" t="str">
        <f t="shared" si="317"/>
        <v>Town</v>
      </c>
      <c r="AA3346">
        <f>VLOOKUP(A3346,vlookup_table[#All],7,FALSE)</f>
        <v>1</v>
      </c>
    </row>
    <row r="3347" spans="1:27" x14ac:dyDescent="0.3">
      <c r="A3347">
        <v>89210</v>
      </c>
      <c r="B3347" s="1" t="s">
        <v>33</v>
      </c>
      <c r="C3347" s="1" t="str">
        <f>UPPER(LEFT(B3347,2))</f>
        <v>AR</v>
      </c>
      <c r="D3347" s="1"/>
      <c r="E3347" s="1" t="str">
        <f>UPPER(LEFT(D3347,1))</f>
        <v/>
      </c>
      <c r="F3347">
        <v>493</v>
      </c>
      <c r="G3347">
        <f t="shared" si="312"/>
        <v>493</v>
      </c>
      <c r="H3347">
        <f t="shared" si="313"/>
        <v>493</v>
      </c>
      <c r="I3347">
        <v>188</v>
      </c>
      <c r="J3347">
        <f t="shared" si="314"/>
        <v>188</v>
      </c>
      <c r="K3347">
        <v>259</v>
      </c>
      <c r="L3347">
        <f t="shared" si="315"/>
        <v>259</v>
      </c>
      <c r="M3347">
        <v>1</v>
      </c>
      <c r="N3347">
        <v>9997</v>
      </c>
      <c r="O3347">
        <f t="shared" si="316"/>
        <v>9997</v>
      </c>
      <c r="P3347">
        <v>3</v>
      </c>
      <c r="Q3347">
        <v>35</v>
      </c>
      <c r="R3347">
        <v>202</v>
      </c>
      <c r="S3347">
        <v>223</v>
      </c>
      <c r="T3347">
        <v>44.727272730000003</v>
      </c>
      <c r="U3347">
        <f>VLOOKUP(A3347,vlookup_table[#All],2,)</f>
        <v>2</v>
      </c>
      <c r="V3347">
        <f>VLOOKUP(A3347,vlookup_table[#All],4,FALSE)</f>
        <v>3801</v>
      </c>
      <c r="W3347" t="str">
        <f>IF(LEN(V3347)=4,_xlfn.CONCAT("19",LEFT(V3347,2)),IF(LEN(V3347)=3,_xlfn.CONCAT("190",LEFT(V3347,2)),0))</f>
        <v>1938</v>
      </c>
      <c r="X3347">
        <f>IF(V3347&lt;&gt;0,1997-VALUE(W3347),0)</f>
        <v>59</v>
      </c>
      <c r="Y3347" t="str">
        <f>VLOOKUP(A3347,vlookup_table[#All],5,FALSE)</f>
        <v>S2</v>
      </c>
      <c r="Z3347" t="str">
        <f t="shared" si="317"/>
        <v>Suburban</v>
      </c>
      <c r="AA3347">
        <f>VLOOKUP(A3347,vlookup_table[#All],7,FALSE)</f>
        <v>25</v>
      </c>
    </row>
    <row r="3348" spans="1:27" x14ac:dyDescent="0.3">
      <c r="A3348">
        <v>6490</v>
      </c>
      <c r="B3348" s="1" t="s">
        <v>41</v>
      </c>
      <c r="C3348" s="1" t="str">
        <f>UPPER(LEFT(B3348,2))</f>
        <v>WA</v>
      </c>
      <c r="D3348" s="1" t="s">
        <v>52</v>
      </c>
      <c r="E3348" s="1" t="str">
        <f>UPPER(LEFT(D3348,1))</f>
        <v>M</v>
      </c>
      <c r="F3348">
        <v>1118</v>
      </c>
      <c r="G3348">
        <f t="shared" si="312"/>
        <v>1118</v>
      </c>
      <c r="H3348">
        <f t="shared" si="313"/>
        <v>1118</v>
      </c>
      <c r="I3348">
        <v>354</v>
      </c>
      <c r="J3348">
        <f t="shared" si="314"/>
        <v>354</v>
      </c>
      <c r="K3348">
        <v>466</v>
      </c>
      <c r="L3348">
        <f t="shared" si="315"/>
        <v>466</v>
      </c>
      <c r="M3348">
        <v>7</v>
      </c>
      <c r="N3348">
        <v>13991</v>
      </c>
      <c r="O3348">
        <f t="shared" si="316"/>
        <v>13991</v>
      </c>
      <c r="P3348">
        <v>5</v>
      </c>
      <c r="Q3348">
        <v>54</v>
      </c>
      <c r="R3348">
        <v>453</v>
      </c>
      <c r="S3348">
        <v>385</v>
      </c>
      <c r="T3348">
        <v>22</v>
      </c>
      <c r="U3348">
        <f>VLOOKUP(A3348,vlookup_table[#All],2,)</f>
        <v>0</v>
      </c>
      <c r="V3348">
        <f>VLOOKUP(A3348,vlookup_table[#All],4,FALSE)</f>
        <v>1201</v>
      </c>
      <c r="W3348" t="str">
        <f>IF(LEN(V3348)=4,_xlfn.CONCAT("19",LEFT(V3348,2)),IF(LEN(V3348)=3,_xlfn.CONCAT("190",LEFT(V3348,2)),0))</f>
        <v>1912</v>
      </c>
      <c r="X3348">
        <f>IF(V3348&lt;&gt;0,1997-VALUE(W3348),0)</f>
        <v>85</v>
      </c>
      <c r="Y3348" t="str">
        <f>VLOOKUP(A3348,vlookup_table[#All],5,FALSE)</f>
        <v>T2</v>
      </c>
      <c r="Z3348" t="str">
        <f t="shared" si="317"/>
        <v>Town</v>
      </c>
      <c r="AA3348">
        <f>VLOOKUP(A3348,vlookup_table[#All],7,FALSE)</f>
        <v>25</v>
      </c>
    </row>
    <row r="3349" spans="1:27" x14ac:dyDescent="0.3">
      <c r="A3349">
        <v>48003</v>
      </c>
      <c r="B3349" s="1" t="s">
        <v>44</v>
      </c>
      <c r="C3349" s="1" t="str">
        <f>UPPER(LEFT(B3349,2))</f>
        <v>AL</v>
      </c>
      <c r="D3349" s="1" t="s">
        <v>31</v>
      </c>
      <c r="E3349" s="1" t="str">
        <f>UPPER(LEFT(D3349,1))</f>
        <v>U</v>
      </c>
      <c r="F3349">
        <v>765</v>
      </c>
      <c r="G3349">
        <f t="shared" si="312"/>
        <v>765</v>
      </c>
      <c r="H3349">
        <f t="shared" si="313"/>
        <v>765</v>
      </c>
      <c r="I3349">
        <v>408</v>
      </c>
      <c r="J3349">
        <f t="shared" si="314"/>
        <v>408</v>
      </c>
      <c r="K3349">
        <v>472</v>
      </c>
      <c r="L3349">
        <f t="shared" si="315"/>
        <v>472</v>
      </c>
      <c r="M3349">
        <v>1</v>
      </c>
      <c r="N3349">
        <v>15150</v>
      </c>
      <c r="O3349">
        <f t="shared" si="316"/>
        <v>15150</v>
      </c>
      <c r="P3349">
        <v>1</v>
      </c>
      <c r="Q3349">
        <v>68</v>
      </c>
      <c r="R3349">
        <v>430</v>
      </c>
      <c r="S3349">
        <v>441</v>
      </c>
      <c r="T3349">
        <v>7.6111111109999996</v>
      </c>
      <c r="U3349">
        <f>VLOOKUP(A3349,vlookup_table[#All],2,)</f>
        <v>0</v>
      </c>
      <c r="V3349">
        <f>VLOOKUP(A3349,vlookup_table[#All],4,FALSE)</f>
        <v>0</v>
      </c>
      <c r="W3349">
        <f>IF(LEN(V3349)=4,_xlfn.CONCAT("19",LEFT(V3349,2)),IF(LEN(V3349)=3,_xlfn.CONCAT("190",LEFT(V3349,2)),0))</f>
        <v>0</v>
      </c>
      <c r="X3349">
        <f>IF(V3349&lt;&gt;0,1997-VALUE(W3349),0)</f>
        <v>0</v>
      </c>
      <c r="Y3349" t="str">
        <f>VLOOKUP(A3349,vlookup_table[#All],5,FALSE)</f>
        <v>T2</v>
      </c>
      <c r="Z3349" t="str">
        <f t="shared" si="317"/>
        <v>Town</v>
      </c>
      <c r="AA3349">
        <f>VLOOKUP(A3349,vlookup_table[#All],7,FALSE)</f>
        <v>10</v>
      </c>
    </row>
    <row r="3350" spans="1:27" x14ac:dyDescent="0.3">
      <c r="A3350">
        <v>189199</v>
      </c>
      <c r="B3350" s="1" t="s">
        <v>28</v>
      </c>
      <c r="C3350" s="1" t="str">
        <f>UPPER(LEFT(B3350,2))</f>
        <v>KS</v>
      </c>
      <c r="D3350" s="1" t="s">
        <v>17</v>
      </c>
      <c r="E3350" s="1" t="str">
        <f>UPPER(LEFT(D3350,1))</f>
        <v>F</v>
      </c>
      <c r="F3350">
        <v>636</v>
      </c>
      <c r="G3350">
        <f t="shared" si="312"/>
        <v>636</v>
      </c>
      <c r="H3350">
        <f t="shared" si="313"/>
        <v>636</v>
      </c>
      <c r="I3350">
        <v>311</v>
      </c>
      <c r="J3350">
        <f t="shared" si="314"/>
        <v>311</v>
      </c>
      <c r="K3350">
        <v>495</v>
      </c>
      <c r="L3350">
        <f t="shared" si="315"/>
        <v>495</v>
      </c>
      <c r="M3350">
        <v>0</v>
      </c>
      <c r="N3350">
        <v>16133</v>
      </c>
      <c r="O3350">
        <f t="shared" si="316"/>
        <v>16133</v>
      </c>
      <c r="P3350">
        <v>4</v>
      </c>
      <c r="Q3350">
        <v>47</v>
      </c>
      <c r="R3350">
        <v>412</v>
      </c>
      <c r="S3350">
        <v>332</v>
      </c>
      <c r="T3350">
        <v>16.666666670000001</v>
      </c>
      <c r="U3350">
        <f>VLOOKUP(A3350,vlookup_table[#All],2,)</f>
        <v>0</v>
      </c>
      <c r="V3350">
        <f>VLOOKUP(A3350,vlookup_table[#All],4,FALSE)</f>
        <v>0</v>
      </c>
      <c r="W3350">
        <f>IF(LEN(V3350)=4,_xlfn.CONCAT("19",LEFT(V3350,2)),IF(LEN(V3350)=3,_xlfn.CONCAT("190",LEFT(V3350,2)),0))</f>
        <v>0</v>
      </c>
      <c r="X3350">
        <f>IF(V3350&lt;&gt;0,1997-VALUE(W3350),0)</f>
        <v>0</v>
      </c>
      <c r="Y3350" t="str">
        <f>VLOOKUP(A3350,vlookup_table[#All],5,FALSE)</f>
        <v>T2</v>
      </c>
      <c r="Z3350" t="str">
        <f t="shared" si="317"/>
        <v>Town</v>
      </c>
      <c r="AA3350">
        <f>VLOOKUP(A3350,vlookup_table[#All],7,FALSE)</f>
        <v>25</v>
      </c>
    </row>
    <row r="3351" spans="1:27" x14ac:dyDescent="0.3">
      <c r="A3351">
        <v>117882</v>
      </c>
      <c r="B3351" s="1" t="s">
        <v>33</v>
      </c>
      <c r="C3351" s="1" t="str">
        <f>UPPER(LEFT(B3351,2))</f>
        <v>AR</v>
      </c>
      <c r="D3351" s="1" t="s">
        <v>61</v>
      </c>
      <c r="E3351" s="1" t="str">
        <f>UPPER(LEFT(D3351,1))</f>
        <v>F</v>
      </c>
      <c r="F3351">
        <v>424</v>
      </c>
      <c r="G3351">
        <f t="shared" si="312"/>
        <v>424</v>
      </c>
      <c r="H3351">
        <f t="shared" si="313"/>
        <v>424</v>
      </c>
      <c r="I3351">
        <v>252</v>
      </c>
      <c r="J3351">
        <f t="shared" si="314"/>
        <v>252</v>
      </c>
      <c r="K3351">
        <v>354</v>
      </c>
      <c r="L3351">
        <f t="shared" si="315"/>
        <v>354</v>
      </c>
      <c r="M3351">
        <v>0</v>
      </c>
      <c r="N3351">
        <v>14198</v>
      </c>
      <c r="O3351">
        <f t="shared" si="316"/>
        <v>14198</v>
      </c>
      <c r="P3351">
        <v>0</v>
      </c>
      <c r="Q3351">
        <v>44</v>
      </c>
      <c r="R3351">
        <v>303</v>
      </c>
      <c r="S3351">
        <v>299</v>
      </c>
      <c r="T3351">
        <v>11.66666667</v>
      </c>
      <c r="U3351">
        <f>VLOOKUP(A3351,vlookup_table[#All],2,)</f>
        <v>0</v>
      </c>
      <c r="V3351">
        <f>VLOOKUP(A3351,vlookup_table[#All],4,FALSE)</f>
        <v>2907</v>
      </c>
      <c r="W3351" t="str">
        <f>IF(LEN(V3351)=4,_xlfn.CONCAT("19",LEFT(V3351,2)),IF(LEN(V3351)=3,_xlfn.CONCAT("190",LEFT(V3351,2)),0))</f>
        <v>1929</v>
      </c>
      <c r="X3351">
        <f>IF(V3351&lt;&gt;0,1997-VALUE(W3351),0)</f>
        <v>68</v>
      </c>
      <c r="Y3351" t="str">
        <f>VLOOKUP(A3351,vlookup_table[#All],5,FALSE)</f>
        <v/>
      </c>
      <c r="Z3351">
        <f t="shared" si="317"/>
        <v>0</v>
      </c>
      <c r="AA3351">
        <f>VLOOKUP(A3351,vlookup_table[#All],7,FALSE)</f>
        <v>20</v>
      </c>
    </row>
    <row r="3352" spans="1:27" x14ac:dyDescent="0.3">
      <c r="A3352">
        <v>174932</v>
      </c>
      <c r="B3352" s="1" t="s">
        <v>51</v>
      </c>
      <c r="C3352" s="1" t="str">
        <f>UPPER(LEFT(B3352,2))</f>
        <v>OR</v>
      </c>
      <c r="D3352" s="1" t="s">
        <v>17</v>
      </c>
      <c r="E3352" s="1" t="str">
        <f>UPPER(LEFT(D3352,1))</f>
        <v>F</v>
      </c>
      <c r="F3352">
        <v>923</v>
      </c>
      <c r="G3352">
        <f t="shared" si="312"/>
        <v>923</v>
      </c>
      <c r="H3352">
        <f t="shared" si="313"/>
        <v>923</v>
      </c>
      <c r="I3352">
        <v>447</v>
      </c>
      <c r="J3352">
        <f t="shared" si="314"/>
        <v>447</v>
      </c>
      <c r="K3352">
        <v>524</v>
      </c>
      <c r="L3352">
        <f t="shared" si="315"/>
        <v>524</v>
      </c>
      <c r="M3352">
        <v>1</v>
      </c>
      <c r="N3352">
        <v>17104</v>
      </c>
      <c r="O3352">
        <f t="shared" si="316"/>
        <v>17104</v>
      </c>
      <c r="P3352">
        <v>2</v>
      </c>
      <c r="Q3352">
        <v>50</v>
      </c>
      <c r="R3352">
        <v>481</v>
      </c>
      <c r="S3352">
        <v>493</v>
      </c>
      <c r="T3352">
        <v>12.9</v>
      </c>
      <c r="U3352">
        <f>VLOOKUP(A3352,vlookup_table[#All],2,)</f>
        <v>28</v>
      </c>
      <c r="V3352">
        <f>VLOOKUP(A3352,vlookup_table[#All],4,FALSE)</f>
        <v>0</v>
      </c>
      <c r="W3352">
        <f>IF(LEN(V3352)=4,_xlfn.CONCAT("19",LEFT(V3352,2)),IF(LEN(V3352)=3,_xlfn.CONCAT("190",LEFT(V3352,2)),0))</f>
        <v>0</v>
      </c>
      <c r="X3352">
        <f>IF(V3352&lt;&gt;0,1997-VALUE(W3352),0)</f>
        <v>0</v>
      </c>
      <c r="Y3352" t="str">
        <f>VLOOKUP(A3352,vlookup_table[#All],5,FALSE)</f>
        <v>T2</v>
      </c>
      <c r="Z3352" t="str">
        <f t="shared" si="317"/>
        <v>Town</v>
      </c>
      <c r="AA3352">
        <f>VLOOKUP(A3352,vlookup_table[#All],7,FALSE)</f>
        <v>20</v>
      </c>
    </row>
    <row r="3353" spans="1:27" x14ac:dyDescent="0.3">
      <c r="A3353">
        <v>101033</v>
      </c>
      <c r="B3353" s="1" t="s">
        <v>37</v>
      </c>
      <c r="C3353" s="1" t="str">
        <f>UPPER(LEFT(B3353,2))</f>
        <v>MO</v>
      </c>
      <c r="D3353" s="1" t="s">
        <v>14</v>
      </c>
      <c r="E3353" s="1" t="str">
        <f>UPPER(LEFT(D3353,1))</f>
        <v>M</v>
      </c>
      <c r="F3353">
        <v>696</v>
      </c>
      <c r="G3353">
        <f t="shared" si="312"/>
        <v>696</v>
      </c>
      <c r="H3353">
        <f t="shared" si="313"/>
        <v>696</v>
      </c>
      <c r="I3353">
        <v>387</v>
      </c>
      <c r="J3353">
        <f t="shared" si="314"/>
        <v>387</v>
      </c>
      <c r="K3353">
        <v>430</v>
      </c>
      <c r="L3353">
        <f t="shared" si="315"/>
        <v>430</v>
      </c>
      <c r="M3353">
        <v>0</v>
      </c>
      <c r="N3353">
        <v>12711</v>
      </c>
      <c r="O3353">
        <f t="shared" si="316"/>
        <v>12711</v>
      </c>
      <c r="P3353">
        <v>3</v>
      </c>
      <c r="Q3353">
        <v>67</v>
      </c>
      <c r="R3353">
        <v>406</v>
      </c>
      <c r="S3353">
        <v>421</v>
      </c>
      <c r="T3353">
        <v>13.8</v>
      </c>
      <c r="U3353">
        <f>VLOOKUP(A3353,vlookup_table[#All],2,)</f>
        <v>0</v>
      </c>
      <c r="V3353">
        <f>VLOOKUP(A3353,vlookup_table[#All],4,FALSE)</f>
        <v>5711</v>
      </c>
      <c r="W3353" t="str">
        <f>IF(LEN(V3353)=4,_xlfn.CONCAT("19",LEFT(V3353,2)),IF(LEN(V3353)=3,_xlfn.CONCAT("190",LEFT(V3353,2)),0))</f>
        <v>1957</v>
      </c>
      <c r="X3353">
        <f>IF(V3353&lt;&gt;0,1997-VALUE(W3353),0)</f>
        <v>40</v>
      </c>
      <c r="Y3353" t="str">
        <f>VLOOKUP(A3353,vlookup_table[#All],5,FALSE)</f>
        <v>T2</v>
      </c>
      <c r="Z3353" t="str">
        <f t="shared" si="317"/>
        <v>Town</v>
      </c>
      <c r="AA3353">
        <f>VLOOKUP(A3353,vlookup_table[#All],7,FALSE)</f>
        <v>21</v>
      </c>
    </row>
    <row r="3354" spans="1:27" x14ac:dyDescent="0.3">
      <c r="A3354">
        <v>143299</v>
      </c>
      <c r="B3354" s="1" t="s">
        <v>22</v>
      </c>
      <c r="C3354" s="1" t="str">
        <f>UPPER(LEFT(B3354,2))</f>
        <v>CA</v>
      </c>
      <c r="D3354" s="1" t="s">
        <v>14</v>
      </c>
      <c r="E3354" s="1" t="str">
        <f>UPPER(LEFT(D3354,1))</f>
        <v>M</v>
      </c>
      <c r="F3354">
        <v>2581</v>
      </c>
      <c r="G3354">
        <f t="shared" si="312"/>
        <v>2581</v>
      </c>
      <c r="H3354">
        <f t="shared" si="313"/>
        <v>2581</v>
      </c>
      <c r="I3354">
        <v>555</v>
      </c>
      <c r="J3354">
        <f t="shared" si="314"/>
        <v>555</v>
      </c>
      <c r="K3354">
        <v>676</v>
      </c>
      <c r="L3354">
        <f t="shared" si="315"/>
        <v>676</v>
      </c>
      <c r="M3354">
        <v>71</v>
      </c>
      <c r="N3354">
        <v>21182</v>
      </c>
      <c r="O3354">
        <f t="shared" si="316"/>
        <v>21182</v>
      </c>
      <c r="P3354">
        <v>34</v>
      </c>
      <c r="Q3354">
        <v>41</v>
      </c>
      <c r="R3354">
        <v>641</v>
      </c>
      <c r="S3354">
        <v>561</v>
      </c>
      <c r="T3354">
        <v>14.44444444</v>
      </c>
      <c r="U3354">
        <f>VLOOKUP(A3354,vlookup_table[#All],2,)</f>
        <v>0</v>
      </c>
      <c r="V3354">
        <f>VLOOKUP(A3354,vlookup_table[#All],4,FALSE)</f>
        <v>2801</v>
      </c>
      <c r="W3354" t="str">
        <f>IF(LEN(V3354)=4,_xlfn.CONCAT("19",LEFT(V3354,2)),IF(LEN(V3354)=3,_xlfn.CONCAT("190",LEFT(V3354,2)),0))</f>
        <v>1928</v>
      </c>
      <c r="X3354">
        <f>IF(V3354&lt;&gt;0,1997-VALUE(W3354),0)</f>
        <v>69</v>
      </c>
      <c r="Y3354" t="str">
        <f>VLOOKUP(A3354,vlookup_table[#All],5,FALSE)</f>
        <v>U1</v>
      </c>
      <c r="Z3354" t="str">
        <f t="shared" si="317"/>
        <v>Urban</v>
      </c>
      <c r="AA3354">
        <f>VLOOKUP(A3354,vlookup_table[#All],7,FALSE)</f>
        <v>15</v>
      </c>
    </row>
    <row r="3355" spans="1:27" x14ac:dyDescent="0.3">
      <c r="A3355">
        <v>189749</v>
      </c>
      <c r="B3355" s="1" t="s">
        <v>13</v>
      </c>
      <c r="C3355" s="1" t="str">
        <f>UPPER(LEFT(B3355,2))</f>
        <v>FL</v>
      </c>
      <c r="D3355" s="1" t="s">
        <v>14</v>
      </c>
      <c r="E3355" s="1" t="str">
        <f>UPPER(LEFT(D3355,1))</f>
        <v>M</v>
      </c>
      <c r="F3355">
        <v>1093</v>
      </c>
      <c r="G3355">
        <f t="shared" si="312"/>
        <v>1093</v>
      </c>
      <c r="H3355">
        <f t="shared" si="313"/>
        <v>1093</v>
      </c>
      <c r="I3355">
        <v>366</v>
      </c>
      <c r="J3355">
        <f t="shared" si="314"/>
        <v>366</v>
      </c>
      <c r="K3355">
        <v>478</v>
      </c>
      <c r="L3355">
        <f t="shared" si="315"/>
        <v>478</v>
      </c>
      <c r="M3355">
        <v>7</v>
      </c>
      <c r="N3355">
        <v>19287</v>
      </c>
      <c r="O3355">
        <f t="shared" si="316"/>
        <v>19287</v>
      </c>
      <c r="P3355">
        <v>9</v>
      </c>
      <c r="Q3355">
        <v>15</v>
      </c>
      <c r="R3355">
        <v>413</v>
      </c>
      <c r="S3355">
        <v>434</v>
      </c>
      <c r="T3355">
        <v>9</v>
      </c>
      <c r="U3355">
        <f>VLOOKUP(A3355,vlookup_table[#All],2,)</f>
        <v>1</v>
      </c>
      <c r="V3355">
        <f>VLOOKUP(A3355,vlookup_table[#All],4,FALSE)</f>
        <v>2211</v>
      </c>
      <c r="W3355" t="str">
        <f>IF(LEN(V3355)=4,_xlfn.CONCAT("19",LEFT(V3355,2)),IF(LEN(V3355)=3,_xlfn.CONCAT("190",LEFT(V3355,2)),0))</f>
        <v>1922</v>
      </c>
      <c r="X3355">
        <f>IF(V3355&lt;&gt;0,1997-VALUE(W3355),0)</f>
        <v>75</v>
      </c>
      <c r="Y3355" t="str">
        <f>VLOOKUP(A3355,vlookup_table[#All],5,FALSE)</f>
        <v>S2</v>
      </c>
      <c r="Z3355" t="str">
        <f t="shared" si="317"/>
        <v>Suburban</v>
      </c>
      <c r="AA3355">
        <f>VLOOKUP(A3355,vlookup_table[#All],7,FALSE)</f>
        <v>10</v>
      </c>
    </row>
    <row r="3356" spans="1:27" x14ac:dyDescent="0.3">
      <c r="A3356">
        <v>127108</v>
      </c>
      <c r="B3356" s="1" t="s">
        <v>21</v>
      </c>
      <c r="C3356" s="1" t="str">
        <f>UPPER(LEFT(B3356,2))</f>
        <v>TX</v>
      </c>
      <c r="D3356" s="1"/>
      <c r="E3356" s="1" t="str">
        <f>UPPER(LEFT(D3356,1))</f>
        <v/>
      </c>
      <c r="F3356">
        <v>727</v>
      </c>
      <c r="G3356">
        <f t="shared" si="312"/>
        <v>727</v>
      </c>
      <c r="H3356">
        <f t="shared" si="313"/>
        <v>727</v>
      </c>
      <c r="I3356">
        <v>427</v>
      </c>
      <c r="J3356">
        <f t="shared" si="314"/>
        <v>427</v>
      </c>
      <c r="K3356">
        <v>437</v>
      </c>
      <c r="L3356">
        <f t="shared" si="315"/>
        <v>437</v>
      </c>
      <c r="M3356">
        <v>0</v>
      </c>
      <c r="N3356">
        <v>14147</v>
      </c>
      <c r="O3356">
        <f t="shared" si="316"/>
        <v>14147</v>
      </c>
      <c r="P3356">
        <v>2</v>
      </c>
      <c r="Q3356">
        <v>53</v>
      </c>
      <c r="R3356">
        <v>421</v>
      </c>
      <c r="S3356">
        <v>431</v>
      </c>
      <c r="T3356">
        <v>13.75</v>
      </c>
      <c r="U3356">
        <f>VLOOKUP(A3356,vlookup_table[#All],2,)</f>
        <v>28</v>
      </c>
      <c r="V3356">
        <f>VLOOKUP(A3356,vlookup_table[#All],4,FALSE)</f>
        <v>0</v>
      </c>
      <c r="W3356">
        <f>IF(LEN(V3356)=4,_xlfn.CONCAT("19",LEFT(V3356,2)),IF(LEN(V3356)=3,_xlfn.CONCAT("190",LEFT(V3356,2)),0))</f>
        <v>0</v>
      </c>
      <c r="X3356">
        <f>IF(V3356&lt;&gt;0,1997-VALUE(W3356),0)</f>
        <v>0</v>
      </c>
      <c r="Y3356" t="str">
        <f>VLOOKUP(A3356,vlookup_table[#All],5,FALSE)</f>
        <v>T1</v>
      </c>
      <c r="Z3356" t="str">
        <f t="shared" si="317"/>
        <v>Town</v>
      </c>
      <c r="AA3356">
        <f>VLOOKUP(A3356,vlookup_table[#All],7,FALSE)</f>
        <v>10</v>
      </c>
    </row>
    <row r="3357" spans="1:27" x14ac:dyDescent="0.3">
      <c r="A3357">
        <v>74614</v>
      </c>
      <c r="B3357" s="1" t="s">
        <v>30</v>
      </c>
      <c r="C3357" s="1" t="str">
        <f>UPPER(LEFT(B3357,2))</f>
        <v>MI</v>
      </c>
      <c r="D3357" s="1" t="s">
        <v>17</v>
      </c>
      <c r="E3357" s="1" t="str">
        <f>UPPER(LEFT(D3357,1))</f>
        <v>F</v>
      </c>
      <c r="F3357">
        <v>616</v>
      </c>
      <c r="G3357">
        <f t="shared" si="312"/>
        <v>616</v>
      </c>
      <c r="H3357">
        <f t="shared" si="313"/>
        <v>616</v>
      </c>
      <c r="I3357">
        <v>342</v>
      </c>
      <c r="J3357">
        <f t="shared" si="314"/>
        <v>342</v>
      </c>
      <c r="K3357">
        <v>403</v>
      </c>
      <c r="L3357">
        <f t="shared" si="315"/>
        <v>403</v>
      </c>
      <c r="M3357">
        <v>1</v>
      </c>
      <c r="N3357">
        <v>11510</v>
      </c>
      <c r="O3357">
        <f t="shared" si="316"/>
        <v>11510</v>
      </c>
      <c r="P3357">
        <v>1</v>
      </c>
      <c r="Q3357">
        <v>80</v>
      </c>
      <c r="R3357">
        <v>373</v>
      </c>
      <c r="S3357">
        <v>375</v>
      </c>
      <c r="T3357">
        <v>4.4166666670000003</v>
      </c>
      <c r="U3357">
        <f>VLOOKUP(A3357,vlookup_table[#All],2,)</f>
        <v>28</v>
      </c>
      <c r="V3357">
        <f>VLOOKUP(A3357,vlookup_table[#All],4,FALSE)</f>
        <v>3501</v>
      </c>
      <c r="W3357" t="str">
        <f>IF(LEN(V3357)=4,_xlfn.CONCAT("19",LEFT(V3357,2)),IF(LEN(V3357)=3,_xlfn.CONCAT("190",LEFT(V3357,2)),0))</f>
        <v>1935</v>
      </c>
      <c r="X3357">
        <f>IF(V3357&lt;&gt;0,1997-VALUE(W3357),0)</f>
        <v>62</v>
      </c>
      <c r="Y3357" t="str">
        <f>VLOOKUP(A3357,vlookup_table[#All],5,FALSE)</f>
        <v>R2</v>
      </c>
      <c r="Z3357" t="str">
        <f t="shared" si="317"/>
        <v>Rural</v>
      </c>
      <c r="AA3357">
        <f>VLOOKUP(A3357,vlookup_table[#All],7,FALSE)</f>
        <v>5</v>
      </c>
    </row>
    <row r="3358" spans="1:27" x14ac:dyDescent="0.3">
      <c r="A3358">
        <v>182519</v>
      </c>
      <c r="B3358" s="1" t="s">
        <v>41</v>
      </c>
      <c r="C3358" s="1" t="str">
        <f>UPPER(LEFT(B3358,2))</f>
        <v>WA</v>
      </c>
      <c r="D3358" s="1" t="s">
        <v>52</v>
      </c>
      <c r="E3358" s="1" t="str">
        <f>UPPER(LEFT(D3358,1))</f>
        <v>M</v>
      </c>
      <c r="F3358">
        <v>635</v>
      </c>
      <c r="G3358">
        <f t="shared" si="312"/>
        <v>635</v>
      </c>
      <c r="H3358">
        <f t="shared" si="313"/>
        <v>635</v>
      </c>
      <c r="I3358">
        <v>236</v>
      </c>
      <c r="J3358">
        <f t="shared" si="314"/>
        <v>236</v>
      </c>
      <c r="K3358">
        <v>307</v>
      </c>
      <c r="L3358">
        <f t="shared" si="315"/>
        <v>307</v>
      </c>
      <c r="M3358">
        <v>1</v>
      </c>
      <c r="N3358">
        <v>11588</v>
      </c>
      <c r="O3358">
        <f t="shared" si="316"/>
        <v>11588</v>
      </c>
      <c r="P3358">
        <v>3</v>
      </c>
      <c r="Q3358">
        <v>52</v>
      </c>
      <c r="R3358">
        <v>243</v>
      </c>
      <c r="S3358">
        <v>298</v>
      </c>
      <c r="T3358">
        <v>15</v>
      </c>
      <c r="U3358">
        <f>VLOOKUP(A3358,vlookup_table[#All],2,)</f>
        <v>1</v>
      </c>
      <c r="V3358">
        <f>VLOOKUP(A3358,vlookup_table[#All],4,FALSE)</f>
        <v>4701</v>
      </c>
      <c r="W3358" t="str">
        <f>IF(LEN(V3358)=4,_xlfn.CONCAT("19",LEFT(V3358,2)),IF(LEN(V3358)=3,_xlfn.CONCAT("190",LEFT(V3358,2)),0))</f>
        <v>1947</v>
      </c>
      <c r="X3358">
        <f>IF(V3358&lt;&gt;0,1997-VALUE(W3358),0)</f>
        <v>50</v>
      </c>
      <c r="Y3358" t="str">
        <f>VLOOKUP(A3358,vlookup_table[#All],5,FALSE)</f>
        <v>T2</v>
      </c>
      <c r="Z3358" t="str">
        <f t="shared" si="317"/>
        <v>Town</v>
      </c>
      <c r="AA3358">
        <f>VLOOKUP(A3358,vlookup_table[#All],7,FALSE)</f>
        <v>5</v>
      </c>
    </row>
    <row r="3359" spans="1:27" x14ac:dyDescent="0.3">
      <c r="A3359">
        <v>95467</v>
      </c>
      <c r="B3359" s="1" t="s">
        <v>16</v>
      </c>
      <c r="C3359" s="1" t="str">
        <f>UPPER(LEFT(B3359,2))</f>
        <v>IL</v>
      </c>
      <c r="D3359" s="1" t="s">
        <v>17</v>
      </c>
      <c r="E3359" s="1" t="str">
        <f>UPPER(LEFT(D3359,1))</f>
        <v>F</v>
      </c>
      <c r="F3359">
        <v>765</v>
      </c>
      <c r="G3359">
        <f t="shared" si="312"/>
        <v>765</v>
      </c>
      <c r="H3359">
        <f t="shared" si="313"/>
        <v>765</v>
      </c>
      <c r="I3359">
        <v>352</v>
      </c>
      <c r="J3359">
        <f t="shared" si="314"/>
        <v>352</v>
      </c>
      <c r="K3359">
        <v>456</v>
      </c>
      <c r="L3359">
        <f t="shared" si="315"/>
        <v>456</v>
      </c>
      <c r="M3359">
        <v>2</v>
      </c>
      <c r="N3359">
        <v>18503</v>
      </c>
      <c r="O3359">
        <f t="shared" si="316"/>
        <v>18503</v>
      </c>
      <c r="P3359">
        <v>1</v>
      </c>
      <c r="Q3359">
        <v>78</v>
      </c>
      <c r="R3359">
        <v>381</v>
      </c>
      <c r="S3359">
        <v>435</v>
      </c>
      <c r="T3359">
        <v>5.9375</v>
      </c>
      <c r="U3359">
        <f>VLOOKUP(A3359,vlookup_table[#All],2,)</f>
        <v>0</v>
      </c>
      <c r="V3359">
        <f>VLOOKUP(A3359,vlookup_table[#All],4,FALSE)</f>
        <v>2501</v>
      </c>
      <c r="W3359" t="str">
        <f>IF(LEN(V3359)=4,_xlfn.CONCAT("19",LEFT(V3359,2)),IF(LEN(V3359)=3,_xlfn.CONCAT("190",LEFT(V3359,2)),0))</f>
        <v>1925</v>
      </c>
      <c r="X3359">
        <f>IF(V3359&lt;&gt;0,1997-VALUE(W3359),0)</f>
        <v>72</v>
      </c>
      <c r="Y3359" t="str">
        <f>VLOOKUP(A3359,vlookup_table[#All],5,FALSE)</f>
        <v>R2</v>
      </c>
      <c r="Z3359" t="str">
        <f t="shared" si="317"/>
        <v>Rural</v>
      </c>
      <c r="AA3359">
        <f>VLOOKUP(A3359,vlookup_table[#All],7,FALSE)</f>
        <v>4</v>
      </c>
    </row>
    <row r="3360" spans="1:27" x14ac:dyDescent="0.3">
      <c r="A3360">
        <v>126530</v>
      </c>
      <c r="B3360" s="1" t="s">
        <v>21</v>
      </c>
      <c r="C3360" s="1" t="str">
        <f>UPPER(LEFT(B3360,2))</f>
        <v>TX</v>
      </c>
      <c r="D3360" s="1" t="s">
        <v>14</v>
      </c>
      <c r="E3360" s="1" t="str">
        <f>UPPER(LEFT(D3360,1))</f>
        <v>M</v>
      </c>
      <c r="F3360">
        <v>369</v>
      </c>
      <c r="G3360">
        <f t="shared" si="312"/>
        <v>369</v>
      </c>
      <c r="H3360">
        <f t="shared" si="313"/>
        <v>369</v>
      </c>
      <c r="I3360">
        <v>253</v>
      </c>
      <c r="J3360">
        <f t="shared" si="314"/>
        <v>253</v>
      </c>
      <c r="K3360">
        <v>291</v>
      </c>
      <c r="L3360">
        <f t="shared" si="315"/>
        <v>291</v>
      </c>
      <c r="M3360">
        <v>0</v>
      </c>
      <c r="N3360">
        <v>7909</v>
      </c>
      <c r="O3360">
        <f t="shared" si="316"/>
        <v>7909</v>
      </c>
      <c r="P3360">
        <v>7</v>
      </c>
      <c r="Q3360">
        <v>82</v>
      </c>
      <c r="R3360">
        <v>269</v>
      </c>
      <c r="S3360">
        <v>266</v>
      </c>
      <c r="T3360">
        <v>25</v>
      </c>
      <c r="U3360">
        <f>VLOOKUP(A3360,vlookup_table[#All],2,)</f>
        <v>0</v>
      </c>
      <c r="V3360">
        <f>VLOOKUP(A3360,vlookup_table[#All],4,FALSE)</f>
        <v>4401</v>
      </c>
      <c r="W3360" t="str">
        <f>IF(LEN(V3360)=4,_xlfn.CONCAT("19",LEFT(V3360,2)),IF(LEN(V3360)=3,_xlfn.CONCAT("190",LEFT(V3360,2)),0))</f>
        <v>1944</v>
      </c>
      <c r="X3360">
        <f>IF(V3360&lt;&gt;0,1997-VALUE(W3360),0)</f>
        <v>53</v>
      </c>
      <c r="Y3360" t="str">
        <f>VLOOKUP(A3360,vlookup_table[#All],5,FALSE)</f>
        <v>T2</v>
      </c>
      <c r="Z3360" t="str">
        <f t="shared" si="317"/>
        <v>Town</v>
      </c>
      <c r="AA3360">
        <f>VLOOKUP(A3360,vlookup_table[#All],7,FALSE)</f>
        <v>30</v>
      </c>
    </row>
    <row r="3361" spans="1:27" x14ac:dyDescent="0.3">
      <c r="A3361">
        <v>9049</v>
      </c>
      <c r="B3361" s="1" t="s">
        <v>13</v>
      </c>
      <c r="C3361" s="1" t="str">
        <f>UPPER(LEFT(B3361,2))</f>
        <v>FL</v>
      </c>
      <c r="D3361" s="1" t="s">
        <v>17</v>
      </c>
      <c r="E3361" s="1" t="str">
        <f>UPPER(LEFT(D3361,1))</f>
        <v>F</v>
      </c>
      <c r="F3361">
        <v>586</v>
      </c>
      <c r="G3361">
        <f t="shared" si="312"/>
        <v>586</v>
      </c>
      <c r="H3361">
        <f t="shared" si="313"/>
        <v>586</v>
      </c>
      <c r="I3361">
        <v>323</v>
      </c>
      <c r="J3361">
        <f t="shared" si="314"/>
        <v>323</v>
      </c>
      <c r="K3361">
        <v>335</v>
      </c>
      <c r="L3361">
        <f t="shared" si="315"/>
        <v>335</v>
      </c>
      <c r="M3361">
        <v>0</v>
      </c>
      <c r="N3361">
        <v>8833</v>
      </c>
      <c r="O3361">
        <f t="shared" si="316"/>
        <v>8833</v>
      </c>
      <c r="P3361">
        <v>37</v>
      </c>
      <c r="Q3361">
        <v>27</v>
      </c>
      <c r="R3361">
        <v>327</v>
      </c>
      <c r="S3361">
        <v>334</v>
      </c>
      <c r="T3361">
        <v>8.8181818179999993</v>
      </c>
      <c r="U3361">
        <f>VLOOKUP(A3361,vlookup_table[#All],2,)</f>
        <v>2</v>
      </c>
      <c r="V3361">
        <f>VLOOKUP(A3361,vlookup_table[#All],4,FALSE)</f>
        <v>4601</v>
      </c>
      <c r="W3361" t="str">
        <f>IF(LEN(V3361)=4,_xlfn.CONCAT("19",LEFT(V3361,2)),IF(LEN(V3361)=3,_xlfn.CONCAT("190",LEFT(V3361,2)),0))</f>
        <v>1946</v>
      </c>
      <c r="X3361">
        <f>IF(V3361&lt;&gt;0,1997-VALUE(W3361),0)</f>
        <v>51</v>
      </c>
      <c r="Y3361" t="str">
        <f>VLOOKUP(A3361,vlookup_table[#All],5,FALSE)</f>
        <v>C3</v>
      </c>
      <c r="Z3361" t="str">
        <f t="shared" si="317"/>
        <v>City</v>
      </c>
      <c r="AA3361">
        <f>VLOOKUP(A3361,vlookup_table[#All],7,FALSE)</f>
        <v>15</v>
      </c>
    </row>
    <row r="3362" spans="1:27" x14ac:dyDescent="0.3">
      <c r="A3362">
        <v>19986</v>
      </c>
      <c r="B3362" s="1" t="s">
        <v>18</v>
      </c>
      <c r="C3362" s="1" t="str">
        <f>UPPER(LEFT(B3362,2))</f>
        <v>NC</v>
      </c>
      <c r="D3362" s="1" t="s">
        <v>14</v>
      </c>
      <c r="E3362" s="1" t="str">
        <f>UPPER(LEFT(D3362,1))</f>
        <v>M</v>
      </c>
      <c r="F3362">
        <v>397</v>
      </c>
      <c r="G3362">
        <f t="shared" si="312"/>
        <v>397</v>
      </c>
      <c r="H3362">
        <f t="shared" si="313"/>
        <v>397</v>
      </c>
      <c r="I3362">
        <v>183</v>
      </c>
      <c r="J3362">
        <f t="shared" si="314"/>
        <v>183</v>
      </c>
      <c r="K3362">
        <v>255</v>
      </c>
      <c r="L3362">
        <f t="shared" si="315"/>
        <v>255</v>
      </c>
      <c r="M3362">
        <v>0</v>
      </c>
      <c r="N3362">
        <v>7214</v>
      </c>
      <c r="O3362">
        <f t="shared" si="316"/>
        <v>7214</v>
      </c>
      <c r="P3362">
        <v>0</v>
      </c>
      <c r="Q3362">
        <v>90</v>
      </c>
      <c r="R3362">
        <v>210</v>
      </c>
      <c r="S3362">
        <v>230</v>
      </c>
      <c r="T3362">
        <v>9</v>
      </c>
      <c r="U3362">
        <f>VLOOKUP(A3362,vlookup_table[#All],2,)</f>
        <v>0</v>
      </c>
      <c r="V3362">
        <f>VLOOKUP(A3362,vlookup_table[#All],4,FALSE)</f>
        <v>7001</v>
      </c>
      <c r="W3362" t="str">
        <f>IF(LEN(V3362)=4,_xlfn.CONCAT("19",LEFT(V3362,2)),IF(LEN(V3362)=3,_xlfn.CONCAT("190",LEFT(V3362,2)),0))</f>
        <v>1970</v>
      </c>
      <c r="X3362">
        <f>IF(V3362&lt;&gt;0,1997-VALUE(W3362),0)</f>
        <v>27</v>
      </c>
      <c r="Y3362" t="str">
        <f>VLOOKUP(A3362,vlookup_table[#All],5,FALSE)</f>
        <v>T2</v>
      </c>
      <c r="Z3362" t="str">
        <f t="shared" si="317"/>
        <v>Town</v>
      </c>
      <c r="AA3362">
        <f>VLOOKUP(A3362,vlookup_table[#All],7,FALSE)</f>
        <v>10</v>
      </c>
    </row>
    <row r="3363" spans="1:27" x14ac:dyDescent="0.3">
      <c r="A3363">
        <v>25731</v>
      </c>
      <c r="B3363" s="1" t="s">
        <v>40</v>
      </c>
      <c r="C3363" s="1" t="str">
        <f>UPPER(LEFT(B3363,2))</f>
        <v>GA</v>
      </c>
      <c r="D3363" s="1" t="s">
        <v>14</v>
      </c>
      <c r="E3363" s="1" t="str">
        <f>UPPER(LEFT(D3363,1))</f>
        <v>M</v>
      </c>
      <c r="F3363">
        <v>804</v>
      </c>
      <c r="G3363">
        <f t="shared" si="312"/>
        <v>804</v>
      </c>
      <c r="H3363">
        <f t="shared" si="313"/>
        <v>804</v>
      </c>
      <c r="I3363">
        <v>366</v>
      </c>
      <c r="J3363">
        <f t="shared" si="314"/>
        <v>366</v>
      </c>
      <c r="K3363">
        <v>441</v>
      </c>
      <c r="L3363">
        <f t="shared" si="315"/>
        <v>441</v>
      </c>
      <c r="M3363">
        <v>7</v>
      </c>
      <c r="N3363">
        <v>15041</v>
      </c>
      <c r="O3363">
        <f t="shared" si="316"/>
        <v>15041</v>
      </c>
      <c r="P3363">
        <v>2</v>
      </c>
      <c r="Q3363">
        <v>54</v>
      </c>
      <c r="R3363">
        <v>408</v>
      </c>
      <c r="S3363">
        <v>400</v>
      </c>
      <c r="T3363">
        <v>15</v>
      </c>
      <c r="U3363">
        <f>VLOOKUP(A3363,vlookup_table[#All],2,)</f>
        <v>0</v>
      </c>
      <c r="V3363">
        <f>VLOOKUP(A3363,vlookup_table[#All],4,FALSE)</f>
        <v>6801</v>
      </c>
      <c r="W3363" t="str">
        <f>IF(LEN(V3363)=4,_xlfn.CONCAT("19",LEFT(V3363,2)),IF(LEN(V3363)=3,_xlfn.CONCAT("190",LEFT(V3363,2)),0))</f>
        <v>1968</v>
      </c>
      <c r="X3363">
        <f>IF(V3363&lt;&gt;0,1997-VALUE(W3363),0)</f>
        <v>29</v>
      </c>
      <c r="Y3363" t="str">
        <f>VLOOKUP(A3363,vlookup_table[#All],5,FALSE)</f>
        <v>T2</v>
      </c>
      <c r="Z3363" t="str">
        <f t="shared" si="317"/>
        <v>Town</v>
      </c>
      <c r="AA3363">
        <f>VLOOKUP(A3363,vlookup_table[#All],7,FALSE)</f>
        <v>21</v>
      </c>
    </row>
    <row r="3364" spans="1:27" x14ac:dyDescent="0.3">
      <c r="A3364">
        <v>45258</v>
      </c>
      <c r="B3364" s="1" t="s">
        <v>13</v>
      </c>
      <c r="C3364" s="1" t="str">
        <f>UPPER(LEFT(B3364,2))</f>
        <v>FL</v>
      </c>
      <c r="D3364" s="1" t="s">
        <v>17</v>
      </c>
      <c r="E3364" s="1" t="str">
        <f>UPPER(LEFT(D3364,1))</f>
        <v>F</v>
      </c>
      <c r="F3364">
        <v>518</v>
      </c>
      <c r="G3364">
        <f t="shared" si="312"/>
        <v>518</v>
      </c>
      <c r="H3364">
        <f t="shared" si="313"/>
        <v>518</v>
      </c>
      <c r="I3364">
        <v>184</v>
      </c>
      <c r="J3364">
        <f t="shared" si="314"/>
        <v>184</v>
      </c>
      <c r="K3364">
        <v>264</v>
      </c>
      <c r="L3364">
        <f t="shared" si="315"/>
        <v>264</v>
      </c>
      <c r="M3364">
        <v>0</v>
      </c>
      <c r="N3364">
        <v>11126</v>
      </c>
      <c r="O3364">
        <f t="shared" si="316"/>
        <v>11126</v>
      </c>
      <c r="P3364">
        <v>7</v>
      </c>
      <c r="Q3364">
        <v>12</v>
      </c>
      <c r="R3364">
        <v>213</v>
      </c>
      <c r="S3364">
        <v>228</v>
      </c>
      <c r="T3364">
        <v>10</v>
      </c>
      <c r="U3364">
        <f>VLOOKUP(A3364,vlookup_table[#All],2,)</f>
        <v>0</v>
      </c>
      <c r="V3364">
        <f>VLOOKUP(A3364,vlookup_table[#All],4,FALSE)</f>
        <v>4501</v>
      </c>
      <c r="W3364" t="str">
        <f>IF(LEN(V3364)=4,_xlfn.CONCAT("19",LEFT(V3364,2)),IF(LEN(V3364)=3,_xlfn.CONCAT("190",LEFT(V3364,2)),0))</f>
        <v>1945</v>
      </c>
      <c r="X3364">
        <f>IF(V3364&lt;&gt;0,1997-VALUE(W3364),0)</f>
        <v>52</v>
      </c>
      <c r="Y3364" t="str">
        <f>VLOOKUP(A3364,vlookup_table[#All],5,FALSE)</f>
        <v>U3</v>
      </c>
      <c r="Z3364" t="str">
        <f t="shared" si="317"/>
        <v>Urban</v>
      </c>
      <c r="AA3364">
        <f>VLOOKUP(A3364,vlookup_table[#All],7,FALSE)</f>
        <v>5</v>
      </c>
    </row>
    <row r="3365" spans="1:27" x14ac:dyDescent="0.3">
      <c r="A3365">
        <v>175996</v>
      </c>
      <c r="B3365" s="1" t="s">
        <v>51</v>
      </c>
      <c r="C3365" s="1" t="str">
        <f>UPPER(LEFT(B3365,2))</f>
        <v>OR</v>
      </c>
      <c r="D3365" s="1" t="s">
        <v>17</v>
      </c>
      <c r="E3365" s="1" t="str">
        <f>UPPER(LEFT(D3365,1))</f>
        <v>F</v>
      </c>
      <c r="F3365">
        <v>1149</v>
      </c>
      <c r="G3365">
        <f t="shared" si="312"/>
        <v>1149</v>
      </c>
      <c r="H3365">
        <f t="shared" si="313"/>
        <v>1149</v>
      </c>
      <c r="I3365">
        <v>504</v>
      </c>
      <c r="J3365">
        <f t="shared" si="314"/>
        <v>504</v>
      </c>
      <c r="K3365">
        <v>580</v>
      </c>
      <c r="L3365">
        <f t="shared" si="315"/>
        <v>580</v>
      </c>
      <c r="M3365">
        <v>6</v>
      </c>
      <c r="N3365">
        <v>19641</v>
      </c>
      <c r="O3365">
        <f t="shared" si="316"/>
        <v>19641</v>
      </c>
      <c r="P3365">
        <v>7</v>
      </c>
      <c r="Q3365">
        <v>53</v>
      </c>
      <c r="R3365">
        <v>526</v>
      </c>
      <c r="S3365">
        <v>550</v>
      </c>
      <c r="T3365">
        <v>11.5</v>
      </c>
      <c r="U3365">
        <f>VLOOKUP(A3365,vlookup_table[#All],2,)</f>
        <v>0</v>
      </c>
      <c r="V3365">
        <f>VLOOKUP(A3365,vlookup_table[#All],4,FALSE)</f>
        <v>3501</v>
      </c>
      <c r="W3365" t="str">
        <f>IF(LEN(V3365)=4,_xlfn.CONCAT("19",LEFT(V3365,2)),IF(LEN(V3365)=3,_xlfn.CONCAT("190",LEFT(V3365,2)),0))</f>
        <v>1935</v>
      </c>
      <c r="X3365">
        <f>IF(V3365&lt;&gt;0,1997-VALUE(W3365),0)</f>
        <v>62</v>
      </c>
      <c r="Y3365" t="str">
        <f>VLOOKUP(A3365,vlookup_table[#All],5,FALSE)</f>
        <v>S1</v>
      </c>
      <c r="Z3365" t="str">
        <f t="shared" si="317"/>
        <v>Suburban</v>
      </c>
      <c r="AA3365">
        <f>VLOOKUP(A3365,vlookup_table[#All],7,FALSE)</f>
        <v>10</v>
      </c>
    </row>
    <row r="3366" spans="1:27" x14ac:dyDescent="0.3">
      <c r="A3366">
        <v>56113</v>
      </c>
      <c r="B3366" s="1" t="s">
        <v>63</v>
      </c>
      <c r="C3366" s="1" t="str">
        <f>UPPER(LEFT(B3366,2))</f>
        <v>MS</v>
      </c>
      <c r="D3366" s="1" t="s">
        <v>14</v>
      </c>
      <c r="E3366" s="1" t="str">
        <f>UPPER(LEFT(D3366,1))</f>
        <v>M</v>
      </c>
      <c r="F3366">
        <v>494</v>
      </c>
      <c r="G3366">
        <f t="shared" si="312"/>
        <v>494</v>
      </c>
      <c r="H3366">
        <f t="shared" si="313"/>
        <v>494</v>
      </c>
      <c r="I3366">
        <v>259</v>
      </c>
      <c r="J3366">
        <f t="shared" si="314"/>
        <v>259</v>
      </c>
      <c r="K3366">
        <v>333</v>
      </c>
      <c r="L3366">
        <f t="shared" si="315"/>
        <v>333</v>
      </c>
      <c r="M3366">
        <v>0</v>
      </c>
      <c r="N3366">
        <v>10812</v>
      </c>
      <c r="O3366">
        <f t="shared" si="316"/>
        <v>10812</v>
      </c>
      <c r="P3366">
        <v>1</v>
      </c>
      <c r="Q3366">
        <v>65</v>
      </c>
      <c r="R3366">
        <v>306</v>
      </c>
      <c r="S3366">
        <v>296</v>
      </c>
      <c r="T3366">
        <v>4.1025641029999997</v>
      </c>
      <c r="U3366">
        <f>VLOOKUP(A3366,vlookup_table[#All],2,)</f>
        <v>1002</v>
      </c>
      <c r="V3366">
        <f>VLOOKUP(A3366,vlookup_table[#All],4,FALSE)</f>
        <v>4504</v>
      </c>
      <c r="W3366" t="str">
        <f>IF(LEN(V3366)=4,_xlfn.CONCAT("19",LEFT(V3366,2)),IF(LEN(V3366)=3,_xlfn.CONCAT("190",LEFT(V3366,2)),0))</f>
        <v>1945</v>
      </c>
      <c r="X3366">
        <f>IF(V3366&lt;&gt;0,1997-VALUE(W3366),0)</f>
        <v>52</v>
      </c>
      <c r="Y3366" t="str">
        <f>VLOOKUP(A3366,vlookup_table[#All],5,FALSE)</f>
        <v>T2</v>
      </c>
      <c r="Z3366" t="str">
        <f t="shared" si="317"/>
        <v>Town</v>
      </c>
      <c r="AA3366">
        <f>VLOOKUP(A3366,vlookup_table[#All],7,FALSE)</f>
        <v>5</v>
      </c>
    </row>
    <row r="3367" spans="1:27" x14ac:dyDescent="0.3">
      <c r="A3367">
        <v>138945</v>
      </c>
      <c r="B3367" s="1" t="s">
        <v>56</v>
      </c>
      <c r="C3367" s="1" t="str">
        <f>UPPER(LEFT(B3367,2))</f>
        <v>AZ</v>
      </c>
      <c r="D3367" s="1" t="s">
        <v>61</v>
      </c>
      <c r="E3367" s="1" t="str">
        <f>UPPER(LEFT(D3367,1))</f>
        <v>F</v>
      </c>
      <c r="F3367">
        <v>1773</v>
      </c>
      <c r="G3367">
        <f t="shared" si="312"/>
        <v>1773</v>
      </c>
      <c r="H3367">
        <f t="shared" si="313"/>
        <v>1773</v>
      </c>
      <c r="I3367">
        <v>226</v>
      </c>
      <c r="J3367">
        <f t="shared" si="314"/>
        <v>226</v>
      </c>
      <c r="K3367">
        <v>425</v>
      </c>
      <c r="L3367">
        <f t="shared" si="315"/>
        <v>425</v>
      </c>
      <c r="M3367">
        <v>42</v>
      </c>
      <c r="N3367">
        <v>16919</v>
      </c>
      <c r="O3367">
        <f t="shared" si="316"/>
        <v>16919</v>
      </c>
      <c r="P3367">
        <v>7</v>
      </c>
      <c r="Q3367">
        <v>15</v>
      </c>
      <c r="R3367">
        <v>354</v>
      </c>
      <c r="S3367">
        <v>342</v>
      </c>
      <c r="T3367">
        <v>11</v>
      </c>
      <c r="U3367">
        <f>VLOOKUP(A3367,vlookup_table[#All],2,)</f>
        <v>28</v>
      </c>
      <c r="V3367">
        <f>VLOOKUP(A3367,vlookup_table[#All],4,FALSE)</f>
        <v>2901</v>
      </c>
      <c r="W3367" t="str">
        <f>IF(LEN(V3367)=4,_xlfn.CONCAT("19",LEFT(V3367,2)),IF(LEN(V3367)=3,_xlfn.CONCAT("190",LEFT(V3367,2)),0))</f>
        <v>1929</v>
      </c>
      <c r="X3367">
        <f>IF(V3367&lt;&gt;0,1997-VALUE(W3367),0)</f>
        <v>68</v>
      </c>
      <c r="Y3367" t="str">
        <f>VLOOKUP(A3367,vlookup_table[#All],5,FALSE)</f>
        <v>C2</v>
      </c>
      <c r="Z3367" t="str">
        <f t="shared" si="317"/>
        <v>City</v>
      </c>
      <c r="AA3367">
        <f>VLOOKUP(A3367,vlookup_table[#All],7,FALSE)</f>
        <v>23</v>
      </c>
    </row>
    <row r="3368" spans="1:27" x14ac:dyDescent="0.3">
      <c r="A3368">
        <v>135098</v>
      </c>
      <c r="B3368" s="1" t="s">
        <v>56</v>
      </c>
      <c r="C3368" s="1" t="str">
        <f>UPPER(LEFT(B3368,2))</f>
        <v>AZ</v>
      </c>
      <c r="D3368" s="1" t="s">
        <v>61</v>
      </c>
      <c r="E3368" s="1" t="str">
        <f>UPPER(LEFT(D3368,1))</f>
        <v>F</v>
      </c>
      <c r="F3368">
        <v>699</v>
      </c>
      <c r="G3368">
        <f t="shared" si="312"/>
        <v>699</v>
      </c>
      <c r="H3368">
        <f t="shared" si="313"/>
        <v>699</v>
      </c>
      <c r="I3368">
        <v>250</v>
      </c>
      <c r="J3368">
        <f t="shared" si="314"/>
        <v>250</v>
      </c>
      <c r="K3368">
        <v>299</v>
      </c>
      <c r="L3368">
        <f t="shared" si="315"/>
        <v>299</v>
      </c>
      <c r="M3368">
        <v>0</v>
      </c>
      <c r="N3368">
        <v>15108</v>
      </c>
      <c r="O3368">
        <f t="shared" si="316"/>
        <v>15108</v>
      </c>
      <c r="P3368">
        <v>12</v>
      </c>
      <c r="Q3368">
        <v>35</v>
      </c>
      <c r="R3368">
        <v>290</v>
      </c>
      <c r="S3368">
        <v>286</v>
      </c>
      <c r="T3368">
        <v>7.5833333329999997</v>
      </c>
      <c r="U3368">
        <f>VLOOKUP(A3368,vlookup_table[#All],2,)</f>
        <v>28</v>
      </c>
      <c r="V3368">
        <f>VLOOKUP(A3368,vlookup_table[#All],4,FALSE)</f>
        <v>3106</v>
      </c>
      <c r="W3368" t="str">
        <f>IF(LEN(V3368)=4,_xlfn.CONCAT("19",LEFT(V3368,2)),IF(LEN(V3368)=3,_xlfn.CONCAT("190",LEFT(V3368,2)),0))</f>
        <v>1931</v>
      </c>
      <c r="X3368">
        <f>IF(V3368&lt;&gt;0,1997-VALUE(W3368),0)</f>
        <v>66</v>
      </c>
      <c r="Y3368" t="str">
        <f>VLOOKUP(A3368,vlookup_table[#All],5,FALSE)</f>
        <v>S2</v>
      </c>
      <c r="Z3368" t="str">
        <f t="shared" si="317"/>
        <v>Suburban</v>
      </c>
      <c r="AA3368">
        <f>VLOOKUP(A3368,vlookup_table[#All],7,FALSE)</f>
        <v>20</v>
      </c>
    </row>
    <row r="3369" spans="1:27" x14ac:dyDescent="0.3">
      <c r="A3369">
        <v>87074</v>
      </c>
      <c r="B3369" s="1" t="s">
        <v>35</v>
      </c>
      <c r="C3369" s="1" t="str">
        <f>UPPER(LEFT(B3369,2))</f>
        <v>MT</v>
      </c>
      <c r="D3369" s="1" t="s">
        <v>20</v>
      </c>
      <c r="E3369" s="1" t="str">
        <f>UPPER(LEFT(D3369,1))</f>
        <v>F</v>
      </c>
      <c r="F3369">
        <v>320</v>
      </c>
      <c r="G3369">
        <f t="shared" si="312"/>
        <v>320</v>
      </c>
      <c r="H3369">
        <f t="shared" si="313"/>
        <v>320</v>
      </c>
      <c r="I3369">
        <v>172</v>
      </c>
      <c r="J3369">
        <f t="shared" si="314"/>
        <v>172</v>
      </c>
      <c r="K3369">
        <v>285</v>
      </c>
      <c r="L3369">
        <f t="shared" si="315"/>
        <v>285</v>
      </c>
      <c r="M3369">
        <v>0</v>
      </c>
      <c r="N3369">
        <v>9900</v>
      </c>
      <c r="O3369">
        <f t="shared" si="316"/>
        <v>9900</v>
      </c>
      <c r="P3369">
        <v>0</v>
      </c>
      <c r="Q3369">
        <v>78</v>
      </c>
      <c r="R3369">
        <v>208</v>
      </c>
      <c r="S3369">
        <v>247</v>
      </c>
      <c r="T3369">
        <v>10.64</v>
      </c>
      <c r="U3369">
        <f>VLOOKUP(A3369,vlookup_table[#All],2,)</f>
        <v>0</v>
      </c>
      <c r="V3369">
        <f>VLOOKUP(A3369,vlookup_table[#All],4,FALSE)</f>
        <v>7801</v>
      </c>
      <c r="W3369" t="str">
        <f>IF(LEN(V3369)=4,_xlfn.CONCAT("19",LEFT(V3369,2)),IF(LEN(V3369)=3,_xlfn.CONCAT("190",LEFT(V3369,2)),0))</f>
        <v>1978</v>
      </c>
      <c r="X3369">
        <f>IF(V3369&lt;&gt;0,1997-VALUE(W3369),0)</f>
        <v>19</v>
      </c>
      <c r="Y3369" t="str">
        <f>VLOOKUP(A3369,vlookup_table[#All],5,FALSE)</f>
        <v>R3</v>
      </c>
      <c r="Z3369" t="str">
        <f t="shared" si="317"/>
        <v>Rural</v>
      </c>
      <c r="AA3369">
        <f>VLOOKUP(A3369,vlookup_table[#All],7,FALSE)</f>
        <v>5</v>
      </c>
    </row>
    <row r="3370" spans="1:27" x14ac:dyDescent="0.3">
      <c r="A3370">
        <v>23723</v>
      </c>
      <c r="B3370" s="1" t="s">
        <v>47</v>
      </c>
      <c r="C3370" s="1" t="str">
        <f>UPPER(LEFT(B3370,2))</f>
        <v>SC</v>
      </c>
      <c r="D3370" s="1" t="s">
        <v>14</v>
      </c>
      <c r="E3370" s="1" t="str">
        <f>UPPER(LEFT(D3370,1))</f>
        <v>M</v>
      </c>
      <c r="F3370">
        <v>880</v>
      </c>
      <c r="G3370">
        <f t="shared" si="312"/>
        <v>880</v>
      </c>
      <c r="H3370">
        <f t="shared" si="313"/>
        <v>880</v>
      </c>
      <c r="I3370">
        <v>412</v>
      </c>
      <c r="J3370">
        <f t="shared" si="314"/>
        <v>412</v>
      </c>
      <c r="K3370">
        <v>505</v>
      </c>
      <c r="L3370">
        <f t="shared" si="315"/>
        <v>505</v>
      </c>
      <c r="M3370">
        <v>2</v>
      </c>
      <c r="N3370">
        <v>18480</v>
      </c>
      <c r="O3370">
        <f t="shared" si="316"/>
        <v>18480</v>
      </c>
      <c r="P3370">
        <v>2</v>
      </c>
      <c r="Q3370">
        <v>49</v>
      </c>
      <c r="R3370">
        <v>433</v>
      </c>
      <c r="S3370">
        <v>469</v>
      </c>
      <c r="T3370">
        <v>7.5555555559999998</v>
      </c>
      <c r="U3370">
        <f>VLOOKUP(A3370,vlookup_table[#All],2,)</f>
        <v>1</v>
      </c>
      <c r="V3370">
        <f>VLOOKUP(A3370,vlookup_table[#All],4,FALSE)</f>
        <v>6101</v>
      </c>
      <c r="W3370" t="str">
        <f>IF(LEN(V3370)=4,_xlfn.CONCAT("19",LEFT(V3370,2)),IF(LEN(V3370)=3,_xlfn.CONCAT("190",LEFT(V3370,2)),0))</f>
        <v>1961</v>
      </c>
      <c r="X3370">
        <f>IF(V3370&lt;&gt;0,1997-VALUE(W3370),0)</f>
        <v>36</v>
      </c>
      <c r="Y3370" t="str">
        <f>VLOOKUP(A3370,vlookup_table[#All],5,FALSE)</f>
        <v>T1</v>
      </c>
      <c r="Z3370" t="str">
        <f t="shared" si="317"/>
        <v>Town</v>
      </c>
      <c r="AA3370">
        <f>VLOOKUP(A3370,vlookup_table[#All],7,FALSE)</f>
        <v>10</v>
      </c>
    </row>
    <row r="3371" spans="1:27" x14ac:dyDescent="0.3">
      <c r="A3371">
        <v>116053</v>
      </c>
      <c r="B3371" s="1" t="s">
        <v>21</v>
      </c>
      <c r="C3371" s="1" t="str">
        <f>UPPER(LEFT(B3371,2))</f>
        <v>TX</v>
      </c>
      <c r="D3371" s="1" t="s">
        <v>14</v>
      </c>
      <c r="E3371" s="1" t="str">
        <f>UPPER(LEFT(D3371,1))</f>
        <v>M</v>
      </c>
      <c r="F3371">
        <v>1112</v>
      </c>
      <c r="G3371">
        <f t="shared" si="312"/>
        <v>1112</v>
      </c>
      <c r="H3371">
        <f t="shared" si="313"/>
        <v>1112</v>
      </c>
      <c r="I3371">
        <v>594</v>
      </c>
      <c r="J3371">
        <f t="shared" si="314"/>
        <v>594</v>
      </c>
      <c r="K3371">
        <v>639</v>
      </c>
      <c r="L3371">
        <f t="shared" si="315"/>
        <v>639</v>
      </c>
      <c r="M3371">
        <v>4</v>
      </c>
      <c r="N3371">
        <v>26632</v>
      </c>
      <c r="O3371">
        <f t="shared" si="316"/>
        <v>26632</v>
      </c>
      <c r="P3371">
        <v>2</v>
      </c>
      <c r="Q3371">
        <v>62</v>
      </c>
      <c r="R3371">
        <v>619</v>
      </c>
      <c r="S3371">
        <v>597</v>
      </c>
      <c r="T3371">
        <v>6</v>
      </c>
      <c r="U3371">
        <f>VLOOKUP(A3371,vlookup_table[#All],2,)</f>
        <v>1</v>
      </c>
      <c r="V3371">
        <f>VLOOKUP(A3371,vlookup_table[#All],4,FALSE)</f>
        <v>5201</v>
      </c>
      <c r="W3371" t="str">
        <f>IF(LEN(V3371)=4,_xlfn.CONCAT("19",LEFT(V3371,2)),IF(LEN(V3371)=3,_xlfn.CONCAT("190",LEFT(V3371,2)),0))</f>
        <v>1952</v>
      </c>
      <c r="X3371">
        <f>IF(V3371&lt;&gt;0,1997-VALUE(W3371),0)</f>
        <v>45</v>
      </c>
      <c r="Y3371" t="str">
        <f>VLOOKUP(A3371,vlookup_table[#All],5,FALSE)</f>
        <v>C1</v>
      </c>
      <c r="Z3371" t="str">
        <f t="shared" si="317"/>
        <v>City</v>
      </c>
      <c r="AA3371">
        <f>VLOOKUP(A3371,vlookup_table[#All],7,FALSE)</f>
        <v>6</v>
      </c>
    </row>
    <row r="3372" spans="1:27" x14ac:dyDescent="0.3">
      <c r="A3372">
        <v>92021</v>
      </c>
      <c r="B3372" s="1" t="s">
        <v>16</v>
      </c>
      <c r="C3372" s="1" t="str">
        <f>UPPER(LEFT(B3372,2))</f>
        <v>IL</v>
      </c>
      <c r="D3372" s="1" t="s">
        <v>14</v>
      </c>
      <c r="E3372" s="1" t="str">
        <f>UPPER(LEFT(D3372,1))</f>
        <v>M</v>
      </c>
      <c r="F3372">
        <v>960</v>
      </c>
      <c r="G3372">
        <f t="shared" si="312"/>
        <v>960</v>
      </c>
      <c r="H3372">
        <f t="shared" si="313"/>
        <v>960</v>
      </c>
      <c r="I3372">
        <v>344</v>
      </c>
      <c r="J3372">
        <f t="shared" si="314"/>
        <v>344</v>
      </c>
      <c r="K3372">
        <v>459</v>
      </c>
      <c r="L3372">
        <f t="shared" si="315"/>
        <v>459</v>
      </c>
      <c r="M3372">
        <v>0</v>
      </c>
      <c r="N3372">
        <v>16580</v>
      </c>
      <c r="O3372">
        <f t="shared" si="316"/>
        <v>16580</v>
      </c>
      <c r="P3372">
        <v>8</v>
      </c>
      <c r="Q3372">
        <v>71</v>
      </c>
      <c r="R3372">
        <v>411</v>
      </c>
      <c r="S3372">
        <v>398</v>
      </c>
      <c r="T3372">
        <v>20</v>
      </c>
      <c r="U3372">
        <f>VLOOKUP(A3372,vlookup_table[#All],2,)</f>
        <v>1</v>
      </c>
      <c r="V3372">
        <f>VLOOKUP(A3372,vlookup_table[#All],4,FALSE)</f>
        <v>3201</v>
      </c>
      <c r="W3372" t="str">
        <f>IF(LEN(V3372)=4,_xlfn.CONCAT("19",LEFT(V3372,2)),IF(LEN(V3372)=3,_xlfn.CONCAT("190",LEFT(V3372,2)),0))</f>
        <v>1932</v>
      </c>
      <c r="X3372">
        <f>IF(V3372&lt;&gt;0,1997-VALUE(W3372),0)</f>
        <v>65</v>
      </c>
      <c r="Y3372" t="str">
        <f>VLOOKUP(A3372,vlookup_table[#All],5,FALSE)</f>
        <v>C2</v>
      </c>
      <c r="Z3372" t="str">
        <f t="shared" si="317"/>
        <v>City</v>
      </c>
      <c r="AA3372">
        <f>VLOOKUP(A3372,vlookup_table[#All],7,FALSE)</f>
        <v>20</v>
      </c>
    </row>
    <row r="3373" spans="1:27" x14ac:dyDescent="0.3">
      <c r="A3373">
        <v>164989</v>
      </c>
      <c r="B3373" s="1" t="s">
        <v>22</v>
      </c>
      <c r="C3373" s="1" t="str">
        <f>UPPER(LEFT(B3373,2))</f>
        <v>CA</v>
      </c>
      <c r="D3373" s="1" t="s">
        <v>17</v>
      </c>
      <c r="E3373" s="1" t="str">
        <f>UPPER(LEFT(D3373,1))</f>
        <v>F</v>
      </c>
      <c r="F3373">
        <v>5287</v>
      </c>
      <c r="G3373">
        <f t="shared" si="312"/>
        <v>5287</v>
      </c>
      <c r="H3373">
        <f t="shared" si="313"/>
        <v>5287</v>
      </c>
      <c r="I3373">
        <v>1032</v>
      </c>
      <c r="J3373">
        <f t="shared" si="314"/>
        <v>1032</v>
      </c>
      <c r="K3373">
        <v>1002</v>
      </c>
      <c r="L3373">
        <f t="shared" si="315"/>
        <v>1002</v>
      </c>
      <c r="M3373">
        <v>98</v>
      </c>
      <c r="N3373">
        <v>43904</v>
      </c>
      <c r="O3373">
        <f t="shared" si="316"/>
        <v>43904</v>
      </c>
      <c r="P3373">
        <v>10</v>
      </c>
      <c r="Q3373">
        <v>51</v>
      </c>
      <c r="R3373">
        <v>1105</v>
      </c>
      <c r="S3373">
        <v>949</v>
      </c>
      <c r="T3373">
        <v>13.375</v>
      </c>
      <c r="U3373">
        <f>VLOOKUP(A3373,vlookup_table[#All],2,)</f>
        <v>0</v>
      </c>
      <c r="V3373">
        <f>VLOOKUP(A3373,vlookup_table[#All],4,FALSE)</f>
        <v>3209</v>
      </c>
      <c r="W3373" t="str">
        <f>IF(LEN(V3373)=4,_xlfn.CONCAT("19",LEFT(V3373,2)),IF(LEN(V3373)=3,_xlfn.CONCAT("190",LEFT(V3373,2)),0))</f>
        <v>1932</v>
      </c>
      <c r="X3373">
        <f>IF(V3373&lt;&gt;0,1997-VALUE(W3373),0)</f>
        <v>65</v>
      </c>
      <c r="Y3373" t="str">
        <f>VLOOKUP(A3373,vlookup_table[#All],5,FALSE)</f>
        <v>S1</v>
      </c>
      <c r="Z3373" t="str">
        <f t="shared" si="317"/>
        <v>Suburban</v>
      </c>
      <c r="AA3373">
        <f>VLOOKUP(A3373,vlookup_table[#All],7,FALSE)</f>
        <v>30</v>
      </c>
    </row>
    <row r="3374" spans="1:27" x14ac:dyDescent="0.3">
      <c r="A3374">
        <v>126013</v>
      </c>
      <c r="B3374" s="1" t="s">
        <v>21</v>
      </c>
      <c r="C3374" s="1" t="str">
        <f>UPPER(LEFT(B3374,2))</f>
        <v>TX</v>
      </c>
      <c r="D3374" s="1" t="s">
        <v>14</v>
      </c>
      <c r="E3374" s="1" t="str">
        <f>UPPER(LEFT(D3374,1))</f>
        <v>M</v>
      </c>
      <c r="F3374">
        <v>697</v>
      </c>
      <c r="G3374">
        <f t="shared" si="312"/>
        <v>697</v>
      </c>
      <c r="H3374">
        <f t="shared" si="313"/>
        <v>697</v>
      </c>
      <c r="I3374">
        <v>435</v>
      </c>
      <c r="J3374">
        <f t="shared" si="314"/>
        <v>435</v>
      </c>
      <c r="K3374">
        <v>497</v>
      </c>
      <c r="L3374">
        <f t="shared" si="315"/>
        <v>497</v>
      </c>
      <c r="M3374">
        <v>0</v>
      </c>
      <c r="N3374">
        <v>15966</v>
      </c>
      <c r="O3374">
        <f t="shared" si="316"/>
        <v>15966</v>
      </c>
      <c r="P3374">
        <v>2</v>
      </c>
      <c r="Q3374">
        <v>64</v>
      </c>
      <c r="R3374">
        <v>488</v>
      </c>
      <c r="S3374">
        <v>457</v>
      </c>
      <c r="T3374">
        <v>15.33333333</v>
      </c>
      <c r="U3374">
        <f>VLOOKUP(A3374,vlookup_table[#All],2,)</f>
        <v>0</v>
      </c>
      <c r="V3374">
        <f>VLOOKUP(A3374,vlookup_table[#All],4,FALSE)</f>
        <v>4001</v>
      </c>
      <c r="W3374" t="str">
        <f>IF(LEN(V3374)=4,_xlfn.CONCAT("19",LEFT(V3374,2)),IF(LEN(V3374)=3,_xlfn.CONCAT("190",LEFT(V3374,2)),0))</f>
        <v>1940</v>
      </c>
      <c r="X3374">
        <f>IF(V3374&lt;&gt;0,1997-VALUE(W3374),0)</f>
        <v>57</v>
      </c>
      <c r="Y3374" t="str">
        <f>VLOOKUP(A3374,vlookup_table[#All],5,FALSE)</f>
        <v>R2</v>
      </c>
      <c r="Z3374" t="str">
        <f t="shared" si="317"/>
        <v>Rural</v>
      </c>
      <c r="AA3374">
        <f>VLOOKUP(A3374,vlookup_table[#All],7,FALSE)</f>
        <v>20</v>
      </c>
    </row>
    <row r="3375" spans="1:27" x14ac:dyDescent="0.3">
      <c r="A3375">
        <v>117076</v>
      </c>
      <c r="B3375" s="1" t="s">
        <v>21</v>
      </c>
      <c r="C3375" s="1" t="str">
        <f>UPPER(LEFT(B3375,2))</f>
        <v>TX</v>
      </c>
      <c r="D3375" s="1" t="s">
        <v>17</v>
      </c>
      <c r="E3375" s="1" t="str">
        <f>UPPER(LEFT(D3375,1))</f>
        <v>F</v>
      </c>
      <c r="F3375">
        <v>548</v>
      </c>
      <c r="G3375">
        <f t="shared" si="312"/>
        <v>548</v>
      </c>
      <c r="H3375">
        <f t="shared" si="313"/>
        <v>548</v>
      </c>
      <c r="I3375">
        <v>238</v>
      </c>
      <c r="J3375">
        <f t="shared" si="314"/>
        <v>238</v>
      </c>
      <c r="K3375">
        <v>271</v>
      </c>
      <c r="L3375">
        <f t="shared" si="315"/>
        <v>271</v>
      </c>
      <c r="M3375">
        <v>0</v>
      </c>
      <c r="N3375">
        <v>7325</v>
      </c>
      <c r="O3375">
        <f t="shared" si="316"/>
        <v>7325</v>
      </c>
      <c r="P3375">
        <v>11</v>
      </c>
      <c r="Q3375">
        <v>79</v>
      </c>
      <c r="R3375">
        <v>236</v>
      </c>
      <c r="S3375">
        <v>261</v>
      </c>
      <c r="T3375">
        <v>7.9411764710000003</v>
      </c>
      <c r="U3375">
        <f>VLOOKUP(A3375,vlookup_table[#All],2,)</f>
        <v>0</v>
      </c>
      <c r="V3375">
        <f>VLOOKUP(A3375,vlookup_table[#All],4,FALSE)</f>
        <v>1808</v>
      </c>
      <c r="W3375" t="str">
        <f>IF(LEN(V3375)=4,_xlfn.CONCAT("19",LEFT(V3375,2)),IF(LEN(V3375)=3,_xlfn.CONCAT("190",LEFT(V3375,2)),0))</f>
        <v>1918</v>
      </c>
      <c r="X3375">
        <f>IF(V3375&lt;&gt;0,1997-VALUE(W3375),0)</f>
        <v>79</v>
      </c>
      <c r="Y3375" t="str">
        <f>VLOOKUP(A3375,vlookup_table[#All],5,FALSE)</f>
        <v>S3</v>
      </c>
      <c r="Z3375" t="str">
        <f t="shared" si="317"/>
        <v>Suburban</v>
      </c>
      <c r="AA3375">
        <f>VLOOKUP(A3375,vlookup_table[#All],7,FALSE)</f>
        <v>10</v>
      </c>
    </row>
    <row r="3376" spans="1:27" x14ac:dyDescent="0.3">
      <c r="A3376">
        <v>26680</v>
      </c>
      <c r="B3376" s="1" t="s">
        <v>40</v>
      </c>
      <c r="C3376" s="1" t="str">
        <f>UPPER(LEFT(B3376,2))</f>
        <v>GA</v>
      </c>
      <c r="D3376" s="1" t="s">
        <v>17</v>
      </c>
      <c r="E3376" s="1" t="str">
        <f>UPPER(LEFT(D3376,1))</f>
        <v>F</v>
      </c>
      <c r="F3376">
        <v>794</v>
      </c>
      <c r="G3376">
        <f t="shared" si="312"/>
        <v>794</v>
      </c>
      <c r="H3376">
        <f t="shared" si="313"/>
        <v>794</v>
      </c>
      <c r="I3376">
        <v>323</v>
      </c>
      <c r="J3376">
        <f t="shared" si="314"/>
        <v>323</v>
      </c>
      <c r="K3376">
        <v>507</v>
      </c>
      <c r="L3376">
        <f t="shared" si="315"/>
        <v>507</v>
      </c>
      <c r="M3376">
        <v>2</v>
      </c>
      <c r="N3376">
        <v>21758</v>
      </c>
      <c r="O3376">
        <f t="shared" si="316"/>
        <v>21758</v>
      </c>
      <c r="P3376">
        <v>2</v>
      </c>
      <c r="Q3376">
        <v>69</v>
      </c>
      <c r="R3376">
        <v>396</v>
      </c>
      <c r="S3376">
        <v>461</v>
      </c>
      <c r="T3376">
        <v>10.81818182</v>
      </c>
      <c r="U3376">
        <f>VLOOKUP(A3376,vlookup_table[#All],2,)</f>
        <v>2</v>
      </c>
      <c r="V3376">
        <f>VLOOKUP(A3376,vlookup_table[#All],4,FALSE)</f>
        <v>5608</v>
      </c>
      <c r="W3376" t="str">
        <f>IF(LEN(V3376)=4,_xlfn.CONCAT("19",LEFT(V3376,2)),IF(LEN(V3376)=3,_xlfn.CONCAT("190",LEFT(V3376,2)),0))</f>
        <v>1956</v>
      </c>
      <c r="X3376">
        <f>IF(V3376&lt;&gt;0,1997-VALUE(W3376),0)</f>
        <v>41</v>
      </c>
      <c r="Y3376" t="str">
        <f>VLOOKUP(A3376,vlookup_table[#All],5,FALSE)</f>
        <v>T1</v>
      </c>
      <c r="Z3376" t="str">
        <f t="shared" si="317"/>
        <v>Town</v>
      </c>
      <c r="AA3376">
        <f>VLOOKUP(A3376,vlookup_table[#All],7,FALSE)</f>
        <v>15</v>
      </c>
    </row>
    <row r="3377" spans="1:27" x14ac:dyDescent="0.3">
      <c r="A3377">
        <v>176252</v>
      </c>
      <c r="B3377" s="1" t="s">
        <v>51</v>
      </c>
      <c r="C3377" s="1" t="str">
        <f>UPPER(LEFT(B3377,2))</f>
        <v>OR</v>
      </c>
      <c r="D3377" s="1" t="s">
        <v>14</v>
      </c>
      <c r="E3377" s="1" t="str">
        <f>UPPER(LEFT(D3377,1))</f>
        <v>M</v>
      </c>
      <c r="F3377">
        <v>716</v>
      </c>
      <c r="G3377">
        <f t="shared" si="312"/>
        <v>716</v>
      </c>
      <c r="H3377">
        <f t="shared" si="313"/>
        <v>716</v>
      </c>
      <c r="I3377">
        <v>371</v>
      </c>
      <c r="J3377">
        <f t="shared" si="314"/>
        <v>371</v>
      </c>
      <c r="K3377">
        <v>421</v>
      </c>
      <c r="L3377">
        <f t="shared" si="315"/>
        <v>421</v>
      </c>
      <c r="M3377">
        <v>2</v>
      </c>
      <c r="N3377">
        <v>15858</v>
      </c>
      <c r="O3377">
        <f t="shared" si="316"/>
        <v>15858</v>
      </c>
      <c r="P3377">
        <v>1</v>
      </c>
      <c r="Q3377">
        <v>37</v>
      </c>
      <c r="R3377">
        <v>373</v>
      </c>
      <c r="S3377">
        <v>419</v>
      </c>
      <c r="T3377">
        <v>10.363636359999999</v>
      </c>
      <c r="U3377">
        <f>VLOOKUP(A3377,vlookup_table[#All],2,)</f>
        <v>2</v>
      </c>
      <c r="V3377">
        <f>VLOOKUP(A3377,vlookup_table[#All],4,FALSE)</f>
        <v>1101</v>
      </c>
      <c r="W3377" t="str">
        <f>IF(LEN(V3377)=4,_xlfn.CONCAT("19",LEFT(V3377,2)),IF(LEN(V3377)=3,_xlfn.CONCAT("190",LEFT(V3377,2)),0))</f>
        <v>1911</v>
      </c>
      <c r="X3377">
        <f>IF(V3377&lt;&gt;0,1997-VALUE(W3377),0)</f>
        <v>86</v>
      </c>
      <c r="Y3377" t="str">
        <f>VLOOKUP(A3377,vlookup_table[#All],5,FALSE)</f>
        <v>S1</v>
      </c>
      <c r="Z3377" t="str">
        <f t="shared" si="317"/>
        <v>Suburban</v>
      </c>
      <c r="AA3377">
        <f>VLOOKUP(A3377,vlookup_table[#All],7,FALSE)</f>
        <v>15</v>
      </c>
    </row>
    <row r="3378" spans="1:27" x14ac:dyDescent="0.3">
      <c r="A3378">
        <v>119154</v>
      </c>
      <c r="B3378" s="1" t="s">
        <v>21</v>
      </c>
      <c r="C3378" s="1" t="str">
        <f>UPPER(LEFT(B3378,2))</f>
        <v>TX</v>
      </c>
      <c r="D3378" s="1" t="s">
        <v>45</v>
      </c>
      <c r="E3378" s="1" t="str">
        <f>UPPER(LEFT(D3378,1))</f>
        <v>J</v>
      </c>
      <c r="F3378">
        <v>595</v>
      </c>
      <c r="G3378">
        <f t="shared" si="312"/>
        <v>595</v>
      </c>
      <c r="H3378">
        <f t="shared" si="313"/>
        <v>595</v>
      </c>
      <c r="I3378">
        <v>400</v>
      </c>
      <c r="J3378">
        <f t="shared" si="314"/>
        <v>400</v>
      </c>
      <c r="K3378">
        <v>426</v>
      </c>
      <c r="L3378">
        <f t="shared" si="315"/>
        <v>426</v>
      </c>
      <c r="M3378">
        <v>0</v>
      </c>
      <c r="N3378">
        <v>14881</v>
      </c>
      <c r="O3378">
        <f t="shared" si="316"/>
        <v>14881</v>
      </c>
      <c r="P3378">
        <v>0</v>
      </c>
      <c r="Q3378">
        <v>62</v>
      </c>
      <c r="R3378">
        <v>429</v>
      </c>
      <c r="S3378">
        <v>387</v>
      </c>
      <c r="T3378">
        <v>5.576923077</v>
      </c>
      <c r="U3378">
        <f>VLOOKUP(A3378,vlookup_table[#All],2,)</f>
        <v>1002</v>
      </c>
      <c r="V3378">
        <f>VLOOKUP(A3378,vlookup_table[#All],4,FALSE)</f>
        <v>2401</v>
      </c>
      <c r="W3378" t="str">
        <f>IF(LEN(V3378)=4,_xlfn.CONCAT("19",LEFT(V3378,2)),IF(LEN(V3378)=3,_xlfn.CONCAT("190",LEFT(V3378,2)),0))</f>
        <v>1924</v>
      </c>
      <c r="X3378">
        <f>IF(V3378&lt;&gt;0,1997-VALUE(W3378),0)</f>
        <v>73</v>
      </c>
      <c r="Y3378" t="str">
        <f>VLOOKUP(A3378,vlookup_table[#All],5,FALSE)</f>
        <v>C2</v>
      </c>
      <c r="Z3378" t="str">
        <f t="shared" si="317"/>
        <v>City</v>
      </c>
      <c r="AA3378">
        <f>VLOOKUP(A3378,vlookup_table[#All],7,FALSE)</f>
        <v>10</v>
      </c>
    </row>
    <row r="3379" spans="1:27" x14ac:dyDescent="0.3">
      <c r="A3379">
        <v>141442</v>
      </c>
      <c r="B3379" s="1" t="s">
        <v>24</v>
      </c>
      <c r="C3379" s="1" t="str">
        <f>UPPER(LEFT(B3379,2))</f>
        <v>NV</v>
      </c>
      <c r="D3379" s="1" t="s">
        <v>14</v>
      </c>
      <c r="E3379" s="1" t="str">
        <f>UPPER(LEFT(D3379,1))</f>
        <v>M</v>
      </c>
      <c r="F3379">
        <v>943</v>
      </c>
      <c r="G3379">
        <f t="shared" si="312"/>
        <v>943</v>
      </c>
      <c r="H3379">
        <f t="shared" si="313"/>
        <v>943</v>
      </c>
      <c r="I3379">
        <v>497</v>
      </c>
      <c r="J3379">
        <f t="shared" si="314"/>
        <v>497</v>
      </c>
      <c r="K3379">
        <v>533</v>
      </c>
      <c r="L3379">
        <f t="shared" si="315"/>
        <v>533</v>
      </c>
      <c r="M3379">
        <v>0</v>
      </c>
      <c r="N3379">
        <v>17961</v>
      </c>
      <c r="O3379">
        <f t="shared" si="316"/>
        <v>17961</v>
      </c>
      <c r="P3379">
        <v>11</v>
      </c>
      <c r="Q3379">
        <v>25</v>
      </c>
      <c r="R3379">
        <v>509</v>
      </c>
      <c r="S3379">
        <v>523</v>
      </c>
      <c r="T3379">
        <v>17.09090909</v>
      </c>
      <c r="U3379">
        <f>VLOOKUP(A3379,vlookup_table[#All],2,)</f>
        <v>1</v>
      </c>
      <c r="V3379">
        <f>VLOOKUP(A3379,vlookup_table[#All],4,FALSE)</f>
        <v>4803</v>
      </c>
      <c r="W3379" t="str">
        <f>IF(LEN(V3379)=4,_xlfn.CONCAT("19",LEFT(V3379,2)),IF(LEN(V3379)=3,_xlfn.CONCAT("190",LEFT(V3379,2)),0))</f>
        <v>1948</v>
      </c>
      <c r="X3379">
        <f>IF(V3379&lt;&gt;0,1997-VALUE(W3379),0)</f>
        <v>49</v>
      </c>
      <c r="Y3379" t="str">
        <f>VLOOKUP(A3379,vlookup_table[#All],5,FALSE)</f>
        <v>S2</v>
      </c>
      <c r="Z3379" t="str">
        <f t="shared" si="317"/>
        <v>Suburban</v>
      </c>
      <c r="AA3379">
        <f>VLOOKUP(A3379,vlookup_table[#All],7,FALSE)</f>
        <v>18</v>
      </c>
    </row>
    <row r="3380" spans="1:27" x14ac:dyDescent="0.3">
      <c r="A3380">
        <v>1012</v>
      </c>
      <c r="B3380" s="1" t="s">
        <v>18</v>
      </c>
      <c r="C3380" s="1" t="str">
        <f>UPPER(LEFT(B3380,2))</f>
        <v>NC</v>
      </c>
      <c r="D3380" s="1" t="s">
        <v>14</v>
      </c>
      <c r="E3380" s="1" t="str">
        <f>UPPER(LEFT(D3380,1))</f>
        <v>M</v>
      </c>
      <c r="F3380">
        <v>1133</v>
      </c>
      <c r="G3380">
        <f t="shared" si="312"/>
        <v>1133</v>
      </c>
      <c r="H3380">
        <f t="shared" si="313"/>
        <v>1133</v>
      </c>
      <c r="I3380">
        <v>430</v>
      </c>
      <c r="J3380">
        <f t="shared" si="314"/>
        <v>430</v>
      </c>
      <c r="K3380">
        <v>621</v>
      </c>
      <c r="L3380">
        <f t="shared" si="315"/>
        <v>621</v>
      </c>
      <c r="M3380">
        <v>22</v>
      </c>
      <c r="N3380">
        <v>26361</v>
      </c>
      <c r="O3380">
        <f t="shared" si="316"/>
        <v>26361</v>
      </c>
      <c r="P3380">
        <v>0</v>
      </c>
      <c r="Q3380">
        <v>66</v>
      </c>
      <c r="R3380">
        <v>601</v>
      </c>
      <c r="S3380">
        <v>533</v>
      </c>
      <c r="T3380">
        <v>12.21428571</v>
      </c>
      <c r="U3380">
        <f>VLOOKUP(A3380,vlookup_table[#All],2,)</f>
        <v>2</v>
      </c>
      <c r="V3380">
        <f>VLOOKUP(A3380,vlookup_table[#All],4,FALSE)</f>
        <v>2201</v>
      </c>
      <c r="W3380" t="str">
        <f>IF(LEN(V3380)=4,_xlfn.CONCAT("19",LEFT(V3380,2)),IF(LEN(V3380)=3,_xlfn.CONCAT("190",LEFT(V3380,2)),0))</f>
        <v>1922</v>
      </c>
      <c r="X3380">
        <f>IF(V3380&lt;&gt;0,1997-VALUE(W3380),0)</f>
        <v>75</v>
      </c>
      <c r="Y3380" t="str">
        <f>VLOOKUP(A3380,vlookup_table[#All],5,FALSE)</f>
        <v>T1</v>
      </c>
      <c r="Z3380" t="str">
        <f t="shared" si="317"/>
        <v>Town</v>
      </c>
      <c r="AA3380">
        <f>VLOOKUP(A3380,vlookup_table[#All],7,FALSE)</f>
        <v>15</v>
      </c>
    </row>
    <row r="3381" spans="1:27" x14ac:dyDescent="0.3">
      <c r="A3381">
        <v>42878</v>
      </c>
      <c r="B3381" s="1" t="s">
        <v>13</v>
      </c>
      <c r="C3381" s="1" t="str">
        <f>UPPER(LEFT(B3381,2))</f>
        <v>FL</v>
      </c>
      <c r="D3381" s="1" t="s">
        <v>17</v>
      </c>
      <c r="E3381" s="1" t="str">
        <f>UPPER(LEFT(D3381,1))</f>
        <v>F</v>
      </c>
      <c r="F3381">
        <v>595</v>
      </c>
      <c r="G3381">
        <f t="shared" si="312"/>
        <v>595</v>
      </c>
      <c r="H3381">
        <f t="shared" si="313"/>
        <v>595</v>
      </c>
      <c r="I3381">
        <v>248</v>
      </c>
      <c r="J3381">
        <f t="shared" si="314"/>
        <v>248</v>
      </c>
      <c r="K3381">
        <v>313</v>
      </c>
      <c r="L3381">
        <f t="shared" si="315"/>
        <v>313</v>
      </c>
      <c r="M3381">
        <v>0</v>
      </c>
      <c r="N3381">
        <v>15936</v>
      </c>
      <c r="O3381">
        <f t="shared" si="316"/>
        <v>15936</v>
      </c>
      <c r="P3381">
        <v>6</v>
      </c>
      <c r="Q3381">
        <v>4</v>
      </c>
      <c r="R3381">
        <v>274</v>
      </c>
      <c r="S3381">
        <v>288</v>
      </c>
      <c r="T3381">
        <v>6.125</v>
      </c>
      <c r="U3381">
        <f>VLOOKUP(A3381,vlookup_table[#All],2,)</f>
        <v>0</v>
      </c>
      <c r="V3381">
        <f>VLOOKUP(A3381,vlookup_table[#All],4,FALSE)</f>
        <v>2201</v>
      </c>
      <c r="W3381" t="str">
        <f>IF(LEN(V3381)=4,_xlfn.CONCAT("19",LEFT(V3381,2)),IF(LEN(V3381)=3,_xlfn.CONCAT("190",LEFT(V3381,2)),0))</f>
        <v>1922</v>
      </c>
      <c r="X3381">
        <f>IF(V3381&lt;&gt;0,1997-VALUE(W3381),0)</f>
        <v>75</v>
      </c>
      <c r="Y3381" t="str">
        <f>VLOOKUP(A3381,vlookup_table[#All],5,FALSE)</f>
        <v>C2</v>
      </c>
      <c r="Z3381" t="str">
        <f t="shared" si="317"/>
        <v>City</v>
      </c>
      <c r="AA3381">
        <f>VLOOKUP(A3381,vlookup_table[#All],7,FALSE)</f>
        <v>10</v>
      </c>
    </row>
    <row r="3382" spans="1:27" x14ac:dyDescent="0.3">
      <c r="A3382">
        <v>188896</v>
      </c>
      <c r="B3382" s="1" t="s">
        <v>56</v>
      </c>
      <c r="C3382" s="1" t="str">
        <f>UPPER(LEFT(B3382,2))</f>
        <v>AZ</v>
      </c>
      <c r="D3382" s="1" t="s">
        <v>14</v>
      </c>
      <c r="E3382" s="1" t="str">
        <f>UPPER(LEFT(D3382,1))</f>
        <v>M</v>
      </c>
      <c r="F3382">
        <v>705</v>
      </c>
      <c r="G3382">
        <f t="shared" si="312"/>
        <v>705</v>
      </c>
      <c r="H3382">
        <f t="shared" si="313"/>
        <v>705</v>
      </c>
      <c r="I3382">
        <v>286</v>
      </c>
      <c r="J3382">
        <f t="shared" si="314"/>
        <v>286</v>
      </c>
      <c r="K3382">
        <v>298</v>
      </c>
      <c r="L3382">
        <f t="shared" si="315"/>
        <v>298</v>
      </c>
      <c r="M3382">
        <v>1</v>
      </c>
      <c r="N3382">
        <v>10610</v>
      </c>
      <c r="O3382">
        <f t="shared" si="316"/>
        <v>10610</v>
      </c>
      <c r="P3382">
        <v>3</v>
      </c>
      <c r="Q3382">
        <v>14</v>
      </c>
      <c r="R3382">
        <v>293</v>
      </c>
      <c r="S3382">
        <v>284</v>
      </c>
      <c r="T3382">
        <v>25</v>
      </c>
      <c r="U3382">
        <f>VLOOKUP(A3382,vlookup_table[#All],2,)</f>
        <v>1</v>
      </c>
      <c r="V3382">
        <f>VLOOKUP(A3382,vlookup_table[#All],4,FALSE)</f>
        <v>3201</v>
      </c>
      <c r="W3382" t="str">
        <f>IF(LEN(V3382)=4,_xlfn.CONCAT("19",LEFT(V3382,2)),IF(LEN(V3382)=3,_xlfn.CONCAT("190",LEFT(V3382,2)),0))</f>
        <v>1932</v>
      </c>
      <c r="X3382">
        <f>IF(V3382&lt;&gt;0,1997-VALUE(W3382),0)</f>
        <v>65</v>
      </c>
      <c r="Y3382" t="str">
        <f>VLOOKUP(A3382,vlookup_table[#All],5,FALSE)</f>
        <v>T2</v>
      </c>
      <c r="Z3382" t="str">
        <f t="shared" si="317"/>
        <v>Town</v>
      </c>
      <c r="AA3382">
        <f>VLOOKUP(A3382,vlookup_table[#All],7,FALSE)</f>
        <v>40</v>
      </c>
    </row>
    <row r="3383" spans="1:27" x14ac:dyDescent="0.3">
      <c r="A3383">
        <v>99338</v>
      </c>
      <c r="B3383" s="1" t="s">
        <v>37</v>
      </c>
      <c r="C3383" s="1" t="str">
        <f>UPPER(LEFT(B3383,2))</f>
        <v>MO</v>
      </c>
      <c r="D3383" s="1" t="s">
        <v>17</v>
      </c>
      <c r="E3383" s="1" t="str">
        <f>UPPER(LEFT(D3383,1))</f>
        <v>F</v>
      </c>
      <c r="F3383">
        <v>1844</v>
      </c>
      <c r="G3383">
        <f t="shared" si="312"/>
        <v>1844</v>
      </c>
      <c r="H3383">
        <f t="shared" si="313"/>
        <v>1844</v>
      </c>
      <c r="I3383">
        <v>676</v>
      </c>
      <c r="J3383">
        <f t="shared" si="314"/>
        <v>676</v>
      </c>
      <c r="K3383">
        <v>786</v>
      </c>
      <c r="L3383">
        <f t="shared" si="315"/>
        <v>786</v>
      </c>
      <c r="M3383">
        <v>43</v>
      </c>
      <c r="N3383">
        <v>25507</v>
      </c>
      <c r="O3383">
        <f t="shared" si="316"/>
        <v>25507</v>
      </c>
      <c r="P3383">
        <v>3</v>
      </c>
      <c r="Q3383">
        <v>52</v>
      </c>
      <c r="R3383">
        <v>713</v>
      </c>
      <c r="S3383">
        <v>726</v>
      </c>
      <c r="T3383">
        <v>7.75</v>
      </c>
      <c r="U3383">
        <f>VLOOKUP(A3383,vlookup_table[#All],2,)</f>
        <v>0</v>
      </c>
      <c r="V3383">
        <f>VLOOKUP(A3383,vlookup_table[#All],4,FALSE)</f>
        <v>4711</v>
      </c>
      <c r="W3383" t="str">
        <f>IF(LEN(V3383)=4,_xlfn.CONCAT("19",LEFT(V3383,2)),IF(LEN(V3383)=3,_xlfn.CONCAT("190",LEFT(V3383,2)),0))</f>
        <v>1947</v>
      </c>
      <c r="X3383">
        <f>IF(V3383&lt;&gt;0,1997-VALUE(W3383),0)</f>
        <v>50</v>
      </c>
      <c r="Y3383" t="str">
        <f>VLOOKUP(A3383,vlookup_table[#All],5,FALSE)</f>
        <v>T1</v>
      </c>
      <c r="Z3383" t="str">
        <f t="shared" si="317"/>
        <v>Town</v>
      </c>
      <c r="AA3383">
        <f>VLOOKUP(A3383,vlookup_table[#All],7,FALSE)</f>
        <v>10</v>
      </c>
    </row>
    <row r="3384" spans="1:27" x14ac:dyDescent="0.3">
      <c r="A3384">
        <v>64563</v>
      </c>
      <c r="B3384" s="1" t="s">
        <v>34</v>
      </c>
      <c r="C3384" s="1" t="str">
        <f>UPPER(LEFT(B3384,2))</f>
        <v>IN</v>
      </c>
      <c r="D3384" s="1" t="s">
        <v>17</v>
      </c>
      <c r="E3384" s="1" t="str">
        <f>UPPER(LEFT(D3384,1))</f>
        <v>F</v>
      </c>
      <c r="F3384">
        <v>334</v>
      </c>
      <c r="G3384">
        <f t="shared" si="312"/>
        <v>334</v>
      </c>
      <c r="H3384">
        <f t="shared" si="313"/>
        <v>334</v>
      </c>
      <c r="I3384">
        <v>227</v>
      </c>
      <c r="J3384">
        <f t="shared" si="314"/>
        <v>227</v>
      </c>
      <c r="K3384">
        <v>307</v>
      </c>
      <c r="L3384">
        <f t="shared" si="315"/>
        <v>307</v>
      </c>
      <c r="M3384">
        <v>0</v>
      </c>
      <c r="N3384">
        <v>10104</v>
      </c>
      <c r="O3384">
        <f t="shared" si="316"/>
        <v>10104</v>
      </c>
      <c r="P3384">
        <v>0</v>
      </c>
      <c r="Q3384">
        <v>58</v>
      </c>
      <c r="R3384">
        <v>265</v>
      </c>
      <c r="S3384">
        <v>269</v>
      </c>
      <c r="T3384">
        <v>13.57142857</v>
      </c>
      <c r="U3384">
        <f>VLOOKUP(A3384,vlookup_table[#All],2,)</f>
        <v>0</v>
      </c>
      <c r="V3384">
        <f>VLOOKUP(A3384,vlookup_table[#All],4,FALSE)</f>
        <v>0</v>
      </c>
      <c r="W3384">
        <f>IF(LEN(V3384)=4,_xlfn.CONCAT("19",LEFT(V3384,2)),IF(LEN(V3384)=3,_xlfn.CONCAT("190",LEFT(V3384,2)),0))</f>
        <v>0</v>
      </c>
      <c r="X3384">
        <f>IF(V3384&lt;&gt;0,1997-VALUE(W3384),0)</f>
        <v>0</v>
      </c>
      <c r="Y3384" t="str">
        <f>VLOOKUP(A3384,vlookup_table[#All],5,FALSE)</f>
        <v>R3</v>
      </c>
      <c r="Z3384" t="str">
        <f t="shared" si="317"/>
        <v>Rural</v>
      </c>
      <c r="AA3384">
        <f>VLOOKUP(A3384,vlookup_table[#All],7,FALSE)</f>
        <v>20</v>
      </c>
    </row>
    <row r="3385" spans="1:27" x14ac:dyDescent="0.3">
      <c r="A3385">
        <v>5335</v>
      </c>
      <c r="B3385" s="1" t="s">
        <v>21</v>
      </c>
      <c r="C3385" s="1" t="str">
        <f>UPPER(LEFT(B3385,2))</f>
        <v>TX</v>
      </c>
      <c r="D3385" s="1" t="s">
        <v>17</v>
      </c>
      <c r="E3385" s="1" t="str">
        <f>UPPER(LEFT(D3385,1))</f>
        <v>F</v>
      </c>
      <c r="F3385">
        <v>515</v>
      </c>
      <c r="G3385">
        <f t="shared" si="312"/>
        <v>515</v>
      </c>
      <c r="H3385">
        <f t="shared" si="313"/>
        <v>515</v>
      </c>
      <c r="I3385">
        <v>271</v>
      </c>
      <c r="J3385">
        <f t="shared" si="314"/>
        <v>271</v>
      </c>
      <c r="K3385">
        <v>362</v>
      </c>
      <c r="L3385">
        <f t="shared" si="315"/>
        <v>362</v>
      </c>
      <c r="M3385">
        <v>1</v>
      </c>
      <c r="N3385">
        <v>13012</v>
      </c>
      <c r="O3385">
        <f t="shared" si="316"/>
        <v>13012</v>
      </c>
      <c r="P3385">
        <v>2</v>
      </c>
      <c r="Q3385">
        <v>56</v>
      </c>
      <c r="R3385">
        <v>361</v>
      </c>
      <c r="S3385">
        <v>315</v>
      </c>
      <c r="T3385">
        <v>10.6875</v>
      </c>
      <c r="U3385">
        <f>VLOOKUP(A3385,vlookup_table[#All],2,)</f>
        <v>28</v>
      </c>
      <c r="V3385">
        <f>VLOOKUP(A3385,vlookup_table[#All],4,FALSE)</f>
        <v>2208</v>
      </c>
      <c r="W3385" t="str">
        <f>IF(LEN(V3385)=4,_xlfn.CONCAT("19",LEFT(V3385,2)),IF(LEN(V3385)=3,_xlfn.CONCAT("190",LEFT(V3385,2)),0))</f>
        <v>1922</v>
      </c>
      <c r="X3385">
        <f>IF(V3385&lt;&gt;0,1997-VALUE(W3385),0)</f>
        <v>75</v>
      </c>
      <c r="Y3385" t="str">
        <f>VLOOKUP(A3385,vlookup_table[#All],5,FALSE)</f>
        <v>R2</v>
      </c>
      <c r="Z3385" t="str">
        <f t="shared" si="317"/>
        <v>Rural</v>
      </c>
      <c r="AA3385">
        <f>VLOOKUP(A3385,vlookup_table[#All],7,FALSE)</f>
        <v>10</v>
      </c>
    </row>
    <row r="3386" spans="1:27" x14ac:dyDescent="0.3">
      <c r="A3386">
        <v>112703</v>
      </c>
      <c r="B3386" s="1" t="s">
        <v>32</v>
      </c>
      <c r="C3386" s="1" t="str">
        <f>UPPER(LEFT(B3386,2))</f>
        <v>OK</v>
      </c>
      <c r="D3386" s="1" t="s">
        <v>17</v>
      </c>
      <c r="E3386" s="1" t="str">
        <f>UPPER(LEFT(D3386,1))</f>
        <v>F</v>
      </c>
      <c r="F3386">
        <v>318</v>
      </c>
      <c r="G3386">
        <f t="shared" si="312"/>
        <v>318</v>
      </c>
      <c r="H3386">
        <f t="shared" si="313"/>
        <v>318</v>
      </c>
      <c r="I3386">
        <v>148</v>
      </c>
      <c r="J3386">
        <f t="shared" si="314"/>
        <v>148</v>
      </c>
      <c r="K3386">
        <v>236</v>
      </c>
      <c r="L3386">
        <f t="shared" si="315"/>
        <v>236</v>
      </c>
      <c r="M3386">
        <v>0</v>
      </c>
      <c r="N3386">
        <v>7787</v>
      </c>
      <c r="O3386">
        <f t="shared" si="316"/>
        <v>7787</v>
      </c>
      <c r="P3386">
        <v>1</v>
      </c>
      <c r="Q3386">
        <v>80</v>
      </c>
      <c r="R3386">
        <v>197</v>
      </c>
      <c r="S3386">
        <v>200</v>
      </c>
      <c r="T3386">
        <v>15</v>
      </c>
      <c r="U3386">
        <f>VLOOKUP(A3386,vlookup_table[#All],2,)</f>
        <v>2</v>
      </c>
      <c r="V3386">
        <f>VLOOKUP(A3386,vlookup_table[#All],4,FALSE)</f>
        <v>0</v>
      </c>
      <c r="W3386">
        <f>IF(LEN(V3386)=4,_xlfn.CONCAT("19",LEFT(V3386,2)),IF(LEN(V3386)=3,_xlfn.CONCAT("190",LEFT(V3386,2)),0))</f>
        <v>0</v>
      </c>
      <c r="X3386">
        <f>IF(V3386&lt;&gt;0,1997-VALUE(W3386),0)</f>
        <v>0</v>
      </c>
      <c r="Y3386" t="str">
        <f>VLOOKUP(A3386,vlookup_table[#All],5,FALSE)</f>
        <v>R3</v>
      </c>
      <c r="Z3386" t="str">
        <f t="shared" si="317"/>
        <v>Rural</v>
      </c>
      <c r="AA3386">
        <f>VLOOKUP(A3386,vlookup_table[#All],7,FALSE)</f>
        <v>15</v>
      </c>
    </row>
    <row r="3387" spans="1:27" x14ac:dyDescent="0.3">
      <c r="A3387">
        <v>32380</v>
      </c>
      <c r="B3387" s="1" t="s">
        <v>13</v>
      </c>
      <c r="C3387" s="1" t="str">
        <f>UPPER(LEFT(B3387,2))</f>
        <v>FL</v>
      </c>
      <c r="D3387" s="1" t="s">
        <v>14</v>
      </c>
      <c r="E3387" s="1" t="str">
        <f>UPPER(LEFT(D3387,1))</f>
        <v>M</v>
      </c>
      <c r="F3387">
        <v>825</v>
      </c>
      <c r="G3387">
        <f t="shared" si="312"/>
        <v>825</v>
      </c>
      <c r="H3387">
        <f t="shared" si="313"/>
        <v>825</v>
      </c>
      <c r="I3387">
        <v>266</v>
      </c>
      <c r="J3387">
        <f t="shared" si="314"/>
        <v>266</v>
      </c>
      <c r="K3387">
        <v>419</v>
      </c>
      <c r="L3387">
        <f t="shared" si="315"/>
        <v>419</v>
      </c>
      <c r="M3387">
        <v>5</v>
      </c>
      <c r="N3387">
        <v>17633</v>
      </c>
      <c r="O3387">
        <f t="shared" si="316"/>
        <v>17633</v>
      </c>
      <c r="P3387">
        <v>7</v>
      </c>
      <c r="Q3387">
        <v>5</v>
      </c>
      <c r="R3387">
        <v>263</v>
      </c>
      <c r="S3387">
        <v>405</v>
      </c>
      <c r="T3387">
        <v>4.7647058820000003</v>
      </c>
      <c r="U3387">
        <f>VLOOKUP(A3387,vlookup_table[#All],2,)</f>
        <v>1</v>
      </c>
      <c r="V3387">
        <f>VLOOKUP(A3387,vlookup_table[#All],4,FALSE)</f>
        <v>2301</v>
      </c>
      <c r="W3387" t="str">
        <f>IF(LEN(V3387)=4,_xlfn.CONCAT("19",LEFT(V3387,2)),IF(LEN(V3387)=3,_xlfn.CONCAT("190",LEFT(V3387,2)),0))</f>
        <v>1923</v>
      </c>
      <c r="X3387">
        <f>IF(V3387&lt;&gt;0,1997-VALUE(W3387),0)</f>
        <v>74</v>
      </c>
      <c r="Y3387" t="str">
        <f>VLOOKUP(A3387,vlookup_table[#All],5,FALSE)</f>
        <v>C2</v>
      </c>
      <c r="Z3387" t="str">
        <f t="shared" si="317"/>
        <v>City</v>
      </c>
      <c r="AA3387">
        <f>VLOOKUP(A3387,vlookup_table[#All],7,FALSE)</f>
        <v>5</v>
      </c>
    </row>
    <row r="3388" spans="1:27" x14ac:dyDescent="0.3">
      <c r="A3388">
        <v>40566</v>
      </c>
      <c r="B3388" s="1" t="s">
        <v>13</v>
      </c>
      <c r="C3388" s="1" t="str">
        <f>UPPER(LEFT(B3388,2))</f>
        <v>FL</v>
      </c>
      <c r="D3388" s="1" t="s">
        <v>17</v>
      </c>
      <c r="E3388" s="1" t="str">
        <f>UPPER(LEFT(D3388,1))</f>
        <v>F</v>
      </c>
      <c r="F3388">
        <v>1530</v>
      </c>
      <c r="G3388">
        <f t="shared" si="312"/>
        <v>1530</v>
      </c>
      <c r="H3388">
        <f t="shared" si="313"/>
        <v>1530</v>
      </c>
      <c r="I3388">
        <v>442</v>
      </c>
      <c r="J3388">
        <f t="shared" si="314"/>
        <v>442</v>
      </c>
      <c r="K3388">
        <v>619</v>
      </c>
      <c r="L3388">
        <f t="shared" si="315"/>
        <v>619</v>
      </c>
      <c r="M3388">
        <v>25</v>
      </c>
      <c r="N3388">
        <v>23340</v>
      </c>
      <c r="O3388">
        <f t="shared" si="316"/>
        <v>23340</v>
      </c>
      <c r="P3388">
        <v>15</v>
      </c>
      <c r="Q3388">
        <v>16</v>
      </c>
      <c r="R3388">
        <v>545</v>
      </c>
      <c r="S3388">
        <v>535</v>
      </c>
      <c r="T3388">
        <v>10.85714286</v>
      </c>
      <c r="U3388">
        <f>VLOOKUP(A3388,vlookup_table[#All],2,)</f>
        <v>28</v>
      </c>
      <c r="V3388">
        <f>VLOOKUP(A3388,vlookup_table[#All],4,FALSE)</f>
        <v>4101</v>
      </c>
      <c r="W3388" t="str">
        <f>IF(LEN(V3388)=4,_xlfn.CONCAT("19",LEFT(V3388,2)),IF(LEN(V3388)=3,_xlfn.CONCAT("190",LEFT(V3388,2)),0))</f>
        <v>1941</v>
      </c>
      <c r="X3388">
        <f>IF(V3388&lt;&gt;0,1997-VALUE(W3388),0)</f>
        <v>56</v>
      </c>
      <c r="Y3388" t="str">
        <f>VLOOKUP(A3388,vlookup_table[#All],5,FALSE)</f>
        <v>S2</v>
      </c>
      <c r="Z3388" t="str">
        <f t="shared" si="317"/>
        <v>Suburban</v>
      </c>
      <c r="AA3388">
        <f>VLOOKUP(A3388,vlookup_table[#All],7,FALSE)</f>
        <v>17</v>
      </c>
    </row>
    <row r="3389" spans="1:27" x14ac:dyDescent="0.3">
      <c r="A3389">
        <v>32359</v>
      </c>
      <c r="B3389" s="1" t="s">
        <v>13</v>
      </c>
      <c r="C3389" s="1" t="str">
        <f>UPPER(LEFT(B3389,2))</f>
        <v>FL</v>
      </c>
      <c r="D3389" s="1" t="s">
        <v>14</v>
      </c>
      <c r="E3389" s="1" t="str">
        <f>UPPER(LEFT(D3389,1))</f>
        <v>M</v>
      </c>
      <c r="F3389">
        <v>922</v>
      </c>
      <c r="G3389">
        <f t="shared" si="312"/>
        <v>922</v>
      </c>
      <c r="H3389">
        <f t="shared" si="313"/>
        <v>922</v>
      </c>
      <c r="I3389">
        <v>292</v>
      </c>
      <c r="J3389">
        <f t="shared" si="314"/>
        <v>292</v>
      </c>
      <c r="K3389">
        <v>335</v>
      </c>
      <c r="L3389">
        <f t="shared" si="315"/>
        <v>335</v>
      </c>
      <c r="M3389">
        <v>1</v>
      </c>
      <c r="N3389">
        <v>10541</v>
      </c>
      <c r="O3389">
        <f t="shared" si="316"/>
        <v>10541</v>
      </c>
      <c r="P3389">
        <v>6</v>
      </c>
      <c r="Q3389">
        <v>18</v>
      </c>
      <c r="R3389">
        <v>304</v>
      </c>
      <c r="S3389">
        <v>319</v>
      </c>
      <c r="T3389">
        <v>4.2786885249999997</v>
      </c>
      <c r="U3389">
        <f>VLOOKUP(A3389,vlookup_table[#All],2,)</f>
        <v>1</v>
      </c>
      <c r="V3389">
        <f>VLOOKUP(A3389,vlookup_table[#All],4,FALSE)</f>
        <v>3012</v>
      </c>
      <c r="W3389" t="str">
        <f>IF(LEN(V3389)=4,_xlfn.CONCAT("19",LEFT(V3389,2)),IF(LEN(V3389)=3,_xlfn.CONCAT("190",LEFT(V3389,2)),0))</f>
        <v>1930</v>
      </c>
      <c r="X3389">
        <f>IF(V3389&lt;&gt;0,1997-VALUE(W3389),0)</f>
        <v>67</v>
      </c>
      <c r="Y3389" t="str">
        <f>VLOOKUP(A3389,vlookup_table[#All],5,FALSE)</f>
        <v>C2</v>
      </c>
      <c r="Z3389" t="str">
        <f t="shared" si="317"/>
        <v>City</v>
      </c>
      <c r="AA3389">
        <f>VLOOKUP(A3389,vlookup_table[#All],7,FALSE)</f>
        <v>3</v>
      </c>
    </row>
    <row r="3390" spans="1:27" x14ac:dyDescent="0.3">
      <c r="A3390">
        <v>146628</v>
      </c>
      <c r="B3390" s="1" t="s">
        <v>22</v>
      </c>
      <c r="C3390" s="1" t="str">
        <f>UPPER(LEFT(B3390,2))</f>
        <v>CA</v>
      </c>
      <c r="D3390" s="1" t="s">
        <v>17</v>
      </c>
      <c r="E3390" s="1" t="str">
        <f>UPPER(LEFT(D3390,1))</f>
        <v>F</v>
      </c>
      <c r="F3390">
        <v>1999</v>
      </c>
      <c r="G3390">
        <f t="shared" si="312"/>
        <v>1999</v>
      </c>
      <c r="H3390">
        <f t="shared" si="313"/>
        <v>1999</v>
      </c>
      <c r="I3390">
        <v>154</v>
      </c>
      <c r="J3390">
        <f t="shared" si="314"/>
        <v>154</v>
      </c>
      <c r="K3390">
        <v>220</v>
      </c>
      <c r="L3390">
        <f t="shared" si="315"/>
        <v>220</v>
      </c>
      <c r="M3390">
        <v>50</v>
      </c>
      <c r="N3390">
        <v>6449</v>
      </c>
      <c r="O3390">
        <f t="shared" si="316"/>
        <v>6449</v>
      </c>
      <c r="P3390">
        <v>41</v>
      </c>
      <c r="Q3390">
        <v>41</v>
      </c>
      <c r="R3390">
        <v>163</v>
      </c>
      <c r="S3390">
        <v>215</v>
      </c>
      <c r="T3390">
        <v>13.85714286</v>
      </c>
      <c r="U3390">
        <f>VLOOKUP(A3390,vlookup_table[#All],2,)</f>
        <v>28</v>
      </c>
      <c r="V3390">
        <f>VLOOKUP(A3390,vlookup_table[#All],4,FALSE)</f>
        <v>3405</v>
      </c>
      <c r="W3390" t="str">
        <f>IF(LEN(V3390)=4,_xlfn.CONCAT("19",LEFT(V3390,2)),IF(LEN(V3390)=3,_xlfn.CONCAT("190",LEFT(V3390,2)),0))</f>
        <v>1934</v>
      </c>
      <c r="X3390">
        <f>IF(V3390&lt;&gt;0,1997-VALUE(W3390),0)</f>
        <v>63</v>
      </c>
      <c r="Y3390" t="str">
        <f>VLOOKUP(A3390,vlookup_table[#All],5,FALSE)</f>
        <v>C3</v>
      </c>
      <c r="Z3390" t="str">
        <f t="shared" si="317"/>
        <v>City</v>
      </c>
      <c r="AA3390">
        <f>VLOOKUP(A3390,vlookup_table[#All],7,FALSE)</f>
        <v>10</v>
      </c>
    </row>
    <row r="3391" spans="1:27" x14ac:dyDescent="0.3">
      <c r="A3391">
        <v>113690</v>
      </c>
      <c r="B3391" s="1" t="s">
        <v>32</v>
      </c>
      <c r="C3391" s="1" t="str">
        <f>UPPER(LEFT(B3391,2))</f>
        <v>OK</v>
      </c>
      <c r="D3391" s="1" t="s">
        <v>14</v>
      </c>
      <c r="E3391" s="1" t="str">
        <f>UPPER(LEFT(D3391,1))</f>
        <v>M</v>
      </c>
      <c r="F3391">
        <v>530</v>
      </c>
      <c r="G3391">
        <f t="shared" si="312"/>
        <v>530</v>
      </c>
      <c r="H3391">
        <f t="shared" si="313"/>
        <v>530</v>
      </c>
      <c r="I3391">
        <v>224</v>
      </c>
      <c r="J3391">
        <f t="shared" si="314"/>
        <v>224</v>
      </c>
      <c r="K3391">
        <v>360</v>
      </c>
      <c r="L3391">
        <f t="shared" si="315"/>
        <v>360</v>
      </c>
      <c r="M3391">
        <v>1</v>
      </c>
      <c r="N3391">
        <v>14188</v>
      </c>
      <c r="O3391">
        <f t="shared" si="316"/>
        <v>14188</v>
      </c>
      <c r="P3391">
        <v>10</v>
      </c>
      <c r="Q3391">
        <v>42</v>
      </c>
      <c r="R3391">
        <v>242</v>
      </c>
      <c r="S3391">
        <v>316</v>
      </c>
      <c r="T3391">
        <v>20</v>
      </c>
      <c r="U3391">
        <f>VLOOKUP(A3391,vlookup_table[#All],2,)</f>
        <v>1002</v>
      </c>
      <c r="V3391">
        <f>VLOOKUP(A3391,vlookup_table[#All],4,FALSE)</f>
        <v>4301</v>
      </c>
      <c r="W3391" t="str">
        <f>IF(LEN(V3391)=4,_xlfn.CONCAT("19",LEFT(V3391,2)),IF(LEN(V3391)=3,_xlfn.CONCAT("190",LEFT(V3391,2)),0))</f>
        <v>1943</v>
      </c>
      <c r="X3391">
        <f>IF(V3391&lt;&gt;0,1997-VALUE(W3391),0)</f>
        <v>54</v>
      </c>
      <c r="Y3391" t="str">
        <f>VLOOKUP(A3391,vlookup_table[#All],5,FALSE)</f>
        <v>C2</v>
      </c>
      <c r="Z3391" t="str">
        <f t="shared" si="317"/>
        <v>City</v>
      </c>
      <c r="AA3391">
        <f>VLOOKUP(A3391,vlookup_table[#All],7,FALSE)</f>
        <v>10</v>
      </c>
    </row>
    <row r="3392" spans="1:27" x14ac:dyDescent="0.3">
      <c r="A3392">
        <v>102011</v>
      </c>
      <c r="B3392" s="1" t="s">
        <v>37</v>
      </c>
      <c r="C3392" s="1" t="str">
        <f>UPPER(LEFT(B3392,2))</f>
        <v>MO</v>
      </c>
      <c r="D3392" s="1" t="s">
        <v>17</v>
      </c>
      <c r="E3392" s="1" t="str">
        <f>UPPER(LEFT(D3392,1))</f>
        <v>F</v>
      </c>
      <c r="F3392">
        <v>576</v>
      </c>
      <c r="G3392">
        <f t="shared" si="312"/>
        <v>576</v>
      </c>
      <c r="H3392">
        <f t="shared" si="313"/>
        <v>576</v>
      </c>
      <c r="I3392">
        <v>243</v>
      </c>
      <c r="J3392">
        <f t="shared" si="314"/>
        <v>243</v>
      </c>
      <c r="K3392">
        <v>354</v>
      </c>
      <c r="L3392">
        <f t="shared" si="315"/>
        <v>354</v>
      </c>
      <c r="M3392">
        <v>0</v>
      </c>
      <c r="N3392">
        <v>12603</v>
      </c>
      <c r="O3392">
        <f t="shared" si="316"/>
        <v>12603</v>
      </c>
      <c r="P3392">
        <v>0</v>
      </c>
      <c r="Q3392">
        <v>83</v>
      </c>
      <c r="R3392">
        <v>312</v>
      </c>
      <c r="S3392">
        <v>301</v>
      </c>
      <c r="T3392">
        <v>19.92307692</v>
      </c>
      <c r="U3392">
        <f>VLOOKUP(A3392,vlookup_table[#All],2,)</f>
        <v>0</v>
      </c>
      <c r="V3392">
        <f>VLOOKUP(A3392,vlookup_table[#All],4,FALSE)</f>
        <v>5404</v>
      </c>
      <c r="W3392" t="str">
        <f>IF(LEN(V3392)=4,_xlfn.CONCAT("19",LEFT(V3392,2)),IF(LEN(V3392)=3,_xlfn.CONCAT("190",LEFT(V3392,2)),0))</f>
        <v>1954</v>
      </c>
      <c r="X3392">
        <f>IF(V3392&lt;&gt;0,1997-VALUE(W3392),0)</f>
        <v>43</v>
      </c>
      <c r="Y3392" t="str">
        <f>VLOOKUP(A3392,vlookup_table[#All],5,FALSE)</f>
        <v>R2</v>
      </c>
      <c r="Z3392" t="str">
        <f t="shared" si="317"/>
        <v>Rural</v>
      </c>
      <c r="AA3392">
        <f>VLOOKUP(A3392,vlookup_table[#All],7,FALSE)</f>
        <v>30</v>
      </c>
    </row>
    <row r="3393" spans="1:27" x14ac:dyDescent="0.3">
      <c r="A3393">
        <v>17714</v>
      </c>
      <c r="B3393" s="1" t="s">
        <v>18</v>
      </c>
      <c r="C3393" s="1" t="str">
        <f>UPPER(LEFT(B3393,2))</f>
        <v>NC</v>
      </c>
      <c r="D3393" s="1" t="s">
        <v>20</v>
      </c>
      <c r="E3393" s="1" t="str">
        <f>UPPER(LEFT(D3393,1))</f>
        <v>F</v>
      </c>
      <c r="F3393">
        <v>770</v>
      </c>
      <c r="G3393">
        <f t="shared" si="312"/>
        <v>770</v>
      </c>
      <c r="H3393">
        <f t="shared" si="313"/>
        <v>770</v>
      </c>
      <c r="I3393">
        <v>350</v>
      </c>
      <c r="J3393">
        <f t="shared" si="314"/>
        <v>350</v>
      </c>
      <c r="K3393">
        <v>436</v>
      </c>
      <c r="L3393">
        <f t="shared" si="315"/>
        <v>436</v>
      </c>
      <c r="M3393">
        <v>0</v>
      </c>
      <c r="N3393">
        <v>11822</v>
      </c>
      <c r="O3393">
        <f t="shared" si="316"/>
        <v>11822</v>
      </c>
      <c r="P3393">
        <v>1</v>
      </c>
      <c r="Q3393">
        <v>70</v>
      </c>
      <c r="R3393">
        <v>409</v>
      </c>
      <c r="S3393">
        <v>354</v>
      </c>
      <c r="T3393">
        <v>12.42857143</v>
      </c>
      <c r="U3393">
        <f>VLOOKUP(A3393,vlookup_table[#All],2,)</f>
        <v>2</v>
      </c>
      <c r="V3393">
        <f>VLOOKUP(A3393,vlookup_table[#All],4,FALSE)</f>
        <v>3103</v>
      </c>
      <c r="W3393" t="str">
        <f>IF(LEN(V3393)=4,_xlfn.CONCAT("19",LEFT(V3393,2)),IF(LEN(V3393)=3,_xlfn.CONCAT("190",LEFT(V3393,2)),0))</f>
        <v>1931</v>
      </c>
      <c r="X3393">
        <f>IF(V3393&lt;&gt;0,1997-VALUE(W3393),0)</f>
        <v>66</v>
      </c>
      <c r="Y3393" t="str">
        <f>VLOOKUP(A3393,vlookup_table[#All],5,FALSE)</f>
        <v>S1</v>
      </c>
      <c r="Z3393" t="str">
        <f t="shared" si="317"/>
        <v>Suburban</v>
      </c>
      <c r="AA3393">
        <f>VLOOKUP(A3393,vlookup_table[#All],7,FALSE)</f>
        <v>26</v>
      </c>
    </row>
    <row r="3394" spans="1:27" x14ac:dyDescent="0.3">
      <c r="A3394">
        <v>134619</v>
      </c>
      <c r="B3394" s="1" t="s">
        <v>39</v>
      </c>
      <c r="C3394" s="1" t="str">
        <f>UPPER(LEFT(B3394,2))</f>
        <v>UT</v>
      </c>
      <c r="D3394" s="1" t="s">
        <v>14</v>
      </c>
      <c r="E3394" s="1" t="str">
        <f>UPPER(LEFT(D3394,1))</f>
        <v>M</v>
      </c>
      <c r="F3394">
        <v>925</v>
      </c>
      <c r="G3394">
        <f t="shared" ref="G3394:G3457" si="318">IF(LEFT(F3394,1)="A",VALUE(SUBSTITUTE(F3394,"A","")),IF(ISBLANK(F3394),"",IF(F3394=0,"",VALUE(F3394))))</f>
        <v>925</v>
      </c>
      <c r="H3394">
        <f t="shared" ref="H3394:H3457" si="319">IF(G3394&lt;&gt;"",G3394,AVERAGE(G:G))</f>
        <v>925</v>
      </c>
      <c r="I3394">
        <v>456</v>
      </c>
      <c r="J3394">
        <f t="shared" ref="J3394:J3457" si="320">IF(I3394&lt;&gt;0,I3394,AVERAGEIF(I:I,"&gt;0"))</f>
        <v>456</v>
      </c>
      <c r="K3394">
        <v>458</v>
      </c>
      <c r="L3394">
        <f t="shared" ref="L3394:L3457" si="321">IF(AND(K3394&lt;&gt;0,K3394&lt;&gt;""),K3394,AVERAGEIF(K:K,"&gt;0"))</f>
        <v>458</v>
      </c>
      <c r="M3394">
        <v>2</v>
      </c>
      <c r="N3394">
        <v>12465</v>
      </c>
      <c r="O3394">
        <f t="shared" ref="O3394:O3457" si="322">IF(AND(N3394&lt;&gt;0,N3394&lt;&gt;""),N3394,AVERAGEIF(N:N,"&gt;0"))</f>
        <v>12465</v>
      </c>
      <c r="P3394">
        <v>5</v>
      </c>
      <c r="Q3394">
        <v>71</v>
      </c>
      <c r="R3394">
        <v>457</v>
      </c>
      <c r="S3394">
        <v>463</v>
      </c>
      <c r="T3394">
        <v>9.3000000000000007</v>
      </c>
      <c r="U3394">
        <f>VLOOKUP(A3394,vlookup_table[#All],2,)</f>
        <v>2</v>
      </c>
      <c r="V3394">
        <f>VLOOKUP(A3394,vlookup_table[#All],4,FALSE)</f>
        <v>5003</v>
      </c>
      <c r="W3394" t="str">
        <f>IF(LEN(V3394)=4,_xlfn.CONCAT("19",LEFT(V3394,2)),IF(LEN(V3394)=3,_xlfn.CONCAT("190",LEFT(V3394,2)),0))</f>
        <v>1950</v>
      </c>
      <c r="X3394">
        <f>IF(V3394&lt;&gt;0,1997-VALUE(W3394),0)</f>
        <v>47</v>
      </c>
      <c r="Y3394" t="str">
        <f>VLOOKUP(A3394,vlookup_table[#All],5,FALSE)</f>
        <v>S2</v>
      </c>
      <c r="Z3394" t="str">
        <f t="shared" ref="Z3394:Z3457" si="323">IF(LEFT(Y3394,1)="C","City",IF(LEFT(Y3394,1)="T","Town",IF(LEFT(Y3394,1)="S","Suburban",IF(LEFT(Y3394,1)="U","Urban",IF(LEFT(Y3394,1)="R","Rural",0)))))</f>
        <v>Suburban</v>
      </c>
      <c r="AA3394">
        <f>VLOOKUP(A3394,vlookup_table[#All],7,FALSE)</f>
        <v>11</v>
      </c>
    </row>
    <row r="3395" spans="1:27" x14ac:dyDescent="0.3">
      <c r="A3395">
        <v>106649</v>
      </c>
      <c r="B3395" s="1" t="s">
        <v>60</v>
      </c>
      <c r="C3395" s="1" t="str">
        <f>UPPER(LEFT(B3395,2))</f>
        <v>NE</v>
      </c>
      <c r="D3395" s="1" t="s">
        <v>17</v>
      </c>
      <c r="E3395" s="1" t="str">
        <f>UPPER(LEFT(D3395,1))</f>
        <v>F</v>
      </c>
      <c r="F3395">
        <v>827</v>
      </c>
      <c r="G3395">
        <f t="shared" si="318"/>
        <v>827</v>
      </c>
      <c r="H3395">
        <f t="shared" si="319"/>
        <v>827</v>
      </c>
      <c r="I3395">
        <v>535</v>
      </c>
      <c r="J3395">
        <f t="shared" si="320"/>
        <v>535</v>
      </c>
      <c r="K3395">
        <v>597</v>
      </c>
      <c r="L3395">
        <f t="shared" si="321"/>
        <v>597</v>
      </c>
      <c r="M3395">
        <v>0</v>
      </c>
      <c r="N3395">
        <v>21162</v>
      </c>
      <c r="O3395">
        <f t="shared" si="322"/>
        <v>21162</v>
      </c>
      <c r="P3395">
        <v>3</v>
      </c>
      <c r="Q3395">
        <v>38</v>
      </c>
      <c r="R3395">
        <v>542</v>
      </c>
      <c r="S3395">
        <v>598</v>
      </c>
      <c r="T3395">
        <v>19.600000000000001</v>
      </c>
      <c r="U3395">
        <f>VLOOKUP(A3395,vlookup_table[#All],2,)</f>
        <v>2</v>
      </c>
      <c r="V3395">
        <f>VLOOKUP(A3395,vlookup_table[#All],4,FALSE)</f>
        <v>6201</v>
      </c>
      <c r="W3395" t="str">
        <f>IF(LEN(V3395)=4,_xlfn.CONCAT("19",LEFT(V3395,2)),IF(LEN(V3395)=3,_xlfn.CONCAT("190",LEFT(V3395,2)),0))</f>
        <v>1962</v>
      </c>
      <c r="X3395">
        <f>IF(V3395&lt;&gt;0,1997-VALUE(W3395),0)</f>
        <v>35</v>
      </c>
      <c r="Y3395" t="str">
        <f>VLOOKUP(A3395,vlookup_table[#All],5,FALSE)</f>
        <v>S1</v>
      </c>
      <c r="Z3395" t="str">
        <f t="shared" si="323"/>
        <v>Suburban</v>
      </c>
      <c r="AA3395">
        <f>VLOOKUP(A3395,vlookup_table[#All],7,FALSE)</f>
        <v>26</v>
      </c>
    </row>
    <row r="3396" spans="1:27" x14ac:dyDescent="0.3">
      <c r="A3396">
        <v>147045</v>
      </c>
      <c r="B3396" s="1" t="s">
        <v>22</v>
      </c>
      <c r="C3396" s="1" t="str">
        <f>UPPER(LEFT(B3396,2))</f>
        <v>CA</v>
      </c>
      <c r="D3396" s="1" t="s">
        <v>17</v>
      </c>
      <c r="E3396" s="1" t="str">
        <f>UPPER(LEFT(D3396,1))</f>
        <v>F</v>
      </c>
      <c r="F3396">
        <v>1989</v>
      </c>
      <c r="G3396">
        <f t="shared" si="318"/>
        <v>1989</v>
      </c>
      <c r="H3396">
        <f t="shared" si="319"/>
        <v>1989</v>
      </c>
      <c r="I3396">
        <v>526</v>
      </c>
      <c r="J3396">
        <f t="shared" si="320"/>
        <v>526</v>
      </c>
      <c r="K3396">
        <v>572</v>
      </c>
      <c r="L3396">
        <f t="shared" si="321"/>
        <v>572</v>
      </c>
      <c r="M3396">
        <v>49</v>
      </c>
      <c r="N3396">
        <v>19716</v>
      </c>
      <c r="O3396">
        <f t="shared" si="322"/>
        <v>19716</v>
      </c>
      <c r="P3396">
        <v>13</v>
      </c>
      <c r="Q3396">
        <v>50</v>
      </c>
      <c r="R3396">
        <v>607</v>
      </c>
      <c r="S3396">
        <v>540</v>
      </c>
      <c r="T3396">
        <v>7.9</v>
      </c>
      <c r="U3396">
        <f>VLOOKUP(A3396,vlookup_table[#All],2,)</f>
        <v>2</v>
      </c>
      <c r="V3396">
        <f>VLOOKUP(A3396,vlookup_table[#All],4,FALSE)</f>
        <v>0</v>
      </c>
      <c r="W3396">
        <f>IF(LEN(V3396)=4,_xlfn.CONCAT("19",LEFT(V3396,2)),IF(LEN(V3396)=3,_xlfn.CONCAT("190",LEFT(V3396,2)),0))</f>
        <v>0</v>
      </c>
      <c r="X3396">
        <f>IF(V3396&lt;&gt;0,1997-VALUE(W3396),0)</f>
        <v>0</v>
      </c>
      <c r="Y3396" t="str">
        <f>VLOOKUP(A3396,vlookup_table[#All],5,FALSE)</f>
        <v>U1</v>
      </c>
      <c r="Z3396" t="str">
        <f t="shared" si="323"/>
        <v>Urban</v>
      </c>
      <c r="AA3396">
        <f>VLOOKUP(A3396,vlookup_table[#All],7,FALSE)</f>
        <v>10</v>
      </c>
    </row>
    <row r="3397" spans="1:27" x14ac:dyDescent="0.3">
      <c r="A3397">
        <v>86420</v>
      </c>
      <c r="B3397" s="1" t="s">
        <v>46</v>
      </c>
      <c r="C3397" s="1" t="str">
        <f>UPPER(LEFT(B3397,2))</f>
        <v>ND</v>
      </c>
      <c r="D3397" s="1" t="s">
        <v>17</v>
      </c>
      <c r="E3397" s="1" t="str">
        <f>UPPER(LEFT(D3397,1))</f>
        <v>F</v>
      </c>
      <c r="F3397">
        <v>734</v>
      </c>
      <c r="G3397">
        <f t="shared" si="318"/>
        <v>734</v>
      </c>
      <c r="H3397">
        <f t="shared" si="319"/>
        <v>734</v>
      </c>
      <c r="I3397">
        <v>408</v>
      </c>
      <c r="J3397">
        <f t="shared" si="320"/>
        <v>408</v>
      </c>
      <c r="K3397">
        <v>402</v>
      </c>
      <c r="L3397">
        <f t="shared" si="321"/>
        <v>402</v>
      </c>
      <c r="M3397">
        <v>0</v>
      </c>
      <c r="N3397">
        <v>11843</v>
      </c>
      <c r="O3397">
        <f t="shared" si="322"/>
        <v>11843</v>
      </c>
      <c r="P3397">
        <v>0</v>
      </c>
      <c r="Q3397">
        <v>70</v>
      </c>
      <c r="R3397">
        <v>404</v>
      </c>
      <c r="S3397">
        <v>403</v>
      </c>
      <c r="T3397">
        <v>5.0833333329999997</v>
      </c>
      <c r="U3397">
        <f>VLOOKUP(A3397,vlookup_table[#All],2,)</f>
        <v>0</v>
      </c>
      <c r="V3397">
        <f>VLOOKUP(A3397,vlookup_table[#All],4,FALSE)</f>
        <v>4212</v>
      </c>
      <c r="W3397" t="str">
        <f>IF(LEN(V3397)=4,_xlfn.CONCAT("19",LEFT(V3397,2)),IF(LEN(V3397)=3,_xlfn.CONCAT("190",LEFT(V3397,2)),0))</f>
        <v>1942</v>
      </c>
      <c r="X3397">
        <f>IF(V3397&lt;&gt;0,1997-VALUE(W3397),0)</f>
        <v>55</v>
      </c>
      <c r="Y3397" t="str">
        <f>VLOOKUP(A3397,vlookup_table[#All],5,FALSE)</f>
        <v>T2</v>
      </c>
      <c r="Z3397" t="str">
        <f t="shared" si="323"/>
        <v>Town</v>
      </c>
      <c r="AA3397">
        <f>VLOOKUP(A3397,vlookup_table[#All],7,FALSE)</f>
        <v>7</v>
      </c>
    </row>
    <row r="3398" spans="1:27" x14ac:dyDescent="0.3">
      <c r="A3398">
        <v>20445</v>
      </c>
      <c r="B3398" s="1" t="s">
        <v>18</v>
      </c>
      <c r="C3398" s="1" t="str">
        <f>UPPER(LEFT(B3398,2))</f>
        <v>NC</v>
      </c>
      <c r="D3398" s="1" t="s">
        <v>14</v>
      </c>
      <c r="E3398" s="1" t="str">
        <f>UPPER(LEFT(D3398,1))</f>
        <v>M</v>
      </c>
      <c r="F3398">
        <v>572</v>
      </c>
      <c r="G3398">
        <f t="shared" si="318"/>
        <v>572</v>
      </c>
      <c r="H3398">
        <f t="shared" si="319"/>
        <v>572</v>
      </c>
      <c r="I3398">
        <v>212</v>
      </c>
      <c r="J3398">
        <f t="shared" si="320"/>
        <v>212</v>
      </c>
      <c r="K3398">
        <v>282</v>
      </c>
      <c r="L3398">
        <f t="shared" si="321"/>
        <v>282</v>
      </c>
      <c r="M3398">
        <v>2</v>
      </c>
      <c r="N3398">
        <v>9728</v>
      </c>
      <c r="O3398">
        <f t="shared" si="322"/>
        <v>9728</v>
      </c>
      <c r="P3398">
        <v>4</v>
      </c>
      <c r="Q3398">
        <v>48</v>
      </c>
      <c r="R3398">
        <v>227</v>
      </c>
      <c r="S3398">
        <v>263</v>
      </c>
      <c r="T3398">
        <v>17.600000000000001</v>
      </c>
      <c r="U3398">
        <f>VLOOKUP(A3398,vlookup_table[#All],2,)</f>
        <v>1</v>
      </c>
      <c r="V3398">
        <f>VLOOKUP(A3398,vlookup_table[#All],4,FALSE)</f>
        <v>3801</v>
      </c>
      <c r="W3398" t="str">
        <f>IF(LEN(V3398)=4,_xlfn.CONCAT("19",LEFT(V3398,2)),IF(LEN(V3398)=3,_xlfn.CONCAT("190",LEFT(V3398,2)),0))</f>
        <v>1938</v>
      </c>
      <c r="X3398">
        <f>IF(V3398&lt;&gt;0,1997-VALUE(W3398),0)</f>
        <v>59</v>
      </c>
      <c r="Y3398" t="str">
        <f>VLOOKUP(A3398,vlookup_table[#All],5,FALSE)</f>
        <v>C3</v>
      </c>
      <c r="Z3398" t="str">
        <f t="shared" si="323"/>
        <v>City</v>
      </c>
      <c r="AA3398">
        <f>VLOOKUP(A3398,vlookup_table[#All],7,FALSE)</f>
        <v>20</v>
      </c>
    </row>
    <row r="3399" spans="1:27" x14ac:dyDescent="0.3">
      <c r="A3399">
        <v>89924</v>
      </c>
      <c r="B3399" s="1" t="s">
        <v>34</v>
      </c>
      <c r="C3399" s="1" t="str">
        <f>UPPER(LEFT(B3399,2))</f>
        <v>IN</v>
      </c>
      <c r="D3399" s="1" t="s">
        <v>17</v>
      </c>
      <c r="E3399" s="1" t="str">
        <f>UPPER(LEFT(D3399,1))</f>
        <v>F</v>
      </c>
      <c r="F3399">
        <v>1152</v>
      </c>
      <c r="G3399">
        <f t="shared" si="318"/>
        <v>1152</v>
      </c>
      <c r="H3399">
        <f t="shared" si="319"/>
        <v>1152</v>
      </c>
      <c r="I3399">
        <v>521</v>
      </c>
      <c r="J3399">
        <f t="shared" si="320"/>
        <v>521</v>
      </c>
      <c r="K3399">
        <v>561</v>
      </c>
      <c r="L3399">
        <f t="shared" si="321"/>
        <v>561</v>
      </c>
      <c r="M3399">
        <v>9</v>
      </c>
      <c r="N3399">
        <v>17112</v>
      </c>
      <c r="O3399">
        <f t="shared" si="322"/>
        <v>17112</v>
      </c>
      <c r="P3399">
        <v>2</v>
      </c>
      <c r="Q3399">
        <v>53</v>
      </c>
      <c r="R3399">
        <v>546</v>
      </c>
      <c r="S3399">
        <v>542</v>
      </c>
      <c r="T3399">
        <v>5.0909090910000003</v>
      </c>
      <c r="U3399">
        <f>VLOOKUP(A3399,vlookup_table[#All],2,)</f>
        <v>2</v>
      </c>
      <c r="V3399">
        <f>VLOOKUP(A3399,vlookup_table[#All],4,FALSE)</f>
        <v>0</v>
      </c>
      <c r="W3399">
        <f>IF(LEN(V3399)=4,_xlfn.CONCAT("19",LEFT(V3399,2)),IF(LEN(V3399)=3,_xlfn.CONCAT("190",LEFT(V3399,2)),0))</f>
        <v>0</v>
      </c>
      <c r="X3399">
        <f>IF(V3399&lt;&gt;0,1997-VALUE(W3399),0)</f>
        <v>0</v>
      </c>
      <c r="Y3399" t="str">
        <f>VLOOKUP(A3399,vlookup_table[#All],5,FALSE)</f>
        <v>S2</v>
      </c>
      <c r="Z3399" t="str">
        <f t="shared" si="323"/>
        <v>Suburban</v>
      </c>
      <c r="AA3399">
        <f>VLOOKUP(A3399,vlookup_table[#All],7,FALSE)</f>
        <v>5</v>
      </c>
    </row>
    <row r="3400" spans="1:27" x14ac:dyDescent="0.3">
      <c r="A3400">
        <v>156937</v>
      </c>
      <c r="B3400" s="1" t="s">
        <v>22</v>
      </c>
      <c r="C3400" s="1" t="str">
        <f>UPPER(LEFT(B3400,2))</f>
        <v>CA</v>
      </c>
      <c r="D3400" s="1" t="s">
        <v>14</v>
      </c>
      <c r="E3400" s="1" t="str">
        <f>UPPER(LEFT(D3400,1))</f>
        <v>M</v>
      </c>
      <c r="F3400">
        <v>1605</v>
      </c>
      <c r="G3400">
        <f t="shared" si="318"/>
        <v>1605</v>
      </c>
      <c r="H3400">
        <f t="shared" si="319"/>
        <v>1605</v>
      </c>
      <c r="I3400">
        <v>416</v>
      </c>
      <c r="J3400">
        <f t="shared" si="320"/>
        <v>416</v>
      </c>
      <c r="K3400">
        <v>443</v>
      </c>
      <c r="L3400">
        <f t="shared" si="321"/>
        <v>443</v>
      </c>
      <c r="M3400">
        <v>20</v>
      </c>
      <c r="N3400">
        <v>15534</v>
      </c>
      <c r="O3400">
        <f t="shared" si="322"/>
        <v>15534</v>
      </c>
      <c r="P3400">
        <v>27</v>
      </c>
      <c r="Q3400">
        <v>41</v>
      </c>
      <c r="R3400">
        <v>420</v>
      </c>
      <c r="S3400">
        <v>442</v>
      </c>
      <c r="T3400">
        <v>15</v>
      </c>
      <c r="U3400">
        <f>VLOOKUP(A3400,vlookup_table[#All],2,)</f>
        <v>1</v>
      </c>
      <c r="V3400">
        <f>VLOOKUP(A3400,vlookup_table[#All],4,FALSE)</f>
        <v>5801</v>
      </c>
      <c r="W3400" t="str">
        <f>IF(LEN(V3400)=4,_xlfn.CONCAT("19",LEFT(V3400,2)),IF(LEN(V3400)=3,_xlfn.CONCAT("190",LEFT(V3400,2)),0))</f>
        <v>1958</v>
      </c>
      <c r="X3400">
        <f>IF(V3400&lt;&gt;0,1997-VALUE(W3400),0)</f>
        <v>39</v>
      </c>
      <c r="Y3400" t="str">
        <f>VLOOKUP(A3400,vlookup_table[#All],5,FALSE)</f>
        <v>U1</v>
      </c>
      <c r="Z3400" t="str">
        <f t="shared" si="323"/>
        <v>Urban</v>
      </c>
      <c r="AA3400">
        <f>VLOOKUP(A3400,vlookup_table[#All],7,FALSE)</f>
        <v>17</v>
      </c>
    </row>
    <row r="3401" spans="1:27" x14ac:dyDescent="0.3">
      <c r="A3401">
        <v>151986</v>
      </c>
      <c r="B3401" s="1" t="s">
        <v>22</v>
      </c>
      <c r="C3401" s="1" t="str">
        <f>UPPER(LEFT(B3401,2))</f>
        <v>CA</v>
      </c>
      <c r="D3401" s="1" t="s">
        <v>17</v>
      </c>
      <c r="E3401" s="1" t="str">
        <f>UPPER(LEFT(D3401,1))</f>
        <v>F</v>
      </c>
      <c r="F3401">
        <v>2598</v>
      </c>
      <c r="G3401">
        <f t="shared" si="318"/>
        <v>2598</v>
      </c>
      <c r="H3401">
        <f t="shared" si="319"/>
        <v>2598</v>
      </c>
      <c r="I3401">
        <v>518</v>
      </c>
      <c r="J3401">
        <f t="shared" si="320"/>
        <v>518</v>
      </c>
      <c r="K3401">
        <v>627</v>
      </c>
      <c r="L3401">
        <f t="shared" si="321"/>
        <v>627</v>
      </c>
      <c r="M3401">
        <v>78</v>
      </c>
      <c r="N3401">
        <v>27570</v>
      </c>
      <c r="O3401">
        <f t="shared" si="322"/>
        <v>27570</v>
      </c>
      <c r="P3401">
        <v>8</v>
      </c>
      <c r="Q3401">
        <v>38</v>
      </c>
      <c r="R3401">
        <v>570</v>
      </c>
      <c r="S3401">
        <v>576</v>
      </c>
      <c r="T3401">
        <v>9</v>
      </c>
      <c r="U3401">
        <f>VLOOKUP(A3401,vlookup_table[#All],2,)</f>
        <v>2</v>
      </c>
      <c r="V3401">
        <f>VLOOKUP(A3401,vlookup_table[#All],4,FALSE)</f>
        <v>2101</v>
      </c>
      <c r="W3401" t="str">
        <f>IF(LEN(V3401)=4,_xlfn.CONCAT("19",LEFT(V3401,2)),IF(LEN(V3401)=3,_xlfn.CONCAT("190",LEFT(V3401,2)),0))</f>
        <v>1921</v>
      </c>
      <c r="X3401">
        <f>IF(V3401&lt;&gt;0,1997-VALUE(W3401),0)</f>
        <v>76</v>
      </c>
      <c r="Y3401" t="str">
        <f>VLOOKUP(A3401,vlookup_table[#All],5,FALSE)</f>
        <v>S1</v>
      </c>
      <c r="Z3401" t="str">
        <f t="shared" si="323"/>
        <v>Suburban</v>
      </c>
      <c r="AA3401">
        <f>VLOOKUP(A3401,vlookup_table[#All],7,FALSE)</f>
        <v>15</v>
      </c>
    </row>
    <row r="3402" spans="1:27" x14ac:dyDescent="0.3">
      <c r="A3402">
        <v>139324</v>
      </c>
      <c r="B3402" s="1" t="s">
        <v>55</v>
      </c>
      <c r="C3402" s="1" t="str">
        <f>UPPER(LEFT(B3402,2))</f>
        <v>NM</v>
      </c>
      <c r="D3402" s="1" t="s">
        <v>31</v>
      </c>
      <c r="E3402" s="1" t="str">
        <f>UPPER(LEFT(D3402,1))</f>
        <v>U</v>
      </c>
      <c r="F3402">
        <v>1017</v>
      </c>
      <c r="G3402">
        <f t="shared" si="318"/>
        <v>1017</v>
      </c>
      <c r="H3402">
        <f t="shared" si="319"/>
        <v>1017</v>
      </c>
      <c r="I3402">
        <v>322</v>
      </c>
      <c r="J3402">
        <f t="shared" si="320"/>
        <v>322</v>
      </c>
      <c r="K3402">
        <v>590</v>
      </c>
      <c r="L3402">
        <f t="shared" si="321"/>
        <v>590</v>
      </c>
      <c r="M3402">
        <v>3</v>
      </c>
      <c r="N3402">
        <v>22316</v>
      </c>
      <c r="O3402">
        <f t="shared" si="322"/>
        <v>22316</v>
      </c>
      <c r="P3402">
        <v>6</v>
      </c>
      <c r="Q3402">
        <v>35</v>
      </c>
      <c r="R3402">
        <v>521</v>
      </c>
      <c r="S3402">
        <v>407</v>
      </c>
      <c r="T3402">
        <v>10.8</v>
      </c>
      <c r="U3402">
        <f>VLOOKUP(A3402,vlookup_table[#All],2,)</f>
        <v>0</v>
      </c>
      <c r="V3402">
        <f>VLOOKUP(A3402,vlookup_table[#All],4,FALSE)</f>
        <v>0</v>
      </c>
      <c r="W3402">
        <f>IF(LEN(V3402)=4,_xlfn.CONCAT("19",LEFT(V3402,2)),IF(LEN(V3402)=3,_xlfn.CONCAT("190",LEFT(V3402,2)),0))</f>
        <v>0</v>
      </c>
      <c r="X3402">
        <f>IF(V3402&lt;&gt;0,1997-VALUE(W3402),0)</f>
        <v>0</v>
      </c>
      <c r="Y3402" t="str">
        <f>VLOOKUP(A3402,vlookup_table[#All],5,FALSE)</f>
        <v>S1</v>
      </c>
      <c r="Z3402" t="str">
        <f t="shared" si="323"/>
        <v>Suburban</v>
      </c>
      <c r="AA3402">
        <f>VLOOKUP(A3402,vlookup_table[#All],7,FALSE)</f>
        <v>15</v>
      </c>
    </row>
    <row r="3403" spans="1:27" x14ac:dyDescent="0.3">
      <c r="A3403">
        <v>154067</v>
      </c>
      <c r="B3403" s="1" t="s">
        <v>22</v>
      </c>
      <c r="C3403" s="1" t="str">
        <f>UPPER(LEFT(B3403,2))</f>
        <v>CA</v>
      </c>
      <c r="D3403" s="1" t="s">
        <v>17</v>
      </c>
      <c r="E3403" s="1" t="str">
        <f>UPPER(LEFT(D3403,1))</f>
        <v>F</v>
      </c>
      <c r="F3403">
        <v>967</v>
      </c>
      <c r="G3403">
        <f t="shared" si="318"/>
        <v>967</v>
      </c>
      <c r="H3403">
        <f t="shared" si="319"/>
        <v>967</v>
      </c>
      <c r="I3403">
        <v>381</v>
      </c>
      <c r="J3403">
        <f t="shared" si="320"/>
        <v>381</v>
      </c>
      <c r="K3403">
        <v>426</v>
      </c>
      <c r="L3403">
        <f t="shared" si="321"/>
        <v>426</v>
      </c>
      <c r="M3403">
        <v>17</v>
      </c>
      <c r="N3403">
        <v>10138</v>
      </c>
      <c r="O3403">
        <f t="shared" si="322"/>
        <v>10138</v>
      </c>
      <c r="P3403">
        <v>8</v>
      </c>
      <c r="Q3403">
        <v>69</v>
      </c>
      <c r="R3403">
        <v>391</v>
      </c>
      <c r="S3403">
        <v>392</v>
      </c>
      <c r="T3403">
        <v>8.4166666669999994</v>
      </c>
      <c r="U3403">
        <f>VLOOKUP(A3403,vlookup_table[#All],2,)</f>
        <v>0</v>
      </c>
      <c r="V3403">
        <f>VLOOKUP(A3403,vlookup_table[#All],4,FALSE)</f>
        <v>0</v>
      </c>
      <c r="W3403">
        <f>IF(LEN(V3403)=4,_xlfn.CONCAT("19",LEFT(V3403,2)),IF(LEN(V3403)=3,_xlfn.CONCAT("190",LEFT(V3403,2)),0))</f>
        <v>0</v>
      </c>
      <c r="X3403">
        <f>IF(V3403&lt;&gt;0,1997-VALUE(W3403),0)</f>
        <v>0</v>
      </c>
      <c r="Y3403" t="str">
        <f>VLOOKUP(A3403,vlookup_table[#All],5,FALSE)</f>
        <v/>
      </c>
      <c r="Z3403">
        <f t="shared" si="323"/>
        <v>0</v>
      </c>
      <c r="AA3403">
        <f>VLOOKUP(A3403,vlookup_table[#All],7,FALSE)</f>
        <v>10</v>
      </c>
    </row>
    <row r="3404" spans="1:27" x14ac:dyDescent="0.3">
      <c r="A3404">
        <v>74825</v>
      </c>
      <c r="B3404" s="1" t="s">
        <v>48</v>
      </c>
      <c r="C3404" s="1" t="str">
        <f>UPPER(LEFT(B3404,2))</f>
        <v>IA</v>
      </c>
      <c r="D3404" s="1" t="s">
        <v>17</v>
      </c>
      <c r="E3404" s="1" t="str">
        <f>UPPER(LEFT(D3404,1))</f>
        <v>F</v>
      </c>
      <c r="F3404">
        <v>310</v>
      </c>
      <c r="G3404">
        <f t="shared" si="318"/>
        <v>310</v>
      </c>
      <c r="H3404">
        <f t="shared" si="319"/>
        <v>310</v>
      </c>
      <c r="I3404">
        <v>175</v>
      </c>
      <c r="J3404">
        <f t="shared" si="320"/>
        <v>175</v>
      </c>
      <c r="K3404">
        <v>316</v>
      </c>
      <c r="L3404">
        <f t="shared" si="321"/>
        <v>316</v>
      </c>
      <c r="M3404">
        <v>0</v>
      </c>
      <c r="N3404">
        <v>11934</v>
      </c>
      <c r="O3404">
        <f t="shared" si="322"/>
        <v>11934</v>
      </c>
      <c r="P3404">
        <v>0</v>
      </c>
      <c r="Q3404">
        <v>84</v>
      </c>
      <c r="R3404">
        <v>288</v>
      </c>
      <c r="S3404">
        <v>244</v>
      </c>
      <c r="T3404">
        <v>4.6086956519999998</v>
      </c>
      <c r="U3404">
        <f>VLOOKUP(A3404,vlookup_table[#All],2,)</f>
        <v>0</v>
      </c>
      <c r="V3404">
        <f>VLOOKUP(A3404,vlookup_table[#All],4,FALSE)</f>
        <v>2007</v>
      </c>
      <c r="W3404" t="str">
        <f>IF(LEN(V3404)=4,_xlfn.CONCAT("19",LEFT(V3404,2)),IF(LEN(V3404)=3,_xlfn.CONCAT("190",LEFT(V3404,2)),0))</f>
        <v>1920</v>
      </c>
      <c r="X3404">
        <f>IF(V3404&lt;&gt;0,1997-VALUE(W3404),0)</f>
        <v>77</v>
      </c>
      <c r="Y3404" t="str">
        <f>VLOOKUP(A3404,vlookup_table[#All],5,FALSE)</f>
        <v>T2</v>
      </c>
      <c r="Z3404" t="str">
        <f t="shared" si="323"/>
        <v>Town</v>
      </c>
      <c r="AA3404">
        <f>VLOOKUP(A3404,vlookup_table[#All],7,FALSE)</f>
        <v>5</v>
      </c>
    </row>
    <row r="3405" spans="1:27" x14ac:dyDescent="0.3">
      <c r="A3405">
        <v>22425</v>
      </c>
      <c r="B3405" s="1" t="s">
        <v>47</v>
      </c>
      <c r="C3405" s="1" t="str">
        <f>UPPER(LEFT(B3405,2))</f>
        <v>SC</v>
      </c>
      <c r="D3405" s="1" t="s">
        <v>17</v>
      </c>
      <c r="E3405" s="1" t="str">
        <f>UPPER(LEFT(D3405,1))</f>
        <v>F</v>
      </c>
      <c r="F3405">
        <v>454</v>
      </c>
      <c r="G3405">
        <f t="shared" si="318"/>
        <v>454</v>
      </c>
      <c r="H3405">
        <f t="shared" si="319"/>
        <v>454</v>
      </c>
      <c r="I3405">
        <v>238</v>
      </c>
      <c r="J3405">
        <f t="shared" si="320"/>
        <v>238</v>
      </c>
      <c r="K3405">
        <v>304</v>
      </c>
      <c r="L3405">
        <f t="shared" si="321"/>
        <v>304</v>
      </c>
      <c r="M3405">
        <v>0</v>
      </c>
      <c r="N3405">
        <v>9795</v>
      </c>
      <c r="O3405">
        <f t="shared" si="322"/>
        <v>9795</v>
      </c>
      <c r="P3405">
        <v>1</v>
      </c>
      <c r="Q3405">
        <v>90</v>
      </c>
      <c r="R3405">
        <v>261</v>
      </c>
      <c r="S3405">
        <v>290</v>
      </c>
      <c r="T3405">
        <v>13.81818182</v>
      </c>
      <c r="U3405">
        <f>VLOOKUP(A3405,vlookup_table[#All],2,)</f>
        <v>28028</v>
      </c>
      <c r="V3405">
        <f>VLOOKUP(A3405,vlookup_table[#All],4,FALSE)</f>
        <v>3801</v>
      </c>
      <c r="W3405" t="str">
        <f>IF(LEN(V3405)=4,_xlfn.CONCAT("19",LEFT(V3405,2)),IF(LEN(V3405)=3,_xlfn.CONCAT("190",LEFT(V3405,2)),0))</f>
        <v>1938</v>
      </c>
      <c r="X3405">
        <f>IF(V3405&lt;&gt;0,1997-VALUE(W3405),0)</f>
        <v>59</v>
      </c>
      <c r="Y3405" t="str">
        <f>VLOOKUP(A3405,vlookup_table[#All],5,FALSE)</f>
        <v>R2</v>
      </c>
      <c r="Z3405" t="str">
        <f t="shared" si="323"/>
        <v>Rural</v>
      </c>
      <c r="AA3405">
        <f>VLOOKUP(A3405,vlookup_table[#All],7,FALSE)</f>
        <v>20</v>
      </c>
    </row>
    <row r="3406" spans="1:27" x14ac:dyDescent="0.3">
      <c r="A3406">
        <v>55450</v>
      </c>
      <c r="B3406" s="1" t="s">
        <v>63</v>
      </c>
      <c r="C3406" s="1" t="str">
        <f>UPPER(LEFT(B3406,2))</f>
        <v>MS</v>
      </c>
      <c r="D3406" s="1" t="s">
        <v>20</v>
      </c>
      <c r="E3406" s="1" t="str">
        <f>UPPER(LEFT(D3406,1))</f>
        <v>F</v>
      </c>
      <c r="F3406">
        <v>350</v>
      </c>
      <c r="G3406">
        <f t="shared" si="318"/>
        <v>350</v>
      </c>
      <c r="H3406">
        <f t="shared" si="319"/>
        <v>350</v>
      </c>
      <c r="I3406">
        <v>173</v>
      </c>
      <c r="J3406">
        <f t="shared" si="320"/>
        <v>173</v>
      </c>
      <c r="K3406">
        <v>280</v>
      </c>
      <c r="L3406">
        <f t="shared" si="321"/>
        <v>280</v>
      </c>
      <c r="M3406">
        <v>0</v>
      </c>
      <c r="N3406">
        <v>9613</v>
      </c>
      <c r="O3406">
        <f t="shared" si="322"/>
        <v>9613</v>
      </c>
      <c r="P3406">
        <v>0</v>
      </c>
      <c r="Q3406">
        <v>89</v>
      </c>
      <c r="R3406">
        <v>220</v>
      </c>
      <c r="S3406">
        <v>241</v>
      </c>
      <c r="T3406">
        <v>3.52631579</v>
      </c>
      <c r="U3406">
        <f>VLOOKUP(A3406,vlookup_table[#All],2,)</f>
        <v>0</v>
      </c>
      <c r="V3406">
        <f>VLOOKUP(A3406,vlookup_table[#All],4,FALSE)</f>
        <v>0</v>
      </c>
      <c r="W3406">
        <f>IF(LEN(V3406)=4,_xlfn.CONCAT("19",LEFT(V3406,2)),IF(LEN(V3406)=3,_xlfn.CONCAT("190",LEFT(V3406,2)),0))</f>
        <v>0</v>
      </c>
      <c r="X3406">
        <f>IF(V3406&lt;&gt;0,1997-VALUE(W3406),0)</f>
        <v>0</v>
      </c>
      <c r="Y3406" t="str">
        <f>VLOOKUP(A3406,vlookup_table[#All],5,FALSE)</f>
        <v>R2</v>
      </c>
      <c r="Z3406" t="str">
        <f t="shared" si="323"/>
        <v>Rural</v>
      </c>
      <c r="AA3406">
        <f>VLOOKUP(A3406,vlookup_table[#All],7,FALSE)</f>
        <v>5</v>
      </c>
    </row>
    <row r="3407" spans="1:27" x14ac:dyDescent="0.3">
      <c r="A3407">
        <v>64650</v>
      </c>
      <c r="B3407" s="1" t="s">
        <v>30</v>
      </c>
      <c r="C3407" s="1" t="str">
        <f>UPPER(LEFT(B3407,2))</f>
        <v>MI</v>
      </c>
      <c r="D3407" s="1" t="s">
        <v>14</v>
      </c>
      <c r="E3407" s="1" t="str">
        <f>UPPER(LEFT(D3407,1))</f>
        <v>M</v>
      </c>
      <c r="F3407">
        <v>587</v>
      </c>
      <c r="G3407">
        <f t="shared" si="318"/>
        <v>587</v>
      </c>
      <c r="H3407">
        <f t="shared" si="319"/>
        <v>587</v>
      </c>
      <c r="I3407">
        <v>304</v>
      </c>
      <c r="J3407">
        <f t="shared" si="320"/>
        <v>304</v>
      </c>
      <c r="K3407">
        <v>400</v>
      </c>
      <c r="L3407">
        <f t="shared" si="321"/>
        <v>400</v>
      </c>
      <c r="M3407">
        <v>0</v>
      </c>
      <c r="N3407">
        <v>15481</v>
      </c>
      <c r="O3407">
        <f t="shared" si="322"/>
        <v>15481</v>
      </c>
      <c r="P3407">
        <v>7</v>
      </c>
      <c r="Q3407">
        <v>86</v>
      </c>
      <c r="R3407">
        <v>319</v>
      </c>
      <c r="S3407">
        <v>362</v>
      </c>
      <c r="T3407">
        <v>26.5</v>
      </c>
      <c r="U3407">
        <f>VLOOKUP(A3407,vlookup_table[#All],2,)</f>
        <v>1</v>
      </c>
      <c r="V3407">
        <f>VLOOKUP(A3407,vlookup_table[#All],4,FALSE)</f>
        <v>3301</v>
      </c>
      <c r="W3407" t="str">
        <f>IF(LEN(V3407)=4,_xlfn.CONCAT("19",LEFT(V3407,2)),IF(LEN(V3407)=3,_xlfn.CONCAT("190",LEFT(V3407,2)),0))</f>
        <v>1933</v>
      </c>
      <c r="X3407">
        <f>IF(V3407&lt;&gt;0,1997-VALUE(W3407),0)</f>
        <v>64</v>
      </c>
      <c r="Y3407" t="str">
        <f>VLOOKUP(A3407,vlookup_table[#All],5,FALSE)</f>
        <v>S3</v>
      </c>
      <c r="Z3407" t="str">
        <f t="shared" si="323"/>
        <v>Suburban</v>
      </c>
      <c r="AA3407">
        <f>VLOOKUP(A3407,vlookup_table[#All],7,FALSE)</f>
        <v>40</v>
      </c>
    </row>
    <row r="3408" spans="1:27" x14ac:dyDescent="0.3">
      <c r="A3408">
        <v>144974</v>
      </c>
      <c r="B3408" s="1" t="s">
        <v>22</v>
      </c>
      <c r="C3408" s="1" t="str">
        <f>UPPER(LEFT(B3408,2))</f>
        <v>CA</v>
      </c>
      <c r="D3408" s="1" t="s">
        <v>14</v>
      </c>
      <c r="E3408" s="1" t="str">
        <f>UPPER(LEFT(D3408,1))</f>
        <v>M</v>
      </c>
      <c r="F3408">
        <v>3404</v>
      </c>
      <c r="G3408">
        <f t="shared" si="318"/>
        <v>3404</v>
      </c>
      <c r="H3408">
        <f t="shared" si="319"/>
        <v>3404</v>
      </c>
      <c r="I3408">
        <v>752</v>
      </c>
      <c r="J3408">
        <f t="shared" si="320"/>
        <v>752</v>
      </c>
      <c r="K3408">
        <v>761</v>
      </c>
      <c r="L3408">
        <f t="shared" si="321"/>
        <v>761</v>
      </c>
      <c r="M3408">
        <v>96</v>
      </c>
      <c r="N3408">
        <v>31850</v>
      </c>
      <c r="O3408">
        <f t="shared" si="322"/>
        <v>31850</v>
      </c>
      <c r="P3408">
        <v>7</v>
      </c>
      <c r="Q3408">
        <v>44</v>
      </c>
      <c r="R3408">
        <v>750</v>
      </c>
      <c r="S3408">
        <v>770</v>
      </c>
      <c r="T3408">
        <v>10</v>
      </c>
      <c r="U3408">
        <f>VLOOKUP(A3408,vlookup_table[#All],2,)</f>
        <v>1</v>
      </c>
      <c r="V3408">
        <f>VLOOKUP(A3408,vlookup_table[#All],4,FALSE)</f>
        <v>4901</v>
      </c>
      <c r="W3408" t="str">
        <f>IF(LEN(V3408)=4,_xlfn.CONCAT("19",LEFT(V3408,2)),IF(LEN(V3408)=3,_xlfn.CONCAT("190",LEFT(V3408,2)),0))</f>
        <v>1949</v>
      </c>
      <c r="X3408">
        <f>IF(V3408&lt;&gt;0,1997-VALUE(W3408),0)</f>
        <v>48</v>
      </c>
      <c r="Y3408" t="str">
        <f>VLOOKUP(A3408,vlookup_table[#All],5,FALSE)</f>
        <v>U1</v>
      </c>
      <c r="Z3408" t="str">
        <f t="shared" si="323"/>
        <v>Urban</v>
      </c>
      <c r="AA3408">
        <f>VLOOKUP(A3408,vlookup_table[#All],7,FALSE)</f>
        <v>20</v>
      </c>
    </row>
    <row r="3409" spans="1:27" x14ac:dyDescent="0.3">
      <c r="A3409">
        <v>4254</v>
      </c>
      <c r="B3409" s="1" t="s">
        <v>22</v>
      </c>
      <c r="C3409" s="1" t="str">
        <f>UPPER(LEFT(B3409,2))</f>
        <v>CA</v>
      </c>
      <c r="D3409" s="1" t="s">
        <v>14</v>
      </c>
      <c r="E3409" s="1" t="str">
        <f>UPPER(LEFT(D3409,1))</f>
        <v>M</v>
      </c>
      <c r="F3409">
        <v>1738</v>
      </c>
      <c r="G3409">
        <f t="shared" si="318"/>
        <v>1738</v>
      </c>
      <c r="H3409">
        <f t="shared" si="319"/>
        <v>1738</v>
      </c>
      <c r="I3409">
        <v>355</v>
      </c>
      <c r="J3409">
        <f t="shared" si="320"/>
        <v>355</v>
      </c>
      <c r="K3409">
        <v>395</v>
      </c>
      <c r="L3409">
        <f t="shared" si="321"/>
        <v>395</v>
      </c>
      <c r="M3409">
        <v>29</v>
      </c>
      <c r="N3409">
        <v>15779</v>
      </c>
      <c r="O3409">
        <f t="shared" si="322"/>
        <v>15779</v>
      </c>
      <c r="P3409">
        <v>24</v>
      </c>
      <c r="Q3409">
        <v>43</v>
      </c>
      <c r="R3409">
        <v>375</v>
      </c>
      <c r="S3409">
        <v>387</v>
      </c>
      <c r="T3409">
        <v>17.100000000000001</v>
      </c>
      <c r="U3409">
        <f>VLOOKUP(A3409,vlookup_table[#All],2,)</f>
        <v>1</v>
      </c>
      <c r="V3409">
        <f>VLOOKUP(A3409,vlookup_table[#All],4,FALSE)</f>
        <v>4801</v>
      </c>
      <c r="W3409" t="str">
        <f>IF(LEN(V3409)=4,_xlfn.CONCAT("19",LEFT(V3409,2)),IF(LEN(V3409)=3,_xlfn.CONCAT("190",LEFT(V3409,2)),0))</f>
        <v>1948</v>
      </c>
      <c r="X3409">
        <f>IF(V3409&lt;&gt;0,1997-VALUE(W3409),0)</f>
        <v>49</v>
      </c>
      <c r="Y3409" t="str">
        <f>VLOOKUP(A3409,vlookup_table[#All],5,FALSE)</f>
        <v>C2</v>
      </c>
      <c r="Z3409" t="str">
        <f t="shared" si="323"/>
        <v>City</v>
      </c>
      <c r="AA3409">
        <f>VLOOKUP(A3409,vlookup_table[#All],7,FALSE)</f>
        <v>20</v>
      </c>
    </row>
    <row r="3410" spans="1:27" x14ac:dyDescent="0.3">
      <c r="A3410">
        <v>171188</v>
      </c>
      <c r="B3410" s="1" t="s">
        <v>22</v>
      </c>
      <c r="C3410" s="1" t="str">
        <f>UPPER(LEFT(B3410,2))</f>
        <v>CA</v>
      </c>
      <c r="D3410" s="1" t="s">
        <v>17</v>
      </c>
      <c r="E3410" s="1" t="str">
        <f>UPPER(LEFT(D3410,1))</f>
        <v>F</v>
      </c>
      <c r="F3410">
        <v>1283</v>
      </c>
      <c r="G3410">
        <f t="shared" si="318"/>
        <v>1283</v>
      </c>
      <c r="H3410">
        <f t="shared" si="319"/>
        <v>1283</v>
      </c>
      <c r="I3410">
        <v>223</v>
      </c>
      <c r="J3410">
        <f t="shared" si="320"/>
        <v>223</v>
      </c>
      <c r="K3410">
        <v>359</v>
      </c>
      <c r="L3410">
        <f t="shared" si="321"/>
        <v>359</v>
      </c>
      <c r="M3410">
        <v>18</v>
      </c>
      <c r="N3410">
        <v>13175</v>
      </c>
      <c r="O3410">
        <f t="shared" si="322"/>
        <v>13175</v>
      </c>
      <c r="P3410">
        <v>3</v>
      </c>
      <c r="Q3410">
        <v>63</v>
      </c>
      <c r="R3410">
        <v>292</v>
      </c>
      <c r="S3410">
        <v>295</v>
      </c>
      <c r="T3410">
        <v>11.53333333</v>
      </c>
      <c r="U3410">
        <f>VLOOKUP(A3410,vlookup_table[#All],2,)</f>
        <v>0</v>
      </c>
      <c r="V3410">
        <f>VLOOKUP(A3410,vlookup_table[#All],4,FALSE)</f>
        <v>3308</v>
      </c>
      <c r="W3410" t="str">
        <f>IF(LEN(V3410)=4,_xlfn.CONCAT("19",LEFT(V3410,2)),IF(LEN(V3410)=3,_xlfn.CONCAT("190",LEFT(V3410,2)),0))</f>
        <v>1933</v>
      </c>
      <c r="X3410">
        <f>IF(V3410&lt;&gt;0,1997-VALUE(W3410),0)</f>
        <v>64</v>
      </c>
      <c r="Y3410" t="str">
        <f>VLOOKUP(A3410,vlookup_table[#All],5,FALSE)</f>
        <v>T2</v>
      </c>
      <c r="Z3410" t="str">
        <f t="shared" si="323"/>
        <v>Town</v>
      </c>
      <c r="AA3410">
        <f>VLOOKUP(A3410,vlookup_table[#All],7,FALSE)</f>
        <v>14</v>
      </c>
    </row>
    <row r="3411" spans="1:27" x14ac:dyDescent="0.3">
      <c r="A3411">
        <v>181569</v>
      </c>
      <c r="B3411" s="1" t="s">
        <v>41</v>
      </c>
      <c r="C3411" s="1" t="str">
        <f>UPPER(LEFT(B3411,2))</f>
        <v>WA</v>
      </c>
      <c r="D3411" s="1" t="s">
        <v>17</v>
      </c>
      <c r="E3411" s="1" t="str">
        <f>UPPER(LEFT(D3411,1))</f>
        <v>F</v>
      </c>
      <c r="F3411">
        <v>886</v>
      </c>
      <c r="G3411">
        <f t="shared" si="318"/>
        <v>886</v>
      </c>
      <c r="H3411">
        <f t="shared" si="319"/>
        <v>886</v>
      </c>
      <c r="I3411">
        <v>293</v>
      </c>
      <c r="J3411">
        <f t="shared" si="320"/>
        <v>293</v>
      </c>
      <c r="K3411">
        <v>433</v>
      </c>
      <c r="L3411">
        <f t="shared" si="321"/>
        <v>433</v>
      </c>
      <c r="M3411">
        <v>8</v>
      </c>
      <c r="N3411">
        <v>16413</v>
      </c>
      <c r="O3411">
        <f t="shared" si="322"/>
        <v>16413</v>
      </c>
      <c r="P3411">
        <v>1</v>
      </c>
      <c r="Q3411">
        <v>42</v>
      </c>
      <c r="R3411">
        <v>351</v>
      </c>
      <c r="S3411">
        <v>366</v>
      </c>
      <c r="T3411">
        <v>17.333333329999999</v>
      </c>
      <c r="U3411">
        <f>VLOOKUP(A3411,vlookup_table[#All],2,)</f>
        <v>0</v>
      </c>
      <c r="V3411">
        <f>VLOOKUP(A3411,vlookup_table[#All],4,FALSE)</f>
        <v>1909</v>
      </c>
      <c r="W3411" t="str">
        <f>IF(LEN(V3411)=4,_xlfn.CONCAT("19",LEFT(V3411,2)),IF(LEN(V3411)=3,_xlfn.CONCAT("190",LEFT(V3411,2)),0))</f>
        <v>1919</v>
      </c>
      <c r="X3411">
        <f>IF(V3411&lt;&gt;0,1997-VALUE(W3411),0)</f>
        <v>78</v>
      </c>
      <c r="Y3411" t="str">
        <f>VLOOKUP(A3411,vlookup_table[#All],5,FALSE)</f>
        <v>T2</v>
      </c>
      <c r="Z3411" t="str">
        <f t="shared" si="323"/>
        <v>Town</v>
      </c>
      <c r="AA3411">
        <f>VLOOKUP(A3411,vlookup_table[#All],7,FALSE)</f>
        <v>21</v>
      </c>
    </row>
    <row r="3412" spans="1:27" x14ac:dyDescent="0.3">
      <c r="A3412">
        <v>68797</v>
      </c>
      <c r="B3412" s="1" t="s">
        <v>30</v>
      </c>
      <c r="C3412" s="1" t="str">
        <f>UPPER(LEFT(B3412,2))</f>
        <v>MI</v>
      </c>
      <c r="D3412" s="1" t="s">
        <v>17</v>
      </c>
      <c r="E3412" s="1" t="str">
        <f>UPPER(LEFT(D3412,1))</f>
        <v>F</v>
      </c>
      <c r="F3412">
        <v>927</v>
      </c>
      <c r="G3412">
        <f t="shared" si="318"/>
        <v>927</v>
      </c>
      <c r="H3412">
        <f t="shared" si="319"/>
        <v>927</v>
      </c>
      <c r="I3412">
        <v>323</v>
      </c>
      <c r="J3412">
        <f t="shared" si="320"/>
        <v>323</v>
      </c>
      <c r="K3412">
        <v>371</v>
      </c>
      <c r="L3412">
        <f t="shared" si="321"/>
        <v>371</v>
      </c>
      <c r="M3412">
        <v>2</v>
      </c>
      <c r="N3412">
        <v>18248</v>
      </c>
      <c r="O3412">
        <f t="shared" si="322"/>
        <v>18248</v>
      </c>
      <c r="P3412">
        <v>8</v>
      </c>
      <c r="Q3412">
        <v>80</v>
      </c>
      <c r="R3412">
        <v>359</v>
      </c>
      <c r="S3412">
        <v>333</v>
      </c>
      <c r="T3412">
        <v>7.6666666670000003</v>
      </c>
      <c r="U3412">
        <f>VLOOKUP(A3412,vlookup_table[#All],2,)</f>
        <v>0</v>
      </c>
      <c r="V3412">
        <f>VLOOKUP(A3412,vlookup_table[#All],4,FALSE)</f>
        <v>0</v>
      </c>
      <c r="W3412">
        <f>IF(LEN(V3412)=4,_xlfn.CONCAT("19",LEFT(V3412,2)),IF(LEN(V3412)=3,_xlfn.CONCAT("190",LEFT(V3412,2)),0))</f>
        <v>0</v>
      </c>
      <c r="X3412">
        <f>IF(V3412&lt;&gt;0,1997-VALUE(W3412),0)</f>
        <v>0</v>
      </c>
      <c r="Y3412" t="str">
        <f>VLOOKUP(A3412,vlookup_table[#All],5,FALSE)</f>
        <v>S2</v>
      </c>
      <c r="Z3412" t="str">
        <f t="shared" si="323"/>
        <v>Suburban</v>
      </c>
      <c r="AA3412">
        <f>VLOOKUP(A3412,vlookup_table[#All],7,FALSE)</f>
        <v>10</v>
      </c>
    </row>
    <row r="3413" spans="1:27" x14ac:dyDescent="0.3">
      <c r="A3413">
        <v>99602</v>
      </c>
      <c r="B3413" s="1" t="s">
        <v>37</v>
      </c>
      <c r="C3413" s="1" t="str">
        <f>UPPER(LEFT(B3413,2))</f>
        <v>MO</v>
      </c>
      <c r="D3413" s="1" t="s">
        <v>17</v>
      </c>
      <c r="E3413" s="1" t="str">
        <f>UPPER(LEFT(D3413,1))</f>
        <v>F</v>
      </c>
      <c r="F3413">
        <v>649</v>
      </c>
      <c r="G3413">
        <f t="shared" si="318"/>
        <v>649</v>
      </c>
      <c r="H3413">
        <f t="shared" si="319"/>
        <v>649</v>
      </c>
      <c r="I3413">
        <v>317</v>
      </c>
      <c r="J3413">
        <f t="shared" si="320"/>
        <v>317</v>
      </c>
      <c r="K3413">
        <v>410</v>
      </c>
      <c r="L3413">
        <f t="shared" si="321"/>
        <v>410</v>
      </c>
      <c r="M3413">
        <v>0</v>
      </c>
      <c r="N3413">
        <v>16063</v>
      </c>
      <c r="O3413">
        <f t="shared" si="322"/>
        <v>16063</v>
      </c>
      <c r="P3413">
        <v>1</v>
      </c>
      <c r="Q3413">
        <v>71</v>
      </c>
      <c r="R3413">
        <v>399</v>
      </c>
      <c r="S3413">
        <v>350</v>
      </c>
      <c r="T3413">
        <v>7.9411764710000003</v>
      </c>
      <c r="U3413">
        <f>VLOOKUP(A3413,vlookup_table[#All],2,)</f>
        <v>3</v>
      </c>
      <c r="V3413">
        <f>VLOOKUP(A3413,vlookup_table[#All],4,FALSE)</f>
        <v>2704</v>
      </c>
      <c r="W3413" t="str">
        <f>IF(LEN(V3413)=4,_xlfn.CONCAT("19",LEFT(V3413,2)),IF(LEN(V3413)=3,_xlfn.CONCAT("190",LEFT(V3413,2)),0))</f>
        <v>1927</v>
      </c>
      <c r="X3413">
        <f>IF(V3413&lt;&gt;0,1997-VALUE(W3413),0)</f>
        <v>70</v>
      </c>
      <c r="Y3413" t="str">
        <f>VLOOKUP(A3413,vlookup_table[#All],5,FALSE)</f>
        <v>S2</v>
      </c>
      <c r="Z3413" t="str">
        <f t="shared" si="323"/>
        <v>Suburban</v>
      </c>
      <c r="AA3413">
        <f>VLOOKUP(A3413,vlookup_table[#All],7,FALSE)</f>
        <v>10</v>
      </c>
    </row>
    <row r="3414" spans="1:27" x14ac:dyDescent="0.3">
      <c r="A3414">
        <v>182586</v>
      </c>
      <c r="B3414" s="1" t="s">
        <v>41</v>
      </c>
      <c r="C3414" s="1" t="str">
        <f>UPPER(LEFT(B3414,2))</f>
        <v>WA</v>
      </c>
      <c r="D3414" s="1" t="s">
        <v>52</v>
      </c>
      <c r="E3414" s="1" t="str">
        <f>UPPER(LEFT(D3414,1))</f>
        <v>M</v>
      </c>
      <c r="F3414">
        <v>429</v>
      </c>
      <c r="G3414">
        <f t="shared" si="318"/>
        <v>429</v>
      </c>
      <c r="H3414">
        <f t="shared" si="319"/>
        <v>429</v>
      </c>
      <c r="I3414">
        <v>192</v>
      </c>
      <c r="J3414">
        <f t="shared" si="320"/>
        <v>192</v>
      </c>
      <c r="K3414">
        <v>259</v>
      </c>
      <c r="L3414">
        <f t="shared" si="321"/>
        <v>259</v>
      </c>
      <c r="M3414">
        <v>0</v>
      </c>
      <c r="N3414">
        <v>8712</v>
      </c>
      <c r="O3414">
        <f t="shared" si="322"/>
        <v>8712</v>
      </c>
      <c r="P3414">
        <v>1</v>
      </c>
      <c r="Q3414">
        <v>49</v>
      </c>
      <c r="R3414">
        <v>215</v>
      </c>
      <c r="S3414">
        <v>224</v>
      </c>
      <c r="T3414">
        <v>6.8666666669999996</v>
      </c>
      <c r="U3414">
        <f>VLOOKUP(A3414,vlookup_table[#All],2,)</f>
        <v>1</v>
      </c>
      <c r="V3414">
        <f>VLOOKUP(A3414,vlookup_table[#All],4,FALSE)</f>
        <v>1901</v>
      </c>
      <c r="W3414" t="str">
        <f>IF(LEN(V3414)=4,_xlfn.CONCAT("19",LEFT(V3414,2)),IF(LEN(V3414)=3,_xlfn.CONCAT("190",LEFT(V3414,2)),0))</f>
        <v>1919</v>
      </c>
      <c r="X3414">
        <f>IF(V3414&lt;&gt;0,1997-VALUE(W3414),0)</f>
        <v>78</v>
      </c>
      <c r="Y3414" t="str">
        <f>VLOOKUP(A3414,vlookup_table[#All],5,FALSE)</f>
        <v>R3</v>
      </c>
      <c r="Z3414" t="str">
        <f t="shared" si="323"/>
        <v>Rural</v>
      </c>
      <c r="AA3414">
        <f>VLOOKUP(A3414,vlookup_table[#All],7,FALSE)</f>
        <v>8</v>
      </c>
    </row>
    <row r="3415" spans="1:27" x14ac:dyDescent="0.3">
      <c r="A3415">
        <v>11023</v>
      </c>
      <c r="B3415" s="1" t="s">
        <v>22</v>
      </c>
      <c r="C3415" s="1" t="str">
        <f>UPPER(LEFT(B3415,2))</f>
        <v>CA</v>
      </c>
      <c r="D3415" s="1" t="s">
        <v>14</v>
      </c>
      <c r="E3415" s="1" t="str">
        <f>UPPER(LEFT(D3415,1))</f>
        <v>M</v>
      </c>
      <c r="F3415">
        <v>1869</v>
      </c>
      <c r="G3415">
        <f t="shared" si="318"/>
        <v>1869</v>
      </c>
      <c r="H3415">
        <f t="shared" si="319"/>
        <v>1869</v>
      </c>
      <c r="I3415">
        <v>559</v>
      </c>
      <c r="J3415">
        <f t="shared" si="320"/>
        <v>559</v>
      </c>
      <c r="K3415">
        <v>600</v>
      </c>
      <c r="L3415">
        <f t="shared" si="321"/>
        <v>600</v>
      </c>
      <c r="M3415">
        <v>38</v>
      </c>
      <c r="N3415">
        <v>20539</v>
      </c>
      <c r="O3415">
        <f t="shared" si="322"/>
        <v>20539</v>
      </c>
      <c r="P3415">
        <v>5</v>
      </c>
      <c r="Q3415">
        <v>61</v>
      </c>
      <c r="R3415">
        <v>560</v>
      </c>
      <c r="S3415">
        <v>577</v>
      </c>
      <c r="T3415">
        <v>6.4</v>
      </c>
      <c r="U3415">
        <f>VLOOKUP(A3415,vlookup_table[#All],2,)</f>
        <v>1</v>
      </c>
      <c r="V3415">
        <f>VLOOKUP(A3415,vlookup_table[#All],4,FALSE)</f>
        <v>2001</v>
      </c>
      <c r="W3415" t="str">
        <f>IF(LEN(V3415)=4,_xlfn.CONCAT("19",LEFT(V3415,2)),IF(LEN(V3415)=3,_xlfn.CONCAT("190",LEFT(V3415,2)),0))</f>
        <v>1920</v>
      </c>
      <c r="X3415">
        <f>IF(V3415&lt;&gt;0,1997-VALUE(W3415),0)</f>
        <v>77</v>
      </c>
      <c r="Y3415" t="str">
        <f>VLOOKUP(A3415,vlookup_table[#All],5,FALSE)</f>
        <v>T2</v>
      </c>
      <c r="Z3415" t="str">
        <f t="shared" si="323"/>
        <v>Town</v>
      </c>
      <c r="AA3415">
        <f>VLOOKUP(A3415,vlookup_table[#All],7,FALSE)</f>
        <v>5</v>
      </c>
    </row>
    <row r="3416" spans="1:27" x14ac:dyDescent="0.3">
      <c r="A3416">
        <v>176409</v>
      </c>
      <c r="B3416" s="1" t="s">
        <v>51</v>
      </c>
      <c r="C3416" s="1" t="str">
        <f>UPPER(LEFT(B3416,2))</f>
        <v>OR</v>
      </c>
      <c r="D3416" s="1" t="s">
        <v>14</v>
      </c>
      <c r="E3416" s="1" t="str">
        <f>UPPER(LEFT(D3416,1))</f>
        <v>M</v>
      </c>
      <c r="F3416">
        <v>709</v>
      </c>
      <c r="G3416">
        <f t="shared" si="318"/>
        <v>709</v>
      </c>
      <c r="H3416">
        <f t="shared" si="319"/>
        <v>709</v>
      </c>
      <c r="I3416">
        <v>361</v>
      </c>
      <c r="J3416">
        <f t="shared" si="320"/>
        <v>361</v>
      </c>
      <c r="K3416">
        <v>494</v>
      </c>
      <c r="L3416">
        <f t="shared" si="321"/>
        <v>494</v>
      </c>
      <c r="M3416">
        <v>0</v>
      </c>
      <c r="N3416">
        <v>15076</v>
      </c>
      <c r="O3416">
        <f t="shared" si="322"/>
        <v>15076</v>
      </c>
      <c r="P3416">
        <v>2</v>
      </c>
      <c r="Q3416">
        <v>53</v>
      </c>
      <c r="R3416">
        <v>442</v>
      </c>
      <c r="S3416">
        <v>440</v>
      </c>
      <c r="T3416">
        <v>12.4</v>
      </c>
      <c r="U3416">
        <f>VLOOKUP(A3416,vlookup_table[#All],2,)</f>
        <v>1</v>
      </c>
      <c r="V3416">
        <f>VLOOKUP(A3416,vlookup_table[#All],4,FALSE)</f>
        <v>4106</v>
      </c>
      <c r="W3416" t="str">
        <f>IF(LEN(V3416)=4,_xlfn.CONCAT("19",LEFT(V3416,2)),IF(LEN(V3416)=3,_xlfn.CONCAT("190",LEFT(V3416,2)),0))</f>
        <v>1941</v>
      </c>
      <c r="X3416">
        <f>IF(V3416&lt;&gt;0,1997-VALUE(W3416),0)</f>
        <v>56</v>
      </c>
      <c r="Y3416" t="str">
        <f>VLOOKUP(A3416,vlookup_table[#All],5,FALSE)</f>
        <v>T2</v>
      </c>
      <c r="Z3416" t="str">
        <f t="shared" si="323"/>
        <v>Town</v>
      </c>
      <c r="AA3416">
        <f>VLOOKUP(A3416,vlookup_table[#All],7,FALSE)</f>
        <v>30</v>
      </c>
    </row>
    <row r="3417" spans="1:27" x14ac:dyDescent="0.3">
      <c r="A3417">
        <v>72452</v>
      </c>
      <c r="B3417" s="1" t="s">
        <v>30</v>
      </c>
      <c r="C3417" s="1" t="str">
        <f>UPPER(LEFT(B3417,2))</f>
        <v>MI</v>
      </c>
      <c r="D3417" s="1" t="s">
        <v>17</v>
      </c>
      <c r="E3417" s="1" t="str">
        <f>UPPER(LEFT(D3417,1))</f>
        <v>F</v>
      </c>
      <c r="F3417">
        <v>951</v>
      </c>
      <c r="G3417">
        <f t="shared" si="318"/>
        <v>951</v>
      </c>
      <c r="H3417">
        <f t="shared" si="319"/>
        <v>951</v>
      </c>
      <c r="I3417">
        <v>601</v>
      </c>
      <c r="J3417">
        <f t="shared" si="320"/>
        <v>601</v>
      </c>
      <c r="K3417">
        <v>648</v>
      </c>
      <c r="L3417">
        <f t="shared" si="321"/>
        <v>648</v>
      </c>
      <c r="M3417">
        <v>2</v>
      </c>
      <c r="N3417">
        <v>20169</v>
      </c>
      <c r="O3417">
        <f t="shared" si="322"/>
        <v>20169</v>
      </c>
      <c r="P3417">
        <v>1</v>
      </c>
      <c r="Q3417">
        <v>74</v>
      </c>
      <c r="R3417">
        <v>611</v>
      </c>
      <c r="S3417">
        <v>639</v>
      </c>
      <c r="T3417">
        <v>3.3333333330000001</v>
      </c>
      <c r="U3417">
        <f>VLOOKUP(A3417,vlookup_table[#All],2,)</f>
        <v>0</v>
      </c>
      <c r="V3417">
        <f>VLOOKUP(A3417,vlookup_table[#All],4,FALSE)</f>
        <v>6110</v>
      </c>
      <c r="W3417" t="str">
        <f>IF(LEN(V3417)=4,_xlfn.CONCAT("19",LEFT(V3417,2)),IF(LEN(V3417)=3,_xlfn.CONCAT("190",LEFT(V3417,2)),0))</f>
        <v>1961</v>
      </c>
      <c r="X3417">
        <f>IF(V3417&lt;&gt;0,1997-VALUE(W3417),0)</f>
        <v>36</v>
      </c>
      <c r="Y3417" t="str">
        <f>VLOOKUP(A3417,vlookup_table[#All],5,FALSE)</f>
        <v>T2</v>
      </c>
      <c r="Z3417" t="str">
        <f t="shared" si="323"/>
        <v>Town</v>
      </c>
      <c r="AA3417">
        <f>VLOOKUP(A3417,vlookup_table[#All],7,FALSE)</f>
        <v>4</v>
      </c>
    </row>
    <row r="3418" spans="1:27" x14ac:dyDescent="0.3">
      <c r="A3418">
        <v>77523</v>
      </c>
      <c r="B3418" s="1" t="s">
        <v>36</v>
      </c>
      <c r="C3418" s="1" t="str">
        <f>UPPER(LEFT(B3418,2))</f>
        <v>WI</v>
      </c>
      <c r="D3418" s="1" t="s">
        <v>17</v>
      </c>
      <c r="E3418" s="1" t="str">
        <f>UPPER(LEFT(D3418,1))</f>
        <v>F</v>
      </c>
      <c r="F3418">
        <v>856</v>
      </c>
      <c r="G3418">
        <f t="shared" si="318"/>
        <v>856</v>
      </c>
      <c r="H3418">
        <f t="shared" si="319"/>
        <v>856</v>
      </c>
      <c r="I3418">
        <v>458</v>
      </c>
      <c r="J3418">
        <f t="shared" si="320"/>
        <v>458</v>
      </c>
      <c r="K3418">
        <v>536</v>
      </c>
      <c r="L3418">
        <f t="shared" si="321"/>
        <v>536</v>
      </c>
      <c r="M3418">
        <v>0</v>
      </c>
      <c r="N3418">
        <v>18209</v>
      </c>
      <c r="O3418">
        <f t="shared" si="322"/>
        <v>18209</v>
      </c>
      <c r="P3418">
        <v>3</v>
      </c>
      <c r="Q3418">
        <v>81</v>
      </c>
      <c r="R3418">
        <v>478</v>
      </c>
      <c r="S3418">
        <v>497</v>
      </c>
      <c r="T3418">
        <v>8.3571428569999995</v>
      </c>
      <c r="U3418">
        <f>VLOOKUP(A3418,vlookup_table[#All],2,)</f>
        <v>0</v>
      </c>
      <c r="V3418">
        <f>VLOOKUP(A3418,vlookup_table[#All],4,FALSE)</f>
        <v>0</v>
      </c>
      <c r="W3418">
        <f>IF(LEN(V3418)=4,_xlfn.CONCAT("19",LEFT(V3418,2)),IF(LEN(V3418)=3,_xlfn.CONCAT("190",LEFT(V3418,2)),0))</f>
        <v>0</v>
      </c>
      <c r="X3418">
        <f>IF(V3418&lt;&gt;0,1997-VALUE(W3418),0)</f>
        <v>0</v>
      </c>
      <c r="Y3418" t="str">
        <f>VLOOKUP(A3418,vlookup_table[#All],5,FALSE)</f>
        <v>T2</v>
      </c>
      <c r="Z3418" t="str">
        <f t="shared" si="323"/>
        <v>Town</v>
      </c>
      <c r="AA3418">
        <f>VLOOKUP(A3418,vlookup_table[#All],7,FALSE)</f>
        <v>15</v>
      </c>
    </row>
    <row r="3419" spans="1:27" x14ac:dyDescent="0.3">
      <c r="A3419">
        <v>29130</v>
      </c>
      <c r="B3419" s="1" t="s">
        <v>40</v>
      </c>
      <c r="C3419" s="1" t="str">
        <f>UPPER(LEFT(B3419,2))</f>
        <v>GA</v>
      </c>
      <c r="D3419" s="1" t="s">
        <v>14</v>
      </c>
      <c r="E3419" s="1" t="str">
        <f>UPPER(LEFT(D3419,1))</f>
        <v>M</v>
      </c>
      <c r="F3419">
        <v>664</v>
      </c>
      <c r="G3419">
        <f t="shared" si="318"/>
        <v>664</v>
      </c>
      <c r="H3419">
        <f t="shared" si="319"/>
        <v>664</v>
      </c>
      <c r="I3419">
        <v>357</v>
      </c>
      <c r="J3419">
        <f t="shared" si="320"/>
        <v>357</v>
      </c>
      <c r="K3419">
        <v>414</v>
      </c>
      <c r="L3419">
        <f t="shared" si="321"/>
        <v>414</v>
      </c>
      <c r="M3419">
        <v>1</v>
      </c>
      <c r="N3419">
        <v>11747</v>
      </c>
      <c r="O3419">
        <f t="shared" si="322"/>
        <v>11747</v>
      </c>
      <c r="P3419">
        <v>0</v>
      </c>
      <c r="Q3419">
        <v>86</v>
      </c>
      <c r="R3419">
        <v>363</v>
      </c>
      <c r="S3419">
        <v>389</v>
      </c>
      <c r="T3419">
        <v>9.6</v>
      </c>
      <c r="U3419">
        <f>VLOOKUP(A3419,vlookup_table[#All],2,)</f>
        <v>1</v>
      </c>
      <c r="V3419">
        <f>VLOOKUP(A3419,vlookup_table[#All],4,FALSE)</f>
        <v>6701</v>
      </c>
      <c r="W3419" t="str">
        <f>IF(LEN(V3419)=4,_xlfn.CONCAT("19",LEFT(V3419,2)),IF(LEN(V3419)=3,_xlfn.CONCAT("190",LEFT(V3419,2)),0))</f>
        <v>1967</v>
      </c>
      <c r="X3419">
        <f>IF(V3419&lt;&gt;0,1997-VALUE(W3419),0)</f>
        <v>30</v>
      </c>
      <c r="Y3419" t="str">
        <f>VLOOKUP(A3419,vlookup_table[#All],5,FALSE)</f>
        <v>R2</v>
      </c>
      <c r="Z3419" t="str">
        <f t="shared" si="323"/>
        <v>Rural</v>
      </c>
      <c r="AA3419">
        <f>VLOOKUP(A3419,vlookup_table[#All],7,FALSE)</f>
        <v>10</v>
      </c>
    </row>
    <row r="3420" spans="1:27" x14ac:dyDescent="0.3">
      <c r="A3420">
        <v>141308</v>
      </c>
      <c r="B3420" s="1" t="s">
        <v>39</v>
      </c>
      <c r="C3420" s="1" t="str">
        <f>UPPER(LEFT(B3420,2))</f>
        <v>UT</v>
      </c>
      <c r="D3420" s="1" t="s">
        <v>17</v>
      </c>
      <c r="E3420" s="1" t="str">
        <f>UPPER(LEFT(D3420,1))</f>
        <v>F</v>
      </c>
      <c r="F3420">
        <v>695</v>
      </c>
      <c r="G3420">
        <f t="shared" si="318"/>
        <v>695</v>
      </c>
      <c r="H3420">
        <f t="shared" si="319"/>
        <v>695</v>
      </c>
      <c r="I3420">
        <v>288</v>
      </c>
      <c r="J3420">
        <f t="shared" si="320"/>
        <v>288</v>
      </c>
      <c r="K3420">
        <v>412</v>
      </c>
      <c r="L3420">
        <f t="shared" si="321"/>
        <v>412</v>
      </c>
      <c r="M3420">
        <v>0</v>
      </c>
      <c r="N3420">
        <v>11994</v>
      </c>
      <c r="O3420">
        <f t="shared" si="322"/>
        <v>11994</v>
      </c>
      <c r="P3420">
        <v>1</v>
      </c>
      <c r="Q3420">
        <v>81</v>
      </c>
      <c r="R3420">
        <v>371</v>
      </c>
      <c r="S3420">
        <v>338</v>
      </c>
      <c r="T3420">
        <v>4.692307692</v>
      </c>
      <c r="U3420">
        <f>VLOOKUP(A3420,vlookup_table[#All],2,)</f>
        <v>0</v>
      </c>
      <c r="V3420">
        <f>VLOOKUP(A3420,vlookup_table[#All],4,FALSE)</f>
        <v>5601</v>
      </c>
      <c r="W3420" t="str">
        <f>IF(LEN(V3420)=4,_xlfn.CONCAT("19",LEFT(V3420,2)),IF(LEN(V3420)=3,_xlfn.CONCAT("190",LEFT(V3420,2)),0))</f>
        <v>1956</v>
      </c>
      <c r="X3420">
        <f>IF(V3420&lt;&gt;0,1997-VALUE(W3420),0)</f>
        <v>41</v>
      </c>
      <c r="Y3420" t="str">
        <f>VLOOKUP(A3420,vlookup_table[#All],5,FALSE)</f>
        <v>S2</v>
      </c>
      <c r="Z3420" t="str">
        <f t="shared" si="323"/>
        <v>Suburban</v>
      </c>
      <c r="AA3420">
        <f>VLOOKUP(A3420,vlookup_table[#All],7,FALSE)</f>
        <v>4</v>
      </c>
    </row>
    <row r="3421" spans="1:27" x14ac:dyDescent="0.3">
      <c r="A3421">
        <v>15349</v>
      </c>
      <c r="B3421" s="1" t="s">
        <v>18</v>
      </c>
      <c r="C3421" s="1" t="str">
        <f>UPPER(LEFT(B3421,2))</f>
        <v>NC</v>
      </c>
      <c r="D3421" s="1" t="s">
        <v>14</v>
      </c>
      <c r="E3421" s="1" t="str">
        <f>UPPER(LEFT(D3421,1))</f>
        <v>M</v>
      </c>
      <c r="F3421">
        <v>651</v>
      </c>
      <c r="G3421">
        <f t="shared" si="318"/>
        <v>651</v>
      </c>
      <c r="H3421">
        <f t="shared" si="319"/>
        <v>651</v>
      </c>
      <c r="I3421">
        <v>201</v>
      </c>
      <c r="J3421">
        <f t="shared" si="320"/>
        <v>201</v>
      </c>
      <c r="K3421">
        <v>472</v>
      </c>
      <c r="L3421">
        <f t="shared" si="321"/>
        <v>472</v>
      </c>
      <c r="M3421">
        <v>14</v>
      </c>
      <c r="N3421">
        <v>30052</v>
      </c>
      <c r="O3421">
        <f t="shared" si="322"/>
        <v>30052</v>
      </c>
      <c r="P3421">
        <v>1</v>
      </c>
      <c r="Q3421">
        <v>62</v>
      </c>
      <c r="R3421">
        <v>367</v>
      </c>
      <c r="S3421">
        <v>336</v>
      </c>
      <c r="T3421">
        <v>20</v>
      </c>
      <c r="U3421">
        <f>VLOOKUP(A3421,vlookup_table[#All],2,)</f>
        <v>1</v>
      </c>
      <c r="V3421">
        <f>VLOOKUP(A3421,vlookup_table[#All],4,FALSE)</f>
        <v>2201</v>
      </c>
      <c r="W3421" t="str">
        <f>IF(LEN(V3421)=4,_xlfn.CONCAT("19",LEFT(V3421,2)),IF(LEN(V3421)=3,_xlfn.CONCAT("190",LEFT(V3421,2)),0))</f>
        <v>1922</v>
      </c>
      <c r="X3421">
        <f>IF(V3421&lt;&gt;0,1997-VALUE(W3421),0)</f>
        <v>75</v>
      </c>
      <c r="Y3421" t="str">
        <f>VLOOKUP(A3421,vlookup_table[#All],5,FALSE)</f>
        <v>C2</v>
      </c>
      <c r="Z3421" t="str">
        <f t="shared" si="323"/>
        <v>City</v>
      </c>
      <c r="AA3421">
        <f>VLOOKUP(A3421,vlookup_table[#All],7,FALSE)</f>
        <v>30</v>
      </c>
    </row>
    <row r="3422" spans="1:27" x14ac:dyDescent="0.3">
      <c r="A3422">
        <v>124095</v>
      </c>
      <c r="B3422" s="1" t="s">
        <v>21</v>
      </c>
      <c r="C3422" s="1" t="str">
        <f>UPPER(LEFT(B3422,2))</f>
        <v>TX</v>
      </c>
      <c r="D3422" s="1" t="s">
        <v>17</v>
      </c>
      <c r="E3422" s="1" t="str">
        <f>UPPER(LEFT(D3422,1))</f>
        <v>F</v>
      </c>
      <c r="F3422">
        <v>328</v>
      </c>
      <c r="G3422">
        <f t="shared" si="318"/>
        <v>328</v>
      </c>
      <c r="H3422">
        <f t="shared" si="319"/>
        <v>328</v>
      </c>
      <c r="I3422">
        <v>268</v>
      </c>
      <c r="J3422">
        <f t="shared" si="320"/>
        <v>268</v>
      </c>
      <c r="K3422">
        <v>317</v>
      </c>
      <c r="L3422">
        <f t="shared" si="321"/>
        <v>317</v>
      </c>
      <c r="M3422">
        <v>0</v>
      </c>
      <c r="N3422">
        <v>10558</v>
      </c>
      <c r="O3422">
        <f t="shared" si="322"/>
        <v>10558</v>
      </c>
      <c r="P3422">
        <v>16</v>
      </c>
      <c r="Q3422">
        <v>65</v>
      </c>
      <c r="R3422">
        <v>308</v>
      </c>
      <c r="S3422">
        <v>300</v>
      </c>
      <c r="T3422">
        <v>15</v>
      </c>
      <c r="U3422">
        <f>VLOOKUP(A3422,vlookup_table[#All],2,)</f>
        <v>2</v>
      </c>
      <c r="V3422">
        <f>VLOOKUP(A3422,vlookup_table[#All],4,FALSE)</f>
        <v>2901</v>
      </c>
      <c r="W3422" t="str">
        <f>IF(LEN(V3422)=4,_xlfn.CONCAT("19",LEFT(V3422,2)),IF(LEN(V3422)=3,_xlfn.CONCAT("190",LEFT(V3422,2)),0))</f>
        <v>1929</v>
      </c>
      <c r="X3422">
        <f>IF(V3422&lt;&gt;0,1997-VALUE(W3422),0)</f>
        <v>68</v>
      </c>
      <c r="Y3422" t="str">
        <f>VLOOKUP(A3422,vlookup_table[#All],5,FALSE)</f>
        <v>C3</v>
      </c>
      <c r="Z3422" t="str">
        <f t="shared" si="323"/>
        <v>City</v>
      </c>
      <c r="AA3422">
        <f>VLOOKUP(A3422,vlookup_table[#All],7,FALSE)</f>
        <v>21</v>
      </c>
    </row>
    <row r="3423" spans="1:27" x14ac:dyDescent="0.3">
      <c r="A3423">
        <v>106583</v>
      </c>
      <c r="B3423" s="1" t="s">
        <v>60</v>
      </c>
      <c r="C3423" s="1" t="str">
        <f>UPPER(LEFT(B3423,2))</f>
        <v>NE</v>
      </c>
      <c r="D3423" s="1" t="s">
        <v>14</v>
      </c>
      <c r="E3423" s="1" t="str">
        <f>UPPER(LEFT(D3423,1))</f>
        <v>M</v>
      </c>
      <c r="F3423">
        <v>337</v>
      </c>
      <c r="G3423">
        <f t="shared" si="318"/>
        <v>337</v>
      </c>
      <c r="H3423">
        <f t="shared" si="319"/>
        <v>337</v>
      </c>
      <c r="I3423">
        <v>296</v>
      </c>
      <c r="J3423">
        <f t="shared" si="320"/>
        <v>296</v>
      </c>
      <c r="K3423">
        <v>415</v>
      </c>
      <c r="L3423">
        <f t="shared" si="321"/>
        <v>415</v>
      </c>
      <c r="M3423">
        <v>0</v>
      </c>
      <c r="N3423">
        <v>14902</v>
      </c>
      <c r="O3423">
        <f t="shared" si="322"/>
        <v>14902</v>
      </c>
      <c r="P3423">
        <v>1</v>
      </c>
      <c r="Q3423">
        <v>83</v>
      </c>
      <c r="R3423">
        <v>344</v>
      </c>
      <c r="S3423">
        <v>350</v>
      </c>
      <c r="T3423">
        <v>5.5476190479999996</v>
      </c>
      <c r="U3423">
        <f>VLOOKUP(A3423,vlookup_table[#All],2,)</f>
        <v>0</v>
      </c>
      <c r="V3423">
        <f>VLOOKUP(A3423,vlookup_table[#All],4,FALSE)</f>
        <v>2002</v>
      </c>
      <c r="W3423" t="str">
        <f>IF(LEN(V3423)=4,_xlfn.CONCAT("19",LEFT(V3423,2)),IF(LEN(V3423)=3,_xlfn.CONCAT("190",LEFT(V3423,2)),0))</f>
        <v>1920</v>
      </c>
      <c r="X3423">
        <f>IF(V3423&lt;&gt;0,1997-VALUE(W3423),0)</f>
        <v>77</v>
      </c>
      <c r="Y3423" t="str">
        <f>VLOOKUP(A3423,vlookup_table[#All],5,FALSE)</f>
        <v>R2</v>
      </c>
      <c r="Z3423" t="str">
        <f t="shared" si="323"/>
        <v>Rural</v>
      </c>
      <c r="AA3423">
        <f>VLOOKUP(A3423,vlookup_table[#All],7,FALSE)</f>
        <v>5</v>
      </c>
    </row>
    <row r="3424" spans="1:27" x14ac:dyDescent="0.3">
      <c r="A3424">
        <v>131263</v>
      </c>
      <c r="B3424" s="1" t="s">
        <v>49</v>
      </c>
      <c r="C3424" s="1" t="str">
        <f>UPPER(LEFT(B3424,2))</f>
        <v>CO</v>
      </c>
      <c r="D3424" s="1" t="s">
        <v>17</v>
      </c>
      <c r="E3424" s="1" t="str">
        <f>UPPER(LEFT(D3424,1))</f>
        <v>F</v>
      </c>
      <c r="F3424">
        <v>475</v>
      </c>
      <c r="G3424">
        <f t="shared" si="318"/>
        <v>475</v>
      </c>
      <c r="H3424">
        <f t="shared" si="319"/>
        <v>475</v>
      </c>
      <c r="I3424">
        <v>82</v>
      </c>
      <c r="J3424">
        <f t="shared" si="320"/>
        <v>82</v>
      </c>
      <c r="K3424">
        <v>125</v>
      </c>
      <c r="L3424">
        <f t="shared" si="321"/>
        <v>125</v>
      </c>
      <c r="M3424">
        <v>9</v>
      </c>
      <c r="N3424">
        <v>7813</v>
      </c>
      <c r="O3424">
        <f t="shared" si="322"/>
        <v>7813</v>
      </c>
      <c r="P3424">
        <v>5</v>
      </c>
      <c r="Q3424">
        <v>46</v>
      </c>
      <c r="R3424">
        <v>90</v>
      </c>
      <c r="S3424">
        <v>150</v>
      </c>
      <c r="T3424">
        <v>9.5333333329999999</v>
      </c>
      <c r="U3424">
        <f>VLOOKUP(A3424,vlookup_table[#All],2,)</f>
        <v>0</v>
      </c>
      <c r="V3424">
        <f>VLOOKUP(A3424,vlookup_table[#All],4,FALSE)</f>
        <v>701</v>
      </c>
      <c r="W3424" t="str">
        <f>IF(LEN(V3424)=4,_xlfn.CONCAT("19",LEFT(V3424,2)),IF(LEN(V3424)=3,_xlfn.CONCAT("190",LEFT(V3424,2)),0))</f>
        <v>19070</v>
      </c>
      <c r="X3424">
        <f>IF(V3424&lt;&gt;0,1997-VALUE(W3424),0)</f>
        <v>-17073</v>
      </c>
      <c r="Y3424" t="str">
        <f>VLOOKUP(A3424,vlookup_table[#All],5,FALSE)</f>
        <v>C3</v>
      </c>
      <c r="Z3424" t="str">
        <f t="shared" si="323"/>
        <v>City</v>
      </c>
      <c r="AA3424">
        <f>VLOOKUP(A3424,vlookup_table[#All],7,FALSE)</f>
        <v>12</v>
      </c>
    </row>
    <row r="3425" spans="1:27" x14ac:dyDescent="0.3">
      <c r="A3425">
        <v>14376</v>
      </c>
      <c r="B3425" s="1" t="s">
        <v>58</v>
      </c>
      <c r="C3425" s="1" t="str">
        <f>UPPER(LEFT(B3425,2))</f>
        <v>KY</v>
      </c>
      <c r="D3425" s="1" t="s">
        <v>17</v>
      </c>
      <c r="E3425" s="1" t="str">
        <f>UPPER(LEFT(D3425,1))</f>
        <v>F</v>
      </c>
      <c r="F3425">
        <v>295</v>
      </c>
      <c r="G3425">
        <f t="shared" si="318"/>
        <v>295</v>
      </c>
      <c r="H3425">
        <f t="shared" si="319"/>
        <v>295</v>
      </c>
      <c r="I3425">
        <v>182</v>
      </c>
      <c r="J3425">
        <f t="shared" si="320"/>
        <v>182</v>
      </c>
      <c r="K3425">
        <v>285</v>
      </c>
      <c r="L3425">
        <f t="shared" si="321"/>
        <v>285</v>
      </c>
      <c r="M3425">
        <v>0</v>
      </c>
      <c r="N3425">
        <v>10151</v>
      </c>
      <c r="O3425">
        <f t="shared" si="322"/>
        <v>10151</v>
      </c>
      <c r="P3425">
        <v>0</v>
      </c>
      <c r="Q3425">
        <v>73</v>
      </c>
      <c r="R3425">
        <v>219</v>
      </c>
      <c r="S3425">
        <v>242</v>
      </c>
      <c r="T3425">
        <v>9.4545454549999999</v>
      </c>
      <c r="U3425">
        <f>VLOOKUP(A3425,vlookup_table[#All],2,)</f>
        <v>0</v>
      </c>
      <c r="V3425">
        <f>VLOOKUP(A3425,vlookup_table[#All],4,FALSE)</f>
        <v>6611</v>
      </c>
      <c r="W3425" t="str">
        <f>IF(LEN(V3425)=4,_xlfn.CONCAT("19",LEFT(V3425,2)),IF(LEN(V3425)=3,_xlfn.CONCAT("190",LEFT(V3425,2)),0))</f>
        <v>1966</v>
      </c>
      <c r="X3425">
        <f>IF(V3425&lt;&gt;0,1997-VALUE(W3425),0)</f>
        <v>31</v>
      </c>
      <c r="Y3425" t="str">
        <f>VLOOKUP(A3425,vlookup_table[#All],5,FALSE)</f>
        <v>R2</v>
      </c>
      <c r="Z3425" t="str">
        <f t="shared" si="323"/>
        <v>Rural</v>
      </c>
      <c r="AA3425">
        <f>VLOOKUP(A3425,vlookup_table[#All],7,FALSE)</f>
        <v>15</v>
      </c>
    </row>
    <row r="3426" spans="1:27" x14ac:dyDescent="0.3">
      <c r="A3426">
        <v>147641</v>
      </c>
      <c r="B3426" s="1" t="s">
        <v>22</v>
      </c>
      <c r="C3426" s="1" t="str">
        <f>UPPER(LEFT(B3426,2))</f>
        <v>CA</v>
      </c>
      <c r="D3426" s="1" t="s">
        <v>17</v>
      </c>
      <c r="E3426" s="1" t="str">
        <f>UPPER(LEFT(D3426,1))</f>
        <v>F</v>
      </c>
      <c r="F3426">
        <v>2302</v>
      </c>
      <c r="G3426">
        <f t="shared" si="318"/>
        <v>2302</v>
      </c>
      <c r="H3426">
        <f t="shared" si="319"/>
        <v>2302</v>
      </c>
      <c r="I3426">
        <v>313</v>
      </c>
      <c r="J3426">
        <f t="shared" si="320"/>
        <v>313</v>
      </c>
      <c r="K3426">
        <v>521</v>
      </c>
      <c r="L3426">
        <f t="shared" si="321"/>
        <v>521</v>
      </c>
      <c r="M3426">
        <v>67</v>
      </c>
      <c r="N3426">
        <v>18199</v>
      </c>
      <c r="O3426">
        <f t="shared" si="322"/>
        <v>18199</v>
      </c>
      <c r="P3426">
        <v>15</v>
      </c>
      <c r="Q3426">
        <v>48</v>
      </c>
      <c r="R3426">
        <v>390</v>
      </c>
      <c r="S3426">
        <v>411</v>
      </c>
      <c r="T3426">
        <v>7.1333333330000004</v>
      </c>
      <c r="U3426">
        <f>VLOOKUP(A3426,vlookup_table[#All],2,)</f>
        <v>2</v>
      </c>
      <c r="V3426">
        <f>VLOOKUP(A3426,vlookup_table[#All],4,FALSE)</f>
        <v>1306</v>
      </c>
      <c r="W3426" t="str">
        <f>IF(LEN(V3426)=4,_xlfn.CONCAT("19",LEFT(V3426,2)),IF(LEN(V3426)=3,_xlfn.CONCAT("190",LEFT(V3426,2)),0))</f>
        <v>1913</v>
      </c>
      <c r="X3426">
        <f>IF(V3426&lt;&gt;0,1997-VALUE(W3426),0)</f>
        <v>84</v>
      </c>
      <c r="Y3426" t="str">
        <f>VLOOKUP(A3426,vlookup_table[#All],5,FALSE)</f>
        <v>S2</v>
      </c>
      <c r="Z3426" t="str">
        <f t="shared" si="323"/>
        <v>Suburban</v>
      </c>
      <c r="AA3426">
        <f>VLOOKUP(A3426,vlookup_table[#All],7,FALSE)</f>
        <v>10</v>
      </c>
    </row>
    <row r="3427" spans="1:27" x14ac:dyDescent="0.3">
      <c r="A3427">
        <v>131972</v>
      </c>
      <c r="B3427" s="1" t="s">
        <v>49</v>
      </c>
      <c r="C3427" s="1" t="str">
        <f>UPPER(LEFT(B3427,2))</f>
        <v>CO</v>
      </c>
      <c r="D3427" s="1" t="s">
        <v>17</v>
      </c>
      <c r="E3427" s="1" t="str">
        <f>UPPER(LEFT(D3427,1))</f>
        <v>F</v>
      </c>
      <c r="F3427">
        <v>513</v>
      </c>
      <c r="G3427">
        <f t="shared" si="318"/>
        <v>513</v>
      </c>
      <c r="H3427">
        <f t="shared" si="319"/>
        <v>513</v>
      </c>
      <c r="I3427">
        <v>250</v>
      </c>
      <c r="J3427">
        <f t="shared" si="320"/>
        <v>250</v>
      </c>
      <c r="K3427">
        <v>347</v>
      </c>
      <c r="L3427">
        <f t="shared" si="321"/>
        <v>347</v>
      </c>
      <c r="M3427">
        <v>0</v>
      </c>
      <c r="N3427">
        <v>11462</v>
      </c>
      <c r="O3427">
        <f t="shared" si="322"/>
        <v>11462</v>
      </c>
      <c r="P3427">
        <v>3</v>
      </c>
      <c r="Q3427">
        <v>59</v>
      </c>
      <c r="R3427">
        <v>288</v>
      </c>
      <c r="S3427">
        <v>313</v>
      </c>
      <c r="T3427">
        <v>5.7777777779999999</v>
      </c>
      <c r="U3427">
        <f>VLOOKUP(A3427,vlookup_table[#All],2,)</f>
        <v>28</v>
      </c>
      <c r="V3427">
        <f>VLOOKUP(A3427,vlookup_table[#All],4,FALSE)</f>
        <v>0</v>
      </c>
      <c r="W3427">
        <f>IF(LEN(V3427)=4,_xlfn.CONCAT("19",LEFT(V3427,2)),IF(LEN(V3427)=3,_xlfn.CONCAT("190",LEFT(V3427,2)),0))</f>
        <v>0</v>
      </c>
      <c r="X3427">
        <f>IF(V3427&lt;&gt;0,1997-VALUE(W3427),0)</f>
        <v>0</v>
      </c>
      <c r="Y3427" t="str">
        <f>VLOOKUP(A3427,vlookup_table[#All],5,FALSE)</f>
        <v>R2</v>
      </c>
      <c r="Z3427" t="str">
        <f t="shared" si="323"/>
        <v>Rural</v>
      </c>
      <c r="AA3427">
        <f>VLOOKUP(A3427,vlookup_table[#All],7,FALSE)</f>
        <v>6</v>
      </c>
    </row>
    <row r="3428" spans="1:27" x14ac:dyDescent="0.3">
      <c r="A3428">
        <v>170714</v>
      </c>
      <c r="B3428" s="1" t="s">
        <v>22</v>
      </c>
      <c r="C3428" s="1" t="str">
        <f>UPPER(LEFT(B3428,2))</f>
        <v>CA</v>
      </c>
      <c r="D3428" s="1"/>
      <c r="E3428" s="1" t="str">
        <f>UPPER(LEFT(D3428,1))</f>
        <v/>
      </c>
      <c r="F3428">
        <v>1452</v>
      </c>
      <c r="G3428">
        <f t="shared" si="318"/>
        <v>1452</v>
      </c>
      <c r="H3428">
        <f t="shared" si="319"/>
        <v>1452</v>
      </c>
      <c r="I3428">
        <v>286</v>
      </c>
      <c r="J3428">
        <f t="shared" si="320"/>
        <v>286</v>
      </c>
      <c r="K3428">
        <v>363</v>
      </c>
      <c r="L3428">
        <f t="shared" si="321"/>
        <v>363</v>
      </c>
      <c r="M3428">
        <v>4</v>
      </c>
      <c r="N3428">
        <v>13126</v>
      </c>
      <c r="O3428">
        <f t="shared" si="322"/>
        <v>13126</v>
      </c>
      <c r="P3428">
        <v>9</v>
      </c>
      <c r="Q3428">
        <v>61</v>
      </c>
      <c r="R3428">
        <v>279</v>
      </c>
      <c r="S3428">
        <v>346</v>
      </c>
      <c r="T3428">
        <v>12.61538462</v>
      </c>
      <c r="U3428">
        <f>VLOOKUP(A3428,vlookup_table[#All],2,)</f>
        <v>0</v>
      </c>
      <c r="V3428">
        <f>VLOOKUP(A3428,vlookup_table[#All],4,FALSE)</f>
        <v>4106</v>
      </c>
      <c r="W3428" t="str">
        <f>IF(LEN(V3428)=4,_xlfn.CONCAT("19",LEFT(V3428,2)),IF(LEN(V3428)=3,_xlfn.CONCAT("190",LEFT(V3428,2)),0))</f>
        <v>1941</v>
      </c>
      <c r="X3428">
        <f>IF(V3428&lt;&gt;0,1997-VALUE(W3428),0)</f>
        <v>56</v>
      </c>
      <c r="Y3428" t="str">
        <f>VLOOKUP(A3428,vlookup_table[#All],5,FALSE)</f>
        <v>C1</v>
      </c>
      <c r="Z3428" t="str">
        <f t="shared" si="323"/>
        <v>City</v>
      </c>
      <c r="AA3428">
        <f>VLOOKUP(A3428,vlookup_table[#All],7,FALSE)</f>
        <v>20</v>
      </c>
    </row>
    <row r="3429" spans="1:27" x14ac:dyDescent="0.3">
      <c r="A3429">
        <v>167755</v>
      </c>
      <c r="B3429" s="1" t="s">
        <v>22</v>
      </c>
      <c r="C3429" s="1" t="str">
        <f>UPPER(LEFT(B3429,2))</f>
        <v>CA</v>
      </c>
      <c r="D3429" s="1" t="s">
        <v>14</v>
      </c>
      <c r="E3429" s="1" t="str">
        <f>UPPER(LEFT(D3429,1))</f>
        <v>M</v>
      </c>
      <c r="F3429">
        <v>5940</v>
      </c>
      <c r="G3429">
        <f t="shared" si="318"/>
        <v>5940</v>
      </c>
      <c r="H3429">
        <f t="shared" si="319"/>
        <v>5940</v>
      </c>
      <c r="I3429">
        <v>761</v>
      </c>
      <c r="J3429">
        <f t="shared" si="320"/>
        <v>761</v>
      </c>
      <c r="K3429">
        <v>1004</v>
      </c>
      <c r="L3429">
        <f t="shared" si="321"/>
        <v>1004</v>
      </c>
      <c r="M3429">
        <v>99</v>
      </c>
      <c r="N3429">
        <v>43571</v>
      </c>
      <c r="O3429">
        <f t="shared" si="322"/>
        <v>43571</v>
      </c>
      <c r="P3429">
        <v>18</v>
      </c>
      <c r="Q3429">
        <v>41</v>
      </c>
      <c r="R3429">
        <v>1114</v>
      </c>
      <c r="S3429">
        <v>721</v>
      </c>
      <c r="T3429">
        <v>13</v>
      </c>
      <c r="U3429">
        <f>VLOOKUP(A3429,vlookup_table[#All],2,)</f>
        <v>1</v>
      </c>
      <c r="V3429">
        <f>VLOOKUP(A3429,vlookup_table[#All],4,FALSE)</f>
        <v>4101</v>
      </c>
      <c r="W3429" t="str">
        <f>IF(LEN(V3429)=4,_xlfn.CONCAT("19",LEFT(V3429,2)),IF(LEN(V3429)=3,_xlfn.CONCAT("190",LEFT(V3429,2)),0))</f>
        <v>1941</v>
      </c>
      <c r="X3429">
        <f>IF(V3429&lt;&gt;0,1997-VALUE(W3429),0)</f>
        <v>56</v>
      </c>
      <c r="Y3429" t="str">
        <f>VLOOKUP(A3429,vlookup_table[#All],5,FALSE)</f>
        <v>S1</v>
      </c>
      <c r="Z3429" t="str">
        <f t="shared" si="323"/>
        <v>Suburban</v>
      </c>
      <c r="AA3429">
        <f>VLOOKUP(A3429,vlookup_table[#All],7,FALSE)</f>
        <v>18</v>
      </c>
    </row>
    <row r="3430" spans="1:27" x14ac:dyDescent="0.3">
      <c r="A3430">
        <v>188721</v>
      </c>
      <c r="B3430" s="1" t="s">
        <v>16</v>
      </c>
      <c r="C3430" s="1" t="str">
        <f>UPPER(LEFT(B3430,2))</f>
        <v>IL</v>
      </c>
      <c r="D3430" s="1" t="s">
        <v>17</v>
      </c>
      <c r="E3430" s="1" t="str">
        <f>UPPER(LEFT(D3430,1))</f>
        <v>F</v>
      </c>
      <c r="F3430">
        <v>1159</v>
      </c>
      <c r="G3430">
        <f t="shared" si="318"/>
        <v>1159</v>
      </c>
      <c r="H3430">
        <f t="shared" si="319"/>
        <v>1159</v>
      </c>
      <c r="I3430">
        <v>505</v>
      </c>
      <c r="J3430">
        <f t="shared" si="320"/>
        <v>505</v>
      </c>
      <c r="K3430">
        <v>541</v>
      </c>
      <c r="L3430">
        <f t="shared" si="321"/>
        <v>541</v>
      </c>
      <c r="M3430">
        <v>3</v>
      </c>
      <c r="N3430">
        <v>16156</v>
      </c>
      <c r="O3430">
        <f t="shared" si="322"/>
        <v>16156</v>
      </c>
      <c r="P3430">
        <v>3</v>
      </c>
      <c r="Q3430">
        <v>68</v>
      </c>
      <c r="R3430">
        <v>511</v>
      </c>
      <c r="S3430">
        <v>529</v>
      </c>
      <c r="T3430">
        <v>12.45454546</v>
      </c>
      <c r="U3430">
        <f>VLOOKUP(A3430,vlookup_table[#All],2,)</f>
        <v>0</v>
      </c>
      <c r="V3430">
        <f>VLOOKUP(A3430,vlookup_table[#All],4,FALSE)</f>
        <v>2410</v>
      </c>
      <c r="W3430" t="str">
        <f>IF(LEN(V3430)=4,_xlfn.CONCAT("19",LEFT(V3430,2)),IF(LEN(V3430)=3,_xlfn.CONCAT("190",LEFT(V3430,2)),0))</f>
        <v>1924</v>
      </c>
      <c r="X3430">
        <f>IF(V3430&lt;&gt;0,1997-VALUE(W3430),0)</f>
        <v>73</v>
      </c>
      <c r="Y3430" t="str">
        <f>VLOOKUP(A3430,vlookup_table[#All],5,FALSE)</f>
        <v>S1</v>
      </c>
      <c r="Z3430" t="str">
        <f t="shared" si="323"/>
        <v>Suburban</v>
      </c>
      <c r="AA3430">
        <f>VLOOKUP(A3430,vlookup_table[#All],7,FALSE)</f>
        <v>20</v>
      </c>
    </row>
    <row r="3431" spans="1:27" x14ac:dyDescent="0.3">
      <c r="A3431">
        <v>4026</v>
      </c>
      <c r="B3431" s="1" t="s">
        <v>34</v>
      </c>
      <c r="C3431" s="1" t="str">
        <f>UPPER(LEFT(B3431,2))</f>
        <v>IN</v>
      </c>
      <c r="D3431" s="1" t="s">
        <v>17</v>
      </c>
      <c r="E3431" s="1" t="str">
        <f>UPPER(LEFT(D3431,1))</f>
        <v>F</v>
      </c>
      <c r="F3431">
        <v>748</v>
      </c>
      <c r="G3431">
        <f t="shared" si="318"/>
        <v>748</v>
      </c>
      <c r="H3431">
        <f t="shared" si="319"/>
        <v>748</v>
      </c>
      <c r="I3431">
        <v>444</v>
      </c>
      <c r="J3431">
        <f t="shared" si="320"/>
        <v>444</v>
      </c>
      <c r="K3431">
        <v>571</v>
      </c>
      <c r="L3431">
        <f t="shared" si="321"/>
        <v>571</v>
      </c>
      <c r="M3431">
        <v>6</v>
      </c>
      <c r="N3431">
        <v>20264</v>
      </c>
      <c r="O3431">
        <f t="shared" si="322"/>
        <v>20264</v>
      </c>
      <c r="P3431">
        <v>2</v>
      </c>
      <c r="Q3431">
        <v>62</v>
      </c>
      <c r="R3431">
        <v>495</v>
      </c>
      <c r="S3431">
        <v>515</v>
      </c>
      <c r="T3431">
        <v>3.2222222220000001</v>
      </c>
      <c r="U3431">
        <f>VLOOKUP(A3431,vlookup_table[#All],2,)</f>
        <v>0</v>
      </c>
      <c r="V3431">
        <f>VLOOKUP(A3431,vlookup_table[#All],4,FALSE)</f>
        <v>2812</v>
      </c>
      <c r="W3431" t="str">
        <f>IF(LEN(V3431)=4,_xlfn.CONCAT("19",LEFT(V3431,2)),IF(LEN(V3431)=3,_xlfn.CONCAT("190",LEFT(V3431,2)),0))</f>
        <v>1928</v>
      </c>
      <c r="X3431">
        <f>IF(V3431&lt;&gt;0,1997-VALUE(W3431),0)</f>
        <v>69</v>
      </c>
      <c r="Y3431" t="str">
        <f>VLOOKUP(A3431,vlookup_table[#All],5,FALSE)</f>
        <v>C1</v>
      </c>
      <c r="Z3431" t="str">
        <f t="shared" si="323"/>
        <v>City</v>
      </c>
      <c r="AA3431">
        <f>VLOOKUP(A3431,vlookup_table[#All],7,FALSE)</f>
        <v>2</v>
      </c>
    </row>
    <row r="3432" spans="1:27" x14ac:dyDescent="0.3">
      <c r="A3432">
        <v>151679</v>
      </c>
      <c r="B3432" s="1" t="s">
        <v>22</v>
      </c>
      <c r="C3432" s="1" t="str">
        <f>UPPER(LEFT(B3432,2))</f>
        <v>CA</v>
      </c>
      <c r="D3432" s="1" t="s">
        <v>17</v>
      </c>
      <c r="E3432" s="1" t="str">
        <f>UPPER(LEFT(D3432,1))</f>
        <v>F</v>
      </c>
      <c r="F3432">
        <v>1478</v>
      </c>
      <c r="G3432">
        <f t="shared" si="318"/>
        <v>1478</v>
      </c>
      <c r="H3432">
        <f t="shared" si="319"/>
        <v>1478</v>
      </c>
      <c r="I3432">
        <v>339</v>
      </c>
      <c r="J3432">
        <f t="shared" si="320"/>
        <v>339</v>
      </c>
      <c r="K3432">
        <v>354</v>
      </c>
      <c r="L3432">
        <f t="shared" si="321"/>
        <v>354</v>
      </c>
      <c r="M3432">
        <v>14</v>
      </c>
      <c r="N3432">
        <v>11745</v>
      </c>
      <c r="O3432">
        <f t="shared" si="322"/>
        <v>11745</v>
      </c>
      <c r="P3432">
        <v>12</v>
      </c>
      <c r="Q3432">
        <v>52</v>
      </c>
      <c r="R3432">
        <v>383</v>
      </c>
      <c r="S3432">
        <v>334</v>
      </c>
      <c r="T3432">
        <v>21</v>
      </c>
      <c r="U3432">
        <f>VLOOKUP(A3432,vlookup_table[#All],2,)</f>
        <v>28</v>
      </c>
      <c r="V3432">
        <f>VLOOKUP(A3432,vlookup_table[#All],4,FALSE)</f>
        <v>4001</v>
      </c>
      <c r="W3432" t="str">
        <f>IF(LEN(V3432)=4,_xlfn.CONCAT("19",LEFT(V3432,2)),IF(LEN(V3432)=3,_xlfn.CONCAT("190",LEFT(V3432,2)),0))</f>
        <v>1940</v>
      </c>
      <c r="X3432">
        <f>IF(V3432&lt;&gt;0,1997-VALUE(W3432),0)</f>
        <v>57</v>
      </c>
      <c r="Y3432" t="str">
        <f>VLOOKUP(A3432,vlookup_table[#All],5,FALSE)</f>
        <v>S3</v>
      </c>
      <c r="Z3432" t="str">
        <f t="shared" si="323"/>
        <v>Suburban</v>
      </c>
      <c r="AA3432">
        <f>VLOOKUP(A3432,vlookup_table[#All],7,FALSE)</f>
        <v>23</v>
      </c>
    </row>
    <row r="3433" spans="1:27" x14ac:dyDescent="0.3">
      <c r="A3433">
        <v>155963</v>
      </c>
      <c r="B3433" s="1" t="s">
        <v>22</v>
      </c>
      <c r="C3433" s="1" t="str">
        <f>UPPER(LEFT(B3433,2))</f>
        <v>CA</v>
      </c>
      <c r="D3433" s="1" t="s">
        <v>17</v>
      </c>
      <c r="E3433" s="1" t="str">
        <f>UPPER(LEFT(D3433,1))</f>
        <v>F</v>
      </c>
      <c r="F3433">
        <v>1272</v>
      </c>
      <c r="G3433">
        <f t="shared" si="318"/>
        <v>1272</v>
      </c>
      <c r="H3433">
        <f t="shared" si="319"/>
        <v>1272</v>
      </c>
      <c r="I3433">
        <v>405</v>
      </c>
      <c r="J3433">
        <f t="shared" si="320"/>
        <v>405</v>
      </c>
      <c r="K3433">
        <v>433</v>
      </c>
      <c r="L3433">
        <f t="shared" si="321"/>
        <v>433</v>
      </c>
      <c r="M3433">
        <v>0</v>
      </c>
      <c r="N3433">
        <v>11674</v>
      </c>
      <c r="O3433">
        <f t="shared" si="322"/>
        <v>11674</v>
      </c>
      <c r="P3433">
        <v>11</v>
      </c>
      <c r="Q3433">
        <v>53</v>
      </c>
      <c r="R3433">
        <v>410</v>
      </c>
      <c r="S3433">
        <v>421</v>
      </c>
      <c r="T3433">
        <v>6.923076923</v>
      </c>
      <c r="U3433">
        <f>VLOOKUP(A3433,vlookup_table[#All],2,)</f>
        <v>0</v>
      </c>
      <c r="V3433">
        <f>VLOOKUP(A3433,vlookup_table[#All],4,FALSE)</f>
        <v>2301</v>
      </c>
      <c r="W3433" t="str">
        <f>IF(LEN(V3433)=4,_xlfn.CONCAT("19",LEFT(V3433,2)),IF(LEN(V3433)=3,_xlfn.CONCAT("190",LEFT(V3433,2)),0))</f>
        <v>1923</v>
      </c>
      <c r="X3433">
        <f>IF(V3433&lt;&gt;0,1997-VALUE(W3433),0)</f>
        <v>74</v>
      </c>
      <c r="Y3433" t="str">
        <f>VLOOKUP(A3433,vlookup_table[#All],5,FALSE)</f>
        <v>C2</v>
      </c>
      <c r="Z3433" t="str">
        <f t="shared" si="323"/>
        <v>City</v>
      </c>
      <c r="AA3433">
        <f>VLOOKUP(A3433,vlookup_table[#All],7,FALSE)</f>
        <v>10</v>
      </c>
    </row>
    <row r="3434" spans="1:27" x14ac:dyDescent="0.3">
      <c r="A3434">
        <v>70881</v>
      </c>
      <c r="B3434" s="1" t="s">
        <v>30</v>
      </c>
      <c r="C3434" s="1" t="str">
        <f>UPPER(LEFT(B3434,2))</f>
        <v>MI</v>
      </c>
      <c r="D3434" s="1" t="s">
        <v>14</v>
      </c>
      <c r="E3434" s="1" t="str">
        <f>UPPER(LEFT(D3434,1))</f>
        <v>M</v>
      </c>
      <c r="F3434">
        <v>331</v>
      </c>
      <c r="G3434">
        <f t="shared" si="318"/>
        <v>331</v>
      </c>
      <c r="H3434">
        <f t="shared" si="319"/>
        <v>331</v>
      </c>
      <c r="I3434">
        <v>182</v>
      </c>
      <c r="J3434">
        <f t="shared" si="320"/>
        <v>182</v>
      </c>
      <c r="K3434">
        <v>235</v>
      </c>
      <c r="L3434">
        <f t="shared" si="321"/>
        <v>235</v>
      </c>
      <c r="M3434">
        <v>0</v>
      </c>
      <c r="N3434">
        <v>7226</v>
      </c>
      <c r="O3434">
        <f t="shared" si="322"/>
        <v>7226</v>
      </c>
      <c r="P3434">
        <v>0</v>
      </c>
      <c r="Q3434">
        <v>88</v>
      </c>
      <c r="R3434">
        <v>206</v>
      </c>
      <c r="S3434">
        <v>219</v>
      </c>
      <c r="T3434">
        <v>13</v>
      </c>
      <c r="U3434">
        <f>VLOOKUP(A3434,vlookup_table[#All],2,)</f>
        <v>1</v>
      </c>
      <c r="V3434">
        <f>VLOOKUP(A3434,vlookup_table[#All],4,FALSE)</f>
        <v>5706</v>
      </c>
      <c r="W3434" t="str">
        <f>IF(LEN(V3434)=4,_xlfn.CONCAT("19",LEFT(V3434,2)),IF(LEN(V3434)=3,_xlfn.CONCAT("190",LEFT(V3434,2)),0))</f>
        <v>1957</v>
      </c>
      <c r="X3434">
        <f>IF(V3434&lt;&gt;0,1997-VALUE(W3434),0)</f>
        <v>40</v>
      </c>
      <c r="Y3434" t="str">
        <f>VLOOKUP(A3434,vlookup_table[#All],5,FALSE)</f>
        <v>R3</v>
      </c>
      <c r="Z3434" t="str">
        <f t="shared" si="323"/>
        <v>Rural</v>
      </c>
      <c r="AA3434">
        <f>VLOOKUP(A3434,vlookup_table[#All],7,FALSE)</f>
        <v>15</v>
      </c>
    </row>
    <row r="3435" spans="1:27" x14ac:dyDescent="0.3">
      <c r="A3435">
        <v>2153</v>
      </c>
      <c r="B3435" s="1" t="s">
        <v>21</v>
      </c>
      <c r="C3435" s="1" t="str">
        <f>UPPER(LEFT(B3435,2))</f>
        <v>TX</v>
      </c>
      <c r="D3435" s="1" t="s">
        <v>14</v>
      </c>
      <c r="E3435" s="1" t="str">
        <f>UPPER(LEFT(D3435,1))</f>
        <v>M</v>
      </c>
      <c r="F3435">
        <v>839</v>
      </c>
      <c r="G3435">
        <f t="shared" si="318"/>
        <v>839</v>
      </c>
      <c r="H3435">
        <f t="shared" si="319"/>
        <v>839</v>
      </c>
      <c r="I3435">
        <v>363</v>
      </c>
      <c r="J3435">
        <f t="shared" si="320"/>
        <v>363</v>
      </c>
      <c r="K3435">
        <v>484</v>
      </c>
      <c r="L3435">
        <f t="shared" si="321"/>
        <v>484</v>
      </c>
      <c r="M3435">
        <v>0</v>
      </c>
      <c r="N3435">
        <v>15463</v>
      </c>
      <c r="O3435">
        <f t="shared" si="322"/>
        <v>15463</v>
      </c>
      <c r="P3435">
        <v>1</v>
      </c>
      <c r="Q3435">
        <v>66</v>
      </c>
      <c r="R3435">
        <v>419</v>
      </c>
      <c r="S3435">
        <v>445</v>
      </c>
      <c r="T3435">
        <v>7.548387097</v>
      </c>
      <c r="U3435">
        <f>VLOOKUP(A3435,vlookup_table[#All],2,)</f>
        <v>1002</v>
      </c>
      <c r="V3435">
        <f>VLOOKUP(A3435,vlookup_table[#All],4,FALSE)</f>
        <v>2408</v>
      </c>
      <c r="W3435" t="str">
        <f>IF(LEN(V3435)=4,_xlfn.CONCAT("19",LEFT(V3435,2)),IF(LEN(V3435)=3,_xlfn.CONCAT("190",LEFT(V3435,2)),0))</f>
        <v>1924</v>
      </c>
      <c r="X3435">
        <f>IF(V3435&lt;&gt;0,1997-VALUE(W3435),0)</f>
        <v>73</v>
      </c>
      <c r="Y3435" t="str">
        <f>VLOOKUP(A3435,vlookup_table[#All],5,FALSE)</f>
        <v>S2</v>
      </c>
      <c r="Z3435" t="str">
        <f t="shared" si="323"/>
        <v>Suburban</v>
      </c>
      <c r="AA3435">
        <f>VLOOKUP(A3435,vlookup_table[#All],7,FALSE)</f>
        <v>8</v>
      </c>
    </row>
    <row r="3436" spans="1:27" x14ac:dyDescent="0.3">
      <c r="A3436">
        <v>173192</v>
      </c>
      <c r="B3436" s="1" t="s">
        <v>22</v>
      </c>
      <c r="C3436" s="1" t="str">
        <f>UPPER(LEFT(B3436,2))</f>
        <v>CA</v>
      </c>
      <c r="D3436" s="1" t="s">
        <v>17</v>
      </c>
      <c r="E3436" s="1" t="str">
        <f>UPPER(LEFT(D3436,1))</f>
        <v>F</v>
      </c>
      <c r="F3436">
        <v>608</v>
      </c>
      <c r="G3436">
        <f t="shared" si="318"/>
        <v>608</v>
      </c>
      <c r="H3436">
        <f t="shared" si="319"/>
        <v>608</v>
      </c>
      <c r="I3436">
        <v>165</v>
      </c>
      <c r="J3436">
        <f t="shared" si="320"/>
        <v>165</v>
      </c>
      <c r="K3436">
        <v>254</v>
      </c>
      <c r="L3436">
        <f t="shared" si="321"/>
        <v>254</v>
      </c>
      <c r="M3436">
        <v>2</v>
      </c>
      <c r="N3436">
        <v>10193</v>
      </c>
      <c r="O3436">
        <f t="shared" si="322"/>
        <v>10193</v>
      </c>
      <c r="P3436">
        <v>11</v>
      </c>
      <c r="Q3436">
        <v>58</v>
      </c>
      <c r="R3436">
        <v>173</v>
      </c>
      <c r="S3436">
        <v>219</v>
      </c>
      <c r="T3436">
        <v>9.375</v>
      </c>
      <c r="U3436">
        <f>VLOOKUP(A3436,vlookup_table[#All],2,)</f>
        <v>2</v>
      </c>
      <c r="V3436">
        <f>VLOOKUP(A3436,vlookup_table[#All],4,FALSE)</f>
        <v>1203</v>
      </c>
      <c r="W3436" t="str">
        <f>IF(LEN(V3436)=4,_xlfn.CONCAT("19",LEFT(V3436,2)),IF(LEN(V3436)=3,_xlfn.CONCAT("190",LEFT(V3436,2)),0))</f>
        <v>1912</v>
      </c>
      <c r="X3436">
        <f>IF(V3436&lt;&gt;0,1997-VALUE(W3436),0)</f>
        <v>85</v>
      </c>
      <c r="Y3436" t="str">
        <f>VLOOKUP(A3436,vlookup_table[#All],5,FALSE)</f>
        <v>T2</v>
      </c>
      <c r="Z3436" t="str">
        <f t="shared" si="323"/>
        <v>Town</v>
      </c>
      <c r="AA3436">
        <f>VLOOKUP(A3436,vlookup_table[#All],7,FALSE)</f>
        <v>10</v>
      </c>
    </row>
    <row r="3437" spans="1:27" x14ac:dyDescent="0.3">
      <c r="A3437">
        <v>4390</v>
      </c>
      <c r="B3437" s="1" t="s">
        <v>41</v>
      </c>
      <c r="C3437" s="1" t="str">
        <f>UPPER(LEFT(B3437,2))</f>
        <v>WA</v>
      </c>
      <c r="D3437" s="1" t="s">
        <v>17</v>
      </c>
      <c r="E3437" s="1" t="str">
        <f>UPPER(LEFT(D3437,1))</f>
        <v>F</v>
      </c>
      <c r="F3437">
        <v>727</v>
      </c>
      <c r="G3437">
        <f t="shared" si="318"/>
        <v>727</v>
      </c>
      <c r="H3437">
        <f t="shared" si="319"/>
        <v>727</v>
      </c>
      <c r="I3437">
        <v>345</v>
      </c>
      <c r="J3437">
        <f t="shared" si="320"/>
        <v>345</v>
      </c>
      <c r="K3437">
        <v>449</v>
      </c>
      <c r="L3437">
        <f t="shared" si="321"/>
        <v>449</v>
      </c>
      <c r="M3437">
        <v>5</v>
      </c>
      <c r="N3437">
        <v>16422</v>
      </c>
      <c r="O3437">
        <f t="shared" si="322"/>
        <v>16422</v>
      </c>
      <c r="P3437">
        <v>6</v>
      </c>
      <c r="Q3437">
        <v>33</v>
      </c>
      <c r="R3437">
        <v>395</v>
      </c>
      <c r="S3437">
        <v>401</v>
      </c>
      <c r="T3437">
        <v>8.7857142859999993</v>
      </c>
      <c r="U3437">
        <f>VLOOKUP(A3437,vlookup_table[#All],2,)</f>
        <v>0</v>
      </c>
      <c r="V3437">
        <f>VLOOKUP(A3437,vlookup_table[#All],4,FALSE)</f>
        <v>1009</v>
      </c>
      <c r="W3437" t="str">
        <f>IF(LEN(V3437)=4,_xlfn.CONCAT("19",LEFT(V3437,2)),IF(LEN(V3437)=3,_xlfn.CONCAT("190",LEFT(V3437,2)),0))</f>
        <v>1910</v>
      </c>
      <c r="X3437">
        <f>IF(V3437&lt;&gt;0,1997-VALUE(W3437),0)</f>
        <v>87</v>
      </c>
      <c r="Y3437" t="str">
        <f>VLOOKUP(A3437,vlookup_table[#All],5,FALSE)</f>
        <v>S3</v>
      </c>
      <c r="Z3437" t="str">
        <f t="shared" si="323"/>
        <v>Suburban</v>
      </c>
      <c r="AA3437">
        <f>VLOOKUP(A3437,vlookup_table[#All],7,FALSE)</f>
        <v>10</v>
      </c>
    </row>
    <row r="3438" spans="1:27" x14ac:dyDescent="0.3">
      <c r="A3438">
        <v>178789</v>
      </c>
      <c r="B3438" s="1" t="s">
        <v>41</v>
      </c>
      <c r="C3438" s="1" t="str">
        <f>UPPER(LEFT(B3438,2))</f>
        <v>WA</v>
      </c>
      <c r="D3438" s="1" t="s">
        <v>17</v>
      </c>
      <c r="E3438" s="1" t="str">
        <f>UPPER(LEFT(D3438,1))</f>
        <v>F</v>
      </c>
      <c r="F3438">
        <v>1364</v>
      </c>
      <c r="G3438">
        <f t="shared" si="318"/>
        <v>1364</v>
      </c>
      <c r="H3438">
        <f t="shared" si="319"/>
        <v>1364</v>
      </c>
      <c r="I3438">
        <v>411</v>
      </c>
      <c r="J3438">
        <f t="shared" si="320"/>
        <v>411</v>
      </c>
      <c r="K3438">
        <v>564</v>
      </c>
      <c r="L3438">
        <f t="shared" si="321"/>
        <v>564</v>
      </c>
      <c r="M3438">
        <v>6</v>
      </c>
      <c r="N3438">
        <v>18678</v>
      </c>
      <c r="O3438">
        <f t="shared" si="322"/>
        <v>18678</v>
      </c>
      <c r="P3438">
        <v>4</v>
      </c>
      <c r="Q3438">
        <v>50</v>
      </c>
      <c r="R3438">
        <v>477</v>
      </c>
      <c r="S3438">
        <v>483</v>
      </c>
      <c r="T3438">
        <v>20.875</v>
      </c>
      <c r="U3438">
        <f>VLOOKUP(A3438,vlookup_table[#All],2,)</f>
        <v>28</v>
      </c>
      <c r="V3438">
        <f>VLOOKUP(A3438,vlookup_table[#All],4,FALSE)</f>
        <v>2606</v>
      </c>
      <c r="W3438" t="str">
        <f>IF(LEN(V3438)=4,_xlfn.CONCAT("19",LEFT(V3438,2)),IF(LEN(V3438)=3,_xlfn.CONCAT("190",LEFT(V3438,2)),0))</f>
        <v>1926</v>
      </c>
      <c r="X3438">
        <f>IF(V3438&lt;&gt;0,1997-VALUE(W3438),0)</f>
        <v>71</v>
      </c>
      <c r="Y3438" t="str">
        <f>VLOOKUP(A3438,vlookup_table[#All],5,FALSE)</f>
        <v>S1</v>
      </c>
      <c r="Z3438" t="str">
        <f t="shared" si="323"/>
        <v>Suburban</v>
      </c>
      <c r="AA3438">
        <f>VLOOKUP(A3438,vlookup_table[#All],7,FALSE)</f>
        <v>10</v>
      </c>
    </row>
    <row r="3439" spans="1:27" x14ac:dyDescent="0.3">
      <c r="A3439">
        <v>79650</v>
      </c>
      <c r="B3439" s="1" t="s">
        <v>36</v>
      </c>
      <c r="C3439" s="1" t="str">
        <f>UPPER(LEFT(B3439,2))</f>
        <v>WI</v>
      </c>
      <c r="D3439" s="1" t="s">
        <v>17</v>
      </c>
      <c r="E3439" s="1" t="str">
        <f>UPPER(LEFT(D3439,1))</f>
        <v>F</v>
      </c>
      <c r="F3439">
        <v>731</v>
      </c>
      <c r="G3439">
        <f t="shared" si="318"/>
        <v>731</v>
      </c>
      <c r="H3439">
        <f t="shared" si="319"/>
        <v>731</v>
      </c>
      <c r="I3439">
        <v>359</v>
      </c>
      <c r="J3439">
        <f t="shared" si="320"/>
        <v>359</v>
      </c>
      <c r="K3439">
        <v>447</v>
      </c>
      <c r="L3439">
        <f t="shared" si="321"/>
        <v>447</v>
      </c>
      <c r="M3439">
        <v>4</v>
      </c>
      <c r="N3439">
        <v>14412</v>
      </c>
      <c r="O3439">
        <f t="shared" si="322"/>
        <v>14412</v>
      </c>
      <c r="P3439">
        <v>2</v>
      </c>
      <c r="Q3439">
        <v>80</v>
      </c>
      <c r="R3439">
        <v>402</v>
      </c>
      <c r="S3439">
        <v>410</v>
      </c>
      <c r="T3439">
        <v>8.8333333330000006</v>
      </c>
      <c r="U3439">
        <f>VLOOKUP(A3439,vlookup_table[#All],2,)</f>
        <v>0</v>
      </c>
      <c r="V3439">
        <f>VLOOKUP(A3439,vlookup_table[#All],4,FALSE)</f>
        <v>0</v>
      </c>
      <c r="W3439">
        <f>IF(LEN(V3439)=4,_xlfn.CONCAT("19",LEFT(V3439,2)),IF(LEN(V3439)=3,_xlfn.CONCAT("190",LEFT(V3439,2)),0))</f>
        <v>0</v>
      </c>
      <c r="X3439">
        <f>IF(V3439&lt;&gt;0,1997-VALUE(W3439),0)</f>
        <v>0</v>
      </c>
      <c r="Y3439" t="str">
        <f>VLOOKUP(A3439,vlookup_table[#All],5,FALSE)</f>
        <v>S2</v>
      </c>
      <c r="Z3439" t="str">
        <f t="shared" si="323"/>
        <v>Suburban</v>
      </c>
      <c r="AA3439">
        <f>VLOOKUP(A3439,vlookup_table[#All],7,FALSE)</f>
        <v>10</v>
      </c>
    </row>
    <row r="3440" spans="1:27" x14ac:dyDescent="0.3">
      <c r="A3440">
        <v>163316</v>
      </c>
      <c r="B3440" s="1" t="s">
        <v>22</v>
      </c>
      <c r="C3440" s="1" t="str">
        <f>UPPER(LEFT(B3440,2))</f>
        <v>CA</v>
      </c>
      <c r="D3440" s="1" t="s">
        <v>14</v>
      </c>
      <c r="E3440" s="1" t="str">
        <f>UPPER(LEFT(D3440,1))</f>
        <v>M</v>
      </c>
      <c r="F3440">
        <v>4769</v>
      </c>
      <c r="G3440">
        <f t="shared" si="318"/>
        <v>4769</v>
      </c>
      <c r="H3440">
        <f t="shared" si="319"/>
        <v>4769</v>
      </c>
      <c r="I3440">
        <v>518</v>
      </c>
      <c r="J3440">
        <f t="shared" si="320"/>
        <v>518</v>
      </c>
      <c r="K3440">
        <v>757</v>
      </c>
      <c r="L3440">
        <f t="shared" si="321"/>
        <v>757</v>
      </c>
      <c r="M3440">
        <v>90</v>
      </c>
      <c r="N3440">
        <v>38507</v>
      </c>
      <c r="O3440">
        <f t="shared" si="322"/>
        <v>38507</v>
      </c>
      <c r="P3440">
        <v>9</v>
      </c>
      <c r="Q3440">
        <v>23</v>
      </c>
      <c r="R3440">
        <v>660</v>
      </c>
      <c r="S3440">
        <v>607</v>
      </c>
      <c r="T3440">
        <v>28.75</v>
      </c>
      <c r="U3440">
        <f>VLOOKUP(A3440,vlookup_table[#All],2,)</f>
        <v>1</v>
      </c>
      <c r="V3440">
        <f>VLOOKUP(A3440,vlookup_table[#All],4,FALSE)</f>
        <v>3401</v>
      </c>
      <c r="W3440" t="str">
        <f>IF(LEN(V3440)=4,_xlfn.CONCAT("19",LEFT(V3440,2)),IF(LEN(V3440)=3,_xlfn.CONCAT("190",LEFT(V3440,2)),0))</f>
        <v>1934</v>
      </c>
      <c r="X3440">
        <f>IF(V3440&lt;&gt;0,1997-VALUE(W3440),0)</f>
        <v>63</v>
      </c>
      <c r="Y3440" t="str">
        <f>VLOOKUP(A3440,vlookup_table[#All],5,FALSE)</f>
        <v>U1</v>
      </c>
      <c r="Z3440" t="str">
        <f t="shared" si="323"/>
        <v>Urban</v>
      </c>
      <c r="AA3440">
        <f>VLOOKUP(A3440,vlookup_table[#All],7,FALSE)</f>
        <v>40</v>
      </c>
    </row>
    <row r="3441" spans="1:27" x14ac:dyDescent="0.3">
      <c r="A3441">
        <v>93824</v>
      </c>
      <c r="B3441" s="1" t="s">
        <v>16</v>
      </c>
      <c r="C3441" s="1" t="str">
        <f>UPPER(LEFT(B3441,2))</f>
        <v>IL</v>
      </c>
      <c r="D3441" s="1" t="s">
        <v>17</v>
      </c>
      <c r="E3441" s="1" t="str">
        <f>UPPER(LEFT(D3441,1))</f>
        <v>F</v>
      </c>
      <c r="F3441">
        <v>1105</v>
      </c>
      <c r="G3441">
        <f t="shared" si="318"/>
        <v>1105</v>
      </c>
      <c r="H3441">
        <f t="shared" si="319"/>
        <v>1105</v>
      </c>
      <c r="I3441">
        <v>351</v>
      </c>
      <c r="J3441">
        <f t="shared" si="320"/>
        <v>351</v>
      </c>
      <c r="K3441">
        <v>468</v>
      </c>
      <c r="L3441">
        <f t="shared" si="321"/>
        <v>468</v>
      </c>
      <c r="M3441">
        <v>2</v>
      </c>
      <c r="N3441">
        <v>13805</v>
      </c>
      <c r="O3441">
        <f t="shared" si="322"/>
        <v>13805</v>
      </c>
      <c r="P3441">
        <v>21</v>
      </c>
      <c r="Q3441">
        <v>62</v>
      </c>
      <c r="R3441">
        <v>461</v>
      </c>
      <c r="S3441">
        <v>362</v>
      </c>
      <c r="T3441">
        <v>4.576923077</v>
      </c>
      <c r="U3441">
        <f>VLOOKUP(A3441,vlookup_table[#All],2,)</f>
        <v>2</v>
      </c>
      <c r="V3441">
        <f>VLOOKUP(A3441,vlookup_table[#All],4,FALSE)</f>
        <v>1807</v>
      </c>
      <c r="W3441" t="str">
        <f>IF(LEN(V3441)=4,_xlfn.CONCAT("19",LEFT(V3441,2)),IF(LEN(V3441)=3,_xlfn.CONCAT("190",LEFT(V3441,2)),0))</f>
        <v>1918</v>
      </c>
      <c r="X3441">
        <f>IF(V3441&lt;&gt;0,1997-VALUE(W3441),0)</f>
        <v>79</v>
      </c>
      <c r="Y3441" t="str">
        <f>VLOOKUP(A3441,vlookup_table[#All],5,FALSE)</f>
        <v>U2</v>
      </c>
      <c r="Z3441" t="str">
        <f t="shared" si="323"/>
        <v>Urban</v>
      </c>
      <c r="AA3441">
        <f>VLOOKUP(A3441,vlookup_table[#All],7,FALSE)</f>
        <v>10</v>
      </c>
    </row>
    <row r="3442" spans="1:27" x14ac:dyDescent="0.3">
      <c r="A3442">
        <v>33190</v>
      </c>
      <c r="B3442" s="1" t="s">
        <v>13</v>
      </c>
      <c r="C3442" s="1" t="str">
        <f>UPPER(LEFT(B3442,2))</f>
        <v>FL</v>
      </c>
      <c r="D3442" s="1" t="s">
        <v>17</v>
      </c>
      <c r="E3442" s="1" t="str">
        <f>UPPER(LEFT(D3442,1))</f>
        <v>F</v>
      </c>
      <c r="F3442">
        <v>1010</v>
      </c>
      <c r="G3442">
        <f t="shared" si="318"/>
        <v>1010</v>
      </c>
      <c r="H3442">
        <f t="shared" si="319"/>
        <v>1010</v>
      </c>
      <c r="I3442">
        <v>407</v>
      </c>
      <c r="J3442">
        <f t="shared" si="320"/>
        <v>407</v>
      </c>
      <c r="K3442">
        <v>632</v>
      </c>
      <c r="L3442">
        <f t="shared" si="321"/>
        <v>632</v>
      </c>
      <c r="M3442">
        <v>24</v>
      </c>
      <c r="N3442">
        <v>23774</v>
      </c>
      <c r="O3442">
        <f t="shared" si="322"/>
        <v>23774</v>
      </c>
      <c r="P3442">
        <v>5</v>
      </c>
      <c r="Q3442">
        <v>32</v>
      </c>
      <c r="R3442">
        <v>519</v>
      </c>
      <c r="S3442">
        <v>560</v>
      </c>
      <c r="T3442">
        <v>7.16</v>
      </c>
      <c r="U3442">
        <f>VLOOKUP(A3442,vlookup_table[#All],2,)</f>
        <v>0</v>
      </c>
      <c r="V3442">
        <f>VLOOKUP(A3442,vlookup_table[#All],4,FALSE)</f>
        <v>5302</v>
      </c>
      <c r="W3442" t="str">
        <f>IF(LEN(V3442)=4,_xlfn.CONCAT("19",LEFT(V3442,2)),IF(LEN(V3442)=3,_xlfn.CONCAT("190",LEFT(V3442,2)),0))</f>
        <v>1953</v>
      </c>
      <c r="X3442">
        <f>IF(V3442&lt;&gt;0,1997-VALUE(W3442),0)</f>
        <v>44</v>
      </c>
      <c r="Y3442" t="str">
        <f>VLOOKUP(A3442,vlookup_table[#All],5,FALSE)</f>
        <v>C1</v>
      </c>
      <c r="Z3442" t="str">
        <f t="shared" si="323"/>
        <v>City</v>
      </c>
      <c r="AA3442">
        <f>VLOOKUP(A3442,vlookup_table[#All],7,FALSE)</f>
        <v>11</v>
      </c>
    </row>
    <row r="3443" spans="1:27" x14ac:dyDescent="0.3">
      <c r="A3443">
        <v>4017</v>
      </c>
      <c r="B3443" s="1" t="s">
        <v>22</v>
      </c>
      <c r="C3443" s="1" t="str">
        <f>UPPER(LEFT(B3443,2))</f>
        <v>CA</v>
      </c>
      <c r="D3443" s="1" t="s">
        <v>17</v>
      </c>
      <c r="E3443" s="1" t="str">
        <f>UPPER(LEFT(D3443,1))</f>
        <v>F</v>
      </c>
      <c r="F3443">
        <v>5725</v>
      </c>
      <c r="G3443">
        <f t="shared" si="318"/>
        <v>5725</v>
      </c>
      <c r="H3443">
        <f t="shared" si="319"/>
        <v>5725</v>
      </c>
      <c r="I3443">
        <v>610</v>
      </c>
      <c r="J3443">
        <f t="shared" si="320"/>
        <v>610</v>
      </c>
      <c r="K3443">
        <v>807</v>
      </c>
      <c r="L3443">
        <f t="shared" si="321"/>
        <v>807</v>
      </c>
      <c r="M3443">
        <v>97</v>
      </c>
      <c r="N3443">
        <v>53158</v>
      </c>
      <c r="O3443">
        <f t="shared" si="322"/>
        <v>53158</v>
      </c>
      <c r="P3443">
        <v>13</v>
      </c>
      <c r="Q3443">
        <v>22</v>
      </c>
      <c r="R3443">
        <v>763</v>
      </c>
      <c r="S3443">
        <v>698</v>
      </c>
      <c r="T3443">
        <v>9.923076923</v>
      </c>
      <c r="U3443">
        <f>VLOOKUP(A3443,vlookup_table[#All],2,)</f>
        <v>1</v>
      </c>
      <c r="V3443">
        <f>VLOOKUP(A3443,vlookup_table[#All],4,FALSE)</f>
        <v>3201</v>
      </c>
      <c r="W3443" t="str">
        <f>IF(LEN(V3443)=4,_xlfn.CONCAT("19",LEFT(V3443,2)),IF(LEN(V3443)=3,_xlfn.CONCAT("190",LEFT(V3443,2)),0))</f>
        <v>1932</v>
      </c>
      <c r="X3443">
        <f>IF(V3443&lt;&gt;0,1997-VALUE(W3443),0)</f>
        <v>65</v>
      </c>
      <c r="Y3443" t="str">
        <f>VLOOKUP(A3443,vlookup_table[#All],5,FALSE)</f>
        <v>S1</v>
      </c>
      <c r="Z3443" t="str">
        <f t="shared" si="323"/>
        <v>Suburban</v>
      </c>
      <c r="AA3443">
        <f>VLOOKUP(A3443,vlookup_table[#All],7,FALSE)</f>
        <v>15</v>
      </c>
    </row>
    <row r="3444" spans="1:27" x14ac:dyDescent="0.3">
      <c r="A3444">
        <v>176140</v>
      </c>
      <c r="B3444" s="1" t="s">
        <v>51</v>
      </c>
      <c r="C3444" s="1" t="str">
        <f>UPPER(LEFT(B3444,2))</f>
        <v>OR</v>
      </c>
      <c r="D3444" s="1" t="s">
        <v>14</v>
      </c>
      <c r="E3444" s="1" t="str">
        <f>UPPER(LEFT(D3444,1))</f>
        <v>M</v>
      </c>
      <c r="F3444">
        <v>709</v>
      </c>
      <c r="G3444">
        <f t="shared" si="318"/>
        <v>709</v>
      </c>
      <c r="H3444">
        <f t="shared" si="319"/>
        <v>709</v>
      </c>
      <c r="I3444">
        <v>349</v>
      </c>
      <c r="J3444">
        <f t="shared" si="320"/>
        <v>349</v>
      </c>
      <c r="K3444">
        <v>512</v>
      </c>
      <c r="L3444">
        <f t="shared" si="321"/>
        <v>512</v>
      </c>
      <c r="M3444">
        <v>0</v>
      </c>
      <c r="N3444">
        <v>18938</v>
      </c>
      <c r="O3444">
        <f t="shared" si="322"/>
        <v>18938</v>
      </c>
      <c r="P3444">
        <v>4</v>
      </c>
      <c r="Q3444">
        <v>49</v>
      </c>
      <c r="R3444">
        <v>431</v>
      </c>
      <c r="S3444">
        <v>420</v>
      </c>
      <c r="T3444">
        <v>8.75</v>
      </c>
      <c r="U3444">
        <f>VLOOKUP(A3444,vlookup_table[#All],2,)</f>
        <v>1002</v>
      </c>
      <c r="V3444">
        <f>VLOOKUP(A3444,vlookup_table[#All],4,FALSE)</f>
        <v>3407</v>
      </c>
      <c r="W3444" t="str">
        <f>IF(LEN(V3444)=4,_xlfn.CONCAT("19",LEFT(V3444,2)),IF(LEN(V3444)=3,_xlfn.CONCAT("190",LEFT(V3444,2)),0))</f>
        <v>1934</v>
      </c>
      <c r="X3444">
        <f>IF(V3444&lt;&gt;0,1997-VALUE(W3444),0)</f>
        <v>63</v>
      </c>
      <c r="Y3444" t="str">
        <f>VLOOKUP(A3444,vlookup_table[#All],5,FALSE)</f>
        <v>C1</v>
      </c>
      <c r="Z3444" t="str">
        <f t="shared" si="323"/>
        <v>City</v>
      </c>
      <c r="AA3444">
        <f>VLOOKUP(A3444,vlookup_table[#All],7,FALSE)</f>
        <v>8</v>
      </c>
    </row>
    <row r="3445" spans="1:27" x14ac:dyDescent="0.3">
      <c r="A3445">
        <v>120720</v>
      </c>
      <c r="B3445" s="1" t="s">
        <v>21</v>
      </c>
      <c r="C3445" s="1" t="str">
        <f>UPPER(LEFT(B3445,2))</f>
        <v>TX</v>
      </c>
      <c r="D3445" s="1" t="s">
        <v>14</v>
      </c>
      <c r="E3445" s="1" t="str">
        <f>UPPER(LEFT(D3445,1))</f>
        <v>M</v>
      </c>
      <c r="F3445">
        <v>214</v>
      </c>
      <c r="G3445">
        <f t="shared" si="318"/>
        <v>214</v>
      </c>
      <c r="H3445">
        <f t="shared" si="319"/>
        <v>214</v>
      </c>
      <c r="I3445">
        <v>151</v>
      </c>
      <c r="J3445">
        <f t="shared" si="320"/>
        <v>151</v>
      </c>
      <c r="K3445">
        <v>240</v>
      </c>
      <c r="L3445">
        <f t="shared" si="321"/>
        <v>240</v>
      </c>
      <c r="M3445">
        <v>1</v>
      </c>
      <c r="N3445">
        <v>8210</v>
      </c>
      <c r="O3445">
        <f t="shared" si="322"/>
        <v>8210</v>
      </c>
      <c r="P3445">
        <v>4</v>
      </c>
      <c r="Q3445">
        <v>87</v>
      </c>
      <c r="R3445">
        <v>176</v>
      </c>
      <c r="S3445">
        <v>203</v>
      </c>
      <c r="T3445">
        <v>17</v>
      </c>
      <c r="U3445">
        <f>VLOOKUP(A3445,vlookup_table[#All],2,)</f>
        <v>2</v>
      </c>
      <c r="V3445">
        <f>VLOOKUP(A3445,vlookup_table[#All],4,FALSE)</f>
        <v>0</v>
      </c>
      <c r="W3445">
        <f>IF(LEN(V3445)=4,_xlfn.CONCAT("19",LEFT(V3445,2)),IF(LEN(V3445)=3,_xlfn.CONCAT("190",LEFT(V3445,2)),0))</f>
        <v>0</v>
      </c>
      <c r="X3445">
        <f>IF(V3445&lt;&gt;0,1997-VALUE(W3445),0)</f>
        <v>0</v>
      </c>
      <c r="Y3445" t="str">
        <f>VLOOKUP(A3445,vlookup_table[#All],5,FALSE)</f>
        <v>R3</v>
      </c>
      <c r="Z3445" t="str">
        <f t="shared" si="323"/>
        <v>Rural</v>
      </c>
      <c r="AA3445">
        <f>VLOOKUP(A3445,vlookup_table[#All],7,FALSE)</f>
        <v>23</v>
      </c>
    </row>
    <row r="3446" spans="1:27" x14ac:dyDescent="0.3">
      <c r="A3446">
        <v>80733</v>
      </c>
      <c r="B3446" s="1" t="s">
        <v>36</v>
      </c>
      <c r="C3446" s="1" t="str">
        <f>UPPER(LEFT(B3446,2))</f>
        <v>WI</v>
      </c>
      <c r="D3446" s="1" t="s">
        <v>17</v>
      </c>
      <c r="E3446" s="1" t="str">
        <f>UPPER(LEFT(D3446,1))</f>
        <v>F</v>
      </c>
      <c r="F3446">
        <v>491</v>
      </c>
      <c r="G3446">
        <f t="shared" si="318"/>
        <v>491</v>
      </c>
      <c r="H3446">
        <f t="shared" si="319"/>
        <v>491</v>
      </c>
      <c r="I3446">
        <v>255</v>
      </c>
      <c r="J3446">
        <f t="shared" si="320"/>
        <v>255</v>
      </c>
      <c r="K3446">
        <v>349</v>
      </c>
      <c r="L3446">
        <f t="shared" si="321"/>
        <v>349</v>
      </c>
      <c r="M3446">
        <v>0</v>
      </c>
      <c r="N3446">
        <v>12302</v>
      </c>
      <c r="O3446">
        <f t="shared" si="322"/>
        <v>12302</v>
      </c>
      <c r="P3446">
        <v>1</v>
      </c>
      <c r="Q3446">
        <v>79</v>
      </c>
      <c r="R3446">
        <v>331</v>
      </c>
      <c r="S3446">
        <v>314</v>
      </c>
      <c r="T3446">
        <v>7.5</v>
      </c>
      <c r="U3446">
        <f>VLOOKUP(A3446,vlookup_table[#All],2,)</f>
        <v>0</v>
      </c>
      <c r="V3446">
        <f>VLOOKUP(A3446,vlookup_table[#All],4,FALSE)</f>
        <v>3101</v>
      </c>
      <c r="W3446" t="str">
        <f>IF(LEN(V3446)=4,_xlfn.CONCAT("19",LEFT(V3446,2)),IF(LEN(V3446)=3,_xlfn.CONCAT("190",LEFT(V3446,2)),0))</f>
        <v>1931</v>
      </c>
      <c r="X3446">
        <f>IF(V3446&lt;&gt;0,1997-VALUE(W3446),0)</f>
        <v>66</v>
      </c>
      <c r="Y3446" t="str">
        <f>VLOOKUP(A3446,vlookup_table[#All],5,FALSE)</f>
        <v>R2</v>
      </c>
      <c r="Z3446" t="str">
        <f t="shared" si="323"/>
        <v>Rural</v>
      </c>
      <c r="AA3446">
        <f>VLOOKUP(A3446,vlookup_table[#All],7,FALSE)</f>
        <v>15</v>
      </c>
    </row>
    <row r="3447" spans="1:27" x14ac:dyDescent="0.3">
      <c r="A3447">
        <v>131468</v>
      </c>
      <c r="B3447" s="1" t="s">
        <v>49</v>
      </c>
      <c r="C3447" s="1" t="str">
        <f>UPPER(LEFT(B3447,2))</f>
        <v>CO</v>
      </c>
      <c r="D3447" s="1"/>
      <c r="E3447" s="1" t="str">
        <f>UPPER(LEFT(D3447,1))</f>
        <v/>
      </c>
      <c r="F3447">
        <v>726</v>
      </c>
      <c r="G3447">
        <f t="shared" si="318"/>
        <v>726</v>
      </c>
      <c r="H3447">
        <f t="shared" si="319"/>
        <v>726</v>
      </c>
      <c r="I3447">
        <v>303</v>
      </c>
      <c r="J3447">
        <f t="shared" si="320"/>
        <v>303</v>
      </c>
      <c r="K3447">
        <v>400</v>
      </c>
      <c r="L3447">
        <f t="shared" si="321"/>
        <v>400</v>
      </c>
      <c r="M3447">
        <v>0</v>
      </c>
      <c r="N3447">
        <v>15904</v>
      </c>
      <c r="O3447">
        <f t="shared" si="322"/>
        <v>15904</v>
      </c>
      <c r="P3447">
        <v>2</v>
      </c>
      <c r="Q3447">
        <v>56</v>
      </c>
      <c r="R3447">
        <v>321</v>
      </c>
      <c r="S3447">
        <v>362</v>
      </c>
      <c r="T3447">
        <v>7.3636363640000004</v>
      </c>
      <c r="U3447">
        <f>VLOOKUP(A3447,vlookup_table[#All],2,)</f>
        <v>1</v>
      </c>
      <c r="V3447">
        <f>VLOOKUP(A3447,vlookup_table[#All],4,FALSE)</f>
        <v>807</v>
      </c>
      <c r="W3447" t="str">
        <f>IF(LEN(V3447)=4,_xlfn.CONCAT("19",LEFT(V3447,2)),IF(LEN(V3447)=3,_xlfn.CONCAT("190",LEFT(V3447,2)),0))</f>
        <v>19080</v>
      </c>
      <c r="X3447">
        <f>IF(V3447&lt;&gt;0,1997-VALUE(W3447),0)</f>
        <v>-17083</v>
      </c>
      <c r="Y3447" t="str">
        <f>VLOOKUP(A3447,vlookup_table[#All],5,FALSE)</f>
        <v>S2</v>
      </c>
      <c r="Z3447" t="str">
        <f t="shared" si="323"/>
        <v>Suburban</v>
      </c>
      <c r="AA3447">
        <f>VLOOKUP(A3447,vlookup_table[#All],7,FALSE)</f>
        <v>8</v>
      </c>
    </row>
    <row r="3448" spans="1:27" x14ac:dyDescent="0.3">
      <c r="A3448">
        <v>124298</v>
      </c>
      <c r="B3448" s="1" t="s">
        <v>21</v>
      </c>
      <c r="C3448" s="1" t="str">
        <f>UPPER(LEFT(B3448,2))</f>
        <v>TX</v>
      </c>
      <c r="D3448" s="1" t="s">
        <v>17</v>
      </c>
      <c r="E3448" s="1" t="str">
        <f>UPPER(LEFT(D3448,1))</f>
        <v>F</v>
      </c>
      <c r="F3448">
        <v>816</v>
      </c>
      <c r="G3448">
        <f t="shared" si="318"/>
        <v>816</v>
      </c>
      <c r="H3448">
        <f t="shared" si="319"/>
        <v>816</v>
      </c>
      <c r="I3448">
        <v>360</v>
      </c>
      <c r="J3448">
        <f t="shared" si="320"/>
        <v>360</v>
      </c>
      <c r="K3448">
        <v>635</v>
      </c>
      <c r="L3448">
        <f t="shared" si="321"/>
        <v>635</v>
      </c>
      <c r="M3448">
        <v>3</v>
      </c>
      <c r="N3448">
        <v>28807</v>
      </c>
      <c r="O3448">
        <f t="shared" si="322"/>
        <v>28807</v>
      </c>
      <c r="P3448">
        <v>0</v>
      </c>
      <c r="Q3448">
        <v>70</v>
      </c>
      <c r="R3448">
        <v>515</v>
      </c>
      <c r="S3448">
        <v>509</v>
      </c>
      <c r="T3448">
        <v>3.703703704</v>
      </c>
      <c r="U3448">
        <f>VLOOKUP(A3448,vlookup_table[#All],2,)</f>
        <v>28</v>
      </c>
      <c r="V3448">
        <f>VLOOKUP(A3448,vlookup_table[#All],4,FALSE)</f>
        <v>1301</v>
      </c>
      <c r="W3448" t="str">
        <f>IF(LEN(V3448)=4,_xlfn.CONCAT("19",LEFT(V3448,2)),IF(LEN(V3448)=3,_xlfn.CONCAT("190",LEFT(V3448,2)),0))</f>
        <v>1913</v>
      </c>
      <c r="X3448">
        <f>IF(V3448&lt;&gt;0,1997-VALUE(W3448),0)</f>
        <v>84</v>
      </c>
      <c r="Y3448" t="str">
        <f>VLOOKUP(A3448,vlookup_table[#All],5,FALSE)</f>
        <v>C1</v>
      </c>
      <c r="Z3448" t="str">
        <f t="shared" si="323"/>
        <v>City</v>
      </c>
      <c r="AA3448">
        <f>VLOOKUP(A3448,vlookup_table[#All],7,FALSE)</f>
        <v>4</v>
      </c>
    </row>
    <row r="3449" spans="1:27" x14ac:dyDescent="0.3">
      <c r="A3449">
        <v>21133</v>
      </c>
      <c r="B3449" s="1" t="s">
        <v>18</v>
      </c>
      <c r="C3449" s="1" t="str">
        <f>UPPER(LEFT(B3449,2))</f>
        <v>NC</v>
      </c>
      <c r="D3449" s="1" t="s">
        <v>20</v>
      </c>
      <c r="E3449" s="1" t="str">
        <f>UPPER(LEFT(D3449,1))</f>
        <v>F</v>
      </c>
      <c r="F3449">
        <v>863</v>
      </c>
      <c r="G3449">
        <f t="shared" si="318"/>
        <v>863</v>
      </c>
      <c r="H3449">
        <f t="shared" si="319"/>
        <v>863</v>
      </c>
      <c r="I3449">
        <v>238</v>
      </c>
      <c r="J3449">
        <f t="shared" si="320"/>
        <v>238</v>
      </c>
      <c r="K3449">
        <v>404</v>
      </c>
      <c r="L3449">
        <f t="shared" si="321"/>
        <v>404</v>
      </c>
      <c r="M3449">
        <v>10</v>
      </c>
      <c r="N3449">
        <v>14415</v>
      </c>
      <c r="O3449">
        <f t="shared" si="322"/>
        <v>14415</v>
      </c>
      <c r="P3449">
        <v>1</v>
      </c>
      <c r="Q3449">
        <v>69</v>
      </c>
      <c r="R3449">
        <v>311</v>
      </c>
      <c r="S3449">
        <v>319</v>
      </c>
      <c r="T3449">
        <v>7</v>
      </c>
      <c r="U3449">
        <f>VLOOKUP(A3449,vlookup_table[#All],2,)</f>
        <v>0</v>
      </c>
      <c r="V3449">
        <f>VLOOKUP(A3449,vlookup_table[#All],4,FALSE)</f>
        <v>0</v>
      </c>
      <c r="W3449">
        <f>IF(LEN(V3449)=4,_xlfn.CONCAT("19",LEFT(V3449,2)),IF(LEN(V3449)=3,_xlfn.CONCAT("190",LEFT(V3449,2)),0))</f>
        <v>0</v>
      </c>
      <c r="X3449">
        <f>IF(V3449&lt;&gt;0,1997-VALUE(W3449),0)</f>
        <v>0</v>
      </c>
      <c r="Y3449" t="str">
        <f>VLOOKUP(A3449,vlookup_table[#All],5,FALSE)</f>
        <v>R2</v>
      </c>
      <c r="Z3449" t="str">
        <f t="shared" si="323"/>
        <v>Rural</v>
      </c>
      <c r="AA3449">
        <f>VLOOKUP(A3449,vlookup_table[#All],7,FALSE)</f>
        <v>13</v>
      </c>
    </row>
    <row r="3450" spans="1:27" x14ac:dyDescent="0.3">
      <c r="A3450">
        <v>23732</v>
      </c>
      <c r="B3450" s="1" t="s">
        <v>47</v>
      </c>
      <c r="C3450" s="1" t="str">
        <f>UPPER(LEFT(B3450,2))</f>
        <v>SC</v>
      </c>
      <c r="D3450" s="1" t="s">
        <v>17</v>
      </c>
      <c r="E3450" s="1" t="str">
        <f>UPPER(LEFT(D3450,1))</f>
        <v>F</v>
      </c>
      <c r="F3450">
        <v>1060</v>
      </c>
      <c r="G3450">
        <f t="shared" si="318"/>
        <v>1060</v>
      </c>
      <c r="H3450">
        <f t="shared" si="319"/>
        <v>1060</v>
      </c>
      <c r="I3450">
        <v>313</v>
      </c>
      <c r="J3450">
        <f t="shared" si="320"/>
        <v>313</v>
      </c>
      <c r="K3450">
        <v>465</v>
      </c>
      <c r="L3450">
        <f t="shared" si="321"/>
        <v>465</v>
      </c>
      <c r="M3450">
        <v>30</v>
      </c>
      <c r="N3450">
        <v>17255</v>
      </c>
      <c r="O3450">
        <f t="shared" si="322"/>
        <v>17255</v>
      </c>
      <c r="P3450">
        <v>1</v>
      </c>
      <c r="Q3450">
        <v>62</v>
      </c>
      <c r="R3450">
        <v>370</v>
      </c>
      <c r="S3450">
        <v>422</v>
      </c>
      <c r="T3450">
        <v>4.95</v>
      </c>
      <c r="U3450">
        <f>VLOOKUP(A3450,vlookup_table[#All],2,)</f>
        <v>0</v>
      </c>
      <c r="V3450">
        <f>VLOOKUP(A3450,vlookup_table[#All],4,FALSE)</f>
        <v>0</v>
      </c>
      <c r="W3450">
        <f>IF(LEN(V3450)=4,_xlfn.CONCAT("19",LEFT(V3450,2)),IF(LEN(V3450)=3,_xlfn.CONCAT("190",LEFT(V3450,2)),0))</f>
        <v>0</v>
      </c>
      <c r="X3450">
        <f>IF(V3450&lt;&gt;0,1997-VALUE(W3450),0)</f>
        <v>0</v>
      </c>
      <c r="Y3450" t="str">
        <f>VLOOKUP(A3450,vlookup_table[#All],5,FALSE)</f>
        <v>R1</v>
      </c>
      <c r="Z3450" t="str">
        <f t="shared" si="323"/>
        <v>Rural</v>
      </c>
      <c r="AA3450">
        <f>VLOOKUP(A3450,vlookup_table[#All],7,FALSE)</f>
        <v>4</v>
      </c>
    </row>
    <row r="3451" spans="1:27" x14ac:dyDescent="0.3">
      <c r="A3451">
        <v>188133</v>
      </c>
      <c r="B3451" s="1" t="s">
        <v>44</v>
      </c>
      <c r="C3451" s="1" t="str">
        <f>UPPER(LEFT(B3451,2))</f>
        <v>AL</v>
      </c>
      <c r="D3451" s="1" t="s">
        <v>17</v>
      </c>
      <c r="E3451" s="1" t="str">
        <f>UPPER(LEFT(D3451,1))</f>
        <v>F</v>
      </c>
      <c r="F3451">
        <v>828</v>
      </c>
      <c r="G3451">
        <f t="shared" si="318"/>
        <v>828</v>
      </c>
      <c r="H3451">
        <f t="shared" si="319"/>
        <v>828</v>
      </c>
      <c r="I3451">
        <v>478</v>
      </c>
      <c r="J3451">
        <f t="shared" si="320"/>
        <v>478</v>
      </c>
      <c r="K3451">
        <v>540</v>
      </c>
      <c r="L3451">
        <f t="shared" si="321"/>
        <v>540</v>
      </c>
      <c r="M3451">
        <v>2</v>
      </c>
      <c r="N3451">
        <v>16643</v>
      </c>
      <c r="O3451">
        <f t="shared" si="322"/>
        <v>16643</v>
      </c>
      <c r="P3451">
        <v>4</v>
      </c>
      <c r="Q3451">
        <v>54</v>
      </c>
      <c r="R3451">
        <v>506</v>
      </c>
      <c r="S3451">
        <v>487</v>
      </c>
      <c r="T3451">
        <v>4.75</v>
      </c>
      <c r="U3451">
        <f>VLOOKUP(A3451,vlookup_table[#All],2,)</f>
        <v>0</v>
      </c>
      <c r="V3451">
        <f>VLOOKUP(A3451,vlookup_table[#All],4,FALSE)</f>
        <v>0</v>
      </c>
      <c r="W3451">
        <f>IF(LEN(V3451)=4,_xlfn.CONCAT("19",LEFT(V3451,2)),IF(LEN(V3451)=3,_xlfn.CONCAT("190",LEFT(V3451,2)),0))</f>
        <v>0</v>
      </c>
      <c r="X3451">
        <f>IF(V3451&lt;&gt;0,1997-VALUE(W3451),0)</f>
        <v>0</v>
      </c>
      <c r="Y3451" t="str">
        <f>VLOOKUP(A3451,vlookup_table[#All],5,FALSE)</f>
        <v>T3</v>
      </c>
      <c r="Z3451" t="str">
        <f t="shared" si="323"/>
        <v>Town</v>
      </c>
      <c r="AA3451">
        <f>VLOOKUP(A3451,vlookup_table[#All],7,FALSE)</f>
        <v>5</v>
      </c>
    </row>
    <row r="3452" spans="1:27" x14ac:dyDescent="0.3">
      <c r="A3452">
        <v>167838</v>
      </c>
      <c r="B3452" s="1" t="s">
        <v>22</v>
      </c>
      <c r="C3452" s="1" t="str">
        <f>UPPER(LEFT(B3452,2))</f>
        <v>CA</v>
      </c>
      <c r="D3452" s="1" t="s">
        <v>14</v>
      </c>
      <c r="E3452" s="1" t="str">
        <f>UPPER(LEFT(D3452,1))</f>
        <v>M</v>
      </c>
      <c r="F3452">
        <v>2291</v>
      </c>
      <c r="G3452">
        <f t="shared" si="318"/>
        <v>2291</v>
      </c>
      <c r="H3452">
        <f t="shared" si="319"/>
        <v>2291</v>
      </c>
      <c r="I3452">
        <v>353</v>
      </c>
      <c r="J3452">
        <f t="shared" si="320"/>
        <v>353</v>
      </c>
      <c r="K3452">
        <v>440</v>
      </c>
      <c r="L3452">
        <f t="shared" si="321"/>
        <v>440</v>
      </c>
      <c r="M3452">
        <v>68</v>
      </c>
      <c r="N3452">
        <v>13687</v>
      </c>
      <c r="O3452">
        <f t="shared" si="322"/>
        <v>13687</v>
      </c>
      <c r="P3452">
        <v>14</v>
      </c>
      <c r="Q3452">
        <v>58</v>
      </c>
      <c r="R3452">
        <v>407</v>
      </c>
      <c r="S3452">
        <v>402</v>
      </c>
      <c r="T3452">
        <v>8.875</v>
      </c>
      <c r="U3452">
        <f>VLOOKUP(A3452,vlookup_table[#All],2,)</f>
        <v>1</v>
      </c>
      <c r="V3452">
        <f>VLOOKUP(A3452,vlookup_table[#All],4,FALSE)</f>
        <v>3402</v>
      </c>
      <c r="W3452" t="str">
        <f>IF(LEN(V3452)=4,_xlfn.CONCAT("19",LEFT(V3452,2)),IF(LEN(V3452)=3,_xlfn.CONCAT("190",LEFT(V3452,2)),0))</f>
        <v>1934</v>
      </c>
      <c r="X3452">
        <f>IF(V3452&lt;&gt;0,1997-VALUE(W3452),0)</f>
        <v>63</v>
      </c>
      <c r="Y3452" t="str">
        <f>VLOOKUP(A3452,vlookup_table[#All],5,FALSE)</f>
        <v>C2</v>
      </c>
      <c r="Z3452" t="str">
        <f t="shared" si="323"/>
        <v>City</v>
      </c>
      <c r="AA3452">
        <f>VLOOKUP(A3452,vlookup_table[#All],7,FALSE)</f>
        <v>15</v>
      </c>
    </row>
    <row r="3453" spans="1:27" x14ac:dyDescent="0.3">
      <c r="A3453">
        <v>113186</v>
      </c>
      <c r="B3453" s="1" t="s">
        <v>32</v>
      </c>
      <c r="C3453" s="1" t="str">
        <f>UPPER(LEFT(B3453,2))</f>
        <v>OK</v>
      </c>
      <c r="D3453" s="1" t="s">
        <v>14</v>
      </c>
      <c r="E3453" s="1" t="str">
        <f>UPPER(LEFT(D3453,1))</f>
        <v>M</v>
      </c>
      <c r="F3453">
        <v>1385</v>
      </c>
      <c r="G3453">
        <f t="shared" si="318"/>
        <v>1385</v>
      </c>
      <c r="H3453">
        <f t="shared" si="319"/>
        <v>1385</v>
      </c>
      <c r="I3453">
        <v>249</v>
      </c>
      <c r="J3453">
        <f t="shared" si="320"/>
        <v>249</v>
      </c>
      <c r="K3453">
        <v>554</v>
      </c>
      <c r="L3453">
        <f t="shared" si="321"/>
        <v>554</v>
      </c>
      <c r="M3453">
        <v>8</v>
      </c>
      <c r="N3453">
        <v>22877</v>
      </c>
      <c r="O3453">
        <f t="shared" si="322"/>
        <v>22877</v>
      </c>
      <c r="P3453">
        <v>2</v>
      </c>
      <c r="Q3453">
        <v>58</v>
      </c>
      <c r="R3453">
        <v>409</v>
      </c>
      <c r="S3453">
        <v>419</v>
      </c>
      <c r="T3453">
        <v>5.3214285710000002</v>
      </c>
      <c r="U3453">
        <f>VLOOKUP(A3453,vlookup_table[#All],2,)</f>
        <v>1002</v>
      </c>
      <c r="V3453">
        <f>VLOOKUP(A3453,vlookup_table[#All],4,FALSE)</f>
        <v>2001</v>
      </c>
      <c r="W3453" t="str">
        <f>IF(LEN(V3453)=4,_xlfn.CONCAT("19",LEFT(V3453,2)),IF(LEN(V3453)=3,_xlfn.CONCAT("190",LEFT(V3453,2)),0))</f>
        <v>1920</v>
      </c>
      <c r="X3453">
        <f>IF(V3453&lt;&gt;0,1997-VALUE(W3453),0)</f>
        <v>77</v>
      </c>
      <c r="Y3453" t="str">
        <f>VLOOKUP(A3453,vlookup_table[#All],5,FALSE)</f>
        <v>C2</v>
      </c>
      <c r="Z3453" t="str">
        <f t="shared" si="323"/>
        <v>City</v>
      </c>
      <c r="AA3453">
        <f>VLOOKUP(A3453,vlookup_table[#All],7,FALSE)</f>
        <v>5</v>
      </c>
    </row>
    <row r="3454" spans="1:27" x14ac:dyDescent="0.3">
      <c r="A3454">
        <v>154114</v>
      </c>
      <c r="B3454" s="1" t="s">
        <v>24</v>
      </c>
      <c r="C3454" s="1" t="str">
        <f>UPPER(LEFT(B3454,2))</f>
        <v>NV</v>
      </c>
      <c r="D3454" s="1" t="s">
        <v>17</v>
      </c>
      <c r="E3454" s="1" t="str">
        <f>UPPER(LEFT(D3454,1))</f>
        <v>F</v>
      </c>
      <c r="F3454">
        <v>775</v>
      </c>
      <c r="G3454">
        <f t="shared" si="318"/>
        <v>775</v>
      </c>
      <c r="H3454">
        <f t="shared" si="319"/>
        <v>775</v>
      </c>
      <c r="I3454">
        <v>218</v>
      </c>
      <c r="J3454">
        <f t="shared" si="320"/>
        <v>218</v>
      </c>
      <c r="K3454">
        <v>312</v>
      </c>
      <c r="L3454">
        <f t="shared" si="321"/>
        <v>312</v>
      </c>
      <c r="M3454">
        <v>0</v>
      </c>
      <c r="N3454">
        <v>15459</v>
      </c>
      <c r="O3454">
        <f t="shared" si="322"/>
        <v>15459</v>
      </c>
      <c r="P3454">
        <v>9</v>
      </c>
      <c r="Q3454">
        <v>0</v>
      </c>
      <c r="R3454">
        <v>266</v>
      </c>
      <c r="S3454">
        <v>272</v>
      </c>
      <c r="T3454">
        <v>12.66666667</v>
      </c>
      <c r="U3454">
        <f>VLOOKUP(A3454,vlookup_table[#All],2,)</f>
        <v>2</v>
      </c>
      <c r="V3454">
        <f>VLOOKUP(A3454,vlookup_table[#All],4,FALSE)</f>
        <v>3707</v>
      </c>
      <c r="W3454" t="str">
        <f>IF(LEN(V3454)=4,_xlfn.CONCAT("19",LEFT(V3454,2)),IF(LEN(V3454)=3,_xlfn.CONCAT("190",LEFT(V3454,2)),0))</f>
        <v>1937</v>
      </c>
      <c r="X3454">
        <f>IF(V3454&lt;&gt;0,1997-VALUE(W3454),0)</f>
        <v>60</v>
      </c>
      <c r="Y3454" t="str">
        <f>VLOOKUP(A3454,vlookup_table[#All],5,FALSE)</f>
        <v>T2</v>
      </c>
      <c r="Z3454" t="str">
        <f t="shared" si="323"/>
        <v>Town</v>
      </c>
      <c r="AA3454">
        <f>VLOOKUP(A3454,vlookup_table[#All],7,FALSE)</f>
        <v>20</v>
      </c>
    </row>
    <row r="3455" spans="1:27" x14ac:dyDescent="0.3">
      <c r="A3455">
        <v>171738</v>
      </c>
      <c r="B3455" s="1" t="s">
        <v>22</v>
      </c>
      <c r="C3455" s="1" t="str">
        <f>UPPER(LEFT(B3455,2))</f>
        <v>CA</v>
      </c>
      <c r="D3455" s="1" t="s">
        <v>14</v>
      </c>
      <c r="E3455" s="1" t="str">
        <f>UPPER(LEFT(D3455,1))</f>
        <v>M</v>
      </c>
      <c r="F3455">
        <v>2098</v>
      </c>
      <c r="G3455">
        <f t="shared" si="318"/>
        <v>2098</v>
      </c>
      <c r="H3455">
        <f t="shared" si="319"/>
        <v>2098</v>
      </c>
      <c r="I3455">
        <v>564</v>
      </c>
      <c r="J3455">
        <f t="shared" si="320"/>
        <v>564</v>
      </c>
      <c r="K3455">
        <v>730</v>
      </c>
      <c r="L3455">
        <f t="shared" si="321"/>
        <v>730</v>
      </c>
      <c r="M3455">
        <v>55</v>
      </c>
      <c r="N3455">
        <v>34394</v>
      </c>
      <c r="O3455">
        <f t="shared" si="322"/>
        <v>34394</v>
      </c>
      <c r="P3455">
        <v>4</v>
      </c>
      <c r="Q3455">
        <v>62</v>
      </c>
      <c r="R3455">
        <v>752</v>
      </c>
      <c r="S3455">
        <v>611</v>
      </c>
      <c r="T3455">
        <v>9.75</v>
      </c>
      <c r="U3455">
        <f>VLOOKUP(A3455,vlookup_table[#All],2,)</f>
        <v>2</v>
      </c>
      <c r="V3455">
        <f>VLOOKUP(A3455,vlookup_table[#All],4,FALSE)</f>
        <v>701</v>
      </c>
      <c r="W3455" t="str">
        <f>IF(LEN(V3455)=4,_xlfn.CONCAT("19",LEFT(V3455,2)),IF(LEN(V3455)=3,_xlfn.CONCAT("190",LEFT(V3455,2)),0))</f>
        <v>19070</v>
      </c>
      <c r="X3455">
        <f>IF(V3455&lt;&gt;0,1997-VALUE(W3455),0)</f>
        <v>-17073</v>
      </c>
      <c r="Y3455" t="str">
        <f>VLOOKUP(A3455,vlookup_table[#All],5,FALSE)</f>
        <v>U1</v>
      </c>
      <c r="Z3455" t="str">
        <f t="shared" si="323"/>
        <v>Urban</v>
      </c>
      <c r="AA3455">
        <f>VLOOKUP(A3455,vlookup_table[#All],7,FALSE)</f>
        <v>12</v>
      </c>
    </row>
    <row r="3456" spans="1:27" x14ac:dyDescent="0.3">
      <c r="A3456">
        <v>20401</v>
      </c>
      <c r="B3456" s="1" t="s">
        <v>18</v>
      </c>
      <c r="C3456" s="1" t="str">
        <f>UPPER(LEFT(B3456,2))</f>
        <v>NC</v>
      </c>
      <c r="D3456" s="1" t="s">
        <v>20</v>
      </c>
      <c r="E3456" s="1" t="str">
        <f>UPPER(LEFT(D3456,1))</f>
        <v>F</v>
      </c>
      <c r="F3456">
        <v>476</v>
      </c>
      <c r="G3456">
        <f t="shared" si="318"/>
        <v>476</v>
      </c>
      <c r="H3456">
        <f t="shared" si="319"/>
        <v>476</v>
      </c>
      <c r="I3456">
        <v>193</v>
      </c>
      <c r="J3456">
        <f t="shared" si="320"/>
        <v>193</v>
      </c>
      <c r="K3456">
        <v>282</v>
      </c>
      <c r="L3456">
        <f t="shared" si="321"/>
        <v>282</v>
      </c>
      <c r="M3456">
        <v>0</v>
      </c>
      <c r="N3456">
        <v>9066</v>
      </c>
      <c r="O3456">
        <f t="shared" si="322"/>
        <v>9066</v>
      </c>
      <c r="P3456">
        <v>0</v>
      </c>
      <c r="Q3456">
        <v>90</v>
      </c>
      <c r="R3456">
        <v>244</v>
      </c>
      <c r="S3456">
        <v>243</v>
      </c>
      <c r="T3456">
        <v>16.166666670000001</v>
      </c>
      <c r="U3456">
        <f>VLOOKUP(A3456,vlookup_table[#All],2,)</f>
        <v>0</v>
      </c>
      <c r="V3456">
        <f>VLOOKUP(A3456,vlookup_table[#All],4,FALSE)</f>
        <v>3201</v>
      </c>
      <c r="W3456" t="str">
        <f>IF(LEN(V3456)=4,_xlfn.CONCAT("19",LEFT(V3456,2)),IF(LEN(V3456)=3,_xlfn.CONCAT("190",LEFT(V3456,2)),0))</f>
        <v>1932</v>
      </c>
      <c r="X3456">
        <f>IF(V3456&lt;&gt;0,1997-VALUE(W3456),0)</f>
        <v>65</v>
      </c>
      <c r="Y3456" t="str">
        <f>VLOOKUP(A3456,vlookup_table[#All],5,FALSE)</f>
        <v>R3</v>
      </c>
      <c r="Z3456" t="str">
        <f t="shared" si="323"/>
        <v>Rural</v>
      </c>
      <c r="AA3456">
        <f>VLOOKUP(A3456,vlookup_table[#All],7,FALSE)</f>
        <v>30</v>
      </c>
    </row>
    <row r="3457" spans="1:27" x14ac:dyDescent="0.3">
      <c r="A3457">
        <v>69878</v>
      </c>
      <c r="B3457" s="1" t="s">
        <v>30</v>
      </c>
      <c r="C3457" s="1" t="str">
        <f>UPPER(LEFT(B3457,2))</f>
        <v>MI</v>
      </c>
      <c r="D3457" s="1" t="s">
        <v>14</v>
      </c>
      <c r="E3457" s="1" t="str">
        <f>UPPER(LEFT(D3457,1))</f>
        <v>M</v>
      </c>
      <c r="F3457">
        <v>568</v>
      </c>
      <c r="G3457">
        <f t="shared" si="318"/>
        <v>568</v>
      </c>
      <c r="H3457">
        <f t="shared" si="319"/>
        <v>568</v>
      </c>
      <c r="I3457">
        <v>375</v>
      </c>
      <c r="J3457">
        <f t="shared" si="320"/>
        <v>375</v>
      </c>
      <c r="K3457">
        <v>459</v>
      </c>
      <c r="L3457">
        <f t="shared" si="321"/>
        <v>459</v>
      </c>
      <c r="M3457">
        <v>0</v>
      </c>
      <c r="N3457">
        <v>15234</v>
      </c>
      <c r="O3457">
        <f t="shared" si="322"/>
        <v>15234</v>
      </c>
      <c r="P3457">
        <v>1</v>
      </c>
      <c r="Q3457">
        <v>92</v>
      </c>
      <c r="R3457">
        <v>406</v>
      </c>
      <c r="S3457">
        <v>429</v>
      </c>
      <c r="T3457">
        <v>7.80952381</v>
      </c>
      <c r="U3457">
        <f>VLOOKUP(A3457,vlookup_table[#All],2,)</f>
        <v>1</v>
      </c>
      <c r="V3457">
        <f>VLOOKUP(A3457,vlookup_table[#All],4,FALSE)</f>
        <v>2907</v>
      </c>
      <c r="W3457" t="str">
        <f>IF(LEN(V3457)=4,_xlfn.CONCAT("19",LEFT(V3457,2)),IF(LEN(V3457)=3,_xlfn.CONCAT("190",LEFT(V3457,2)),0))</f>
        <v>1929</v>
      </c>
      <c r="X3457">
        <f>IF(V3457&lt;&gt;0,1997-VALUE(W3457),0)</f>
        <v>68</v>
      </c>
      <c r="Y3457" t="str">
        <f>VLOOKUP(A3457,vlookup_table[#All],5,FALSE)</f>
        <v>R2</v>
      </c>
      <c r="Z3457" t="str">
        <f t="shared" si="323"/>
        <v>Rural</v>
      </c>
      <c r="AA3457">
        <f>VLOOKUP(A3457,vlookup_table[#All],7,FALSE)</f>
        <v>12</v>
      </c>
    </row>
    <row r="3458" spans="1:27" x14ac:dyDescent="0.3">
      <c r="A3458">
        <v>138443</v>
      </c>
      <c r="B3458" s="1" t="s">
        <v>56</v>
      </c>
      <c r="C3458" s="1" t="str">
        <f>UPPER(LEFT(B3458,2))</f>
        <v>AZ</v>
      </c>
      <c r="D3458" s="1" t="s">
        <v>61</v>
      </c>
      <c r="E3458" s="1" t="str">
        <f>UPPER(LEFT(D3458,1))</f>
        <v>F</v>
      </c>
      <c r="F3458">
        <v>650</v>
      </c>
      <c r="G3458">
        <f t="shared" ref="G3458:G3521" si="324">IF(LEFT(F3458,1)="A",VALUE(SUBSTITUTE(F3458,"A","")),IF(ISBLANK(F3458),"",IF(F3458=0,"",VALUE(F3458))))</f>
        <v>650</v>
      </c>
      <c r="H3458">
        <f t="shared" ref="H3458:H3521" si="325">IF(G3458&lt;&gt;"",G3458,AVERAGE(G:G))</f>
        <v>650</v>
      </c>
      <c r="I3458">
        <v>174</v>
      </c>
      <c r="J3458">
        <f t="shared" ref="J3458:J3521" si="326">IF(I3458&lt;&gt;0,I3458,AVERAGEIF(I:I,"&gt;0"))</f>
        <v>174</v>
      </c>
      <c r="K3458">
        <v>251</v>
      </c>
      <c r="L3458">
        <f t="shared" ref="L3458:L3521" si="327">IF(AND(K3458&lt;&gt;0,K3458&lt;&gt;""),K3458,AVERAGEIF(K:K,"&gt;0"))</f>
        <v>251</v>
      </c>
      <c r="M3458">
        <v>2</v>
      </c>
      <c r="N3458">
        <v>9170</v>
      </c>
      <c r="O3458">
        <f t="shared" ref="O3458:O3521" si="328">IF(AND(N3458&lt;&gt;0,N3458&lt;&gt;""),N3458,AVERAGEIF(N:N,"&gt;0"))</f>
        <v>9170</v>
      </c>
      <c r="P3458">
        <v>6</v>
      </c>
      <c r="Q3458">
        <v>28</v>
      </c>
      <c r="R3458">
        <v>203</v>
      </c>
      <c r="S3458">
        <v>216</v>
      </c>
      <c r="T3458">
        <v>15</v>
      </c>
      <c r="U3458">
        <f>VLOOKUP(A3458,vlookup_table[#All],2,)</f>
        <v>0</v>
      </c>
      <c r="V3458">
        <f>VLOOKUP(A3458,vlookup_table[#All],4,FALSE)</f>
        <v>5001</v>
      </c>
      <c r="W3458" t="str">
        <f>IF(LEN(V3458)=4,_xlfn.CONCAT("19",LEFT(V3458,2)),IF(LEN(V3458)=3,_xlfn.CONCAT("190",LEFT(V3458,2)),0))</f>
        <v>1950</v>
      </c>
      <c r="X3458">
        <f>IF(V3458&lt;&gt;0,1997-VALUE(W3458),0)</f>
        <v>47</v>
      </c>
      <c r="Y3458" t="str">
        <f>VLOOKUP(A3458,vlookup_table[#All],5,FALSE)</f>
        <v/>
      </c>
      <c r="Z3458">
        <f t="shared" ref="Z3458:Z3521" si="329">IF(LEFT(Y3458,1)="C","City",IF(LEFT(Y3458,1)="T","Town",IF(LEFT(Y3458,1)="S","Suburban",IF(LEFT(Y3458,1)="U","Urban",IF(LEFT(Y3458,1)="R","Rural",0)))))</f>
        <v>0</v>
      </c>
      <c r="AA3458">
        <f>VLOOKUP(A3458,vlookup_table[#All],7,FALSE)</f>
        <v>15</v>
      </c>
    </row>
    <row r="3459" spans="1:27" x14ac:dyDescent="0.3">
      <c r="A3459">
        <v>13806</v>
      </c>
      <c r="B3459" s="1" t="s">
        <v>36</v>
      </c>
      <c r="C3459" s="1" t="str">
        <f>UPPER(LEFT(B3459,2))</f>
        <v>WI</v>
      </c>
      <c r="D3459" s="1" t="s">
        <v>17</v>
      </c>
      <c r="E3459" s="1" t="str">
        <f>UPPER(LEFT(D3459,1))</f>
        <v>F</v>
      </c>
      <c r="F3459">
        <v>409</v>
      </c>
      <c r="G3459">
        <f t="shared" si="324"/>
        <v>409</v>
      </c>
      <c r="H3459">
        <f t="shared" si="325"/>
        <v>409</v>
      </c>
      <c r="I3459">
        <v>216</v>
      </c>
      <c r="J3459">
        <f t="shared" si="326"/>
        <v>216</v>
      </c>
      <c r="K3459">
        <v>317</v>
      </c>
      <c r="L3459">
        <f t="shared" si="327"/>
        <v>317</v>
      </c>
      <c r="M3459">
        <v>0</v>
      </c>
      <c r="N3459">
        <v>10381</v>
      </c>
      <c r="O3459">
        <f t="shared" si="328"/>
        <v>10381</v>
      </c>
      <c r="P3459">
        <v>1</v>
      </c>
      <c r="Q3459">
        <v>80</v>
      </c>
      <c r="R3459">
        <v>268</v>
      </c>
      <c r="S3459">
        <v>266</v>
      </c>
      <c r="T3459">
        <v>5.6029411769999999</v>
      </c>
      <c r="U3459">
        <f>VLOOKUP(A3459,vlookup_table[#All],2,)</f>
        <v>2</v>
      </c>
      <c r="V3459">
        <f>VLOOKUP(A3459,vlookup_table[#All],4,FALSE)</f>
        <v>0</v>
      </c>
      <c r="W3459">
        <f>IF(LEN(V3459)=4,_xlfn.CONCAT("19",LEFT(V3459,2)),IF(LEN(V3459)=3,_xlfn.CONCAT("190",LEFT(V3459,2)),0))</f>
        <v>0</v>
      </c>
      <c r="X3459">
        <f>IF(V3459&lt;&gt;0,1997-VALUE(W3459),0)</f>
        <v>0</v>
      </c>
      <c r="Y3459" t="str">
        <f>VLOOKUP(A3459,vlookup_table[#All],5,FALSE)</f>
        <v>R2</v>
      </c>
      <c r="Z3459" t="str">
        <f t="shared" si="329"/>
        <v>Rural</v>
      </c>
      <c r="AA3459">
        <f>VLOOKUP(A3459,vlookup_table[#All],7,FALSE)</f>
        <v>7</v>
      </c>
    </row>
    <row r="3460" spans="1:27" x14ac:dyDescent="0.3">
      <c r="A3460">
        <v>119801</v>
      </c>
      <c r="B3460" s="1" t="s">
        <v>21</v>
      </c>
      <c r="C3460" s="1" t="str">
        <f>UPPER(LEFT(B3460,2))</f>
        <v>TX</v>
      </c>
      <c r="D3460" s="1" t="s">
        <v>17</v>
      </c>
      <c r="E3460" s="1" t="str">
        <f>UPPER(LEFT(D3460,1))</f>
        <v>F</v>
      </c>
      <c r="F3460">
        <v>873</v>
      </c>
      <c r="G3460">
        <f t="shared" si="324"/>
        <v>873</v>
      </c>
      <c r="H3460">
        <f t="shared" si="325"/>
        <v>873</v>
      </c>
      <c r="I3460">
        <v>422</v>
      </c>
      <c r="J3460">
        <f t="shared" si="326"/>
        <v>422</v>
      </c>
      <c r="K3460">
        <v>499</v>
      </c>
      <c r="L3460">
        <f t="shared" si="327"/>
        <v>499</v>
      </c>
      <c r="M3460">
        <v>0</v>
      </c>
      <c r="N3460">
        <v>15800</v>
      </c>
      <c r="O3460">
        <f t="shared" si="328"/>
        <v>15800</v>
      </c>
      <c r="P3460">
        <v>1</v>
      </c>
      <c r="Q3460">
        <v>54</v>
      </c>
      <c r="R3460">
        <v>486</v>
      </c>
      <c r="S3460">
        <v>459</v>
      </c>
      <c r="T3460">
        <v>14.66666667</v>
      </c>
      <c r="U3460">
        <f>VLOOKUP(A3460,vlookup_table[#All],2,)</f>
        <v>28</v>
      </c>
      <c r="V3460">
        <f>VLOOKUP(A3460,vlookup_table[#All],4,FALSE)</f>
        <v>603</v>
      </c>
      <c r="W3460" t="str">
        <f>IF(LEN(V3460)=4,_xlfn.CONCAT("19",LEFT(V3460,2)),IF(LEN(V3460)=3,_xlfn.CONCAT("190",LEFT(V3460,2)),0))</f>
        <v>19060</v>
      </c>
      <c r="X3460">
        <f>IF(V3460&lt;&gt;0,1997-VALUE(W3460),0)</f>
        <v>-17063</v>
      </c>
      <c r="Y3460" t="str">
        <f>VLOOKUP(A3460,vlookup_table[#All],5,FALSE)</f>
        <v>T2</v>
      </c>
      <c r="Z3460" t="str">
        <f t="shared" si="329"/>
        <v>Town</v>
      </c>
      <c r="AA3460">
        <f>VLOOKUP(A3460,vlookup_table[#All],7,FALSE)</f>
        <v>25</v>
      </c>
    </row>
    <row r="3461" spans="1:27" x14ac:dyDescent="0.3">
      <c r="A3461">
        <v>56339</v>
      </c>
      <c r="B3461" s="1" t="s">
        <v>58</v>
      </c>
      <c r="C3461" s="1" t="str">
        <f>UPPER(LEFT(B3461,2))</f>
        <v>KY</v>
      </c>
      <c r="D3461" s="1" t="s">
        <v>17</v>
      </c>
      <c r="E3461" s="1" t="str">
        <f>UPPER(LEFT(D3461,1))</f>
        <v>F</v>
      </c>
      <c r="F3461">
        <v>397</v>
      </c>
      <c r="G3461">
        <f t="shared" si="324"/>
        <v>397</v>
      </c>
      <c r="H3461">
        <f t="shared" si="325"/>
        <v>397</v>
      </c>
      <c r="I3461">
        <v>170</v>
      </c>
      <c r="J3461">
        <f t="shared" si="326"/>
        <v>170</v>
      </c>
      <c r="K3461">
        <v>290</v>
      </c>
      <c r="L3461">
        <f t="shared" si="327"/>
        <v>290</v>
      </c>
      <c r="M3461">
        <v>0</v>
      </c>
      <c r="N3461">
        <v>10204</v>
      </c>
      <c r="O3461">
        <f t="shared" si="328"/>
        <v>10204</v>
      </c>
      <c r="P3461">
        <v>0</v>
      </c>
      <c r="Q3461">
        <v>93</v>
      </c>
      <c r="R3461">
        <v>209</v>
      </c>
      <c r="S3461">
        <v>235</v>
      </c>
      <c r="T3461">
        <v>3.6296296300000002</v>
      </c>
      <c r="U3461">
        <f>VLOOKUP(A3461,vlookup_table[#All],2,)</f>
        <v>2</v>
      </c>
      <c r="V3461">
        <f>VLOOKUP(A3461,vlookup_table[#All],4,FALSE)</f>
        <v>1505</v>
      </c>
      <c r="W3461" t="str">
        <f>IF(LEN(V3461)=4,_xlfn.CONCAT("19",LEFT(V3461,2)),IF(LEN(V3461)=3,_xlfn.CONCAT("190",LEFT(V3461,2)),0))</f>
        <v>1915</v>
      </c>
      <c r="X3461">
        <f>IF(V3461&lt;&gt;0,1997-VALUE(W3461),0)</f>
        <v>82</v>
      </c>
      <c r="Y3461" t="str">
        <f>VLOOKUP(A3461,vlookup_table[#All],5,FALSE)</f>
        <v>T2</v>
      </c>
      <c r="Z3461" t="str">
        <f t="shared" si="329"/>
        <v>Town</v>
      </c>
      <c r="AA3461">
        <f>VLOOKUP(A3461,vlookup_table[#All],7,FALSE)</f>
        <v>5</v>
      </c>
    </row>
    <row r="3462" spans="1:27" x14ac:dyDescent="0.3">
      <c r="A3462">
        <v>125506</v>
      </c>
      <c r="B3462" s="1" t="s">
        <v>21</v>
      </c>
      <c r="C3462" s="1" t="str">
        <f>UPPER(LEFT(B3462,2))</f>
        <v>TX</v>
      </c>
      <c r="D3462" s="1" t="s">
        <v>17</v>
      </c>
      <c r="E3462" s="1" t="str">
        <f>UPPER(LEFT(D3462,1))</f>
        <v>F</v>
      </c>
      <c r="F3462">
        <v>384</v>
      </c>
      <c r="G3462">
        <f t="shared" si="324"/>
        <v>384</v>
      </c>
      <c r="H3462">
        <f t="shared" si="325"/>
        <v>384</v>
      </c>
      <c r="I3462">
        <v>161</v>
      </c>
      <c r="J3462">
        <f t="shared" si="326"/>
        <v>161</v>
      </c>
      <c r="K3462">
        <v>206</v>
      </c>
      <c r="L3462">
        <f t="shared" si="327"/>
        <v>206</v>
      </c>
      <c r="M3462">
        <v>0</v>
      </c>
      <c r="N3462">
        <v>5691</v>
      </c>
      <c r="O3462">
        <f t="shared" si="328"/>
        <v>5691</v>
      </c>
      <c r="P3462">
        <v>8</v>
      </c>
      <c r="Q3462">
        <v>88</v>
      </c>
      <c r="R3462">
        <v>166</v>
      </c>
      <c r="S3462">
        <v>187</v>
      </c>
      <c r="T3462">
        <v>12.2</v>
      </c>
      <c r="U3462">
        <f>VLOOKUP(A3462,vlookup_table[#All],2,)</f>
        <v>28</v>
      </c>
      <c r="V3462">
        <f>VLOOKUP(A3462,vlookup_table[#All],4,FALSE)</f>
        <v>5501</v>
      </c>
      <c r="W3462" t="str">
        <f>IF(LEN(V3462)=4,_xlfn.CONCAT("19",LEFT(V3462,2)),IF(LEN(V3462)=3,_xlfn.CONCAT("190",LEFT(V3462,2)),0))</f>
        <v>1955</v>
      </c>
      <c r="X3462">
        <f>IF(V3462&lt;&gt;0,1997-VALUE(W3462),0)</f>
        <v>42</v>
      </c>
      <c r="Y3462" t="str">
        <f>VLOOKUP(A3462,vlookup_table[#All],5,FALSE)</f>
        <v>U4</v>
      </c>
      <c r="Z3462" t="str">
        <f t="shared" si="329"/>
        <v>Urban</v>
      </c>
      <c r="AA3462">
        <f>VLOOKUP(A3462,vlookup_table[#All],7,FALSE)</f>
        <v>20</v>
      </c>
    </row>
    <row r="3463" spans="1:27" x14ac:dyDescent="0.3">
      <c r="A3463">
        <v>190635</v>
      </c>
      <c r="B3463" s="1" t="s">
        <v>47</v>
      </c>
      <c r="C3463" s="1" t="str">
        <f>UPPER(LEFT(B3463,2))</f>
        <v>SC</v>
      </c>
      <c r="D3463" s="1" t="s">
        <v>31</v>
      </c>
      <c r="E3463" s="1" t="str">
        <f>UPPER(LEFT(D3463,1))</f>
        <v>U</v>
      </c>
      <c r="F3463">
        <v>389</v>
      </c>
      <c r="G3463">
        <f t="shared" si="324"/>
        <v>389</v>
      </c>
      <c r="H3463">
        <f t="shared" si="325"/>
        <v>389</v>
      </c>
      <c r="I3463">
        <v>206</v>
      </c>
      <c r="J3463">
        <f t="shared" si="326"/>
        <v>206</v>
      </c>
      <c r="K3463">
        <v>319</v>
      </c>
      <c r="L3463">
        <f t="shared" si="327"/>
        <v>319</v>
      </c>
      <c r="M3463">
        <v>1</v>
      </c>
      <c r="N3463">
        <v>9837</v>
      </c>
      <c r="O3463">
        <f t="shared" si="328"/>
        <v>9837</v>
      </c>
      <c r="P3463">
        <v>0</v>
      </c>
      <c r="Q3463">
        <v>78</v>
      </c>
      <c r="R3463">
        <v>289</v>
      </c>
      <c r="S3463">
        <v>269</v>
      </c>
      <c r="T3463">
        <v>8.6666666669999994</v>
      </c>
      <c r="U3463">
        <f>VLOOKUP(A3463,vlookup_table[#All],2,)</f>
        <v>0</v>
      </c>
      <c r="V3463">
        <f>VLOOKUP(A3463,vlookup_table[#All],4,FALSE)</f>
        <v>0</v>
      </c>
      <c r="W3463">
        <f>IF(LEN(V3463)=4,_xlfn.CONCAT("19",LEFT(V3463,2)),IF(LEN(V3463)=3,_xlfn.CONCAT("190",LEFT(V3463,2)),0))</f>
        <v>0</v>
      </c>
      <c r="X3463">
        <f>IF(V3463&lt;&gt;0,1997-VALUE(W3463),0)</f>
        <v>0</v>
      </c>
      <c r="Y3463" t="str">
        <f>VLOOKUP(A3463,vlookup_table[#All],5,FALSE)</f>
        <v/>
      </c>
      <c r="Z3463">
        <f t="shared" si="329"/>
        <v>0</v>
      </c>
      <c r="AA3463">
        <f>VLOOKUP(A3463,vlookup_table[#All],7,FALSE)</f>
        <v>32</v>
      </c>
    </row>
    <row r="3464" spans="1:27" x14ac:dyDescent="0.3">
      <c r="A3464">
        <v>12361</v>
      </c>
      <c r="B3464" s="1" t="s">
        <v>16</v>
      </c>
      <c r="C3464" s="1" t="str">
        <f>UPPER(LEFT(B3464,2))</f>
        <v>IL</v>
      </c>
      <c r="D3464" s="1" t="s">
        <v>17</v>
      </c>
      <c r="E3464" s="1" t="str">
        <f>UPPER(LEFT(D3464,1))</f>
        <v>F</v>
      </c>
      <c r="F3464">
        <v>5778</v>
      </c>
      <c r="G3464">
        <f t="shared" si="324"/>
        <v>5778</v>
      </c>
      <c r="H3464">
        <f t="shared" si="325"/>
        <v>5778</v>
      </c>
      <c r="I3464">
        <v>517</v>
      </c>
      <c r="J3464">
        <f t="shared" si="326"/>
        <v>517</v>
      </c>
      <c r="K3464">
        <v>996</v>
      </c>
      <c r="L3464">
        <f t="shared" si="327"/>
        <v>996</v>
      </c>
      <c r="M3464">
        <v>99</v>
      </c>
      <c r="N3464">
        <v>57644</v>
      </c>
      <c r="O3464">
        <f t="shared" si="328"/>
        <v>57644</v>
      </c>
      <c r="P3464">
        <v>6</v>
      </c>
      <c r="Q3464">
        <v>53</v>
      </c>
      <c r="R3464">
        <v>1068</v>
      </c>
      <c r="S3464">
        <v>668</v>
      </c>
      <c r="T3464">
        <v>62.5</v>
      </c>
      <c r="U3464">
        <f>VLOOKUP(A3464,vlookup_table[#All],2,)</f>
        <v>28</v>
      </c>
      <c r="V3464">
        <f>VLOOKUP(A3464,vlookup_table[#All],4,FALSE)</f>
        <v>4204</v>
      </c>
      <c r="W3464" t="str">
        <f>IF(LEN(V3464)=4,_xlfn.CONCAT("19",LEFT(V3464,2)),IF(LEN(V3464)=3,_xlfn.CONCAT("190",LEFT(V3464,2)),0))</f>
        <v>1942</v>
      </c>
      <c r="X3464">
        <f>IF(V3464&lt;&gt;0,1997-VALUE(W3464),0)</f>
        <v>55</v>
      </c>
      <c r="Y3464" t="str">
        <f>VLOOKUP(A3464,vlookup_table[#All],5,FALSE)</f>
        <v>U1</v>
      </c>
      <c r="Z3464" t="str">
        <f t="shared" si="329"/>
        <v>Urban</v>
      </c>
      <c r="AA3464">
        <f>VLOOKUP(A3464,vlookup_table[#All],7,FALSE)</f>
        <v>100</v>
      </c>
    </row>
    <row r="3465" spans="1:27" x14ac:dyDescent="0.3">
      <c r="A3465">
        <v>136428</v>
      </c>
      <c r="B3465" s="1" t="s">
        <v>56</v>
      </c>
      <c r="C3465" s="1" t="str">
        <f>UPPER(LEFT(B3465,2))</f>
        <v>AZ</v>
      </c>
      <c r="D3465" s="1" t="s">
        <v>61</v>
      </c>
      <c r="E3465" s="1" t="str">
        <f>UPPER(LEFT(D3465,1))</f>
        <v>F</v>
      </c>
      <c r="F3465">
        <v>1887</v>
      </c>
      <c r="G3465">
        <f t="shared" si="324"/>
        <v>1887</v>
      </c>
      <c r="H3465">
        <f t="shared" si="325"/>
        <v>1887</v>
      </c>
      <c r="I3465">
        <v>591</v>
      </c>
      <c r="J3465">
        <f t="shared" si="326"/>
        <v>591</v>
      </c>
      <c r="K3465">
        <v>829</v>
      </c>
      <c r="L3465">
        <f t="shared" si="327"/>
        <v>829</v>
      </c>
      <c r="M3465">
        <v>42</v>
      </c>
      <c r="N3465">
        <v>47673</v>
      </c>
      <c r="O3465">
        <f t="shared" si="328"/>
        <v>47673</v>
      </c>
      <c r="P3465">
        <v>1</v>
      </c>
      <c r="Q3465">
        <v>12</v>
      </c>
      <c r="R3465">
        <v>801</v>
      </c>
      <c r="S3465">
        <v>672</v>
      </c>
      <c r="T3465">
        <v>15</v>
      </c>
      <c r="U3465">
        <f>VLOOKUP(A3465,vlookup_table[#All],2,)</f>
        <v>0</v>
      </c>
      <c r="V3465">
        <f>VLOOKUP(A3465,vlookup_table[#All],4,FALSE)</f>
        <v>4701</v>
      </c>
      <c r="W3465" t="str">
        <f>IF(LEN(V3465)=4,_xlfn.CONCAT("19",LEFT(V3465,2)),IF(LEN(V3465)=3,_xlfn.CONCAT("190",LEFT(V3465,2)),0))</f>
        <v>1947</v>
      </c>
      <c r="X3465">
        <f>IF(V3465&lt;&gt;0,1997-VALUE(W3465),0)</f>
        <v>50</v>
      </c>
      <c r="Y3465" t="str">
        <f>VLOOKUP(A3465,vlookup_table[#All],5,FALSE)</f>
        <v>S1</v>
      </c>
      <c r="Z3465" t="str">
        <f t="shared" si="329"/>
        <v>Suburban</v>
      </c>
      <c r="AA3465">
        <f>VLOOKUP(A3465,vlookup_table[#All],7,FALSE)</f>
        <v>25</v>
      </c>
    </row>
    <row r="3466" spans="1:27" x14ac:dyDescent="0.3">
      <c r="A3466">
        <v>184478</v>
      </c>
      <c r="B3466" s="1" t="s">
        <v>41</v>
      </c>
      <c r="C3466" s="1" t="str">
        <f>UPPER(LEFT(B3466,2))</f>
        <v>WA</v>
      </c>
      <c r="D3466" s="1" t="s">
        <v>52</v>
      </c>
      <c r="E3466" s="1" t="str">
        <f>UPPER(LEFT(D3466,1))</f>
        <v>M</v>
      </c>
      <c r="F3466">
        <v>439</v>
      </c>
      <c r="G3466">
        <f t="shared" si="324"/>
        <v>439</v>
      </c>
      <c r="H3466">
        <f t="shared" si="325"/>
        <v>439</v>
      </c>
      <c r="I3466">
        <v>143</v>
      </c>
      <c r="J3466">
        <f t="shared" si="326"/>
        <v>143</v>
      </c>
      <c r="K3466">
        <v>230</v>
      </c>
      <c r="L3466">
        <f t="shared" si="327"/>
        <v>230</v>
      </c>
      <c r="M3466">
        <v>0</v>
      </c>
      <c r="N3466">
        <v>10453</v>
      </c>
      <c r="O3466">
        <f t="shared" si="328"/>
        <v>10453</v>
      </c>
      <c r="P3466">
        <v>4</v>
      </c>
      <c r="Q3466">
        <v>45</v>
      </c>
      <c r="R3466">
        <v>187</v>
      </c>
      <c r="S3466">
        <v>189</v>
      </c>
      <c r="T3466">
        <v>7.3333333329999997</v>
      </c>
      <c r="U3466">
        <f>VLOOKUP(A3466,vlookup_table[#All],2,)</f>
        <v>1</v>
      </c>
      <c r="V3466">
        <f>VLOOKUP(A3466,vlookup_table[#All],4,FALSE)</f>
        <v>2001</v>
      </c>
      <c r="W3466" t="str">
        <f>IF(LEN(V3466)=4,_xlfn.CONCAT("19",LEFT(V3466,2)),IF(LEN(V3466)=3,_xlfn.CONCAT("190",LEFT(V3466,2)),0))</f>
        <v>1920</v>
      </c>
      <c r="X3466">
        <f>IF(V3466&lt;&gt;0,1997-VALUE(W3466),0)</f>
        <v>77</v>
      </c>
      <c r="Y3466" t="str">
        <f>VLOOKUP(A3466,vlookup_table[#All],5,FALSE)</f>
        <v>C3</v>
      </c>
      <c r="Z3466" t="str">
        <f t="shared" si="329"/>
        <v>City</v>
      </c>
      <c r="AA3466">
        <f>VLOOKUP(A3466,vlookup_table[#All],7,FALSE)</f>
        <v>15</v>
      </c>
    </row>
    <row r="3467" spans="1:27" x14ac:dyDescent="0.3">
      <c r="A3467">
        <v>55105</v>
      </c>
      <c r="B3467" s="1" t="s">
        <v>63</v>
      </c>
      <c r="C3467" s="1" t="str">
        <f>UPPER(LEFT(B3467,2))</f>
        <v>MS</v>
      </c>
      <c r="D3467" s="1" t="s">
        <v>20</v>
      </c>
      <c r="E3467" s="1" t="str">
        <f>UPPER(LEFT(D3467,1))</f>
        <v>F</v>
      </c>
      <c r="F3467">
        <v>407</v>
      </c>
      <c r="G3467">
        <f t="shared" si="324"/>
        <v>407</v>
      </c>
      <c r="H3467">
        <f t="shared" si="325"/>
        <v>407</v>
      </c>
      <c r="I3467">
        <v>182</v>
      </c>
      <c r="J3467">
        <f t="shared" si="326"/>
        <v>182</v>
      </c>
      <c r="K3467">
        <v>282</v>
      </c>
      <c r="L3467">
        <f t="shared" si="327"/>
        <v>282</v>
      </c>
      <c r="M3467">
        <v>0</v>
      </c>
      <c r="N3467">
        <v>8199</v>
      </c>
      <c r="O3467">
        <f t="shared" si="328"/>
        <v>8199</v>
      </c>
      <c r="P3467">
        <v>0</v>
      </c>
      <c r="Q3467">
        <v>85</v>
      </c>
      <c r="R3467">
        <v>231</v>
      </c>
      <c r="S3467">
        <v>236</v>
      </c>
      <c r="T3467">
        <v>5.8</v>
      </c>
      <c r="U3467">
        <f>VLOOKUP(A3467,vlookup_table[#All],2,)</f>
        <v>0</v>
      </c>
      <c r="V3467">
        <f>VLOOKUP(A3467,vlookup_table[#All],4,FALSE)</f>
        <v>0</v>
      </c>
      <c r="W3467">
        <f>IF(LEN(V3467)=4,_xlfn.CONCAT("19",LEFT(V3467,2)),IF(LEN(V3467)=3,_xlfn.CONCAT("190",LEFT(V3467,2)),0))</f>
        <v>0</v>
      </c>
      <c r="X3467">
        <f>IF(V3467&lt;&gt;0,1997-VALUE(W3467),0)</f>
        <v>0</v>
      </c>
      <c r="Y3467" t="str">
        <f>VLOOKUP(A3467,vlookup_table[#All],5,FALSE)</f>
        <v>R2</v>
      </c>
      <c r="Z3467" t="str">
        <f t="shared" si="329"/>
        <v>Rural</v>
      </c>
      <c r="AA3467">
        <f>VLOOKUP(A3467,vlookup_table[#All],7,FALSE)</f>
        <v>4</v>
      </c>
    </row>
    <row r="3468" spans="1:27" x14ac:dyDescent="0.3">
      <c r="A3468">
        <v>188170</v>
      </c>
      <c r="B3468" s="1" t="s">
        <v>13</v>
      </c>
      <c r="C3468" s="1" t="str">
        <f>UPPER(LEFT(B3468,2))</f>
        <v>FL</v>
      </c>
      <c r="D3468" s="1" t="s">
        <v>14</v>
      </c>
      <c r="E3468" s="1" t="str">
        <f>UPPER(LEFT(D3468,1))</f>
        <v>M</v>
      </c>
      <c r="F3468">
        <v>1098</v>
      </c>
      <c r="G3468">
        <f t="shared" si="324"/>
        <v>1098</v>
      </c>
      <c r="H3468">
        <f t="shared" si="325"/>
        <v>1098</v>
      </c>
      <c r="I3468">
        <v>374</v>
      </c>
      <c r="J3468">
        <f t="shared" si="326"/>
        <v>374</v>
      </c>
      <c r="K3468">
        <v>432</v>
      </c>
      <c r="L3468">
        <f t="shared" si="327"/>
        <v>432</v>
      </c>
      <c r="M3468">
        <v>2</v>
      </c>
      <c r="N3468">
        <v>16263</v>
      </c>
      <c r="O3468">
        <f t="shared" si="328"/>
        <v>16263</v>
      </c>
      <c r="P3468">
        <v>9</v>
      </c>
      <c r="Q3468">
        <v>11</v>
      </c>
      <c r="R3468">
        <v>386</v>
      </c>
      <c r="S3468">
        <v>427</v>
      </c>
      <c r="T3468">
        <v>22.785714290000001</v>
      </c>
      <c r="U3468">
        <f>VLOOKUP(A3468,vlookup_table[#All],2,)</f>
        <v>2</v>
      </c>
      <c r="V3468">
        <f>VLOOKUP(A3468,vlookup_table[#All],4,FALSE)</f>
        <v>0</v>
      </c>
      <c r="W3468">
        <f>IF(LEN(V3468)=4,_xlfn.CONCAT("19",LEFT(V3468,2)),IF(LEN(V3468)=3,_xlfn.CONCAT("190",LEFT(V3468,2)),0))</f>
        <v>0</v>
      </c>
      <c r="X3468">
        <f>IF(V3468&lt;&gt;0,1997-VALUE(W3468),0)</f>
        <v>0</v>
      </c>
      <c r="Y3468" t="str">
        <f>VLOOKUP(A3468,vlookup_table[#All],5,FALSE)</f>
        <v/>
      </c>
      <c r="Z3468">
        <f t="shared" si="329"/>
        <v>0</v>
      </c>
      <c r="AA3468">
        <f>VLOOKUP(A3468,vlookup_table[#All],7,FALSE)</f>
        <v>50</v>
      </c>
    </row>
    <row r="3469" spans="1:27" x14ac:dyDescent="0.3">
      <c r="A3469">
        <v>171397</v>
      </c>
      <c r="B3469" s="1" t="s">
        <v>34</v>
      </c>
      <c r="C3469" s="1" t="str">
        <f>UPPER(LEFT(B3469,2))</f>
        <v>IN</v>
      </c>
      <c r="D3469" s="1" t="s">
        <v>14</v>
      </c>
      <c r="E3469" s="1" t="str">
        <f>UPPER(LEFT(D3469,1))</f>
        <v>M</v>
      </c>
      <c r="F3469">
        <v>709</v>
      </c>
      <c r="G3469">
        <f t="shared" si="324"/>
        <v>709</v>
      </c>
      <c r="H3469">
        <f t="shared" si="325"/>
        <v>709</v>
      </c>
      <c r="I3469">
        <v>403</v>
      </c>
      <c r="J3469">
        <f t="shared" si="326"/>
        <v>403</v>
      </c>
      <c r="K3469">
        <v>549</v>
      </c>
      <c r="L3469">
        <f t="shared" si="327"/>
        <v>549</v>
      </c>
      <c r="M3469">
        <v>4</v>
      </c>
      <c r="N3469">
        <v>21035</v>
      </c>
      <c r="O3469">
        <f t="shared" si="328"/>
        <v>21035</v>
      </c>
      <c r="P3469">
        <v>4</v>
      </c>
      <c r="Q3469">
        <v>64</v>
      </c>
      <c r="R3469">
        <v>459</v>
      </c>
      <c r="S3469">
        <v>485</v>
      </c>
      <c r="T3469">
        <v>29</v>
      </c>
      <c r="U3469">
        <f>VLOOKUP(A3469,vlookup_table[#All],2,)</f>
        <v>4</v>
      </c>
      <c r="V3469">
        <f>VLOOKUP(A3469,vlookup_table[#All],4,FALSE)</f>
        <v>6201</v>
      </c>
      <c r="W3469" t="str">
        <f>IF(LEN(V3469)=4,_xlfn.CONCAT("19",LEFT(V3469,2)),IF(LEN(V3469)=3,_xlfn.CONCAT("190",LEFT(V3469,2)),0))</f>
        <v>1962</v>
      </c>
      <c r="X3469">
        <f>IF(V3469&lt;&gt;0,1997-VALUE(W3469),0)</f>
        <v>35</v>
      </c>
      <c r="Y3469" t="str">
        <f>VLOOKUP(A3469,vlookup_table[#All],5,FALSE)</f>
        <v>C2</v>
      </c>
      <c r="Z3469" t="str">
        <f t="shared" si="329"/>
        <v>City</v>
      </c>
      <c r="AA3469">
        <f>VLOOKUP(A3469,vlookup_table[#All],7,FALSE)</f>
        <v>25</v>
      </c>
    </row>
    <row r="3470" spans="1:27" x14ac:dyDescent="0.3">
      <c r="A3470">
        <v>159562</v>
      </c>
      <c r="B3470" s="1" t="s">
        <v>22</v>
      </c>
      <c r="C3470" s="1" t="str">
        <f>UPPER(LEFT(B3470,2))</f>
        <v>CA</v>
      </c>
      <c r="D3470" s="1" t="s">
        <v>17</v>
      </c>
      <c r="E3470" s="1" t="str">
        <f>UPPER(LEFT(D3470,1))</f>
        <v>F</v>
      </c>
      <c r="F3470">
        <v>546</v>
      </c>
      <c r="G3470">
        <f t="shared" si="324"/>
        <v>546</v>
      </c>
      <c r="H3470">
        <f t="shared" si="325"/>
        <v>546</v>
      </c>
      <c r="I3470">
        <v>191</v>
      </c>
      <c r="J3470">
        <f t="shared" si="326"/>
        <v>191</v>
      </c>
      <c r="K3470">
        <v>234</v>
      </c>
      <c r="L3470">
        <f t="shared" si="327"/>
        <v>234</v>
      </c>
      <c r="M3470">
        <v>0</v>
      </c>
      <c r="N3470">
        <v>5846</v>
      </c>
      <c r="O3470">
        <f t="shared" si="328"/>
        <v>5846</v>
      </c>
      <c r="P3470">
        <v>36</v>
      </c>
      <c r="Q3470">
        <v>44</v>
      </c>
      <c r="R3470">
        <v>208</v>
      </c>
      <c r="S3470">
        <v>219</v>
      </c>
      <c r="T3470">
        <v>14.8</v>
      </c>
      <c r="U3470">
        <f>VLOOKUP(A3470,vlookup_table[#All],2,)</f>
        <v>0</v>
      </c>
      <c r="V3470">
        <f>VLOOKUP(A3470,vlookup_table[#All],4,FALSE)</f>
        <v>0</v>
      </c>
      <c r="W3470">
        <f>IF(LEN(V3470)=4,_xlfn.CONCAT("19",LEFT(V3470,2)),IF(LEN(V3470)=3,_xlfn.CONCAT("190",LEFT(V3470,2)),0))</f>
        <v>0</v>
      </c>
      <c r="X3470">
        <f>IF(V3470&lt;&gt;0,1997-VALUE(W3470),0)</f>
        <v>0</v>
      </c>
      <c r="Y3470" t="str">
        <f>VLOOKUP(A3470,vlookup_table[#All],5,FALSE)</f>
        <v>R3</v>
      </c>
      <c r="Z3470" t="str">
        <f t="shared" si="329"/>
        <v>Rural</v>
      </c>
      <c r="AA3470">
        <f>VLOOKUP(A3470,vlookup_table[#All],7,FALSE)</f>
        <v>2</v>
      </c>
    </row>
    <row r="3471" spans="1:27" x14ac:dyDescent="0.3">
      <c r="A3471">
        <v>32523</v>
      </c>
      <c r="B3471" s="1" t="s">
        <v>13</v>
      </c>
      <c r="C3471" s="1" t="str">
        <f>UPPER(LEFT(B3471,2))</f>
        <v>FL</v>
      </c>
      <c r="D3471" s="1" t="s">
        <v>17</v>
      </c>
      <c r="E3471" s="1" t="str">
        <f>UPPER(LEFT(D3471,1))</f>
        <v>F</v>
      </c>
      <c r="F3471">
        <v>1073</v>
      </c>
      <c r="G3471">
        <f t="shared" si="324"/>
        <v>1073</v>
      </c>
      <c r="H3471">
        <f t="shared" si="325"/>
        <v>1073</v>
      </c>
      <c r="I3471">
        <v>377</v>
      </c>
      <c r="J3471">
        <f t="shared" si="326"/>
        <v>377</v>
      </c>
      <c r="K3471">
        <v>456</v>
      </c>
      <c r="L3471">
        <f t="shared" si="327"/>
        <v>456</v>
      </c>
      <c r="M3471">
        <v>7</v>
      </c>
      <c r="N3471">
        <v>15296</v>
      </c>
      <c r="O3471">
        <f t="shared" si="328"/>
        <v>15296</v>
      </c>
      <c r="P3471">
        <v>4</v>
      </c>
      <c r="Q3471">
        <v>27</v>
      </c>
      <c r="R3471">
        <v>407</v>
      </c>
      <c r="S3471">
        <v>411</v>
      </c>
      <c r="T3471">
        <v>11.66666667</v>
      </c>
      <c r="U3471">
        <f>VLOOKUP(A3471,vlookup_table[#All],2,)</f>
        <v>28</v>
      </c>
      <c r="V3471">
        <f>VLOOKUP(A3471,vlookup_table[#All],4,FALSE)</f>
        <v>4001</v>
      </c>
      <c r="W3471" t="str">
        <f>IF(LEN(V3471)=4,_xlfn.CONCAT("19",LEFT(V3471,2)),IF(LEN(V3471)=3,_xlfn.CONCAT("190",LEFT(V3471,2)),0))</f>
        <v>1940</v>
      </c>
      <c r="X3471">
        <f>IF(V3471&lt;&gt;0,1997-VALUE(W3471),0)</f>
        <v>57</v>
      </c>
      <c r="Y3471" t="str">
        <f>VLOOKUP(A3471,vlookup_table[#All],5,FALSE)</f>
        <v>T2</v>
      </c>
      <c r="Z3471" t="str">
        <f t="shared" si="329"/>
        <v>Town</v>
      </c>
      <c r="AA3471">
        <f>VLOOKUP(A3471,vlookup_table[#All],7,FALSE)</f>
        <v>10</v>
      </c>
    </row>
    <row r="3472" spans="1:27" x14ac:dyDescent="0.3">
      <c r="A3472">
        <v>115311</v>
      </c>
      <c r="B3472" s="1" t="s">
        <v>32</v>
      </c>
      <c r="C3472" s="1" t="str">
        <f>UPPER(LEFT(B3472,2))</f>
        <v>OK</v>
      </c>
      <c r="D3472" s="1" t="s">
        <v>17</v>
      </c>
      <c r="E3472" s="1" t="str">
        <f>UPPER(LEFT(D3472,1))</f>
        <v>F</v>
      </c>
      <c r="F3472">
        <v>303</v>
      </c>
      <c r="G3472">
        <f t="shared" si="324"/>
        <v>303</v>
      </c>
      <c r="H3472">
        <f t="shared" si="325"/>
        <v>303</v>
      </c>
      <c r="I3472">
        <v>177</v>
      </c>
      <c r="J3472">
        <f t="shared" si="326"/>
        <v>177</v>
      </c>
      <c r="K3472">
        <v>245</v>
      </c>
      <c r="L3472">
        <f t="shared" si="327"/>
        <v>245</v>
      </c>
      <c r="M3472">
        <v>0</v>
      </c>
      <c r="N3472">
        <v>8573</v>
      </c>
      <c r="O3472">
        <f t="shared" si="328"/>
        <v>8573</v>
      </c>
      <c r="P3472">
        <v>0</v>
      </c>
      <c r="Q3472">
        <v>77</v>
      </c>
      <c r="R3472">
        <v>204</v>
      </c>
      <c r="S3472">
        <v>225</v>
      </c>
      <c r="T3472">
        <v>3.75</v>
      </c>
      <c r="U3472">
        <f>VLOOKUP(A3472,vlookup_table[#All],2,)</f>
        <v>0</v>
      </c>
      <c r="V3472">
        <f>VLOOKUP(A3472,vlookup_table[#All],4,FALSE)</f>
        <v>6701</v>
      </c>
      <c r="W3472" t="str">
        <f>IF(LEN(V3472)=4,_xlfn.CONCAT("19",LEFT(V3472,2)),IF(LEN(V3472)=3,_xlfn.CONCAT("190",LEFT(V3472,2)),0))</f>
        <v>1967</v>
      </c>
      <c r="X3472">
        <f>IF(V3472&lt;&gt;0,1997-VALUE(W3472),0)</f>
        <v>30</v>
      </c>
      <c r="Y3472" t="str">
        <f>VLOOKUP(A3472,vlookup_table[#All],5,FALSE)</f>
        <v>R3</v>
      </c>
      <c r="Z3472" t="str">
        <f t="shared" si="329"/>
        <v>Rural</v>
      </c>
      <c r="AA3472">
        <f>VLOOKUP(A3472,vlookup_table[#All],7,FALSE)</f>
        <v>4</v>
      </c>
    </row>
    <row r="3473" spans="1:27" x14ac:dyDescent="0.3">
      <c r="A3473">
        <v>154668</v>
      </c>
      <c r="B3473" s="1" t="s">
        <v>22</v>
      </c>
      <c r="C3473" s="1" t="str">
        <f>UPPER(LEFT(B3473,2))</f>
        <v>CA</v>
      </c>
      <c r="D3473" s="1" t="s">
        <v>17</v>
      </c>
      <c r="E3473" s="1" t="str">
        <f>UPPER(LEFT(D3473,1))</f>
        <v>F</v>
      </c>
      <c r="F3473">
        <v>690</v>
      </c>
      <c r="G3473">
        <f t="shared" si="324"/>
        <v>690</v>
      </c>
      <c r="H3473">
        <f t="shared" si="325"/>
        <v>690</v>
      </c>
      <c r="I3473">
        <v>315</v>
      </c>
      <c r="J3473">
        <f t="shared" si="326"/>
        <v>315</v>
      </c>
      <c r="K3473">
        <v>367</v>
      </c>
      <c r="L3473">
        <f t="shared" si="327"/>
        <v>367</v>
      </c>
      <c r="M3473">
        <v>0</v>
      </c>
      <c r="N3473">
        <v>12427</v>
      </c>
      <c r="O3473">
        <f t="shared" si="328"/>
        <v>12427</v>
      </c>
      <c r="P3473">
        <v>4</v>
      </c>
      <c r="Q3473">
        <v>41</v>
      </c>
      <c r="R3473">
        <v>353</v>
      </c>
      <c r="S3473">
        <v>330</v>
      </c>
      <c r="T3473">
        <v>11.52631579</v>
      </c>
      <c r="U3473">
        <f>VLOOKUP(A3473,vlookup_table[#All],2,)</f>
        <v>0</v>
      </c>
      <c r="V3473">
        <f>VLOOKUP(A3473,vlookup_table[#All],4,FALSE)</f>
        <v>2604</v>
      </c>
      <c r="W3473" t="str">
        <f>IF(LEN(V3473)=4,_xlfn.CONCAT("19",LEFT(V3473,2)),IF(LEN(V3473)=3,_xlfn.CONCAT("190",LEFT(V3473,2)),0))</f>
        <v>1926</v>
      </c>
      <c r="X3473">
        <f>IF(V3473&lt;&gt;0,1997-VALUE(W3473),0)</f>
        <v>71</v>
      </c>
      <c r="Y3473" t="str">
        <f>VLOOKUP(A3473,vlookup_table[#All],5,FALSE)</f>
        <v>T2</v>
      </c>
      <c r="Z3473" t="str">
        <f t="shared" si="329"/>
        <v>Town</v>
      </c>
      <c r="AA3473">
        <f>VLOOKUP(A3473,vlookup_table[#All],7,FALSE)</f>
        <v>15</v>
      </c>
    </row>
    <row r="3474" spans="1:27" x14ac:dyDescent="0.3">
      <c r="A3474">
        <v>103260</v>
      </c>
      <c r="B3474" s="1" t="s">
        <v>37</v>
      </c>
      <c r="C3474" s="1" t="str">
        <f>UPPER(LEFT(B3474,2))</f>
        <v>MO</v>
      </c>
      <c r="D3474" s="1" t="s">
        <v>14</v>
      </c>
      <c r="E3474" s="1" t="str">
        <f>UPPER(LEFT(D3474,1))</f>
        <v>M</v>
      </c>
      <c r="F3474">
        <v>589</v>
      </c>
      <c r="G3474">
        <f t="shared" si="324"/>
        <v>589</v>
      </c>
      <c r="H3474">
        <f t="shared" si="325"/>
        <v>589</v>
      </c>
      <c r="I3474">
        <v>353</v>
      </c>
      <c r="J3474">
        <f t="shared" si="326"/>
        <v>353</v>
      </c>
      <c r="K3474">
        <v>433</v>
      </c>
      <c r="L3474">
        <f t="shared" si="327"/>
        <v>433</v>
      </c>
      <c r="M3474">
        <v>0</v>
      </c>
      <c r="N3474">
        <v>12376</v>
      </c>
      <c r="O3474">
        <f t="shared" si="328"/>
        <v>12376</v>
      </c>
      <c r="P3474">
        <v>0</v>
      </c>
      <c r="Q3474">
        <v>93</v>
      </c>
      <c r="R3474">
        <v>388</v>
      </c>
      <c r="S3474">
        <v>398</v>
      </c>
      <c r="T3474">
        <v>8.7777777780000008</v>
      </c>
      <c r="U3474">
        <f>VLOOKUP(A3474,vlookup_table[#All],2,)</f>
        <v>0</v>
      </c>
      <c r="V3474">
        <f>VLOOKUP(A3474,vlookup_table[#All],4,FALSE)</f>
        <v>6609</v>
      </c>
      <c r="W3474" t="str">
        <f>IF(LEN(V3474)=4,_xlfn.CONCAT("19",LEFT(V3474,2)),IF(LEN(V3474)=3,_xlfn.CONCAT("190",LEFT(V3474,2)),0))</f>
        <v>1966</v>
      </c>
      <c r="X3474">
        <f>IF(V3474&lt;&gt;0,1997-VALUE(W3474),0)</f>
        <v>31</v>
      </c>
      <c r="Y3474" t="str">
        <f>VLOOKUP(A3474,vlookup_table[#All],5,FALSE)</f>
        <v>T2</v>
      </c>
      <c r="Z3474" t="str">
        <f t="shared" si="329"/>
        <v>Town</v>
      </c>
      <c r="AA3474">
        <f>VLOOKUP(A3474,vlookup_table[#All],7,FALSE)</f>
        <v>10</v>
      </c>
    </row>
    <row r="3475" spans="1:27" x14ac:dyDescent="0.3">
      <c r="A3475">
        <v>19260</v>
      </c>
      <c r="B3475" s="1" t="s">
        <v>18</v>
      </c>
      <c r="C3475" s="1" t="str">
        <f>UPPER(LEFT(B3475,2))</f>
        <v>NC</v>
      </c>
      <c r="D3475" s="1" t="s">
        <v>20</v>
      </c>
      <c r="E3475" s="1" t="str">
        <f>UPPER(LEFT(D3475,1))</f>
        <v>F</v>
      </c>
      <c r="F3475">
        <v>610</v>
      </c>
      <c r="G3475">
        <f t="shared" si="324"/>
        <v>610</v>
      </c>
      <c r="H3475">
        <f t="shared" si="325"/>
        <v>610</v>
      </c>
      <c r="I3475">
        <v>376</v>
      </c>
      <c r="J3475">
        <f t="shared" si="326"/>
        <v>376</v>
      </c>
      <c r="K3475">
        <v>392</v>
      </c>
      <c r="L3475">
        <f t="shared" si="327"/>
        <v>392</v>
      </c>
      <c r="M3475">
        <v>2</v>
      </c>
      <c r="N3475">
        <v>13105</v>
      </c>
      <c r="O3475">
        <f t="shared" si="328"/>
        <v>13105</v>
      </c>
      <c r="P3475">
        <v>0</v>
      </c>
      <c r="Q3475">
        <v>72</v>
      </c>
      <c r="R3475">
        <v>427</v>
      </c>
      <c r="S3475">
        <v>347</v>
      </c>
      <c r="T3475">
        <v>8</v>
      </c>
      <c r="U3475">
        <f>VLOOKUP(A3475,vlookup_table[#All],2,)</f>
        <v>28</v>
      </c>
      <c r="V3475">
        <f>VLOOKUP(A3475,vlookup_table[#All],4,FALSE)</f>
        <v>4401</v>
      </c>
      <c r="W3475" t="str">
        <f>IF(LEN(V3475)=4,_xlfn.CONCAT("19",LEFT(V3475,2)),IF(LEN(V3475)=3,_xlfn.CONCAT("190",LEFT(V3475,2)),0))</f>
        <v>1944</v>
      </c>
      <c r="X3475">
        <f>IF(V3475&lt;&gt;0,1997-VALUE(W3475),0)</f>
        <v>53</v>
      </c>
      <c r="Y3475" t="str">
        <f>VLOOKUP(A3475,vlookup_table[#All],5,FALSE)</f>
        <v>T2</v>
      </c>
      <c r="Z3475" t="str">
        <f t="shared" si="329"/>
        <v>Town</v>
      </c>
      <c r="AA3475">
        <f>VLOOKUP(A3475,vlookup_table[#All],7,FALSE)</f>
        <v>175</v>
      </c>
    </row>
    <row r="3476" spans="1:27" x14ac:dyDescent="0.3">
      <c r="A3476">
        <v>111023</v>
      </c>
      <c r="B3476" s="1" t="s">
        <v>33</v>
      </c>
      <c r="C3476" s="1" t="str">
        <f>UPPER(LEFT(B3476,2))</f>
        <v>AR</v>
      </c>
      <c r="D3476" s="1" t="s">
        <v>61</v>
      </c>
      <c r="E3476" s="1" t="str">
        <f>UPPER(LEFT(D3476,1))</f>
        <v>F</v>
      </c>
      <c r="F3476">
        <v>332</v>
      </c>
      <c r="G3476">
        <f t="shared" si="324"/>
        <v>332</v>
      </c>
      <c r="H3476">
        <f t="shared" si="325"/>
        <v>332</v>
      </c>
      <c r="I3476">
        <v>170</v>
      </c>
      <c r="J3476">
        <f t="shared" si="326"/>
        <v>170</v>
      </c>
      <c r="K3476">
        <v>269</v>
      </c>
      <c r="L3476">
        <f t="shared" si="327"/>
        <v>269</v>
      </c>
      <c r="M3476">
        <v>0</v>
      </c>
      <c r="N3476">
        <v>8725</v>
      </c>
      <c r="O3476">
        <f t="shared" si="328"/>
        <v>8725</v>
      </c>
      <c r="P3476">
        <v>1</v>
      </c>
      <c r="Q3476">
        <v>57</v>
      </c>
      <c r="R3476">
        <v>222</v>
      </c>
      <c r="S3476">
        <v>233</v>
      </c>
      <c r="T3476">
        <v>15</v>
      </c>
      <c r="U3476">
        <f>VLOOKUP(A3476,vlookup_table[#All],2,)</f>
        <v>0</v>
      </c>
      <c r="V3476">
        <f>VLOOKUP(A3476,vlookup_table[#All],4,FALSE)</f>
        <v>4401</v>
      </c>
      <c r="W3476" t="str">
        <f>IF(LEN(V3476)=4,_xlfn.CONCAT("19",LEFT(V3476,2)),IF(LEN(V3476)=3,_xlfn.CONCAT("190",LEFT(V3476,2)),0))</f>
        <v>1944</v>
      </c>
      <c r="X3476">
        <f>IF(V3476&lt;&gt;0,1997-VALUE(W3476),0)</f>
        <v>53</v>
      </c>
      <c r="Y3476" t="str">
        <f>VLOOKUP(A3476,vlookup_table[#All],5,FALSE)</f>
        <v>R3</v>
      </c>
      <c r="Z3476" t="str">
        <f t="shared" si="329"/>
        <v>Rural</v>
      </c>
      <c r="AA3476">
        <f>VLOOKUP(A3476,vlookup_table[#All],7,FALSE)</f>
        <v>20</v>
      </c>
    </row>
    <row r="3477" spans="1:27" x14ac:dyDescent="0.3">
      <c r="A3477">
        <v>67961</v>
      </c>
      <c r="B3477" s="1" t="s">
        <v>30</v>
      </c>
      <c r="C3477" s="1" t="str">
        <f>UPPER(LEFT(B3477,2))</f>
        <v>MI</v>
      </c>
      <c r="D3477" s="1"/>
      <c r="E3477" s="1" t="str">
        <f>UPPER(LEFT(D3477,1))</f>
        <v/>
      </c>
      <c r="F3477">
        <v>355</v>
      </c>
      <c r="G3477">
        <f t="shared" si="324"/>
        <v>355</v>
      </c>
      <c r="H3477">
        <f t="shared" si="325"/>
        <v>355</v>
      </c>
      <c r="I3477">
        <v>293</v>
      </c>
      <c r="J3477">
        <f t="shared" si="326"/>
        <v>293</v>
      </c>
      <c r="K3477">
        <v>320</v>
      </c>
      <c r="L3477">
        <f t="shared" si="327"/>
        <v>320</v>
      </c>
      <c r="M3477">
        <v>0</v>
      </c>
      <c r="N3477">
        <v>11403</v>
      </c>
      <c r="O3477">
        <f t="shared" si="328"/>
        <v>11403</v>
      </c>
      <c r="P3477">
        <v>9</v>
      </c>
      <c r="Q3477">
        <v>76</v>
      </c>
      <c r="R3477">
        <v>312</v>
      </c>
      <c r="S3477">
        <v>312</v>
      </c>
      <c r="T3477">
        <v>15</v>
      </c>
      <c r="U3477">
        <f>VLOOKUP(A3477,vlookup_table[#All],2,)</f>
        <v>0</v>
      </c>
      <c r="V3477">
        <f>VLOOKUP(A3477,vlookup_table[#All],4,FALSE)</f>
        <v>5208</v>
      </c>
      <c r="W3477" t="str">
        <f>IF(LEN(V3477)=4,_xlfn.CONCAT("19",LEFT(V3477,2)),IF(LEN(V3477)=3,_xlfn.CONCAT("190",LEFT(V3477,2)),0))</f>
        <v>1952</v>
      </c>
      <c r="X3477">
        <f>IF(V3477&lt;&gt;0,1997-VALUE(W3477),0)</f>
        <v>45</v>
      </c>
      <c r="Y3477" t="str">
        <f>VLOOKUP(A3477,vlookup_table[#All],5,FALSE)</f>
        <v>U3</v>
      </c>
      <c r="Z3477" t="str">
        <f t="shared" si="329"/>
        <v>Urban</v>
      </c>
      <c r="AA3477">
        <f>VLOOKUP(A3477,vlookup_table[#All],7,FALSE)</f>
        <v>21</v>
      </c>
    </row>
    <row r="3478" spans="1:27" x14ac:dyDescent="0.3">
      <c r="A3478">
        <v>92272</v>
      </c>
      <c r="B3478" s="1" t="s">
        <v>16</v>
      </c>
      <c r="C3478" s="1" t="str">
        <f>UPPER(LEFT(B3478,2))</f>
        <v>IL</v>
      </c>
      <c r="D3478" s="1" t="s">
        <v>14</v>
      </c>
      <c r="E3478" s="1" t="str">
        <f>UPPER(LEFT(D3478,1))</f>
        <v>M</v>
      </c>
      <c r="F3478">
        <v>549</v>
      </c>
      <c r="G3478">
        <f t="shared" si="324"/>
        <v>549</v>
      </c>
      <c r="H3478">
        <f t="shared" si="325"/>
        <v>549</v>
      </c>
      <c r="I3478">
        <v>292</v>
      </c>
      <c r="J3478">
        <f t="shared" si="326"/>
        <v>292</v>
      </c>
      <c r="K3478">
        <v>352</v>
      </c>
      <c r="L3478">
        <f t="shared" si="327"/>
        <v>352</v>
      </c>
      <c r="M3478">
        <v>1</v>
      </c>
      <c r="N3478">
        <v>11100</v>
      </c>
      <c r="O3478">
        <f t="shared" si="328"/>
        <v>11100</v>
      </c>
      <c r="P3478">
        <v>1</v>
      </c>
      <c r="Q3478">
        <v>85</v>
      </c>
      <c r="R3478">
        <v>327</v>
      </c>
      <c r="S3478">
        <v>313</v>
      </c>
      <c r="T3478">
        <v>16.428571430000002</v>
      </c>
      <c r="U3478">
        <f>VLOOKUP(A3478,vlookup_table[#All],2,)</f>
        <v>0</v>
      </c>
      <c r="V3478">
        <f>VLOOKUP(A3478,vlookup_table[#All],4,FALSE)</f>
        <v>0</v>
      </c>
      <c r="W3478">
        <f>IF(LEN(V3478)=4,_xlfn.CONCAT("19",LEFT(V3478,2)),IF(LEN(V3478)=3,_xlfn.CONCAT("190",LEFT(V3478,2)),0))</f>
        <v>0</v>
      </c>
      <c r="X3478">
        <f>IF(V3478&lt;&gt;0,1997-VALUE(W3478),0)</f>
        <v>0</v>
      </c>
      <c r="Y3478" t="str">
        <f>VLOOKUP(A3478,vlookup_table[#All],5,FALSE)</f>
        <v>R2</v>
      </c>
      <c r="Z3478" t="str">
        <f t="shared" si="329"/>
        <v>Rural</v>
      </c>
      <c r="AA3478">
        <f>VLOOKUP(A3478,vlookup_table[#All],7,FALSE)</f>
        <v>20</v>
      </c>
    </row>
    <row r="3479" spans="1:27" x14ac:dyDescent="0.3">
      <c r="A3479">
        <v>157311</v>
      </c>
      <c r="B3479" s="1" t="s">
        <v>22</v>
      </c>
      <c r="C3479" s="1" t="str">
        <f>UPPER(LEFT(B3479,2))</f>
        <v>CA</v>
      </c>
      <c r="D3479" s="1" t="s">
        <v>14</v>
      </c>
      <c r="E3479" s="1" t="str">
        <f>UPPER(LEFT(D3479,1))</f>
        <v>M</v>
      </c>
      <c r="F3479">
        <v>5344</v>
      </c>
      <c r="G3479">
        <f t="shared" si="324"/>
        <v>5344</v>
      </c>
      <c r="H3479">
        <f t="shared" si="325"/>
        <v>5344</v>
      </c>
      <c r="I3479">
        <v>705</v>
      </c>
      <c r="J3479">
        <f t="shared" si="326"/>
        <v>705</v>
      </c>
      <c r="K3479">
        <v>945</v>
      </c>
      <c r="L3479">
        <f t="shared" si="327"/>
        <v>945</v>
      </c>
      <c r="M3479">
        <v>97</v>
      </c>
      <c r="N3479">
        <v>55857</v>
      </c>
      <c r="O3479">
        <f t="shared" si="328"/>
        <v>55857</v>
      </c>
      <c r="P3479">
        <v>4</v>
      </c>
      <c r="Q3479">
        <v>54</v>
      </c>
      <c r="R3479">
        <v>943</v>
      </c>
      <c r="S3479">
        <v>787</v>
      </c>
      <c r="T3479">
        <v>17.5</v>
      </c>
      <c r="U3479">
        <f>VLOOKUP(A3479,vlookup_table[#All],2,)</f>
        <v>1</v>
      </c>
      <c r="V3479">
        <f>VLOOKUP(A3479,vlookup_table[#All],4,FALSE)</f>
        <v>2001</v>
      </c>
      <c r="W3479" t="str">
        <f>IF(LEN(V3479)=4,_xlfn.CONCAT("19",LEFT(V3479,2)),IF(LEN(V3479)=3,_xlfn.CONCAT("190",LEFT(V3479,2)),0))</f>
        <v>1920</v>
      </c>
      <c r="X3479">
        <f>IF(V3479&lt;&gt;0,1997-VALUE(W3479),0)</f>
        <v>77</v>
      </c>
      <c r="Y3479" t="str">
        <f>VLOOKUP(A3479,vlookup_table[#All],5,FALSE)</f>
        <v>U1</v>
      </c>
      <c r="Z3479" t="str">
        <f t="shared" si="329"/>
        <v>Urban</v>
      </c>
      <c r="AA3479">
        <f>VLOOKUP(A3479,vlookup_table[#All],7,FALSE)</f>
        <v>25</v>
      </c>
    </row>
    <row r="3480" spans="1:27" x14ac:dyDescent="0.3">
      <c r="A3480">
        <v>190616</v>
      </c>
      <c r="B3480" s="1" t="s">
        <v>36</v>
      </c>
      <c r="C3480" s="1" t="str">
        <f>UPPER(LEFT(B3480,2))</f>
        <v>WI</v>
      </c>
      <c r="D3480" s="1" t="s">
        <v>52</v>
      </c>
      <c r="E3480" s="1" t="str">
        <f>UPPER(LEFT(D3480,1))</f>
        <v>M</v>
      </c>
      <c r="F3480">
        <v>483</v>
      </c>
      <c r="G3480">
        <f t="shared" si="324"/>
        <v>483</v>
      </c>
      <c r="H3480">
        <f t="shared" si="325"/>
        <v>483</v>
      </c>
      <c r="I3480">
        <v>241</v>
      </c>
      <c r="J3480">
        <f t="shared" si="326"/>
        <v>241</v>
      </c>
      <c r="K3480">
        <v>330</v>
      </c>
      <c r="L3480">
        <f t="shared" si="327"/>
        <v>330</v>
      </c>
      <c r="M3480">
        <v>1</v>
      </c>
      <c r="N3480">
        <v>11527</v>
      </c>
      <c r="O3480">
        <f t="shared" si="328"/>
        <v>11527</v>
      </c>
      <c r="P3480">
        <v>1</v>
      </c>
      <c r="Q3480">
        <v>76</v>
      </c>
      <c r="R3480">
        <v>281</v>
      </c>
      <c r="S3480">
        <v>286</v>
      </c>
      <c r="T3480">
        <v>7.5</v>
      </c>
      <c r="U3480">
        <f>VLOOKUP(A3480,vlookup_table[#All],2,)</f>
        <v>1</v>
      </c>
      <c r="V3480">
        <f>VLOOKUP(A3480,vlookup_table[#All],4,FALSE)</f>
        <v>0</v>
      </c>
      <c r="W3480">
        <f>IF(LEN(V3480)=4,_xlfn.CONCAT("19",LEFT(V3480,2)),IF(LEN(V3480)=3,_xlfn.CONCAT("190",LEFT(V3480,2)),0))</f>
        <v>0</v>
      </c>
      <c r="X3480">
        <f>IF(V3480&lt;&gt;0,1997-VALUE(W3480),0)</f>
        <v>0</v>
      </c>
      <c r="Y3480" t="str">
        <f>VLOOKUP(A3480,vlookup_table[#All],5,FALSE)</f>
        <v>R2</v>
      </c>
      <c r="Z3480" t="str">
        <f t="shared" si="329"/>
        <v>Rural</v>
      </c>
      <c r="AA3480">
        <f>VLOOKUP(A3480,vlookup_table[#All],7,FALSE)</f>
        <v>5</v>
      </c>
    </row>
    <row r="3481" spans="1:27" x14ac:dyDescent="0.3">
      <c r="A3481">
        <v>121153</v>
      </c>
      <c r="B3481" s="1" t="s">
        <v>21</v>
      </c>
      <c r="C3481" s="1" t="str">
        <f>UPPER(LEFT(B3481,2))</f>
        <v>TX</v>
      </c>
      <c r="D3481" s="1" t="s">
        <v>14</v>
      </c>
      <c r="E3481" s="1" t="str">
        <f>UPPER(LEFT(D3481,1))</f>
        <v>M</v>
      </c>
      <c r="F3481">
        <v>1438</v>
      </c>
      <c r="G3481">
        <f t="shared" si="324"/>
        <v>1438</v>
      </c>
      <c r="H3481">
        <f t="shared" si="325"/>
        <v>1438</v>
      </c>
      <c r="I3481">
        <v>366</v>
      </c>
      <c r="J3481">
        <f t="shared" si="326"/>
        <v>366</v>
      </c>
      <c r="K3481">
        <v>622</v>
      </c>
      <c r="L3481">
        <f t="shared" si="327"/>
        <v>622</v>
      </c>
      <c r="M3481">
        <v>15</v>
      </c>
      <c r="N3481">
        <v>21758</v>
      </c>
      <c r="O3481">
        <f t="shared" si="328"/>
        <v>21758</v>
      </c>
      <c r="P3481">
        <v>7</v>
      </c>
      <c r="Q3481">
        <v>41</v>
      </c>
      <c r="R3481">
        <v>570</v>
      </c>
      <c r="S3481">
        <v>534</v>
      </c>
      <c r="T3481">
        <v>12.57142857</v>
      </c>
      <c r="U3481">
        <f>VLOOKUP(A3481,vlookup_table[#All],2,)</f>
        <v>2</v>
      </c>
      <c r="V3481">
        <f>VLOOKUP(A3481,vlookup_table[#All],4,FALSE)</f>
        <v>3901</v>
      </c>
      <c r="W3481" t="str">
        <f>IF(LEN(V3481)=4,_xlfn.CONCAT("19",LEFT(V3481,2)),IF(LEN(V3481)=3,_xlfn.CONCAT("190",LEFT(V3481,2)),0))</f>
        <v>1939</v>
      </c>
      <c r="X3481">
        <f>IF(V3481&lt;&gt;0,1997-VALUE(W3481),0)</f>
        <v>58</v>
      </c>
      <c r="Y3481" t="str">
        <f>VLOOKUP(A3481,vlookup_table[#All],5,FALSE)</f>
        <v>U1</v>
      </c>
      <c r="Z3481" t="str">
        <f t="shared" si="329"/>
        <v>Urban</v>
      </c>
      <c r="AA3481">
        <f>VLOOKUP(A3481,vlookup_table[#All],7,FALSE)</f>
        <v>25</v>
      </c>
    </row>
    <row r="3482" spans="1:27" x14ac:dyDescent="0.3">
      <c r="A3482">
        <v>91431</v>
      </c>
      <c r="B3482" s="1" t="s">
        <v>16</v>
      </c>
      <c r="C3482" s="1" t="str">
        <f>UPPER(LEFT(B3482,2))</f>
        <v>IL</v>
      </c>
      <c r="D3482" s="1" t="s">
        <v>17</v>
      </c>
      <c r="E3482" s="1" t="str">
        <f>UPPER(LEFT(D3482,1))</f>
        <v>F</v>
      </c>
      <c r="F3482">
        <v>1191</v>
      </c>
      <c r="G3482">
        <f t="shared" si="324"/>
        <v>1191</v>
      </c>
      <c r="H3482">
        <f t="shared" si="325"/>
        <v>1191</v>
      </c>
      <c r="I3482">
        <v>357</v>
      </c>
      <c r="J3482">
        <f t="shared" si="326"/>
        <v>357</v>
      </c>
      <c r="K3482">
        <v>466</v>
      </c>
      <c r="L3482">
        <f t="shared" si="327"/>
        <v>466</v>
      </c>
      <c r="M3482">
        <v>8</v>
      </c>
      <c r="N3482">
        <v>14436</v>
      </c>
      <c r="O3482">
        <f t="shared" si="328"/>
        <v>14436</v>
      </c>
      <c r="P3482">
        <v>2</v>
      </c>
      <c r="Q3482">
        <v>92</v>
      </c>
      <c r="R3482">
        <v>362</v>
      </c>
      <c r="S3482">
        <v>455</v>
      </c>
      <c r="T3482">
        <v>25</v>
      </c>
      <c r="U3482">
        <f>VLOOKUP(A3482,vlookup_table[#All],2,)</f>
        <v>2</v>
      </c>
      <c r="V3482">
        <f>VLOOKUP(A3482,vlookup_table[#All],4,FALSE)</f>
        <v>2901</v>
      </c>
      <c r="W3482" t="str">
        <f>IF(LEN(V3482)=4,_xlfn.CONCAT("19",LEFT(V3482,2)),IF(LEN(V3482)=3,_xlfn.CONCAT("190",LEFT(V3482,2)),0))</f>
        <v>1929</v>
      </c>
      <c r="X3482">
        <f>IF(V3482&lt;&gt;0,1997-VALUE(W3482),0)</f>
        <v>68</v>
      </c>
      <c r="Y3482" t="str">
        <f>VLOOKUP(A3482,vlookup_table[#All],5,FALSE)</f>
        <v>R2</v>
      </c>
      <c r="Z3482" t="str">
        <f t="shared" si="329"/>
        <v>Rural</v>
      </c>
      <c r="AA3482">
        <f>VLOOKUP(A3482,vlookup_table[#All],7,FALSE)</f>
        <v>50</v>
      </c>
    </row>
    <row r="3483" spans="1:27" x14ac:dyDescent="0.3">
      <c r="A3483">
        <v>4917</v>
      </c>
      <c r="B3483" s="1" t="s">
        <v>50</v>
      </c>
      <c r="C3483" s="1" t="str">
        <f>UPPER(LEFT(B3483,2))</f>
        <v>LA</v>
      </c>
      <c r="D3483" s="1" t="s">
        <v>17</v>
      </c>
      <c r="E3483" s="1" t="str">
        <f>UPPER(LEFT(D3483,1))</f>
        <v>F</v>
      </c>
      <c r="F3483">
        <v>801</v>
      </c>
      <c r="G3483">
        <f t="shared" si="324"/>
        <v>801</v>
      </c>
      <c r="H3483">
        <f t="shared" si="325"/>
        <v>801</v>
      </c>
      <c r="I3483">
        <v>425</v>
      </c>
      <c r="J3483">
        <f t="shared" si="326"/>
        <v>425</v>
      </c>
      <c r="K3483">
        <v>498</v>
      </c>
      <c r="L3483">
        <f t="shared" si="327"/>
        <v>498</v>
      </c>
      <c r="M3483">
        <v>1</v>
      </c>
      <c r="N3483">
        <v>18631</v>
      </c>
      <c r="O3483">
        <f t="shared" si="328"/>
        <v>18631</v>
      </c>
      <c r="P3483">
        <v>2</v>
      </c>
      <c r="Q3483">
        <v>78</v>
      </c>
      <c r="R3483">
        <v>441</v>
      </c>
      <c r="S3483">
        <v>469</v>
      </c>
      <c r="T3483">
        <v>9.7894736840000007</v>
      </c>
      <c r="U3483">
        <f>VLOOKUP(A3483,vlookup_table[#All],2,)</f>
        <v>2</v>
      </c>
      <c r="V3483">
        <f>VLOOKUP(A3483,vlookup_table[#All],4,FALSE)</f>
        <v>3901</v>
      </c>
      <c r="W3483" t="str">
        <f>IF(LEN(V3483)=4,_xlfn.CONCAT("19",LEFT(V3483,2)),IF(LEN(V3483)=3,_xlfn.CONCAT("190",LEFT(V3483,2)),0))</f>
        <v>1939</v>
      </c>
      <c r="X3483">
        <f>IF(V3483&lt;&gt;0,1997-VALUE(W3483),0)</f>
        <v>58</v>
      </c>
      <c r="Y3483" t="str">
        <f>VLOOKUP(A3483,vlookup_table[#All],5,FALSE)</f>
        <v>S1</v>
      </c>
      <c r="Z3483" t="str">
        <f t="shared" si="329"/>
        <v>Suburban</v>
      </c>
      <c r="AA3483">
        <f>VLOOKUP(A3483,vlookup_table[#All],7,FALSE)</f>
        <v>15</v>
      </c>
    </row>
    <row r="3484" spans="1:27" x14ac:dyDescent="0.3">
      <c r="A3484">
        <v>63436</v>
      </c>
      <c r="B3484" s="1" t="s">
        <v>34</v>
      </c>
      <c r="C3484" s="1" t="str">
        <f>UPPER(LEFT(B3484,2))</f>
        <v>IN</v>
      </c>
      <c r="D3484" s="1" t="s">
        <v>17</v>
      </c>
      <c r="E3484" s="1" t="str">
        <f>UPPER(LEFT(D3484,1))</f>
        <v>F</v>
      </c>
      <c r="F3484">
        <v>333</v>
      </c>
      <c r="G3484">
        <f t="shared" si="324"/>
        <v>333</v>
      </c>
      <c r="H3484">
        <f t="shared" si="325"/>
        <v>333</v>
      </c>
      <c r="I3484">
        <v>224</v>
      </c>
      <c r="J3484">
        <f t="shared" si="326"/>
        <v>224</v>
      </c>
      <c r="K3484">
        <v>322</v>
      </c>
      <c r="L3484">
        <f t="shared" si="327"/>
        <v>322</v>
      </c>
      <c r="M3484">
        <v>0</v>
      </c>
      <c r="N3484">
        <v>11513</v>
      </c>
      <c r="O3484">
        <f t="shared" si="328"/>
        <v>11513</v>
      </c>
      <c r="P3484">
        <v>0</v>
      </c>
      <c r="Q3484">
        <v>73</v>
      </c>
      <c r="R3484">
        <v>273</v>
      </c>
      <c r="S3484">
        <v>281</v>
      </c>
      <c r="T3484">
        <v>11.66666667</v>
      </c>
      <c r="U3484">
        <f>VLOOKUP(A3484,vlookup_table[#All],2,)</f>
        <v>0</v>
      </c>
      <c r="V3484">
        <f>VLOOKUP(A3484,vlookup_table[#All],4,FALSE)</f>
        <v>2912</v>
      </c>
      <c r="W3484" t="str">
        <f>IF(LEN(V3484)=4,_xlfn.CONCAT("19",LEFT(V3484,2)),IF(LEN(V3484)=3,_xlfn.CONCAT("190",LEFT(V3484,2)),0))</f>
        <v>1929</v>
      </c>
      <c r="X3484">
        <f>IF(V3484&lt;&gt;0,1997-VALUE(W3484),0)</f>
        <v>68</v>
      </c>
      <c r="Y3484" t="str">
        <f>VLOOKUP(A3484,vlookup_table[#All],5,FALSE)</f>
        <v>T2</v>
      </c>
      <c r="Z3484" t="str">
        <f t="shared" si="329"/>
        <v>Town</v>
      </c>
      <c r="AA3484">
        <f>VLOOKUP(A3484,vlookup_table[#All],7,FALSE)</f>
        <v>51</v>
      </c>
    </row>
    <row r="3485" spans="1:27" x14ac:dyDescent="0.3">
      <c r="A3485">
        <v>20853</v>
      </c>
      <c r="B3485" s="1" t="s">
        <v>18</v>
      </c>
      <c r="C3485" s="1" t="str">
        <f>UPPER(LEFT(B3485,2))</f>
        <v>NC</v>
      </c>
      <c r="D3485" s="1" t="s">
        <v>20</v>
      </c>
      <c r="E3485" s="1" t="str">
        <f>UPPER(LEFT(D3485,1))</f>
        <v>F</v>
      </c>
      <c r="F3485">
        <v>1521</v>
      </c>
      <c r="G3485">
        <f t="shared" si="324"/>
        <v>1521</v>
      </c>
      <c r="H3485">
        <f t="shared" si="325"/>
        <v>1521</v>
      </c>
      <c r="I3485">
        <v>405</v>
      </c>
      <c r="J3485">
        <f t="shared" si="326"/>
        <v>405</v>
      </c>
      <c r="K3485">
        <v>508</v>
      </c>
      <c r="L3485">
        <f t="shared" si="327"/>
        <v>508</v>
      </c>
      <c r="M3485">
        <v>22</v>
      </c>
      <c r="N3485">
        <v>21761</v>
      </c>
      <c r="O3485">
        <f t="shared" si="328"/>
        <v>21761</v>
      </c>
      <c r="P3485">
        <v>5</v>
      </c>
      <c r="Q3485">
        <v>27</v>
      </c>
      <c r="R3485">
        <v>419</v>
      </c>
      <c r="S3485">
        <v>464</v>
      </c>
      <c r="T3485">
        <v>6.875</v>
      </c>
      <c r="U3485">
        <f>VLOOKUP(A3485,vlookup_table[#All],2,)</f>
        <v>0</v>
      </c>
      <c r="V3485">
        <f>VLOOKUP(A3485,vlookup_table[#All],4,FALSE)</f>
        <v>0</v>
      </c>
      <c r="W3485">
        <f>IF(LEN(V3485)=4,_xlfn.CONCAT("19",LEFT(V3485,2)),IF(LEN(V3485)=3,_xlfn.CONCAT("190",LEFT(V3485,2)),0))</f>
        <v>0</v>
      </c>
      <c r="X3485">
        <f>IF(V3485&lt;&gt;0,1997-VALUE(W3485),0)</f>
        <v>0</v>
      </c>
      <c r="Y3485" t="str">
        <f>VLOOKUP(A3485,vlookup_table[#All],5,FALSE)</f>
        <v>C1</v>
      </c>
      <c r="Z3485" t="str">
        <f t="shared" si="329"/>
        <v>City</v>
      </c>
      <c r="AA3485">
        <f>VLOOKUP(A3485,vlookup_table[#All],7,FALSE)</f>
        <v>10</v>
      </c>
    </row>
    <row r="3486" spans="1:27" x14ac:dyDescent="0.3">
      <c r="A3486">
        <v>44351</v>
      </c>
      <c r="B3486" s="1" t="s">
        <v>13</v>
      </c>
      <c r="C3486" s="1" t="str">
        <f>UPPER(LEFT(B3486,2))</f>
        <v>FL</v>
      </c>
      <c r="D3486" s="1" t="s">
        <v>14</v>
      </c>
      <c r="E3486" s="1" t="str">
        <f>UPPER(LEFT(D3486,1))</f>
        <v>M</v>
      </c>
      <c r="F3486">
        <v>948</v>
      </c>
      <c r="G3486">
        <f t="shared" si="324"/>
        <v>948</v>
      </c>
      <c r="H3486">
        <f t="shared" si="325"/>
        <v>948</v>
      </c>
      <c r="I3486">
        <v>330</v>
      </c>
      <c r="J3486">
        <f t="shared" si="326"/>
        <v>330</v>
      </c>
      <c r="K3486">
        <v>411</v>
      </c>
      <c r="L3486">
        <f t="shared" si="327"/>
        <v>411</v>
      </c>
      <c r="M3486">
        <v>4</v>
      </c>
      <c r="N3486">
        <v>17728</v>
      </c>
      <c r="O3486">
        <f t="shared" si="328"/>
        <v>17728</v>
      </c>
      <c r="P3486">
        <v>6</v>
      </c>
      <c r="Q3486">
        <v>8</v>
      </c>
      <c r="R3486">
        <v>365</v>
      </c>
      <c r="S3486">
        <v>368</v>
      </c>
      <c r="T3486">
        <v>9.4</v>
      </c>
      <c r="U3486">
        <f>VLOOKUP(A3486,vlookup_table[#All],2,)</f>
        <v>1</v>
      </c>
      <c r="V3486">
        <f>VLOOKUP(A3486,vlookup_table[#All],4,FALSE)</f>
        <v>1801</v>
      </c>
      <c r="W3486" t="str">
        <f>IF(LEN(V3486)=4,_xlfn.CONCAT("19",LEFT(V3486,2)),IF(LEN(V3486)=3,_xlfn.CONCAT("190",LEFT(V3486,2)),0))</f>
        <v>1918</v>
      </c>
      <c r="X3486">
        <f>IF(V3486&lt;&gt;0,1997-VALUE(W3486),0)</f>
        <v>79</v>
      </c>
      <c r="Y3486" t="str">
        <f>VLOOKUP(A3486,vlookup_table[#All],5,FALSE)</f>
        <v>C2</v>
      </c>
      <c r="Z3486" t="str">
        <f t="shared" si="329"/>
        <v>City</v>
      </c>
      <c r="AA3486">
        <f>VLOOKUP(A3486,vlookup_table[#All],7,FALSE)</f>
        <v>35</v>
      </c>
    </row>
    <row r="3487" spans="1:27" x14ac:dyDescent="0.3">
      <c r="A3487">
        <v>130530</v>
      </c>
      <c r="B3487" s="1" t="s">
        <v>49</v>
      </c>
      <c r="C3487" s="1" t="str">
        <f>UPPER(LEFT(B3487,2))</f>
        <v>CO</v>
      </c>
      <c r="D3487" s="1" t="s">
        <v>17</v>
      </c>
      <c r="E3487" s="1" t="str">
        <f>UPPER(LEFT(D3487,1))</f>
        <v>F</v>
      </c>
      <c r="F3487">
        <v>698</v>
      </c>
      <c r="G3487">
        <f t="shared" si="324"/>
        <v>698</v>
      </c>
      <c r="H3487">
        <f t="shared" si="325"/>
        <v>698</v>
      </c>
      <c r="I3487">
        <v>377</v>
      </c>
      <c r="J3487">
        <f t="shared" si="326"/>
        <v>377</v>
      </c>
      <c r="K3487">
        <v>407</v>
      </c>
      <c r="L3487">
        <f t="shared" si="327"/>
        <v>407</v>
      </c>
      <c r="M3487">
        <v>0</v>
      </c>
      <c r="N3487">
        <v>13327</v>
      </c>
      <c r="O3487">
        <f t="shared" si="328"/>
        <v>13327</v>
      </c>
      <c r="P3487">
        <v>1</v>
      </c>
      <c r="Q3487">
        <v>49</v>
      </c>
      <c r="R3487">
        <v>395</v>
      </c>
      <c r="S3487">
        <v>382</v>
      </c>
      <c r="T3487">
        <v>20</v>
      </c>
      <c r="U3487">
        <f>VLOOKUP(A3487,vlookup_table[#All],2,)</f>
        <v>2</v>
      </c>
      <c r="V3487">
        <f>VLOOKUP(A3487,vlookup_table[#All],4,FALSE)</f>
        <v>4001</v>
      </c>
      <c r="W3487" t="str">
        <f>IF(LEN(V3487)=4,_xlfn.CONCAT("19",LEFT(V3487,2)),IF(LEN(V3487)=3,_xlfn.CONCAT("190",LEFT(V3487,2)),0))</f>
        <v>1940</v>
      </c>
      <c r="X3487">
        <f>IF(V3487&lt;&gt;0,1997-VALUE(W3487),0)</f>
        <v>57</v>
      </c>
      <c r="Y3487" t="str">
        <f>VLOOKUP(A3487,vlookup_table[#All],5,FALSE)</f>
        <v>S2</v>
      </c>
      <c r="Z3487" t="str">
        <f t="shared" si="329"/>
        <v>Suburban</v>
      </c>
      <c r="AA3487">
        <f>VLOOKUP(A3487,vlookup_table[#All],7,FALSE)</f>
        <v>20</v>
      </c>
    </row>
    <row r="3488" spans="1:27" x14ac:dyDescent="0.3">
      <c r="A3488">
        <v>181550</v>
      </c>
      <c r="B3488" s="1" t="s">
        <v>41</v>
      </c>
      <c r="C3488" s="1" t="str">
        <f>UPPER(LEFT(B3488,2))</f>
        <v>WA</v>
      </c>
      <c r="D3488" s="1" t="s">
        <v>17</v>
      </c>
      <c r="E3488" s="1" t="str">
        <f>UPPER(LEFT(D3488,1))</f>
        <v>F</v>
      </c>
      <c r="F3488">
        <v>735</v>
      </c>
      <c r="G3488">
        <f t="shared" si="324"/>
        <v>735</v>
      </c>
      <c r="H3488">
        <f t="shared" si="325"/>
        <v>735</v>
      </c>
      <c r="I3488">
        <v>192</v>
      </c>
      <c r="J3488">
        <f t="shared" si="326"/>
        <v>192</v>
      </c>
      <c r="K3488">
        <v>300</v>
      </c>
      <c r="L3488">
        <f t="shared" si="327"/>
        <v>300</v>
      </c>
      <c r="M3488">
        <v>0</v>
      </c>
      <c r="N3488">
        <v>10690</v>
      </c>
      <c r="O3488">
        <f t="shared" si="328"/>
        <v>10690</v>
      </c>
      <c r="P3488">
        <v>2</v>
      </c>
      <c r="Q3488">
        <v>39</v>
      </c>
      <c r="R3488">
        <v>235</v>
      </c>
      <c r="S3488">
        <v>256</v>
      </c>
      <c r="T3488">
        <v>13.28571429</v>
      </c>
      <c r="U3488">
        <f>VLOOKUP(A3488,vlookup_table[#All],2,)</f>
        <v>0</v>
      </c>
      <c r="V3488">
        <f>VLOOKUP(A3488,vlookup_table[#All],4,FALSE)</f>
        <v>4803</v>
      </c>
      <c r="W3488" t="str">
        <f>IF(LEN(V3488)=4,_xlfn.CONCAT("19",LEFT(V3488,2)),IF(LEN(V3488)=3,_xlfn.CONCAT("190",LEFT(V3488,2)),0))</f>
        <v>1948</v>
      </c>
      <c r="X3488">
        <f>IF(V3488&lt;&gt;0,1997-VALUE(W3488),0)</f>
        <v>49</v>
      </c>
      <c r="Y3488" t="str">
        <f>VLOOKUP(A3488,vlookup_table[#All],5,FALSE)</f>
        <v>C3</v>
      </c>
      <c r="Z3488" t="str">
        <f t="shared" si="329"/>
        <v>City</v>
      </c>
      <c r="AA3488">
        <f>VLOOKUP(A3488,vlookup_table[#All],7,FALSE)</f>
        <v>20</v>
      </c>
    </row>
    <row r="3489" spans="1:27" x14ac:dyDescent="0.3">
      <c r="A3489">
        <v>108158</v>
      </c>
      <c r="B3489" s="1" t="s">
        <v>50</v>
      </c>
      <c r="C3489" s="1" t="str">
        <f>UPPER(LEFT(B3489,2))</f>
        <v>LA</v>
      </c>
      <c r="D3489" s="1" t="s">
        <v>17</v>
      </c>
      <c r="E3489" s="1" t="str">
        <f>UPPER(LEFT(D3489,1))</f>
        <v>F</v>
      </c>
      <c r="F3489">
        <v>565</v>
      </c>
      <c r="G3489">
        <f t="shared" si="324"/>
        <v>565</v>
      </c>
      <c r="H3489">
        <f t="shared" si="325"/>
        <v>565</v>
      </c>
      <c r="I3489">
        <v>284</v>
      </c>
      <c r="J3489">
        <f t="shared" si="326"/>
        <v>284</v>
      </c>
      <c r="K3489">
        <v>309</v>
      </c>
      <c r="L3489">
        <f t="shared" si="327"/>
        <v>309</v>
      </c>
      <c r="M3489">
        <v>0</v>
      </c>
      <c r="N3489">
        <v>8302</v>
      </c>
      <c r="O3489">
        <f t="shared" si="328"/>
        <v>8302</v>
      </c>
      <c r="P3489">
        <v>7</v>
      </c>
      <c r="Q3489">
        <v>76</v>
      </c>
      <c r="R3489">
        <v>297</v>
      </c>
      <c r="S3489">
        <v>304</v>
      </c>
      <c r="T3489">
        <v>3.95</v>
      </c>
      <c r="U3489">
        <f>VLOOKUP(A3489,vlookup_table[#All],2,)</f>
        <v>0</v>
      </c>
      <c r="V3489">
        <f>VLOOKUP(A3489,vlookup_table[#All],4,FALSE)</f>
        <v>3410</v>
      </c>
      <c r="W3489" t="str">
        <f>IF(LEN(V3489)=4,_xlfn.CONCAT("19",LEFT(V3489,2)),IF(LEN(V3489)=3,_xlfn.CONCAT("190",LEFT(V3489,2)),0))</f>
        <v>1934</v>
      </c>
      <c r="X3489">
        <f>IF(V3489&lt;&gt;0,1997-VALUE(W3489),0)</f>
        <v>63</v>
      </c>
      <c r="Y3489" t="str">
        <f>VLOOKUP(A3489,vlookup_table[#All],5,FALSE)</f>
        <v>S2</v>
      </c>
      <c r="Z3489" t="str">
        <f t="shared" si="329"/>
        <v>Suburban</v>
      </c>
      <c r="AA3489">
        <f>VLOOKUP(A3489,vlookup_table[#All],7,FALSE)</f>
        <v>5</v>
      </c>
    </row>
    <row r="3490" spans="1:27" x14ac:dyDescent="0.3">
      <c r="A3490">
        <v>149164</v>
      </c>
      <c r="B3490" s="1" t="s">
        <v>22</v>
      </c>
      <c r="C3490" s="1" t="str">
        <f>UPPER(LEFT(B3490,2))</f>
        <v>CA</v>
      </c>
      <c r="D3490" s="1" t="s">
        <v>14</v>
      </c>
      <c r="E3490" s="1" t="str">
        <f>UPPER(LEFT(D3490,1))</f>
        <v>M</v>
      </c>
      <c r="F3490">
        <v>3385</v>
      </c>
      <c r="G3490">
        <f t="shared" si="324"/>
        <v>3385</v>
      </c>
      <c r="H3490">
        <f t="shared" si="325"/>
        <v>3385</v>
      </c>
      <c r="I3490">
        <v>608</v>
      </c>
      <c r="J3490">
        <f t="shared" si="326"/>
        <v>608</v>
      </c>
      <c r="K3490">
        <v>784</v>
      </c>
      <c r="L3490">
        <f t="shared" si="327"/>
        <v>784</v>
      </c>
      <c r="M3490">
        <v>93</v>
      </c>
      <c r="N3490">
        <v>35534</v>
      </c>
      <c r="O3490">
        <f t="shared" si="328"/>
        <v>35534</v>
      </c>
      <c r="P3490">
        <v>13</v>
      </c>
      <c r="Q3490">
        <v>42</v>
      </c>
      <c r="R3490">
        <v>731</v>
      </c>
      <c r="S3490">
        <v>705</v>
      </c>
      <c r="T3490">
        <v>14.2</v>
      </c>
      <c r="U3490">
        <f>VLOOKUP(A3490,vlookup_table[#All],2,)</f>
        <v>4</v>
      </c>
      <c r="V3490">
        <f>VLOOKUP(A3490,vlookup_table[#All],4,FALSE)</f>
        <v>0</v>
      </c>
      <c r="W3490">
        <f>IF(LEN(V3490)=4,_xlfn.CONCAT("19",LEFT(V3490,2)),IF(LEN(V3490)=3,_xlfn.CONCAT("190",LEFT(V3490,2)),0))</f>
        <v>0</v>
      </c>
      <c r="X3490">
        <f>IF(V3490&lt;&gt;0,1997-VALUE(W3490),0)</f>
        <v>0</v>
      </c>
      <c r="Y3490" t="str">
        <f>VLOOKUP(A3490,vlookup_table[#All],5,FALSE)</f>
        <v>S1</v>
      </c>
      <c r="Z3490" t="str">
        <f t="shared" si="329"/>
        <v>Suburban</v>
      </c>
      <c r="AA3490">
        <f>VLOOKUP(A3490,vlookup_table[#All],7,FALSE)</f>
        <v>25</v>
      </c>
    </row>
    <row r="3491" spans="1:27" x14ac:dyDescent="0.3">
      <c r="A3491">
        <v>186358</v>
      </c>
      <c r="B3491" s="1" t="s">
        <v>58</v>
      </c>
      <c r="C3491" s="1" t="str">
        <f>UPPER(LEFT(B3491,2))</f>
        <v>KY</v>
      </c>
      <c r="D3491" s="1" t="s">
        <v>31</v>
      </c>
      <c r="E3491" s="1" t="str">
        <f>UPPER(LEFT(D3491,1))</f>
        <v>U</v>
      </c>
      <c r="F3491">
        <v>448</v>
      </c>
      <c r="G3491">
        <f t="shared" si="324"/>
        <v>448</v>
      </c>
      <c r="H3491">
        <f t="shared" si="325"/>
        <v>448</v>
      </c>
      <c r="I3491">
        <v>139</v>
      </c>
      <c r="J3491">
        <f t="shared" si="326"/>
        <v>139</v>
      </c>
      <c r="K3491">
        <v>330</v>
      </c>
      <c r="L3491">
        <f t="shared" si="327"/>
        <v>330</v>
      </c>
      <c r="M3491">
        <v>0</v>
      </c>
      <c r="N3491">
        <v>10164</v>
      </c>
      <c r="O3491">
        <f t="shared" si="328"/>
        <v>10164</v>
      </c>
      <c r="P3491">
        <v>1</v>
      </c>
      <c r="Q3491">
        <v>43</v>
      </c>
      <c r="R3491">
        <v>303</v>
      </c>
      <c r="S3491">
        <v>197</v>
      </c>
      <c r="T3491">
        <v>5.1428571429999996</v>
      </c>
      <c r="U3491">
        <f>VLOOKUP(A3491,vlookup_table[#All],2,)</f>
        <v>28</v>
      </c>
      <c r="V3491">
        <f>VLOOKUP(A3491,vlookup_table[#All],4,FALSE)</f>
        <v>0</v>
      </c>
      <c r="W3491">
        <f>IF(LEN(V3491)=4,_xlfn.CONCAT("19",LEFT(V3491,2)),IF(LEN(V3491)=3,_xlfn.CONCAT("190",LEFT(V3491,2)),0))</f>
        <v>0</v>
      </c>
      <c r="X3491">
        <f>IF(V3491&lt;&gt;0,1997-VALUE(W3491),0)</f>
        <v>0</v>
      </c>
      <c r="Y3491" t="str">
        <f>VLOOKUP(A3491,vlookup_table[#All],5,FALSE)</f>
        <v>C2</v>
      </c>
      <c r="Z3491" t="str">
        <f t="shared" si="329"/>
        <v>City</v>
      </c>
      <c r="AA3491">
        <f>VLOOKUP(A3491,vlookup_table[#All],7,FALSE)</f>
        <v>5</v>
      </c>
    </row>
    <row r="3492" spans="1:27" x14ac:dyDescent="0.3">
      <c r="A3492">
        <v>136629</v>
      </c>
      <c r="B3492" s="1" t="s">
        <v>56</v>
      </c>
      <c r="C3492" s="1" t="str">
        <f>UPPER(LEFT(B3492,2))</f>
        <v>AZ</v>
      </c>
      <c r="D3492" s="1" t="s">
        <v>14</v>
      </c>
      <c r="E3492" s="1" t="str">
        <f>UPPER(LEFT(D3492,1))</f>
        <v>M</v>
      </c>
      <c r="F3492">
        <v>1137</v>
      </c>
      <c r="G3492">
        <f t="shared" si="324"/>
        <v>1137</v>
      </c>
      <c r="H3492">
        <f t="shared" si="325"/>
        <v>1137</v>
      </c>
      <c r="I3492">
        <v>451</v>
      </c>
      <c r="J3492">
        <f t="shared" si="326"/>
        <v>451</v>
      </c>
      <c r="K3492">
        <v>564</v>
      </c>
      <c r="L3492">
        <f t="shared" si="327"/>
        <v>564</v>
      </c>
      <c r="M3492">
        <v>4</v>
      </c>
      <c r="N3492">
        <v>25510</v>
      </c>
      <c r="O3492">
        <f t="shared" si="328"/>
        <v>25510</v>
      </c>
      <c r="P3492">
        <v>5</v>
      </c>
      <c r="Q3492">
        <v>8</v>
      </c>
      <c r="R3492">
        <v>490</v>
      </c>
      <c r="S3492">
        <v>503</v>
      </c>
      <c r="T3492">
        <v>20</v>
      </c>
      <c r="U3492">
        <f>VLOOKUP(A3492,vlookup_table[#All],2,)</f>
        <v>1</v>
      </c>
      <c r="V3492">
        <f>VLOOKUP(A3492,vlookup_table[#All],4,FALSE)</f>
        <v>0</v>
      </c>
      <c r="W3492">
        <f>IF(LEN(V3492)=4,_xlfn.CONCAT("19",LEFT(V3492,2)),IF(LEN(V3492)=3,_xlfn.CONCAT("190",LEFT(V3492,2)),0))</f>
        <v>0</v>
      </c>
      <c r="X3492">
        <f>IF(V3492&lt;&gt;0,1997-VALUE(W3492),0)</f>
        <v>0</v>
      </c>
      <c r="Y3492" t="str">
        <f>VLOOKUP(A3492,vlookup_table[#All],5,FALSE)</f>
        <v>T1</v>
      </c>
      <c r="Z3492" t="str">
        <f t="shared" si="329"/>
        <v>Town</v>
      </c>
      <c r="AA3492">
        <f>VLOOKUP(A3492,vlookup_table[#All],7,FALSE)</f>
        <v>10</v>
      </c>
    </row>
    <row r="3493" spans="1:27" x14ac:dyDescent="0.3">
      <c r="A3493">
        <v>12330</v>
      </c>
      <c r="B3493" s="1" t="s">
        <v>16</v>
      </c>
      <c r="C3493" s="1" t="str">
        <f>UPPER(LEFT(B3493,2))</f>
        <v>IL</v>
      </c>
      <c r="D3493" s="1" t="s">
        <v>14</v>
      </c>
      <c r="E3493" s="1" t="str">
        <f>UPPER(LEFT(D3493,1))</f>
        <v>M</v>
      </c>
      <c r="F3493">
        <v>1326</v>
      </c>
      <c r="G3493">
        <f t="shared" si="324"/>
        <v>1326</v>
      </c>
      <c r="H3493">
        <f t="shared" si="325"/>
        <v>1326</v>
      </c>
      <c r="I3493">
        <v>550</v>
      </c>
      <c r="J3493">
        <f t="shared" si="326"/>
        <v>550</v>
      </c>
      <c r="K3493">
        <v>644</v>
      </c>
      <c r="L3493">
        <f t="shared" si="327"/>
        <v>644</v>
      </c>
      <c r="M3493">
        <v>27</v>
      </c>
      <c r="N3493">
        <v>17543</v>
      </c>
      <c r="O3493">
        <f t="shared" si="328"/>
        <v>17543</v>
      </c>
      <c r="P3493">
        <v>6</v>
      </c>
      <c r="Q3493">
        <v>87</v>
      </c>
      <c r="R3493">
        <v>503</v>
      </c>
      <c r="S3493">
        <v>675</v>
      </c>
      <c r="T3493">
        <v>41.833333330000002</v>
      </c>
      <c r="U3493">
        <f>VLOOKUP(A3493,vlookup_table[#All],2,)</f>
        <v>1</v>
      </c>
      <c r="V3493">
        <f>VLOOKUP(A3493,vlookup_table[#All],4,FALSE)</f>
        <v>0</v>
      </c>
      <c r="W3493">
        <f>IF(LEN(V3493)=4,_xlfn.CONCAT("19",LEFT(V3493,2)),IF(LEN(V3493)=3,_xlfn.CONCAT("190",LEFT(V3493,2)),0))</f>
        <v>0</v>
      </c>
      <c r="X3493">
        <f>IF(V3493&lt;&gt;0,1997-VALUE(W3493),0)</f>
        <v>0</v>
      </c>
      <c r="Y3493" t="str">
        <f>VLOOKUP(A3493,vlookup_table[#All],5,FALSE)</f>
        <v/>
      </c>
      <c r="Z3493">
        <f t="shared" si="329"/>
        <v>0</v>
      </c>
      <c r="AA3493">
        <f>VLOOKUP(A3493,vlookup_table[#All],7,FALSE)</f>
        <v>100</v>
      </c>
    </row>
    <row r="3494" spans="1:27" x14ac:dyDescent="0.3">
      <c r="A3494">
        <v>98941</v>
      </c>
      <c r="B3494" s="1" t="s">
        <v>16</v>
      </c>
      <c r="C3494" s="1" t="str">
        <f>UPPER(LEFT(B3494,2))</f>
        <v>IL</v>
      </c>
      <c r="D3494" s="1" t="s">
        <v>17</v>
      </c>
      <c r="E3494" s="1" t="str">
        <f>UPPER(LEFT(D3494,1))</f>
        <v>F</v>
      </c>
      <c r="F3494">
        <v>423</v>
      </c>
      <c r="G3494">
        <f t="shared" si="324"/>
        <v>423</v>
      </c>
      <c r="H3494">
        <f t="shared" si="325"/>
        <v>423</v>
      </c>
      <c r="I3494">
        <v>213</v>
      </c>
      <c r="J3494">
        <f t="shared" si="326"/>
        <v>213</v>
      </c>
      <c r="K3494">
        <v>330</v>
      </c>
      <c r="L3494">
        <f t="shared" si="327"/>
        <v>330</v>
      </c>
      <c r="M3494">
        <v>1</v>
      </c>
      <c r="N3494">
        <v>11676</v>
      </c>
      <c r="O3494">
        <f t="shared" si="328"/>
        <v>11676</v>
      </c>
      <c r="P3494">
        <v>1</v>
      </c>
      <c r="Q3494">
        <v>79</v>
      </c>
      <c r="R3494">
        <v>280</v>
      </c>
      <c r="S3494">
        <v>276</v>
      </c>
      <c r="T3494">
        <v>8.1666666669999994</v>
      </c>
      <c r="U3494">
        <f>VLOOKUP(A3494,vlookup_table[#All],2,)</f>
        <v>0</v>
      </c>
      <c r="V3494">
        <f>VLOOKUP(A3494,vlookup_table[#All],4,FALSE)</f>
        <v>4701</v>
      </c>
      <c r="W3494" t="str">
        <f>IF(LEN(V3494)=4,_xlfn.CONCAT("19",LEFT(V3494,2)),IF(LEN(V3494)=3,_xlfn.CONCAT("190",LEFT(V3494,2)),0))</f>
        <v>1947</v>
      </c>
      <c r="X3494">
        <f>IF(V3494&lt;&gt;0,1997-VALUE(W3494),0)</f>
        <v>50</v>
      </c>
      <c r="Y3494" t="str">
        <f>VLOOKUP(A3494,vlookup_table[#All],5,FALSE)</f>
        <v>T2</v>
      </c>
      <c r="Z3494" t="str">
        <f t="shared" si="329"/>
        <v>Town</v>
      </c>
      <c r="AA3494">
        <f>VLOOKUP(A3494,vlookup_table[#All],7,FALSE)</f>
        <v>9</v>
      </c>
    </row>
    <row r="3495" spans="1:27" x14ac:dyDescent="0.3">
      <c r="A3495">
        <v>172597</v>
      </c>
      <c r="B3495" s="1" t="s">
        <v>22</v>
      </c>
      <c r="C3495" s="1" t="str">
        <f>UPPER(LEFT(B3495,2))</f>
        <v>CA</v>
      </c>
      <c r="D3495" s="1" t="s">
        <v>17</v>
      </c>
      <c r="E3495" s="1" t="str">
        <f>UPPER(LEFT(D3495,1))</f>
        <v>F</v>
      </c>
      <c r="F3495">
        <v>1431</v>
      </c>
      <c r="G3495">
        <f t="shared" si="324"/>
        <v>1431</v>
      </c>
      <c r="H3495">
        <f t="shared" si="325"/>
        <v>1431</v>
      </c>
      <c r="I3495">
        <v>243</v>
      </c>
      <c r="J3495">
        <f t="shared" si="326"/>
        <v>243</v>
      </c>
      <c r="K3495">
        <v>331</v>
      </c>
      <c r="L3495">
        <f t="shared" si="327"/>
        <v>331</v>
      </c>
      <c r="M3495">
        <v>27</v>
      </c>
      <c r="N3495">
        <v>12639</v>
      </c>
      <c r="O3495">
        <f t="shared" si="328"/>
        <v>12639</v>
      </c>
      <c r="P3495">
        <v>2</v>
      </c>
      <c r="Q3495">
        <v>69</v>
      </c>
      <c r="R3495">
        <v>289</v>
      </c>
      <c r="S3495">
        <v>289</v>
      </c>
      <c r="T3495">
        <v>7.153846154</v>
      </c>
      <c r="U3495">
        <f>VLOOKUP(A3495,vlookup_table[#All],2,)</f>
        <v>2</v>
      </c>
      <c r="V3495">
        <f>VLOOKUP(A3495,vlookup_table[#All],4,FALSE)</f>
        <v>2601</v>
      </c>
      <c r="W3495" t="str">
        <f>IF(LEN(V3495)=4,_xlfn.CONCAT("19",LEFT(V3495,2)),IF(LEN(V3495)=3,_xlfn.CONCAT("190",LEFT(V3495,2)),0))</f>
        <v>1926</v>
      </c>
      <c r="X3495">
        <f>IF(V3495&lt;&gt;0,1997-VALUE(W3495),0)</f>
        <v>71</v>
      </c>
      <c r="Y3495" t="str">
        <f>VLOOKUP(A3495,vlookup_table[#All],5,FALSE)</f>
        <v>T1</v>
      </c>
      <c r="Z3495" t="str">
        <f t="shared" si="329"/>
        <v>Town</v>
      </c>
      <c r="AA3495">
        <f>VLOOKUP(A3495,vlookup_table[#All],7,FALSE)</f>
        <v>3</v>
      </c>
    </row>
    <row r="3496" spans="1:27" x14ac:dyDescent="0.3">
      <c r="A3496">
        <v>147956</v>
      </c>
      <c r="B3496" s="1" t="s">
        <v>22</v>
      </c>
      <c r="C3496" s="1" t="str">
        <f>UPPER(LEFT(B3496,2))</f>
        <v>CA</v>
      </c>
      <c r="D3496" s="1" t="s">
        <v>17</v>
      </c>
      <c r="E3496" s="1" t="str">
        <f>UPPER(LEFT(D3496,1))</f>
        <v>F</v>
      </c>
      <c r="F3496">
        <v>2481</v>
      </c>
      <c r="G3496">
        <f t="shared" si="324"/>
        <v>2481</v>
      </c>
      <c r="H3496">
        <f t="shared" si="325"/>
        <v>2481</v>
      </c>
      <c r="I3496">
        <v>226</v>
      </c>
      <c r="J3496">
        <f t="shared" si="326"/>
        <v>226</v>
      </c>
      <c r="K3496">
        <v>283</v>
      </c>
      <c r="L3496">
        <f t="shared" si="327"/>
        <v>283</v>
      </c>
      <c r="M3496">
        <v>71</v>
      </c>
      <c r="N3496">
        <v>8369</v>
      </c>
      <c r="O3496">
        <f t="shared" si="328"/>
        <v>8369</v>
      </c>
      <c r="P3496">
        <v>59</v>
      </c>
      <c r="Q3496">
        <v>28</v>
      </c>
      <c r="R3496">
        <v>248</v>
      </c>
      <c r="S3496">
        <v>270</v>
      </c>
      <c r="T3496">
        <v>9.1666666669999994</v>
      </c>
      <c r="U3496">
        <f>VLOOKUP(A3496,vlookup_table[#All],2,)</f>
        <v>0</v>
      </c>
      <c r="V3496">
        <f>VLOOKUP(A3496,vlookup_table[#All],4,FALSE)</f>
        <v>4401</v>
      </c>
      <c r="W3496" t="str">
        <f>IF(LEN(V3496)=4,_xlfn.CONCAT("19",LEFT(V3496,2)),IF(LEN(V3496)=3,_xlfn.CONCAT("190",LEFT(V3496,2)),0))</f>
        <v>1944</v>
      </c>
      <c r="X3496">
        <f>IF(V3496&lt;&gt;0,1997-VALUE(W3496),0)</f>
        <v>53</v>
      </c>
      <c r="Y3496" t="str">
        <f>VLOOKUP(A3496,vlookup_table[#All],5,FALSE)</f>
        <v>U3</v>
      </c>
      <c r="Z3496" t="str">
        <f t="shared" si="329"/>
        <v>Urban</v>
      </c>
      <c r="AA3496">
        <f>VLOOKUP(A3496,vlookup_table[#All],7,FALSE)</f>
        <v>5</v>
      </c>
    </row>
    <row r="3497" spans="1:27" x14ac:dyDescent="0.3">
      <c r="A3497">
        <v>47819</v>
      </c>
      <c r="B3497" s="1" t="s">
        <v>44</v>
      </c>
      <c r="C3497" s="1" t="str">
        <f>UPPER(LEFT(B3497,2))</f>
        <v>AL</v>
      </c>
      <c r="D3497" s="1" t="s">
        <v>27</v>
      </c>
      <c r="E3497" s="1" t="str">
        <f>UPPER(LEFT(D3497,1))</f>
        <v>M</v>
      </c>
      <c r="F3497">
        <v>682</v>
      </c>
      <c r="G3497">
        <f t="shared" si="324"/>
        <v>682</v>
      </c>
      <c r="H3497">
        <f t="shared" si="325"/>
        <v>682</v>
      </c>
      <c r="I3497">
        <v>451</v>
      </c>
      <c r="J3497">
        <f t="shared" si="326"/>
        <v>451</v>
      </c>
      <c r="K3497">
        <v>485</v>
      </c>
      <c r="L3497">
        <f t="shared" si="327"/>
        <v>485</v>
      </c>
      <c r="M3497">
        <v>0</v>
      </c>
      <c r="N3497">
        <v>17756</v>
      </c>
      <c r="O3497">
        <f t="shared" si="328"/>
        <v>17756</v>
      </c>
      <c r="P3497">
        <v>0</v>
      </c>
      <c r="Q3497">
        <v>65</v>
      </c>
      <c r="R3497">
        <v>462</v>
      </c>
      <c r="S3497">
        <v>443</v>
      </c>
      <c r="T3497">
        <v>12.7</v>
      </c>
      <c r="U3497">
        <f>VLOOKUP(A3497,vlookup_table[#All],2,)</f>
        <v>1002</v>
      </c>
      <c r="V3497">
        <f>VLOOKUP(A3497,vlookup_table[#All],4,FALSE)</f>
        <v>3801</v>
      </c>
      <c r="W3497" t="str">
        <f>IF(LEN(V3497)=4,_xlfn.CONCAT("19",LEFT(V3497,2)),IF(LEN(V3497)=3,_xlfn.CONCAT("190",LEFT(V3497,2)),0))</f>
        <v>1938</v>
      </c>
      <c r="X3497">
        <f>IF(V3497&lt;&gt;0,1997-VALUE(W3497),0)</f>
        <v>59</v>
      </c>
      <c r="Y3497" t="str">
        <f>VLOOKUP(A3497,vlookup_table[#All],5,FALSE)</f>
        <v>T1</v>
      </c>
      <c r="Z3497" t="str">
        <f t="shared" si="329"/>
        <v>Town</v>
      </c>
      <c r="AA3497">
        <f>VLOOKUP(A3497,vlookup_table[#All],7,FALSE)</f>
        <v>10</v>
      </c>
    </row>
    <row r="3498" spans="1:27" x14ac:dyDescent="0.3">
      <c r="A3498">
        <v>130554</v>
      </c>
      <c r="B3498" s="1" t="s">
        <v>49</v>
      </c>
      <c r="C3498" s="1" t="str">
        <f>UPPER(LEFT(B3498,2))</f>
        <v>CO</v>
      </c>
      <c r="D3498" s="1" t="s">
        <v>17</v>
      </c>
      <c r="E3498" s="1" t="str">
        <f>UPPER(LEFT(D3498,1))</f>
        <v>F</v>
      </c>
      <c r="F3498">
        <v>663</v>
      </c>
      <c r="G3498">
        <f t="shared" si="324"/>
        <v>663</v>
      </c>
      <c r="H3498">
        <f t="shared" si="325"/>
        <v>663</v>
      </c>
      <c r="I3498">
        <v>375</v>
      </c>
      <c r="J3498">
        <f t="shared" si="326"/>
        <v>375</v>
      </c>
      <c r="K3498">
        <v>425</v>
      </c>
      <c r="L3498">
        <f t="shared" si="327"/>
        <v>425</v>
      </c>
      <c r="M3498">
        <v>0</v>
      </c>
      <c r="N3498">
        <v>12667</v>
      </c>
      <c r="O3498">
        <f t="shared" si="328"/>
        <v>12667</v>
      </c>
      <c r="P3498">
        <v>5</v>
      </c>
      <c r="Q3498">
        <v>51</v>
      </c>
      <c r="R3498">
        <v>406</v>
      </c>
      <c r="S3498">
        <v>399</v>
      </c>
      <c r="T3498">
        <v>12.7</v>
      </c>
      <c r="U3498">
        <f>VLOOKUP(A3498,vlookup_table[#All],2,)</f>
        <v>0</v>
      </c>
      <c r="V3498">
        <f>VLOOKUP(A3498,vlookup_table[#All],4,FALSE)</f>
        <v>5407</v>
      </c>
      <c r="W3498" t="str">
        <f>IF(LEN(V3498)=4,_xlfn.CONCAT("19",LEFT(V3498,2)),IF(LEN(V3498)=3,_xlfn.CONCAT("190",LEFT(V3498,2)),0))</f>
        <v>1954</v>
      </c>
      <c r="X3498">
        <f>IF(V3498&lt;&gt;0,1997-VALUE(W3498),0)</f>
        <v>43</v>
      </c>
      <c r="Y3498" t="str">
        <f>VLOOKUP(A3498,vlookup_table[#All],5,FALSE)</f>
        <v>S2</v>
      </c>
      <c r="Z3498" t="str">
        <f t="shared" si="329"/>
        <v>Suburban</v>
      </c>
      <c r="AA3498">
        <f>VLOOKUP(A3498,vlookup_table[#All],7,FALSE)</f>
        <v>20</v>
      </c>
    </row>
    <row r="3499" spans="1:27" x14ac:dyDescent="0.3">
      <c r="A3499">
        <v>157213</v>
      </c>
      <c r="B3499" s="1" t="s">
        <v>22</v>
      </c>
      <c r="C3499" s="1" t="str">
        <f>UPPER(LEFT(B3499,2))</f>
        <v>CA</v>
      </c>
      <c r="D3499" s="1" t="s">
        <v>17</v>
      </c>
      <c r="E3499" s="1" t="str">
        <f>UPPER(LEFT(D3499,1))</f>
        <v>F</v>
      </c>
      <c r="F3499">
        <v>1909</v>
      </c>
      <c r="G3499">
        <f t="shared" si="324"/>
        <v>1909</v>
      </c>
      <c r="H3499">
        <f t="shared" si="325"/>
        <v>1909</v>
      </c>
      <c r="I3499">
        <v>417</v>
      </c>
      <c r="J3499">
        <f t="shared" si="326"/>
        <v>417</v>
      </c>
      <c r="K3499">
        <v>550</v>
      </c>
      <c r="L3499">
        <f t="shared" si="327"/>
        <v>550</v>
      </c>
      <c r="M3499">
        <v>45</v>
      </c>
      <c r="N3499">
        <v>23187</v>
      </c>
      <c r="O3499">
        <f t="shared" si="328"/>
        <v>23187</v>
      </c>
      <c r="P3499">
        <v>16</v>
      </c>
      <c r="Q3499">
        <v>34</v>
      </c>
      <c r="R3499">
        <v>510</v>
      </c>
      <c r="S3499">
        <v>468</v>
      </c>
      <c r="T3499">
        <v>12.5</v>
      </c>
      <c r="U3499">
        <f>VLOOKUP(A3499,vlookup_table[#All],2,)</f>
        <v>0</v>
      </c>
      <c r="V3499">
        <f>VLOOKUP(A3499,vlookup_table[#All],4,FALSE)</f>
        <v>0</v>
      </c>
      <c r="W3499">
        <f>IF(LEN(V3499)=4,_xlfn.CONCAT("19",LEFT(V3499,2)),IF(LEN(V3499)=3,_xlfn.CONCAT("190",LEFT(V3499,2)),0))</f>
        <v>0</v>
      </c>
      <c r="X3499">
        <f>IF(V3499&lt;&gt;0,1997-VALUE(W3499),0)</f>
        <v>0</v>
      </c>
      <c r="Y3499" t="str">
        <f>VLOOKUP(A3499,vlookup_table[#All],5,FALSE)</f>
        <v>S1</v>
      </c>
      <c r="Z3499" t="str">
        <f t="shared" si="329"/>
        <v>Suburban</v>
      </c>
      <c r="AA3499">
        <f>VLOOKUP(A3499,vlookup_table[#All],7,FALSE)</f>
        <v>20</v>
      </c>
    </row>
    <row r="3500" spans="1:27" x14ac:dyDescent="0.3">
      <c r="A3500">
        <v>90532</v>
      </c>
      <c r="B3500" s="1" t="s">
        <v>56</v>
      </c>
      <c r="C3500" s="1" t="str">
        <f>UPPER(LEFT(B3500,2))</f>
        <v>AZ</v>
      </c>
      <c r="D3500" s="1" t="s">
        <v>14</v>
      </c>
      <c r="E3500" s="1" t="str">
        <f>UPPER(LEFT(D3500,1))</f>
        <v>M</v>
      </c>
      <c r="F3500">
        <v>727</v>
      </c>
      <c r="G3500">
        <f t="shared" si="324"/>
        <v>727</v>
      </c>
      <c r="H3500">
        <f t="shared" si="325"/>
        <v>727</v>
      </c>
      <c r="I3500">
        <v>350</v>
      </c>
      <c r="J3500">
        <f t="shared" si="326"/>
        <v>350</v>
      </c>
      <c r="K3500">
        <v>426</v>
      </c>
      <c r="L3500">
        <f t="shared" si="327"/>
        <v>426</v>
      </c>
      <c r="M3500">
        <v>0</v>
      </c>
      <c r="N3500">
        <v>20399</v>
      </c>
      <c r="O3500">
        <f t="shared" si="328"/>
        <v>20399</v>
      </c>
      <c r="P3500">
        <v>5</v>
      </c>
      <c r="Q3500">
        <v>13</v>
      </c>
      <c r="R3500">
        <v>381</v>
      </c>
      <c r="S3500">
        <v>399</v>
      </c>
      <c r="T3500">
        <v>11.2</v>
      </c>
      <c r="U3500">
        <f>VLOOKUP(A3500,vlookup_table[#All],2,)</f>
        <v>1002</v>
      </c>
      <c r="V3500">
        <f>VLOOKUP(A3500,vlookup_table[#All],4,FALSE)</f>
        <v>6910</v>
      </c>
      <c r="W3500" t="str">
        <f>IF(LEN(V3500)=4,_xlfn.CONCAT("19",LEFT(V3500,2)),IF(LEN(V3500)=3,_xlfn.CONCAT("190",LEFT(V3500,2)),0))</f>
        <v>1969</v>
      </c>
      <c r="X3500">
        <f>IF(V3500&lt;&gt;0,1997-VALUE(W3500),0)</f>
        <v>28</v>
      </c>
      <c r="Y3500" t="str">
        <f>VLOOKUP(A3500,vlookup_table[#All],5,FALSE)</f>
        <v>S1</v>
      </c>
      <c r="Z3500" t="str">
        <f t="shared" si="329"/>
        <v>Suburban</v>
      </c>
      <c r="AA3500">
        <f>VLOOKUP(A3500,vlookup_table[#All],7,FALSE)</f>
        <v>20</v>
      </c>
    </row>
    <row r="3501" spans="1:27" x14ac:dyDescent="0.3">
      <c r="A3501">
        <v>187744</v>
      </c>
      <c r="B3501" s="1" t="s">
        <v>49</v>
      </c>
      <c r="C3501" s="1" t="str">
        <f>UPPER(LEFT(B3501,2))</f>
        <v>CO</v>
      </c>
      <c r="D3501" s="1" t="s">
        <v>17</v>
      </c>
      <c r="E3501" s="1" t="str">
        <f>UPPER(LEFT(D3501,1))</f>
        <v>F</v>
      </c>
      <c r="F3501">
        <v>729</v>
      </c>
      <c r="G3501">
        <f t="shared" si="324"/>
        <v>729</v>
      </c>
      <c r="H3501">
        <f t="shared" si="325"/>
        <v>729</v>
      </c>
      <c r="I3501">
        <v>324</v>
      </c>
      <c r="J3501">
        <f t="shared" si="326"/>
        <v>324</v>
      </c>
      <c r="K3501">
        <v>447</v>
      </c>
      <c r="L3501">
        <f t="shared" si="327"/>
        <v>447</v>
      </c>
      <c r="M3501">
        <v>0</v>
      </c>
      <c r="N3501">
        <v>16479</v>
      </c>
      <c r="O3501">
        <f t="shared" si="328"/>
        <v>16479</v>
      </c>
      <c r="P3501">
        <v>2</v>
      </c>
      <c r="Q3501">
        <v>37</v>
      </c>
      <c r="R3501">
        <v>343</v>
      </c>
      <c r="S3501">
        <v>400</v>
      </c>
      <c r="T3501">
        <v>4.8947368420000004</v>
      </c>
      <c r="U3501">
        <f>VLOOKUP(A3501,vlookup_table[#All],2,)</f>
        <v>0</v>
      </c>
      <c r="V3501">
        <f>VLOOKUP(A3501,vlookup_table[#All],4,FALSE)</f>
        <v>0</v>
      </c>
      <c r="W3501">
        <f>IF(LEN(V3501)=4,_xlfn.CONCAT("19",LEFT(V3501,2)),IF(LEN(V3501)=3,_xlfn.CONCAT("190",LEFT(V3501,2)),0))</f>
        <v>0</v>
      </c>
      <c r="X3501">
        <f>IF(V3501&lt;&gt;0,1997-VALUE(W3501),0)</f>
        <v>0</v>
      </c>
      <c r="Y3501" t="str">
        <f>VLOOKUP(A3501,vlookup_table[#All],5,FALSE)</f>
        <v>U1</v>
      </c>
      <c r="Z3501" t="str">
        <f t="shared" si="329"/>
        <v>Urban</v>
      </c>
      <c r="AA3501">
        <f>VLOOKUP(A3501,vlookup_table[#All],7,FALSE)</f>
        <v>7</v>
      </c>
    </row>
    <row r="3502" spans="1:27" x14ac:dyDescent="0.3">
      <c r="A3502">
        <v>11143</v>
      </c>
      <c r="B3502" s="1" t="s">
        <v>48</v>
      </c>
      <c r="C3502" s="1" t="str">
        <f>UPPER(LEFT(B3502,2))</f>
        <v>IA</v>
      </c>
      <c r="D3502" s="1" t="s">
        <v>14</v>
      </c>
      <c r="E3502" s="1" t="str">
        <f>UPPER(LEFT(D3502,1))</f>
        <v>M</v>
      </c>
      <c r="F3502">
        <v>424</v>
      </c>
      <c r="G3502">
        <f t="shared" si="324"/>
        <v>424</v>
      </c>
      <c r="H3502">
        <f t="shared" si="325"/>
        <v>424</v>
      </c>
      <c r="I3502">
        <v>294</v>
      </c>
      <c r="J3502">
        <f t="shared" si="326"/>
        <v>294</v>
      </c>
      <c r="K3502">
        <v>368</v>
      </c>
      <c r="L3502">
        <f t="shared" si="327"/>
        <v>368</v>
      </c>
      <c r="M3502">
        <v>0</v>
      </c>
      <c r="N3502">
        <v>11315</v>
      </c>
      <c r="O3502">
        <f t="shared" si="328"/>
        <v>11315</v>
      </c>
      <c r="P3502">
        <v>2</v>
      </c>
      <c r="Q3502">
        <v>68</v>
      </c>
      <c r="R3502">
        <v>332</v>
      </c>
      <c r="S3502">
        <v>310</v>
      </c>
      <c r="T3502">
        <v>39</v>
      </c>
      <c r="U3502">
        <f>VLOOKUP(A3502,vlookup_table[#All],2,)</f>
        <v>1</v>
      </c>
      <c r="V3502">
        <f>VLOOKUP(A3502,vlookup_table[#All],4,FALSE)</f>
        <v>2812</v>
      </c>
      <c r="W3502" t="str">
        <f>IF(LEN(V3502)=4,_xlfn.CONCAT("19",LEFT(V3502,2)),IF(LEN(V3502)=3,_xlfn.CONCAT("190",LEFT(V3502,2)),0))</f>
        <v>1928</v>
      </c>
      <c r="X3502">
        <f>IF(V3502&lt;&gt;0,1997-VALUE(W3502),0)</f>
        <v>69</v>
      </c>
      <c r="Y3502" t="str">
        <f>VLOOKUP(A3502,vlookup_table[#All],5,FALSE)</f>
        <v>C2</v>
      </c>
      <c r="Z3502" t="str">
        <f t="shared" si="329"/>
        <v>City</v>
      </c>
      <c r="AA3502">
        <f>VLOOKUP(A3502,vlookup_table[#All],7,FALSE)</f>
        <v>44</v>
      </c>
    </row>
    <row r="3503" spans="1:27" x14ac:dyDescent="0.3">
      <c r="A3503">
        <v>121978</v>
      </c>
      <c r="B3503" s="1" t="s">
        <v>21</v>
      </c>
      <c r="C3503" s="1" t="str">
        <f>UPPER(LEFT(B3503,2))</f>
        <v>TX</v>
      </c>
      <c r="D3503" s="1" t="s">
        <v>14</v>
      </c>
      <c r="E3503" s="1" t="str">
        <f>UPPER(LEFT(D3503,1))</f>
        <v>M</v>
      </c>
      <c r="F3503">
        <v>693</v>
      </c>
      <c r="G3503">
        <f t="shared" si="324"/>
        <v>693</v>
      </c>
      <c r="H3503">
        <f t="shared" si="325"/>
        <v>693</v>
      </c>
      <c r="I3503">
        <v>292</v>
      </c>
      <c r="J3503">
        <f t="shared" si="326"/>
        <v>292</v>
      </c>
      <c r="K3503">
        <v>377</v>
      </c>
      <c r="L3503">
        <f t="shared" si="327"/>
        <v>377</v>
      </c>
      <c r="M3503">
        <v>0</v>
      </c>
      <c r="N3503">
        <v>10971</v>
      </c>
      <c r="O3503">
        <f t="shared" si="328"/>
        <v>10971</v>
      </c>
      <c r="P3503">
        <v>15</v>
      </c>
      <c r="Q3503">
        <v>60</v>
      </c>
      <c r="R3503">
        <v>325</v>
      </c>
      <c r="S3503">
        <v>352</v>
      </c>
      <c r="T3503">
        <v>24.444444440000002</v>
      </c>
      <c r="U3503">
        <f>VLOOKUP(A3503,vlookup_table[#All],2,)</f>
        <v>1</v>
      </c>
      <c r="V3503">
        <f>VLOOKUP(A3503,vlookup_table[#All],4,FALSE)</f>
        <v>1907</v>
      </c>
      <c r="W3503" t="str">
        <f>IF(LEN(V3503)=4,_xlfn.CONCAT("19",LEFT(V3503,2)),IF(LEN(V3503)=3,_xlfn.CONCAT("190",LEFT(V3503,2)),0))</f>
        <v>1919</v>
      </c>
      <c r="X3503">
        <f>IF(V3503&lt;&gt;0,1997-VALUE(W3503),0)</f>
        <v>78</v>
      </c>
      <c r="Y3503" t="str">
        <f>VLOOKUP(A3503,vlookup_table[#All],5,FALSE)</f>
        <v>S2</v>
      </c>
      <c r="Z3503" t="str">
        <f t="shared" si="329"/>
        <v>Suburban</v>
      </c>
      <c r="AA3503">
        <f>VLOOKUP(A3503,vlookup_table[#All],7,FALSE)</f>
        <v>50</v>
      </c>
    </row>
    <row r="3504" spans="1:27" x14ac:dyDescent="0.3">
      <c r="A3504">
        <v>190597</v>
      </c>
      <c r="B3504" s="1" t="s">
        <v>13</v>
      </c>
      <c r="C3504" s="1" t="str">
        <f>UPPER(LEFT(B3504,2))</f>
        <v>FL</v>
      </c>
      <c r="D3504" s="1" t="s">
        <v>17</v>
      </c>
      <c r="E3504" s="1" t="str">
        <f>UPPER(LEFT(D3504,1))</f>
        <v>F</v>
      </c>
      <c r="F3504">
        <v>737</v>
      </c>
      <c r="G3504">
        <f t="shared" si="324"/>
        <v>737</v>
      </c>
      <c r="H3504">
        <f t="shared" si="325"/>
        <v>737</v>
      </c>
      <c r="I3504">
        <v>273</v>
      </c>
      <c r="J3504">
        <f t="shared" si="326"/>
        <v>273</v>
      </c>
      <c r="K3504">
        <v>383</v>
      </c>
      <c r="L3504">
        <f t="shared" si="327"/>
        <v>383</v>
      </c>
      <c r="M3504">
        <v>5</v>
      </c>
      <c r="N3504">
        <v>15847</v>
      </c>
      <c r="O3504">
        <f t="shared" si="328"/>
        <v>15847</v>
      </c>
      <c r="P3504">
        <v>2</v>
      </c>
      <c r="Q3504">
        <v>22</v>
      </c>
      <c r="R3504">
        <v>363</v>
      </c>
      <c r="S3504">
        <v>338</v>
      </c>
      <c r="T3504">
        <v>7.038461539</v>
      </c>
      <c r="U3504">
        <f>VLOOKUP(A3504,vlookup_table[#All],2,)</f>
        <v>28</v>
      </c>
      <c r="V3504">
        <f>VLOOKUP(A3504,vlookup_table[#All],4,FALSE)</f>
        <v>4701</v>
      </c>
      <c r="W3504" t="str">
        <f>IF(LEN(V3504)=4,_xlfn.CONCAT("19",LEFT(V3504,2)),IF(LEN(V3504)=3,_xlfn.CONCAT("190",LEFT(V3504,2)),0))</f>
        <v>1947</v>
      </c>
      <c r="X3504">
        <f>IF(V3504&lt;&gt;0,1997-VALUE(W3504),0)</f>
        <v>50</v>
      </c>
      <c r="Y3504" t="str">
        <f>VLOOKUP(A3504,vlookup_table[#All],5,FALSE)</f>
        <v>C2</v>
      </c>
      <c r="Z3504" t="str">
        <f t="shared" si="329"/>
        <v>City</v>
      </c>
      <c r="AA3504">
        <f>VLOOKUP(A3504,vlookup_table[#All],7,FALSE)</f>
        <v>12</v>
      </c>
    </row>
    <row r="3505" spans="1:27" x14ac:dyDescent="0.3">
      <c r="A3505">
        <v>6325</v>
      </c>
      <c r="B3505" s="1" t="s">
        <v>34</v>
      </c>
      <c r="C3505" s="1" t="str">
        <f>UPPER(LEFT(B3505,2))</f>
        <v>IN</v>
      </c>
      <c r="D3505" s="1" t="s">
        <v>17</v>
      </c>
      <c r="E3505" s="1" t="str">
        <f>UPPER(LEFT(D3505,1))</f>
        <v>F</v>
      </c>
      <c r="F3505">
        <v>331</v>
      </c>
      <c r="G3505">
        <f t="shared" si="324"/>
        <v>331</v>
      </c>
      <c r="H3505">
        <f t="shared" si="325"/>
        <v>331</v>
      </c>
      <c r="I3505">
        <v>322</v>
      </c>
      <c r="J3505">
        <f t="shared" si="326"/>
        <v>322</v>
      </c>
      <c r="K3505">
        <v>368</v>
      </c>
      <c r="L3505">
        <f t="shared" si="327"/>
        <v>368</v>
      </c>
      <c r="M3505">
        <v>0</v>
      </c>
      <c r="N3505">
        <v>13193</v>
      </c>
      <c r="O3505">
        <f t="shared" si="328"/>
        <v>13193</v>
      </c>
      <c r="P3505">
        <v>1</v>
      </c>
      <c r="Q3505">
        <v>70</v>
      </c>
      <c r="R3505">
        <v>370</v>
      </c>
      <c r="S3505">
        <v>320</v>
      </c>
      <c r="T3505">
        <v>14</v>
      </c>
      <c r="U3505">
        <f>VLOOKUP(A3505,vlookup_table[#All],2,)</f>
        <v>0</v>
      </c>
      <c r="V3505">
        <f>VLOOKUP(A3505,vlookup_table[#All],4,FALSE)</f>
        <v>3001</v>
      </c>
      <c r="W3505" t="str">
        <f>IF(LEN(V3505)=4,_xlfn.CONCAT("19",LEFT(V3505,2)),IF(LEN(V3505)=3,_xlfn.CONCAT("190",LEFT(V3505,2)),0))</f>
        <v>1930</v>
      </c>
      <c r="X3505">
        <f>IF(V3505&lt;&gt;0,1997-VALUE(W3505),0)</f>
        <v>67</v>
      </c>
      <c r="Y3505" t="str">
        <f>VLOOKUP(A3505,vlookup_table[#All],5,FALSE)</f>
        <v>C2</v>
      </c>
      <c r="Z3505" t="str">
        <f t="shared" si="329"/>
        <v>City</v>
      </c>
      <c r="AA3505">
        <f>VLOOKUP(A3505,vlookup_table[#All],7,FALSE)</f>
        <v>15</v>
      </c>
    </row>
    <row r="3506" spans="1:27" x14ac:dyDescent="0.3">
      <c r="A3506">
        <v>11943</v>
      </c>
      <c r="B3506" s="1" t="s">
        <v>22</v>
      </c>
      <c r="C3506" s="1" t="str">
        <f>UPPER(LEFT(B3506,2))</f>
        <v>CA</v>
      </c>
      <c r="D3506" s="1" t="s">
        <v>17</v>
      </c>
      <c r="E3506" s="1" t="str">
        <f>UPPER(LEFT(D3506,1))</f>
        <v>F</v>
      </c>
      <c r="F3506">
        <v>3447</v>
      </c>
      <c r="G3506">
        <f t="shared" si="324"/>
        <v>3447</v>
      </c>
      <c r="H3506">
        <f t="shared" si="325"/>
        <v>3447</v>
      </c>
      <c r="I3506">
        <v>357</v>
      </c>
      <c r="J3506">
        <f t="shared" si="326"/>
        <v>357</v>
      </c>
      <c r="K3506">
        <v>503</v>
      </c>
      <c r="L3506">
        <f t="shared" si="327"/>
        <v>503</v>
      </c>
      <c r="M3506">
        <v>68</v>
      </c>
      <c r="N3506">
        <v>19465</v>
      </c>
      <c r="O3506">
        <f t="shared" si="328"/>
        <v>19465</v>
      </c>
      <c r="P3506">
        <v>12</v>
      </c>
      <c r="Q3506">
        <v>32</v>
      </c>
      <c r="R3506">
        <v>400</v>
      </c>
      <c r="S3506">
        <v>451</v>
      </c>
      <c r="T3506">
        <v>13.44444444</v>
      </c>
      <c r="U3506">
        <f>VLOOKUP(A3506,vlookup_table[#All],2,)</f>
        <v>2</v>
      </c>
      <c r="V3506">
        <f>VLOOKUP(A3506,vlookup_table[#All],4,FALSE)</f>
        <v>2101</v>
      </c>
      <c r="W3506" t="str">
        <f>IF(LEN(V3506)=4,_xlfn.CONCAT("19",LEFT(V3506,2)),IF(LEN(V3506)=3,_xlfn.CONCAT("190",LEFT(V3506,2)),0))</f>
        <v>1921</v>
      </c>
      <c r="X3506">
        <f>IF(V3506&lt;&gt;0,1997-VALUE(W3506),0)</f>
        <v>76</v>
      </c>
      <c r="Y3506" t="str">
        <f>VLOOKUP(A3506,vlookup_table[#All],5,FALSE)</f>
        <v>S1</v>
      </c>
      <c r="Z3506" t="str">
        <f t="shared" si="329"/>
        <v>Suburban</v>
      </c>
      <c r="AA3506">
        <f>VLOOKUP(A3506,vlookup_table[#All],7,FALSE)</f>
        <v>10</v>
      </c>
    </row>
    <row r="3507" spans="1:27" x14ac:dyDescent="0.3">
      <c r="A3507">
        <v>19789</v>
      </c>
      <c r="B3507" s="1" t="s">
        <v>18</v>
      </c>
      <c r="C3507" s="1" t="str">
        <f>UPPER(LEFT(B3507,2))</f>
        <v>NC</v>
      </c>
      <c r="D3507" s="1" t="s">
        <v>14</v>
      </c>
      <c r="E3507" s="1" t="str">
        <f>UPPER(LEFT(D3507,1))</f>
        <v>M</v>
      </c>
      <c r="F3507">
        <v>355</v>
      </c>
      <c r="G3507">
        <f t="shared" si="324"/>
        <v>355</v>
      </c>
      <c r="H3507">
        <f t="shared" si="325"/>
        <v>355</v>
      </c>
      <c r="I3507">
        <v>219</v>
      </c>
      <c r="J3507">
        <f t="shared" si="326"/>
        <v>219</v>
      </c>
      <c r="K3507">
        <v>285</v>
      </c>
      <c r="L3507">
        <f t="shared" si="327"/>
        <v>285</v>
      </c>
      <c r="M3507">
        <v>0</v>
      </c>
      <c r="N3507">
        <v>9550</v>
      </c>
      <c r="O3507">
        <f t="shared" si="328"/>
        <v>9550</v>
      </c>
      <c r="P3507">
        <v>1</v>
      </c>
      <c r="Q3507">
        <v>81</v>
      </c>
      <c r="R3507">
        <v>283</v>
      </c>
      <c r="S3507">
        <v>250</v>
      </c>
      <c r="T3507">
        <v>10</v>
      </c>
      <c r="U3507">
        <f>VLOOKUP(A3507,vlookup_table[#All],2,)</f>
        <v>1</v>
      </c>
      <c r="V3507">
        <f>VLOOKUP(A3507,vlookup_table[#All],4,FALSE)</f>
        <v>4401</v>
      </c>
      <c r="W3507" t="str">
        <f>IF(LEN(V3507)=4,_xlfn.CONCAT("19",LEFT(V3507,2)),IF(LEN(V3507)=3,_xlfn.CONCAT("190",LEFT(V3507,2)),0))</f>
        <v>1944</v>
      </c>
      <c r="X3507">
        <f>IF(V3507&lt;&gt;0,1997-VALUE(W3507),0)</f>
        <v>53</v>
      </c>
      <c r="Y3507" t="str">
        <f>VLOOKUP(A3507,vlookup_table[#All],5,FALSE)</f>
        <v>T2</v>
      </c>
      <c r="Z3507" t="str">
        <f t="shared" si="329"/>
        <v>Town</v>
      </c>
      <c r="AA3507">
        <f>VLOOKUP(A3507,vlookup_table[#All],7,FALSE)</f>
        <v>10</v>
      </c>
    </row>
    <row r="3508" spans="1:27" x14ac:dyDescent="0.3">
      <c r="A3508">
        <v>41288</v>
      </c>
      <c r="B3508" s="1" t="s">
        <v>13</v>
      </c>
      <c r="C3508" s="1" t="str">
        <f>UPPER(LEFT(B3508,2))</f>
        <v>FL</v>
      </c>
      <c r="D3508" s="1" t="s">
        <v>14</v>
      </c>
      <c r="E3508" s="1" t="str">
        <f>UPPER(LEFT(D3508,1))</f>
        <v>M</v>
      </c>
      <c r="F3508">
        <v>466</v>
      </c>
      <c r="G3508">
        <f t="shared" si="324"/>
        <v>466</v>
      </c>
      <c r="H3508">
        <f t="shared" si="325"/>
        <v>466</v>
      </c>
      <c r="I3508">
        <v>271</v>
      </c>
      <c r="J3508">
        <f t="shared" si="326"/>
        <v>271</v>
      </c>
      <c r="K3508">
        <v>325</v>
      </c>
      <c r="L3508">
        <f t="shared" si="327"/>
        <v>325</v>
      </c>
      <c r="M3508">
        <v>0</v>
      </c>
      <c r="N3508">
        <v>11148</v>
      </c>
      <c r="O3508">
        <f t="shared" si="328"/>
        <v>11148</v>
      </c>
      <c r="P3508">
        <v>11</v>
      </c>
      <c r="Q3508">
        <v>28</v>
      </c>
      <c r="R3508">
        <v>292</v>
      </c>
      <c r="S3508">
        <v>291</v>
      </c>
      <c r="T3508">
        <v>5</v>
      </c>
      <c r="U3508">
        <f>VLOOKUP(A3508,vlookup_table[#All],2,)</f>
        <v>1</v>
      </c>
      <c r="V3508">
        <f>VLOOKUP(A3508,vlookup_table[#All],4,FALSE)</f>
        <v>1301</v>
      </c>
      <c r="W3508" t="str">
        <f>IF(LEN(V3508)=4,_xlfn.CONCAT("19",LEFT(V3508,2)),IF(LEN(V3508)=3,_xlfn.CONCAT("190",LEFT(V3508,2)),0))</f>
        <v>1913</v>
      </c>
      <c r="X3508">
        <f>IF(V3508&lt;&gt;0,1997-VALUE(W3508),0)</f>
        <v>84</v>
      </c>
      <c r="Y3508" t="str">
        <f>VLOOKUP(A3508,vlookup_table[#All],5,FALSE)</f>
        <v>U3</v>
      </c>
      <c r="Z3508" t="str">
        <f t="shared" si="329"/>
        <v>Urban</v>
      </c>
      <c r="AA3508">
        <f>VLOOKUP(A3508,vlookup_table[#All],7,FALSE)</f>
        <v>9</v>
      </c>
    </row>
    <row r="3509" spans="1:27" x14ac:dyDescent="0.3">
      <c r="A3509">
        <v>102706</v>
      </c>
      <c r="B3509" s="1" t="s">
        <v>37</v>
      </c>
      <c r="C3509" s="1" t="str">
        <f>UPPER(LEFT(B3509,2))</f>
        <v>MO</v>
      </c>
      <c r="D3509" s="1" t="s">
        <v>17</v>
      </c>
      <c r="E3509" s="1" t="str">
        <f>UPPER(LEFT(D3509,1))</f>
        <v>F</v>
      </c>
      <c r="F3509">
        <v>835</v>
      </c>
      <c r="G3509">
        <f t="shared" si="324"/>
        <v>835</v>
      </c>
      <c r="H3509">
        <f t="shared" si="325"/>
        <v>835</v>
      </c>
      <c r="I3509">
        <v>401</v>
      </c>
      <c r="J3509">
        <f t="shared" si="326"/>
        <v>401</v>
      </c>
      <c r="K3509">
        <v>537</v>
      </c>
      <c r="L3509">
        <f t="shared" si="327"/>
        <v>537</v>
      </c>
      <c r="M3509">
        <v>3</v>
      </c>
      <c r="N3509">
        <v>20242</v>
      </c>
      <c r="O3509">
        <f t="shared" si="328"/>
        <v>20242</v>
      </c>
      <c r="P3509">
        <v>1</v>
      </c>
      <c r="Q3509">
        <v>69</v>
      </c>
      <c r="R3509">
        <v>423</v>
      </c>
      <c r="S3509">
        <v>487</v>
      </c>
      <c r="T3509">
        <v>3.375</v>
      </c>
      <c r="U3509">
        <f>VLOOKUP(A3509,vlookup_table[#All],2,)</f>
        <v>28</v>
      </c>
      <c r="V3509">
        <f>VLOOKUP(A3509,vlookup_table[#All],4,FALSE)</f>
        <v>5511</v>
      </c>
      <c r="W3509" t="str">
        <f>IF(LEN(V3509)=4,_xlfn.CONCAT("19",LEFT(V3509,2)),IF(LEN(V3509)=3,_xlfn.CONCAT("190",LEFT(V3509,2)),0))</f>
        <v>1955</v>
      </c>
      <c r="X3509">
        <f>IF(V3509&lt;&gt;0,1997-VALUE(W3509),0)</f>
        <v>42</v>
      </c>
      <c r="Y3509" t="str">
        <f>VLOOKUP(A3509,vlookup_table[#All],5,FALSE)</f>
        <v>C1</v>
      </c>
      <c r="Z3509" t="str">
        <f t="shared" si="329"/>
        <v>City</v>
      </c>
      <c r="AA3509">
        <f>VLOOKUP(A3509,vlookup_table[#All],7,FALSE)</f>
        <v>3</v>
      </c>
    </row>
    <row r="3510" spans="1:27" x14ac:dyDescent="0.3">
      <c r="A3510">
        <v>10287</v>
      </c>
      <c r="B3510" s="1" t="s">
        <v>13</v>
      </c>
      <c r="C3510" s="1" t="str">
        <f>UPPER(LEFT(B3510,2))</f>
        <v>FL</v>
      </c>
      <c r="D3510" s="1" t="s">
        <v>17</v>
      </c>
      <c r="E3510" s="1" t="str">
        <f>UPPER(LEFT(D3510,1))</f>
        <v>F</v>
      </c>
      <c r="F3510">
        <v>1258</v>
      </c>
      <c r="G3510">
        <f t="shared" si="324"/>
        <v>1258</v>
      </c>
      <c r="H3510">
        <f t="shared" si="325"/>
        <v>1258</v>
      </c>
      <c r="I3510">
        <v>599</v>
      </c>
      <c r="J3510">
        <f t="shared" si="326"/>
        <v>599</v>
      </c>
      <c r="K3510">
        <v>692</v>
      </c>
      <c r="L3510">
        <f t="shared" si="327"/>
        <v>692</v>
      </c>
      <c r="M3510">
        <v>7</v>
      </c>
      <c r="N3510">
        <v>21114</v>
      </c>
      <c r="O3510">
        <f t="shared" si="328"/>
        <v>21114</v>
      </c>
      <c r="P3510">
        <v>27</v>
      </c>
      <c r="Q3510">
        <v>37</v>
      </c>
      <c r="R3510">
        <v>634</v>
      </c>
      <c r="S3510">
        <v>649</v>
      </c>
      <c r="T3510">
        <v>8.2962962959999995</v>
      </c>
      <c r="U3510">
        <f>VLOOKUP(A3510,vlookup_table[#All],2,)</f>
        <v>2</v>
      </c>
      <c r="V3510">
        <f>VLOOKUP(A3510,vlookup_table[#All],4,FALSE)</f>
        <v>1401</v>
      </c>
      <c r="W3510" t="str">
        <f>IF(LEN(V3510)=4,_xlfn.CONCAT("19",LEFT(V3510,2)),IF(LEN(V3510)=3,_xlfn.CONCAT("190",LEFT(V3510,2)),0))</f>
        <v>1914</v>
      </c>
      <c r="X3510">
        <f>IF(V3510&lt;&gt;0,1997-VALUE(W3510),0)</f>
        <v>83</v>
      </c>
      <c r="Y3510" t="str">
        <f>VLOOKUP(A3510,vlookup_table[#All],5,FALSE)</f>
        <v>S1</v>
      </c>
      <c r="Z3510" t="str">
        <f t="shared" si="329"/>
        <v>Suburban</v>
      </c>
      <c r="AA3510">
        <f>VLOOKUP(A3510,vlookup_table[#All],7,FALSE)</f>
        <v>15</v>
      </c>
    </row>
    <row r="3511" spans="1:27" x14ac:dyDescent="0.3">
      <c r="A3511">
        <v>34429</v>
      </c>
      <c r="B3511" s="1" t="s">
        <v>13</v>
      </c>
      <c r="C3511" s="1" t="str">
        <f>UPPER(LEFT(B3511,2))</f>
        <v>FL</v>
      </c>
      <c r="D3511" s="1" t="s">
        <v>14</v>
      </c>
      <c r="E3511" s="1" t="str">
        <f>UPPER(LEFT(D3511,1))</f>
        <v>M</v>
      </c>
      <c r="F3511">
        <v>482</v>
      </c>
      <c r="G3511">
        <f t="shared" si="324"/>
        <v>482</v>
      </c>
      <c r="H3511">
        <f t="shared" si="325"/>
        <v>482</v>
      </c>
      <c r="I3511">
        <v>119</v>
      </c>
      <c r="J3511">
        <f t="shared" si="326"/>
        <v>119</v>
      </c>
      <c r="K3511">
        <v>294</v>
      </c>
      <c r="L3511">
        <f t="shared" si="327"/>
        <v>294</v>
      </c>
      <c r="M3511">
        <v>0</v>
      </c>
      <c r="N3511">
        <v>8265</v>
      </c>
      <c r="O3511">
        <f t="shared" si="328"/>
        <v>8265</v>
      </c>
      <c r="P3511">
        <v>1</v>
      </c>
      <c r="Q3511">
        <v>69</v>
      </c>
      <c r="R3511">
        <v>226</v>
      </c>
      <c r="S3511">
        <v>234</v>
      </c>
      <c r="T3511">
        <v>12.53846154</v>
      </c>
      <c r="U3511">
        <f>VLOOKUP(A3511,vlookup_table[#All],2,)</f>
        <v>1</v>
      </c>
      <c r="V3511">
        <f>VLOOKUP(A3511,vlookup_table[#All],4,FALSE)</f>
        <v>4501</v>
      </c>
      <c r="W3511" t="str">
        <f>IF(LEN(V3511)=4,_xlfn.CONCAT("19",LEFT(V3511,2)),IF(LEN(V3511)=3,_xlfn.CONCAT("190",LEFT(V3511,2)),0))</f>
        <v>1945</v>
      </c>
      <c r="X3511">
        <f>IF(V3511&lt;&gt;0,1997-VALUE(W3511),0)</f>
        <v>52</v>
      </c>
      <c r="Y3511" t="str">
        <f>VLOOKUP(A3511,vlookup_table[#All],5,FALSE)</f>
        <v>R2</v>
      </c>
      <c r="Z3511" t="str">
        <f t="shared" si="329"/>
        <v>Rural</v>
      </c>
      <c r="AA3511">
        <f>VLOOKUP(A3511,vlookup_table[#All],7,FALSE)</f>
        <v>15</v>
      </c>
    </row>
    <row r="3512" spans="1:27" x14ac:dyDescent="0.3">
      <c r="A3512">
        <v>106190</v>
      </c>
      <c r="B3512" s="1" t="s">
        <v>28</v>
      </c>
      <c r="C3512" s="1" t="str">
        <f>UPPER(LEFT(B3512,2))</f>
        <v>KS</v>
      </c>
      <c r="D3512" s="1" t="s">
        <v>14</v>
      </c>
      <c r="E3512" s="1" t="str">
        <f>UPPER(LEFT(D3512,1))</f>
        <v>M</v>
      </c>
      <c r="F3512">
        <v>404</v>
      </c>
      <c r="G3512">
        <f t="shared" si="324"/>
        <v>404</v>
      </c>
      <c r="H3512">
        <f t="shared" si="325"/>
        <v>404</v>
      </c>
      <c r="I3512">
        <v>277</v>
      </c>
      <c r="J3512">
        <f t="shared" si="326"/>
        <v>277</v>
      </c>
      <c r="K3512">
        <v>339</v>
      </c>
      <c r="L3512">
        <f t="shared" si="327"/>
        <v>339</v>
      </c>
      <c r="M3512">
        <v>0</v>
      </c>
      <c r="N3512">
        <v>10275</v>
      </c>
      <c r="O3512">
        <f t="shared" si="328"/>
        <v>10275</v>
      </c>
      <c r="P3512">
        <v>0</v>
      </c>
      <c r="Q3512">
        <v>68</v>
      </c>
      <c r="R3512">
        <v>279</v>
      </c>
      <c r="S3512">
        <v>322</v>
      </c>
      <c r="T3512">
        <v>7.307692308</v>
      </c>
      <c r="U3512">
        <f>VLOOKUP(A3512,vlookup_table[#All],2,)</f>
        <v>2</v>
      </c>
      <c r="V3512">
        <f>VLOOKUP(A3512,vlookup_table[#All],4,FALSE)</f>
        <v>2801</v>
      </c>
      <c r="W3512" t="str">
        <f>IF(LEN(V3512)=4,_xlfn.CONCAT("19",LEFT(V3512,2)),IF(LEN(V3512)=3,_xlfn.CONCAT("190",LEFT(V3512,2)),0))</f>
        <v>1928</v>
      </c>
      <c r="X3512">
        <f>IF(V3512&lt;&gt;0,1997-VALUE(W3512),0)</f>
        <v>69</v>
      </c>
      <c r="Y3512" t="str">
        <f>VLOOKUP(A3512,vlookup_table[#All],5,FALSE)</f>
        <v>R2</v>
      </c>
      <c r="Z3512" t="str">
        <f t="shared" si="329"/>
        <v>Rural</v>
      </c>
      <c r="AA3512">
        <f>VLOOKUP(A3512,vlookup_table[#All],7,FALSE)</f>
        <v>20</v>
      </c>
    </row>
    <row r="3513" spans="1:27" x14ac:dyDescent="0.3">
      <c r="A3513">
        <v>16973</v>
      </c>
      <c r="B3513" s="1" t="s">
        <v>18</v>
      </c>
      <c r="C3513" s="1" t="str">
        <f>UPPER(LEFT(B3513,2))</f>
        <v>NC</v>
      </c>
      <c r="D3513" s="1" t="s">
        <v>20</v>
      </c>
      <c r="E3513" s="1" t="str">
        <f>UPPER(LEFT(D3513,1))</f>
        <v>F</v>
      </c>
      <c r="F3513">
        <v>1024</v>
      </c>
      <c r="G3513">
        <f t="shared" si="324"/>
        <v>1024</v>
      </c>
      <c r="H3513">
        <f t="shared" si="325"/>
        <v>1024</v>
      </c>
      <c r="I3513">
        <v>303</v>
      </c>
      <c r="J3513">
        <f t="shared" si="326"/>
        <v>303</v>
      </c>
      <c r="K3513">
        <v>404</v>
      </c>
      <c r="L3513">
        <f t="shared" si="327"/>
        <v>404</v>
      </c>
      <c r="M3513">
        <v>9</v>
      </c>
      <c r="N3513">
        <v>16209</v>
      </c>
      <c r="O3513">
        <f t="shared" si="328"/>
        <v>16209</v>
      </c>
      <c r="P3513">
        <v>0</v>
      </c>
      <c r="Q3513">
        <v>63</v>
      </c>
      <c r="R3513">
        <v>344</v>
      </c>
      <c r="S3513">
        <v>364</v>
      </c>
      <c r="T3513">
        <v>6.3947368420000004</v>
      </c>
      <c r="U3513">
        <f>VLOOKUP(A3513,vlookup_table[#All],2,)</f>
        <v>0</v>
      </c>
      <c r="V3513">
        <f>VLOOKUP(A3513,vlookup_table[#All],4,FALSE)</f>
        <v>0</v>
      </c>
      <c r="W3513">
        <f>IF(LEN(V3513)=4,_xlfn.CONCAT("19",LEFT(V3513,2)),IF(LEN(V3513)=3,_xlfn.CONCAT("190",LEFT(V3513,2)),0))</f>
        <v>0</v>
      </c>
      <c r="X3513">
        <f>IF(V3513&lt;&gt;0,1997-VALUE(W3513),0)</f>
        <v>0</v>
      </c>
      <c r="Y3513" t="str">
        <f>VLOOKUP(A3513,vlookup_table[#All],5,FALSE)</f>
        <v>T2</v>
      </c>
      <c r="Z3513" t="str">
        <f t="shared" si="329"/>
        <v>Town</v>
      </c>
      <c r="AA3513">
        <f>VLOOKUP(A3513,vlookup_table[#All],7,FALSE)</f>
        <v>8</v>
      </c>
    </row>
    <row r="3514" spans="1:27" x14ac:dyDescent="0.3">
      <c r="A3514">
        <v>2853</v>
      </c>
      <c r="B3514" s="1" t="s">
        <v>34</v>
      </c>
      <c r="C3514" s="1" t="str">
        <f>UPPER(LEFT(B3514,2))</f>
        <v>IN</v>
      </c>
      <c r="D3514" s="1" t="s">
        <v>17</v>
      </c>
      <c r="E3514" s="1" t="str">
        <f>UPPER(LEFT(D3514,1))</f>
        <v>F</v>
      </c>
      <c r="F3514">
        <v>682</v>
      </c>
      <c r="G3514">
        <f t="shared" si="324"/>
        <v>682</v>
      </c>
      <c r="H3514">
        <f t="shared" si="325"/>
        <v>682</v>
      </c>
      <c r="I3514">
        <v>265</v>
      </c>
      <c r="J3514">
        <f t="shared" si="326"/>
        <v>265</v>
      </c>
      <c r="K3514">
        <v>426</v>
      </c>
      <c r="L3514">
        <f t="shared" si="327"/>
        <v>426</v>
      </c>
      <c r="M3514">
        <v>16</v>
      </c>
      <c r="N3514">
        <v>16860</v>
      </c>
      <c r="O3514">
        <f t="shared" si="328"/>
        <v>16860</v>
      </c>
      <c r="P3514">
        <v>1</v>
      </c>
      <c r="Q3514">
        <v>55</v>
      </c>
      <c r="R3514">
        <v>342</v>
      </c>
      <c r="S3514">
        <v>364</v>
      </c>
      <c r="T3514">
        <v>7.7727272730000001</v>
      </c>
      <c r="U3514">
        <f>VLOOKUP(A3514,vlookup_table[#All],2,)</f>
        <v>0</v>
      </c>
      <c r="V3514">
        <f>VLOOKUP(A3514,vlookup_table[#All],4,FALSE)</f>
        <v>0</v>
      </c>
      <c r="W3514">
        <f>IF(LEN(V3514)=4,_xlfn.CONCAT("19",LEFT(V3514,2)),IF(LEN(V3514)=3,_xlfn.CONCAT("190",LEFT(V3514,2)),0))</f>
        <v>0</v>
      </c>
      <c r="X3514">
        <f>IF(V3514&lt;&gt;0,1997-VALUE(W3514),0)</f>
        <v>0</v>
      </c>
      <c r="Y3514" t="str">
        <f>VLOOKUP(A3514,vlookup_table[#All],5,FALSE)</f>
        <v/>
      </c>
      <c r="Z3514">
        <f t="shared" si="329"/>
        <v>0</v>
      </c>
      <c r="AA3514">
        <f>VLOOKUP(A3514,vlookup_table[#All],7,FALSE)</f>
        <v>10</v>
      </c>
    </row>
    <row r="3515" spans="1:27" x14ac:dyDescent="0.3">
      <c r="A3515">
        <v>131064</v>
      </c>
      <c r="B3515" s="1" t="s">
        <v>49</v>
      </c>
      <c r="C3515" s="1" t="str">
        <f>UPPER(LEFT(B3515,2))</f>
        <v>CO</v>
      </c>
      <c r="D3515" s="1" t="s">
        <v>17</v>
      </c>
      <c r="E3515" s="1" t="str">
        <f>UPPER(LEFT(D3515,1))</f>
        <v>F</v>
      </c>
      <c r="F3515">
        <v>989</v>
      </c>
      <c r="G3515">
        <f t="shared" si="324"/>
        <v>989</v>
      </c>
      <c r="H3515">
        <f t="shared" si="325"/>
        <v>989</v>
      </c>
      <c r="I3515">
        <v>472</v>
      </c>
      <c r="J3515">
        <f t="shared" si="326"/>
        <v>472</v>
      </c>
      <c r="K3515">
        <v>507</v>
      </c>
      <c r="L3515">
        <f t="shared" si="327"/>
        <v>507</v>
      </c>
      <c r="M3515">
        <v>9</v>
      </c>
      <c r="N3515">
        <v>16856</v>
      </c>
      <c r="O3515">
        <f t="shared" si="328"/>
        <v>16856</v>
      </c>
      <c r="P3515">
        <v>1</v>
      </c>
      <c r="Q3515">
        <v>40</v>
      </c>
      <c r="R3515">
        <v>477</v>
      </c>
      <c r="S3515">
        <v>507</v>
      </c>
      <c r="T3515">
        <v>12.08333333</v>
      </c>
      <c r="U3515">
        <f>VLOOKUP(A3515,vlookup_table[#All],2,)</f>
        <v>0</v>
      </c>
      <c r="V3515">
        <f>VLOOKUP(A3515,vlookup_table[#All],4,FALSE)</f>
        <v>0</v>
      </c>
      <c r="W3515">
        <f>IF(LEN(V3515)=4,_xlfn.CONCAT("19",LEFT(V3515,2)),IF(LEN(V3515)=3,_xlfn.CONCAT("190",LEFT(V3515,2)),0))</f>
        <v>0</v>
      </c>
      <c r="X3515">
        <f>IF(V3515&lt;&gt;0,1997-VALUE(W3515),0)</f>
        <v>0</v>
      </c>
      <c r="Y3515" t="str">
        <f>VLOOKUP(A3515,vlookup_table[#All],5,FALSE)</f>
        <v>T1</v>
      </c>
      <c r="Z3515" t="str">
        <f t="shared" si="329"/>
        <v>Town</v>
      </c>
      <c r="AA3515">
        <f>VLOOKUP(A3515,vlookup_table[#All],7,FALSE)</f>
        <v>12</v>
      </c>
    </row>
    <row r="3516" spans="1:27" x14ac:dyDescent="0.3">
      <c r="A3516">
        <v>136494</v>
      </c>
      <c r="B3516" s="1" t="s">
        <v>56</v>
      </c>
      <c r="C3516" s="1" t="str">
        <f>UPPER(LEFT(B3516,2))</f>
        <v>AZ</v>
      </c>
      <c r="D3516" s="1" t="s">
        <v>61</v>
      </c>
      <c r="E3516" s="1" t="str">
        <f>UPPER(LEFT(D3516,1))</f>
        <v>F</v>
      </c>
      <c r="F3516">
        <v>1390</v>
      </c>
      <c r="G3516">
        <f t="shared" si="324"/>
        <v>1390</v>
      </c>
      <c r="H3516">
        <f t="shared" si="325"/>
        <v>1390</v>
      </c>
      <c r="I3516">
        <v>441</v>
      </c>
      <c r="J3516">
        <f t="shared" si="326"/>
        <v>441</v>
      </c>
      <c r="K3516">
        <v>547</v>
      </c>
      <c r="L3516">
        <f t="shared" si="327"/>
        <v>547</v>
      </c>
      <c r="M3516">
        <v>6</v>
      </c>
      <c r="N3516">
        <v>19141</v>
      </c>
      <c r="O3516">
        <f t="shared" si="328"/>
        <v>19141</v>
      </c>
      <c r="P3516">
        <v>9</v>
      </c>
      <c r="Q3516">
        <v>25</v>
      </c>
      <c r="R3516">
        <v>469</v>
      </c>
      <c r="S3516">
        <v>524</v>
      </c>
      <c r="T3516">
        <v>15</v>
      </c>
      <c r="U3516">
        <f>VLOOKUP(A3516,vlookup_table[#All],2,)</f>
        <v>2</v>
      </c>
      <c r="V3516">
        <f>VLOOKUP(A3516,vlookup_table[#All],4,FALSE)</f>
        <v>5201</v>
      </c>
      <c r="W3516" t="str">
        <f>IF(LEN(V3516)=4,_xlfn.CONCAT("19",LEFT(V3516,2)),IF(LEN(V3516)=3,_xlfn.CONCAT("190",LEFT(V3516,2)),0))</f>
        <v>1952</v>
      </c>
      <c r="X3516">
        <f>IF(V3516&lt;&gt;0,1997-VALUE(W3516),0)</f>
        <v>45</v>
      </c>
      <c r="Y3516" t="str">
        <f>VLOOKUP(A3516,vlookup_table[#All],5,FALSE)</f>
        <v>S1</v>
      </c>
      <c r="Z3516" t="str">
        <f t="shared" si="329"/>
        <v>Suburban</v>
      </c>
      <c r="AA3516">
        <f>VLOOKUP(A3516,vlookup_table[#All],7,FALSE)</f>
        <v>15</v>
      </c>
    </row>
    <row r="3517" spans="1:27" x14ac:dyDescent="0.3">
      <c r="A3517">
        <v>77848</v>
      </c>
      <c r="B3517" s="1" t="s">
        <v>36</v>
      </c>
      <c r="C3517" s="1" t="str">
        <f>UPPER(LEFT(B3517,2))</f>
        <v>WI</v>
      </c>
      <c r="D3517" s="1" t="s">
        <v>17</v>
      </c>
      <c r="E3517" s="1" t="str">
        <f>UPPER(LEFT(D3517,1))</f>
        <v>F</v>
      </c>
      <c r="F3517">
        <v>691</v>
      </c>
      <c r="G3517">
        <f t="shared" si="324"/>
        <v>691</v>
      </c>
      <c r="H3517">
        <f t="shared" si="325"/>
        <v>691</v>
      </c>
      <c r="I3517">
        <v>249</v>
      </c>
      <c r="J3517">
        <f t="shared" si="326"/>
        <v>249</v>
      </c>
      <c r="K3517">
        <v>436</v>
      </c>
      <c r="L3517">
        <f t="shared" si="327"/>
        <v>436</v>
      </c>
      <c r="M3517">
        <v>0</v>
      </c>
      <c r="N3517">
        <v>13489</v>
      </c>
      <c r="O3517">
        <f t="shared" si="328"/>
        <v>13489</v>
      </c>
      <c r="P3517">
        <v>12</v>
      </c>
      <c r="Q3517">
        <v>57</v>
      </c>
      <c r="R3517">
        <v>406</v>
      </c>
      <c r="S3517">
        <v>311</v>
      </c>
      <c r="T3517">
        <v>5</v>
      </c>
      <c r="U3517">
        <f>VLOOKUP(A3517,vlookup_table[#All],2,)</f>
        <v>2</v>
      </c>
      <c r="V3517">
        <f>VLOOKUP(A3517,vlookup_table[#All],4,FALSE)</f>
        <v>2801</v>
      </c>
      <c r="W3517" t="str">
        <f>IF(LEN(V3517)=4,_xlfn.CONCAT("19",LEFT(V3517,2)),IF(LEN(V3517)=3,_xlfn.CONCAT("190",LEFT(V3517,2)),0))</f>
        <v>1928</v>
      </c>
      <c r="X3517">
        <f>IF(V3517&lt;&gt;0,1997-VALUE(W3517),0)</f>
        <v>69</v>
      </c>
      <c r="Y3517" t="str">
        <f>VLOOKUP(A3517,vlookup_table[#All],5,FALSE)</f>
        <v>S2</v>
      </c>
      <c r="Z3517" t="str">
        <f t="shared" si="329"/>
        <v>Suburban</v>
      </c>
      <c r="AA3517">
        <f>VLOOKUP(A3517,vlookup_table[#All],7,FALSE)</f>
        <v>5</v>
      </c>
    </row>
    <row r="3518" spans="1:27" x14ac:dyDescent="0.3">
      <c r="A3518">
        <v>43010</v>
      </c>
      <c r="B3518" s="1" t="s">
        <v>13</v>
      </c>
      <c r="C3518" s="1" t="str">
        <f>UPPER(LEFT(B3518,2))</f>
        <v>FL</v>
      </c>
      <c r="D3518" s="1" t="s">
        <v>17</v>
      </c>
      <c r="E3518" s="1" t="str">
        <f>UPPER(LEFT(D3518,1))</f>
        <v>F</v>
      </c>
      <c r="F3518">
        <v>560</v>
      </c>
      <c r="G3518">
        <f t="shared" si="324"/>
        <v>560</v>
      </c>
      <c r="H3518">
        <f t="shared" si="325"/>
        <v>560</v>
      </c>
      <c r="I3518">
        <v>220</v>
      </c>
      <c r="J3518">
        <f t="shared" si="326"/>
        <v>220</v>
      </c>
      <c r="K3518">
        <v>286</v>
      </c>
      <c r="L3518">
        <f t="shared" si="327"/>
        <v>286</v>
      </c>
      <c r="M3518">
        <v>1</v>
      </c>
      <c r="N3518">
        <v>9385</v>
      </c>
      <c r="O3518">
        <f t="shared" si="328"/>
        <v>9385</v>
      </c>
      <c r="P3518">
        <v>21</v>
      </c>
      <c r="Q3518">
        <v>37</v>
      </c>
      <c r="R3518">
        <v>227</v>
      </c>
      <c r="S3518">
        <v>270</v>
      </c>
      <c r="T3518">
        <v>17</v>
      </c>
      <c r="U3518">
        <f>VLOOKUP(A3518,vlookup_table[#All],2,)</f>
        <v>28</v>
      </c>
      <c r="V3518">
        <f>VLOOKUP(A3518,vlookup_table[#All],4,FALSE)</f>
        <v>4501</v>
      </c>
      <c r="W3518" t="str">
        <f>IF(LEN(V3518)=4,_xlfn.CONCAT("19",LEFT(V3518,2)),IF(LEN(V3518)=3,_xlfn.CONCAT("190",LEFT(V3518,2)),0))</f>
        <v>1945</v>
      </c>
      <c r="X3518">
        <f>IF(V3518&lt;&gt;0,1997-VALUE(W3518),0)</f>
        <v>52</v>
      </c>
      <c r="Y3518" t="str">
        <f>VLOOKUP(A3518,vlookup_table[#All],5,FALSE)</f>
        <v>R1</v>
      </c>
      <c r="Z3518" t="str">
        <f t="shared" si="329"/>
        <v>Rural</v>
      </c>
      <c r="AA3518">
        <f>VLOOKUP(A3518,vlookup_table[#All],7,FALSE)</f>
        <v>25</v>
      </c>
    </row>
    <row r="3519" spans="1:27" x14ac:dyDescent="0.3">
      <c r="A3519">
        <v>82518</v>
      </c>
      <c r="B3519" s="1" t="s">
        <v>57</v>
      </c>
      <c r="C3519" s="1" t="str">
        <f>UPPER(LEFT(B3519,2))</f>
        <v>MN</v>
      </c>
      <c r="D3519" s="1" t="s">
        <v>14</v>
      </c>
      <c r="E3519" s="1" t="str">
        <f>UPPER(LEFT(D3519,1))</f>
        <v>M</v>
      </c>
      <c r="F3519">
        <v>906</v>
      </c>
      <c r="G3519">
        <f t="shared" si="324"/>
        <v>906</v>
      </c>
      <c r="H3519">
        <f t="shared" si="325"/>
        <v>906</v>
      </c>
      <c r="I3519">
        <v>476</v>
      </c>
      <c r="J3519">
        <f t="shared" si="326"/>
        <v>476</v>
      </c>
      <c r="K3519">
        <v>668</v>
      </c>
      <c r="L3519">
        <f t="shared" si="327"/>
        <v>668</v>
      </c>
      <c r="M3519">
        <v>0</v>
      </c>
      <c r="N3519">
        <v>22377</v>
      </c>
      <c r="O3519">
        <f t="shared" si="328"/>
        <v>22377</v>
      </c>
      <c r="P3519">
        <v>2</v>
      </c>
      <c r="Q3519">
        <v>78</v>
      </c>
      <c r="R3519">
        <v>617</v>
      </c>
      <c r="S3519">
        <v>563</v>
      </c>
      <c r="T3519">
        <v>30.285714290000001</v>
      </c>
      <c r="U3519">
        <f>VLOOKUP(A3519,vlookup_table[#All],2,)</f>
        <v>2</v>
      </c>
      <c r="V3519">
        <f>VLOOKUP(A3519,vlookup_table[#All],4,FALSE)</f>
        <v>1006</v>
      </c>
      <c r="W3519" t="str">
        <f>IF(LEN(V3519)=4,_xlfn.CONCAT("19",LEFT(V3519,2)),IF(LEN(V3519)=3,_xlfn.CONCAT("190",LEFT(V3519,2)),0))</f>
        <v>1910</v>
      </c>
      <c r="X3519">
        <f>IF(V3519&lt;&gt;0,1997-VALUE(W3519),0)</f>
        <v>87</v>
      </c>
      <c r="Y3519" t="str">
        <f>VLOOKUP(A3519,vlookup_table[#All],5,FALSE)</f>
        <v>S1</v>
      </c>
      <c r="Z3519" t="str">
        <f t="shared" si="329"/>
        <v>Suburban</v>
      </c>
      <c r="AA3519">
        <f>VLOOKUP(A3519,vlookup_table[#All],7,FALSE)</f>
        <v>42</v>
      </c>
    </row>
    <row r="3520" spans="1:27" x14ac:dyDescent="0.3">
      <c r="A3520">
        <v>130426</v>
      </c>
      <c r="B3520" s="1" t="s">
        <v>49</v>
      </c>
      <c r="C3520" s="1" t="str">
        <f>UPPER(LEFT(B3520,2))</f>
        <v>CO</v>
      </c>
      <c r="D3520" s="1" t="s">
        <v>17</v>
      </c>
      <c r="E3520" s="1" t="str">
        <f>UPPER(LEFT(D3520,1))</f>
        <v>F</v>
      </c>
      <c r="F3520">
        <v>831</v>
      </c>
      <c r="G3520">
        <f t="shared" si="324"/>
        <v>831</v>
      </c>
      <c r="H3520">
        <f t="shared" si="325"/>
        <v>831</v>
      </c>
      <c r="I3520">
        <v>408</v>
      </c>
      <c r="J3520">
        <f t="shared" si="326"/>
        <v>408</v>
      </c>
      <c r="K3520">
        <v>445</v>
      </c>
      <c r="L3520">
        <f t="shared" si="327"/>
        <v>445</v>
      </c>
      <c r="M3520">
        <v>0</v>
      </c>
      <c r="N3520">
        <v>12932</v>
      </c>
      <c r="O3520">
        <f t="shared" si="328"/>
        <v>12932</v>
      </c>
      <c r="P3520">
        <v>4</v>
      </c>
      <c r="Q3520">
        <v>54</v>
      </c>
      <c r="R3520">
        <v>415</v>
      </c>
      <c r="S3520">
        <v>426</v>
      </c>
      <c r="T3520">
        <v>25</v>
      </c>
      <c r="U3520">
        <f>VLOOKUP(A3520,vlookup_table[#All],2,)</f>
        <v>0</v>
      </c>
      <c r="V3520">
        <f>VLOOKUP(A3520,vlookup_table[#All],4,FALSE)</f>
        <v>7101</v>
      </c>
      <c r="W3520" t="str">
        <f>IF(LEN(V3520)=4,_xlfn.CONCAT("19",LEFT(V3520,2)),IF(LEN(V3520)=3,_xlfn.CONCAT("190",LEFT(V3520,2)),0))</f>
        <v>1971</v>
      </c>
      <c r="X3520">
        <f>IF(V3520&lt;&gt;0,1997-VALUE(W3520),0)</f>
        <v>26</v>
      </c>
      <c r="Y3520" t="str">
        <f>VLOOKUP(A3520,vlookup_table[#All],5,FALSE)</f>
        <v>S2</v>
      </c>
      <c r="Z3520" t="str">
        <f t="shared" si="329"/>
        <v>Suburban</v>
      </c>
      <c r="AA3520">
        <f>VLOOKUP(A3520,vlookup_table[#All],7,FALSE)</f>
        <v>30</v>
      </c>
    </row>
    <row r="3521" spans="1:27" x14ac:dyDescent="0.3">
      <c r="A3521">
        <v>186807</v>
      </c>
      <c r="B3521" s="1" t="s">
        <v>22</v>
      </c>
      <c r="C3521" s="1" t="str">
        <f>UPPER(LEFT(B3521,2))</f>
        <v>CA</v>
      </c>
      <c r="D3521" s="1" t="s">
        <v>17</v>
      </c>
      <c r="E3521" s="1" t="str">
        <f>UPPER(LEFT(D3521,1))</f>
        <v>F</v>
      </c>
      <c r="F3521">
        <v>5544</v>
      </c>
      <c r="G3521">
        <f t="shared" si="324"/>
        <v>5544</v>
      </c>
      <c r="H3521">
        <f t="shared" si="325"/>
        <v>5544</v>
      </c>
      <c r="I3521">
        <v>701</v>
      </c>
      <c r="J3521">
        <f t="shared" si="326"/>
        <v>701</v>
      </c>
      <c r="K3521">
        <v>815</v>
      </c>
      <c r="L3521">
        <f t="shared" si="327"/>
        <v>815</v>
      </c>
      <c r="M3521">
        <v>98</v>
      </c>
      <c r="N3521">
        <v>32332</v>
      </c>
      <c r="O3521">
        <f t="shared" si="328"/>
        <v>32332</v>
      </c>
      <c r="P3521">
        <v>17</v>
      </c>
      <c r="Q3521">
        <v>38</v>
      </c>
      <c r="R3521">
        <v>761</v>
      </c>
      <c r="S3521">
        <v>769</v>
      </c>
      <c r="T3521">
        <v>24</v>
      </c>
      <c r="U3521">
        <f>VLOOKUP(A3521,vlookup_table[#All],2,)</f>
        <v>2</v>
      </c>
      <c r="V3521">
        <f>VLOOKUP(A3521,vlookup_table[#All],4,FALSE)</f>
        <v>4701</v>
      </c>
      <c r="W3521" t="str">
        <f>IF(LEN(V3521)=4,_xlfn.CONCAT("19",LEFT(V3521,2)),IF(LEN(V3521)=3,_xlfn.CONCAT("190",LEFT(V3521,2)),0))</f>
        <v>1947</v>
      </c>
      <c r="X3521">
        <f>IF(V3521&lt;&gt;0,1997-VALUE(W3521),0)</f>
        <v>50</v>
      </c>
      <c r="Y3521" t="str">
        <f>VLOOKUP(A3521,vlookup_table[#All],5,FALSE)</f>
        <v>S1</v>
      </c>
      <c r="Z3521" t="str">
        <f t="shared" si="329"/>
        <v>Suburban</v>
      </c>
      <c r="AA3521">
        <f>VLOOKUP(A3521,vlookup_table[#All],7,FALSE)</f>
        <v>33</v>
      </c>
    </row>
    <row r="3522" spans="1:27" x14ac:dyDescent="0.3">
      <c r="A3522">
        <v>76891</v>
      </c>
      <c r="B3522" s="1" t="s">
        <v>48</v>
      </c>
      <c r="C3522" s="1" t="str">
        <f>UPPER(LEFT(B3522,2))</f>
        <v>IA</v>
      </c>
      <c r="D3522" s="1" t="s">
        <v>14</v>
      </c>
      <c r="E3522" s="1" t="str">
        <f>UPPER(LEFT(D3522,1))</f>
        <v>M</v>
      </c>
      <c r="F3522">
        <v>740</v>
      </c>
      <c r="G3522">
        <f t="shared" ref="G3522:G3585" si="330">IF(LEFT(F3522,1)="A",VALUE(SUBSTITUTE(F3522,"A","")),IF(ISBLANK(F3522),"",IF(F3522=0,"",VALUE(F3522))))</f>
        <v>740</v>
      </c>
      <c r="H3522">
        <f t="shared" ref="H3522:H3585" si="331">IF(G3522&lt;&gt;"",G3522,AVERAGE(G:G))</f>
        <v>740</v>
      </c>
      <c r="I3522">
        <v>555</v>
      </c>
      <c r="J3522">
        <f t="shared" ref="J3522:J3585" si="332">IF(I3522&lt;&gt;0,I3522,AVERAGEIF(I:I,"&gt;0"))</f>
        <v>555</v>
      </c>
      <c r="K3522">
        <v>669</v>
      </c>
      <c r="L3522">
        <f t="shared" ref="L3522:L3585" si="333">IF(AND(K3522&lt;&gt;0,K3522&lt;&gt;""),K3522,AVERAGEIF(K:K,"&gt;0"))</f>
        <v>669</v>
      </c>
      <c r="M3522">
        <v>1</v>
      </c>
      <c r="N3522">
        <v>20144</v>
      </c>
      <c r="O3522">
        <f t="shared" ref="O3522:O3585" si="334">IF(AND(N3522&lt;&gt;0,N3522&lt;&gt;""),N3522,AVERAGEIF(N:N,"&gt;0"))</f>
        <v>20144</v>
      </c>
      <c r="P3522">
        <v>0</v>
      </c>
      <c r="Q3522">
        <v>52</v>
      </c>
      <c r="R3522">
        <v>585</v>
      </c>
      <c r="S3522">
        <v>616</v>
      </c>
      <c r="T3522">
        <v>14.222222220000001</v>
      </c>
      <c r="U3522">
        <f>VLOOKUP(A3522,vlookup_table[#All],2,)</f>
        <v>1</v>
      </c>
      <c r="V3522">
        <f>VLOOKUP(A3522,vlookup_table[#All],4,FALSE)</f>
        <v>6601</v>
      </c>
      <c r="W3522" t="str">
        <f>IF(LEN(V3522)=4,_xlfn.CONCAT("19",LEFT(V3522,2)),IF(LEN(V3522)=3,_xlfn.CONCAT("190",LEFT(V3522,2)),0))</f>
        <v>1966</v>
      </c>
      <c r="X3522">
        <f>IF(V3522&lt;&gt;0,1997-VALUE(W3522),0)</f>
        <v>31</v>
      </c>
      <c r="Y3522" t="str">
        <f>VLOOKUP(A3522,vlookup_table[#All],5,FALSE)</f>
        <v>S1</v>
      </c>
      <c r="Z3522" t="str">
        <f t="shared" ref="Z3522:Z3585" si="335">IF(LEFT(Y3522,1)="C","City",IF(LEFT(Y3522,1)="T","Town",IF(LEFT(Y3522,1)="S","Suburban",IF(LEFT(Y3522,1)="U","Urban",IF(LEFT(Y3522,1)="R","Rural",0)))))</f>
        <v>Suburban</v>
      </c>
      <c r="AA3522">
        <f>VLOOKUP(A3522,vlookup_table[#All],7,FALSE)</f>
        <v>10</v>
      </c>
    </row>
    <row r="3523" spans="1:27" x14ac:dyDescent="0.3">
      <c r="A3523">
        <v>114197</v>
      </c>
      <c r="B3523" s="1" t="s">
        <v>32</v>
      </c>
      <c r="C3523" s="1" t="str">
        <f>UPPER(LEFT(B3523,2))</f>
        <v>OK</v>
      </c>
      <c r="D3523" s="1" t="s">
        <v>14</v>
      </c>
      <c r="E3523" s="1" t="str">
        <f>UPPER(LEFT(D3523,1))</f>
        <v>M</v>
      </c>
      <c r="F3523">
        <v>566</v>
      </c>
      <c r="G3523">
        <f t="shared" si="330"/>
        <v>566</v>
      </c>
      <c r="H3523">
        <f t="shared" si="331"/>
        <v>566</v>
      </c>
      <c r="I3523">
        <v>216</v>
      </c>
      <c r="J3523">
        <f t="shared" si="332"/>
        <v>216</v>
      </c>
      <c r="K3523">
        <v>307</v>
      </c>
      <c r="L3523">
        <f t="shared" si="333"/>
        <v>307</v>
      </c>
      <c r="M3523">
        <v>0</v>
      </c>
      <c r="N3523">
        <v>11117</v>
      </c>
      <c r="O3523">
        <f t="shared" si="334"/>
        <v>11117</v>
      </c>
      <c r="P3523">
        <v>2</v>
      </c>
      <c r="Q3523">
        <v>57</v>
      </c>
      <c r="R3523">
        <v>277</v>
      </c>
      <c r="S3523">
        <v>279</v>
      </c>
      <c r="T3523">
        <v>11.33333333</v>
      </c>
      <c r="U3523">
        <f>VLOOKUP(A3523,vlookup_table[#All],2,)</f>
        <v>1</v>
      </c>
      <c r="V3523">
        <f>VLOOKUP(A3523,vlookup_table[#All],4,FALSE)</f>
        <v>2901</v>
      </c>
      <c r="W3523" t="str">
        <f>IF(LEN(V3523)=4,_xlfn.CONCAT("19",LEFT(V3523,2)),IF(LEN(V3523)=3,_xlfn.CONCAT("190",LEFT(V3523,2)),0))</f>
        <v>1929</v>
      </c>
      <c r="X3523">
        <f>IF(V3523&lt;&gt;0,1997-VALUE(W3523),0)</f>
        <v>68</v>
      </c>
      <c r="Y3523" t="str">
        <f>VLOOKUP(A3523,vlookup_table[#All],5,FALSE)</f>
        <v>T2</v>
      </c>
      <c r="Z3523" t="str">
        <f t="shared" si="335"/>
        <v>Town</v>
      </c>
      <c r="AA3523">
        <f>VLOOKUP(A3523,vlookup_table[#All],7,FALSE)</f>
        <v>11</v>
      </c>
    </row>
    <row r="3524" spans="1:27" x14ac:dyDescent="0.3">
      <c r="A3524">
        <v>164894</v>
      </c>
      <c r="B3524" s="1" t="s">
        <v>22</v>
      </c>
      <c r="C3524" s="1" t="str">
        <f>UPPER(LEFT(B3524,2))</f>
        <v>CA</v>
      </c>
      <c r="D3524" s="1" t="s">
        <v>17</v>
      </c>
      <c r="E3524" s="1" t="str">
        <f>UPPER(LEFT(D3524,1))</f>
        <v>F</v>
      </c>
      <c r="F3524">
        <v>1872</v>
      </c>
      <c r="G3524">
        <f t="shared" si="330"/>
        <v>1872</v>
      </c>
      <c r="H3524">
        <f t="shared" si="331"/>
        <v>1872</v>
      </c>
      <c r="I3524">
        <v>382</v>
      </c>
      <c r="J3524">
        <f t="shared" si="332"/>
        <v>382</v>
      </c>
      <c r="K3524">
        <v>483</v>
      </c>
      <c r="L3524">
        <f t="shared" si="333"/>
        <v>483</v>
      </c>
      <c r="M3524">
        <v>44</v>
      </c>
      <c r="N3524">
        <v>14606</v>
      </c>
      <c r="O3524">
        <f t="shared" si="334"/>
        <v>14606</v>
      </c>
      <c r="P3524">
        <v>31</v>
      </c>
      <c r="Q3524">
        <v>41</v>
      </c>
      <c r="R3524">
        <v>445</v>
      </c>
      <c r="S3524">
        <v>421</v>
      </c>
      <c r="T3524">
        <v>3.8571428569999999</v>
      </c>
      <c r="U3524">
        <f>VLOOKUP(A3524,vlookup_table[#All],2,)</f>
        <v>0</v>
      </c>
      <c r="V3524">
        <f>VLOOKUP(A3524,vlookup_table[#All],4,FALSE)</f>
        <v>2801</v>
      </c>
      <c r="W3524" t="str">
        <f>IF(LEN(V3524)=4,_xlfn.CONCAT("19",LEFT(V3524,2)),IF(LEN(V3524)=3,_xlfn.CONCAT("190",LEFT(V3524,2)),0))</f>
        <v>1928</v>
      </c>
      <c r="X3524">
        <f>IF(V3524&lt;&gt;0,1997-VALUE(W3524),0)</f>
        <v>69</v>
      </c>
      <c r="Y3524" t="str">
        <f>VLOOKUP(A3524,vlookup_table[#All],5,FALSE)</f>
        <v>S2</v>
      </c>
      <c r="Z3524" t="str">
        <f t="shared" si="335"/>
        <v>Suburban</v>
      </c>
      <c r="AA3524">
        <f>VLOOKUP(A3524,vlookup_table[#All],7,FALSE)</f>
        <v>10</v>
      </c>
    </row>
    <row r="3525" spans="1:27" x14ac:dyDescent="0.3">
      <c r="A3525">
        <v>23351</v>
      </c>
      <c r="B3525" s="1" t="s">
        <v>47</v>
      </c>
      <c r="C3525" s="1" t="str">
        <f>UPPER(LEFT(B3525,2))</f>
        <v>SC</v>
      </c>
      <c r="D3525" s="1" t="s">
        <v>17</v>
      </c>
      <c r="E3525" s="1" t="str">
        <f>UPPER(LEFT(D3525,1))</f>
        <v>F</v>
      </c>
      <c r="F3525">
        <v>381</v>
      </c>
      <c r="G3525">
        <f t="shared" si="330"/>
        <v>381</v>
      </c>
      <c r="H3525">
        <f t="shared" si="331"/>
        <v>381</v>
      </c>
      <c r="I3525">
        <v>219</v>
      </c>
      <c r="J3525">
        <f t="shared" si="332"/>
        <v>219</v>
      </c>
      <c r="K3525">
        <v>282</v>
      </c>
      <c r="L3525">
        <f t="shared" si="333"/>
        <v>282</v>
      </c>
      <c r="M3525">
        <v>0</v>
      </c>
      <c r="N3525">
        <v>8259</v>
      </c>
      <c r="O3525">
        <f t="shared" si="334"/>
        <v>8259</v>
      </c>
      <c r="P3525">
        <v>0</v>
      </c>
      <c r="Q3525">
        <v>93</v>
      </c>
      <c r="R3525">
        <v>267</v>
      </c>
      <c r="S3525">
        <v>257</v>
      </c>
      <c r="T3525">
        <v>9.0625</v>
      </c>
      <c r="U3525">
        <f>VLOOKUP(A3525,vlookup_table[#All],2,)</f>
        <v>28</v>
      </c>
      <c r="V3525">
        <f>VLOOKUP(A3525,vlookup_table[#All],4,FALSE)</f>
        <v>2402</v>
      </c>
      <c r="W3525" t="str">
        <f>IF(LEN(V3525)=4,_xlfn.CONCAT("19",LEFT(V3525,2)),IF(LEN(V3525)=3,_xlfn.CONCAT("190",LEFT(V3525,2)),0))</f>
        <v>1924</v>
      </c>
      <c r="X3525">
        <f>IF(V3525&lt;&gt;0,1997-VALUE(W3525),0)</f>
        <v>73</v>
      </c>
      <c r="Y3525" t="str">
        <f>VLOOKUP(A3525,vlookup_table[#All],5,FALSE)</f>
        <v>R3</v>
      </c>
      <c r="Z3525" t="str">
        <f t="shared" si="335"/>
        <v>Rural</v>
      </c>
      <c r="AA3525">
        <f>VLOOKUP(A3525,vlookup_table[#All],7,FALSE)</f>
        <v>10</v>
      </c>
    </row>
    <row r="3526" spans="1:27" x14ac:dyDescent="0.3">
      <c r="A3526">
        <v>37205</v>
      </c>
      <c r="B3526" s="1" t="s">
        <v>13</v>
      </c>
      <c r="C3526" s="1" t="str">
        <f>UPPER(LEFT(B3526,2))</f>
        <v>FL</v>
      </c>
      <c r="D3526" s="1" t="s">
        <v>17</v>
      </c>
      <c r="E3526" s="1" t="str">
        <f>UPPER(LEFT(D3526,1))</f>
        <v>F</v>
      </c>
      <c r="F3526">
        <v>914</v>
      </c>
      <c r="G3526">
        <f t="shared" si="330"/>
        <v>914</v>
      </c>
      <c r="H3526">
        <f t="shared" si="331"/>
        <v>914</v>
      </c>
      <c r="I3526">
        <v>321</v>
      </c>
      <c r="J3526">
        <f t="shared" si="332"/>
        <v>321</v>
      </c>
      <c r="K3526">
        <v>409</v>
      </c>
      <c r="L3526">
        <f t="shared" si="333"/>
        <v>409</v>
      </c>
      <c r="M3526">
        <v>0</v>
      </c>
      <c r="N3526">
        <v>17804</v>
      </c>
      <c r="O3526">
        <f t="shared" si="334"/>
        <v>17804</v>
      </c>
      <c r="P3526">
        <v>11</v>
      </c>
      <c r="Q3526">
        <v>16</v>
      </c>
      <c r="R3526">
        <v>363</v>
      </c>
      <c r="S3526">
        <v>371</v>
      </c>
      <c r="T3526">
        <v>10.33333333</v>
      </c>
      <c r="U3526">
        <f>VLOOKUP(A3526,vlookup_table[#All],2,)</f>
        <v>0</v>
      </c>
      <c r="V3526">
        <f>VLOOKUP(A3526,vlookup_table[#All],4,FALSE)</f>
        <v>3009</v>
      </c>
      <c r="W3526" t="str">
        <f>IF(LEN(V3526)=4,_xlfn.CONCAT("19",LEFT(V3526,2)),IF(LEN(V3526)=3,_xlfn.CONCAT("190",LEFT(V3526,2)),0))</f>
        <v>1930</v>
      </c>
      <c r="X3526">
        <f>IF(V3526&lt;&gt;0,1997-VALUE(W3526),0)</f>
        <v>67</v>
      </c>
      <c r="Y3526" t="str">
        <f>VLOOKUP(A3526,vlookup_table[#All],5,FALSE)</f>
        <v>S2</v>
      </c>
      <c r="Z3526" t="str">
        <f t="shared" si="335"/>
        <v>Suburban</v>
      </c>
      <c r="AA3526">
        <f>VLOOKUP(A3526,vlookup_table[#All],7,FALSE)</f>
        <v>10</v>
      </c>
    </row>
    <row r="3527" spans="1:27" x14ac:dyDescent="0.3">
      <c r="A3527">
        <v>174453</v>
      </c>
      <c r="B3527" s="1" t="s">
        <v>51</v>
      </c>
      <c r="C3527" s="1" t="str">
        <f>UPPER(LEFT(B3527,2))</f>
        <v>OR</v>
      </c>
      <c r="D3527" s="1" t="s">
        <v>14</v>
      </c>
      <c r="E3527" s="1" t="str">
        <f>UPPER(LEFT(D3527,1))</f>
        <v>M</v>
      </c>
      <c r="F3527">
        <v>765</v>
      </c>
      <c r="G3527">
        <f t="shared" si="330"/>
        <v>765</v>
      </c>
      <c r="H3527">
        <f t="shared" si="331"/>
        <v>765</v>
      </c>
      <c r="I3527">
        <v>313</v>
      </c>
      <c r="J3527">
        <f t="shared" si="332"/>
        <v>313</v>
      </c>
      <c r="K3527">
        <v>386</v>
      </c>
      <c r="L3527">
        <f t="shared" si="333"/>
        <v>386</v>
      </c>
      <c r="M3527">
        <v>1</v>
      </c>
      <c r="N3527">
        <v>18180</v>
      </c>
      <c r="O3527">
        <f t="shared" si="334"/>
        <v>18180</v>
      </c>
      <c r="P3527">
        <v>3</v>
      </c>
      <c r="Q3527">
        <v>56</v>
      </c>
      <c r="R3527">
        <v>332</v>
      </c>
      <c r="S3527">
        <v>373</v>
      </c>
      <c r="T3527">
        <v>9.875</v>
      </c>
      <c r="U3527">
        <f>VLOOKUP(A3527,vlookup_table[#All],2,)</f>
        <v>1</v>
      </c>
      <c r="V3527">
        <f>VLOOKUP(A3527,vlookup_table[#All],4,FALSE)</f>
        <v>2009</v>
      </c>
      <c r="W3527" t="str">
        <f>IF(LEN(V3527)=4,_xlfn.CONCAT("19",LEFT(V3527,2)),IF(LEN(V3527)=3,_xlfn.CONCAT("190",LEFT(V3527,2)),0))</f>
        <v>1920</v>
      </c>
      <c r="X3527">
        <f>IF(V3527&lt;&gt;0,1997-VALUE(W3527),0)</f>
        <v>77</v>
      </c>
      <c r="Y3527" t="str">
        <f>VLOOKUP(A3527,vlookup_table[#All],5,FALSE)</f>
        <v>R2</v>
      </c>
      <c r="Z3527" t="str">
        <f t="shared" si="335"/>
        <v>Rural</v>
      </c>
      <c r="AA3527">
        <f>VLOOKUP(A3527,vlookup_table[#All],7,FALSE)</f>
        <v>15</v>
      </c>
    </row>
    <row r="3528" spans="1:27" x14ac:dyDescent="0.3">
      <c r="A3528">
        <v>150060</v>
      </c>
      <c r="B3528" s="1" t="s">
        <v>22</v>
      </c>
      <c r="C3528" s="1" t="str">
        <f>UPPER(LEFT(B3528,2))</f>
        <v>CA</v>
      </c>
      <c r="D3528" s="1" t="s">
        <v>17</v>
      </c>
      <c r="E3528" s="1" t="str">
        <f>UPPER(LEFT(D3528,1))</f>
        <v>F</v>
      </c>
      <c r="F3528">
        <v>2773</v>
      </c>
      <c r="G3528">
        <f t="shared" si="330"/>
        <v>2773</v>
      </c>
      <c r="H3528">
        <f t="shared" si="331"/>
        <v>2773</v>
      </c>
      <c r="I3528">
        <v>357</v>
      </c>
      <c r="J3528">
        <f t="shared" si="332"/>
        <v>357</v>
      </c>
      <c r="K3528">
        <v>455</v>
      </c>
      <c r="L3528">
        <f t="shared" si="333"/>
        <v>455</v>
      </c>
      <c r="M3528">
        <v>82</v>
      </c>
      <c r="N3528">
        <v>16115</v>
      </c>
      <c r="O3528">
        <f t="shared" si="334"/>
        <v>16115</v>
      </c>
      <c r="P3528">
        <v>5</v>
      </c>
      <c r="Q3528">
        <v>56</v>
      </c>
      <c r="R3528">
        <v>385</v>
      </c>
      <c r="S3528">
        <v>431</v>
      </c>
      <c r="T3528">
        <v>17.916666670000001</v>
      </c>
      <c r="U3528">
        <f>VLOOKUP(A3528,vlookup_table[#All],2,)</f>
        <v>2</v>
      </c>
      <c r="V3528">
        <f>VLOOKUP(A3528,vlookup_table[#All],4,FALSE)</f>
        <v>0</v>
      </c>
      <c r="W3528">
        <f>IF(LEN(V3528)=4,_xlfn.CONCAT("19",LEFT(V3528,2)),IF(LEN(V3528)=3,_xlfn.CONCAT("190",LEFT(V3528,2)),0))</f>
        <v>0</v>
      </c>
      <c r="X3528">
        <f>IF(V3528&lt;&gt;0,1997-VALUE(W3528),0)</f>
        <v>0</v>
      </c>
      <c r="Y3528" t="str">
        <f>VLOOKUP(A3528,vlookup_table[#All],5,FALSE)</f>
        <v>U1</v>
      </c>
      <c r="Z3528" t="str">
        <f t="shared" si="335"/>
        <v>Urban</v>
      </c>
      <c r="AA3528">
        <f>VLOOKUP(A3528,vlookup_table[#All],7,FALSE)</f>
        <v>20</v>
      </c>
    </row>
    <row r="3529" spans="1:27" x14ac:dyDescent="0.3">
      <c r="A3529">
        <v>6851</v>
      </c>
      <c r="B3529" s="1" t="s">
        <v>22</v>
      </c>
      <c r="C3529" s="1" t="str">
        <f>UPPER(LEFT(B3529,2))</f>
        <v>CA</v>
      </c>
      <c r="D3529" s="1"/>
      <c r="E3529" s="1" t="str">
        <f>UPPER(LEFT(D3529,1))</f>
        <v/>
      </c>
      <c r="F3529">
        <v>1400</v>
      </c>
      <c r="G3529">
        <f t="shared" si="330"/>
        <v>1400</v>
      </c>
      <c r="H3529">
        <f t="shared" si="331"/>
        <v>1400</v>
      </c>
      <c r="I3529">
        <v>246</v>
      </c>
      <c r="J3529">
        <f t="shared" si="332"/>
        <v>246</v>
      </c>
      <c r="K3529">
        <v>331</v>
      </c>
      <c r="L3529">
        <f t="shared" si="333"/>
        <v>331</v>
      </c>
      <c r="M3529">
        <v>18</v>
      </c>
      <c r="N3529">
        <v>11924</v>
      </c>
      <c r="O3529">
        <f t="shared" si="334"/>
        <v>11924</v>
      </c>
      <c r="P3529">
        <v>2</v>
      </c>
      <c r="Q3529">
        <v>66</v>
      </c>
      <c r="R3529">
        <v>304</v>
      </c>
      <c r="S3529">
        <v>281</v>
      </c>
      <c r="T3529">
        <v>10</v>
      </c>
      <c r="U3529">
        <f>VLOOKUP(A3529,vlookup_table[#All],2,)</f>
        <v>0</v>
      </c>
      <c r="V3529">
        <f>VLOOKUP(A3529,vlookup_table[#All],4,FALSE)</f>
        <v>3104</v>
      </c>
      <c r="W3529" t="str">
        <f>IF(LEN(V3529)=4,_xlfn.CONCAT("19",LEFT(V3529,2)),IF(LEN(V3529)=3,_xlfn.CONCAT("190",LEFT(V3529,2)),0))</f>
        <v>1931</v>
      </c>
      <c r="X3529">
        <f>IF(V3529&lt;&gt;0,1997-VALUE(W3529),0)</f>
        <v>66</v>
      </c>
      <c r="Y3529" t="str">
        <f>VLOOKUP(A3529,vlookup_table[#All],5,FALSE)</f>
        <v>T2</v>
      </c>
      <c r="Z3529" t="str">
        <f t="shared" si="335"/>
        <v>Town</v>
      </c>
      <c r="AA3529">
        <f>VLOOKUP(A3529,vlookup_table[#All],7,FALSE)</f>
        <v>7</v>
      </c>
    </row>
    <row r="3530" spans="1:27" x14ac:dyDescent="0.3">
      <c r="A3530">
        <v>152094</v>
      </c>
      <c r="B3530" s="1" t="s">
        <v>22</v>
      </c>
      <c r="C3530" s="1" t="str">
        <f>UPPER(LEFT(B3530,2))</f>
        <v>CA</v>
      </c>
      <c r="D3530" s="1" t="s">
        <v>17</v>
      </c>
      <c r="E3530" s="1" t="str">
        <f>UPPER(LEFT(D3530,1))</f>
        <v>F</v>
      </c>
      <c r="F3530">
        <v>1546</v>
      </c>
      <c r="G3530">
        <f t="shared" si="330"/>
        <v>1546</v>
      </c>
      <c r="H3530">
        <f t="shared" si="331"/>
        <v>1546</v>
      </c>
      <c r="I3530">
        <v>320</v>
      </c>
      <c r="J3530">
        <f t="shared" si="332"/>
        <v>320</v>
      </c>
      <c r="K3530">
        <v>421</v>
      </c>
      <c r="L3530">
        <f t="shared" si="333"/>
        <v>421</v>
      </c>
      <c r="M3530">
        <v>21</v>
      </c>
      <c r="N3530">
        <v>13648</v>
      </c>
      <c r="O3530">
        <f t="shared" si="334"/>
        <v>13648</v>
      </c>
      <c r="P3530">
        <v>6</v>
      </c>
      <c r="Q3530">
        <v>44</v>
      </c>
      <c r="R3530">
        <v>388</v>
      </c>
      <c r="S3530">
        <v>379</v>
      </c>
      <c r="T3530">
        <v>7</v>
      </c>
      <c r="U3530">
        <f>VLOOKUP(A3530,vlookup_table[#All],2,)</f>
        <v>0</v>
      </c>
      <c r="V3530">
        <f>VLOOKUP(A3530,vlookup_table[#All],4,FALSE)</f>
        <v>5201</v>
      </c>
      <c r="W3530" t="str">
        <f>IF(LEN(V3530)=4,_xlfn.CONCAT("19",LEFT(V3530,2)),IF(LEN(V3530)=3,_xlfn.CONCAT("190",LEFT(V3530,2)),0))</f>
        <v>1952</v>
      </c>
      <c r="X3530">
        <f>IF(V3530&lt;&gt;0,1997-VALUE(W3530),0)</f>
        <v>45</v>
      </c>
      <c r="Y3530" t="str">
        <f>VLOOKUP(A3530,vlookup_table[#All],5,FALSE)</f>
        <v>S2</v>
      </c>
      <c r="Z3530" t="str">
        <f t="shared" si="335"/>
        <v>Suburban</v>
      </c>
      <c r="AA3530">
        <f>VLOOKUP(A3530,vlookup_table[#All],7,FALSE)</f>
        <v>10</v>
      </c>
    </row>
    <row r="3531" spans="1:27" x14ac:dyDescent="0.3">
      <c r="A3531">
        <v>154892</v>
      </c>
      <c r="B3531" s="1" t="s">
        <v>22</v>
      </c>
      <c r="C3531" s="1" t="str">
        <f>UPPER(LEFT(B3531,2))</f>
        <v>CA</v>
      </c>
      <c r="D3531" s="1" t="s">
        <v>17</v>
      </c>
      <c r="E3531" s="1" t="str">
        <f>UPPER(LEFT(D3531,1))</f>
        <v>F</v>
      </c>
      <c r="F3531">
        <v>1353</v>
      </c>
      <c r="G3531">
        <f t="shared" si="330"/>
        <v>1353</v>
      </c>
      <c r="H3531">
        <f t="shared" si="331"/>
        <v>1353</v>
      </c>
      <c r="I3531">
        <v>218</v>
      </c>
      <c r="J3531">
        <f t="shared" si="332"/>
        <v>218</v>
      </c>
      <c r="K3531">
        <v>371</v>
      </c>
      <c r="L3531">
        <f t="shared" si="333"/>
        <v>371</v>
      </c>
      <c r="M3531">
        <v>1</v>
      </c>
      <c r="N3531">
        <v>14010</v>
      </c>
      <c r="O3531">
        <f t="shared" si="334"/>
        <v>14010</v>
      </c>
      <c r="P3531">
        <v>7</v>
      </c>
      <c r="Q3531">
        <v>40</v>
      </c>
      <c r="R3531">
        <v>349</v>
      </c>
      <c r="S3531">
        <v>290</v>
      </c>
      <c r="T3531">
        <v>7.05</v>
      </c>
      <c r="U3531">
        <f>VLOOKUP(A3531,vlookup_table[#All],2,)</f>
        <v>0</v>
      </c>
      <c r="V3531">
        <f>VLOOKUP(A3531,vlookup_table[#All],4,FALSE)</f>
        <v>3801</v>
      </c>
      <c r="W3531" t="str">
        <f>IF(LEN(V3531)=4,_xlfn.CONCAT("19",LEFT(V3531,2)),IF(LEN(V3531)=3,_xlfn.CONCAT("190",LEFT(V3531,2)),0))</f>
        <v>1938</v>
      </c>
      <c r="X3531">
        <f>IF(V3531&lt;&gt;0,1997-VALUE(W3531),0)</f>
        <v>59</v>
      </c>
      <c r="Y3531" t="str">
        <f>VLOOKUP(A3531,vlookup_table[#All],5,FALSE)</f>
        <v>C3</v>
      </c>
      <c r="Z3531" t="str">
        <f t="shared" si="335"/>
        <v>City</v>
      </c>
      <c r="AA3531">
        <f>VLOOKUP(A3531,vlookup_table[#All],7,FALSE)</f>
        <v>9</v>
      </c>
    </row>
    <row r="3532" spans="1:27" x14ac:dyDescent="0.3">
      <c r="A3532">
        <v>186204</v>
      </c>
      <c r="B3532" s="1" t="s">
        <v>56</v>
      </c>
      <c r="C3532" s="1" t="str">
        <f>UPPER(LEFT(B3532,2))</f>
        <v>AZ</v>
      </c>
      <c r="D3532" s="1" t="s">
        <v>14</v>
      </c>
      <c r="E3532" s="1" t="str">
        <f>UPPER(LEFT(D3532,1))</f>
        <v>M</v>
      </c>
      <c r="F3532">
        <v>1117</v>
      </c>
      <c r="G3532">
        <f t="shared" si="330"/>
        <v>1117</v>
      </c>
      <c r="H3532">
        <f t="shared" si="331"/>
        <v>1117</v>
      </c>
      <c r="I3532">
        <v>475</v>
      </c>
      <c r="J3532">
        <f t="shared" si="332"/>
        <v>475</v>
      </c>
      <c r="K3532">
        <v>551</v>
      </c>
      <c r="L3532">
        <f t="shared" si="333"/>
        <v>551</v>
      </c>
      <c r="M3532">
        <v>10</v>
      </c>
      <c r="N3532">
        <v>16341</v>
      </c>
      <c r="O3532">
        <f t="shared" si="334"/>
        <v>16341</v>
      </c>
      <c r="P3532">
        <v>3</v>
      </c>
      <c r="Q3532">
        <v>33</v>
      </c>
      <c r="R3532">
        <v>501</v>
      </c>
      <c r="S3532">
        <v>527</v>
      </c>
      <c r="T3532">
        <v>7.5</v>
      </c>
      <c r="U3532">
        <f>VLOOKUP(A3532,vlookup_table[#All],2,)</f>
        <v>1</v>
      </c>
      <c r="V3532">
        <f>VLOOKUP(A3532,vlookup_table[#All],4,FALSE)</f>
        <v>4201</v>
      </c>
      <c r="W3532" t="str">
        <f>IF(LEN(V3532)=4,_xlfn.CONCAT("19",LEFT(V3532,2)),IF(LEN(V3532)=3,_xlfn.CONCAT("190",LEFT(V3532,2)),0))</f>
        <v>1942</v>
      </c>
      <c r="X3532">
        <f>IF(V3532&lt;&gt;0,1997-VALUE(W3532),0)</f>
        <v>55</v>
      </c>
      <c r="Y3532" t="str">
        <f>VLOOKUP(A3532,vlookup_table[#All],5,FALSE)</f>
        <v/>
      </c>
      <c r="Z3532">
        <f t="shared" si="335"/>
        <v>0</v>
      </c>
      <c r="AA3532">
        <f>VLOOKUP(A3532,vlookup_table[#All],7,FALSE)</f>
        <v>5</v>
      </c>
    </row>
    <row r="3533" spans="1:27" x14ac:dyDescent="0.3">
      <c r="A3533">
        <v>47860</v>
      </c>
      <c r="B3533" s="1" t="s">
        <v>44</v>
      </c>
      <c r="C3533" s="1" t="str">
        <f>UPPER(LEFT(B3533,2))</f>
        <v>AL</v>
      </c>
      <c r="D3533" s="1" t="s">
        <v>27</v>
      </c>
      <c r="E3533" s="1" t="str">
        <f>UPPER(LEFT(D3533,1))</f>
        <v>M</v>
      </c>
      <c r="F3533">
        <v>549</v>
      </c>
      <c r="G3533">
        <f t="shared" si="330"/>
        <v>549</v>
      </c>
      <c r="H3533">
        <f t="shared" si="331"/>
        <v>549</v>
      </c>
      <c r="I3533">
        <v>401</v>
      </c>
      <c r="J3533">
        <f t="shared" si="332"/>
        <v>401</v>
      </c>
      <c r="K3533">
        <v>475</v>
      </c>
      <c r="L3533">
        <f t="shared" si="333"/>
        <v>475</v>
      </c>
      <c r="M3533">
        <v>1</v>
      </c>
      <c r="N3533">
        <v>16638</v>
      </c>
      <c r="O3533">
        <f t="shared" si="334"/>
        <v>16638</v>
      </c>
      <c r="P3533">
        <v>0</v>
      </c>
      <c r="Q3533">
        <v>74</v>
      </c>
      <c r="R3533">
        <v>459</v>
      </c>
      <c r="S3533">
        <v>435</v>
      </c>
      <c r="T3533">
        <v>6.75</v>
      </c>
      <c r="U3533">
        <f>VLOOKUP(A3533,vlookup_table[#All],2,)</f>
        <v>1</v>
      </c>
      <c r="V3533">
        <f>VLOOKUP(A3533,vlookup_table[#All],4,FALSE)</f>
        <v>3301</v>
      </c>
      <c r="W3533" t="str">
        <f>IF(LEN(V3533)=4,_xlfn.CONCAT("19",LEFT(V3533,2)),IF(LEN(V3533)=3,_xlfn.CONCAT("190",LEFT(V3533,2)),0))</f>
        <v>1933</v>
      </c>
      <c r="X3533">
        <f>IF(V3533&lt;&gt;0,1997-VALUE(W3533),0)</f>
        <v>64</v>
      </c>
      <c r="Y3533" t="str">
        <f>VLOOKUP(A3533,vlookup_table[#All],5,FALSE)</f>
        <v>T2</v>
      </c>
      <c r="Z3533" t="str">
        <f t="shared" si="335"/>
        <v>Town</v>
      </c>
      <c r="AA3533">
        <f>VLOOKUP(A3533,vlookup_table[#All],7,FALSE)</f>
        <v>7</v>
      </c>
    </row>
    <row r="3534" spans="1:27" x14ac:dyDescent="0.3">
      <c r="A3534">
        <v>120574</v>
      </c>
      <c r="B3534" s="1" t="s">
        <v>21</v>
      </c>
      <c r="C3534" s="1" t="str">
        <f>UPPER(LEFT(B3534,2))</f>
        <v>TX</v>
      </c>
      <c r="D3534" s="1" t="s">
        <v>14</v>
      </c>
      <c r="E3534" s="1" t="str">
        <f>UPPER(LEFT(D3534,1))</f>
        <v>M</v>
      </c>
      <c r="F3534">
        <v>391</v>
      </c>
      <c r="G3534">
        <f t="shared" si="330"/>
        <v>391</v>
      </c>
      <c r="H3534">
        <f t="shared" si="331"/>
        <v>391</v>
      </c>
      <c r="I3534">
        <v>243</v>
      </c>
      <c r="J3534">
        <f t="shared" si="332"/>
        <v>243</v>
      </c>
      <c r="K3534">
        <v>302</v>
      </c>
      <c r="L3534">
        <f t="shared" si="333"/>
        <v>302</v>
      </c>
      <c r="M3534">
        <v>0</v>
      </c>
      <c r="N3534">
        <v>10702</v>
      </c>
      <c r="O3534">
        <f t="shared" si="334"/>
        <v>10702</v>
      </c>
      <c r="P3534">
        <v>0</v>
      </c>
      <c r="Q3534">
        <v>79</v>
      </c>
      <c r="R3534">
        <v>263</v>
      </c>
      <c r="S3534">
        <v>255</v>
      </c>
      <c r="T3534">
        <v>16</v>
      </c>
      <c r="U3534">
        <f>VLOOKUP(A3534,vlookup_table[#All],2,)</f>
        <v>1</v>
      </c>
      <c r="V3534">
        <f>VLOOKUP(A3534,vlookup_table[#All],4,FALSE)</f>
        <v>7101</v>
      </c>
      <c r="W3534" t="str">
        <f>IF(LEN(V3534)=4,_xlfn.CONCAT("19",LEFT(V3534,2)),IF(LEN(V3534)=3,_xlfn.CONCAT("190",LEFT(V3534,2)),0))</f>
        <v>1971</v>
      </c>
      <c r="X3534">
        <f>IF(V3534&lt;&gt;0,1997-VALUE(W3534),0)</f>
        <v>26</v>
      </c>
      <c r="Y3534" t="str">
        <f>VLOOKUP(A3534,vlookup_table[#All],5,FALSE)</f>
        <v>C2</v>
      </c>
      <c r="Z3534" t="str">
        <f t="shared" si="335"/>
        <v>City</v>
      </c>
      <c r="AA3534">
        <f>VLOOKUP(A3534,vlookup_table[#All],7,FALSE)</f>
        <v>17</v>
      </c>
    </row>
    <row r="3535" spans="1:27" x14ac:dyDescent="0.3">
      <c r="A3535">
        <v>65746</v>
      </c>
      <c r="B3535" s="1" t="s">
        <v>30</v>
      </c>
      <c r="C3535" s="1" t="str">
        <f>UPPER(LEFT(B3535,2))</f>
        <v>MI</v>
      </c>
      <c r="D3535" s="1" t="s">
        <v>14</v>
      </c>
      <c r="E3535" s="1" t="str">
        <f>UPPER(LEFT(D3535,1))</f>
        <v>M</v>
      </c>
      <c r="F3535">
        <v>780</v>
      </c>
      <c r="G3535">
        <f t="shared" si="330"/>
        <v>780</v>
      </c>
      <c r="H3535">
        <f t="shared" si="331"/>
        <v>780</v>
      </c>
      <c r="I3535">
        <v>395</v>
      </c>
      <c r="J3535">
        <f t="shared" si="332"/>
        <v>395</v>
      </c>
      <c r="K3535">
        <v>548</v>
      </c>
      <c r="L3535">
        <f t="shared" si="333"/>
        <v>548</v>
      </c>
      <c r="M3535">
        <v>0</v>
      </c>
      <c r="N3535">
        <v>18605</v>
      </c>
      <c r="O3535">
        <f t="shared" si="334"/>
        <v>18605</v>
      </c>
      <c r="P3535">
        <v>10</v>
      </c>
      <c r="Q3535">
        <v>79</v>
      </c>
      <c r="R3535">
        <v>434</v>
      </c>
      <c r="S3535">
        <v>494</v>
      </c>
      <c r="T3535">
        <v>10</v>
      </c>
      <c r="U3535">
        <f>VLOOKUP(A3535,vlookup_table[#All],2,)</f>
        <v>1</v>
      </c>
      <c r="V3535">
        <f>VLOOKUP(A3535,vlookup_table[#All],4,FALSE)</f>
        <v>6511</v>
      </c>
      <c r="W3535" t="str">
        <f>IF(LEN(V3535)=4,_xlfn.CONCAT("19",LEFT(V3535,2)),IF(LEN(V3535)=3,_xlfn.CONCAT("190",LEFT(V3535,2)),0))</f>
        <v>1965</v>
      </c>
      <c r="X3535">
        <f>IF(V3535&lt;&gt;0,1997-VALUE(W3535),0)</f>
        <v>32</v>
      </c>
      <c r="Y3535" t="str">
        <f>VLOOKUP(A3535,vlookup_table[#All],5,FALSE)</f>
        <v>S2</v>
      </c>
      <c r="Z3535" t="str">
        <f t="shared" si="335"/>
        <v>Suburban</v>
      </c>
      <c r="AA3535">
        <f>VLOOKUP(A3535,vlookup_table[#All],7,FALSE)</f>
        <v>20</v>
      </c>
    </row>
    <row r="3536" spans="1:27" x14ac:dyDescent="0.3">
      <c r="A3536">
        <v>172167</v>
      </c>
      <c r="B3536" s="1" t="s">
        <v>22</v>
      </c>
      <c r="C3536" s="1" t="str">
        <f>UPPER(LEFT(B3536,2))</f>
        <v>CA</v>
      </c>
      <c r="D3536" s="1" t="s">
        <v>17</v>
      </c>
      <c r="E3536" s="1" t="str">
        <f>UPPER(LEFT(D3536,1))</f>
        <v>F</v>
      </c>
      <c r="F3536">
        <v>680</v>
      </c>
      <c r="G3536">
        <f t="shared" si="330"/>
        <v>680</v>
      </c>
      <c r="H3536">
        <f t="shared" si="331"/>
        <v>680</v>
      </c>
      <c r="I3536">
        <v>235</v>
      </c>
      <c r="J3536">
        <f t="shared" si="332"/>
        <v>235</v>
      </c>
      <c r="K3536">
        <v>287</v>
      </c>
      <c r="L3536">
        <f t="shared" si="333"/>
        <v>287</v>
      </c>
      <c r="M3536">
        <v>0</v>
      </c>
      <c r="N3536">
        <v>7362</v>
      </c>
      <c r="O3536">
        <f t="shared" si="334"/>
        <v>7362</v>
      </c>
      <c r="P3536">
        <v>12</v>
      </c>
      <c r="Q3536">
        <v>60</v>
      </c>
      <c r="R3536">
        <v>243</v>
      </c>
      <c r="S3536">
        <v>282</v>
      </c>
      <c r="T3536">
        <v>13</v>
      </c>
      <c r="U3536">
        <f>VLOOKUP(A3536,vlookup_table[#All],2,)</f>
        <v>0</v>
      </c>
      <c r="V3536">
        <f>VLOOKUP(A3536,vlookup_table[#All],4,FALSE)</f>
        <v>3901</v>
      </c>
      <c r="W3536" t="str">
        <f>IF(LEN(V3536)=4,_xlfn.CONCAT("19",LEFT(V3536,2)),IF(LEN(V3536)=3,_xlfn.CONCAT("190",LEFT(V3536,2)),0))</f>
        <v>1939</v>
      </c>
      <c r="X3536">
        <f>IF(V3536&lt;&gt;0,1997-VALUE(W3536),0)</f>
        <v>58</v>
      </c>
      <c r="Y3536" t="str">
        <f>VLOOKUP(A3536,vlookup_table[#All],5,FALSE)</f>
        <v>S3</v>
      </c>
      <c r="Z3536" t="str">
        <f t="shared" si="335"/>
        <v>Suburban</v>
      </c>
      <c r="AA3536">
        <f>VLOOKUP(A3536,vlookup_table[#All],7,FALSE)</f>
        <v>20</v>
      </c>
    </row>
    <row r="3537" spans="1:27" x14ac:dyDescent="0.3">
      <c r="A3537">
        <v>91580</v>
      </c>
      <c r="B3537" s="1" t="s">
        <v>16</v>
      </c>
      <c r="C3537" s="1" t="str">
        <f>UPPER(LEFT(B3537,2))</f>
        <v>IL</v>
      </c>
      <c r="D3537" s="1" t="s">
        <v>17</v>
      </c>
      <c r="E3537" s="1" t="str">
        <f>UPPER(LEFT(D3537,1))</f>
        <v>F</v>
      </c>
      <c r="F3537">
        <v>852</v>
      </c>
      <c r="G3537">
        <f t="shared" si="330"/>
        <v>852</v>
      </c>
      <c r="H3537">
        <f t="shared" si="331"/>
        <v>852</v>
      </c>
      <c r="I3537">
        <v>377</v>
      </c>
      <c r="J3537">
        <f t="shared" si="332"/>
        <v>377</v>
      </c>
      <c r="K3537">
        <v>417</v>
      </c>
      <c r="L3537">
        <f t="shared" si="333"/>
        <v>417</v>
      </c>
      <c r="M3537">
        <v>1</v>
      </c>
      <c r="N3537">
        <v>13398</v>
      </c>
      <c r="O3537">
        <f t="shared" si="334"/>
        <v>13398</v>
      </c>
      <c r="P3537">
        <v>6</v>
      </c>
      <c r="Q3537">
        <v>86</v>
      </c>
      <c r="R3537">
        <v>401</v>
      </c>
      <c r="S3537">
        <v>383</v>
      </c>
      <c r="T3537">
        <v>4.076923077</v>
      </c>
      <c r="U3537">
        <f>VLOOKUP(A3537,vlookup_table[#All],2,)</f>
        <v>0</v>
      </c>
      <c r="V3537">
        <f>VLOOKUP(A3537,vlookup_table[#All],4,FALSE)</f>
        <v>0</v>
      </c>
      <c r="W3537">
        <f>IF(LEN(V3537)=4,_xlfn.CONCAT("19",LEFT(V3537,2)),IF(LEN(V3537)=3,_xlfn.CONCAT("190",LEFT(V3537,2)),0))</f>
        <v>0</v>
      </c>
      <c r="X3537">
        <f>IF(V3537&lt;&gt;0,1997-VALUE(W3537),0)</f>
        <v>0</v>
      </c>
      <c r="Y3537" t="str">
        <f>VLOOKUP(A3537,vlookup_table[#All],5,FALSE)</f>
        <v>S2</v>
      </c>
      <c r="Z3537" t="str">
        <f t="shared" si="335"/>
        <v>Suburban</v>
      </c>
      <c r="AA3537">
        <f>VLOOKUP(A3537,vlookup_table[#All],7,FALSE)</f>
        <v>4</v>
      </c>
    </row>
    <row r="3538" spans="1:27" x14ac:dyDescent="0.3">
      <c r="A3538">
        <v>97015</v>
      </c>
      <c r="B3538" s="1" t="s">
        <v>21</v>
      </c>
      <c r="C3538" s="1" t="str">
        <f>UPPER(LEFT(B3538,2))</f>
        <v>TX</v>
      </c>
      <c r="D3538" s="1" t="s">
        <v>17</v>
      </c>
      <c r="E3538" s="1" t="str">
        <f>UPPER(LEFT(D3538,1))</f>
        <v>F</v>
      </c>
      <c r="F3538">
        <v>992</v>
      </c>
      <c r="G3538">
        <f t="shared" si="330"/>
        <v>992</v>
      </c>
      <c r="H3538">
        <f t="shared" si="331"/>
        <v>992</v>
      </c>
      <c r="I3538">
        <v>551</v>
      </c>
      <c r="J3538">
        <f t="shared" si="332"/>
        <v>551</v>
      </c>
      <c r="K3538">
        <v>602</v>
      </c>
      <c r="L3538">
        <f t="shared" si="333"/>
        <v>602</v>
      </c>
      <c r="M3538">
        <v>0</v>
      </c>
      <c r="N3538">
        <v>17993</v>
      </c>
      <c r="O3538">
        <f t="shared" si="334"/>
        <v>17993</v>
      </c>
      <c r="P3538">
        <v>9</v>
      </c>
      <c r="Q3538">
        <v>34</v>
      </c>
      <c r="R3538">
        <v>568</v>
      </c>
      <c r="S3538">
        <v>573</v>
      </c>
      <c r="T3538">
        <v>6.5454545450000001</v>
      </c>
      <c r="U3538">
        <f>VLOOKUP(A3538,vlookup_table[#All],2,)</f>
        <v>28</v>
      </c>
      <c r="V3538">
        <f>VLOOKUP(A3538,vlookup_table[#All],4,FALSE)</f>
        <v>5801</v>
      </c>
      <c r="W3538" t="str">
        <f>IF(LEN(V3538)=4,_xlfn.CONCAT("19",LEFT(V3538,2)),IF(LEN(V3538)=3,_xlfn.CONCAT("190",LEFT(V3538,2)),0))</f>
        <v>1958</v>
      </c>
      <c r="X3538">
        <f>IF(V3538&lt;&gt;0,1997-VALUE(W3538),0)</f>
        <v>39</v>
      </c>
      <c r="Y3538" t="str">
        <f>VLOOKUP(A3538,vlookup_table[#All],5,FALSE)</f>
        <v>C1</v>
      </c>
      <c r="Z3538" t="str">
        <f t="shared" si="335"/>
        <v>City</v>
      </c>
      <c r="AA3538">
        <f>VLOOKUP(A3538,vlookup_table[#All],7,FALSE)</f>
        <v>4</v>
      </c>
    </row>
    <row r="3539" spans="1:27" x14ac:dyDescent="0.3">
      <c r="A3539">
        <v>171383</v>
      </c>
      <c r="B3539" s="1" t="s">
        <v>22</v>
      </c>
      <c r="C3539" s="1" t="str">
        <f>UPPER(LEFT(B3539,2))</f>
        <v>CA</v>
      </c>
      <c r="D3539" s="1" t="s">
        <v>14</v>
      </c>
      <c r="E3539" s="1" t="str">
        <f>UPPER(LEFT(D3539,1))</f>
        <v>M</v>
      </c>
      <c r="F3539">
        <v>2051</v>
      </c>
      <c r="G3539">
        <f t="shared" si="330"/>
        <v>2051</v>
      </c>
      <c r="H3539">
        <f t="shared" si="331"/>
        <v>2051</v>
      </c>
      <c r="I3539">
        <v>503</v>
      </c>
      <c r="J3539">
        <f t="shared" si="332"/>
        <v>503</v>
      </c>
      <c r="K3539">
        <v>568</v>
      </c>
      <c r="L3539">
        <f t="shared" si="333"/>
        <v>568</v>
      </c>
      <c r="M3539">
        <v>55</v>
      </c>
      <c r="N3539">
        <v>17646</v>
      </c>
      <c r="O3539">
        <f t="shared" si="334"/>
        <v>17646</v>
      </c>
      <c r="P3539">
        <v>2</v>
      </c>
      <c r="Q3539">
        <v>62</v>
      </c>
      <c r="R3539">
        <v>519</v>
      </c>
      <c r="S3539">
        <v>547</v>
      </c>
      <c r="T3539">
        <v>7.6666666670000003</v>
      </c>
      <c r="U3539">
        <f>VLOOKUP(A3539,vlookup_table[#All],2,)</f>
        <v>1002</v>
      </c>
      <c r="V3539">
        <f>VLOOKUP(A3539,vlookup_table[#All],4,FALSE)</f>
        <v>3101</v>
      </c>
      <c r="W3539" t="str">
        <f>IF(LEN(V3539)=4,_xlfn.CONCAT("19",LEFT(V3539,2)),IF(LEN(V3539)=3,_xlfn.CONCAT("190",LEFT(V3539,2)),0))</f>
        <v>1931</v>
      </c>
      <c r="X3539">
        <f>IF(V3539&lt;&gt;0,1997-VALUE(W3539),0)</f>
        <v>66</v>
      </c>
      <c r="Y3539" t="str">
        <f>VLOOKUP(A3539,vlookup_table[#All],5,FALSE)</f>
        <v>C1</v>
      </c>
      <c r="Z3539" t="str">
        <f t="shared" si="335"/>
        <v>City</v>
      </c>
      <c r="AA3539">
        <f>VLOOKUP(A3539,vlookup_table[#All],7,FALSE)</f>
        <v>7</v>
      </c>
    </row>
    <row r="3540" spans="1:27" x14ac:dyDescent="0.3">
      <c r="A3540">
        <v>52161</v>
      </c>
      <c r="B3540" s="1" t="s">
        <v>54</v>
      </c>
      <c r="C3540" s="1" t="str">
        <f>UPPER(LEFT(B3540,2))</f>
        <v>TN</v>
      </c>
      <c r="D3540" s="1" t="s">
        <v>17</v>
      </c>
      <c r="E3540" s="1" t="str">
        <f>UPPER(LEFT(D3540,1))</f>
        <v>F</v>
      </c>
      <c r="F3540">
        <v>325</v>
      </c>
      <c r="G3540">
        <f t="shared" si="330"/>
        <v>325</v>
      </c>
      <c r="H3540">
        <f t="shared" si="331"/>
        <v>325</v>
      </c>
      <c r="I3540">
        <v>148</v>
      </c>
      <c r="J3540">
        <f t="shared" si="332"/>
        <v>148</v>
      </c>
      <c r="K3540">
        <v>209</v>
      </c>
      <c r="L3540">
        <f t="shared" si="333"/>
        <v>209</v>
      </c>
      <c r="M3540">
        <v>0</v>
      </c>
      <c r="N3540">
        <v>6334</v>
      </c>
      <c r="O3540">
        <f t="shared" si="334"/>
        <v>6334</v>
      </c>
      <c r="P3540">
        <v>0</v>
      </c>
      <c r="Q3540">
        <v>86</v>
      </c>
      <c r="R3540">
        <v>181</v>
      </c>
      <c r="S3540">
        <v>171</v>
      </c>
      <c r="T3540">
        <v>6.7</v>
      </c>
      <c r="U3540">
        <f>VLOOKUP(A3540,vlookup_table[#All],2,)</f>
        <v>0</v>
      </c>
      <c r="V3540">
        <f>VLOOKUP(A3540,vlookup_table[#All],4,FALSE)</f>
        <v>3001</v>
      </c>
      <c r="W3540" t="str">
        <f>IF(LEN(V3540)=4,_xlfn.CONCAT("19",LEFT(V3540,2)),IF(LEN(V3540)=3,_xlfn.CONCAT("190",LEFT(V3540,2)),0))</f>
        <v>1930</v>
      </c>
      <c r="X3540">
        <f>IF(V3540&lt;&gt;0,1997-VALUE(W3540),0)</f>
        <v>67</v>
      </c>
      <c r="Y3540" t="str">
        <f>VLOOKUP(A3540,vlookup_table[#All],5,FALSE)</f>
        <v>R3</v>
      </c>
      <c r="Z3540" t="str">
        <f t="shared" si="335"/>
        <v>Rural</v>
      </c>
      <c r="AA3540">
        <f>VLOOKUP(A3540,vlookup_table[#All],7,FALSE)</f>
        <v>5</v>
      </c>
    </row>
    <row r="3541" spans="1:27" x14ac:dyDescent="0.3">
      <c r="A3541">
        <v>153301</v>
      </c>
      <c r="B3541" s="1" t="s">
        <v>22</v>
      </c>
      <c r="C3541" s="1" t="str">
        <f>UPPER(LEFT(B3541,2))</f>
        <v>CA</v>
      </c>
      <c r="D3541" s="1" t="s">
        <v>14</v>
      </c>
      <c r="E3541" s="1" t="str">
        <f>UPPER(LEFT(D3541,1))</f>
        <v>M</v>
      </c>
      <c r="F3541">
        <v>3438</v>
      </c>
      <c r="G3541">
        <f t="shared" si="330"/>
        <v>3438</v>
      </c>
      <c r="H3541">
        <f t="shared" si="331"/>
        <v>3438</v>
      </c>
      <c r="I3541">
        <v>106</v>
      </c>
      <c r="J3541">
        <f t="shared" si="332"/>
        <v>106</v>
      </c>
      <c r="K3541">
        <v>211</v>
      </c>
      <c r="L3541">
        <f t="shared" si="333"/>
        <v>211</v>
      </c>
      <c r="M3541">
        <v>50</v>
      </c>
      <c r="N3541">
        <v>11112</v>
      </c>
      <c r="O3541">
        <f t="shared" si="334"/>
        <v>11112</v>
      </c>
      <c r="P3541">
        <v>13</v>
      </c>
      <c r="Q3541">
        <v>16</v>
      </c>
      <c r="R3541">
        <v>166</v>
      </c>
      <c r="S3541">
        <v>142</v>
      </c>
      <c r="T3541">
        <v>8.5789473679999997</v>
      </c>
      <c r="U3541">
        <f>VLOOKUP(A3541,vlookup_table[#All],2,)</f>
        <v>1</v>
      </c>
      <c r="V3541">
        <f>VLOOKUP(A3541,vlookup_table[#All],4,FALSE)</f>
        <v>0</v>
      </c>
      <c r="W3541">
        <f>IF(LEN(V3541)=4,_xlfn.CONCAT("19",LEFT(V3541,2)),IF(LEN(V3541)=3,_xlfn.CONCAT("190",LEFT(V3541,2)),0))</f>
        <v>0</v>
      </c>
      <c r="X3541">
        <f>IF(V3541&lt;&gt;0,1997-VALUE(W3541),0)</f>
        <v>0</v>
      </c>
      <c r="Y3541" t="str">
        <f>VLOOKUP(A3541,vlookup_table[#All],5,FALSE)</f>
        <v>U3</v>
      </c>
      <c r="Z3541" t="str">
        <f t="shared" si="335"/>
        <v>Urban</v>
      </c>
      <c r="AA3541">
        <f>VLOOKUP(A3541,vlookup_table[#All],7,FALSE)</f>
        <v>15</v>
      </c>
    </row>
    <row r="3542" spans="1:27" x14ac:dyDescent="0.3">
      <c r="A3542">
        <v>51520</v>
      </c>
      <c r="B3542" s="1" t="s">
        <v>54</v>
      </c>
      <c r="C3542" s="1" t="str">
        <f>UPPER(LEFT(B3542,2))</f>
        <v>TN</v>
      </c>
      <c r="D3542" s="1" t="s">
        <v>31</v>
      </c>
      <c r="E3542" s="1" t="str">
        <f>UPPER(LEFT(D3542,1))</f>
        <v>U</v>
      </c>
      <c r="F3542">
        <v>672</v>
      </c>
      <c r="G3542">
        <f t="shared" si="330"/>
        <v>672</v>
      </c>
      <c r="H3542">
        <f t="shared" si="331"/>
        <v>672</v>
      </c>
      <c r="I3542">
        <v>179</v>
      </c>
      <c r="J3542">
        <f t="shared" si="332"/>
        <v>179</v>
      </c>
      <c r="K3542">
        <v>373</v>
      </c>
      <c r="L3542">
        <f t="shared" si="333"/>
        <v>373</v>
      </c>
      <c r="M3542">
        <v>0</v>
      </c>
      <c r="N3542">
        <v>15936</v>
      </c>
      <c r="O3542">
        <f t="shared" si="334"/>
        <v>15936</v>
      </c>
      <c r="P3542">
        <v>4</v>
      </c>
      <c r="Q3542">
        <v>53</v>
      </c>
      <c r="R3542">
        <v>356</v>
      </c>
      <c r="S3542">
        <v>260</v>
      </c>
      <c r="T3542">
        <v>11.5</v>
      </c>
      <c r="U3542">
        <f>VLOOKUP(A3542,vlookup_table[#All],2,)</f>
        <v>0</v>
      </c>
      <c r="V3542">
        <f>VLOOKUP(A3542,vlookup_table[#All],4,FALSE)</f>
        <v>0</v>
      </c>
      <c r="W3542">
        <f>IF(LEN(V3542)=4,_xlfn.CONCAT("19",LEFT(V3542,2)),IF(LEN(V3542)=3,_xlfn.CONCAT("190",LEFT(V3542,2)),0))</f>
        <v>0</v>
      </c>
      <c r="X3542">
        <f>IF(V3542&lt;&gt;0,1997-VALUE(W3542),0)</f>
        <v>0</v>
      </c>
      <c r="Y3542" t="str">
        <f>VLOOKUP(A3542,vlookup_table[#All],5,FALSE)</f>
        <v>C2</v>
      </c>
      <c r="Z3542" t="str">
        <f t="shared" si="335"/>
        <v>City</v>
      </c>
      <c r="AA3542">
        <f>VLOOKUP(A3542,vlookup_table[#All],7,FALSE)</f>
        <v>10</v>
      </c>
    </row>
    <row r="3543" spans="1:27" x14ac:dyDescent="0.3">
      <c r="A3543">
        <v>187755</v>
      </c>
      <c r="B3543" s="1" t="s">
        <v>16</v>
      </c>
      <c r="C3543" s="1" t="str">
        <f>UPPER(LEFT(B3543,2))</f>
        <v>IL</v>
      </c>
      <c r="D3543" s="1" t="s">
        <v>14</v>
      </c>
      <c r="E3543" s="1" t="str">
        <f>UPPER(LEFT(D3543,1))</f>
        <v>M</v>
      </c>
      <c r="F3543">
        <v>1977</v>
      </c>
      <c r="G3543">
        <f t="shared" si="330"/>
        <v>1977</v>
      </c>
      <c r="H3543">
        <f t="shared" si="331"/>
        <v>1977</v>
      </c>
      <c r="I3543">
        <v>676</v>
      </c>
      <c r="J3543">
        <f t="shared" si="332"/>
        <v>676</v>
      </c>
      <c r="K3543">
        <v>768</v>
      </c>
      <c r="L3543">
        <f t="shared" si="333"/>
        <v>768</v>
      </c>
      <c r="M3543">
        <v>49</v>
      </c>
      <c r="N3543">
        <v>22666</v>
      </c>
      <c r="O3543">
        <f t="shared" si="334"/>
        <v>22666</v>
      </c>
      <c r="P3543">
        <v>6</v>
      </c>
      <c r="Q3543">
        <v>44</v>
      </c>
      <c r="R3543">
        <v>693</v>
      </c>
      <c r="S3543">
        <v>751</v>
      </c>
      <c r="T3543">
        <v>10</v>
      </c>
      <c r="U3543">
        <f>VLOOKUP(A3543,vlookup_table[#All],2,)</f>
        <v>1</v>
      </c>
      <c r="V3543">
        <f>VLOOKUP(A3543,vlookup_table[#All],4,FALSE)</f>
        <v>0</v>
      </c>
      <c r="W3543">
        <f>IF(LEN(V3543)=4,_xlfn.CONCAT("19",LEFT(V3543,2)),IF(LEN(V3543)=3,_xlfn.CONCAT("190",LEFT(V3543,2)),0))</f>
        <v>0</v>
      </c>
      <c r="X3543">
        <f>IF(V3543&lt;&gt;0,1997-VALUE(W3543),0)</f>
        <v>0</v>
      </c>
      <c r="Y3543" t="str">
        <f>VLOOKUP(A3543,vlookup_table[#All],5,FALSE)</f>
        <v>S1</v>
      </c>
      <c r="Z3543" t="str">
        <f t="shared" si="335"/>
        <v>Suburban</v>
      </c>
      <c r="AA3543">
        <f>VLOOKUP(A3543,vlookup_table[#All],7,FALSE)</f>
        <v>10</v>
      </c>
    </row>
    <row r="3544" spans="1:27" x14ac:dyDescent="0.3">
      <c r="A3544">
        <v>189943</v>
      </c>
      <c r="B3544" s="1" t="s">
        <v>13</v>
      </c>
      <c r="C3544" s="1" t="str">
        <f>UPPER(LEFT(B3544,2))</f>
        <v>FL</v>
      </c>
      <c r="D3544" s="1" t="s">
        <v>14</v>
      </c>
      <c r="E3544" s="1" t="str">
        <f>UPPER(LEFT(D3544,1))</f>
        <v>M</v>
      </c>
      <c r="F3544">
        <v>1437</v>
      </c>
      <c r="G3544">
        <f t="shared" si="330"/>
        <v>1437</v>
      </c>
      <c r="H3544">
        <f t="shared" si="331"/>
        <v>1437</v>
      </c>
      <c r="I3544">
        <v>385</v>
      </c>
      <c r="J3544">
        <f t="shared" si="332"/>
        <v>385</v>
      </c>
      <c r="K3544">
        <v>551</v>
      </c>
      <c r="L3544">
        <f t="shared" si="333"/>
        <v>551</v>
      </c>
      <c r="M3544">
        <v>29</v>
      </c>
      <c r="N3544">
        <v>23079</v>
      </c>
      <c r="O3544">
        <f t="shared" si="334"/>
        <v>23079</v>
      </c>
      <c r="P3544">
        <v>5</v>
      </c>
      <c r="Q3544">
        <v>19</v>
      </c>
      <c r="R3544">
        <v>444</v>
      </c>
      <c r="S3544">
        <v>480</v>
      </c>
      <c r="T3544">
        <v>12.76</v>
      </c>
      <c r="U3544">
        <f>VLOOKUP(A3544,vlookup_table[#All],2,)</f>
        <v>1</v>
      </c>
      <c r="V3544">
        <f>VLOOKUP(A3544,vlookup_table[#All],4,FALSE)</f>
        <v>1601</v>
      </c>
      <c r="W3544" t="str">
        <f>IF(LEN(V3544)=4,_xlfn.CONCAT("19",LEFT(V3544,2)),IF(LEN(V3544)=3,_xlfn.CONCAT("190",LEFT(V3544,2)),0))</f>
        <v>1916</v>
      </c>
      <c r="X3544">
        <f>IF(V3544&lt;&gt;0,1997-VALUE(W3544),0)</f>
        <v>81</v>
      </c>
      <c r="Y3544" t="str">
        <f>VLOOKUP(A3544,vlookup_table[#All],5,FALSE)</f>
        <v/>
      </c>
      <c r="Z3544">
        <f t="shared" si="335"/>
        <v>0</v>
      </c>
      <c r="AA3544">
        <f>VLOOKUP(A3544,vlookup_table[#All],7,FALSE)</f>
        <v>200</v>
      </c>
    </row>
    <row r="3545" spans="1:27" x14ac:dyDescent="0.3">
      <c r="A3545">
        <v>182895</v>
      </c>
      <c r="B3545" s="1" t="s">
        <v>41</v>
      </c>
      <c r="C3545" s="1" t="str">
        <f>UPPER(LEFT(B3545,2))</f>
        <v>WA</v>
      </c>
      <c r="D3545" s="1"/>
      <c r="E3545" s="1" t="str">
        <f>UPPER(LEFT(D3545,1))</f>
        <v/>
      </c>
      <c r="F3545">
        <v>563</v>
      </c>
      <c r="G3545">
        <f t="shared" si="330"/>
        <v>563</v>
      </c>
      <c r="H3545">
        <f t="shared" si="331"/>
        <v>563</v>
      </c>
      <c r="I3545">
        <v>340</v>
      </c>
      <c r="J3545">
        <f t="shared" si="332"/>
        <v>340</v>
      </c>
      <c r="K3545">
        <v>414</v>
      </c>
      <c r="L3545">
        <f t="shared" si="333"/>
        <v>414</v>
      </c>
      <c r="M3545">
        <v>1</v>
      </c>
      <c r="N3545">
        <v>13688</v>
      </c>
      <c r="O3545">
        <f t="shared" si="334"/>
        <v>13688</v>
      </c>
      <c r="P3545">
        <v>2</v>
      </c>
      <c r="Q3545">
        <v>44</v>
      </c>
      <c r="R3545">
        <v>430</v>
      </c>
      <c r="S3545">
        <v>366</v>
      </c>
      <c r="T3545">
        <v>4.9411764710000003</v>
      </c>
      <c r="U3545">
        <f>VLOOKUP(A3545,vlookup_table[#All],2,)</f>
        <v>2</v>
      </c>
      <c r="V3545">
        <f>VLOOKUP(A3545,vlookup_table[#All],4,FALSE)</f>
        <v>2304</v>
      </c>
      <c r="W3545" t="str">
        <f>IF(LEN(V3545)=4,_xlfn.CONCAT("19",LEFT(V3545,2)),IF(LEN(V3545)=3,_xlfn.CONCAT("190",LEFT(V3545,2)),0))</f>
        <v>1923</v>
      </c>
      <c r="X3545">
        <f>IF(V3545&lt;&gt;0,1997-VALUE(W3545),0)</f>
        <v>74</v>
      </c>
      <c r="Y3545" t="str">
        <f>VLOOKUP(A3545,vlookup_table[#All],5,FALSE)</f>
        <v>C2</v>
      </c>
      <c r="Z3545" t="str">
        <f t="shared" si="335"/>
        <v>City</v>
      </c>
      <c r="AA3545">
        <f>VLOOKUP(A3545,vlookup_table[#All],7,FALSE)</f>
        <v>10</v>
      </c>
    </row>
    <row r="3546" spans="1:27" x14ac:dyDescent="0.3">
      <c r="A3546">
        <v>135230</v>
      </c>
      <c r="B3546" s="1" t="s">
        <v>56</v>
      </c>
      <c r="C3546" s="1" t="str">
        <f>UPPER(LEFT(B3546,2))</f>
        <v>AZ</v>
      </c>
      <c r="D3546" s="1" t="s">
        <v>61</v>
      </c>
      <c r="E3546" s="1" t="str">
        <f>UPPER(LEFT(D3546,1))</f>
        <v>F</v>
      </c>
      <c r="F3546">
        <v>1099</v>
      </c>
      <c r="G3546">
        <f t="shared" si="330"/>
        <v>1099</v>
      </c>
      <c r="H3546">
        <f t="shared" si="331"/>
        <v>1099</v>
      </c>
      <c r="I3546">
        <v>351</v>
      </c>
      <c r="J3546">
        <f t="shared" si="332"/>
        <v>351</v>
      </c>
      <c r="K3546">
        <v>564</v>
      </c>
      <c r="L3546">
        <f t="shared" si="333"/>
        <v>564</v>
      </c>
      <c r="M3546">
        <v>2</v>
      </c>
      <c r="N3546">
        <v>22396</v>
      </c>
      <c r="O3546">
        <f t="shared" si="334"/>
        <v>22396</v>
      </c>
      <c r="P3546">
        <v>3</v>
      </c>
      <c r="Q3546">
        <v>29</v>
      </c>
      <c r="R3546">
        <v>513</v>
      </c>
      <c r="S3546">
        <v>421</v>
      </c>
      <c r="T3546">
        <v>9.375</v>
      </c>
      <c r="U3546">
        <f>VLOOKUP(A3546,vlookup_table[#All],2,)</f>
        <v>0</v>
      </c>
      <c r="V3546">
        <f>VLOOKUP(A3546,vlookup_table[#All],4,FALSE)</f>
        <v>2602</v>
      </c>
      <c r="W3546" t="str">
        <f>IF(LEN(V3546)=4,_xlfn.CONCAT("19",LEFT(V3546,2)),IF(LEN(V3546)=3,_xlfn.CONCAT("190",LEFT(V3546,2)),0))</f>
        <v>1926</v>
      </c>
      <c r="X3546">
        <f>IF(V3546&lt;&gt;0,1997-VALUE(W3546),0)</f>
        <v>71</v>
      </c>
      <c r="Y3546" t="str">
        <f>VLOOKUP(A3546,vlookup_table[#All],5,FALSE)</f>
        <v>S1</v>
      </c>
      <c r="Z3546" t="str">
        <f t="shared" si="335"/>
        <v>Suburban</v>
      </c>
      <c r="AA3546">
        <f>VLOOKUP(A3546,vlookup_table[#All],7,FALSE)</f>
        <v>12</v>
      </c>
    </row>
    <row r="3547" spans="1:27" x14ac:dyDescent="0.3">
      <c r="A3547">
        <v>111081</v>
      </c>
      <c r="B3547" s="1" t="s">
        <v>56</v>
      </c>
      <c r="C3547" s="1" t="str">
        <f>UPPER(LEFT(B3547,2))</f>
        <v>AZ</v>
      </c>
      <c r="D3547" s="1" t="s">
        <v>61</v>
      </c>
      <c r="E3547" s="1" t="str">
        <f>UPPER(LEFT(D3547,1))</f>
        <v>F</v>
      </c>
      <c r="F3547">
        <v>707</v>
      </c>
      <c r="G3547">
        <f t="shared" si="330"/>
        <v>707</v>
      </c>
      <c r="H3547">
        <f t="shared" si="331"/>
        <v>707</v>
      </c>
      <c r="I3547">
        <v>211</v>
      </c>
      <c r="J3547">
        <f t="shared" si="332"/>
        <v>211</v>
      </c>
      <c r="K3547">
        <v>323</v>
      </c>
      <c r="L3547">
        <f t="shared" si="333"/>
        <v>323</v>
      </c>
      <c r="M3547">
        <v>0</v>
      </c>
      <c r="N3547">
        <v>14226</v>
      </c>
      <c r="O3547">
        <f t="shared" si="334"/>
        <v>14226</v>
      </c>
      <c r="P3547">
        <v>4</v>
      </c>
      <c r="Q3547">
        <v>11</v>
      </c>
      <c r="R3547">
        <v>312</v>
      </c>
      <c r="S3547">
        <v>258</v>
      </c>
      <c r="T3547">
        <v>6.75</v>
      </c>
      <c r="U3547">
        <f>VLOOKUP(A3547,vlookup_table[#All],2,)</f>
        <v>0</v>
      </c>
      <c r="V3547">
        <f>VLOOKUP(A3547,vlookup_table[#All],4,FALSE)</f>
        <v>2801</v>
      </c>
      <c r="W3547" t="str">
        <f>IF(LEN(V3547)=4,_xlfn.CONCAT("19",LEFT(V3547,2)),IF(LEN(V3547)=3,_xlfn.CONCAT("190",LEFT(V3547,2)),0))</f>
        <v>1928</v>
      </c>
      <c r="X3547">
        <f>IF(V3547&lt;&gt;0,1997-VALUE(W3547),0)</f>
        <v>69</v>
      </c>
      <c r="Y3547" t="str">
        <f>VLOOKUP(A3547,vlookup_table[#All],5,FALSE)</f>
        <v>C2</v>
      </c>
      <c r="Z3547" t="str">
        <f t="shared" si="335"/>
        <v>City</v>
      </c>
      <c r="AA3547">
        <f>VLOOKUP(A3547,vlookup_table[#All],7,FALSE)</f>
        <v>9</v>
      </c>
    </row>
    <row r="3548" spans="1:27" x14ac:dyDescent="0.3">
      <c r="A3548">
        <v>34632</v>
      </c>
      <c r="B3548" s="1" t="s">
        <v>13</v>
      </c>
      <c r="C3548" s="1" t="str">
        <f>UPPER(LEFT(B3548,2))</f>
        <v>FL</v>
      </c>
      <c r="D3548" s="1" t="s">
        <v>17</v>
      </c>
      <c r="E3548" s="1" t="str">
        <f>UPPER(LEFT(D3548,1))</f>
        <v>F</v>
      </c>
      <c r="F3548">
        <v>842</v>
      </c>
      <c r="G3548">
        <f t="shared" si="330"/>
        <v>842</v>
      </c>
      <c r="H3548">
        <f t="shared" si="331"/>
        <v>842</v>
      </c>
      <c r="I3548">
        <v>377</v>
      </c>
      <c r="J3548">
        <f t="shared" si="332"/>
        <v>377</v>
      </c>
      <c r="K3548">
        <v>461</v>
      </c>
      <c r="L3548">
        <f t="shared" si="333"/>
        <v>461</v>
      </c>
      <c r="M3548">
        <v>0</v>
      </c>
      <c r="N3548">
        <v>15608</v>
      </c>
      <c r="O3548">
        <f t="shared" si="334"/>
        <v>15608</v>
      </c>
      <c r="P3548">
        <v>6</v>
      </c>
      <c r="Q3548">
        <v>18</v>
      </c>
      <c r="R3548">
        <v>375</v>
      </c>
      <c r="S3548">
        <v>446</v>
      </c>
      <c r="T3548">
        <v>7.5</v>
      </c>
      <c r="U3548">
        <f>VLOOKUP(A3548,vlookup_table[#All],2,)</f>
        <v>0</v>
      </c>
      <c r="V3548">
        <f>VLOOKUP(A3548,vlookup_table[#All],4,FALSE)</f>
        <v>3501</v>
      </c>
      <c r="W3548" t="str">
        <f>IF(LEN(V3548)=4,_xlfn.CONCAT("19",LEFT(V3548,2)),IF(LEN(V3548)=3,_xlfn.CONCAT("190",LEFT(V3548,2)),0))</f>
        <v>1935</v>
      </c>
      <c r="X3548">
        <f>IF(V3548&lt;&gt;0,1997-VALUE(W3548),0)</f>
        <v>62</v>
      </c>
      <c r="Y3548" t="str">
        <f>VLOOKUP(A3548,vlookup_table[#All],5,FALSE)</f>
        <v>S1</v>
      </c>
      <c r="Z3548" t="str">
        <f t="shared" si="335"/>
        <v>Suburban</v>
      </c>
      <c r="AA3548">
        <f>VLOOKUP(A3548,vlookup_table[#All],7,FALSE)</f>
        <v>15</v>
      </c>
    </row>
    <row r="3549" spans="1:27" x14ac:dyDescent="0.3">
      <c r="A3549">
        <v>56697</v>
      </c>
      <c r="B3549" s="1" t="s">
        <v>58</v>
      </c>
      <c r="C3549" s="1" t="str">
        <f>UPPER(LEFT(B3549,2))</f>
        <v>KY</v>
      </c>
      <c r="D3549" s="1" t="s">
        <v>17</v>
      </c>
      <c r="E3549" s="1" t="str">
        <f>UPPER(LEFT(D3549,1))</f>
        <v>F</v>
      </c>
      <c r="F3549">
        <v>354</v>
      </c>
      <c r="G3549">
        <f t="shared" si="330"/>
        <v>354</v>
      </c>
      <c r="H3549">
        <f t="shared" si="331"/>
        <v>354</v>
      </c>
      <c r="I3549">
        <v>250</v>
      </c>
      <c r="J3549">
        <f t="shared" si="332"/>
        <v>250</v>
      </c>
      <c r="K3549">
        <v>289</v>
      </c>
      <c r="L3549">
        <f t="shared" si="333"/>
        <v>289</v>
      </c>
      <c r="M3549">
        <v>0</v>
      </c>
      <c r="N3549">
        <v>9288</v>
      </c>
      <c r="O3549">
        <f t="shared" si="334"/>
        <v>9288</v>
      </c>
      <c r="P3549">
        <v>1</v>
      </c>
      <c r="Q3549">
        <v>90</v>
      </c>
      <c r="R3549">
        <v>256</v>
      </c>
      <c r="S3549">
        <v>277</v>
      </c>
      <c r="T3549">
        <v>7.7</v>
      </c>
      <c r="U3549">
        <f>VLOOKUP(A3549,vlookup_table[#All],2,)</f>
        <v>2</v>
      </c>
      <c r="V3549">
        <f>VLOOKUP(A3549,vlookup_table[#All],4,FALSE)</f>
        <v>4601</v>
      </c>
      <c r="W3549" t="str">
        <f>IF(LEN(V3549)=4,_xlfn.CONCAT("19",LEFT(V3549,2)),IF(LEN(V3549)=3,_xlfn.CONCAT("190",LEFT(V3549,2)),0))</f>
        <v>1946</v>
      </c>
      <c r="X3549">
        <f>IF(V3549&lt;&gt;0,1997-VALUE(W3549),0)</f>
        <v>51</v>
      </c>
      <c r="Y3549" t="str">
        <f>VLOOKUP(A3549,vlookup_table[#All],5,FALSE)</f>
        <v>S3</v>
      </c>
      <c r="Z3549" t="str">
        <f t="shared" si="335"/>
        <v>Suburban</v>
      </c>
      <c r="AA3549">
        <f>VLOOKUP(A3549,vlookup_table[#All],7,FALSE)</f>
        <v>10</v>
      </c>
    </row>
    <row r="3550" spans="1:27" x14ac:dyDescent="0.3">
      <c r="A3550">
        <v>78116</v>
      </c>
      <c r="B3550" s="1" t="s">
        <v>36</v>
      </c>
      <c r="C3550" s="1" t="str">
        <f>UPPER(LEFT(B3550,2))</f>
        <v>WI</v>
      </c>
      <c r="D3550" s="1" t="s">
        <v>17</v>
      </c>
      <c r="E3550" s="1" t="str">
        <f>UPPER(LEFT(D3550,1))</f>
        <v>F</v>
      </c>
      <c r="F3550">
        <v>720</v>
      </c>
      <c r="G3550">
        <f t="shared" si="330"/>
        <v>720</v>
      </c>
      <c r="H3550">
        <f t="shared" si="331"/>
        <v>720</v>
      </c>
      <c r="I3550">
        <v>399</v>
      </c>
      <c r="J3550">
        <f t="shared" si="332"/>
        <v>399</v>
      </c>
      <c r="K3550">
        <v>446</v>
      </c>
      <c r="L3550">
        <f t="shared" si="333"/>
        <v>446</v>
      </c>
      <c r="M3550">
        <v>0</v>
      </c>
      <c r="N3550">
        <v>14215</v>
      </c>
      <c r="O3550">
        <f t="shared" si="334"/>
        <v>14215</v>
      </c>
      <c r="P3550">
        <v>0</v>
      </c>
      <c r="Q3550">
        <v>85</v>
      </c>
      <c r="R3550">
        <v>432</v>
      </c>
      <c r="S3550">
        <v>406</v>
      </c>
      <c r="T3550">
        <v>8.8000000000000007</v>
      </c>
      <c r="U3550">
        <f>VLOOKUP(A3550,vlookup_table[#All],2,)</f>
        <v>0</v>
      </c>
      <c r="V3550">
        <f>VLOOKUP(A3550,vlookup_table[#All],4,FALSE)</f>
        <v>0</v>
      </c>
      <c r="W3550">
        <f>IF(LEN(V3550)=4,_xlfn.CONCAT("19",LEFT(V3550,2)),IF(LEN(V3550)=3,_xlfn.CONCAT("190",LEFT(V3550,2)),0))</f>
        <v>0</v>
      </c>
      <c r="X3550">
        <f>IF(V3550&lt;&gt;0,1997-VALUE(W3550),0)</f>
        <v>0</v>
      </c>
      <c r="Y3550" t="str">
        <f>VLOOKUP(A3550,vlookup_table[#All],5,FALSE)</f>
        <v>R1</v>
      </c>
      <c r="Z3550" t="str">
        <f t="shared" si="335"/>
        <v>Rural</v>
      </c>
      <c r="AA3550">
        <f>VLOOKUP(A3550,vlookup_table[#All],7,FALSE)</f>
        <v>10</v>
      </c>
    </row>
    <row r="3551" spans="1:27" x14ac:dyDescent="0.3">
      <c r="A3551">
        <v>110847</v>
      </c>
      <c r="B3551" s="1" t="s">
        <v>33</v>
      </c>
      <c r="C3551" s="1" t="str">
        <f>UPPER(LEFT(B3551,2))</f>
        <v>AR</v>
      </c>
      <c r="D3551" s="1" t="s">
        <v>14</v>
      </c>
      <c r="E3551" s="1" t="str">
        <f>UPPER(LEFT(D3551,1))</f>
        <v>M</v>
      </c>
      <c r="F3551">
        <v>419</v>
      </c>
      <c r="G3551">
        <f t="shared" si="330"/>
        <v>419</v>
      </c>
      <c r="H3551">
        <f t="shared" si="331"/>
        <v>419</v>
      </c>
      <c r="I3551">
        <v>235</v>
      </c>
      <c r="J3551">
        <f t="shared" si="332"/>
        <v>235</v>
      </c>
      <c r="K3551">
        <v>317</v>
      </c>
      <c r="L3551">
        <f t="shared" si="333"/>
        <v>317</v>
      </c>
      <c r="M3551">
        <v>0</v>
      </c>
      <c r="N3551">
        <v>10482</v>
      </c>
      <c r="O3551">
        <f t="shared" si="334"/>
        <v>10482</v>
      </c>
      <c r="P3551">
        <v>1</v>
      </c>
      <c r="Q3551">
        <v>69</v>
      </c>
      <c r="R3551">
        <v>277</v>
      </c>
      <c r="S3551">
        <v>284</v>
      </c>
      <c r="T3551">
        <v>5.2272727269999999</v>
      </c>
      <c r="U3551">
        <f>VLOOKUP(A3551,vlookup_table[#All],2,)</f>
        <v>1002</v>
      </c>
      <c r="V3551">
        <f>VLOOKUP(A3551,vlookup_table[#All],4,FALSE)</f>
        <v>0</v>
      </c>
      <c r="W3551">
        <f>IF(LEN(V3551)=4,_xlfn.CONCAT("19",LEFT(V3551,2)),IF(LEN(V3551)=3,_xlfn.CONCAT("190",LEFT(V3551,2)),0))</f>
        <v>0</v>
      </c>
      <c r="X3551">
        <f>IF(V3551&lt;&gt;0,1997-VALUE(W3551),0)</f>
        <v>0</v>
      </c>
      <c r="Y3551" t="str">
        <f>VLOOKUP(A3551,vlookup_table[#All],5,FALSE)</f>
        <v>R2</v>
      </c>
      <c r="Z3551" t="str">
        <f t="shared" si="335"/>
        <v>Rural</v>
      </c>
      <c r="AA3551">
        <f>VLOOKUP(A3551,vlookup_table[#All],7,FALSE)</f>
        <v>5</v>
      </c>
    </row>
    <row r="3552" spans="1:27" x14ac:dyDescent="0.3">
      <c r="A3552">
        <v>152149</v>
      </c>
      <c r="B3552" s="1" t="s">
        <v>22</v>
      </c>
      <c r="C3552" s="1" t="str">
        <f>UPPER(LEFT(B3552,2))</f>
        <v>CA</v>
      </c>
      <c r="D3552" s="1" t="s">
        <v>14</v>
      </c>
      <c r="E3552" s="1" t="str">
        <f>UPPER(LEFT(D3552,1))</f>
        <v>M</v>
      </c>
      <c r="F3552">
        <v>1538</v>
      </c>
      <c r="G3552">
        <f t="shared" si="330"/>
        <v>1538</v>
      </c>
      <c r="H3552">
        <f t="shared" si="331"/>
        <v>1538</v>
      </c>
      <c r="I3552">
        <v>303</v>
      </c>
      <c r="J3552">
        <f t="shared" si="332"/>
        <v>303</v>
      </c>
      <c r="K3552">
        <v>389</v>
      </c>
      <c r="L3552">
        <f t="shared" si="333"/>
        <v>389</v>
      </c>
      <c r="M3552">
        <v>19</v>
      </c>
      <c r="N3552">
        <v>13191</v>
      </c>
      <c r="O3552">
        <f t="shared" si="334"/>
        <v>13191</v>
      </c>
      <c r="P3552">
        <v>8</v>
      </c>
      <c r="Q3552">
        <v>49</v>
      </c>
      <c r="R3552">
        <v>343</v>
      </c>
      <c r="S3552">
        <v>355</v>
      </c>
      <c r="T3552">
        <v>6.2</v>
      </c>
      <c r="U3552">
        <f>VLOOKUP(A3552,vlookup_table[#All],2,)</f>
        <v>1</v>
      </c>
      <c r="V3552">
        <f>VLOOKUP(A3552,vlookup_table[#All],4,FALSE)</f>
        <v>3801</v>
      </c>
      <c r="W3552" t="str">
        <f>IF(LEN(V3552)=4,_xlfn.CONCAT("19",LEFT(V3552,2)),IF(LEN(V3552)=3,_xlfn.CONCAT("190",LEFT(V3552,2)),0))</f>
        <v>1938</v>
      </c>
      <c r="X3552">
        <f>IF(V3552&lt;&gt;0,1997-VALUE(W3552),0)</f>
        <v>59</v>
      </c>
      <c r="Y3552" t="str">
        <f>VLOOKUP(A3552,vlookup_table[#All],5,FALSE)</f>
        <v>S2</v>
      </c>
      <c r="Z3552" t="str">
        <f t="shared" si="335"/>
        <v>Suburban</v>
      </c>
      <c r="AA3552">
        <f>VLOOKUP(A3552,vlookup_table[#All],7,FALSE)</f>
        <v>10</v>
      </c>
    </row>
    <row r="3553" spans="1:27" x14ac:dyDescent="0.3">
      <c r="A3553">
        <v>169489</v>
      </c>
      <c r="B3553" s="1" t="s">
        <v>22</v>
      </c>
      <c r="C3553" s="1" t="str">
        <f>UPPER(LEFT(B3553,2))</f>
        <v>CA</v>
      </c>
      <c r="D3553" s="1" t="s">
        <v>17</v>
      </c>
      <c r="E3553" s="1" t="str">
        <f>UPPER(LEFT(D3553,1))</f>
        <v>F</v>
      </c>
      <c r="F3553">
        <v>1281</v>
      </c>
      <c r="G3553">
        <f t="shared" si="330"/>
        <v>1281</v>
      </c>
      <c r="H3553">
        <f t="shared" si="331"/>
        <v>1281</v>
      </c>
      <c r="I3553">
        <v>370</v>
      </c>
      <c r="J3553">
        <f t="shared" si="332"/>
        <v>370</v>
      </c>
      <c r="K3553">
        <v>403</v>
      </c>
      <c r="L3553">
        <f t="shared" si="333"/>
        <v>403</v>
      </c>
      <c r="M3553">
        <v>3</v>
      </c>
      <c r="N3553">
        <v>11428</v>
      </c>
      <c r="O3553">
        <f t="shared" si="334"/>
        <v>11428</v>
      </c>
      <c r="P3553">
        <v>7</v>
      </c>
      <c r="Q3553">
        <v>61</v>
      </c>
      <c r="R3553">
        <v>386</v>
      </c>
      <c r="S3553">
        <v>372</v>
      </c>
      <c r="T3553">
        <v>8.3333333330000006</v>
      </c>
      <c r="U3553">
        <f>VLOOKUP(A3553,vlookup_table[#All],2,)</f>
        <v>0</v>
      </c>
      <c r="V3553">
        <f>VLOOKUP(A3553,vlookup_table[#All],4,FALSE)</f>
        <v>4001</v>
      </c>
      <c r="W3553" t="str">
        <f>IF(LEN(V3553)=4,_xlfn.CONCAT("19",LEFT(V3553,2)),IF(LEN(V3553)=3,_xlfn.CONCAT("190",LEFT(V3553,2)),0))</f>
        <v>1940</v>
      </c>
      <c r="X3553">
        <f>IF(V3553&lt;&gt;0,1997-VALUE(W3553),0)</f>
        <v>57</v>
      </c>
      <c r="Y3553" t="str">
        <f>VLOOKUP(A3553,vlookup_table[#All],5,FALSE)</f>
        <v>T2</v>
      </c>
      <c r="Z3553" t="str">
        <f t="shared" si="335"/>
        <v>Town</v>
      </c>
      <c r="AA3553">
        <f>VLOOKUP(A3553,vlookup_table[#All],7,FALSE)</f>
        <v>8</v>
      </c>
    </row>
    <row r="3554" spans="1:27" x14ac:dyDescent="0.3">
      <c r="A3554">
        <v>116063</v>
      </c>
      <c r="B3554" s="1" t="s">
        <v>21</v>
      </c>
      <c r="C3554" s="1" t="str">
        <f>UPPER(LEFT(B3554,2))</f>
        <v>TX</v>
      </c>
      <c r="D3554" s="1" t="s">
        <v>17</v>
      </c>
      <c r="E3554" s="1" t="str">
        <f>UPPER(LEFT(D3554,1))</f>
        <v>F</v>
      </c>
      <c r="F3554">
        <v>680</v>
      </c>
      <c r="G3554">
        <f t="shared" si="330"/>
        <v>680</v>
      </c>
      <c r="H3554">
        <f t="shared" si="331"/>
        <v>680</v>
      </c>
      <c r="I3554">
        <v>339</v>
      </c>
      <c r="J3554">
        <f t="shared" si="332"/>
        <v>339</v>
      </c>
      <c r="K3554">
        <v>382</v>
      </c>
      <c r="L3554">
        <f t="shared" si="333"/>
        <v>382</v>
      </c>
      <c r="M3554">
        <v>0</v>
      </c>
      <c r="N3554">
        <v>10577</v>
      </c>
      <c r="O3554">
        <f t="shared" si="334"/>
        <v>10577</v>
      </c>
      <c r="P3554">
        <v>1</v>
      </c>
      <c r="Q3554">
        <v>70</v>
      </c>
      <c r="R3554">
        <v>387</v>
      </c>
      <c r="S3554">
        <v>352</v>
      </c>
      <c r="T3554">
        <v>10</v>
      </c>
      <c r="U3554">
        <f>VLOOKUP(A3554,vlookup_table[#All],2,)</f>
        <v>0</v>
      </c>
      <c r="V3554">
        <f>VLOOKUP(A3554,vlookup_table[#All],4,FALSE)</f>
        <v>3001</v>
      </c>
      <c r="W3554" t="str">
        <f>IF(LEN(V3554)=4,_xlfn.CONCAT("19",LEFT(V3554,2)),IF(LEN(V3554)=3,_xlfn.CONCAT("190",LEFT(V3554,2)),0))</f>
        <v>1930</v>
      </c>
      <c r="X3554">
        <f>IF(V3554&lt;&gt;0,1997-VALUE(W3554),0)</f>
        <v>67</v>
      </c>
      <c r="Y3554" t="str">
        <f>VLOOKUP(A3554,vlookup_table[#All],5,FALSE)</f>
        <v>C2</v>
      </c>
      <c r="Z3554" t="str">
        <f t="shared" si="335"/>
        <v>City</v>
      </c>
      <c r="AA3554">
        <f>VLOOKUP(A3554,vlookup_table[#All],7,FALSE)</f>
        <v>5</v>
      </c>
    </row>
    <row r="3555" spans="1:27" x14ac:dyDescent="0.3">
      <c r="A3555">
        <v>81241</v>
      </c>
      <c r="B3555" s="1" t="s">
        <v>36</v>
      </c>
      <c r="C3555" s="1" t="str">
        <f>UPPER(LEFT(B3555,2))</f>
        <v>WI</v>
      </c>
      <c r="D3555" s="1" t="s">
        <v>52</v>
      </c>
      <c r="E3555" s="1" t="str">
        <f>UPPER(LEFT(D3555,1))</f>
        <v>M</v>
      </c>
      <c r="F3555">
        <v>419</v>
      </c>
      <c r="G3555">
        <f t="shared" si="330"/>
        <v>419</v>
      </c>
      <c r="H3555">
        <f t="shared" si="331"/>
        <v>419</v>
      </c>
      <c r="I3555">
        <v>219</v>
      </c>
      <c r="J3555">
        <f t="shared" si="332"/>
        <v>219</v>
      </c>
      <c r="K3555">
        <v>299</v>
      </c>
      <c r="L3555">
        <f t="shared" si="333"/>
        <v>299</v>
      </c>
      <c r="M3555">
        <v>0</v>
      </c>
      <c r="N3555">
        <v>10050</v>
      </c>
      <c r="O3555">
        <f t="shared" si="334"/>
        <v>10050</v>
      </c>
      <c r="P3555">
        <v>1</v>
      </c>
      <c r="Q3555">
        <v>83</v>
      </c>
      <c r="R3555">
        <v>243</v>
      </c>
      <c r="S3555">
        <v>266</v>
      </c>
      <c r="T3555">
        <v>10.5</v>
      </c>
      <c r="U3555">
        <f>VLOOKUP(A3555,vlookup_table[#All],2,)</f>
        <v>1</v>
      </c>
      <c r="V3555">
        <f>VLOOKUP(A3555,vlookup_table[#All],4,FALSE)</f>
        <v>4507</v>
      </c>
      <c r="W3555" t="str">
        <f>IF(LEN(V3555)=4,_xlfn.CONCAT("19",LEFT(V3555,2)),IF(LEN(V3555)=3,_xlfn.CONCAT("190",LEFT(V3555,2)),0))</f>
        <v>1945</v>
      </c>
      <c r="X3555">
        <f>IF(V3555&lt;&gt;0,1997-VALUE(W3555),0)</f>
        <v>52</v>
      </c>
      <c r="Y3555" t="str">
        <f>VLOOKUP(A3555,vlookup_table[#All],5,FALSE)</f>
        <v>R2</v>
      </c>
      <c r="Z3555" t="str">
        <f t="shared" si="335"/>
        <v>Rural</v>
      </c>
      <c r="AA3555">
        <f>VLOOKUP(A3555,vlookup_table[#All],7,FALSE)</f>
        <v>20</v>
      </c>
    </row>
    <row r="3556" spans="1:27" x14ac:dyDescent="0.3">
      <c r="A3556">
        <v>5642</v>
      </c>
      <c r="B3556" s="1" t="s">
        <v>16</v>
      </c>
      <c r="C3556" s="1" t="str">
        <f>UPPER(LEFT(B3556,2))</f>
        <v>IL</v>
      </c>
      <c r="D3556" s="1" t="s">
        <v>17</v>
      </c>
      <c r="E3556" s="1" t="str">
        <f>UPPER(LEFT(D3556,1))</f>
        <v>F</v>
      </c>
      <c r="F3556">
        <v>1000</v>
      </c>
      <c r="G3556">
        <f t="shared" si="330"/>
        <v>1000</v>
      </c>
      <c r="H3556">
        <f t="shared" si="331"/>
        <v>1000</v>
      </c>
      <c r="I3556">
        <v>271</v>
      </c>
      <c r="J3556">
        <f t="shared" si="332"/>
        <v>271</v>
      </c>
      <c r="K3556">
        <v>479</v>
      </c>
      <c r="L3556">
        <f t="shared" si="333"/>
        <v>479</v>
      </c>
      <c r="M3556">
        <v>0</v>
      </c>
      <c r="N3556">
        <v>16266</v>
      </c>
      <c r="O3556">
        <f t="shared" si="334"/>
        <v>16266</v>
      </c>
      <c r="P3556">
        <v>30</v>
      </c>
      <c r="Q3556">
        <v>64</v>
      </c>
      <c r="R3556">
        <v>458</v>
      </c>
      <c r="S3556">
        <v>377</v>
      </c>
      <c r="T3556">
        <v>17.333333329999999</v>
      </c>
      <c r="U3556">
        <f>VLOOKUP(A3556,vlookup_table[#All],2,)</f>
        <v>0</v>
      </c>
      <c r="V3556">
        <f>VLOOKUP(A3556,vlookup_table[#All],4,FALSE)</f>
        <v>0</v>
      </c>
      <c r="W3556">
        <f>IF(LEN(V3556)=4,_xlfn.CONCAT("19",LEFT(V3556,2)),IF(LEN(V3556)=3,_xlfn.CONCAT("190",LEFT(V3556,2)),0))</f>
        <v>0</v>
      </c>
      <c r="X3556">
        <f>IF(V3556&lt;&gt;0,1997-VALUE(W3556),0)</f>
        <v>0</v>
      </c>
      <c r="Y3556" t="str">
        <f>VLOOKUP(A3556,vlookup_table[#All],5,FALSE)</f>
        <v>U2</v>
      </c>
      <c r="Z3556" t="str">
        <f t="shared" si="335"/>
        <v>Urban</v>
      </c>
      <c r="AA3556">
        <f>VLOOKUP(A3556,vlookup_table[#All],7,FALSE)</f>
        <v>48</v>
      </c>
    </row>
    <row r="3557" spans="1:27" x14ac:dyDescent="0.3">
      <c r="A3557">
        <v>70493</v>
      </c>
      <c r="B3557" s="1" t="s">
        <v>30</v>
      </c>
      <c r="C3557" s="1" t="str">
        <f>UPPER(LEFT(B3557,2))</f>
        <v>MI</v>
      </c>
      <c r="D3557" s="1" t="s">
        <v>14</v>
      </c>
      <c r="E3557" s="1" t="str">
        <f>UPPER(LEFT(D3557,1))</f>
        <v>M</v>
      </c>
      <c r="F3557">
        <v>279</v>
      </c>
      <c r="G3557">
        <f t="shared" si="330"/>
        <v>279</v>
      </c>
      <c r="H3557">
        <f t="shared" si="331"/>
        <v>279</v>
      </c>
      <c r="I3557">
        <v>119</v>
      </c>
      <c r="J3557">
        <f t="shared" si="332"/>
        <v>119</v>
      </c>
      <c r="K3557">
        <v>207</v>
      </c>
      <c r="L3557">
        <f t="shared" si="333"/>
        <v>207</v>
      </c>
      <c r="M3557">
        <v>0</v>
      </c>
      <c r="N3557">
        <v>6680</v>
      </c>
      <c r="O3557">
        <f t="shared" si="334"/>
        <v>6680</v>
      </c>
      <c r="P3557">
        <v>2</v>
      </c>
      <c r="Q3557">
        <v>78</v>
      </c>
      <c r="R3557">
        <v>165</v>
      </c>
      <c r="S3557">
        <v>170</v>
      </c>
      <c r="T3557">
        <v>12</v>
      </c>
      <c r="U3557">
        <f>VLOOKUP(A3557,vlookup_table[#All],2,)</f>
        <v>0</v>
      </c>
      <c r="V3557">
        <f>VLOOKUP(A3557,vlookup_table[#All],4,FALSE)</f>
        <v>1008</v>
      </c>
      <c r="W3557" t="str">
        <f>IF(LEN(V3557)=4,_xlfn.CONCAT("19",LEFT(V3557,2)),IF(LEN(V3557)=3,_xlfn.CONCAT("190",LEFT(V3557,2)),0))</f>
        <v>1910</v>
      </c>
      <c r="X3557">
        <f>IF(V3557&lt;&gt;0,1997-VALUE(W3557),0)</f>
        <v>87</v>
      </c>
      <c r="Y3557" t="str">
        <f>VLOOKUP(A3557,vlookup_table[#All],5,FALSE)</f>
        <v>R3</v>
      </c>
      <c r="Z3557" t="str">
        <f t="shared" si="335"/>
        <v>Rural</v>
      </c>
      <c r="AA3557">
        <f>VLOOKUP(A3557,vlookup_table[#All],7,FALSE)</f>
        <v>25</v>
      </c>
    </row>
    <row r="3558" spans="1:27" x14ac:dyDescent="0.3">
      <c r="A3558">
        <v>147175</v>
      </c>
      <c r="B3558" s="1" t="s">
        <v>22</v>
      </c>
      <c r="C3558" s="1" t="str">
        <f>UPPER(LEFT(B3558,2))</f>
        <v>CA</v>
      </c>
      <c r="D3558" s="1" t="s">
        <v>14</v>
      </c>
      <c r="E3558" s="1" t="str">
        <f>UPPER(LEFT(D3558,1))</f>
        <v>M</v>
      </c>
      <c r="F3558">
        <v>2074</v>
      </c>
      <c r="G3558">
        <f t="shared" si="330"/>
        <v>2074</v>
      </c>
      <c r="H3558">
        <f t="shared" si="331"/>
        <v>2074</v>
      </c>
      <c r="I3558">
        <v>495</v>
      </c>
      <c r="J3558">
        <f t="shared" si="332"/>
        <v>495</v>
      </c>
      <c r="K3558">
        <v>586</v>
      </c>
      <c r="L3558">
        <f t="shared" si="333"/>
        <v>586</v>
      </c>
      <c r="M3558">
        <v>52</v>
      </c>
      <c r="N3558">
        <v>20386</v>
      </c>
      <c r="O3558">
        <f t="shared" si="334"/>
        <v>20386</v>
      </c>
      <c r="P3558">
        <v>5</v>
      </c>
      <c r="Q3558">
        <v>53</v>
      </c>
      <c r="R3558">
        <v>515</v>
      </c>
      <c r="S3558">
        <v>560</v>
      </c>
      <c r="T3558">
        <v>6.5</v>
      </c>
      <c r="U3558">
        <f>VLOOKUP(A3558,vlookup_table[#All],2,)</f>
        <v>0</v>
      </c>
      <c r="V3558">
        <f>VLOOKUP(A3558,vlookup_table[#All],4,FALSE)</f>
        <v>0</v>
      </c>
      <c r="W3558">
        <f>IF(LEN(V3558)=4,_xlfn.CONCAT("19",LEFT(V3558,2)),IF(LEN(V3558)=3,_xlfn.CONCAT("190",LEFT(V3558,2)),0))</f>
        <v>0</v>
      </c>
      <c r="X3558">
        <f>IF(V3558&lt;&gt;0,1997-VALUE(W3558),0)</f>
        <v>0</v>
      </c>
      <c r="Y3558" t="str">
        <f>VLOOKUP(A3558,vlookup_table[#All],5,FALSE)</f>
        <v>U4</v>
      </c>
      <c r="Z3558" t="str">
        <f t="shared" si="335"/>
        <v>Urban</v>
      </c>
      <c r="AA3558">
        <f>VLOOKUP(A3558,vlookup_table[#All],7,FALSE)</f>
        <v>7</v>
      </c>
    </row>
    <row r="3559" spans="1:27" x14ac:dyDescent="0.3">
      <c r="A3559">
        <v>145823</v>
      </c>
      <c r="B3559" s="1" t="s">
        <v>22</v>
      </c>
      <c r="C3559" s="1" t="str">
        <f>UPPER(LEFT(B3559,2))</f>
        <v>CA</v>
      </c>
      <c r="D3559" s="1" t="s">
        <v>17</v>
      </c>
      <c r="E3559" s="1" t="str">
        <f>UPPER(LEFT(D3559,1))</f>
        <v>F</v>
      </c>
      <c r="F3559">
        <v>3297</v>
      </c>
      <c r="G3559">
        <f t="shared" si="330"/>
        <v>3297</v>
      </c>
      <c r="H3559">
        <f t="shared" si="331"/>
        <v>3297</v>
      </c>
      <c r="I3559">
        <v>698</v>
      </c>
      <c r="J3559">
        <f t="shared" si="332"/>
        <v>698</v>
      </c>
      <c r="K3559">
        <v>789</v>
      </c>
      <c r="L3559">
        <f t="shared" si="333"/>
        <v>789</v>
      </c>
      <c r="M3559">
        <v>94</v>
      </c>
      <c r="N3559">
        <v>21977</v>
      </c>
      <c r="O3559">
        <f t="shared" si="334"/>
        <v>21977</v>
      </c>
      <c r="P3559">
        <v>19</v>
      </c>
      <c r="Q3559">
        <v>52</v>
      </c>
      <c r="R3559">
        <v>719</v>
      </c>
      <c r="S3559">
        <v>762</v>
      </c>
      <c r="T3559">
        <v>25</v>
      </c>
      <c r="U3559">
        <f>VLOOKUP(A3559,vlookup_table[#All],2,)</f>
        <v>28</v>
      </c>
      <c r="V3559">
        <f>VLOOKUP(A3559,vlookup_table[#All],4,FALSE)</f>
        <v>0</v>
      </c>
      <c r="W3559">
        <f>IF(LEN(V3559)=4,_xlfn.CONCAT("19",LEFT(V3559,2)),IF(LEN(V3559)=3,_xlfn.CONCAT("190",LEFT(V3559,2)),0))</f>
        <v>0</v>
      </c>
      <c r="X3559">
        <f>IF(V3559&lt;&gt;0,1997-VALUE(W3559),0)</f>
        <v>0</v>
      </c>
      <c r="Y3559" t="str">
        <f>VLOOKUP(A3559,vlookup_table[#All],5,FALSE)</f>
        <v>U1</v>
      </c>
      <c r="Z3559" t="str">
        <f t="shared" si="335"/>
        <v>Urban</v>
      </c>
      <c r="AA3559">
        <f>VLOOKUP(A3559,vlookup_table[#All],7,FALSE)</f>
        <v>50</v>
      </c>
    </row>
    <row r="3560" spans="1:27" x14ac:dyDescent="0.3">
      <c r="A3560">
        <v>76655</v>
      </c>
      <c r="B3560" s="1" t="s">
        <v>48</v>
      </c>
      <c r="C3560" s="1" t="str">
        <f>UPPER(LEFT(B3560,2))</f>
        <v>IA</v>
      </c>
      <c r="D3560" s="1" t="s">
        <v>17</v>
      </c>
      <c r="E3560" s="1" t="str">
        <f>UPPER(LEFT(D3560,1))</f>
        <v>F</v>
      </c>
      <c r="F3560">
        <v>478</v>
      </c>
      <c r="G3560">
        <f t="shared" si="330"/>
        <v>478</v>
      </c>
      <c r="H3560">
        <f t="shared" si="331"/>
        <v>478</v>
      </c>
      <c r="I3560">
        <v>313</v>
      </c>
      <c r="J3560">
        <f t="shared" si="332"/>
        <v>313</v>
      </c>
      <c r="K3560">
        <v>388</v>
      </c>
      <c r="L3560">
        <f t="shared" si="333"/>
        <v>388</v>
      </c>
      <c r="M3560">
        <v>0</v>
      </c>
      <c r="N3560">
        <v>12606</v>
      </c>
      <c r="O3560">
        <f t="shared" si="334"/>
        <v>12606</v>
      </c>
      <c r="P3560">
        <v>2</v>
      </c>
      <c r="Q3560">
        <v>78</v>
      </c>
      <c r="R3560">
        <v>397</v>
      </c>
      <c r="S3560">
        <v>331</v>
      </c>
      <c r="T3560">
        <v>11.7</v>
      </c>
      <c r="U3560">
        <f>VLOOKUP(A3560,vlookup_table[#All],2,)</f>
        <v>28</v>
      </c>
      <c r="V3560">
        <f>VLOOKUP(A3560,vlookup_table[#All],4,FALSE)</f>
        <v>4309</v>
      </c>
      <c r="W3560" t="str">
        <f>IF(LEN(V3560)=4,_xlfn.CONCAT("19",LEFT(V3560,2)),IF(LEN(V3560)=3,_xlfn.CONCAT("190",LEFT(V3560,2)),0))</f>
        <v>1943</v>
      </c>
      <c r="X3560">
        <f>IF(V3560&lt;&gt;0,1997-VALUE(W3560),0)</f>
        <v>54</v>
      </c>
      <c r="Y3560" t="str">
        <f>VLOOKUP(A3560,vlookup_table[#All],5,FALSE)</f>
        <v>C2</v>
      </c>
      <c r="Z3560" t="str">
        <f t="shared" si="335"/>
        <v>City</v>
      </c>
      <c r="AA3560">
        <f>VLOOKUP(A3560,vlookup_table[#All],7,FALSE)</f>
        <v>10</v>
      </c>
    </row>
    <row r="3561" spans="1:27" x14ac:dyDescent="0.3">
      <c r="A3561">
        <v>167538</v>
      </c>
      <c r="B3561" s="1" t="s">
        <v>24</v>
      </c>
      <c r="C3561" s="1" t="str">
        <f>UPPER(LEFT(B3561,2))</f>
        <v>NV</v>
      </c>
      <c r="D3561" s="1" t="s">
        <v>17</v>
      </c>
      <c r="E3561" s="1" t="str">
        <f>UPPER(LEFT(D3561,1))</f>
        <v>F</v>
      </c>
      <c r="F3561">
        <v>948</v>
      </c>
      <c r="G3561">
        <f t="shared" si="330"/>
        <v>948</v>
      </c>
      <c r="H3561">
        <f t="shared" si="331"/>
        <v>948</v>
      </c>
      <c r="I3561">
        <v>325</v>
      </c>
      <c r="J3561">
        <f t="shared" si="332"/>
        <v>325</v>
      </c>
      <c r="K3561">
        <v>398</v>
      </c>
      <c r="L3561">
        <f t="shared" si="333"/>
        <v>398</v>
      </c>
      <c r="M3561">
        <v>3</v>
      </c>
      <c r="N3561">
        <v>15038</v>
      </c>
      <c r="O3561">
        <f t="shared" si="334"/>
        <v>15038</v>
      </c>
      <c r="P3561">
        <v>9</v>
      </c>
      <c r="Q3561">
        <v>19</v>
      </c>
      <c r="R3561">
        <v>353</v>
      </c>
      <c r="S3561">
        <v>367</v>
      </c>
      <c r="T3561">
        <v>11.5</v>
      </c>
      <c r="U3561">
        <f>VLOOKUP(A3561,vlookup_table[#All],2,)</f>
        <v>0</v>
      </c>
      <c r="V3561">
        <f>VLOOKUP(A3561,vlookup_table[#All],4,FALSE)</f>
        <v>3201</v>
      </c>
      <c r="W3561" t="str">
        <f>IF(LEN(V3561)=4,_xlfn.CONCAT("19",LEFT(V3561,2)),IF(LEN(V3561)=3,_xlfn.CONCAT("190",LEFT(V3561,2)),0))</f>
        <v>1932</v>
      </c>
      <c r="X3561">
        <f>IF(V3561&lt;&gt;0,1997-VALUE(W3561),0)</f>
        <v>65</v>
      </c>
      <c r="Y3561" t="str">
        <f>VLOOKUP(A3561,vlookup_table[#All],5,FALSE)</f>
        <v>U2</v>
      </c>
      <c r="Z3561" t="str">
        <f t="shared" si="335"/>
        <v>Urban</v>
      </c>
      <c r="AA3561">
        <f>VLOOKUP(A3561,vlookup_table[#All],7,FALSE)</f>
        <v>15</v>
      </c>
    </row>
    <row r="3562" spans="1:27" x14ac:dyDescent="0.3">
      <c r="A3562">
        <v>108976</v>
      </c>
      <c r="B3562" s="1" t="s">
        <v>50</v>
      </c>
      <c r="C3562" s="1" t="str">
        <f>UPPER(LEFT(B3562,2))</f>
        <v>LA</v>
      </c>
      <c r="D3562" s="1" t="s">
        <v>14</v>
      </c>
      <c r="E3562" s="1" t="str">
        <f>UPPER(LEFT(D3562,1))</f>
        <v>M</v>
      </c>
      <c r="F3562">
        <v>1730</v>
      </c>
      <c r="G3562">
        <f t="shared" si="330"/>
        <v>1730</v>
      </c>
      <c r="H3562">
        <f t="shared" si="331"/>
        <v>1730</v>
      </c>
      <c r="I3562">
        <v>794</v>
      </c>
      <c r="J3562">
        <f t="shared" si="332"/>
        <v>794</v>
      </c>
      <c r="K3562">
        <v>899</v>
      </c>
      <c r="L3562">
        <f t="shared" si="333"/>
        <v>899</v>
      </c>
      <c r="M3562">
        <v>34</v>
      </c>
      <c r="N3562">
        <v>35252</v>
      </c>
      <c r="O3562">
        <f t="shared" si="334"/>
        <v>35252</v>
      </c>
      <c r="P3562">
        <v>1</v>
      </c>
      <c r="Q3562">
        <v>49</v>
      </c>
      <c r="R3562">
        <v>843</v>
      </c>
      <c r="S3562">
        <v>833</v>
      </c>
      <c r="T3562">
        <v>13.75</v>
      </c>
      <c r="U3562">
        <f>VLOOKUP(A3562,vlookup_table[#All],2,)</f>
        <v>1</v>
      </c>
      <c r="V3562">
        <f>VLOOKUP(A3562,vlookup_table[#All],4,FALSE)</f>
        <v>3801</v>
      </c>
      <c r="W3562" t="str">
        <f>IF(LEN(V3562)=4,_xlfn.CONCAT("19",LEFT(V3562,2)),IF(LEN(V3562)=3,_xlfn.CONCAT("190",LEFT(V3562,2)),0))</f>
        <v>1938</v>
      </c>
      <c r="X3562">
        <f>IF(V3562&lt;&gt;0,1997-VALUE(W3562),0)</f>
        <v>59</v>
      </c>
      <c r="Y3562" t="str">
        <f>VLOOKUP(A3562,vlookup_table[#All],5,FALSE)</f>
        <v/>
      </c>
      <c r="Z3562">
        <f t="shared" si="335"/>
        <v>0</v>
      </c>
      <c r="AA3562">
        <f>VLOOKUP(A3562,vlookup_table[#All],7,FALSE)</f>
        <v>25</v>
      </c>
    </row>
    <row r="3563" spans="1:27" x14ac:dyDescent="0.3">
      <c r="A3563">
        <v>79022</v>
      </c>
      <c r="B3563" s="1" t="s">
        <v>36</v>
      </c>
      <c r="C3563" s="1" t="str">
        <f>UPPER(LEFT(B3563,2))</f>
        <v>WI</v>
      </c>
      <c r="D3563" s="1" t="s">
        <v>52</v>
      </c>
      <c r="E3563" s="1" t="str">
        <f>UPPER(LEFT(D3563,1))</f>
        <v>M</v>
      </c>
      <c r="F3563">
        <v>1375</v>
      </c>
      <c r="G3563">
        <f t="shared" si="330"/>
        <v>1375</v>
      </c>
      <c r="H3563">
        <f t="shared" si="331"/>
        <v>1375</v>
      </c>
      <c r="I3563">
        <v>79</v>
      </c>
      <c r="J3563">
        <f t="shared" si="332"/>
        <v>79</v>
      </c>
      <c r="K3563">
        <v>221</v>
      </c>
      <c r="L3563">
        <f t="shared" si="333"/>
        <v>221</v>
      </c>
      <c r="M3563">
        <v>0</v>
      </c>
      <c r="N3563">
        <v>8931</v>
      </c>
      <c r="O3563">
        <f t="shared" si="334"/>
        <v>8931</v>
      </c>
      <c r="P3563">
        <v>8</v>
      </c>
      <c r="Q3563">
        <v>60</v>
      </c>
      <c r="R3563">
        <v>171</v>
      </c>
      <c r="S3563">
        <v>125</v>
      </c>
      <c r="T3563">
        <v>7</v>
      </c>
      <c r="U3563">
        <f>VLOOKUP(A3563,vlookup_table[#All],2,)</f>
        <v>1</v>
      </c>
      <c r="V3563">
        <f>VLOOKUP(A3563,vlookup_table[#All],4,FALSE)</f>
        <v>5001</v>
      </c>
      <c r="W3563" t="str">
        <f>IF(LEN(V3563)=4,_xlfn.CONCAT("19",LEFT(V3563,2)),IF(LEN(V3563)=3,_xlfn.CONCAT("190",LEFT(V3563,2)),0))</f>
        <v>1950</v>
      </c>
      <c r="X3563">
        <f>IF(V3563&lt;&gt;0,1997-VALUE(W3563),0)</f>
        <v>47</v>
      </c>
      <c r="Y3563" t="str">
        <f>VLOOKUP(A3563,vlookup_table[#All],5,FALSE)</f>
        <v>U3</v>
      </c>
      <c r="Z3563" t="str">
        <f t="shared" si="335"/>
        <v>Urban</v>
      </c>
      <c r="AA3563">
        <f>VLOOKUP(A3563,vlookup_table[#All],7,FALSE)</f>
        <v>9</v>
      </c>
    </row>
    <row r="3564" spans="1:27" x14ac:dyDescent="0.3">
      <c r="A3564">
        <v>118097</v>
      </c>
      <c r="B3564" s="1" t="s">
        <v>21</v>
      </c>
      <c r="C3564" s="1" t="str">
        <f>UPPER(LEFT(B3564,2))</f>
        <v>TX</v>
      </c>
      <c r="D3564" s="1" t="s">
        <v>17</v>
      </c>
      <c r="E3564" s="1" t="str">
        <f>UPPER(LEFT(D3564,1))</f>
        <v>F</v>
      </c>
      <c r="F3564">
        <v>398</v>
      </c>
      <c r="G3564">
        <f t="shared" si="330"/>
        <v>398</v>
      </c>
      <c r="H3564">
        <f t="shared" si="331"/>
        <v>398</v>
      </c>
      <c r="I3564">
        <v>216</v>
      </c>
      <c r="J3564">
        <f t="shared" si="332"/>
        <v>216</v>
      </c>
      <c r="K3564">
        <v>308</v>
      </c>
      <c r="L3564">
        <f t="shared" si="333"/>
        <v>308</v>
      </c>
      <c r="M3564">
        <v>0</v>
      </c>
      <c r="N3564">
        <v>11289</v>
      </c>
      <c r="O3564">
        <f t="shared" si="334"/>
        <v>11289</v>
      </c>
      <c r="P3564">
        <v>1</v>
      </c>
      <c r="Q3564">
        <v>72</v>
      </c>
      <c r="R3564">
        <v>258</v>
      </c>
      <c r="S3564">
        <v>275</v>
      </c>
      <c r="T3564">
        <v>15</v>
      </c>
      <c r="U3564">
        <f>VLOOKUP(A3564,vlookup_table[#All],2,)</f>
        <v>0</v>
      </c>
      <c r="V3564">
        <f>VLOOKUP(A3564,vlookup_table[#All],4,FALSE)</f>
        <v>5701</v>
      </c>
      <c r="W3564" t="str">
        <f>IF(LEN(V3564)=4,_xlfn.CONCAT("19",LEFT(V3564,2)),IF(LEN(V3564)=3,_xlfn.CONCAT("190",LEFT(V3564,2)),0))</f>
        <v>1957</v>
      </c>
      <c r="X3564">
        <f>IF(V3564&lt;&gt;0,1997-VALUE(W3564),0)</f>
        <v>40</v>
      </c>
      <c r="Y3564" t="str">
        <f>VLOOKUP(A3564,vlookup_table[#All],5,FALSE)</f>
        <v>R2</v>
      </c>
      <c r="Z3564" t="str">
        <f t="shared" si="335"/>
        <v>Rural</v>
      </c>
      <c r="AA3564">
        <f>VLOOKUP(A3564,vlookup_table[#All],7,FALSE)</f>
        <v>5</v>
      </c>
    </row>
    <row r="3565" spans="1:27" x14ac:dyDescent="0.3">
      <c r="A3565">
        <v>58566</v>
      </c>
      <c r="B3565" s="1" t="s">
        <v>58</v>
      </c>
      <c r="C3565" s="1" t="str">
        <f>UPPER(LEFT(B3565,2))</f>
        <v>KY</v>
      </c>
      <c r="D3565" s="1" t="s">
        <v>14</v>
      </c>
      <c r="E3565" s="1" t="str">
        <f>UPPER(LEFT(D3565,1))</f>
        <v>M</v>
      </c>
      <c r="F3565">
        <v>633</v>
      </c>
      <c r="G3565">
        <f t="shared" si="330"/>
        <v>633</v>
      </c>
      <c r="H3565">
        <f t="shared" si="331"/>
        <v>633</v>
      </c>
      <c r="I3565">
        <v>309</v>
      </c>
      <c r="J3565">
        <f t="shared" si="332"/>
        <v>309</v>
      </c>
      <c r="K3565">
        <v>391</v>
      </c>
      <c r="L3565">
        <f t="shared" si="333"/>
        <v>391</v>
      </c>
      <c r="M3565">
        <v>1</v>
      </c>
      <c r="N3565">
        <v>13407</v>
      </c>
      <c r="O3565">
        <f t="shared" si="334"/>
        <v>13407</v>
      </c>
      <c r="P3565">
        <v>1</v>
      </c>
      <c r="Q3565">
        <v>63</v>
      </c>
      <c r="R3565">
        <v>326</v>
      </c>
      <c r="S3565">
        <v>351</v>
      </c>
      <c r="T3565">
        <v>12.33333333</v>
      </c>
      <c r="U3565">
        <f>VLOOKUP(A3565,vlookup_table[#All],2,)</f>
        <v>0</v>
      </c>
      <c r="V3565">
        <f>VLOOKUP(A3565,vlookup_table[#All],4,FALSE)</f>
        <v>2301</v>
      </c>
      <c r="W3565" t="str">
        <f>IF(LEN(V3565)=4,_xlfn.CONCAT("19",LEFT(V3565,2)),IF(LEN(V3565)=3,_xlfn.CONCAT("190",LEFT(V3565,2)),0))</f>
        <v>1923</v>
      </c>
      <c r="X3565">
        <f>IF(V3565&lt;&gt;0,1997-VALUE(W3565),0)</f>
        <v>74</v>
      </c>
      <c r="Y3565" t="str">
        <f>VLOOKUP(A3565,vlookup_table[#All],5,FALSE)</f>
        <v>T2</v>
      </c>
      <c r="Z3565" t="str">
        <f t="shared" si="335"/>
        <v>Town</v>
      </c>
      <c r="AA3565">
        <f>VLOOKUP(A3565,vlookup_table[#All],7,FALSE)</f>
        <v>16</v>
      </c>
    </row>
    <row r="3566" spans="1:27" x14ac:dyDescent="0.3">
      <c r="A3566">
        <v>167784</v>
      </c>
      <c r="B3566" s="1" t="s">
        <v>22</v>
      </c>
      <c r="C3566" s="1" t="str">
        <f>UPPER(LEFT(B3566,2))</f>
        <v>CA</v>
      </c>
      <c r="D3566" s="1" t="s">
        <v>17</v>
      </c>
      <c r="E3566" s="1" t="str">
        <f>UPPER(LEFT(D3566,1))</f>
        <v>F</v>
      </c>
      <c r="F3566">
        <v>2380</v>
      </c>
      <c r="G3566">
        <f t="shared" si="330"/>
        <v>2380</v>
      </c>
      <c r="H3566">
        <f t="shared" si="331"/>
        <v>2380</v>
      </c>
      <c r="I3566">
        <v>274</v>
      </c>
      <c r="J3566">
        <f t="shared" si="332"/>
        <v>274</v>
      </c>
      <c r="K3566">
        <v>417</v>
      </c>
      <c r="L3566">
        <f t="shared" si="333"/>
        <v>417</v>
      </c>
      <c r="M3566">
        <v>64</v>
      </c>
      <c r="N3566">
        <v>16569</v>
      </c>
      <c r="O3566">
        <f t="shared" si="334"/>
        <v>16569</v>
      </c>
      <c r="P3566">
        <v>12</v>
      </c>
      <c r="Q3566">
        <v>56</v>
      </c>
      <c r="R3566">
        <v>348</v>
      </c>
      <c r="S3566">
        <v>315</v>
      </c>
      <c r="T3566">
        <v>14.18181818</v>
      </c>
      <c r="U3566">
        <f>VLOOKUP(A3566,vlookup_table[#All],2,)</f>
        <v>28</v>
      </c>
      <c r="V3566">
        <f>VLOOKUP(A3566,vlookup_table[#All],4,FALSE)</f>
        <v>1801</v>
      </c>
      <c r="W3566" t="str">
        <f>IF(LEN(V3566)=4,_xlfn.CONCAT("19",LEFT(V3566,2)),IF(LEN(V3566)=3,_xlfn.CONCAT("190",LEFT(V3566,2)),0))</f>
        <v>1918</v>
      </c>
      <c r="X3566">
        <f>IF(V3566&lt;&gt;0,1997-VALUE(W3566),0)</f>
        <v>79</v>
      </c>
      <c r="Y3566" t="str">
        <f>VLOOKUP(A3566,vlookup_table[#All],5,FALSE)</f>
        <v>S2</v>
      </c>
      <c r="Z3566" t="str">
        <f t="shared" si="335"/>
        <v>Suburban</v>
      </c>
      <c r="AA3566">
        <f>VLOOKUP(A3566,vlookup_table[#All],7,FALSE)</f>
        <v>15</v>
      </c>
    </row>
    <row r="3567" spans="1:27" x14ac:dyDescent="0.3">
      <c r="A3567">
        <v>37202</v>
      </c>
      <c r="B3567" s="1" t="s">
        <v>13</v>
      </c>
      <c r="C3567" s="1" t="str">
        <f>UPPER(LEFT(B3567,2))</f>
        <v>FL</v>
      </c>
      <c r="D3567" s="1" t="s">
        <v>17</v>
      </c>
      <c r="E3567" s="1" t="str">
        <f>UPPER(LEFT(D3567,1))</f>
        <v>F</v>
      </c>
      <c r="F3567">
        <v>914</v>
      </c>
      <c r="G3567">
        <f t="shared" si="330"/>
        <v>914</v>
      </c>
      <c r="H3567">
        <f t="shared" si="331"/>
        <v>914</v>
      </c>
      <c r="I3567">
        <v>321</v>
      </c>
      <c r="J3567">
        <f t="shared" si="332"/>
        <v>321</v>
      </c>
      <c r="K3567">
        <v>409</v>
      </c>
      <c r="L3567">
        <f t="shared" si="333"/>
        <v>409</v>
      </c>
      <c r="M3567">
        <v>0</v>
      </c>
      <c r="N3567">
        <v>17804</v>
      </c>
      <c r="O3567">
        <f t="shared" si="334"/>
        <v>17804</v>
      </c>
      <c r="P3567">
        <v>11</v>
      </c>
      <c r="Q3567">
        <v>16</v>
      </c>
      <c r="R3567">
        <v>363</v>
      </c>
      <c r="S3567">
        <v>371</v>
      </c>
      <c r="T3567">
        <v>11</v>
      </c>
      <c r="U3567">
        <f>VLOOKUP(A3567,vlookup_table[#All],2,)</f>
        <v>0</v>
      </c>
      <c r="V3567">
        <f>VLOOKUP(A3567,vlookup_table[#All],4,FALSE)</f>
        <v>1201</v>
      </c>
      <c r="W3567" t="str">
        <f>IF(LEN(V3567)=4,_xlfn.CONCAT("19",LEFT(V3567,2)),IF(LEN(V3567)=3,_xlfn.CONCAT("190",LEFT(V3567,2)),0))</f>
        <v>1912</v>
      </c>
      <c r="X3567">
        <f>IF(V3567&lt;&gt;0,1997-VALUE(W3567),0)</f>
        <v>85</v>
      </c>
      <c r="Y3567" t="str">
        <f>VLOOKUP(A3567,vlookup_table[#All],5,FALSE)</f>
        <v>S2</v>
      </c>
      <c r="Z3567" t="str">
        <f t="shared" si="335"/>
        <v>Suburban</v>
      </c>
      <c r="AA3567">
        <f>VLOOKUP(A3567,vlookup_table[#All],7,FALSE)</f>
        <v>25</v>
      </c>
    </row>
    <row r="3568" spans="1:27" x14ac:dyDescent="0.3">
      <c r="A3568">
        <v>5510</v>
      </c>
      <c r="B3568" s="1" t="s">
        <v>41</v>
      </c>
      <c r="C3568" s="1" t="str">
        <f>UPPER(LEFT(B3568,2))</f>
        <v>WA</v>
      </c>
      <c r="D3568" s="1" t="s">
        <v>17</v>
      </c>
      <c r="E3568" s="1" t="str">
        <f>UPPER(LEFT(D3568,1))</f>
        <v>F</v>
      </c>
      <c r="F3568">
        <v>705</v>
      </c>
      <c r="G3568">
        <f t="shared" si="330"/>
        <v>705</v>
      </c>
      <c r="H3568">
        <f t="shared" si="331"/>
        <v>705</v>
      </c>
      <c r="I3568">
        <v>250</v>
      </c>
      <c r="J3568">
        <f t="shared" si="332"/>
        <v>250</v>
      </c>
      <c r="K3568">
        <v>330</v>
      </c>
      <c r="L3568">
        <f t="shared" si="333"/>
        <v>330</v>
      </c>
      <c r="M3568">
        <v>0</v>
      </c>
      <c r="N3568">
        <v>13764</v>
      </c>
      <c r="O3568">
        <f t="shared" si="334"/>
        <v>13764</v>
      </c>
      <c r="P3568">
        <v>3</v>
      </c>
      <c r="Q3568">
        <v>55</v>
      </c>
      <c r="R3568">
        <v>304</v>
      </c>
      <c r="S3568">
        <v>308</v>
      </c>
      <c r="T3568">
        <v>10.54054054</v>
      </c>
      <c r="U3568">
        <f>VLOOKUP(A3568,vlookup_table[#All],2,)</f>
        <v>0</v>
      </c>
      <c r="V3568">
        <f>VLOOKUP(A3568,vlookup_table[#All],4,FALSE)</f>
        <v>1209</v>
      </c>
      <c r="W3568" t="str">
        <f>IF(LEN(V3568)=4,_xlfn.CONCAT("19",LEFT(V3568,2)),IF(LEN(V3568)=3,_xlfn.CONCAT("190",LEFT(V3568,2)),0))</f>
        <v>1912</v>
      </c>
      <c r="X3568">
        <f>IF(V3568&lt;&gt;0,1997-VALUE(W3568),0)</f>
        <v>85</v>
      </c>
      <c r="Y3568" t="str">
        <f>VLOOKUP(A3568,vlookup_table[#All],5,FALSE)</f>
        <v/>
      </c>
      <c r="Z3568">
        <f t="shared" si="335"/>
        <v>0</v>
      </c>
      <c r="AA3568">
        <f>VLOOKUP(A3568,vlookup_table[#All],7,FALSE)</f>
        <v>20</v>
      </c>
    </row>
    <row r="3569" spans="1:27" x14ac:dyDescent="0.3">
      <c r="A3569">
        <v>16771</v>
      </c>
      <c r="B3569" s="1" t="s">
        <v>18</v>
      </c>
      <c r="C3569" s="1" t="str">
        <f>UPPER(LEFT(B3569,2))</f>
        <v>NC</v>
      </c>
      <c r="D3569" s="1" t="s">
        <v>20</v>
      </c>
      <c r="E3569" s="1" t="str">
        <f>UPPER(LEFT(D3569,1))</f>
        <v>F</v>
      </c>
      <c r="F3569">
        <v>2018</v>
      </c>
      <c r="G3569">
        <f t="shared" si="330"/>
        <v>2018</v>
      </c>
      <c r="H3569">
        <f t="shared" si="331"/>
        <v>2018</v>
      </c>
      <c r="I3569">
        <v>709</v>
      </c>
      <c r="J3569">
        <f t="shared" si="332"/>
        <v>709</v>
      </c>
      <c r="K3569">
        <v>797</v>
      </c>
      <c r="L3569">
        <f t="shared" si="333"/>
        <v>797</v>
      </c>
      <c r="M3569">
        <v>51</v>
      </c>
      <c r="N3569">
        <v>26070</v>
      </c>
      <c r="O3569">
        <f t="shared" si="334"/>
        <v>26070</v>
      </c>
      <c r="P3569">
        <v>9</v>
      </c>
      <c r="Q3569">
        <v>45</v>
      </c>
      <c r="R3569">
        <v>755</v>
      </c>
      <c r="S3569">
        <v>752</v>
      </c>
      <c r="T3569">
        <v>4.7222222220000001</v>
      </c>
      <c r="U3569">
        <f>VLOOKUP(A3569,vlookup_table[#All],2,)</f>
        <v>2</v>
      </c>
      <c r="V3569">
        <f>VLOOKUP(A3569,vlookup_table[#All],4,FALSE)</f>
        <v>201</v>
      </c>
      <c r="W3569" t="str">
        <f>IF(LEN(V3569)=4,_xlfn.CONCAT("19",LEFT(V3569,2)),IF(LEN(V3569)=3,_xlfn.CONCAT("190",LEFT(V3569,2)),0))</f>
        <v>19020</v>
      </c>
      <c r="X3569">
        <f>IF(V3569&lt;&gt;0,1997-VALUE(W3569),0)</f>
        <v>-17023</v>
      </c>
      <c r="Y3569" t="str">
        <f>VLOOKUP(A3569,vlookup_table[#All],5,FALSE)</f>
        <v>T1</v>
      </c>
      <c r="Z3569" t="str">
        <f t="shared" si="335"/>
        <v>Town</v>
      </c>
      <c r="AA3569">
        <f>VLOOKUP(A3569,vlookup_table[#All],7,FALSE)</f>
        <v>5</v>
      </c>
    </row>
    <row r="3570" spans="1:27" x14ac:dyDescent="0.3">
      <c r="A3570">
        <v>69997</v>
      </c>
      <c r="B3570" s="1" t="s">
        <v>30</v>
      </c>
      <c r="C3570" s="1" t="str">
        <f>UPPER(LEFT(B3570,2))</f>
        <v>MI</v>
      </c>
      <c r="D3570" s="1" t="s">
        <v>14</v>
      </c>
      <c r="E3570" s="1" t="str">
        <f>UPPER(LEFT(D3570,1))</f>
        <v>M</v>
      </c>
      <c r="F3570">
        <v>1072</v>
      </c>
      <c r="G3570">
        <f t="shared" si="330"/>
        <v>1072</v>
      </c>
      <c r="H3570">
        <f t="shared" si="331"/>
        <v>1072</v>
      </c>
      <c r="I3570">
        <v>545</v>
      </c>
      <c r="J3570">
        <f t="shared" si="332"/>
        <v>545</v>
      </c>
      <c r="K3570">
        <v>602</v>
      </c>
      <c r="L3570">
        <f t="shared" si="333"/>
        <v>602</v>
      </c>
      <c r="M3570">
        <v>3</v>
      </c>
      <c r="N3570">
        <v>18492</v>
      </c>
      <c r="O3570">
        <f t="shared" si="334"/>
        <v>18492</v>
      </c>
      <c r="P3570">
        <v>2</v>
      </c>
      <c r="Q3570">
        <v>82</v>
      </c>
      <c r="R3570">
        <v>597</v>
      </c>
      <c r="S3570">
        <v>600</v>
      </c>
      <c r="T3570">
        <v>15.53846154</v>
      </c>
      <c r="U3570">
        <f>VLOOKUP(A3570,vlookup_table[#All],2,)</f>
        <v>0</v>
      </c>
      <c r="V3570">
        <f>VLOOKUP(A3570,vlookup_table[#All],4,FALSE)</f>
        <v>0</v>
      </c>
      <c r="W3570">
        <f>IF(LEN(V3570)=4,_xlfn.CONCAT("19",LEFT(V3570,2)),IF(LEN(V3570)=3,_xlfn.CONCAT("190",LEFT(V3570,2)),0))</f>
        <v>0</v>
      </c>
      <c r="X3570">
        <f>IF(V3570&lt;&gt;0,1997-VALUE(W3570),0)</f>
        <v>0</v>
      </c>
      <c r="Y3570" t="str">
        <f>VLOOKUP(A3570,vlookup_table[#All],5,FALSE)</f>
        <v>T2</v>
      </c>
      <c r="Z3570" t="str">
        <f t="shared" si="335"/>
        <v>Town</v>
      </c>
      <c r="AA3570">
        <f>VLOOKUP(A3570,vlookup_table[#All],7,FALSE)</f>
        <v>26</v>
      </c>
    </row>
    <row r="3571" spans="1:27" x14ac:dyDescent="0.3">
      <c r="A3571">
        <v>190558</v>
      </c>
      <c r="B3571" s="1" t="s">
        <v>38</v>
      </c>
      <c r="C3571" s="1" t="str">
        <f>UPPER(LEFT(B3571,2))</f>
        <v>HI</v>
      </c>
      <c r="D3571" s="1" t="s">
        <v>14</v>
      </c>
      <c r="E3571" s="1" t="str">
        <f>UPPER(LEFT(D3571,1))</f>
        <v>M</v>
      </c>
      <c r="F3571">
        <v>4572</v>
      </c>
      <c r="G3571">
        <f t="shared" si="330"/>
        <v>4572</v>
      </c>
      <c r="H3571">
        <f t="shared" si="331"/>
        <v>4572</v>
      </c>
      <c r="I3571">
        <v>400</v>
      </c>
      <c r="J3571">
        <f t="shared" si="332"/>
        <v>400</v>
      </c>
      <c r="K3571">
        <v>613</v>
      </c>
      <c r="L3571">
        <f t="shared" si="333"/>
        <v>613</v>
      </c>
      <c r="M3571">
        <v>94</v>
      </c>
      <c r="N3571">
        <v>23300</v>
      </c>
      <c r="O3571">
        <f t="shared" si="334"/>
        <v>23300</v>
      </c>
      <c r="P3571">
        <v>17</v>
      </c>
      <c r="Q3571">
        <v>56</v>
      </c>
      <c r="R3571">
        <v>525</v>
      </c>
      <c r="S3571">
        <v>499</v>
      </c>
      <c r="T3571">
        <v>8.48</v>
      </c>
      <c r="U3571">
        <f>VLOOKUP(A3571,vlookup_table[#All],2,)</f>
        <v>0</v>
      </c>
      <c r="V3571">
        <f>VLOOKUP(A3571,vlookup_table[#All],4,FALSE)</f>
        <v>1601</v>
      </c>
      <c r="W3571" t="str">
        <f>IF(LEN(V3571)=4,_xlfn.CONCAT("19",LEFT(V3571,2)),IF(LEN(V3571)=3,_xlfn.CONCAT("190",LEFT(V3571,2)),0))</f>
        <v>1916</v>
      </c>
      <c r="X3571">
        <f>IF(V3571&lt;&gt;0,1997-VALUE(W3571),0)</f>
        <v>81</v>
      </c>
      <c r="Y3571" t="str">
        <f>VLOOKUP(A3571,vlookup_table[#All],5,FALSE)</f>
        <v>U1</v>
      </c>
      <c r="Z3571" t="str">
        <f t="shared" si="335"/>
        <v>Urban</v>
      </c>
      <c r="AA3571">
        <f>VLOOKUP(A3571,vlookup_table[#All],7,FALSE)</f>
        <v>10</v>
      </c>
    </row>
    <row r="3572" spans="1:27" x14ac:dyDescent="0.3">
      <c r="A3572">
        <v>34608</v>
      </c>
      <c r="B3572" s="1" t="s">
        <v>13</v>
      </c>
      <c r="C3572" s="1" t="str">
        <f>UPPER(LEFT(B3572,2))</f>
        <v>FL</v>
      </c>
      <c r="D3572" s="1" t="s">
        <v>14</v>
      </c>
      <c r="E3572" s="1" t="str">
        <f>UPPER(LEFT(D3572,1))</f>
        <v>M</v>
      </c>
      <c r="F3572">
        <v>967</v>
      </c>
      <c r="G3572">
        <f t="shared" si="330"/>
        <v>967</v>
      </c>
      <c r="H3572">
        <f t="shared" si="331"/>
        <v>967</v>
      </c>
      <c r="I3572">
        <v>434</v>
      </c>
      <c r="J3572">
        <f t="shared" si="332"/>
        <v>434</v>
      </c>
      <c r="K3572">
        <v>501</v>
      </c>
      <c r="L3572">
        <f t="shared" si="333"/>
        <v>501</v>
      </c>
      <c r="M3572">
        <v>3</v>
      </c>
      <c r="N3572">
        <v>17052</v>
      </c>
      <c r="O3572">
        <f t="shared" si="334"/>
        <v>17052</v>
      </c>
      <c r="P3572">
        <v>9</v>
      </c>
      <c r="Q3572">
        <v>20</v>
      </c>
      <c r="R3572">
        <v>463</v>
      </c>
      <c r="S3572">
        <v>478</v>
      </c>
      <c r="T3572">
        <v>9.3333333330000006</v>
      </c>
      <c r="U3572">
        <f>VLOOKUP(A3572,vlookup_table[#All],2,)</f>
        <v>1</v>
      </c>
      <c r="V3572">
        <f>VLOOKUP(A3572,vlookup_table[#All],4,FALSE)</f>
        <v>4210</v>
      </c>
      <c r="W3572" t="str">
        <f>IF(LEN(V3572)=4,_xlfn.CONCAT("19",LEFT(V3572,2)),IF(LEN(V3572)=3,_xlfn.CONCAT("190",LEFT(V3572,2)),0))</f>
        <v>1942</v>
      </c>
      <c r="X3572">
        <f>IF(V3572&lt;&gt;0,1997-VALUE(W3572),0)</f>
        <v>55</v>
      </c>
      <c r="Y3572" t="str">
        <f>VLOOKUP(A3572,vlookup_table[#All],5,FALSE)</f>
        <v>S1</v>
      </c>
      <c r="Z3572" t="str">
        <f t="shared" si="335"/>
        <v>Suburban</v>
      </c>
      <c r="AA3572">
        <f>VLOOKUP(A3572,vlookup_table[#All],7,FALSE)</f>
        <v>12</v>
      </c>
    </row>
    <row r="3573" spans="1:27" x14ac:dyDescent="0.3">
      <c r="A3573">
        <v>171357</v>
      </c>
      <c r="B3573" s="1" t="s">
        <v>22</v>
      </c>
      <c r="C3573" s="1" t="str">
        <f>UPPER(LEFT(B3573,2))</f>
        <v>CA</v>
      </c>
      <c r="D3573" s="1" t="s">
        <v>17</v>
      </c>
      <c r="E3573" s="1" t="str">
        <f>UPPER(LEFT(D3573,1))</f>
        <v>F</v>
      </c>
      <c r="F3573">
        <v>2631</v>
      </c>
      <c r="G3573">
        <f t="shared" si="330"/>
        <v>2631</v>
      </c>
      <c r="H3573">
        <f t="shared" si="331"/>
        <v>2631</v>
      </c>
      <c r="I3573">
        <v>689</v>
      </c>
      <c r="J3573">
        <f t="shared" si="332"/>
        <v>689</v>
      </c>
      <c r="K3573">
        <v>816</v>
      </c>
      <c r="L3573">
        <f t="shared" si="333"/>
        <v>816</v>
      </c>
      <c r="M3573">
        <v>80</v>
      </c>
      <c r="N3573">
        <v>38138</v>
      </c>
      <c r="O3573">
        <f t="shared" si="334"/>
        <v>38138</v>
      </c>
      <c r="P3573">
        <v>4</v>
      </c>
      <c r="Q3573">
        <v>50</v>
      </c>
      <c r="R3573">
        <v>753</v>
      </c>
      <c r="S3573">
        <v>772</v>
      </c>
      <c r="T3573">
        <v>25</v>
      </c>
      <c r="U3573">
        <f>VLOOKUP(A3573,vlookup_table[#All],2,)</f>
        <v>0</v>
      </c>
      <c r="V3573">
        <f>VLOOKUP(A3573,vlookup_table[#All],4,FALSE)</f>
        <v>0</v>
      </c>
      <c r="W3573">
        <f>IF(LEN(V3573)=4,_xlfn.CONCAT("19",LEFT(V3573,2)),IF(LEN(V3573)=3,_xlfn.CONCAT("190",LEFT(V3573,2)),0))</f>
        <v>0</v>
      </c>
      <c r="X3573">
        <f>IF(V3573&lt;&gt;0,1997-VALUE(W3573),0)</f>
        <v>0</v>
      </c>
      <c r="Y3573" t="str">
        <f>VLOOKUP(A3573,vlookup_table[#All],5,FALSE)</f>
        <v>T1</v>
      </c>
      <c r="Z3573" t="str">
        <f t="shared" si="335"/>
        <v>Town</v>
      </c>
      <c r="AA3573">
        <f>VLOOKUP(A3573,vlookup_table[#All],7,FALSE)</f>
        <v>25</v>
      </c>
    </row>
    <row r="3574" spans="1:27" x14ac:dyDescent="0.3">
      <c r="A3574">
        <v>190040</v>
      </c>
      <c r="B3574" s="1" t="s">
        <v>18</v>
      </c>
      <c r="C3574" s="1" t="str">
        <f>UPPER(LEFT(B3574,2))</f>
        <v>NC</v>
      </c>
      <c r="D3574" s="1" t="s">
        <v>14</v>
      </c>
      <c r="E3574" s="1" t="str">
        <f>UPPER(LEFT(D3574,1))</f>
        <v>M</v>
      </c>
      <c r="F3574">
        <v>1610</v>
      </c>
      <c r="G3574">
        <f t="shared" si="330"/>
        <v>1610</v>
      </c>
      <c r="H3574">
        <f t="shared" si="331"/>
        <v>1610</v>
      </c>
      <c r="I3574">
        <v>413</v>
      </c>
      <c r="J3574">
        <f t="shared" si="332"/>
        <v>413</v>
      </c>
      <c r="K3574">
        <v>721</v>
      </c>
      <c r="L3574">
        <f t="shared" si="333"/>
        <v>721</v>
      </c>
      <c r="M3574">
        <v>33</v>
      </c>
      <c r="N3574">
        <v>24479</v>
      </c>
      <c r="O3574">
        <f t="shared" si="334"/>
        <v>24479</v>
      </c>
      <c r="P3574">
        <v>9</v>
      </c>
      <c r="Q3574">
        <v>31</v>
      </c>
      <c r="R3574">
        <v>644</v>
      </c>
      <c r="S3574">
        <v>551</v>
      </c>
      <c r="T3574">
        <v>12.5</v>
      </c>
      <c r="U3574">
        <f>VLOOKUP(A3574,vlookup_table[#All],2,)</f>
        <v>1</v>
      </c>
      <c r="V3574">
        <f>VLOOKUP(A3574,vlookup_table[#All],4,FALSE)</f>
        <v>0</v>
      </c>
      <c r="W3574">
        <f>IF(LEN(V3574)=4,_xlfn.CONCAT("19",LEFT(V3574,2)),IF(LEN(V3574)=3,_xlfn.CONCAT("190",LEFT(V3574,2)),0))</f>
        <v>0</v>
      </c>
      <c r="X3574">
        <f>IF(V3574&lt;&gt;0,1997-VALUE(W3574),0)</f>
        <v>0</v>
      </c>
      <c r="Y3574" t="str">
        <f>VLOOKUP(A3574,vlookup_table[#All],5,FALSE)</f>
        <v>C1</v>
      </c>
      <c r="Z3574" t="str">
        <f t="shared" si="335"/>
        <v>City</v>
      </c>
      <c r="AA3574">
        <f>VLOOKUP(A3574,vlookup_table[#All],7,FALSE)</f>
        <v>12</v>
      </c>
    </row>
    <row r="3575" spans="1:27" x14ac:dyDescent="0.3">
      <c r="A3575">
        <v>149956</v>
      </c>
      <c r="B3575" s="1" t="s">
        <v>22</v>
      </c>
      <c r="C3575" s="1" t="str">
        <f>UPPER(LEFT(B3575,2))</f>
        <v>CA</v>
      </c>
      <c r="D3575" s="1" t="s">
        <v>17</v>
      </c>
      <c r="E3575" s="1" t="str">
        <f>UPPER(LEFT(D3575,1))</f>
        <v>F</v>
      </c>
      <c r="F3575">
        <v>1613</v>
      </c>
      <c r="G3575">
        <f t="shared" si="330"/>
        <v>1613</v>
      </c>
      <c r="H3575">
        <f t="shared" si="331"/>
        <v>1613</v>
      </c>
      <c r="I3575">
        <v>350</v>
      </c>
      <c r="J3575">
        <f t="shared" si="332"/>
        <v>350</v>
      </c>
      <c r="K3575">
        <v>408</v>
      </c>
      <c r="L3575">
        <f t="shared" si="333"/>
        <v>408</v>
      </c>
      <c r="M3575">
        <v>12</v>
      </c>
      <c r="N3575">
        <v>8897</v>
      </c>
      <c r="O3575">
        <f t="shared" si="334"/>
        <v>8897</v>
      </c>
      <c r="P3575">
        <v>39</v>
      </c>
      <c r="Q3575">
        <v>49</v>
      </c>
      <c r="R3575">
        <v>352</v>
      </c>
      <c r="S3575">
        <v>403</v>
      </c>
      <c r="T3575">
        <v>6.548387097</v>
      </c>
      <c r="U3575">
        <f>VLOOKUP(A3575,vlookup_table[#All],2,)</f>
        <v>0</v>
      </c>
      <c r="V3575">
        <f>VLOOKUP(A3575,vlookup_table[#All],4,FALSE)</f>
        <v>5001</v>
      </c>
      <c r="W3575" t="str">
        <f>IF(LEN(V3575)=4,_xlfn.CONCAT("19",LEFT(V3575,2)),IF(LEN(V3575)=3,_xlfn.CONCAT("190",LEFT(V3575,2)),0))</f>
        <v>1950</v>
      </c>
      <c r="X3575">
        <f>IF(V3575&lt;&gt;0,1997-VALUE(W3575),0)</f>
        <v>47</v>
      </c>
      <c r="Y3575" t="str">
        <f>VLOOKUP(A3575,vlookup_table[#All],5,FALSE)</f>
        <v>U3</v>
      </c>
      <c r="Z3575" t="str">
        <f t="shared" si="335"/>
        <v>Urban</v>
      </c>
      <c r="AA3575">
        <f>VLOOKUP(A3575,vlookup_table[#All],7,FALSE)</f>
        <v>15</v>
      </c>
    </row>
    <row r="3576" spans="1:27" x14ac:dyDescent="0.3">
      <c r="A3576">
        <v>37861</v>
      </c>
      <c r="B3576" s="1" t="s">
        <v>13</v>
      </c>
      <c r="C3576" s="1" t="str">
        <f>UPPER(LEFT(B3576,2))</f>
        <v>FL</v>
      </c>
      <c r="D3576" s="1" t="s">
        <v>14</v>
      </c>
      <c r="E3576" s="1" t="str">
        <f>UPPER(LEFT(D3576,1))</f>
        <v>M</v>
      </c>
      <c r="F3576">
        <v>934</v>
      </c>
      <c r="G3576">
        <f t="shared" si="330"/>
        <v>934</v>
      </c>
      <c r="H3576">
        <f t="shared" si="331"/>
        <v>934</v>
      </c>
      <c r="I3576">
        <v>273</v>
      </c>
      <c r="J3576">
        <f t="shared" si="332"/>
        <v>273</v>
      </c>
      <c r="K3576">
        <v>392</v>
      </c>
      <c r="L3576">
        <f t="shared" si="333"/>
        <v>392</v>
      </c>
      <c r="M3576">
        <v>2</v>
      </c>
      <c r="N3576">
        <v>10327</v>
      </c>
      <c r="O3576">
        <f t="shared" si="334"/>
        <v>10327</v>
      </c>
      <c r="P3576">
        <v>69</v>
      </c>
      <c r="Q3576">
        <v>14</v>
      </c>
      <c r="R3576">
        <v>353</v>
      </c>
      <c r="S3576">
        <v>334</v>
      </c>
      <c r="T3576">
        <v>12.222222220000001</v>
      </c>
      <c r="U3576">
        <f>VLOOKUP(A3576,vlookup_table[#All],2,)</f>
        <v>1</v>
      </c>
      <c r="V3576">
        <f>VLOOKUP(A3576,vlookup_table[#All],4,FALSE)</f>
        <v>2808</v>
      </c>
      <c r="W3576" t="str">
        <f>IF(LEN(V3576)=4,_xlfn.CONCAT("19",LEFT(V3576,2)),IF(LEN(V3576)=3,_xlfn.CONCAT("190",LEFT(V3576,2)),0))</f>
        <v>1928</v>
      </c>
      <c r="X3576">
        <f>IF(V3576&lt;&gt;0,1997-VALUE(W3576),0)</f>
        <v>69</v>
      </c>
      <c r="Y3576" t="str">
        <f>VLOOKUP(A3576,vlookup_table[#All],5,FALSE)</f>
        <v>U2</v>
      </c>
      <c r="Z3576" t="str">
        <f t="shared" si="335"/>
        <v>Urban</v>
      </c>
      <c r="AA3576">
        <f>VLOOKUP(A3576,vlookup_table[#All],7,FALSE)</f>
        <v>15</v>
      </c>
    </row>
    <row r="3577" spans="1:27" x14ac:dyDescent="0.3">
      <c r="A3577">
        <v>168644</v>
      </c>
      <c r="B3577" s="1" t="s">
        <v>22</v>
      </c>
      <c r="C3577" s="1" t="str">
        <f>UPPER(LEFT(B3577,2))</f>
        <v>CA</v>
      </c>
      <c r="D3577" s="1" t="s">
        <v>45</v>
      </c>
      <c r="E3577" s="1" t="str">
        <f>UPPER(LEFT(D3577,1))</f>
        <v>J</v>
      </c>
      <c r="F3577">
        <v>3156</v>
      </c>
      <c r="G3577">
        <f t="shared" si="330"/>
        <v>3156</v>
      </c>
      <c r="H3577">
        <f t="shared" si="331"/>
        <v>3156</v>
      </c>
      <c r="I3577">
        <v>645</v>
      </c>
      <c r="J3577">
        <f t="shared" si="332"/>
        <v>645</v>
      </c>
      <c r="K3577">
        <v>664</v>
      </c>
      <c r="L3577">
        <f t="shared" si="333"/>
        <v>664</v>
      </c>
      <c r="M3577">
        <v>97</v>
      </c>
      <c r="N3577">
        <v>19043</v>
      </c>
      <c r="O3577">
        <f t="shared" si="334"/>
        <v>19043</v>
      </c>
      <c r="P3577">
        <v>27</v>
      </c>
      <c r="Q3577">
        <v>50</v>
      </c>
      <c r="R3577">
        <v>650</v>
      </c>
      <c r="S3577">
        <v>653</v>
      </c>
      <c r="T3577">
        <v>6.75</v>
      </c>
      <c r="U3577">
        <f>VLOOKUP(A3577,vlookup_table[#All],2,)</f>
        <v>1002</v>
      </c>
      <c r="V3577">
        <f>VLOOKUP(A3577,vlookup_table[#All],4,FALSE)</f>
        <v>0</v>
      </c>
      <c r="W3577">
        <f>IF(LEN(V3577)=4,_xlfn.CONCAT("19",LEFT(V3577,2)),IF(LEN(V3577)=3,_xlfn.CONCAT("190",LEFT(V3577,2)),0))</f>
        <v>0</v>
      </c>
      <c r="X3577">
        <f>IF(V3577&lt;&gt;0,1997-VALUE(W3577),0)</f>
        <v>0</v>
      </c>
      <c r="Y3577" t="str">
        <f>VLOOKUP(A3577,vlookup_table[#All],5,FALSE)</f>
        <v>S1</v>
      </c>
      <c r="Z3577" t="str">
        <f t="shared" si="335"/>
        <v>Suburban</v>
      </c>
      <c r="AA3577">
        <f>VLOOKUP(A3577,vlookup_table[#All],7,FALSE)</f>
        <v>9</v>
      </c>
    </row>
    <row r="3578" spans="1:27" x14ac:dyDescent="0.3">
      <c r="A3578">
        <v>18534</v>
      </c>
      <c r="B3578" s="1" t="s">
        <v>18</v>
      </c>
      <c r="C3578" s="1" t="str">
        <f>UPPER(LEFT(B3578,2))</f>
        <v>NC</v>
      </c>
      <c r="D3578" s="1" t="s">
        <v>20</v>
      </c>
      <c r="E3578" s="1" t="str">
        <f>UPPER(LEFT(D3578,1))</f>
        <v>F</v>
      </c>
      <c r="F3578">
        <v>576</v>
      </c>
      <c r="G3578">
        <f t="shared" si="330"/>
        <v>576</v>
      </c>
      <c r="H3578">
        <f t="shared" si="331"/>
        <v>576</v>
      </c>
      <c r="I3578">
        <v>244</v>
      </c>
      <c r="J3578">
        <f t="shared" si="332"/>
        <v>244</v>
      </c>
      <c r="K3578">
        <v>345</v>
      </c>
      <c r="L3578">
        <f t="shared" si="333"/>
        <v>345</v>
      </c>
      <c r="M3578">
        <v>1</v>
      </c>
      <c r="N3578">
        <v>13192</v>
      </c>
      <c r="O3578">
        <f t="shared" si="334"/>
        <v>13192</v>
      </c>
      <c r="P3578">
        <v>2</v>
      </c>
      <c r="Q3578">
        <v>95</v>
      </c>
      <c r="R3578">
        <v>335</v>
      </c>
      <c r="S3578">
        <v>293</v>
      </c>
      <c r="T3578">
        <v>25</v>
      </c>
      <c r="U3578">
        <f>VLOOKUP(A3578,vlookup_table[#All],2,)</f>
        <v>28</v>
      </c>
      <c r="V3578">
        <f>VLOOKUP(A3578,vlookup_table[#All],4,FALSE)</f>
        <v>5101</v>
      </c>
      <c r="W3578" t="str">
        <f>IF(LEN(V3578)=4,_xlfn.CONCAT("19",LEFT(V3578,2)),IF(LEN(V3578)=3,_xlfn.CONCAT("190",LEFT(V3578,2)),0))</f>
        <v>1951</v>
      </c>
      <c r="X3578">
        <f>IF(V3578&lt;&gt;0,1997-VALUE(W3578),0)</f>
        <v>46</v>
      </c>
      <c r="Y3578" t="str">
        <f>VLOOKUP(A3578,vlookup_table[#All],5,FALSE)</f>
        <v>T2</v>
      </c>
      <c r="Z3578" t="str">
        <f t="shared" si="335"/>
        <v>Town</v>
      </c>
      <c r="AA3578">
        <f>VLOOKUP(A3578,vlookup_table[#All],7,FALSE)</f>
        <v>15</v>
      </c>
    </row>
    <row r="3579" spans="1:27" x14ac:dyDescent="0.3">
      <c r="A3579">
        <v>166106</v>
      </c>
      <c r="B3579" s="1" t="s">
        <v>22</v>
      </c>
      <c r="C3579" s="1" t="str">
        <f>UPPER(LEFT(B3579,2))</f>
        <v>CA</v>
      </c>
      <c r="D3579" s="1" t="s">
        <v>17</v>
      </c>
      <c r="E3579" s="1" t="str">
        <f>UPPER(LEFT(D3579,1))</f>
        <v>F</v>
      </c>
      <c r="F3579">
        <v>1143</v>
      </c>
      <c r="G3579">
        <f t="shared" si="330"/>
        <v>1143</v>
      </c>
      <c r="H3579">
        <f t="shared" si="331"/>
        <v>1143</v>
      </c>
      <c r="I3579">
        <v>310</v>
      </c>
      <c r="J3579">
        <f t="shared" si="332"/>
        <v>310</v>
      </c>
      <c r="K3579">
        <v>376</v>
      </c>
      <c r="L3579">
        <f t="shared" si="333"/>
        <v>376</v>
      </c>
      <c r="M3579">
        <v>19</v>
      </c>
      <c r="N3579">
        <v>20576</v>
      </c>
      <c r="O3579">
        <f t="shared" si="334"/>
        <v>20576</v>
      </c>
      <c r="P3579">
        <v>14</v>
      </c>
      <c r="Q3579">
        <v>47</v>
      </c>
      <c r="R3579">
        <v>374</v>
      </c>
      <c r="S3579">
        <v>356</v>
      </c>
      <c r="T3579">
        <v>6.266666667</v>
      </c>
      <c r="U3579">
        <f>VLOOKUP(A3579,vlookup_table[#All],2,)</f>
        <v>0</v>
      </c>
      <c r="V3579">
        <f>VLOOKUP(A3579,vlookup_table[#All],4,FALSE)</f>
        <v>6301</v>
      </c>
      <c r="W3579" t="str">
        <f>IF(LEN(V3579)=4,_xlfn.CONCAT("19",LEFT(V3579,2)),IF(LEN(V3579)=3,_xlfn.CONCAT("190",LEFT(V3579,2)),0))</f>
        <v>1963</v>
      </c>
      <c r="X3579">
        <f>IF(V3579&lt;&gt;0,1997-VALUE(W3579),0)</f>
        <v>34</v>
      </c>
      <c r="Y3579" t="str">
        <f>VLOOKUP(A3579,vlookup_table[#All],5,FALSE)</f>
        <v>U1</v>
      </c>
      <c r="Z3579" t="str">
        <f t="shared" si="335"/>
        <v>Urban</v>
      </c>
      <c r="AA3579">
        <f>VLOOKUP(A3579,vlookup_table[#All],7,FALSE)</f>
        <v>10</v>
      </c>
    </row>
    <row r="3580" spans="1:27" x14ac:dyDescent="0.3">
      <c r="A3580">
        <v>96960</v>
      </c>
      <c r="B3580" s="1" t="s">
        <v>16</v>
      </c>
      <c r="C3580" s="1" t="str">
        <f>UPPER(LEFT(B3580,2))</f>
        <v>IL</v>
      </c>
      <c r="D3580" s="1" t="s">
        <v>14</v>
      </c>
      <c r="E3580" s="1" t="str">
        <f>UPPER(LEFT(D3580,1))</f>
        <v>M</v>
      </c>
      <c r="F3580">
        <v>927</v>
      </c>
      <c r="G3580">
        <f t="shared" si="330"/>
        <v>927</v>
      </c>
      <c r="H3580">
        <f t="shared" si="331"/>
        <v>927</v>
      </c>
      <c r="I3580">
        <v>231</v>
      </c>
      <c r="J3580">
        <f t="shared" si="332"/>
        <v>231</v>
      </c>
      <c r="K3580">
        <v>299</v>
      </c>
      <c r="L3580">
        <f t="shared" si="333"/>
        <v>299</v>
      </c>
      <c r="M3580">
        <v>5</v>
      </c>
      <c r="N3580">
        <v>15037</v>
      </c>
      <c r="O3580">
        <f t="shared" si="334"/>
        <v>15037</v>
      </c>
      <c r="P3580">
        <v>0</v>
      </c>
      <c r="Q3580">
        <v>82</v>
      </c>
      <c r="R3580">
        <v>250</v>
      </c>
      <c r="S3580">
        <v>280</v>
      </c>
      <c r="T3580">
        <v>6.6470588240000001</v>
      </c>
      <c r="U3580">
        <f>VLOOKUP(A3580,vlookup_table[#All],2,)</f>
        <v>1002</v>
      </c>
      <c r="V3580">
        <f>VLOOKUP(A3580,vlookup_table[#All],4,FALSE)</f>
        <v>4001</v>
      </c>
      <c r="W3580" t="str">
        <f>IF(LEN(V3580)=4,_xlfn.CONCAT("19",LEFT(V3580,2)),IF(LEN(V3580)=3,_xlfn.CONCAT("190",LEFT(V3580,2)),0))</f>
        <v>1940</v>
      </c>
      <c r="X3580">
        <f>IF(V3580&lt;&gt;0,1997-VALUE(W3580),0)</f>
        <v>57</v>
      </c>
      <c r="Y3580" t="str">
        <f>VLOOKUP(A3580,vlookup_table[#All],5,FALSE)</f>
        <v>R2</v>
      </c>
      <c r="Z3580" t="str">
        <f t="shared" si="335"/>
        <v>Rural</v>
      </c>
      <c r="AA3580">
        <f>VLOOKUP(A3580,vlookup_table[#All],7,FALSE)</f>
        <v>8</v>
      </c>
    </row>
    <row r="3581" spans="1:27" x14ac:dyDescent="0.3">
      <c r="A3581">
        <v>92972</v>
      </c>
      <c r="B3581" s="1" t="s">
        <v>16</v>
      </c>
      <c r="C3581" s="1" t="str">
        <f>UPPER(LEFT(B3581,2))</f>
        <v>IL</v>
      </c>
      <c r="D3581" s="1" t="s">
        <v>17</v>
      </c>
      <c r="E3581" s="1" t="str">
        <f>UPPER(LEFT(D3581,1))</f>
        <v>F</v>
      </c>
      <c r="F3581">
        <v>5846</v>
      </c>
      <c r="G3581">
        <f t="shared" si="330"/>
        <v>5846</v>
      </c>
      <c r="H3581">
        <f t="shared" si="331"/>
        <v>5846</v>
      </c>
      <c r="I3581">
        <v>644</v>
      </c>
      <c r="J3581">
        <f t="shared" si="332"/>
        <v>644</v>
      </c>
      <c r="K3581">
        <v>1041</v>
      </c>
      <c r="L3581">
        <f t="shared" si="333"/>
        <v>1041</v>
      </c>
      <c r="M3581">
        <v>98</v>
      </c>
      <c r="N3581">
        <v>100528</v>
      </c>
      <c r="O3581">
        <f t="shared" si="334"/>
        <v>100528</v>
      </c>
      <c r="P3581">
        <v>9</v>
      </c>
      <c r="Q3581">
        <v>50</v>
      </c>
      <c r="R3581">
        <v>1177</v>
      </c>
      <c r="S3581">
        <v>785</v>
      </c>
      <c r="T3581">
        <v>30.666666670000001</v>
      </c>
      <c r="U3581">
        <f>VLOOKUP(A3581,vlookup_table[#All],2,)</f>
        <v>2</v>
      </c>
      <c r="V3581">
        <f>VLOOKUP(A3581,vlookup_table[#All],4,FALSE)</f>
        <v>0</v>
      </c>
      <c r="W3581">
        <f>IF(LEN(V3581)=4,_xlfn.CONCAT("19",LEFT(V3581,2)),IF(LEN(V3581)=3,_xlfn.CONCAT("190",LEFT(V3581,2)),0))</f>
        <v>0</v>
      </c>
      <c r="X3581">
        <f>IF(V3581&lt;&gt;0,1997-VALUE(W3581),0)</f>
        <v>0</v>
      </c>
      <c r="Y3581" t="str">
        <f>VLOOKUP(A3581,vlookup_table[#All],5,FALSE)</f>
        <v>U1</v>
      </c>
      <c r="Z3581" t="str">
        <f t="shared" si="335"/>
        <v>Urban</v>
      </c>
      <c r="AA3581">
        <f>VLOOKUP(A3581,vlookup_table[#All],7,FALSE)</f>
        <v>30</v>
      </c>
    </row>
    <row r="3582" spans="1:27" x14ac:dyDescent="0.3">
      <c r="A3582">
        <v>115341</v>
      </c>
      <c r="B3582" s="1" t="s">
        <v>32</v>
      </c>
      <c r="C3582" s="1" t="str">
        <f>UPPER(LEFT(B3582,2))</f>
        <v>OK</v>
      </c>
      <c r="D3582" s="1" t="s">
        <v>17</v>
      </c>
      <c r="E3582" s="1" t="str">
        <f>UPPER(LEFT(D3582,1))</f>
        <v>F</v>
      </c>
      <c r="F3582">
        <v>218</v>
      </c>
      <c r="G3582">
        <f t="shared" si="330"/>
        <v>218</v>
      </c>
      <c r="H3582">
        <f t="shared" si="331"/>
        <v>218</v>
      </c>
      <c r="I3582">
        <v>172</v>
      </c>
      <c r="J3582">
        <f t="shared" si="332"/>
        <v>172</v>
      </c>
      <c r="K3582">
        <v>258</v>
      </c>
      <c r="L3582">
        <f t="shared" si="333"/>
        <v>258</v>
      </c>
      <c r="M3582">
        <v>0</v>
      </c>
      <c r="N3582">
        <v>8660</v>
      </c>
      <c r="O3582">
        <f t="shared" si="334"/>
        <v>8660</v>
      </c>
      <c r="P3582">
        <v>0</v>
      </c>
      <c r="Q3582">
        <v>78</v>
      </c>
      <c r="R3582">
        <v>208</v>
      </c>
      <c r="S3582">
        <v>226</v>
      </c>
      <c r="T3582">
        <v>11.66666667</v>
      </c>
      <c r="U3582">
        <f>VLOOKUP(A3582,vlookup_table[#All],2,)</f>
        <v>2</v>
      </c>
      <c r="V3582">
        <f>VLOOKUP(A3582,vlookup_table[#All],4,FALSE)</f>
        <v>2801</v>
      </c>
      <c r="W3582" t="str">
        <f>IF(LEN(V3582)=4,_xlfn.CONCAT("19",LEFT(V3582,2)),IF(LEN(V3582)=3,_xlfn.CONCAT("190",LEFT(V3582,2)),0))</f>
        <v>1928</v>
      </c>
      <c r="X3582">
        <f>IF(V3582&lt;&gt;0,1997-VALUE(W3582),0)</f>
        <v>69</v>
      </c>
      <c r="Y3582" t="str">
        <f>VLOOKUP(A3582,vlookup_table[#All],5,FALSE)</f>
        <v>R3</v>
      </c>
      <c r="Z3582" t="str">
        <f t="shared" si="335"/>
        <v>Rural</v>
      </c>
      <c r="AA3582">
        <f>VLOOKUP(A3582,vlookup_table[#All],7,FALSE)</f>
        <v>20</v>
      </c>
    </row>
    <row r="3583" spans="1:27" x14ac:dyDescent="0.3">
      <c r="A3583">
        <v>63216</v>
      </c>
      <c r="B3583" s="1" t="s">
        <v>34</v>
      </c>
      <c r="C3583" s="1" t="str">
        <f>UPPER(LEFT(B3583,2))</f>
        <v>IN</v>
      </c>
      <c r="D3583" s="1" t="s">
        <v>14</v>
      </c>
      <c r="E3583" s="1" t="str">
        <f>UPPER(LEFT(D3583,1))</f>
        <v>M</v>
      </c>
      <c r="F3583">
        <v>431</v>
      </c>
      <c r="G3583">
        <f t="shared" si="330"/>
        <v>431</v>
      </c>
      <c r="H3583">
        <f t="shared" si="331"/>
        <v>431</v>
      </c>
      <c r="I3583">
        <v>269</v>
      </c>
      <c r="J3583">
        <f t="shared" si="332"/>
        <v>269</v>
      </c>
      <c r="K3583">
        <v>338</v>
      </c>
      <c r="L3583">
        <f t="shared" si="333"/>
        <v>338</v>
      </c>
      <c r="M3583">
        <v>0</v>
      </c>
      <c r="N3583">
        <v>10493</v>
      </c>
      <c r="O3583">
        <f t="shared" si="334"/>
        <v>10493</v>
      </c>
      <c r="P3583">
        <v>0</v>
      </c>
      <c r="Q3583">
        <v>79</v>
      </c>
      <c r="R3583">
        <v>307</v>
      </c>
      <c r="S3583">
        <v>309</v>
      </c>
      <c r="T3583">
        <v>5.8</v>
      </c>
      <c r="U3583">
        <f>VLOOKUP(A3583,vlookup_table[#All],2,)</f>
        <v>1</v>
      </c>
      <c r="V3583">
        <f>VLOOKUP(A3583,vlookup_table[#All],4,FALSE)</f>
        <v>0</v>
      </c>
      <c r="W3583">
        <f>IF(LEN(V3583)=4,_xlfn.CONCAT("19",LEFT(V3583,2)),IF(LEN(V3583)=3,_xlfn.CONCAT("190",LEFT(V3583,2)),0))</f>
        <v>0</v>
      </c>
      <c r="X3583">
        <f>IF(V3583&lt;&gt;0,1997-VALUE(W3583),0)</f>
        <v>0</v>
      </c>
      <c r="Y3583" t="str">
        <f>VLOOKUP(A3583,vlookup_table[#All],5,FALSE)</f>
        <v>T3</v>
      </c>
      <c r="Z3583" t="str">
        <f t="shared" si="335"/>
        <v>Town</v>
      </c>
      <c r="AA3583">
        <f>VLOOKUP(A3583,vlookup_table[#All],7,FALSE)</f>
        <v>5</v>
      </c>
    </row>
    <row r="3584" spans="1:27" x14ac:dyDescent="0.3">
      <c r="A3584">
        <v>87459</v>
      </c>
      <c r="B3584" s="1" t="s">
        <v>35</v>
      </c>
      <c r="C3584" s="1" t="str">
        <f>UPPER(LEFT(B3584,2))</f>
        <v>MT</v>
      </c>
      <c r="D3584" s="1" t="s">
        <v>20</v>
      </c>
      <c r="E3584" s="1" t="str">
        <f>UPPER(LEFT(D3584,1))</f>
        <v>F</v>
      </c>
      <c r="F3584">
        <v>446</v>
      </c>
      <c r="G3584">
        <f t="shared" si="330"/>
        <v>446</v>
      </c>
      <c r="H3584">
        <f t="shared" si="331"/>
        <v>446</v>
      </c>
      <c r="I3584">
        <v>184</v>
      </c>
      <c r="J3584">
        <f t="shared" si="332"/>
        <v>184</v>
      </c>
      <c r="K3584">
        <v>218</v>
      </c>
      <c r="L3584">
        <f t="shared" si="333"/>
        <v>218</v>
      </c>
      <c r="M3584">
        <v>0</v>
      </c>
      <c r="N3584">
        <v>8395</v>
      </c>
      <c r="O3584">
        <f t="shared" si="334"/>
        <v>8395</v>
      </c>
      <c r="P3584">
        <v>0</v>
      </c>
      <c r="Q3584">
        <v>61</v>
      </c>
      <c r="R3584">
        <v>195</v>
      </c>
      <c r="S3584">
        <v>203</v>
      </c>
      <c r="T3584">
        <v>3.2222222220000001</v>
      </c>
      <c r="U3584">
        <f>VLOOKUP(A3584,vlookup_table[#All],2,)</f>
        <v>0</v>
      </c>
      <c r="V3584">
        <f>VLOOKUP(A3584,vlookup_table[#All],4,FALSE)</f>
        <v>0</v>
      </c>
      <c r="W3584">
        <f>IF(LEN(V3584)=4,_xlfn.CONCAT("19",LEFT(V3584,2)),IF(LEN(V3584)=3,_xlfn.CONCAT("190",LEFT(V3584,2)),0))</f>
        <v>0</v>
      </c>
      <c r="X3584">
        <f>IF(V3584&lt;&gt;0,1997-VALUE(W3584),0)</f>
        <v>0</v>
      </c>
      <c r="Y3584" t="str">
        <f>VLOOKUP(A3584,vlookup_table[#All],5,FALSE)</f>
        <v>C2</v>
      </c>
      <c r="Z3584" t="str">
        <f t="shared" si="335"/>
        <v>City</v>
      </c>
      <c r="AA3584">
        <f>VLOOKUP(A3584,vlookup_table[#All],7,FALSE)</f>
        <v>4</v>
      </c>
    </row>
    <row r="3585" spans="1:27" x14ac:dyDescent="0.3">
      <c r="A3585">
        <v>41325</v>
      </c>
      <c r="B3585" s="1" t="s">
        <v>13</v>
      </c>
      <c r="C3585" s="1" t="str">
        <f>UPPER(LEFT(B3585,2))</f>
        <v>FL</v>
      </c>
      <c r="D3585" s="1" t="s">
        <v>17</v>
      </c>
      <c r="E3585" s="1" t="str">
        <f>UPPER(LEFT(D3585,1))</f>
        <v>F</v>
      </c>
      <c r="F3585">
        <v>803</v>
      </c>
      <c r="G3585">
        <f t="shared" si="330"/>
        <v>803</v>
      </c>
      <c r="H3585">
        <f t="shared" si="331"/>
        <v>803</v>
      </c>
      <c r="I3585">
        <v>290</v>
      </c>
      <c r="J3585">
        <f t="shared" si="332"/>
        <v>290</v>
      </c>
      <c r="K3585">
        <v>382</v>
      </c>
      <c r="L3585">
        <f t="shared" si="333"/>
        <v>382</v>
      </c>
      <c r="M3585">
        <v>0</v>
      </c>
      <c r="N3585">
        <v>14138</v>
      </c>
      <c r="O3585">
        <f t="shared" si="334"/>
        <v>14138</v>
      </c>
      <c r="P3585">
        <v>5</v>
      </c>
      <c r="Q3585">
        <v>35</v>
      </c>
      <c r="R3585">
        <v>361</v>
      </c>
      <c r="S3585">
        <v>350</v>
      </c>
      <c r="T3585">
        <v>5.6666666670000003</v>
      </c>
      <c r="U3585">
        <f>VLOOKUP(A3585,vlookup_table[#All],2,)</f>
        <v>0</v>
      </c>
      <c r="V3585">
        <f>VLOOKUP(A3585,vlookup_table[#All],4,FALSE)</f>
        <v>6301</v>
      </c>
      <c r="W3585" t="str">
        <f>IF(LEN(V3585)=4,_xlfn.CONCAT("19",LEFT(V3585,2)),IF(LEN(V3585)=3,_xlfn.CONCAT("190",LEFT(V3585,2)),0))</f>
        <v>1963</v>
      </c>
      <c r="X3585">
        <f>IF(V3585&lt;&gt;0,1997-VALUE(W3585),0)</f>
        <v>34</v>
      </c>
      <c r="Y3585" t="str">
        <f>VLOOKUP(A3585,vlookup_table[#All],5,FALSE)</f>
        <v>S2</v>
      </c>
      <c r="Z3585" t="str">
        <f t="shared" si="335"/>
        <v>Suburban</v>
      </c>
      <c r="AA3585">
        <f>VLOOKUP(A3585,vlookup_table[#All],7,FALSE)</f>
        <v>12</v>
      </c>
    </row>
    <row r="3586" spans="1:27" x14ac:dyDescent="0.3">
      <c r="A3586">
        <v>187472</v>
      </c>
      <c r="B3586" s="1" t="s">
        <v>16</v>
      </c>
      <c r="C3586" s="1" t="str">
        <f>UPPER(LEFT(B3586,2))</f>
        <v>IL</v>
      </c>
      <c r="D3586" s="1" t="s">
        <v>17</v>
      </c>
      <c r="E3586" s="1" t="str">
        <f>UPPER(LEFT(D3586,1))</f>
        <v>F</v>
      </c>
      <c r="F3586">
        <v>753</v>
      </c>
      <c r="G3586">
        <f t="shared" ref="G3586:G3649" si="336">IF(LEFT(F3586,1)="A",VALUE(SUBSTITUTE(F3586,"A","")),IF(ISBLANK(F3586),"",IF(F3586=0,"",VALUE(F3586))))</f>
        <v>753</v>
      </c>
      <c r="H3586">
        <f t="shared" ref="H3586:H3649" si="337">IF(G3586&lt;&gt;"",G3586,AVERAGE(G:G))</f>
        <v>753</v>
      </c>
      <c r="I3586">
        <v>333</v>
      </c>
      <c r="J3586">
        <f t="shared" ref="J3586:J3649" si="338">IF(I3586&lt;&gt;0,I3586,AVERAGEIF(I:I,"&gt;0"))</f>
        <v>333</v>
      </c>
      <c r="K3586">
        <v>425</v>
      </c>
      <c r="L3586">
        <f t="shared" ref="L3586:L3649" si="339">IF(AND(K3586&lt;&gt;0,K3586&lt;&gt;""),K3586,AVERAGEIF(K:K,"&gt;0"))</f>
        <v>425</v>
      </c>
      <c r="M3586">
        <v>0</v>
      </c>
      <c r="N3586">
        <v>14164</v>
      </c>
      <c r="O3586">
        <f t="shared" ref="O3586:O3649" si="340">IF(AND(N3586&lt;&gt;0,N3586&lt;&gt;""),N3586,AVERAGEIF(N:N,"&gt;0"))</f>
        <v>14164</v>
      </c>
      <c r="P3586">
        <v>4</v>
      </c>
      <c r="Q3586">
        <v>68</v>
      </c>
      <c r="R3586">
        <v>393</v>
      </c>
      <c r="S3586">
        <v>371</v>
      </c>
      <c r="T3586">
        <v>12.57142857</v>
      </c>
      <c r="U3586">
        <f>VLOOKUP(A3586,vlookup_table[#All],2,)</f>
        <v>0</v>
      </c>
      <c r="V3586">
        <f>VLOOKUP(A3586,vlookup_table[#All],4,FALSE)</f>
        <v>0</v>
      </c>
      <c r="W3586">
        <f>IF(LEN(V3586)=4,_xlfn.CONCAT("19",LEFT(V3586,2)),IF(LEN(V3586)=3,_xlfn.CONCAT("190",LEFT(V3586,2)),0))</f>
        <v>0</v>
      </c>
      <c r="X3586">
        <f>IF(V3586&lt;&gt;0,1997-VALUE(W3586),0)</f>
        <v>0</v>
      </c>
      <c r="Y3586" t="str">
        <f>VLOOKUP(A3586,vlookup_table[#All],5,FALSE)</f>
        <v>C1</v>
      </c>
      <c r="Z3586" t="str">
        <f t="shared" ref="Z3586:Z3649" si="341">IF(LEFT(Y3586,1)="C","City",IF(LEFT(Y3586,1)="T","Town",IF(LEFT(Y3586,1)="S","Suburban",IF(LEFT(Y3586,1)="U","Urban",IF(LEFT(Y3586,1)="R","Rural",0)))))</f>
        <v>City</v>
      </c>
      <c r="AA3586">
        <f>VLOOKUP(A3586,vlookup_table[#All],7,FALSE)</f>
        <v>15</v>
      </c>
    </row>
    <row r="3587" spans="1:27" x14ac:dyDescent="0.3">
      <c r="A3587">
        <v>148572</v>
      </c>
      <c r="B3587" s="1" t="s">
        <v>22</v>
      </c>
      <c r="C3587" s="1" t="str">
        <f>UPPER(LEFT(B3587,2))</f>
        <v>CA</v>
      </c>
      <c r="D3587" s="1" t="s">
        <v>14</v>
      </c>
      <c r="E3587" s="1" t="str">
        <f>UPPER(LEFT(D3587,1))</f>
        <v>M</v>
      </c>
      <c r="F3587">
        <v>1838</v>
      </c>
      <c r="G3587">
        <f t="shared" si="336"/>
        <v>1838</v>
      </c>
      <c r="H3587">
        <f t="shared" si="337"/>
        <v>1838</v>
      </c>
      <c r="I3587">
        <v>468</v>
      </c>
      <c r="J3587">
        <f t="shared" si="338"/>
        <v>468</v>
      </c>
      <c r="K3587">
        <v>493</v>
      </c>
      <c r="L3587">
        <f t="shared" si="339"/>
        <v>493</v>
      </c>
      <c r="M3587">
        <v>24</v>
      </c>
      <c r="N3587">
        <v>13500</v>
      </c>
      <c r="O3587">
        <f t="shared" si="340"/>
        <v>13500</v>
      </c>
      <c r="P3587">
        <v>29</v>
      </c>
      <c r="Q3587">
        <v>50</v>
      </c>
      <c r="R3587">
        <v>465</v>
      </c>
      <c r="S3587">
        <v>536</v>
      </c>
      <c r="T3587">
        <v>5.1428571429999996</v>
      </c>
      <c r="U3587">
        <f>VLOOKUP(A3587,vlookup_table[#All],2,)</f>
        <v>1</v>
      </c>
      <c r="V3587">
        <f>VLOOKUP(A3587,vlookup_table[#All],4,FALSE)</f>
        <v>2701</v>
      </c>
      <c r="W3587" t="str">
        <f>IF(LEN(V3587)=4,_xlfn.CONCAT("19",LEFT(V3587,2)),IF(LEN(V3587)=3,_xlfn.CONCAT("190",LEFT(V3587,2)),0))</f>
        <v>1927</v>
      </c>
      <c r="X3587">
        <f>IF(V3587&lt;&gt;0,1997-VALUE(W3587),0)</f>
        <v>70</v>
      </c>
      <c r="Y3587" t="str">
        <f>VLOOKUP(A3587,vlookup_table[#All],5,FALSE)</f>
        <v>U2</v>
      </c>
      <c r="Z3587" t="str">
        <f t="shared" si="341"/>
        <v>Urban</v>
      </c>
      <c r="AA3587">
        <f>VLOOKUP(A3587,vlookup_table[#All],7,FALSE)</f>
        <v>5</v>
      </c>
    </row>
    <row r="3588" spans="1:27" x14ac:dyDescent="0.3">
      <c r="A3588">
        <v>137256</v>
      </c>
      <c r="B3588" s="1" t="s">
        <v>56</v>
      </c>
      <c r="C3588" s="1" t="str">
        <f>UPPER(LEFT(B3588,2))</f>
        <v>AZ</v>
      </c>
      <c r="D3588" s="1" t="s">
        <v>61</v>
      </c>
      <c r="E3588" s="1" t="str">
        <f>UPPER(LEFT(D3588,1))</f>
        <v>F</v>
      </c>
      <c r="F3588">
        <v>619</v>
      </c>
      <c r="G3588">
        <f t="shared" si="336"/>
        <v>619</v>
      </c>
      <c r="H3588">
        <f t="shared" si="337"/>
        <v>619</v>
      </c>
      <c r="I3588">
        <v>187</v>
      </c>
      <c r="J3588">
        <f t="shared" si="338"/>
        <v>187</v>
      </c>
      <c r="K3588">
        <v>242</v>
      </c>
      <c r="L3588">
        <f t="shared" si="339"/>
        <v>242</v>
      </c>
      <c r="M3588">
        <v>0</v>
      </c>
      <c r="N3588">
        <v>13361</v>
      </c>
      <c r="O3588">
        <f t="shared" si="340"/>
        <v>13361</v>
      </c>
      <c r="P3588">
        <v>13</v>
      </c>
      <c r="Q3588">
        <v>0</v>
      </c>
      <c r="R3588">
        <v>215</v>
      </c>
      <c r="S3588">
        <v>197</v>
      </c>
      <c r="T3588">
        <v>14.1</v>
      </c>
      <c r="U3588">
        <f>VLOOKUP(A3588,vlookup_table[#All],2,)</f>
        <v>2</v>
      </c>
      <c r="V3588">
        <f>VLOOKUP(A3588,vlookup_table[#All],4,FALSE)</f>
        <v>1309</v>
      </c>
      <c r="W3588" t="str">
        <f>IF(LEN(V3588)=4,_xlfn.CONCAT("19",LEFT(V3588,2)),IF(LEN(V3588)=3,_xlfn.CONCAT("190",LEFT(V3588,2)),0))</f>
        <v>1913</v>
      </c>
      <c r="X3588">
        <f>IF(V3588&lt;&gt;0,1997-VALUE(W3588),0)</f>
        <v>84</v>
      </c>
      <c r="Y3588" t="str">
        <f>VLOOKUP(A3588,vlookup_table[#All],5,FALSE)</f>
        <v>C3</v>
      </c>
      <c r="Z3588" t="str">
        <f t="shared" si="341"/>
        <v>City</v>
      </c>
      <c r="AA3588">
        <f>VLOOKUP(A3588,vlookup_table[#All],7,FALSE)</f>
        <v>25</v>
      </c>
    </row>
    <row r="3589" spans="1:27" x14ac:dyDescent="0.3">
      <c r="A3589">
        <v>175731</v>
      </c>
      <c r="B3589" s="1" t="s">
        <v>51</v>
      </c>
      <c r="C3589" s="1" t="str">
        <f>UPPER(LEFT(B3589,2))</f>
        <v>OR</v>
      </c>
      <c r="D3589" s="1" t="s">
        <v>14</v>
      </c>
      <c r="E3589" s="1" t="str">
        <f>UPPER(LEFT(D3589,1))</f>
        <v>M</v>
      </c>
      <c r="F3589">
        <v>864</v>
      </c>
      <c r="G3589">
        <f t="shared" si="336"/>
        <v>864</v>
      </c>
      <c r="H3589">
        <f t="shared" si="337"/>
        <v>864</v>
      </c>
      <c r="I3589">
        <v>358</v>
      </c>
      <c r="J3589">
        <f t="shared" si="338"/>
        <v>358</v>
      </c>
      <c r="K3589">
        <v>464</v>
      </c>
      <c r="L3589">
        <f t="shared" si="339"/>
        <v>464</v>
      </c>
      <c r="M3589">
        <v>2</v>
      </c>
      <c r="N3589">
        <v>16065</v>
      </c>
      <c r="O3589">
        <f t="shared" si="340"/>
        <v>16065</v>
      </c>
      <c r="P3589">
        <v>5</v>
      </c>
      <c r="Q3589">
        <v>52</v>
      </c>
      <c r="R3589">
        <v>409</v>
      </c>
      <c r="S3589">
        <v>410</v>
      </c>
      <c r="T3589">
        <v>11</v>
      </c>
      <c r="U3589">
        <f>VLOOKUP(A3589,vlookup_table[#All],2,)</f>
        <v>0</v>
      </c>
      <c r="V3589">
        <f>VLOOKUP(A3589,vlookup_table[#All],4,FALSE)</f>
        <v>1709</v>
      </c>
      <c r="W3589" t="str">
        <f>IF(LEN(V3589)=4,_xlfn.CONCAT("19",LEFT(V3589,2)),IF(LEN(V3589)=3,_xlfn.CONCAT("190",LEFT(V3589,2)),0))</f>
        <v>1917</v>
      </c>
      <c r="X3589">
        <f>IF(V3589&lt;&gt;0,1997-VALUE(W3589),0)</f>
        <v>80</v>
      </c>
      <c r="Y3589" t="str">
        <f>VLOOKUP(A3589,vlookup_table[#All],5,FALSE)</f>
        <v>S2</v>
      </c>
      <c r="Z3589" t="str">
        <f t="shared" si="341"/>
        <v>Suburban</v>
      </c>
      <c r="AA3589">
        <f>VLOOKUP(A3589,vlookup_table[#All],7,FALSE)</f>
        <v>10</v>
      </c>
    </row>
    <row r="3590" spans="1:27" x14ac:dyDescent="0.3">
      <c r="A3590">
        <v>94757</v>
      </c>
      <c r="B3590" s="1" t="s">
        <v>16</v>
      </c>
      <c r="C3590" s="1" t="str">
        <f>UPPER(LEFT(B3590,2))</f>
        <v>IL</v>
      </c>
      <c r="D3590" s="1" t="s">
        <v>14</v>
      </c>
      <c r="E3590" s="1" t="str">
        <f>UPPER(LEFT(D3590,1))</f>
        <v>M</v>
      </c>
      <c r="F3590">
        <v>1279</v>
      </c>
      <c r="G3590">
        <f t="shared" si="336"/>
        <v>1279</v>
      </c>
      <c r="H3590">
        <f t="shared" si="337"/>
        <v>1279</v>
      </c>
      <c r="I3590">
        <v>410</v>
      </c>
      <c r="J3590">
        <f t="shared" si="338"/>
        <v>410</v>
      </c>
      <c r="K3590">
        <v>466</v>
      </c>
      <c r="L3590">
        <f t="shared" si="339"/>
        <v>466</v>
      </c>
      <c r="M3590">
        <v>3</v>
      </c>
      <c r="N3590">
        <v>15287</v>
      </c>
      <c r="O3590">
        <f t="shared" si="340"/>
        <v>15287</v>
      </c>
      <c r="P3590">
        <v>28</v>
      </c>
      <c r="Q3590">
        <v>60</v>
      </c>
      <c r="R3590">
        <v>456</v>
      </c>
      <c r="S3590">
        <v>403</v>
      </c>
      <c r="T3590">
        <v>11.25</v>
      </c>
      <c r="U3590">
        <f>VLOOKUP(A3590,vlookup_table[#All],2,)</f>
        <v>0</v>
      </c>
      <c r="V3590">
        <f>VLOOKUP(A3590,vlookup_table[#All],4,FALSE)</f>
        <v>4603</v>
      </c>
      <c r="W3590" t="str">
        <f>IF(LEN(V3590)=4,_xlfn.CONCAT("19",LEFT(V3590,2)),IF(LEN(V3590)=3,_xlfn.CONCAT("190",LEFT(V3590,2)),0))</f>
        <v>1946</v>
      </c>
      <c r="X3590">
        <f>IF(V3590&lt;&gt;0,1997-VALUE(W3590),0)</f>
        <v>51</v>
      </c>
      <c r="Y3590" t="str">
        <f>VLOOKUP(A3590,vlookup_table[#All],5,FALSE)</f>
        <v>S2</v>
      </c>
      <c r="Z3590" t="str">
        <f t="shared" si="341"/>
        <v>Suburban</v>
      </c>
      <c r="AA3590">
        <f>VLOOKUP(A3590,vlookup_table[#All],7,FALSE)</f>
        <v>12</v>
      </c>
    </row>
    <row r="3591" spans="1:27" x14ac:dyDescent="0.3">
      <c r="A3591">
        <v>136130</v>
      </c>
      <c r="B3591" s="1" t="s">
        <v>56</v>
      </c>
      <c r="C3591" s="1" t="str">
        <f>UPPER(LEFT(B3591,2))</f>
        <v>AZ</v>
      </c>
      <c r="D3591" s="1" t="s">
        <v>61</v>
      </c>
      <c r="E3591" s="1" t="str">
        <f>UPPER(LEFT(D3591,1))</f>
        <v>F</v>
      </c>
      <c r="F3591">
        <v>613</v>
      </c>
      <c r="G3591">
        <f t="shared" si="336"/>
        <v>613</v>
      </c>
      <c r="H3591">
        <f t="shared" si="337"/>
        <v>613</v>
      </c>
      <c r="I3591">
        <v>183</v>
      </c>
      <c r="J3591">
        <f t="shared" si="338"/>
        <v>183</v>
      </c>
      <c r="K3591">
        <v>271</v>
      </c>
      <c r="L3591">
        <f t="shared" si="339"/>
        <v>271</v>
      </c>
      <c r="M3591">
        <v>1</v>
      </c>
      <c r="N3591">
        <v>9700</v>
      </c>
      <c r="O3591">
        <f t="shared" si="340"/>
        <v>9700</v>
      </c>
      <c r="P3591">
        <v>3</v>
      </c>
      <c r="Q3591">
        <v>21</v>
      </c>
      <c r="R3591">
        <v>236</v>
      </c>
      <c r="S3591">
        <v>226</v>
      </c>
      <c r="T3591">
        <v>7.15</v>
      </c>
      <c r="U3591">
        <f>VLOOKUP(A3591,vlookup_table[#All],2,)</f>
        <v>0</v>
      </c>
      <c r="V3591">
        <f>VLOOKUP(A3591,vlookup_table[#All],4,FALSE)</f>
        <v>0</v>
      </c>
      <c r="W3591">
        <f>IF(LEN(V3591)=4,_xlfn.CONCAT("19",LEFT(V3591,2)),IF(LEN(V3591)=3,_xlfn.CONCAT("190",LEFT(V3591,2)),0))</f>
        <v>0</v>
      </c>
      <c r="X3591">
        <f>IF(V3591&lt;&gt;0,1997-VALUE(W3591),0)</f>
        <v>0</v>
      </c>
      <c r="Y3591" t="str">
        <f>VLOOKUP(A3591,vlookup_table[#All],5,FALSE)</f>
        <v>R2</v>
      </c>
      <c r="Z3591" t="str">
        <f t="shared" si="341"/>
        <v>Rural</v>
      </c>
      <c r="AA3591">
        <f>VLOOKUP(A3591,vlookup_table[#All],7,FALSE)</f>
        <v>10</v>
      </c>
    </row>
    <row r="3592" spans="1:27" x14ac:dyDescent="0.3">
      <c r="A3592">
        <v>56816</v>
      </c>
      <c r="B3592" s="1" t="s">
        <v>58</v>
      </c>
      <c r="C3592" s="1" t="str">
        <f>UPPER(LEFT(B3592,2))</f>
        <v>KY</v>
      </c>
      <c r="D3592" s="1" t="s">
        <v>17</v>
      </c>
      <c r="E3592" s="1" t="str">
        <f>UPPER(LEFT(D3592,1))</f>
        <v>F</v>
      </c>
      <c r="F3592">
        <v>870</v>
      </c>
      <c r="G3592">
        <f t="shared" si="336"/>
        <v>870</v>
      </c>
      <c r="H3592">
        <f t="shared" si="337"/>
        <v>870</v>
      </c>
      <c r="I3592">
        <v>481</v>
      </c>
      <c r="J3592">
        <f t="shared" si="338"/>
        <v>481</v>
      </c>
      <c r="K3592">
        <v>555</v>
      </c>
      <c r="L3592">
        <f t="shared" si="339"/>
        <v>555</v>
      </c>
      <c r="M3592">
        <v>1</v>
      </c>
      <c r="N3592">
        <v>22886</v>
      </c>
      <c r="O3592">
        <f t="shared" si="340"/>
        <v>22886</v>
      </c>
      <c r="P3592">
        <v>1</v>
      </c>
      <c r="Q3592">
        <v>67</v>
      </c>
      <c r="R3592">
        <v>514</v>
      </c>
      <c r="S3592">
        <v>515</v>
      </c>
      <c r="T3592">
        <v>7.3</v>
      </c>
      <c r="U3592">
        <f>VLOOKUP(A3592,vlookup_table[#All],2,)</f>
        <v>2</v>
      </c>
      <c r="V3592">
        <f>VLOOKUP(A3592,vlookup_table[#All],4,FALSE)</f>
        <v>2002</v>
      </c>
      <c r="W3592" t="str">
        <f>IF(LEN(V3592)=4,_xlfn.CONCAT("19",LEFT(V3592,2)),IF(LEN(V3592)=3,_xlfn.CONCAT("190",LEFT(V3592,2)),0))</f>
        <v>1920</v>
      </c>
      <c r="X3592">
        <f>IF(V3592&lt;&gt;0,1997-VALUE(W3592),0)</f>
        <v>77</v>
      </c>
      <c r="Y3592" t="str">
        <f>VLOOKUP(A3592,vlookup_table[#All],5,FALSE)</f>
        <v>S1</v>
      </c>
      <c r="Z3592" t="str">
        <f t="shared" si="341"/>
        <v>Suburban</v>
      </c>
      <c r="AA3592">
        <f>VLOOKUP(A3592,vlookup_table[#All],7,FALSE)</f>
        <v>10</v>
      </c>
    </row>
    <row r="3593" spans="1:27" x14ac:dyDescent="0.3">
      <c r="A3593">
        <v>148840</v>
      </c>
      <c r="B3593" s="1" t="s">
        <v>22</v>
      </c>
      <c r="C3593" s="1" t="str">
        <f>UPPER(LEFT(B3593,2))</f>
        <v>CA</v>
      </c>
      <c r="D3593" s="1" t="s">
        <v>17</v>
      </c>
      <c r="E3593" s="1" t="str">
        <f>UPPER(LEFT(D3593,1))</f>
        <v>F</v>
      </c>
      <c r="F3593">
        <v>2171</v>
      </c>
      <c r="G3593">
        <f t="shared" si="336"/>
        <v>2171</v>
      </c>
      <c r="H3593">
        <f t="shared" si="337"/>
        <v>2171</v>
      </c>
      <c r="I3593">
        <v>495</v>
      </c>
      <c r="J3593">
        <f t="shared" si="338"/>
        <v>495</v>
      </c>
      <c r="K3593">
        <v>519</v>
      </c>
      <c r="L3593">
        <f t="shared" si="339"/>
        <v>519</v>
      </c>
      <c r="M3593">
        <v>67</v>
      </c>
      <c r="N3593">
        <v>17382</v>
      </c>
      <c r="O3593">
        <f t="shared" si="340"/>
        <v>17382</v>
      </c>
      <c r="P3593">
        <v>25</v>
      </c>
      <c r="Q3593">
        <v>51</v>
      </c>
      <c r="R3593">
        <v>508</v>
      </c>
      <c r="S3593">
        <v>492</v>
      </c>
      <c r="T3593">
        <v>10.81818182</v>
      </c>
      <c r="U3593">
        <f>VLOOKUP(A3593,vlookup_table[#All],2,)</f>
        <v>0</v>
      </c>
      <c r="V3593">
        <f>VLOOKUP(A3593,vlookup_table[#All],4,FALSE)</f>
        <v>201</v>
      </c>
      <c r="W3593" t="str">
        <f>IF(LEN(V3593)=4,_xlfn.CONCAT("19",LEFT(V3593,2)),IF(LEN(V3593)=3,_xlfn.CONCAT("190",LEFT(V3593,2)),0))</f>
        <v>19020</v>
      </c>
      <c r="X3593">
        <f>IF(V3593&lt;&gt;0,1997-VALUE(W3593),0)</f>
        <v>-17023</v>
      </c>
      <c r="Y3593" t="str">
        <f>VLOOKUP(A3593,vlookup_table[#All],5,FALSE)</f>
        <v>U1</v>
      </c>
      <c r="Z3593" t="str">
        <f t="shared" si="341"/>
        <v>Urban</v>
      </c>
      <c r="AA3593">
        <f>VLOOKUP(A3593,vlookup_table[#All],7,FALSE)</f>
        <v>11</v>
      </c>
    </row>
    <row r="3594" spans="1:27" x14ac:dyDescent="0.3">
      <c r="A3594">
        <v>79478</v>
      </c>
      <c r="B3594" s="1" t="s">
        <v>36</v>
      </c>
      <c r="C3594" s="1" t="str">
        <f>UPPER(LEFT(B3594,2))</f>
        <v>WI</v>
      </c>
      <c r="D3594" s="1" t="s">
        <v>52</v>
      </c>
      <c r="E3594" s="1" t="str">
        <f>UPPER(LEFT(D3594,1))</f>
        <v>M</v>
      </c>
      <c r="F3594">
        <v>668</v>
      </c>
      <c r="G3594">
        <f t="shared" si="336"/>
        <v>668</v>
      </c>
      <c r="H3594">
        <f t="shared" si="337"/>
        <v>668</v>
      </c>
      <c r="I3594">
        <v>351</v>
      </c>
      <c r="J3594">
        <f t="shared" si="338"/>
        <v>351</v>
      </c>
      <c r="K3594">
        <v>376</v>
      </c>
      <c r="L3594">
        <f t="shared" si="339"/>
        <v>376</v>
      </c>
      <c r="M3594">
        <v>0</v>
      </c>
      <c r="N3594">
        <v>13340</v>
      </c>
      <c r="O3594">
        <f t="shared" si="340"/>
        <v>13340</v>
      </c>
      <c r="P3594">
        <v>2</v>
      </c>
      <c r="Q3594">
        <v>85</v>
      </c>
      <c r="R3594">
        <v>386</v>
      </c>
      <c r="S3594">
        <v>352</v>
      </c>
      <c r="T3594">
        <v>13.25</v>
      </c>
      <c r="U3594">
        <f>VLOOKUP(A3594,vlookup_table[#All],2,)</f>
        <v>1</v>
      </c>
      <c r="V3594">
        <f>VLOOKUP(A3594,vlookup_table[#All],4,FALSE)</f>
        <v>2101</v>
      </c>
      <c r="W3594" t="str">
        <f>IF(LEN(V3594)=4,_xlfn.CONCAT("19",LEFT(V3594,2)),IF(LEN(V3594)=3,_xlfn.CONCAT("190",LEFT(V3594,2)),0))</f>
        <v>1921</v>
      </c>
      <c r="X3594">
        <f>IF(V3594&lt;&gt;0,1997-VALUE(W3594),0)</f>
        <v>76</v>
      </c>
      <c r="Y3594" t="str">
        <f>VLOOKUP(A3594,vlookup_table[#All],5,FALSE)</f>
        <v>T2</v>
      </c>
      <c r="Z3594" t="str">
        <f t="shared" si="341"/>
        <v>Town</v>
      </c>
      <c r="AA3594">
        <f>VLOOKUP(A3594,vlookup_table[#All],7,FALSE)</f>
        <v>25</v>
      </c>
    </row>
    <row r="3595" spans="1:27" x14ac:dyDescent="0.3">
      <c r="A3595">
        <v>116008</v>
      </c>
      <c r="B3595" s="1" t="s">
        <v>21</v>
      </c>
      <c r="C3595" s="1" t="str">
        <f>UPPER(LEFT(B3595,2))</f>
        <v>TX</v>
      </c>
      <c r="D3595" s="1" t="s">
        <v>17</v>
      </c>
      <c r="E3595" s="1" t="str">
        <f>UPPER(LEFT(D3595,1))</f>
        <v>F</v>
      </c>
      <c r="F3595">
        <v>813</v>
      </c>
      <c r="G3595">
        <f t="shared" si="336"/>
        <v>813</v>
      </c>
      <c r="H3595">
        <f t="shared" si="337"/>
        <v>813</v>
      </c>
      <c r="I3595">
        <v>465</v>
      </c>
      <c r="J3595">
        <f t="shared" si="338"/>
        <v>465</v>
      </c>
      <c r="K3595">
        <v>511</v>
      </c>
      <c r="L3595">
        <f t="shared" si="339"/>
        <v>511</v>
      </c>
      <c r="M3595">
        <v>0</v>
      </c>
      <c r="N3595">
        <v>15458</v>
      </c>
      <c r="O3595">
        <f t="shared" si="340"/>
        <v>15458</v>
      </c>
      <c r="P3595">
        <v>6</v>
      </c>
      <c r="Q3595">
        <v>48</v>
      </c>
      <c r="R3595">
        <v>485</v>
      </c>
      <c r="S3595">
        <v>489</v>
      </c>
      <c r="T3595">
        <v>9.307692308</v>
      </c>
      <c r="U3595">
        <f>VLOOKUP(A3595,vlookup_table[#All],2,)</f>
        <v>0</v>
      </c>
      <c r="V3595">
        <f>VLOOKUP(A3595,vlookup_table[#All],4,FALSE)</f>
        <v>3401</v>
      </c>
      <c r="W3595" t="str">
        <f>IF(LEN(V3595)=4,_xlfn.CONCAT("19",LEFT(V3595,2)),IF(LEN(V3595)=3,_xlfn.CONCAT("190",LEFT(V3595,2)),0))</f>
        <v>1934</v>
      </c>
      <c r="X3595">
        <f>IF(V3595&lt;&gt;0,1997-VALUE(W3595),0)</f>
        <v>63</v>
      </c>
      <c r="Y3595" t="str">
        <f>VLOOKUP(A3595,vlookup_table[#All],5,FALSE)</f>
        <v>T1</v>
      </c>
      <c r="Z3595" t="str">
        <f t="shared" si="341"/>
        <v>Town</v>
      </c>
      <c r="AA3595">
        <f>VLOOKUP(A3595,vlookup_table[#All],7,FALSE)</f>
        <v>5</v>
      </c>
    </row>
    <row r="3596" spans="1:27" x14ac:dyDescent="0.3">
      <c r="A3596">
        <v>150061</v>
      </c>
      <c r="B3596" s="1" t="s">
        <v>22</v>
      </c>
      <c r="C3596" s="1" t="str">
        <f>UPPER(LEFT(B3596,2))</f>
        <v>CA</v>
      </c>
      <c r="D3596" s="1" t="s">
        <v>17</v>
      </c>
      <c r="E3596" s="1" t="str">
        <f>UPPER(LEFT(D3596,1))</f>
        <v>F</v>
      </c>
      <c r="F3596">
        <v>2618</v>
      </c>
      <c r="G3596">
        <f t="shared" si="336"/>
        <v>2618</v>
      </c>
      <c r="H3596">
        <f t="shared" si="337"/>
        <v>2618</v>
      </c>
      <c r="I3596">
        <v>621</v>
      </c>
      <c r="J3596">
        <f t="shared" si="338"/>
        <v>621</v>
      </c>
      <c r="K3596">
        <v>704</v>
      </c>
      <c r="L3596">
        <f t="shared" si="339"/>
        <v>704</v>
      </c>
      <c r="M3596">
        <v>85</v>
      </c>
      <c r="N3596">
        <v>27432</v>
      </c>
      <c r="O3596">
        <f t="shared" si="340"/>
        <v>27432</v>
      </c>
      <c r="P3596">
        <v>8</v>
      </c>
      <c r="Q3596">
        <v>44</v>
      </c>
      <c r="R3596">
        <v>657</v>
      </c>
      <c r="S3596">
        <v>664</v>
      </c>
      <c r="T3596">
        <v>22.5</v>
      </c>
      <c r="U3596">
        <f>VLOOKUP(A3596,vlookup_table[#All],2,)</f>
        <v>28</v>
      </c>
      <c r="V3596">
        <f>VLOOKUP(A3596,vlookup_table[#All],4,FALSE)</f>
        <v>5801</v>
      </c>
      <c r="W3596" t="str">
        <f>IF(LEN(V3596)=4,_xlfn.CONCAT("19",LEFT(V3596,2)),IF(LEN(V3596)=3,_xlfn.CONCAT("190",LEFT(V3596,2)),0))</f>
        <v>1958</v>
      </c>
      <c r="X3596">
        <f>IF(V3596&lt;&gt;0,1997-VALUE(W3596),0)</f>
        <v>39</v>
      </c>
      <c r="Y3596" t="str">
        <f>VLOOKUP(A3596,vlookup_table[#All],5,FALSE)</f>
        <v>S1</v>
      </c>
      <c r="Z3596" t="str">
        <f t="shared" si="341"/>
        <v>Suburban</v>
      </c>
      <c r="AA3596">
        <f>VLOOKUP(A3596,vlookup_table[#All],7,FALSE)</f>
        <v>25</v>
      </c>
    </row>
    <row r="3597" spans="1:27" x14ac:dyDescent="0.3">
      <c r="A3597">
        <v>6789</v>
      </c>
      <c r="B3597" s="1" t="s">
        <v>75</v>
      </c>
      <c r="C3597" s="1" t="str">
        <f>UPPER(LEFT(B3597,2))</f>
        <v>PA</v>
      </c>
      <c r="D3597" s="1" t="s">
        <v>14</v>
      </c>
      <c r="E3597" s="1" t="str">
        <f>UPPER(LEFT(D3597,1))</f>
        <v>M</v>
      </c>
      <c r="F3597">
        <v>515</v>
      </c>
      <c r="G3597">
        <f t="shared" si="336"/>
        <v>515</v>
      </c>
      <c r="H3597">
        <f t="shared" si="337"/>
        <v>515</v>
      </c>
      <c r="I3597">
        <v>269</v>
      </c>
      <c r="J3597">
        <f t="shared" si="338"/>
        <v>269</v>
      </c>
      <c r="K3597">
        <v>362</v>
      </c>
      <c r="L3597">
        <f t="shared" si="339"/>
        <v>362</v>
      </c>
      <c r="M3597">
        <v>1</v>
      </c>
      <c r="N3597">
        <v>13550</v>
      </c>
      <c r="O3597">
        <f t="shared" si="340"/>
        <v>13550</v>
      </c>
      <c r="P3597">
        <v>1</v>
      </c>
      <c r="Q3597">
        <v>92</v>
      </c>
      <c r="R3597">
        <v>284</v>
      </c>
      <c r="S3597">
        <v>336</v>
      </c>
      <c r="T3597">
        <v>26.95</v>
      </c>
      <c r="U3597">
        <f>VLOOKUP(A3597,vlookup_table[#All],2,)</f>
        <v>1</v>
      </c>
      <c r="V3597">
        <f>VLOOKUP(A3597,vlookup_table[#All],4,FALSE)</f>
        <v>1703</v>
      </c>
      <c r="W3597" t="str">
        <f>IF(LEN(V3597)=4,_xlfn.CONCAT("19",LEFT(V3597,2)),IF(LEN(V3597)=3,_xlfn.CONCAT("190",LEFT(V3597,2)),0))</f>
        <v>1917</v>
      </c>
      <c r="X3597">
        <f>IF(V3597&lt;&gt;0,1997-VALUE(W3597),0)</f>
        <v>80</v>
      </c>
      <c r="Y3597" t="str">
        <f>VLOOKUP(A3597,vlookup_table[#All],5,FALSE)</f>
        <v>R3</v>
      </c>
      <c r="Z3597" t="str">
        <f t="shared" si="341"/>
        <v>Rural</v>
      </c>
      <c r="AA3597">
        <f>VLOOKUP(A3597,vlookup_table[#All],7,FALSE)</f>
        <v>10</v>
      </c>
    </row>
    <row r="3598" spans="1:27" x14ac:dyDescent="0.3">
      <c r="A3598">
        <v>13196</v>
      </c>
      <c r="B3598" s="1" t="s">
        <v>22</v>
      </c>
      <c r="C3598" s="1" t="str">
        <f>UPPER(LEFT(B3598,2))</f>
        <v>CA</v>
      </c>
      <c r="D3598" s="1" t="s">
        <v>17</v>
      </c>
      <c r="E3598" s="1" t="str">
        <f>UPPER(LEFT(D3598,1))</f>
        <v>F</v>
      </c>
      <c r="F3598">
        <v>5377</v>
      </c>
      <c r="G3598">
        <f t="shared" si="336"/>
        <v>5377</v>
      </c>
      <c r="H3598">
        <f t="shared" si="337"/>
        <v>5377</v>
      </c>
      <c r="I3598">
        <v>671</v>
      </c>
      <c r="J3598">
        <f t="shared" si="338"/>
        <v>671</v>
      </c>
      <c r="K3598">
        <v>922</v>
      </c>
      <c r="L3598">
        <f t="shared" si="339"/>
        <v>922</v>
      </c>
      <c r="M3598">
        <v>99</v>
      </c>
      <c r="N3598">
        <v>37647</v>
      </c>
      <c r="O3598">
        <f t="shared" si="340"/>
        <v>37647</v>
      </c>
      <c r="P3598">
        <v>29</v>
      </c>
      <c r="Q3598">
        <v>40</v>
      </c>
      <c r="R3598">
        <v>949</v>
      </c>
      <c r="S3598">
        <v>811</v>
      </c>
      <c r="T3598">
        <v>100</v>
      </c>
      <c r="U3598">
        <f>VLOOKUP(A3598,vlookup_table[#All],2,)</f>
        <v>28</v>
      </c>
      <c r="V3598">
        <f>VLOOKUP(A3598,vlookup_table[#All],4,FALSE)</f>
        <v>201</v>
      </c>
      <c r="W3598" t="str">
        <f>IF(LEN(V3598)=4,_xlfn.CONCAT("19",LEFT(V3598,2)),IF(LEN(V3598)=3,_xlfn.CONCAT("190",LEFT(V3598,2)),0))</f>
        <v>19020</v>
      </c>
      <c r="X3598">
        <f>IF(V3598&lt;&gt;0,1997-VALUE(W3598),0)</f>
        <v>-17023</v>
      </c>
      <c r="Y3598" t="str">
        <f>VLOOKUP(A3598,vlookup_table[#All],5,FALSE)</f>
        <v>S1</v>
      </c>
      <c r="Z3598" t="str">
        <f t="shared" si="341"/>
        <v>Suburban</v>
      </c>
      <c r="AA3598">
        <f>VLOOKUP(A3598,vlookup_table[#All],7,FALSE)</f>
        <v>10</v>
      </c>
    </row>
    <row r="3599" spans="1:27" x14ac:dyDescent="0.3">
      <c r="A3599">
        <v>26169</v>
      </c>
      <c r="B3599" s="1" t="s">
        <v>40</v>
      </c>
      <c r="C3599" s="1" t="str">
        <f>UPPER(LEFT(B3599,2))</f>
        <v>GA</v>
      </c>
      <c r="D3599" s="1" t="s">
        <v>17</v>
      </c>
      <c r="E3599" s="1" t="str">
        <f>UPPER(LEFT(D3599,1))</f>
        <v>F</v>
      </c>
      <c r="F3599">
        <v>1034</v>
      </c>
      <c r="G3599">
        <f t="shared" si="336"/>
        <v>1034</v>
      </c>
      <c r="H3599">
        <f t="shared" si="337"/>
        <v>1034</v>
      </c>
      <c r="I3599">
        <v>511</v>
      </c>
      <c r="J3599">
        <f t="shared" si="338"/>
        <v>511</v>
      </c>
      <c r="K3599">
        <v>574</v>
      </c>
      <c r="L3599">
        <f t="shared" si="339"/>
        <v>574</v>
      </c>
      <c r="M3599">
        <v>7</v>
      </c>
      <c r="N3599">
        <v>19422</v>
      </c>
      <c r="O3599">
        <f t="shared" si="340"/>
        <v>19422</v>
      </c>
      <c r="P3599">
        <v>6</v>
      </c>
      <c r="Q3599">
        <v>48</v>
      </c>
      <c r="R3599">
        <v>534</v>
      </c>
      <c r="S3599">
        <v>558</v>
      </c>
      <c r="T3599">
        <v>9</v>
      </c>
      <c r="U3599">
        <f>VLOOKUP(A3599,vlookup_table[#All],2,)</f>
        <v>28</v>
      </c>
      <c r="V3599">
        <f>VLOOKUP(A3599,vlookup_table[#All],4,FALSE)</f>
        <v>0</v>
      </c>
      <c r="W3599">
        <f>IF(LEN(V3599)=4,_xlfn.CONCAT("19",LEFT(V3599,2)),IF(LEN(V3599)=3,_xlfn.CONCAT("190",LEFT(V3599,2)),0))</f>
        <v>0</v>
      </c>
      <c r="X3599">
        <f>IF(V3599&lt;&gt;0,1997-VALUE(W3599),0)</f>
        <v>0</v>
      </c>
      <c r="Y3599" t="str">
        <f>VLOOKUP(A3599,vlookup_table[#All],5,FALSE)</f>
        <v>T1</v>
      </c>
      <c r="Z3599" t="str">
        <f t="shared" si="341"/>
        <v>Town</v>
      </c>
      <c r="AA3599">
        <f>VLOOKUP(A3599,vlookup_table[#All],7,FALSE)</f>
        <v>12</v>
      </c>
    </row>
    <row r="3600" spans="1:27" x14ac:dyDescent="0.3">
      <c r="A3600">
        <v>3691</v>
      </c>
      <c r="B3600" s="1" t="s">
        <v>30</v>
      </c>
      <c r="C3600" s="1" t="str">
        <f>UPPER(LEFT(B3600,2))</f>
        <v>MI</v>
      </c>
      <c r="D3600" s="1" t="s">
        <v>17</v>
      </c>
      <c r="E3600" s="1" t="str">
        <f>UPPER(LEFT(D3600,1))</f>
        <v>F</v>
      </c>
      <c r="F3600">
        <v>605</v>
      </c>
      <c r="G3600">
        <f t="shared" si="336"/>
        <v>605</v>
      </c>
      <c r="H3600">
        <f t="shared" si="337"/>
        <v>605</v>
      </c>
      <c r="I3600">
        <v>396</v>
      </c>
      <c r="J3600">
        <f t="shared" si="338"/>
        <v>396</v>
      </c>
      <c r="K3600">
        <v>486</v>
      </c>
      <c r="L3600">
        <f t="shared" si="339"/>
        <v>486</v>
      </c>
      <c r="M3600">
        <v>0</v>
      </c>
      <c r="N3600">
        <v>15062</v>
      </c>
      <c r="O3600">
        <f t="shared" si="340"/>
        <v>15062</v>
      </c>
      <c r="P3600">
        <v>4</v>
      </c>
      <c r="Q3600">
        <v>78</v>
      </c>
      <c r="R3600">
        <v>454</v>
      </c>
      <c r="S3600">
        <v>426</v>
      </c>
      <c r="T3600">
        <v>20</v>
      </c>
      <c r="U3600">
        <f>VLOOKUP(A3600,vlookup_table[#All],2,)</f>
        <v>0</v>
      </c>
      <c r="V3600">
        <f>VLOOKUP(A3600,vlookup_table[#All],4,FALSE)</f>
        <v>3301</v>
      </c>
      <c r="W3600" t="str">
        <f>IF(LEN(V3600)=4,_xlfn.CONCAT("19",LEFT(V3600,2)),IF(LEN(V3600)=3,_xlfn.CONCAT("190",LEFT(V3600,2)),0))</f>
        <v>1933</v>
      </c>
      <c r="X3600">
        <f>IF(V3600&lt;&gt;0,1997-VALUE(W3600),0)</f>
        <v>64</v>
      </c>
      <c r="Y3600" t="str">
        <f>VLOOKUP(A3600,vlookup_table[#All],5,FALSE)</f>
        <v>U4</v>
      </c>
      <c r="Z3600" t="str">
        <f t="shared" si="341"/>
        <v>Urban</v>
      </c>
      <c r="AA3600">
        <f>VLOOKUP(A3600,vlookup_table[#All],7,FALSE)</f>
        <v>20</v>
      </c>
    </row>
    <row r="3601" spans="1:27" x14ac:dyDescent="0.3">
      <c r="A3601">
        <v>101432</v>
      </c>
      <c r="B3601" s="1" t="s">
        <v>37</v>
      </c>
      <c r="C3601" s="1" t="str">
        <f>UPPER(LEFT(B3601,2))</f>
        <v>MO</v>
      </c>
      <c r="D3601" s="1" t="s">
        <v>14</v>
      </c>
      <c r="E3601" s="1" t="str">
        <f>UPPER(LEFT(D3601,1))</f>
        <v>M</v>
      </c>
      <c r="F3601">
        <v>240</v>
      </c>
      <c r="G3601">
        <f t="shared" si="336"/>
        <v>240</v>
      </c>
      <c r="H3601">
        <f t="shared" si="337"/>
        <v>240</v>
      </c>
      <c r="I3601">
        <v>202</v>
      </c>
      <c r="J3601">
        <f t="shared" si="338"/>
        <v>202</v>
      </c>
      <c r="K3601">
        <v>267</v>
      </c>
      <c r="L3601">
        <f t="shared" si="339"/>
        <v>267</v>
      </c>
      <c r="M3601">
        <v>0</v>
      </c>
      <c r="N3601">
        <v>9288</v>
      </c>
      <c r="O3601">
        <f t="shared" si="340"/>
        <v>9288</v>
      </c>
      <c r="P3601">
        <v>0</v>
      </c>
      <c r="Q3601">
        <v>79</v>
      </c>
      <c r="R3601">
        <v>232</v>
      </c>
      <c r="S3601">
        <v>243</v>
      </c>
      <c r="T3601">
        <v>7.9090909089999997</v>
      </c>
      <c r="U3601">
        <f>VLOOKUP(A3601,vlookup_table[#All],2,)</f>
        <v>1</v>
      </c>
      <c r="V3601">
        <f>VLOOKUP(A3601,vlookup_table[#All],4,FALSE)</f>
        <v>2401</v>
      </c>
      <c r="W3601" t="str">
        <f>IF(LEN(V3601)=4,_xlfn.CONCAT("19",LEFT(V3601,2)),IF(LEN(V3601)=3,_xlfn.CONCAT("190",LEFT(V3601,2)),0))</f>
        <v>1924</v>
      </c>
      <c r="X3601">
        <f>IF(V3601&lt;&gt;0,1997-VALUE(W3601),0)</f>
        <v>73</v>
      </c>
      <c r="Y3601" t="str">
        <f>VLOOKUP(A3601,vlookup_table[#All],5,FALSE)</f>
        <v>R3</v>
      </c>
      <c r="Z3601" t="str">
        <f t="shared" si="341"/>
        <v>Rural</v>
      </c>
      <c r="AA3601">
        <f>VLOOKUP(A3601,vlookup_table[#All],7,FALSE)</f>
        <v>8</v>
      </c>
    </row>
    <row r="3602" spans="1:27" x14ac:dyDescent="0.3">
      <c r="A3602">
        <v>176379</v>
      </c>
      <c r="B3602" s="1" t="s">
        <v>51</v>
      </c>
      <c r="C3602" s="1" t="str">
        <f>UPPER(LEFT(B3602,2))</f>
        <v>OR</v>
      </c>
      <c r="D3602" s="1" t="s">
        <v>14</v>
      </c>
      <c r="E3602" s="1" t="str">
        <f>UPPER(LEFT(D3602,1))</f>
        <v>M</v>
      </c>
      <c r="F3602">
        <v>829</v>
      </c>
      <c r="G3602">
        <f t="shared" si="336"/>
        <v>829</v>
      </c>
      <c r="H3602">
        <f t="shared" si="337"/>
        <v>829</v>
      </c>
      <c r="I3602">
        <v>397</v>
      </c>
      <c r="J3602">
        <f t="shared" si="338"/>
        <v>397</v>
      </c>
      <c r="K3602">
        <v>456</v>
      </c>
      <c r="L3602">
        <f t="shared" si="339"/>
        <v>456</v>
      </c>
      <c r="M3602">
        <v>1</v>
      </c>
      <c r="N3602">
        <v>14994</v>
      </c>
      <c r="O3602">
        <f t="shared" si="340"/>
        <v>14994</v>
      </c>
      <c r="P3602">
        <v>1</v>
      </c>
      <c r="Q3602">
        <v>47</v>
      </c>
      <c r="R3602">
        <v>485</v>
      </c>
      <c r="S3602">
        <v>379</v>
      </c>
      <c r="T3602">
        <v>20</v>
      </c>
      <c r="U3602">
        <f>VLOOKUP(A3602,vlookup_table[#All],2,)</f>
        <v>0</v>
      </c>
      <c r="V3602">
        <f>VLOOKUP(A3602,vlookup_table[#All],4,FALSE)</f>
        <v>2001</v>
      </c>
      <c r="W3602" t="str">
        <f>IF(LEN(V3602)=4,_xlfn.CONCAT("19",LEFT(V3602,2)),IF(LEN(V3602)=3,_xlfn.CONCAT("190",LEFT(V3602,2)),0))</f>
        <v>1920</v>
      </c>
      <c r="X3602">
        <f>IF(V3602&lt;&gt;0,1997-VALUE(W3602),0)</f>
        <v>77</v>
      </c>
      <c r="Y3602" t="str">
        <f>VLOOKUP(A3602,vlookup_table[#All],5,FALSE)</f>
        <v>C2</v>
      </c>
      <c r="Z3602" t="str">
        <f t="shared" si="341"/>
        <v>City</v>
      </c>
      <c r="AA3602">
        <f>VLOOKUP(A3602,vlookup_table[#All],7,FALSE)</f>
        <v>10</v>
      </c>
    </row>
    <row r="3603" spans="1:27" x14ac:dyDescent="0.3">
      <c r="A3603">
        <v>171854</v>
      </c>
      <c r="B3603" s="1" t="s">
        <v>22</v>
      </c>
      <c r="C3603" s="1" t="str">
        <f>UPPER(LEFT(B3603,2))</f>
        <v>CA</v>
      </c>
      <c r="D3603" s="1" t="s">
        <v>17</v>
      </c>
      <c r="E3603" s="1" t="str">
        <f>UPPER(LEFT(D3603,1))</f>
        <v>F</v>
      </c>
      <c r="F3603">
        <v>1189</v>
      </c>
      <c r="G3603">
        <f t="shared" si="336"/>
        <v>1189</v>
      </c>
      <c r="H3603">
        <f t="shared" si="337"/>
        <v>1189</v>
      </c>
      <c r="I3603">
        <v>278</v>
      </c>
      <c r="J3603">
        <f t="shared" si="338"/>
        <v>278</v>
      </c>
      <c r="K3603">
        <v>343</v>
      </c>
      <c r="L3603">
        <f t="shared" si="339"/>
        <v>343</v>
      </c>
      <c r="M3603">
        <v>4</v>
      </c>
      <c r="N3603">
        <v>13051</v>
      </c>
      <c r="O3603">
        <f t="shared" si="340"/>
        <v>13051</v>
      </c>
      <c r="P3603">
        <v>10</v>
      </c>
      <c r="Q3603">
        <v>46</v>
      </c>
      <c r="R3603">
        <v>310</v>
      </c>
      <c r="S3603">
        <v>325</v>
      </c>
      <c r="T3603">
        <v>13.5</v>
      </c>
      <c r="U3603">
        <f>VLOOKUP(A3603,vlookup_table[#All],2,)</f>
        <v>2</v>
      </c>
      <c r="V3603">
        <f>VLOOKUP(A3603,vlookup_table[#All],4,FALSE)</f>
        <v>2409</v>
      </c>
      <c r="W3603" t="str">
        <f>IF(LEN(V3603)=4,_xlfn.CONCAT("19",LEFT(V3603,2)),IF(LEN(V3603)=3,_xlfn.CONCAT("190",LEFT(V3603,2)),0))</f>
        <v>1924</v>
      </c>
      <c r="X3603">
        <f>IF(V3603&lt;&gt;0,1997-VALUE(W3603),0)</f>
        <v>73</v>
      </c>
      <c r="Y3603" t="str">
        <f>VLOOKUP(A3603,vlookup_table[#All],5,FALSE)</f>
        <v>S2</v>
      </c>
      <c r="Z3603" t="str">
        <f t="shared" si="341"/>
        <v>Suburban</v>
      </c>
      <c r="AA3603">
        <f>VLOOKUP(A3603,vlookup_table[#All],7,FALSE)</f>
        <v>15</v>
      </c>
    </row>
    <row r="3604" spans="1:27" x14ac:dyDescent="0.3">
      <c r="A3604">
        <v>159319</v>
      </c>
      <c r="B3604" s="1" t="s">
        <v>22</v>
      </c>
      <c r="C3604" s="1" t="str">
        <f>UPPER(LEFT(B3604,2))</f>
        <v>CA</v>
      </c>
      <c r="D3604" s="1" t="s">
        <v>14</v>
      </c>
      <c r="E3604" s="1" t="str">
        <f>UPPER(LEFT(D3604,1))</f>
        <v>M</v>
      </c>
      <c r="F3604">
        <v>5828</v>
      </c>
      <c r="G3604">
        <f t="shared" si="336"/>
        <v>5828</v>
      </c>
      <c r="H3604">
        <f t="shared" si="337"/>
        <v>5828</v>
      </c>
      <c r="I3604">
        <v>856</v>
      </c>
      <c r="J3604">
        <f t="shared" si="338"/>
        <v>856</v>
      </c>
      <c r="K3604">
        <v>976</v>
      </c>
      <c r="L3604">
        <f t="shared" si="339"/>
        <v>976</v>
      </c>
      <c r="M3604">
        <v>98</v>
      </c>
      <c r="N3604">
        <v>40064</v>
      </c>
      <c r="O3604">
        <f t="shared" si="340"/>
        <v>40064</v>
      </c>
      <c r="P3604">
        <v>5</v>
      </c>
      <c r="Q3604">
        <v>40</v>
      </c>
      <c r="R3604">
        <v>1043</v>
      </c>
      <c r="S3604">
        <v>854</v>
      </c>
      <c r="T3604">
        <v>10.66666667</v>
      </c>
      <c r="U3604">
        <f>VLOOKUP(A3604,vlookup_table[#All],2,)</f>
        <v>2</v>
      </c>
      <c r="V3604">
        <f>VLOOKUP(A3604,vlookup_table[#All],4,FALSE)</f>
        <v>4506</v>
      </c>
      <c r="W3604" t="str">
        <f>IF(LEN(V3604)=4,_xlfn.CONCAT("19",LEFT(V3604,2)),IF(LEN(V3604)=3,_xlfn.CONCAT("190",LEFT(V3604,2)),0))</f>
        <v>1945</v>
      </c>
      <c r="X3604">
        <f>IF(V3604&lt;&gt;0,1997-VALUE(W3604),0)</f>
        <v>52</v>
      </c>
      <c r="Y3604" t="str">
        <f>VLOOKUP(A3604,vlookup_table[#All],5,FALSE)</f>
        <v>S1</v>
      </c>
      <c r="Z3604" t="str">
        <f t="shared" si="341"/>
        <v>Suburban</v>
      </c>
      <c r="AA3604">
        <f>VLOOKUP(A3604,vlookup_table[#All],7,FALSE)</f>
        <v>20</v>
      </c>
    </row>
    <row r="3605" spans="1:27" x14ac:dyDescent="0.3">
      <c r="A3605">
        <v>171338</v>
      </c>
      <c r="B3605" s="1" t="s">
        <v>22</v>
      </c>
      <c r="C3605" s="1" t="str">
        <f>UPPER(LEFT(B3605,2))</f>
        <v>CA</v>
      </c>
      <c r="D3605" s="1" t="s">
        <v>17</v>
      </c>
      <c r="E3605" s="1" t="str">
        <f>UPPER(LEFT(D3605,1))</f>
        <v>F</v>
      </c>
      <c r="F3605">
        <v>2076</v>
      </c>
      <c r="G3605">
        <f t="shared" si="336"/>
        <v>2076</v>
      </c>
      <c r="H3605">
        <f t="shared" si="337"/>
        <v>2076</v>
      </c>
      <c r="I3605">
        <v>418</v>
      </c>
      <c r="J3605">
        <f t="shared" si="338"/>
        <v>418</v>
      </c>
      <c r="K3605">
        <v>505</v>
      </c>
      <c r="L3605">
        <f t="shared" si="339"/>
        <v>505</v>
      </c>
      <c r="M3605">
        <v>54</v>
      </c>
      <c r="N3605">
        <v>16340</v>
      </c>
      <c r="O3605">
        <f t="shared" si="340"/>
        <v>16340</v>
      </c>
      <c r="P3605">
        <v>3</v>
      </c>
      <c r="Q3605">
        <v>63</v>
      </c>
      <c r="R3605">
        <v>443</v>
      </c>
      <c r="S3605">
        <v>479</v>
      </c>
      <c r="T3605">
        <v>6.6666666670000003</v>
      </c>
      <c r="U3605">
        <f>VLOOKUP(A3605,vlookup_table[#All],2,)</f>
        <v>0</v>
      </c>
      <c r="V3605">
        <f>VLOOKUP(A3605,vlookup_table[#All],4,FALSE)</f>
        <v>4601</v>
      </c>
      <c r="W3605" t="str">
        <f>IF(LEN(V3605)=4,_xlfn.CONCAT("19",LEFT(V3605,2)),IF(LEN(V3605)=3,_xlfn.CONCAT("190",LEFT(V3605,2)),0))</f>
        <v>1946</v>
      </c>
      <c r="X3605">
        <f>IF(V3605&lt;&gt;0,1997-VALUE(W3605),0)</f>
        <v>51</v>
      </c>
      <c r="Y3605" t="str">
        <f>VLOOKUP(A3605,vlookup_table[#All],5,FALSE)</f>
        <v>T1</v>
      </c>
      <c r="Z3605" t="str">
        <f t="shared" si="341"/>
        <v>Town</v>
      </c>
      <c r="AA3605">
        <f>VLOOKUP(A3605,vlookup_table[#All],7,FALSE)</f>
        <v>10</v>
      </c>
    </row>
    <row r="3606" spans="1:27" x14ac:dyDescent="0.3">
      <c r="A3606">
        <v>160773</v>
      </c>
      <c r="B3606" s="1" t="s">
        <v>22</v>
      </c>
      <c r="C3606" s="1" t="str">
        <f>UPPER(LEFT(B3606,2))</f>
        <v>CA</v>
      </c>
      <c r="D3606" s="1" t="s">
        <v>14</v>
      </c>
      <c r="E3606" s="1" t="str">
        <f>UPPER(LEFT(D3606,1))</f>
        <v>M</v>
      </c>
      <c r="F3606">
        <v>1679</v>
      </c>
      <c r="G3606">
        <f t="shared" si="336"/>
        <v>1679</v>
      </c>
      <c r="H3606">
        <f t="shared" si="337"/>
        <v>1679</v>
      </c>
      <c r="I3606">
        <v>503</v>
      </c>
      <c r="J3606">
        <f t="shared" si="338"/>
        <v>503</v>
      </c>
      <c r="K3606">
        <v>560</v>
      </c>
      <c r="L3606">
        <f t="shared" si="339"/>
        <v>560</v>
      </c>
      <c r="M3606">
        <v>34</v>
      </c>
      <c r="N3606">
        <v>16142</v>
      </c>
      <c r="O3606">
        <f t="shared" si="340"/>
        <v>16142</v>
      </c>
      <c r="P3606">
        <v>9</v>
      </c>
      <c r="Q3606">
        <v>51</v>
      </c>
      <c r="R3606">
        <v>519</v>
      </c>
      <c r="S3606">
        <v>553</v>
      </c>
      <c r="T3606">
        <v>7.6</v>
      </c>
      <c r="U3606">
        <f>VLOOKUP(A3606,vlookup_table[#All],2,)</f>
        <v>1</v>
      </c>
      <c r="V3606">
        <f>VLOOKUP(A3606,vlookup_table[#All],4,FALSE)</f>
        <v>4001</v>
      </c>
      <c r="W3606" t="str">
        <f>IF(LEN(V3606)=4,_xlfn.CONCAT("19",LEFT(V3606,2)),IF(LEN(V3606)=3,_xlfn.CONCAT("190",LEFT(V3606,2)),0))</f>
        <v>1940</v>
      </c>
      <c r="X3606">
        <f>IF(V3606&lt;&gt;0,1997-VALUE(W3606),0)</f>
        <v>57</v>
      </c>
      <c r="Y3606" t="str">
        <f>VLOOKUP(A3606,vlookup_table[#All],5,FALSE)</f>
        <v>C2</v>
      </c>
      <c r="Z3606" t="str">
        <f t="shared" si="341"/>
        <v>City</v>
      </c>
      <c r="AA3606">
        <f>VLOOKUP(A3606,vlookup_table[#All],7,FALSE)</f>
        <v>10</v>
      </c>
    </row>
    <row r="3607" spans="1:27" x14ac:dyDescent="0.3">
      <c r="A3607">
        <v>21539</v>
      </c>
      <c r="B3607" s="1" t="s">
        <v>18</v>
      </c>
      <c r="C3607" s="1" t="str">
        <f>UPPER(LEFT(B3607,2))</f>
        <v>NC</v>
      </c>
      <c r="D3607" s="1" t="s">
        <v>14</v>
      </c>
      <c r="E3607" s="1" t="str">
        <f>UPPER(LEFT(D3607,1))</f>
        <v>M</v>
      </c>
      <c r="F3607">
        <v>996</v>
      </c>
      <c r="G3607">
        <f t="shared" si="336"/>
        <v>996</v>
      </c>
      <c r="H3607">
        <f t="shared" si="337"/>
        <v>996</v>
      </c>
      <c r="I3607">
        <v>334</v>
      </c>
      <c r="J3607">
        <f t="shared" si="338"/>
        <v>334</v>
      </c>
      <c r="K3607">
        <v>405</v>
      </c>
      <c r="L3607">
        <f t="shared" si="339"/>
        <v>405</v>
      </c>
      <c r="M3607">
        <v>15</v>
      </c>
      <c r="N3607">
        <v>15432</v>
      </c>
      <c r="O3607">
        <f t="shared" si="340"/>
        <v>15432</v>
      </c>
      <c r="P3607">
        <v>1</v>
      </c>
      <c r="Q3607">
        <v>73</v>
      </c>
      <c r="R3607">
        <v>370</v>
      </c>
      <c r="S3607">
        <v>391</v>
      </c>
      <c r="T3607">
        <v>3.6551724139999999</v>
      </c>
      <c r="U3607">
        <f>VLOOKUP(A3607,vlookup_table[#All],2,)</f>
        <v>1</v>
      </c>
      <c r="V3607">
        <f>VLOOKUP(A3607,vlookup_table[#All],4,FALSE)</f>
        <v>4001</v>
      </c>
      <c r="W3607" t="str">
        <f>IF(LEN(V3607)=4,_xlfn.CONCAT("19",LEFT(V3607,2)),IF(LEN(V3607)=3,_xlfn.CONCAT("190",LEFT(V3607,2)),0))</f>
        <v>1940</v>
      </c>
      <c r="X3607">
        <f>IF(V3607&lt;&gt;0,1997-VALUE(W3607),0)</f>
        <v>57</v>
      </c>
      <c r="Y3607" t="str">
        <f>VLOOKUP(A3607,vlookup_table[#All],5,FALSE)</f>
        <v>R2</v>
      </c>
      <c r="Z3607" t="str">
        <f t="shared" si="341"/>
        <v>Rural</v>
      </c>
      <c r="AA3607">
        <f>VLOOKUP(A3607,vlookup_table[#All],7,FALSE)</f>
        <v>3</v>
      </c>
    </row>
    <row r="3608" spans="1:27" x14ac:dyDescent="0.3">
      <c r="A3608">
        <v>125277</v>
      </c>
      <c r="B3608" s="1" t="s">
        <v>21</v>
      </c>
      <c r="C3608" s="1" t="str">
        <f>UPPER(LEFT(B3608,2))</f>
        <v>TX</v>
      </c>
      <c r="D3608" s="1" t="s">
        <v>14</v>
      </c>
      <c r="E3608" s="1" t="str">
        <f>UPPER(LEFT(D3608,1))</f>
        <v>M</v>
      </c>
      <c r="F3608">
        <v>1136</v>
      </c>
      <c r="G3608">
        <f t="shared" si="336"/>
        <v>1136</v>
      </c>
      <c r="H3608">
        <f t="shared" si="337"/>
        <v>1136</v>
      </c>
      <c r="I3608">
        <v>505</v>
      </c>
      <c r="J3608">
        <f t="shared" si="338"/>
        <v>505</v>
      </c>
      <c r="K3608">
        <v>590</v>
      </c>
      <c r="L3608">
        <f t="shared" si="339"/>
        <v>590</v>
      </c>
      <c r="M3608">
        <v>11</v>
      </c>
      <c r="N3608">
        <v>24454</v>
      </c>
      <c r="O3608">
        <f t="shared" si="340"/>
        <v>24454</v>
      </c>
      <c r="P3608">
        <v>4</v>
      </c>
      <c r="Q3608">
        <v>47</v>
      </c>
      <c r="R3608">
        <v>531</v>
      </c>
      <c r="S3608">
        <v>578</v>
      </c>
      <c r="T3608">
        <v>36.363636360000001</v>
      </c>
      <c r="U3608">
        <f>VLOOKUP(A3608,vlookup_table[#All],2,)</f>
        <v>1</v>
      </c>
      <c r="V3608">
        <f>VLOOKUP(A3608,vlookup_table[#All],4,FALSE)</f>
        <v>3401</v>
      </c>
      <c r="W3608" t="str">
        <f>IF(LEN(V3608)=4,_xlfn.CONCAT("19",LEFT(V3608,2)),IF(LEN(V3608)=3,_xlfn.CONCAT("190",LEFT(V3608,2)),0))</f>
        <v>1934</v>
      </c>
      <c r="X3608">
        <f>IF(V3608&lt;&gt;0,1997-VALUE(W3608),0)</f>
        <v>63</v>
      </c>
      <c r="Y3608" t="str">
        <f>VLOOKUP(A3608,vlookup_table[#All],5,FALSE)</f>
        <v>S1</v>
      </c>
      <c r="Z3608" t="str">
        <f t="shared" si="341"/>
        <v>Suburban</v>
      </c>
      <c r="AA3608">
        <f>VLOOKUP(A3608,vlookup_table[#All],7,FALSE)</f>
        <v>53</v>
      </c>
    </row>
    <row r="3609" spans="1:27" x14ac:dyDescent="0.3">
      <c r="A3609">
        <v>116329</v>
      </c>
      <c r="B3609" s="1" t="s">
        <v>21</v>
      </c>
      <c r="C3609" s="1" t="str">
        <f>UPPER(LEFT(B3609,2))</f>
        <v>TX</v>
      </c>
      <c r="D3609" s="1" t="s">
        <v>14</v>
      </c>
      <c r="E3609" s="1" t="str">
        <f>UPPER(LEFT(D3609,1))</f>
        <v>M</v>
      </c>
      <c r="F3609">
        <v>2196</v>
      </c>
      <c r="G3609">
        <f t="shared" si="336"/>
        <v>2196</v>
      </c>
      <c r="H3609">
        <f t="shared" si="337"/>
        <v>2196</v>
      </c>
      <c r="I3609">
        <v>606</v>
      </c>
      <c r="J3609">
        <f t="shared" si="338"/>
        <v>606</v>
      </c>
      <c r="K3609">
        <v>875</v>
      </c>
      <c r="L3609">
        <f t="shared" si="339"/>
        <v>875</v>
      </c>
      <c r="M3609">
        <v>66</v>
      </c>
      <c r="N3609">
        <v>34050</v>
      </c>
      <c r="O3609">
        <f t="shared" si="340"/>
        <v>34050</v>
      </c>
      <c r="P3609">
        <v>12</v>
      </c>
      <c r="Q3609">
        <v>34</v>
      </c>
      <c r="R3609">
        <v>797</v>
      </c>
      <c r="S3609">
        <v>700</v>
      </c>
      <c r="T3609">
        <v>10.625</v>
      </c>
      <c r="U3609">
        <f>VLOOKUP(A3609,vlookup_table[#All],2,)</f>
        <v>0</v>
      </c>
      <c r="V3609">
        <f>VLOOKUP(A3609,vlookup_table[#All],4,FALSE)</f>
        <v>5508</v>
      </c>
      <c r="W3609" t="str">
        <f>IF(LEN(V3609)=4,_xlfn.CONCAT("19",LEFT(V3609,2)),IF(LEN(V3609)=3,_xlfn.CONCAT("190",LEFT(V3609,2)),0))</f>
        <v>1955</v>
      </c>
      <c r="X3609">
        <f>IF(V3609&lt;&gt;0,1997-VALUE(W3609),0)</f>
        <v>42</v>
      </c>
      <c r="Y3609" t="str">
        <f>VLOOKUP(A3609,vlookup_table[#All],5,FALSE)</f>
        <v>S1</v>
      </c>
      <c r="Z3609" t="str">
        <f t="shared" si="341"/>
        <v>Suburban</v>
      </c>
      <c r="AA3609">
        <f>VLOOKUP(A3609,vlookup_table[#All],7,FALSE)</f>
        <v>15</v>
      </c>
    </row>
    <row r="3610" spans="1:27" x14ac:dyDescent="0.3">
      <c r="A3610">
        <v>126091</v>
      </c>
      <c r="B3610" s="1" t="s">
        <v>21</v>
      </c>
      <c r="C3610" s="1" t="str">
        <f>UPPER(LEFT(B3610,2))</f>
        <v>TX</v>
      </c>
      <c r="D3610" s="1" t="s">
        <v>17</v>
      </c>
      <c r="E3610" s="1" t="str">
        <f>UPPER(LEFT(D3610,1))</f>
        <v>F</v>
      </c>
      <c r="F3610">
        <v>395</v>
      </c>
      <c r="G3610">
        <f t="shared" si="336"/>
        <v>395</v>
      </c>
      <c r="H3610">
        <f t="shared" si="337"/>
        <v>395</v>
      </c>
      <c r="I3610">
        <v>115</v>
      </c>
      <c r="J3610">
        <f t="shared" si="338"/>
        <v>115</v>
      </c>
      <c r="K3610">
        <v>199</v>
      </c>
      <c r="L3610">
        <f t="shared" si="339"/>
        <v>199</v>
      </c>
      <c r="M3610">
        <v>0</v>
      </c>
      <c r="N3610">
        <v>5058</v>
      </c>
      <c r="O3610">
        <f t="shared" si="340"/>
        <v>5058</v>
      </c>
      <c r="P3610">
        <v>10</v>
      </c>
      <c r="Q3610">
        <v>89</v>
      </c>
      <c r="R3610">
        <v>154</v>
      </c>
      <c r="S3610">
        <v>177</v>
      </c>
      <c r="T3610">
        <v>6.2142857139999998</v>
      </c>
      <c r="U3610">
        <f>VLOOKUP(A3610,vlookup_table[#All],2,)</f>
        <v>28</v>
      </c>
      <c r="V3610">
        <f>VLOOKUP(A3610,vlookup_table[#All],4,FALSE)</f>
        <v>4202</v>
      </c>
      <c r="W3610" t="str">
        <f>IF(LEN(V3610)=4,_xlfn.CONCAT("19",LEFT(V3610,2)),IF(LEN(V3610)=3,_xlfn.CONCAT("190",LEFT(V3610,2)),0))</f>
        <v>1942</v>
      </c>
      <c r="X3610">
        <f>IF(V3610&lt;&gt;0,1997-VALUE(W3610),0)</f>
        <v>55</v>
      </c>
      <c r="Y3610" t="str">
        <f>VLOOKUP(A3610,vlookup_table[#All],5,FALSE)</f>
        <v>C3</v>
      </c>
      <c r="Z3610" t="str">
        <f t="shared" si="341"/>
        <v>City</v>
      </c>
      <c r="AA3610">
        <f>VLOOKUP(A3610,vlookup_table[#All],7,FALSE)</f>
        <v>6</v>
      </c>
    </row>
    <row r="3611" spans="1:27" x14ac:dyDescent="0.3">
      <c r="A3611">
        <v>22206</v>
      </c>
      <c r="B3611" s="1" t="s">
        <v>18</v>
      </c>
      <c r="C3611" s="1" t="str">
        <f>UPPER(LEFT(B3611,2))</f>
        <v>NC</v>
      </c>
      <c r="D3611" s="1" t="s">
        <v>20</v>
      </c>
      <c r="E3611" s="1" t="str">
        <f>UPPER(LEFT(D3611,1))</f>
        <v>F</v>
      </c>
      <c r="F3611">
        <v>897</v>
      </c>
      <c r="G3611">
        <f t="shared" si="336"/>
        <v>897</v>
      </c>
      <c r="H3611">
        <f t="shared" si="337"/>
        <v>897</v>
      </c>
      <c r="I3611">
        <v>309</v>
      </c>
      <c r="J3611">
        <f t="shared" si="338"/>
        <v>309</v>
      </c>
      <c r="K3611">
        <v>417</v>
      </c>
      <c r="L3611">
        <f t="shared" si="339"/>
        <v>417</v>
      </c>
      <c r="M3611">
        <v>3</v>
      </c>
      <c r="N3611">
        <v>16489</v>
      </c>
      <c r="O3611">
        <f t="shared" si="340"/>
        <v>16489</v>
      </c>
      <c r="P3611">
        <v>3</v>
      </c>
      <c r="Q3611">
        <v>45</v>
      </c>
      <c r="R3611">
        <v>360</v>
      </c>
      <c r="S3611">
        <v>366</v>
      </c>
      <c r="T3611">
        <v>14.5</v>
      </c>
      <c r="U3611">
        <f>VLOOKUP(A3611,vlookup_table[#All],2,)</f>
        <v>0</v>
      </c>
      <c r="V3611">
        <f>VLOOKUP(A3611,vlookup_table[#All],4,FALSE)</f>
        <v>3510</v>
      </c>
      <c r="W3611" t="str">
        <f>IF(LEN(V3611)=4,_xlfn.CONCAT("19",LEFT(V3611,2)),IF(LEN(V3611)=3,_xlfn.CONCAT("190",LEFT(V3611,2)),0))</f>
        <v>1935</v>
      </c>
      <c r="X3611">
        <f>IF(V3611&lt;&gt;0,1997-VALUE(W3611),0)</f>
        <v>62</v>
      </c>
      <c r="Y3611" t="str">
        <f>VLOOKUP(A3611,vlookup_table[#All],5,FALSE)</f>
        <v/>
      </c>
      <c r="Z3611">
        <f t="shared" si="341"/>
        <v>0</v>
      </c>
      <c r="AA3611">
        <f>VLOOKUP(A3611,vlookup_table[#All],7,FALSE)</f>
        <v>25</v>
      </c>
    </row>
    <row r="3612" spans="1:27" x14ac:dyDescent="0.3">
      <c r="A3612">
        <v>9537</v>
      </c>
      <c r="B3612" s="1" t="s">
        <v>54</v>
      </c>
      <c r="C3612" s="1" t="str">
        <f>UPPER(LEFT(B3612,2))</f>
        <v>TN</v>
      </c>
      <c r="D3612" s="1" t="s">
        <v>17</v>
      </c>
      <c r="E3612" s="1" t="str">
        <f>UPPER(LEFT(D3612,1))</f>
        <v>F</v>
      </c>
      <c r="F3612">
        <v>753</v>
      </c>
      <c r="G3612">
        <f t="shared" si="336"/>
        <v>753</v>
      </c>
      <c r="H3612">
        <f t="shared" si="337"/>
        <v>753</v>
      </c>
      <c r="I3612">
        <v>370</v>
      </c>
      <c r="J3612">
        <f t="shared" si="338"/>
        <v>370</v>
      </c>
      <c r="K3612">
        <v>437</v>
      </c>
      <c r="L3612">
        <f t="shared" si="339"/>
        <v>437</v>
      </c>
      <c r="M3612">
        <v>1</v>
      </c>
      <c r="N3612">
        <v>13078</v>
      </c>
      <c r="O3612">
        <f t="shared" si="340"/>
        <v>13078</v>
      </c>
      <c r="P3612">
        <v>1</v>
      </c>
      <c r="Q3612">
        <v>53</v>
      </c>
      <c r="R3612">
        <v>383</v>
      </c>
      <c r="S3612">
        <v>412</v>
      </c>
      <c r="T3612">
        <v>19.222222219999999</v>
      </c>
      <c r="U3612">
        <f>VLOOKUP(A3612,vlookup_table[#All],2,)</f>
        <v>0</v>
      </c>
      <c r="V3612">
        <f>VLOOKUP(A3612,vlookup_table[#All],4,FALSE)</f>
        <v>4301</v>
      </c>
      <c r="W3612" t="str">
        <f>IF(LEN(V3612)=4,_xlfn.CONCAT("19",LEFT(V3612,2)),IF(LEN(V3612)=3,_xlfn.CONCAT("190",LEFT(V3612,2)),0))</f>
        <v>1943</v>
      </c>
      <c r="X3612">
        <f>IF(V3612&lt;&gt;0,1997-VALUE(W3612),0)</f>
        <v>54</v>
      </c>
      <c r="Y3612" t="str">
        <f>VLOOKUP(A3612,vlookup_table[#All],5,FALSE)</f>
        <v>T2</v>
      </c>
      <c r="Z3612" t="str">
        <f t="shared" si="341"/>
        <v>Town</v>
      </c>
      <c r="AA3612">
        <f>VLOOKUP(A3612,vlookup_table[#All],7,FALSE)</f>
        <v>35</v>
      </c>
    </row>
    <row r="3613" spans="1:27" x14ac:dyDescent="0.3">
      <c r="A3613">
        <v>103857</v>
      </c>
      <c r="B3613" s="1" t="s">
        <v>37</v>
      </c>
      <c r="C3613" s="1" t="str">
        <f>UPPER(LEFT(B3613,2))</f>
        <v>MO</v>
      </c>
      <c r="D3613" s="1" t="s">
        <v>14</v>
      </c>
      <c r="E3613" s="1" t="str">
        <f>UPPER(LEFT(D3613,1))</f>
        <v>M</v>
      </c>
      <c r="F3613">
        <v>278</v>
      </c>
      <c r="G3613">
        <f t="shared" si="336"/>
        <v>278</v>
      </c>
      <c r="H3613">
        <f t="shared" si="337"/>
        <v>278</v>
      </c>
      <c r="I3613">
        <v>158</v>
      </c>
      <c r="J3613">
        <f t="shared" si="338"/>
        <v>158</v>
      </c>
      <c r="K3613">
        <v>234</v>
      </c>
      <c r="L3613">
        <f t="shared" si="339"/>
        <v>234</v>
      </c>
      <c r="M3613">
        <v>1</v>
      </c>
      <c r="N3613">
        <v>8347</v>
      </c>
      <c r="O3613">
        <f t="shared" si="340"/>
        <v>8347</v>
      </c>
      <c r="P3613">
        <v>0</v>
      </c>
      <c r="Q3613">
        <v>67</v>
      </c>
      <c r="R3613">
        <v>190</v>
      </c>
      <c r="S3613">
        <v>204</v>
      </c>
      <c r="T3613">
        <v>17.5</v>
      </c>
      <c r="U3613">
        <f>VLOOKUP(A3613,vlookup_table[#All],2,)</f>
        <v>0</v>
      </c>
      <c r="V3613">
        <f>VLOOKUP(A3613,vlookup_table[#All],4,FALSE)</f>
        <v>0</v>
      </c>
      <c r="W3613">
        <f>IF(LEN(V3613)=4,_xlfn.CONCAT("19",LEFT(V3613,2)),IF(LEN(V3613)=3,_xlfn.CONCAT("190",LEFT(V3613,2)),0))</f>
        <v>0</v>
      </c>
      <c r="X3613">
        <f>IF(V3613&lt;&gt;0,1997-VALUE(W3613),0)</f>
        <v>0</v>
      </c>
      <c r="Y3613" t="str">
        <f>VLOOKUP(A3613,vlookup_table[#All],5,FALSE)</f>
        <v>R3</v>
      </c>
      <c r="Z3613" t="str">
        <f t="shared" si="341"/>
        <v>Rural</v>
      </c>
      <c r="AA3613">
        <f>VLOOKUP(A3613,vlookup_table[#All],7,FALSE)</f>
        <v>15</v>
      </c>
    </row>
    <row r="3614" spans="1:27" x14ac:dyDescent="0.3">
      <c r="A3614">
        <v>146940</v>
      </c>
      <c r="B3614" s="1" t="s">
        <v>22</v>
      </c>
      <c r="C3614" s="1" t="str">
        <f>UPPER(LEFT(B3614,2))</f>
        <v>CA</v>
      </c>
      <c r="D3614" s="1" t="s">
        <v>14</v>
      </c>
      <c r="E3614" s="1" t="str">
        <f>UPPER(LEFT(D3614,1))</f>
        <v>M</v>
      </c>
      <c r="F3614">
        <v>5679</v>
      </c>
      <c r="G3614">
        <f t="shared" si="336"/>
        <v>5679</v>
      </c>
      <c r="H3614">
        <f t="shared" si="337"/>
        <v>5679</v>
      </c>
      <c r="I3614">
        <v>518</v>
      </c>
      <c r="J3614">
        <f t="shared" si="338"/>
        <v>518</v>
      </c>
      <c r="K3614">
        <v>781</v>
      </c>
      <c r="L3614">
        <f t="shared" si="339"/>
        <v>781</v>
      </c>
      <c r="M3614">
        <v>97</v>
      </c>
      <c r="N3614">
        <v>47163</v>
      </c>
      <c r="O3614">
        <f t="shared" si="340"/>
        <v>47163</v>
      </c>
      <c r="P3614">
        <v>4</v>
      </c>
      <c r="Q3614">
        <v>44</v>
      </c>
      <c r="R3614">
        <v>787</v>
      </c>
      <c r="S3614">
        <v>629</v>
      </c>
      <c r="T3614">
        <v>8.5</v>
      </c>
      <c r="U3614">
        <f>VLOOKUP(A3614,vlookup_table[#All],2,)</f>
        <v>2</v>
      </c>
      <c r="V3614">
        <f>VLOOKUP(A3614,vlookup_table[#All],4,FALSE)</f>
        <v>1001</v>
      </c>
      <c r="W3614" t="str">
        <f>IF(LEN(V3614)=4,_xlfn.CONCAT("19",LEFT(V3614,2)),IF(LEN(V3614)=3,_xlfn.CONCAT("190",LEFT(V3614,2)),0))</f>
        <v>1910</v>
      </c>
      <c r="X3614">
        <f>IF(V3614&lt;&gt;0,1997-VALUE(W3614),0)</f>
        <v>87</v>
      </c>
      <c r="Y3614" t="str">
        <f>VLOOKUP(A3614,vlookup_table[#All],5,FALSE)</f>
        <v>U1</v>
      </c>
      <c r="Z3614" t="str">
        <f t="shared" si="341"/>
        <v>Urban</v>
      </c>
      <c r="AA3614">
        <f>VLOOKUP(A3614,vlookup_table[#All],7,FALSE)</f>
        <v>15</v>
      </c>
    </row>
    <row r="3615" spans="1:27" x14ac:dyDescent="0.3">
      <c r="A3615">
        <v>129136</v>
      </c>
      <c r="B3615" s="1" t="s">
        <v>49</v>
      </c>
      <c r="C3615" s="1" t="str">
        <f>UPPER(LEFT(B3615,2))</f>
        <v>CO</v>
      </c>
      <c r="D3615" s="1" t="s">
        <v>17</v>
      </c>
      <c r="E3615" s="1" t="str">
        <f>UPPER(LEFT(D3615,1))</f>
        <v>F</v>
      </c>
      <c r="F3615">
        <v>494</v>
      </c>
      <c r="G3615">
        <f t="shared" si="336"/>
        <v>494</v>
      </c>
      <c r="H3615">
        <f t="shared" si="337"/>
        <v>494</v>
      </c>
      <c r="I3615">
        <v>140</v>
      </c>
      <c r="J3615">
        <f t="shared" si="338"/>
        <v>140</v>
      </c>
      <c r="K3615">
        <v>245</v>
      </c>
      <c r="L3615">
        <f t="shared" si="339"/>
        <v>245</v>
      </c>
      <c r="M3615">
        <v>0</v>
      </c>
      <c r="N3615">
        <v>13810</v>
      </c>
      <c r="O3615">
        <f t="shared" si="340"/>
        <v>13810</v>
      </c>
      <c r="P3615">
        <v>0</v>
      </c>
      <c r="Q3615">
        <v>50</v>
      </c>
      <c r="R3615">
        <v>161</v>
      </c>
      <c r="S3615">
        <v>175</v>
      </c>
      <c r="T3615">
        <v>25</v>
      </c>
      <c r="U3615">
        <f>VLOOKUP(A3615,vlookup_table[#All],2,)</f>
        <v>28</v>
      </c>
      <c r="V3615">
        <f>VLOOKUP(A3615,vlookup_table[#All],4,FALSE)</f>
        <v>0</v>
      </c>
      <c r="W3615">
        <f>IF(LEN(V3615)=4,_xlfn.CONCAT("19",LEFT(V3615,2)),IF(LEN(V3615)=3,_xlfn.CONCAT("190",LEFT(V3615,2)),0))</f>
        <v>0</v>
      </c>
      <c r="X3615">
        <f>IF(V3615&lt;&gt;0,1997-VALUE(W3615),0)</f>
        <v>0</v>
      </c>
      <c r="Y3615" t="str">
        <f>VLOOKUP(A3615,vlookup_table[#All],5,FALSE)</f>
        <v>C3</v>
      </c>
      <c r="Z3615" t="str">
        <f t="shared" si="341"/>
        <v>City</v>
      </c>
      <c r="AA3615">
        <f>VLOOKUP(A3615,vlookup_table[#All],7,FALSE)</f>
        <v>25</v>
      </c>
    </row>
    <row r="3616" spans="1:27" x14ac:dyDescent="0.3">
      <c r="A3616">
        <v>170649</v>
      </c>
      <c r="B3616" s="1" t="s">
        <v>22</v>
      </c>
      <c r="C3616" s="1" t="str">
        <f>UPPER(LEFT(B3616,2))</f>
        <v>CA</v>
      </c>
      <c r="D3616" s="1" t="s">
        <v>14</v>
      </c>
      <c r="E3616" s="1" t="str">
        <f>UPPER(LEFT(D3616,1))</f>
        <v>M</v>
      </c>
      <c r="F3616">
        <v>1600</v>
      </c>
      <c r="G3616">
        <f t="shared" si="336"/>
        <v>1600</v>
      </c>
      <c r="H3616">
        <f t="shared" si="337"/>
        <v>1600</v>
      </c>
      <c r="I3616">
        <v>548</v>
      </c>
      <c r="J3616">
        <f t="shared" si="338"/>
        <v>548</v>
      </c>
      <c r="K3616">
        <v>608</v>
      </c>
      <c r="L3616">
        <f t="shared" si="339"/>
        <v>608</v>
      </c>
      <c r="M3616">
        <v>15</v>
      </c>
      <c r="N3616">
        <v>21369</v>
      </c>
      <c r="O3616">
        <f t="shared" si="340"/>
        <v>21369</v>
      </c>
      <c r="P3616">
        <v>3</v>
      </c>
      <c r="Q3616">
        <v>53</v>
      </c>
      <c r="R3616">
        <v>551</v>
      </c>
      <c r="S3616">
        <v>603</v>
      </c>
      <c r="T3616">
        <v>17</v>
      </c>
      <c r="U3616">
        <f>VLOOKUP(A3616,vlookup_table[#All],2,)</f>
        <v>0</v>
      </c>
      <c r="V3616">
        <f>VLOOKUP(A3616,vlookup_table[#All],4,FALSE)</f>
        <v>3301</v>
      </c>
      <c r="W3616" t="str">
        <f>IF(LEN(V3616)=4,_xlfn.CONCAT("19",LEFT(V3616,2)),IF(LEN(V3616)=3,_xlfn.CONCAT("190",LEFT(V3616,2)),0))</f>
        <v>1933</v>
      </c>
      <c r="X3616">
        <f>IF(V3616&lt;&gt;0,1997-VALUE(W3616),0)</f>
        <v>64</v>
      </c>
      <c r="Y3616" t="str">
        <f>VLOOKUP(A3616,vlookup_table[#All],5,FALSE)</f>
        <v>U1</v>
      </c>
      <c r="Z3616" t="str">
        <f t="shared" si="341"/>
        <v>Urban</v>
      </c>
      <c r="AA3616">
        <f>VLOOKUP(A3616,vlookup_table[#All],7,FALSE)</f>
        <v>25</v>
      </c>
    </row>
    <row r="3617" spans="1:27" x14ac:dyDescent="0.3">
      <c r="A3617">
        <v>78256</v>
      </c>
      <c r="B3617" s="1" t="s">
        <v>36</v>
      </c>
      <c r="C3617" s="1" t="str">
        <f>UPPER(LEFT(B3617,2))</f>
        <v>WI</v>
      </c>
      <c r="D3617" s="1" t="s">
        <v>17</v>
      </c>
      <c r="E3617" s="1" t="str">
        <f>UPPER(LEFT(D3617,1))</f>
        <v>F</v>
      </c>
      <c r="F3617">
        <v>273</v>
      </c>
      <c r="G3617">
        <f t="shared" si="336"/>
        <v>273</v>
      </c>
      <c r="H3617">
        <f t="shared" si="337"/>
        <v>273</v>
      </c>
      <c r="I3617">
        <v>207</v>
      </c>
      <c r="J3617">
        <f t="shared" si="338"/>
        <v>207</v>
      </c>
      <c r="K3617">
        <v>255</v>
      </c>
      <c r="L3617">
        <f t="shared" si="339"/>
        <v>255</v>
      </c>
      <c r="M3617">
        <v>0</v>
      </c>
      <c r="N3617">
        <v>6104</v>
      </c>
      <c r="O3617">
        <f t="shared" si="340"/>
        <v>6104</v>
      </c>
      <c r="P3617">
        <v>29</v>
      </c>
      <c r="Q3617">
        <v>52</v>
      </c>
      <c r="R3617">
        <v>231</v>
      </c>
      <c r="S3617">
        <v>220</v>
      </c>
      <c r="T3617">
        <v>10.07692308</v>
      </c>
      <c r="U3617">
        <f>VLOOKUP(A3617,vlookup_table[#All],2,)</f>
        <v>0</v>
      </c>
      <c r="V3617">
        <f>VLOOKUP(A3617,vlookup_table[#All],4,FALSE)</f>
        <v>3205</v>
      </c>
      <c r="W3617" t="str">
        <f>IF(LEN(V3617)=4,_xlfn.CONCAT("19",LEFT(V3617,2)),IF(LEN(V3617)=3,_xlfn.CONCAT("190",LEFT(V3617,2)),0))</f>
        <v>1932</v>
      </c>
      <c r="X3617">
        <f>IF(V3617&lt;&gt;0,1997-VALUE(W3617),0)</f>
        <v>65</v>
      </c>
      <c r="Y3617" t="str">
        <f>VLOOKUP(A3617,vlookup_table[#All],5,FALSE)</f>
        <v>U4</v>
      </c>
      <c r="Z3617" t="str">
        <f t="shared" si="341"/>
        <v>Urban</v>
      </c>
      <c r="AA3617">
        <f>VLOOKUP(A3617,vlookup_table[#All],7,FALSE)</f>
        <v>11</v>
      </c>
    </row>
    <row r="3618" spans="1:27" x14ac:dyDescent="0.3">
      <c r="A3618">
        <v>160736</v>
      </c>
      <c r="B3618" s="1" t="s">
        <v>22</v>
      </c>
      <c r="C3618" s="1" t="str">
        <f>UPPER(LEFT(B3618,2))</f>
        <v>CA</v>
      </c>
      <c r="D3618" s="1" t="s">
        <v>17</v>
      </c>
      <c r="E3618" s="1" t="str">
        <f>UPPER(LEFT(D3618,1))</f>
        <v>F</v>
      </c>
      <c r="F3618">
        <v>1500</v>
      </c>
      <c r="G3618">
        <f t="shared" si="336"/>
        <v>1500</v>
      </c>
      <c r="H3618">
        <f t="shared" si="337"/>
        <v>1500</v>
      </c>
      <c r="I3618">
        <v>258</v>
      </c>
      <c r="J3618">
        <f t="shared" si="338"/>
        <v>258</v>
      </c>
      <c r="K3618">
        <v>414</v>
      </c>
      <c r="L3618">
        <f t="shared" si="339"/>
        <v>414</v>
      </c>
      <c r="M3618">
        <v>19</v>
      </c>
      <c r="N3618">
        <v>15518</v>
      </c>
      <c r="O3618">
        <f t="shared" si="340"/>
        <v>15518</v>
      </c>
      <c r="P3618">
        <v>0</v>
      </c>
      <c r="Q3618">
        <v>57</v>
      </c>
      <c r="R3618">
        <v>346</v>
      </c>
      <c r="S3618">
        <v>331</v>
      </c>
      <c r="T3618">
        <v>10.44444444</v>
      </c>
      <c r="U3618">
        <f>VLOOKUP(A3618,vlookup_table[#All],2,)</f>
        <v>28</v>
      </c>
      <c r="V3618">
        <f>VLOOKUP(A3618,vlookup_table[#All],4,FALSE)</f>
        <v>3401</v>
      </c>
      <c r="W3618" t="str">
        <f>IF(LEN(V3618)=4,_xlfn.CONCAT("19",LEFT(V3618,2)),IF(LEN(V3618)=3,_xlfn.CONCAT("190",LEFT(V3618,2)),0))</f>
        <v>1934</v>
      </c>
      <c r="X3618">
        <f>IF(V3618&lt;&gt;0,1997-VALUE(W3618),0)</f>
        <v>63</v>
      </c>
      <c r="Y3618" t="str">
        <f>VLOOKUP(A3618,vlookup_table[#All],5,FALSE)</f>
        <v>T3</v>
      </c>
      <c r="Z3618" t="str">
        <f t="shared" si="341"/>
        <v>Town</v>
      </c>
      <c r="AA3618">
        <f>VLOOKUP(A3618,vlookup_table[#All],7,FALSE)</f>
        <v>12</v>
      </c>
    </row>
    <row r="3619" spans="1:27" x14ac:dyDescent="0.3">
      <c r="A3619">
        <v>6198</v>
      </c>
      <c r="B3619" s="1" t="s">
        <v>22</v>
      </c>
      <c r="C3619" s="1" t="str">
        <f>UPPER(LEFT(B3619,2))</f>
        <v>CA</v>
      </c>
      <c r="D3619" s="1" t="s">
        <v>17</v>
      </c>
      <c r="E3619" s="1" t="str">
        <f>UPPER(LEFT(D3619,1))</f>
        <v>F</v>
      </c>
      <c r="F3619">
        <v>1941</v>
      </c>
      <c r="G3619">
        <f t="shared" si="336"/>
        <v>1941</v>
      </c>
      <c r="H3619">
        <f t="shared" si="337"/>
        <v>1941</v>
      </c>
      <c r="I3619">
        <v>433</v>
      </c>
      <c r="J3619">
        <f t="shared" si="338"/>
        <v>433</v>
      </c>
      <c r="K3619">
        <v>450</v>
      </c>
      <c r="L3619">
        <f t="shared" si="339"/>
        <v>450</v>
      </c>
      <c r="M3619">
        <v>42</v>
      </c>
      <c r="N3619">
        <v>12296</v>
      </c>
      <c r="O3619">
        <f t="shared" si="340"/>
        <v>12296</v>
      </c>
      <c r="P3619">
        <v>13</v>
      </c>
      <c r="Q3619">
        <v>58</v>
      </c>
      <c r="R3619">
        <v>412</v>
      </c>
      <c r="S3619">
        <v>474</v>
      </c>
      <c r="T3619">
        <v>13.65217391</v>
      </c>
      <c r="U3619">
        <f>VLOOKUP(A3619,vlookup_table[#All],2,)</f>
        <v>2</v>
      </c>
      <c r="V3619">
        <f>VLOOKUP(A3619,vlookup_table[#All],4,FALSE)</f>
        <v>1102</v>
      </c>
      <c r="W3619" t="str">
        <f>IF(LEN(V3619)=4,_xlfn.CONCAT("19",LEFT(V3619,2)),IF(LEN(V3619)=3,_xlfn.CONCAT("190",LEFT(V3619,2)),0))</f>
        <v>1911</v>
      </c>
      <c r="X3619">
        <f>IF(V3619&lt;&gt;0,1997-VALUE(W3619),0)</f>
        <v>86</v>
      </c>
      <c r="Y3619" t="str">
        <f>VLOOKUP(A3619,vlookup_table[#All],5,FALSE)</f>
        <v>S1</v>
      </c>
      <c r="Z3619" t="str">
        <f t="shared" si="341"/>
        <v>Suburban</v>
      </c>
      <c r="AA3619">
        <f>VLOOKUP(A3619,vlookup_table[#All],7,FALSE)</f>
        <v>20</v>
      </c>
    </row>
    <row r="3620" spans="1:27" x14ac:dyDescent="0.3">
      <c r="A3620">
        <v>146695</v>
      </c>
      <c r="B3620" s="1" t="s">
        <v>22</v>
      </c>
      <c r="C3620" s="1" t="str">
        <f>UPPER(LEFT(B3620,2))</f>
        <v>CA</v>
      </c>
      <c r="D3620" s="1" t="s">
        <v>17</v>
      </c>
      <c r="E3620" s="1" t="str">
        <f>UPPER(LEFT(D3620,1))</f>
        <v>F</v>
      </c>
      <c r="F3620">
        <v>3909</v>
      </c>
      <c r="G3620">
        <f t="shared" si="336"/>
        <v>3909</v>
      </c>
      <c r="H3620">
        <f t="shared" si="337"/>
        <v>3909</v>
      </c>
      <c r="I3620">
        <v>870</v>
      </c>
      <c r="J3620">
        <f t="shared" si="338"/>
        <v>870</v>
      </c>
      <c r="K3620">
        <v>901</v>
      </c>
      <c r="L3620">
        <f t="shared" si="339"/>
        <v>901</v>
      </c>
      <c r="M3620">
        <v>98</v>
      </c>
      <c r="N3620">
        <v>34835</v>
      </c>
      <c r="O3620">
        <f t="shared" si="340"/>
        <v>34835</v>
      </c>
      <c r="P3620">
        <v>16</v>
      </c>
      <c r="Q3620">
        <v>45</v>
      </c>
      <c r="R3620">
        <v>886</v>
      </c>
      <c r="S3620">
        <v>878</v>
      </c>
      <c r="T3620">
        <v>20</v>
      </c>
      <c r="U3620">
        <f>VLOOKUP(A3620,vlookup_table[#All],2,)</f>
        <v>2</v>
      </c>
      <c r="V3620">
        <f>VLOOKUP(A3620,vlookup_table[#All],4,FALSE)</f>
        <v>5501</v>
      </c>
      <c r="W3620" t="str">
        <f>IF(LEN(V3620)=4,_xlfn.CONCAT("19",LEFT(V3620,2)),IF(LEN(V3620)=3,_xlfn.CONCAT("190",LEFT(V3620,2)),0))</f>
        <v>1955</v>
      </c>
      <c r="X3620">
        <f>IF(V3620&lt;&gt;0,1997-VALUE(W3620),0)</f>
        <v>42</v>
      </c>
      <c r="Y3620" t="str">
        <f>VLOOKUP(A3620,vlookup_table[#All],5,FALSE)</f>
        <v>S1</v>
      </c>
      <c r="Z3620" t="str">
        <f t="shared" si="341"/>
        <v>Suburban</v>
      </c>
      <c r="AA3620">
        <f>VLOOKUP(A3620,vlookup_table[#All],7,FALSE)</f>
        <v>20</v>
      </c>
    </row>
    <row r="3621" spans="1:27" x14ac:dyDescent="0.3">
      <c r="A3621">
        <v>20631</v>
      </c>
      <c r="B3621" s="1" t="s">
        <v>18</v>
      </c>
      <c r="C3621" s="1" t="str">
        <f>UPPER(LEFT(B3621,2))</f>
        <v>NC</v>
      </c>
      <c r="D3621" s="1" t="s">
        <v>17</v>
      </c>
      <c r="E3621" s="1" t="str">
        <f>UPPER(LEFT(D3621,1))</f>
        <v>F</v>
      </c>
      <c r="F3621">
        <v>615</v>
      </c>
      <c r="G3621">
        <f t="shared" si="336"/>
        <v>615</v>
      </c>
      <c r="H3621">
        <f t="shared" si="337"/>
        <v>615</v>
      </c>
      <c r="I3621">
        <v>311</v>
      </c>
      <c r="J3621">
        <f t="shared" si="338"/>
        <v>311</v>
      </c>
      <c r="K3621">
        <v>369</v>
      </c>
      <c r="L3621">
        <f t="shared" si="339"/>
        <v>369</v>
      </c>
      <c r="M3621">
        <v>1</v>
      </c>
      <c r="N3621">
        <v>12294</v>
      </c>
      <c r="O3621">
        <f t="shared" si="340"/>
        <v>12294</v>
      </c>
      <c r="P3621">
        <v>1</v>
      </c>
      <c r="Q3621">
        <v>74</v>
      </c>
      <c r="R3621">
        <v>348</v>
      </c>
      <c r="S3621">
        <v>336</v>
      </c>
      <c r="T3621">
        <v>7.3636363640000004</v>
      </c>
      <c r="U3621">
        <f>VLOOKUP(A3621,vlookup_table[#All],2,)</f>
        <v>0</v>
      </c>
      <c r="V3621">
        <f>VLOOKUP(A3621,vlookup_table[#All],4,FALSE)</f>
        <v>5501</v>
      </c>
      <c r="W3621" t="str">
        <f>IF(LEN(V3621)=4,_xlfn.CONCAT("19",LEFT(V3621,2)),IF(LEN(V3621)=3,_xlfn.CONCAT("190",LEFT(V3621,2)),0))</f>
        <v>1955</v>
      </c>
      <c r="X3621">
        <f>IF(V3621&lt;&gt;0,1997-VALUE(W3621),0)</f>
        <v>42</v>
      </c>
      <c r="Y3621" t="str">
        <f>VLOOKUP(A3621,vlookup_table[#All],5,FALSE)</f>
        <v>T2</v>
      </c>
      <c r="Z3621" t="str">
        <f t="shared" si="341"/>
        <v>Town</v>
      </c>
      <c r="AA3621">
        <f>VLOOKUP(A3621,vlookup_table[#All],7,FALSE)</f>
        <v>20</v>
      </c>
    </row>
    <row r="3622" spans="1:27" x14ac:dyDescent="0.3">
      <c r="A3622">
        <v>15006</v>
      </c>
      <c r="B3622" s="1" t="s">
        <v>22</v>
      </c>
      <c r="C3622" s="1" t="str">
        <f>UPPER(LEFT(B3622,2))</f>
        <v>CA</v>
      </c>
      <c r="D3622" s="1" t="s">
        <v>17</v>
      </c>
      <c r="E3622" s="1" t="str">
        <f>UPPER(LEFT(D3622,1))</f>
        <v>F</v>
      </c>
      <c r="F3622">
        <v>5000</v>
      </c>
      <c r="G3622">
        <f t="shared" si="336"/>
        <v>5000</v>
      </c>
      <c r="H3622">
        <f t="shared" si="337"/>
        <v>5000</v>
      </c>
      <c r="I3622">
        <v>303</v>
      </c>
      <c r="J3622">
        <f t="shared" si="338"/>
        <v>303</v>
      </c>
      <c r="K3622">
        <v>546</v>
      </c>
      <c r="L3622">
        <f t="shared" si="339"/>
        <v>546</v>
      </c>
      <c r="M3622">
        <v>93</v>
      </c>
      <c r="N3622">
        <v>29754</v>
      </c>
      <c r="O3622">
        <f t="shared" si="340"/>
        <v>29754</v>
      </c>
      <c r="P3622">
        <v>36</v>
      </c>
      <c r="Q3622">
        <v>23</v>
      </c>
      <c r="R3622">
        <v>400</v>
      </c>
      <c r="S3622">
        <v>427</v>
      </c>
      <c r="T3622">
        <v>11.25</v>
      </c>
      <c r="U3622">
        <f>VLOOKUP(A3622,vlookup_table[#All],2,)</f>
        <v>0</v>
      </c>
      <c r="V3622">
        <f>VLOOKUP(A3622,vlookup_table[#All],4,FALSE)</f>
        <v>6601</v>
      </c>
      <c r="W3622" t="str">
        <f>IF(LEN(V3622)=4,_xlfn.CONCAT("19",LEFT(V3622,2)),IF(LEN(V3622)=3,_xlfn.CONCAT("190",LEFT(V3622,2)),0))</f>
        <v>1966</v>
      </c>
      <c r="X3622">
        <f>IF(V3622&lt;&gt;0,1997-VALUE(W3622),0)</f>
        <v>31</v>
      </c>
      <c r="Y3622" t="str">
        <f>VLOOKUP(A3622,vlookup_table[#All],5,FALSE)</f>
        <v>U1</v>
      </c>
      <c r="Z3622" t="str">
        <f t="shared" si="341"/>
        <v>Urban</v>
      </c>
      <c r="AA3622">
        <f>VLOOKUP(A3622,vlookup_table[#All],7,FALSE)</f>
        <v>10</v>
      </c>
    </row>
    <row r="3623" spans="1:27" x14ac:dyDescent="0.3">
      <c r="A3623">
        <v>1293</v>
      </c>
      <c r="B3623" s="1" t="s">
        <v>16</v>
      </c>
      <c r="C3623" s="1" t="str">
        <f>UPPER(LEFT(B3623,2))</f>
        <v>IL</v>
      </c>
      <c r="D3623" s="1" t="s">
        <v>17</v>
      </c>
      <c r="E3623" s="1" t="str">
        <f>UPPER(LEFT(D3623,1))</f>
        <v>F</v>
      </c>
      <c r="F3623">
        <v>917</v>
      </c>
      <c r="G3623">
        <f t="shared" si="336"/>
        <v>917</v>
      </c>
      <c r="H3623">
        <f t="shared" si="337"/>
        <v>917</v>
      </c>
      <c r="I3623">
        <v>462</v>
      </c>
      <c r="J3623">
        <f t="shared" si="338"/>
        <v>462</v>
      </c>
      <c r="K3623">
        <v>474</v>
      </c>
      <c r="L3623">
        <f t="shared" si="339"/>
        <v>474</v>
      </c>
      <c r="M3623">
        <v>0</v>
      </c>
      <c r="N3623">
        <v>14229</v>
      </c>
      <c r="O3623">
        <f t="shared" si="340"/>
        <v>14229</v>
      </c>
      <c r="P3623">
        <v>1</v>
      </c>
      <c r="Q3623">
        <v>85</v>
      </c>
      <c r="R3623">
        <v>480</v>
      </c>
      <c r="S3623">
        <v>434</v>
      </c>
      <c r="T3623">
        <v>5.2857142860000002</v>
      </c>
      <c r="U3623">
        <f>VLOOKUP(A3623,vlookup_table[#All],2,)</f>
        <v>0</v>
      </c>
      <c r="V3623">
        <f>VLOOKUP(A3623,vlookup_table[#All],4,FALSE)</f>
        <v>2201</v>
      </c>
      <c r="W3623" t="str">
        <f>IF(LEN(V3623)=4,_xlfn.CONCAT("19",LEFT(V3623,2)),IF(LEN(V3623)=3,_xlfn.CONCAT("190",LEFT(V3623,2)),0))</f>
        <v>1922</v>
      </c>
      <c r="X3623">
        <f>IF(V3623&lt;&gt;0,1997-VALUE(W3623),0)</f>
        <v>75</v>
      </c>
      <c r="Y3623" t="str">
        <f>VLOOKUP(A3623,vlookup_table[#All],5,FALSE)</f>
        <v>S2</v>
      </c>
      <c r="Z3623" t="str">
        <f t="shared" si="341"/>
        <v>Suburban</v>
      </c>
      <c r="AA3623">
        <f>VLOOKUP(A3623,vlookup_table[#All],7,FALSE)</f>
        <v>2</v>
      </c>
    </row>
    <row r="3624" spans="1:27" x14ac:dyDescent="0.3">
      <c r="A3624">
        <v>139626</v>
      </c>
      <c r="B3624" s="1" t="s">
        <v>55</v>
      </c>
      <c r="C3624" s="1" t="str">
        <f>UPPER(LEFT(B3624,2))</f>
        <v>NM</v>
      </c>
      <c r="D3624" s="1" t="s">
        <v>14</v>
      </c>
      <c r="E3624" s="1" t="str">
        <f>UPPER(LEFT(D3624,1))</f>
        <v>M</v>
      </c>
      <c r="F3624">
        <v>1590</v>
      </c>
      <c r="G3624">
        <f t="shared" si="336"/>
        <v>1590</v>
      </c>
      <c r="H3624">
        <f t="shared" si="337"/>
        <v>1590</v>
      </c>
      <c r="I3624">
        <v>524</v>
      </c>
      <c r="J3624">
        <f t="shared" si="338"/>
        <v>524</v>
      </c>
      <c r="K3624">
        <v>682</v>
      </c>
      <c r="L3624">
        <f t="shared" si="339"/>
        <v>682</v>
      </c>
      <c r="M3624">
        <v>33</v>
      </c>
      <c r="N3624">
        <v>27625</v>
      </c>
      <c r="O3624">
        <f t="shared" si="340"/>
        <v>27625</v>
      </c>
      <c r="P3624">
        <v>4</v>
      </c>
      <c r="Q3624">
        <v>39</v>
      </c>
      <c r="R3624">
        <v>575</v>
      </c>
      <c r="S3624">
        <v>647</v>
      </c>
      <c r="T3624">
        <v>10.21428571</v>
      </c>
      <c r="U3624">
        <f>VLOOKUP(A3624,vlookup_table[#All],2,)</f>
        <v>2</v>
      </c>
      <c r="V3624">
        <f>VLOOKUP(A3624,vlookup_table[#All],4,FALSE)</f>
        <v>2406</v>
      </c>
      <c r="W3624" t="str">
        <f>IF(LEN(V3624)=4,_xlfn.CONCAT("19",LEFT(V3624,2)),IF(LEN(V3624)=3,_xlfn.CONCAT("190",LEFT(V3624,2)),0))</f>
        <v>1924</v>
      </c>
      <c r="X3624">
        <f>IF(V3624&lt;&gt;0,1997-VALUE(W3624),0)</f>
        <v>73</v>
      </c>
      <c r="Y3624" t="str">
        <f>VLOOKUP(A3624,vlookup_table[#All],5,FALSE)</f>
        <v>U1</v>
      </c>
      <c r="Z3624" t="str">
        <f t="shared" si="341"/>
        <v>Urban</v>
      </c>
      <c r="AA3624">
        <f>VLOOKUP(A3624,vlookup_table[#All],7,FALSE)</f>
        <v>10</v>
      </c>
    </row>
    <row r="3625" spans="1:27" x14ac:dyDescent="0.3">
      <c r="A3625">
        <v>25760</v>
      </c>
      <c r="B3625" s="1" t="s">
        <v>40</v>
      </c>
      <c r="C3625" s="1" t="str">
        <f>UPPER(LEFT(B3625,2))</f>
        <v>GA</v>
      </c>
      <c r="D3625" s="1" t="s">
        <v>14</v>
      </c>
      <c r="E3625" s="1" t="str">
        <f>UPPER(LEFT(D3625,1))</f>
        <v>M</v>
      </c>
      <c r="F3625">
        <v>554</v>
      </c>
      <c r="G3625">
        <f t="shared" si="336"/>
        <v>554</v>
      </c>
      <c r="H3625">
        <f t="shared" si="337"/>
        <v>554</v>
      </c>
      <c r="I3625">
        <v>275</v>
      </c>
      <c r="J3625">
        <f t="shared" si="338"/>
        <v>275</v>
      </c>
      <c r="K3625">
        <v>444</v>
      </c>
      <c r="L3625">
        <f t="shared" si="339"/>
        <v>444</v>
      </c>
      <c r="M3625">
        <v>0</v>
      </c>
      <c r="N3625">
        <v>13618</v>
      </c>
      <c r="O3625">
        <f t="shared" si="340"/>
        <v>13618</v>
      </c>
      <c r="P3625">
        <v>1</v>
      </c>
      <c r="Q3625">
        <v>74</v>
      </c>
      <c r="R3625">
        <v>345</v>
      </c>
      <c r="S3625">
        <v>324</v>
      </c>
      <c r="T3625">
        <v>20</v>
      </c>
      <c r="U3625">
        <f>VLOOKUP(A3625,vlookup_table[#All],2,)</f>
        <v>1</v>
      </c>
      <c r="V3625">
        <f>VLOOKUP(A3625,vlookup_table[#All],4,FALSE)</f>
        <v>0</v>
      </c>
      <c r="W3625">
        <f>IF(LEN(V3625)=4,_xlfn.CONCAT("19",LEFT(V3625,2)),IF(LEN(V3625)=3,_xlfn.CONCAT("190",LEFT(V3625,2)),0))</f>
        <v>0</v>
      </c>
      <c r="X3625">
        <f>IF(V3625&lt;&gt;0,1997-VALUE(W3625),0)</f>
        <v>0</v>
      </c>
      <c r="Y3625" t="str">
        <f>VLOOKUP(A3625,vlookup_table[#All],5,FALSE)</f>
        <v>S3</v>
      </c>
      <c r="Z3625" t="str">
        <f t="shared" si="341"/>
        <v>Suburban</v>
      </c>
      <c r="AA3625">
        <f>VLOOKUP(A3625,vlookup_table[#All],7,FALSE)</f>
        <v>20</v>
      </c>
    </row>
    <row r="3626" spans="1:27" x14ac:dyDescent="0.3">
      <c r="A3626">
        <v>170486</v>
      </c>
      <c r="B3626" s="1" t="s">
        <v>22</v>
      </c>
      <c r="C3626" s="1" t="str">
        <f>UPPER(LEFT(B3626,2))</f>
        <v>CA</v>
      </c>
      <c r="D3626" s="1" t="s">
        <v>14</v>
      </c>
      <c r="E3626" s="1" t="str">
        <f>UPPER(LEFT(D3626,1))</f>
        <v>M</v>
      </c>
      <c r="F3626">
        <v>993</v>
      </c>
      <c r="G3626">
        <f t="shared" si="336"/>
        <v>993</v>
      </c>
      <c r="H3626">
        <f t="shared" si="337"/>
        <v>993</v>
      </c>
      <c r="I3626">
        <v>347</v>
      </c>
      <c r="J3626">
        <f t="shared" si="338"/>
        <v>347</v>
      </c>
      <c r="K3626">
        <v>443</v>
      </c>
      <c r="L3626">
        <f t="shared" si="339"/>
        <v>443</v>
      </c>
      <c r="M3626">
        <v>1</v>
      </c>
      <c r="N3626">
        <v>13734</v>
      </c>
      <c r="O3626">
        <f t="shared" si="340"/>
        <v>13734</v>
      </c>
      <c r="P3626">
        <v>10</v>
      </c>
      <c r="Q3626">
        <v>57</v>
      </c>
      <c r="R3626">
        <v>417</v>
      </c>
      <c r="S3626">
        <v>386</v>
      </c>
      <c r="T3626">
        <v>12.5</v>
      </c>
      <c r="U3626">
        <f>VLOOKUP(A3626,vlookup_table[#All],2,)</f>
        <v>1</v>
      </c>
      <c r="V3626">
        <f>VLOOKUP(A3626,vlookup_table[#All],4,FALSE)</f>
        <v>0</v>
      </c>
      <c r="W3626">
        <f>IF(LEN(V3626)=4,_xlfn.CONCAT("19",LEFT(V3626,2)),IF(LEN(V3626)=3,_xlfn.CONCAT("190",LEFT(V3626,2)),0))</f>
        <v>0</v>
      </c>
      <c r="X3626">
        <f>IF(V3626&lt;&gt;0,1997-VALUE(W3626),0)</f>
        <v>0</v>
      </c>
      <c r="Y3626" t="str">
        <f>VLOOKUP(A3626,vlookup_table[#All],5,FALSE)</f>
        <v>T1</v>
      </c>
      <c r="Z3626" t="str">
        <f t="shared" si="341"/>
        <v>Town</v>
      </c>
      <c r="AA3626">
        <f>VLOOKUP(A3626,vlookup_table[#All],7,FALSE)</f>
        <v>12</v>
      </c>
    </row>
    <row r="3627" spans="1:27" x14ac:dyDescent="0.3">
      <c r="A3627">
        <v>24172</v>
      </c>
      <c r="B3627" s="1" t="s">
        <v>47</v>
      </c>
      <c r="C3627" s="1" t="str">
        <f>UPPER(LEFT(B3627,2))</f>
        <v>SC</v>
      </c>
      <c r="D3627" s="1" t="s">
        <v>17</v>
      </c>
      <c r="E3627" s="1" t="str">
        <f>UPPER(LEFT(D3627,1))</f>
        <v>F</v>
      </c>
      <c r="F3627">
        <v>714</v>
      </c>
      <c r="G3627">
        <f t="shared" si="336"/>
        <v>714</v>
      </c>
      <c r="H3627">
        <f t="shared" si="337"/>
        <v>714</v>
      </c>
      <c r="I3627">
        <v>191</v>
      </c>
      <c r="J3627">
        <f t="shared" si="338"/>
        <v>191</v>
      </c>
      <c r="K3627">
        <v>333</v>
      </c>
      <c r="L3627">
        <f t="shared" si="339"/>
        <v>333</v>
      </c>
      <c r="M3627">
        <v>1</v>
      </c>
      <c r="N3627">
        <v>9798</v>
      </c>
      <c r="O3627">
        <f t="shared" si="340"/>
        <v>9798</v>
      </c>
      <c r="P3627">
        <v>1</v>
      </c>
      <c r="Q3627">
        <v>92</v>
      </c>
      <c r="R3627">
        <v>302</v>
      </c>
      <c r="S3627">
        <v>256</v>
      </c>
      <c r="T3627">
        <v>5</v>
      </c>
      <c r="U3627">
        <f>VLOOKUP(A3627,vlookup_table[#All],2,)</f>
        <v>0</v>
      </c>
      <c r="V3627">
        <f>VLOOKUP(A3627,vlookup_table[#All],4,FALSE)</f>
        <v>2501</v>
      </c>
      <c r="W3627" t="str">
        <f>IF(LEN(V3627)=4,_xlfn.CONCAT("19",LEFT(V3627,2)),IF(LEN(V3627)=3,_xlfn.CONCAT("190",LEFT(V3627,2)),0))</f>
        <v>1925</v>
      </c>
      <c r="X3627">
        <f>IF(V3627&lt;&gt;0,1997-VALUE(W3627),0)</f>
        <v>72</v>
      </c>
      <c r="Y3627" t="str">
        <f>VLOOKUP(A3627,vlookup_table[#All],5,FALSE)</f>
        <v>R2</v>
      </c>
      <c r="Z3627" t="str">
        <f t="shared" si="341"/>
        <v>Rural</v>
      </c>
      <c r="AA3627">
        <f>VLOOKUP(A3627,vlookup_table[#All],7,FALSE)</f>
        <v>5</v>
      </c>
    </row>
    <row r="3628" spans="1:27" x14ac:dyDescent="0.3">
      <c r="A3628">
        <v>174317</v>
      </c>
      <c r="B3628" s="1" t="s">
        <v>51</v>
      </c>
      <c r="C3628" s="1" t="str">
        <f>UPPER(LEFT(B3628,2))</f>
        <v>OR</v>
      </c>
      <c r="D3628" s="1" t="s">
        <v>14</v>
      </c>
      <c r="E3628" s="1" t="str">
        <f>UPPER(LEFT(D3628,1))</f>
        <v>M</v>
      </c>
      <c r="F3628">
        <v>690</v>
      </c>
      <c r="G3628">
        <f t="shared" si="336"/>
        <v>690</v>
      </c>
      <c r="H3628">
        <f t="shared" si="337"/>
        <v>690</v>
      </c>
      <c r="I3628">
        <v>374</v>
      </c>
      <c r="J3628">
        <f t="shared" si="338"/>
        <v>374</v>
      </c>
      <c r="K3628">
        <v>420</v>
      </c>
      <c r="L3628">
        <f t="shared" si="339"/>
        <v>420</v>
      </c>
      <c r="M3628">
        <v>0</v>
      </c>
      <c r="N3628">
        <v>13265</v>
      </c>
      <c r="O3628">
        <f t="shared" si="340"/>
        <v>13265</v>
      </c>
      <c r="P3628">
        <v>9</v>
      </c>
      <c r="Q3628">
        <v>48</v>
      </c>
      <c r="R3628">
        <v>392</v>
      </c>
      <c r="S3628">
        <v>412</v>
      </c>
      <c r="T3628">
        <v>10.125</v>
      </c>
      <c r="U3628">
        <f>VLOOKUP(A3628,vlookup_table[#All],2,)</f>
        <v>1</v>
      </c>
      <c r="V3628">
        <f>VLOOKUP(A3628,vlookup_table[#All],4,FALSE)</f>
        <v>3008</v>
      </c>
      <c r="W3628" t="str">
        <f>IF(LEN(V3628)=4,_xlfn.CONCAT("19",LEFT(V3628,2)),IF(LEN(V3628)=3,_xlfn.CONCAT("190",LEFT(V3628,2)),0))</f>
        <v>1930</v>
      </c>
      <c r="X3628">
        <f>IF(V3628&lt;&gt;0,1997-VALUE(W3628),0)</f>
        <v>67</v>
      </c>
      <c r="Y3628" t="str">
        <f>VLOOKUP(A3628,vlookup_table[#All],5,FALSE)</f>
        <v>C2</v>
      </c>
      <c r="Z3628" t="str">
        <f t="shared" si="341"/>
        <v>City</v>
      </c>
      <c r="AA3628">
        <f>VLOOKUP(A3628,vlookup_table[#All],7,FALSE)</f>
        <v>14</v>
      </c>
    </row>
    <row r="3629" spans="1:27" x14ac:dyDescent="0.3">
      <c r="A3629">
        <v>99849</v>
      </c>
      <c r="B3629" s="1" t="s">
        <v>37</v>
      </c>
      <c r="C3629" s="1" t="str">
        <f>UPPER(LEFT(B3629,2))</f>
        <v>MO</v>
      </c>
      <c r="D3629" s="1" t="s">
        <v>14</v>
      </c>
      <c r="E3629" s="1" t="str">
        <f>UPPER(LEFT(D3629,1))</f>
        <v>M</v>
      </c>
      <c r="F3629">
        <v>566</v>
      </c>
      <c r="G3629">
        <f t="shared" si="336"/>
        <v>566</v>
      </c>
      <c r="H3629">
        <f t="shared" si="337"/>
        <v>566</v>
      </c>
      <c r="I3629">
        <v>352</v>
      </c>
      <c r="J3629">
        <f t="shared" si="338"/>
        <v>352</v>
      </c>
      <c r="K3629">
        <v>380</v>
      </c>
      <c r="L3629">
        <f t="shared" si="339"/>
        <v>380</v>
      </c>
      <c r="M3629">
        <v>0</v>
      </c>
      <c r="N3629">
        <v>13762</v>
      </c>
      <c r="O3629">
        <f t="shared" si="340"/>
        <v>13762</v>
      </c>
      <c r="P3629">
        <v>0</v>
      </c>
      <c r="Q3629">
        <v>80</v>
      </c>
      <c r="R3629">
        <v>378</v>
      </c>
      <c r="S3629">
        <v>363</v>
      </c>
      <c r="T3629">
        <v>3.5714285710000002</v>
      </c>
      <c r="U3629">
        <f>VLOOKUP(A3629,vlookup_table[#All],2,)</f>
        <v>1</v>
      </c>
      <c r="V3629">
        <f>VLOOKUP(A3629,vlookup_table[#All],4,FALSE)</f>
        <v>0</v>
      </c>
      <c r="W3629">
        <f>IF(LEN(V3629)=4,_xlfn.CONCAT("19",LEFT(V3629,2)),IF(LEN(V3629)=3,_xlfn.CONCAT("190",LEFT(V3629,2)),0))</f>
        <v>0</v>
      </c>
      <c r="X3629">
        <f>IF(V3629&lt;&gt;0,1997-VALUE(W3629),0)</f>
        <v>0</v>
      </c>
      <c r="Y3629" t="str">
        <f>VLOOKUP(A3629,vlookup_table[#All],5,FALSE)</f>
        <v>S2</v>
      </c>
      <c r="Z3629" t="str">
        <f t="shared" si="341"/>
        <v>Suburban</v>
      </c>
      <c r="AA3629">
        <f>VLOOKUP(A3629,vlookup_table[#All],7,FALSE)</f>
        <v>6</v>
      </c>
    </row>
    <row r="3630" spans="1:27" x14ac:dyDescent="0.3">
      <c r="A3630">
        <v>139282</v>
      </c>
      <c r="B3630" s="1" t="s">
        <v>55</v>
      </c>
      <c r="C3630" s="1" t="str">
        <f>UPPER(LEFT(B3630,2))</f>
        <v>NM</v>
      </c>
      <c r="D3630" s="1" t="s">
        <v>14</v>
      </c>
      <c r="E3630" s="1" t="str">
        <f>UPPER(LEFT(D3630,1))</f>
        <v>M</v>
      </c>
      <c r="F3630">
        <v>1208</v>
      </c>
      <c r="G3630">
        <f t="shared" si="336"/>
        <v>1208</v>
      </c>
      <c r="H3630">
        <f t="shared" si="337"/>
        <v>1208</v>
      </c>
      <c r="I3630">
        <v>497</v>
      </c>
      <c r="J3630">
        <f t="shared" si="338"/>
        <v>497</v>
      </c>
      <c r="K3630">
        <v>670</v>
      </c>
      <c r="L3630">
        <f t="shared" si="339"/>
        <v>670</v>
      </c>
      <c r="M3630">
        <v>13</v>
      </c>
      <c r="N3630">
        <v>33095</v>
      </c>
      <c r="O3630">
        <f t="shared" si="340"/>
        <v>33095</v>
      </c>
      <c r="P3630">
        <v>4</v>
      </c>
      <c r="Q3630">
        <v>45</v>
      </c>
      <c r="R3630">
        <v>603</v>
      </c>
      <c r="S3630">
        <v>574</v>
      </c>
      <c r="T3630">
        <v>13</v>
      </c>
      <c r="U3630">
        <f>VLOOKUP(A3630,vlookup_table[#All],2,)</f>
        <v>1</v>
      </c>
      <c r="V3630">
        <f>VLOOKUP(A3630,vlookup_table[#All],4,FALSE)</f>
        <v>4901</v>
      </c>
      <c r="W3630" t="str">
        <f>IF(LEN(V3630)=4,_xlfn.CONCAT("19",LEFT(V3630,2)),IF(LEN(V3630)=3,_xlfn.CONCAT("190",LEFT(V3630,2)),0))</f>
        <v>1949</v>
      </c>
      <c r="X3630">
        <f>IF(V3630&lt;&gt;0,1997-VALUE(W3630),0)</f>
        <v>48</v>
      </c>
      <c r="Y3630" t="str">
        <f>VLOOKUP(A3630,vlookup_table[#All],5,FALSE)</f>
        <v>S1</v>
      </c>
      <c r="Z3630" t="str">
        <f t="shared" si="341"/>
        <v>Suburban</v>
      </c>
      <c r="AA3630">
        <f>VLOOKUP(A3630,vlookup_table[#All],7,FALSE)</f>
        <v>23</v>
      </c>
    </row>
    <row r="3631" spans="1:27" x14ac:dyDescent="0.3">
      <c r="A3631">
        <v>79562</v>
      </c>
      <c r="B3631" s="1" t="s">
        <v>36</v>
      </c>
      <c r="C3631" s="1" t="str">
        <f>UPPER(LEFT(B3631,2))</f>
        <v>WI</v>
      </c>
      <c r="D3631" s="1" t="s">
        <v>52</v>
      </c>
      <c r="E3631" s="1" t="str">
        <f>UPPER(LEFT(D3631,1))</f>
        <v>M</v>
      </c>
      <c r="F3631">
        <v>677</v>
      </c>
      <c r="G3631">
        <f t="shared" si="336"/>
        <v>677</v>
      </c>
      <c r="H3631">
        <f t="shared" si="337"/>
        <v>677</v>
      </c>
      <c r="I3631">
        <v>272</v>
      </c>
      <c r="J3631">
        <f t="shared" si="338"/>
        <v>272</v>
      </c>
      <c r="K3631">
        <v>387</v>
      </c>
      <c r="L3631">
        <f t="shared" si="339"/>
        <v>387</v>
      </c>
      <c r="M3631">
        <v>0</v>
      </c>
      <c r="N3631">
        <v>15924</v>
      </c>
      <c r="O3631">
        <f t="shared" si="340"/>
        <v>15924</v>
      </c>
      <c r="P3631">
        <v>3</v>
      </c>
      <c r="Q3631">
        <v>77</v>
      </c>
      <c r="R3631">
        <v>372</v>
      </c>
      <c r="S3631">
        <v>331</v>
      </c>
      <c r="T3631">
        <v>11.25</v>
      </c>
      <c r="U3631">
        <f>VLOOKUP(A3631,vlookup_table[#All],2,)</f>
        <v>2</v>
      </c>
      <c r="V3631">
        <f>VLOOKUP(A3631,vlookup_table[#All],4,FALSE)</f>
        <v>7006</v>
      </c>
      <c r="W3631" t="str">
        <f>IF(LEN(V3631)=4,_xlfn.CONCAT("19",LEFT(V3631,2)),IF(LEN(V3631)=3,_xlfn.CONCAT("190",LEFT(V3631,2)),0))</f>
        <v>1970</v>
      </c>
      <c r="X3631">
        <f>IF(V3631&lt;&gt;0,1997-VALUE(W3631),0)</f>
        <v>27</v>
      </c>
      <c r="Y3631" t="str">
        <f>VLOOKUP(A3631,vlookup_table[#All],5,FALSE)</f>
        <v>S2</v>
      </c>
      <c r="Z3631" t="str">
        <f t="shared" si="341"/>
        <v>Suburban</v>
      </c>
      <c r="AA3631">
        <f>VLOOKUP(A3631,vlookup_table[#All],7,FALSE)</f>
        <v>19</v>
      </c>
    </row>
    <row r="3632" spans="1:27" x14ac:dyDescent="0.3">
      <c r="A3632">
        <v>136466</v>
      </c>
      <c r="B3632" s="1" t="s">
        <v>56</v>
      </c>
      <c r="C3632" s="1" t="str">
        <f>UPPER(LEFT(B3632,2))</f>
        <v>AZ</v>
      </c>
      <c r="D3632" s="1" t="s">
        <v>14</v>
      </c>
      <c r="E3632" s="1" t="str">
        <f>UPPER(LEFT(D3632,1))</f>
        <v>M</v>
      </c>
      <c r="F3632">
        <v>1079</v>
      </c>
      <c r="G3632">
        <f t="shared" si="336"/>
        <v>1079</v>
      </c>
      <c r="H3632">
        <f t="shared" si="337"/>
        <v>1079</v>
      </c>
      <c r="I3632">
        <v>623</v>
      </c>
      <c r="J3632">
        <f t="shared" si="338"/>
        <v>623</v>
      </c>
      <c r="K3632">
        <v>648</v>
      </c>
      <c r="L3632">
        <f t="shared" si="339"/>
        <v>648</v>
      </c>
      <c r="M3632">
        <v>0</v>
      </c>
      <c r="N3632">
        <v>20170</v>
      </c>
      <c r="O3632">
        <f t="shared" si="340"/>
        <v>20170</v>
      </c>
      <c r="P3632">
        <v>9</v>
      </c>
      <c r="Q3632">
        <v>18</v>
      </c>
      <c r="R3632">
        <v>614</v>
      </c>
      <c r="S3632">
        <v>650</v>
      </c>
      <c r="T3632">
        <v>27</v>
      </c>
      <c r="U3632">
        <f>VLOOKUP(A3632,vlookup_table[#All],2,)</f>
        <v>1</v>
      </c>
      <c r="V3632">
        <f>VLOOKUP(A3632,vlookup_table[#All],4,FALSE)</f>
        <v>5108</v>
      </c>
      <c r="W3632" t="str">
        <f>IF(LEN(V3632)=4,_xlfn.CONCAT("19",LEFT(V3632,2)),IF(LEN(V3632)=3,_xlfn.CONCAT("190",LEFT(V3632,2)),0))</f>
        <v>1951</v>
      </c>
      <c r="X3632">
        <f>IF(V3632&lt;&gt;0,1997-VALUE(W3632),0)</f>
        <v>46</v>
      </c>
      <c r="Y3632" t="str">
        <f>VLOOKUP(A3632,vlookup_table[#All],5,FALSE)</f>
        <v>C2</v>
      </c>
      <c r="Z3632" t="str">
        <f t="shared" si="341"/>
        <v>City</v>
      </c>
      <c r="AA3632">
        <f>VLOOKUP(A3632,vlookup_table[#All],7,FALSE)</f>
        <v>10</v>
      </c>
    </row>
    <row r="3633" spans="1:27" x14ac:dyDescent="0.3">
      <c r="A3633">
        <v>70835</v>
      </c>
      <c r="B3633" s="1" t="s">
        <v>30</v>
      </c>
      <c r="C3633" s="1" t="str">
        <f>UPPER(LEFT(B3633,2))</f>
        <v>MI</v>
      </c>
      <c r="D3633" s="1" t="s">
        <v>17</v>
      </c>
      <c r="E3633" s="1" t="str">
        <f>UPPER(LEFT(D3633,1))</f>
        <v>F</v>
      </c>
      <c r="F3633">
        <v>354</v>
      </c>
      <c r="G3633">
        <f t="shared" si="336"/>
        <v>354</v>
      </c>
      <c r="H3633">
        <f t="shared" si="337"/>
        <v>354</v>
      </c>
      <c r="I3633">
        <v>207</v>
      </c>
      <c r="J3633">
        <f t="shared" si="338"/>
        <v>207</v>
      </c>
      <c r="K3633">
        <v>295</v>
      </c>
      <c r="L3633">
        <f t="shared" si="339"/>
        <v>295</v>
      </c>
      <c r="M3633">
        <v>0</v>
      </c>
      <c r="N3633">
        <v>9393</v>
      </c>
      <c r="O3633">
        <f t="shared" si="340"/>
        <v>9393</v>
      </c>
      <c r="P3633">
        <v>2</v>
      </c>
      <c r="Q3633">
        <v>91</v>
      </c>
      <c r="R3633">
        <v>234</v>
      </c>
      <c r="S3633">
        <v>266</v>
      </c>
      <c r="T3633">
        <v>6.1111111109999996</v>
      </c>
      <c r="U3633">
        <f>VLOOKUP(A3633,vlookup_table[#All],2,)</f>
        <v>0</v>
      </c>
      <c r="V3633">
        <f>VLOOKUP(A3633,vlookup_table[#All],4,FALSE)</f>
        <v>1912</v>
      </c>
      <c r="W3633" t="str">
        <f>IF(LEN(V3633)=4,_xlfn.CONCAT("19",LEFT(V3633,2)),IF(LEN(V3633)=3,_xlfn.CONCAT("190",LEFT(V3633,2)),0))</f>
        <v>1919</v>
      </c>
      <c r="X3633">
        <f>IF(V3633&lt;&gt;0,1997-VALUE(W3633),0)</f>
        <v>78</v>
      </c>
      <c r="Y3633" t="str">
        <f>VLOOKUP(A3633,vlookup_table[#All],5,FALSE)</f>
        <v>R3</v>
      </c>
      <c r="Z3633" t="str">
        <f t="shared" si="341"/>
        <v>Rural</v>
      </c>
      <c r="AA3633">
        <f>VLOOKUP(A3633,vlookup_table[#All],7,FALSE)</f>
        <v>9</v>
      </c>
    </row>
    <row r="3634" spans="1:27" x14ac:dyDescent="0.3">
      <c r="A3634">
        <v>8195</v>
      </c>
      <c r="B3634" s="1" t="s">
        <v>16</v>
      </c>
      <c r="C3634" s="1" t="str">
        <f>UPPER(LEFT(B3634,2))</f>
        <v>IL</v>
      </c>
      <c r="D3634" s="1" t="s">
        <v>14</v>
      </c>
      <c r="E3634" s="1" t="str">
        <f>UPPER(LEFT(D3634,1))</f>
        <v>M</v>
      </c>
      <c r="F3634">
        <v>354</v>
      </c>
      <c r="G3634">
        <f t="shared" si="336"/>
        <v>354</v>
      </c>
      <c r="H3634">
        <f t="shared" si="337"/>
        <v>354</v>
      </c>
      <c r="I3634">
        <v>188</v>
      </c>
      <c r="J3634">
        <f t="shared" si="338"/>
        <v>188</v>
      </c>
      <c r="K3634">
        <v>292</v>
      </c>
      <c r="L3634">
        <f t="shared" si="339"/>
        <v>292</v>
      </c>
      <c r="M3634">
        <v>0</v>
      </c>
      <c r="N3634">
        <v>10233</v>
      </c>
      <c r="O3634">
        <f t="shared" si="340"/>
        <v>10233</v>
      </c>
      <c r="P3634">
        <v>1</v>
      </c>
      <c r="Q3634">
        <v>88</v>
      </c>
      <c r="R3634">
        <v>258</v>
      </c>
      <c r="S3634">
        <v>231</v>
      </c>
      <c r="T3634">
        <v>7.733333333</v>
      </c>
      <c r="U3634">
        <f>VLOOKUP(A3634,vlookup_table[#All],2,)</f>
        <v>2</v>
      </c>
      <c r="V3634">
        <f>VLOOKUP(A3634,vlookup_table[#All],4,FALSE)</f>
        <v>3910</v>
      </c>
      <c r="W3634" t="str">
        <f>IF(LEN(V3634)=4,_xlfn.CONCAT("19",LEFT(V3634,2)),IF(LEN(V3634)=3,_xlfn.CONCAT("190",LEFT(V3634,2)),0))</f>
        <v>1939</v>
      </c>
      <c r="X3634">
        <f>IF(V3634&lt;&gt;0,1997-VALUE(W3634),0)</f>
        <v>58</v>
      </c>
      <c r="Y3634" t="str">
        <f>VLOOKUP(A3634,vlookup_table[#All],5,FALSE)</f>
        <v>R3</v>
      </c>
      <c r="Z3634" t="str">
        <f t="shared" si="341"/>
        <v>Rural</v>
      </c>
      <c r="AA3634">
        <f>VLOOKUP(A3634,vlookup_table[#All],7,FALSE)</f>
        <v>6</v>
      </c>
    </row>
    <row r="3635" spans="1:27" x14ac:dyDescent="0.3">
      <c r="A3635">
        <v>28340</v>
      </c>
      <c r="B3635" s="1" t="s">
        <v>40</v>
      </c>
      <c r="C3635" s="1" t="str">
        <f>UPPER(LEFT(B3635,2))</f>
        <v>GA</v>
      </c>
      <c r="D3635" s="1" t="s">
        <v>17</v>
      </c>
      <c r="E3635" s="1" t="str">
        <f>UPPER(LEFT(D3635,1))</f>
        <v>F</v>
      </c>
      <c r="F3635">
        <v>1216</v>
      </c>
      <c r="G3635">
        <f t="shared" si="336"/>
        <v>1216</v>
      </c>
      <c r="H3635">
        <f t="shared" si="337"/>
        <v>1216</v>
      </c>
      <c r="I3635">
        <v>541</v>
      </c>
      <c r="J3635">
        <f t="shared" si="338"/>
        <v>541</v>
      </c>
      <c r="K3635">
        <v>687</v>
      </c>
      <c r="L3635">
        <f t="shared" si="339"/>
        <v>687</v>
      </c>
      <c r="M3635">
        <v>2</v>
      </c>
      <c r="N3635">
        <v>29297</v>
      </c>
      <c r="O3635">
        <f t="shared" si="340"/>
        <v>29297</v>
      </c>
      <c r="P3635">
        <v>0</v>
      </c>
      <c r="Q3635">
        <v>49</v>
      </c>
      <c r="R3635">
        <v>621</v>
      </c>
      <c r="S3635">
        <v>527</v>
      </c>
      <c r="T3635">
        <v>5.9090909089999997</v>
      </c>
      <c r="U3635">
        <f>VLOOKUP(A3635,vlookup_table[#All],2,)</f>
        <v>0</v>
      </c>
      <c r="V3635">
        <f>VLOOKUP(A3635,vlookup_table[#All],4,FALSE)</f>
        <v>4401</v>
      </c>
      <c r="W3635" t="str">
        <f>IF(LEN(V3635)=4,_xlfn.CONCAT("19",LEFT(V3635,2)),IF(LEN(V3635)=3,_xlfn.CONCAT("190",LEFT(V3635,2)),0))</f>
        <v>1944</v>
      </c>
      <c r="X3635">
        <f>IF(V3635&lt;&gt;0,1997-VALUE(W3635),0)</f>
        <v>53</v>
      </c>
      <c r="Y3635" t="str">
        <f>VLOOKUP(A3635,vlookup_table[#All],5,FALSE)</f>
        <v>S1</v>
      </c>
      <c r="Z3635" t="str">
        <f t="shared" si="341"/>
        <v>Suburban</v>
      </c>
      <c r="AA3635">
        <f>VLOOKUP(A3635,vlookup_table[#All],7,FALSE)</f>
        <v>10</v>
      </c>
    </row>
    <row r="3636" spans="1:27" x14ac:dyDescent="0.3">
      <c r="A3636">
        <v>19235</v>
      </c>
      <c r="B3636" s="1" t="s">
        <v>18</v>
      </c>
      <c r="C3636" s="1" t="str">
        <f>UPPER(LEFT(B3636,2))</f>
        <v>NC</v>
      </c>
      <c r="D3636" s="1" t="s">
        <v>14</v>
      </c>
      <c r="E3636" s="1" t="str">
        <f>UPPER(LEFT(D3636,1))</f>
        <v>M</v>
      </c>
      <c r="F3636">
        <v>538</v>
      </c>
      <c r="G3636">
        <f t="shared" si="336"/>
        <v>538</v>
      </c>
      <c r="H3636">
        <f t="shared" si="337"/>
        <v>538</v>
      </c>
      <c r="I3636">
        <v>238</v>
      </c>
      <c r="J3636">
        <f t="shared" si="338"/>
        <v>238</v>
      </c>
      <c r="K3636">
        <v>331</v>
      </c>
      <c r="L3636">
        <f t="shared" si="339"/>
        <v>331</v>
      </c>
      <c r="M3636">
        <v>1</v>
      </c>
      <c r="N3636">
        <v>12431</v>
      </c>
      <c r="O3636">
        <f t="shared" si="340"/>
        <v>12431</v>
      </c>
      <c r="P3636">
        <v>5</v>
      </c>
      <c r="Q3636">
        <v>71</v>
      </c>
      <c r="R3636">
        <v>313</v>
      </c>
      <c r="S3636">
        <v>269</v>
      </c>
      <c r="T3636">
        <v>15.33333333</v>
      </c>
      <c r="U3636">
        <f>VLOOKUP(A3636,vlookup_table[#All],2,)</f>
        <v>2</v>
      </c>
      <c r="V3636">
        <f>VLOOKUP(A3636,vlookup_table[#All],4,FALSE)</f>
        <v>2108</v>
      </c>
      <c r="W3636" t="str">
        <f>IF(LEN(V3636)=4,_xlfn.CONCAT("19",LEFT(V3636,2)),IF(LEN(V3636)=3,_xlfn.CONCAT("190",LEFT(V3636,2)),0))</f>
        <v>1921</v>
      </c>
      <c r="X3636">
        <f>IF(V3636&lt;&gt;0,1997-VALUE(W3636),0)</f>
        <v>76</v>
      </c>
      <c r="Y3636" t="str">
        <f>VLOOKUP(A3636,vlookup_table[#All],5,FALSE)</f>
        <v>T2</v>
      </c>
      <c r="Z3636" t="str">
        <f t="shared" si="341"/>
        <v>Town</v>
      </c>
      <c r="AA3636">
        <f>VLOOKUP(A3636,vlookup_table[#All],7,FALSE)</f>
        <v>25</v>
      </c>
    </row>
    <row r="3637" spans="1:27" x14ac:dyDescent="0.3">
      <c r="A3637">
        <v>29345</v>
      </c>
      <c r="B3637" s="1" t="s">
        <v>40</v>
      </c>
      <c r="C3637" s="1" t="str">
        <f>UPPER(LEFT(B3637,2))</f>
        <v>GA</v>
      </c>
      <c r="D3637" s="1" t="s">
        <v>17</v>
      </c>
      <c r="E3637" s="1" t="str">
        <f>UPPER(LEFT(D3637,1))</f>
        <v>F</v>
      </c>
      <c r="F3637">
        <v>618</v>
      </c>
      <c r="G3637">
        <f t="shared" si="336"/>
        <v>618</v>
      </c>
      <c r="H3637">
        <f t="shared" si="337"/>
        <v>618</v>
      </c>
      <c r="I3637">
        <v>325</v>
      </c>
      <c r="J3637">
        <f t="shared" si="338"/>
        <v>325</v>
      </c>
      <c r="K3637">
        <v>412</v>
      </c>
      <c r="L3637">
        <f t="shared" si="339"/>
        <v>412</v>
      </c>
      <c r="M3637">
        <v>0</v>
      </c>
      <c r="N3637">
        <v>12727</v>
      </c>
      <c r="O3637">
        <f t="shared" si="340"/>
        <v>12727</v>
      </c>
      <c r="P3637">
        <v>0</v>
      </c>
      <c r="Q3637">
        <v>85</v>
      </c>
      <c r="R3637">
        <v>363</v>
      </c>
      <c r="S3637">
        <v>375</v>
      </c>
      <c r="T3637">
        <v>7.25</v>
      </c>
      <c r="U3637">
        <f>VLOOKUP(A3637,vlookup_table[#All],2,)</f>
        <v>0</v>
      </c>
      <c r="V3637">
        <f>VLOOKUP(A3637,vlookup_table[#All],4,FALSE)</f>
        <v>5001</v>
      </c>
      <c r="W3637" t="str">
        <f>IF(LEN(V3637)=4,_xlfn.CONCAT("19",LEFT(V3637,2)),IF(LEN(V3637)=3,_xlfn.CONCAT("190",LEFT(V3637,2)),0))</f>
        <v>1950</v>
      </c>
      <c r="X3637">
        <f>IF(V3637&lt;&gt;0,1997-VALUE(W3637),0)</f>
        <v>47</v>
      </c>
      <c r="Y3637" t="str">
        <f>VLOOKUP(A3637,vlookup_table[#All],5,FALSE)</f>
        <v/>
      </c>
      <c r="Z3637">
        <f t="shared" si="341"/>
        <v>0</v>
      </c>
      <c r="AA3637">
        <f>VLOOKUP(A3637,vlookup_table[#All],7,FALSE)</f>
        <v>17</v>
      </c>
    </row>
    <row r="3638" spans="1:27" x14ac:dyDescent="0.3">
      <c r="A3638">
        <v>58728</v>
      </c>
      <c r="B3638" s="1" t="s">
        <v>58</v>
      </c>
      <c r="C3638" s="1" t="str">
        <f>UPPER(LEFT(B3638,2))</f>
        <v>KY</v>
      </c>
      <c r="D3638" s="1" t="s">
        <v>14</v>
      </c>
      <c r="E3638" s="1" t="str">
        <f>UPPER(LEFT(D3638,1))</f>
        <v>M</v>
      </c>
      <c r="F3638">
        <v>184</v>
      </c>
      <c r="G3638">
        <f t="shared" si="336"/>
        <v>184</v>
      </c>
      <c r="H3638">
        <f t="shared" si="337"/>
        <v>184</v>
      </c>
      <c r="I3638">
        <v>129</v>
      </c>
      <c r="J3638">
        <f t="shared" si="338"/>
        <v>129</v>
      </c>
      <c r="K3638">
        <v>221</v>
      </c>
      <c r="L3638">
        <f t="shared" si="339"/>
        <v>221</v>
      </c>
      <c r="M3638">
        <v>0</v>
      </c>
      <c r="N3638">
        <v>6801</v>
      </c>
      <c r="O3638">
        <f t="shared" si="340"/>
        <v>6801</v>
      </c>
      <c r="P3638">
        <v>0</v>
      </c>
      <c r="Q3638">
        <v>77</v>
      </c>
      <c r="R3638">
        <v>152</v>
      </c>
      <c r="S3638">
        <v>192</v>
      </c>
      <c r="T3638">
        <v>10.4</v>
      </c>
      <c r="U3638">
        <f>VLOOKUP(A3638,vlookup_table[#All],2,)</f>
        <v>0</v>
      </c>
      <c r="V3638">
        <f>VLOOKUP(A3638,vlookup_table[#All],4,FALSE)</f>
        <v>4811</v>
      </c>
      <c r="W3638" t="str">
        <f>IF(LEN(V3638)=4,_xlfn.CONCAT("19",LEFT(V3638,2)),IF(LEN(V3638)=3,_xlfn.CONCAT("190",LEFT(V3638,2)),0))</f>
        <v>1948</v>
      </c>
      <c r="X3638">
        <f>IF(V3638&lt;&gt;0,1997-VALUE(W3638),0)</f>
        <v>49</v>
      </c>
      <c r="Y3638" t="str">
        <f>VLOOKUP(A3638,vlookup_table[#All],5,FALSE)</f>
        <v>R3</v>
      </c>
      <c r="Z3638" t="str">
        <f t="shared" si="341"/>
        <v>Rural</v>
      </c>
      <c r="AA3638">
        <f>VLOOKUP(A3638,vlookup_table[#All],7,FALSE)</f>
        <v>20</v>
      </c>
    </row>
    <row r="3639" spans="1:27" x14ac:dyDescent="0.3">
      <c r="A3639">
        <v>158390</v>
      </c>
      <c r="B3639" s="1" t="s">
        <v>24</v>
      </c>
      <c r="C3639" s="1" t="str">
        <f>UPPER(LEFT(B3639,2))</f>
        <v>NV</v>
      </c>
      <c r="D3639" s="1" t="s">
        <v>17</v>
      </c>
      <c r="E3639" s="1" t="str">
        <f>UPPER(LEFT(D3639,1))</f>
        <v>F</v>
      </c>
      <c r="F3639">
        <v>950</v>
      </c>
      <c r="G3639">
        <f t="shared" si="336"/>
        <v>950</v>
      </c>
      <c r="H3639">
        <f t="shared" si="337"/>
        <v>950</v>
      </c>
      <c r="I3639">
        <v>365</v>
      </c>
      <c r="J3639">
        <f t="shared" si="338"/>
        <v>365</v>
      </c>
      <c r="K3639">
        <v>427</v>
      </c>
      <c r="L3639">
        <f t="shared" si="339"/>
        <v>427</v>
      </c>
      <c r="M3639">
        <v>0</v>
      </c>
      <c r="N3639">
        <v>15436</v>
      </c>
      <c r="O3639">
        <f t="shared" si="340"/>
        <v>15436</v>
      </c>
      <c r="P3639">
        <v>4</v>
      </c>
      <c r="Q3639">
        <v>22</v>
      </c>
      <c r="R3639">
        <v>402</v>
      </c>
      <c r="S3639">
        <v>390</v>
      </c>
      <c r="T3639">
        <v>9.5</v>
      </c>
      <c r="U3639">
        <f>VLOOKUP(A3639,vlookup_table[#All],2,)</f>
        <v>28</v>
      </c>
      <c r="V3639">
        <f>VLOOKUP(A3639,vlookup_table[#All],4,FALSE)</f>
        <v>3709</v>
      </c>
      <c r="W3639" t="str">
        <f>IF(LEN(V3639)=4,_xlfn.CONCAT("19",LEFT(V3639,2)),IF(LEN(V3639)=3,_xlfn.CONCAT("190",LEFT(V3639,2)),0))</f>
        <v>1937</v>
      </c>
      <c r="X3639">
        <f>IF(V3639&lt;&gt;0,1997-VALUE(W3639),0)</f>
        <v>60</v>
      </c>
      <c r="Y3639" t="str">
        <f>VLOOKUP(A3639,vlookup_table[#All],5,FALSE)</f>
        <v>U2</v>
      </c>
      <c r="Z3639" t="str">
        <f t="shared" si="341"/>
        <v>Urban</v>
      </c>
      <c r="AA3639">
        <f>VLOOKUP(A3639,vlookup_table[#All],7,FALSE)</f>
        <v>10</v>
      </c>
    </row>
    <row r="3640" spans="1:27" x14ac:dyDescent="0.3">
      <c r="A3640">
        <v>31400</v>
      </c>
      <c r="B3640" s="1" t="s">
        <v>40</v>
      </c>
      <c r="C3640" s="1" t="str">
        <f>UPPER(LEFT(B3640,2))</f>
        <v>GA</v>
      </c>
      <c r="D3640" s="1" t="s">
        <v>17</v>
      </c>
      <c r="E3640" s="1" t="str">
        <f>UPPER(LEFT(D3640,1))</f>
        <v>F</v>
      </c>
      <c r="F3640">
        <v>650</v>
      </c>
      <c r="G3640">
        <f t="shared" si="336"/>
        <v>650</v>
      </c>
      <c r="H3640">
        <f t="shared" si="337"/>
        <v>650</v>
      </c>
      <c r="I3640">
        <v>267</v>
      </c>
      <c r="J3640">
        <f t="shared" si="338"/>
        <v>267</v>
      </c>
      <c r="K3640">
        <v>355</v>
      </c>
      <c r="L3640">
        <f t="shared" si="339"/>
        <v>355</v>
      </c>
      <c r="M3640">
        <v>3</v>
      </c>
      <c r="N3640">
        <v>11773</v>
      </c>
      <c r="O3640">
        <f t="shared" si="340"/>
        <v>11773</v>
      </c>
      <c r="P3640">
        <v>0</v>
      </c>
      <c r="Q3640">
        <v>74</v>
      </c>
      <c r="R3640">
        <v>304</v>
      </c>
      <c r="S3640">
        <v>322</v>
      </c>
      <c r="T3640">
        <v>6.5</v>
      </c>
      <c r="U3640">
        <f>VLOOKUP(A3640,vlookup_table[#All],2,)</f>
        <v>2</v>
      </c>
      <c r="V3640">
        <f>VLOOKUP(A3640,vlookup_table[#All],4,FALSE)</f>
        <v>0</v>
      </c>
      <c r="W3640">
        <f>IF(LEN(V3640)=4,_xlfn.CONCAT("19",LEFT(V3640,2)),IF(LEN(V3640)=3,_xlfn.CONCAT("190",LEFT(V3640,2)),0))</f>
        <v>0</v>
      </c>
      <c r="X3640">
        <f>IF(V3640&lt;&gt;0,1997-VALUE(W3640),0)</f>
        <v>0</v>
      </c>
      <c r="Y3640" t="str">
        <f>VLOOKUP(A3640,vlookup_table[#All],5,FALSE)</f>
        <v>T2</v>
      </c>
      <c r="Z3640" t="str">
        <f t="shared" si="341"/>
        <v>Town</v>
      </c>
      <c r="AA3640">
        <f>VLOOKUP(A3640,vlookup_table[#All],7,FALSE)</f>
        <v>10</v>
      </c>
    </row>
    <row r="3641" spans="1:27" x14ac:dyDescent="0.3">
      <c r="A3641">
        <v>124872</v>
      </c>
      <c r="B3641" s="1" t="s">
        <v>21</v>
      </c>
      <c r="C3641" s="1" t="str">
        <f>UPPER(LEFT(B3641,2))</f>
        <v>TX</v>
      </c>
      <c r="D3641" s="1" t="s">
        <v>14</v>
      </c>
      <c r="E3641" s="1" t="str">
        <f>UPPER(LEFT(D3641,1))</f>
        <v>M</v>
      </c>
      <c r="F3641">
        <v>550</v>
      </c>
      <c r="G3641">
        <f t="shared" si="336"/>
        <v>550</v>
      </c>
      <c r="H3641">
        <f t="shared" si="337"/>
        <v>550</v>
      </c>
      <c r="I3641">
        <v>282</v>
      </c>
      <c r="J3641">
        <f t="shared" si="338"/>
        <v>282</v>
      </c>
      <c r="K3641">
        <v>433</v>
      </c>
      <c r="L3641">
        <f t="shared" si="339"/>
        <v>433</v>
      </c>
      <c r="M3641">
        <v>2</v>
      </c>
      <c r="N3641">
        <v>15296</v>
      </c>
      <c r="O3641">
        <f t="shared" si="340"/>
        <v>15296</v>
      </c>
      <c r="P3641">
        <v>3</v>
      </c>
      <c r="Q3641">
        <v>83</v>
      </c>
      <c r="R3641">
        <v>401</v>
      </c>
      <c r="S3641">
        <v>365</v>
      </c>
      <c r="T3641">
        <v>5.5185185189999997</v>
      </c>
      <c r="U3641">
        <f>VLOOKUP(A3641,vlookup_table[#All],2,)</f>
        <v>1002</v>
      </c>
      <c r="V3641">
        <f>VLOOKUP(A3641,vlookup_table[#All],4,FALSE)</f>
        <v>1908</v>
      </c>
      <c r="W3641" t="str">
        <f>IF(LEN(V3641)=4,_xlfn.CONCAT("19",LEFT(V3641,2)),IF(LEN(V3641)=3,_xlfn.CONCAT("190",LEFT(V3641,2)),0))</f>
        <v>1919</v>
      </c>
      <c r="X3641">
        <f>IF(V3641&lt;&gt;0,1997-VALUE(W3641),0)</f>
        <v>78</v>
      </c>
      <c r="Y3641" t="str">
        <f>VLOOKUP(A3641,vlookup_table[#All],5,FALSE)</f>
        <v>C2</v>
      </c>
      <c r="Z3641" t="str">
        <f t="shared" si="341"/>
        <v>City</v>
      </c>
      <c r="AA3641">
        <f>VLOOKUP(A3641,vlookup_table[#All],7,FALSE)</f>
        <v>5</v>
      </c>
    </row>
    <row r="3642" spans="1:27" x14ac:dyDescent="0.3">
      <c r="A3642">
        <v>175917</v>
      </c>
      <c r="B3642" s="1" t="s">
        <v>51</v>
      </c>
      <c r="C3642" s="1" t="str">
        <f>UPPER(LEFT(B3642,2))</f>
        <v>OR</v>
      </c>
      <c r="D3642" s="1" t="s">
        <v>17</v>
      </c>
      <c r="E3642" s="1" t="str">
        <f>UPPER(LEFT(D3642,1))</f>
        <v>F</v>
      </c>
      <c r="F3642">
        <v>866</v>
      </c>
      <c r="G3642">
        <f t="shared" si="336"/>
        <v>866</v>
      </c>
      <c r="H3642">
        <f t="shared" si="337"/>
        <v>866</v>
      </c>
      <c r="I3642">
        <v>308</v>
      </c>
      <c r="J3642">
        <f t="shared" si="338"/>
        <v>308</v>
      </c>
      <c r="K3642">
        <v>465</v>
      </c>
      <c r="L3642">
        <f t="shared" si="339"/>
        <v>465</v>
      </c>
      <c r="M3642">
        <v>5</v>
      </c>
      <c r="N3642">
        <v>16560</v>
      </c>
      <c r="O3642">
        <f t="shared" si="340"/>
        <v>16560</v>
      </c>
      <c r="P3642">
        <v>5</v>
      </c>
      <c r="Q3642">
        <v>54</v>
      </c>
      <c r="R3642">
        <v>375</v>
      </c>
      <c r="S3642">
        <v>410</v>
      </c>
      <c r="T3642">
        <v>13.33333333</v>
      </c>
      <c r="U3642">
        <f>VLOOKUP(A3642,vlookup_table[#All],2,)</f>
        <v>0</v>
      </c>
      <c r="V3642">
        <f>VLOOKUP(A3642,vlookup_table[#All],4,FALSE)</f>
        <v>2510</v>
      </c>
      <c r="W3642" t="str">
        <f>IF(LEN(V3642)=4,_xlfn.CONCAT("19",LEFT(V3642,2)),IF(LEN(V3642)=3,_xlfn.CONCAT("190",LEFT(V3642,2)),0))</f>
        <v>1925</v>
      </c>
      <c r="X3642">
        <f>IF(V3642&lt;&gt;0,1997-VALUE(W3642),0)</f>
        <v>72</v>
      </c>
      <c r="Y3642" t="str">
        <f>VLOOKUP(A3642,vlookup_table[#All],5,FALSE)</f>
        <v>R2</v>
      </c>
      <c r="Z3642" t="str">
        <f t="shared" si="341"/>
        <v>Rural</v>
      </c>
      <c r="AA3642">
        <f>VLOOKUP(A3642,vlookup_table[#All],7,FALSE)</f>
        <v>15</v>
      </c>
    </row>
    <row r="3643" spans="1:27" x14ac:dyDescent="0.3">
      <c r="A3643">
        <v>156473</v>
      </c>
      <c r="B3643" s="1" t="s">
        <v>22</v>
      </c>
      <c r="C3643" s="1" t="str">
        <f>UPPER(LEFT(B3643,2))</f>
        <v>CA</v>
      </c>
      <c r="D3643" s="1" t="s">
        <v>17</v>
      </c>
      <c r="E3643" s="1" t="str">
        <f>UPPER(LEFT(D3643,1))</f>
        <v>F</v>
      </c>
      <c r="F3643">
        <v>2130</v>
      </c>
      <c r="G3643">
        <f t="shared" si="336"/>
        <v>2130</v>
      </c>
      <c r="H3643">
        <f t="shared" si="337"/>
        <v>2130</v>
      </c>
      <c r="I3643">
        <v>315</v>
      </c>
      <c r="J3643">
        <f t="shared" si="338"/>
        <v>315</v>
      </c>
      <c r="K3643">
        <v>380</v>
      </c>
      <c r="L3643">
        <f t="shared" si="339"/>
        <v>380</v>
      </c>
      <c r="M3643">
        <v>63</v>
      </c>
      <c r="N3643">
        <v>11583</v>
      </c>
      <c r="O3643">
        <f t="shared" si="340"/>
        <v>11583</v>
      </c>
      <c r="P3643">
        <v>40</v>
      </c>
      <c r="Q3643">
        <v>35</v>
      </c>
      <c r="R3643">
        <v>309</v>
      </c>
      <c r="S3643">
        <v>380</v>
      </c>
      <c r="T3643">
        <v>5.7058823529999998</v>
      </c>
      <c r="U3643">
        <f>VLOOKUP(A3643,vlookup_table[#All],2,)</f>
        <v>2</v>
      </c>
      <c r="V3643">
        <f>VLOOKUP(A3643,vlookup_table[#All],4,FALSE)</f>
        <v>1601</v>
      </c>
      <c r="W3643" t="str">
        <f>IF(LEN(V3643)=4,_xlfn.CONCAT("19",LEFT(V3643,2)),IF(LEN(V3643)=3,_xlfn.CONCAT("190",LEFT(V3643,2)),0))</f>
        <v>1916</v>
      </c>
      <c r="X3643">
        <f>IF(V3643&lt;&gt;0,1997-VALUE(W3643),0)</f>
        <v>81</v>
      </c>
      <c r="Y3643" t="str">
        <f>VLOOKUP(A3643,vlookup_table[#All],5,FALSE)</f>
        <v>U2</v>
      </c>
      <c r="Z3643" t="str">
        <f t="shared" si="341"/>
        <v>Urban</v>
      </c>
      <c r="AA3643">
        <f>VLOOKUP(A3643,vlookup_table[#All],7,FALSE)</f>
        <v>6</v>
      </c>
    </row>
    <row r="3644" spans="1:27" x14ac:dyDescent="0.3">
      <c r="A3644">
        <v>91835</v>
      </c>
      <c r="B3644" s="1" t="s">
        <v>16</v>
      </c>
      <c r="C3644" s="1" t="str">
        <f>UPPER(LEFT(B3644,2))</f>
        <v>IL</v>
      </c>
      <c r="D3644" s="1" t="s">
        <v>17</v>
      </c>
      <c r="E3644" s="1" t="str">
        <f>UPPER(LEFT(D3644,1))</f>
        <v>F</v>
      </c>
      <c r="F3644">
        <v>978</v>
      </c>
      <c r="G3644">
        <f t="shared" si="336"/>
        <v>978</v>
      </c>
      <c r="H3644">
        <f t="shared" si="337"/>
        <v>978</v>
      </c>
      <c r="I3644">
        <v>301</v>
      </c>
      <c r="J3644">
        <f t="shared" si="338"/>
        <v>301</v>
      </c>
      <c r="K3644">
        <v>467</v>
      </c>
      <c r="L3644">
        <f t="shared" si="339"/>
        <v>467</v>
      </c>
      <c r="M3644">
        <v>0</v>
      </c>
      <c r="N3644">
        <v>14771</v>
      </c>
      <c r="O3644">
        <f t="shared" si="340"/>
        <v>14771</v>
      </c>
      <c r="P3644">
        <v>4</v>
      </c>
      <c r="Q3644">
        <v>86</v>
      </c>
      <c r="R3644">
        <v>434</v>
      </c>
      <c r="S3644">
        <v>355</v>
      </c>
      <c r="T3644">
        <v>5</v>
      </c>
      <c r="U3644">
        <f>VLOOKUP(A3644,vlookup_table[#All],2,)</f>
        <v>2</v>
      </c>
      <c r="V3644">
        <f>VLOOKUP(A3644,vlookup_table[#All],4,FALSE)</f>
        <v>501</v>
      </c>
      <c r="W3644" t="str">
        <f>IF(LEN(V3644)=4,_xlfn.CONCAT("19",LEFT(V3644,2)),IF(LEN(V3644)=3,_xlfn.CONCAT("190",LEFT(V3644,2)),0))</f>
        <v>19050</v>
      </c>
      <c r="X3644">
        <f>IF(V3644&lt;&gt;0,1997-VALUE(W3644),0)</f>
        <v>-17053</v>
      </c>
      <c r="Y3644" t="str">
        <f>VLOOKUP(A3644,vlookup_table[#All],5,FALSE)</f>
        <v>S2</v>
      </c>
      <c r="Z3644" t="str">
        <f t="shared" si="341"/>
        <v>Suburban</v>
      </c>
      <c r="AA3644">
        <f>VLOOKUP(A3644,vlookup_table[#All],7,FALSE)</f>
        <v>5</v>
      </c>
    </row>
    <row r="3645" spans="1:27" x14ac:dyDescent="0.3">
      <c r="A3645">
        <v>29348</v>
      </c>
      <c r="B3645" s="1" t="s">
        <v>40</v>
      </c>
      <c r="C3645" s="1" t="str">
        <f>UPPER(LEFT(B3645,2))</f>
        <v>GA</v>
      </c>
      <c r="D3645" s="1" t="s">
        <v>14</v>
      </c>
      <c r="E3645" s="1" t="str">
        <f>UPPER(LEFT(D3645,1))</f>
        <v>M</v>
      </c>
      <c r="F3645">
        <v>598</v>
      </c>
      <c r="G3645">
        <f t="shared" si="336"/>
        <v>598</v>
      </c>
      <c r="H3645">
        <f t="shared" si="337"/>
        <v>598</v>
      </c>
      <c r="I3645">
        <v>283</v>
      </c>
      <c r="J3645">
        <f t="shared" si="338"/>
        <v>283</v>
      </c>
      <c r="K3645">
        <v>362</v>
      </c>
      <c r="L3645">
        <f t="shared" si="339"/>
        <v>362</v>
      </c>
      <c r="M3645">
        <v>1</v>
      </c>
      <c r="N3645">
        <v>12093</v>
      </c>
      <c r="O3645">
        <f t="shared" si="340"/>
        <v>12093</v>
      </c>
      <c r="P3645">
        <v>0</v>
      </c>
      <c r="Q3645">
        <v>77</v>
      </c>
      <c r="R3645">
        <v>318</v>
      </c>
      <c r="S3645">
        <v>327</v>
      </c>
      <c r="T3645">
        <v>5.0555555559999998</v>
      </c>
      <c r="U3645">
        <f>VLOOKUP(A3645,vlookup_table[#All],2,)</f>
        <v>1</v>
      </c>
      <c r="V3645">
        <f>VLOOKUP(A3645,vlookup_table[#All],4,FALSE)</f>
        <v>0</v>
      </c>
      <c r="W3645">
        <f>IF(LEN(V3645)=4,_xlfn.CONCAT("19",LEFT(V3645,2)),IF(LEN(V3645)=3,_xlfn.CONCAT("190",LEFT(V3645,2)),0))</f>
        <v>0</v>
      </c>
      <c r="X3645">
        <f>IF(V3645&lt;&gt;0,1997-VALUE(W3645),0)</f>
        <v>0</v>
      </c>
      <c r="Y3645" t="str">
        <f>VLOOKUP(A3645,vlookup_table[#All],5,FALSE)</f>
        <v>R2</v>
      </c>
      <c r="Z3645" t="str">
        <f t="shared" si="341"/>
        <v>Rural</v>
      </c>
      <c r="AA3645">
        <f>VLOOKUP(A3645,vlookup_table[#All],7,FALSE)</f>
        <v>5</v>
      </c>
    </row>
    <row r="3646" spans="1:27" x14ac:dyDescent="0.3">
      <c r="A3646">
        <v>18257</v>
      </c>
      <c r="B3646" s="1" t="s">
        <v>18</v>
      </c>
      <c r="C3646" s="1" t="str">
        <f>UPPER(LEFT(B3646,2))</f>
        <v>NC</v>
      </c>
      <c r="D3646" s="1" t="s">
        <v>14</v>
      </c>
      <c r="E3646" s="1" t="str">
        <f>UPPER(LEFT(D3646,1))</f>
        <v>M</v>
      </c>
      <c r="F3646">
        <v>487</v>
      </c>
      <c r="G3646">
        <f t="shared" si="336"/>
        <v>487</v>
      </c>
      <c r="H3646">
        <f t="shared" si="337"/>
        <v>487</v>
      </c>
      <c r="I3646">
        <v>273</v>
      </c>
      <c r="J3646">
        <f t="shared" si="338"/>
        <v>273</v>
      </c>
      <c r="K3646">
        <v>314</v>
      </c>
      <c r="L3646">
        <f t="shared" si="339"/>
        <v>314</v>
      </c>
      <c r="M3646">
        <v>0</v>
      </c>
      <c r="N3646">
        <v>13272</v>
      </c>
      <c r="O3646">
        <f t="shared" si="340"/>
        <v>13272</v>
      </c>
      <c r="P3646">
        <v>1</v>
      </c>
      <c r="Q3646">
        <v>76</v>
      </c>
      <c r="R3646">
        <v>308</v>
      </c>
      <c r="S3646">
        <v>275</v>
      </c>
      <c r="T3646">
        <v>4</v>
      </c>
      <c r="U3646">
        <f>VLOOKUP(A3646,vlookup_table[#All],2,)</f>
        <v>0</v>
      </c>
      <c r="V3646">
        <f>VLOOKUP(A3646,vlookup_table[#All],4,FALSE)</f>
        <v>0</v>
      </c>
      <c r="W3646">
        <f>IF(LEN(V3646)=4,_xlfn.CONCAT("19",LEFT(V3646,2)),IF(LEN(V3646)=3,_xlfn.CONCAT("190",LEFT(V3646,2)),0))</f>
        <v>0</v>
      </c>
      <c r="X3646">
        <f>IF(V3646&lt;&gt;0,1997-VALUE(W3646),0)</f>
        <v>0</v>
      </c>
      <c r="Y3646" t="str">
        <f>VLOOKUP(A3646,vlookup_table[#All],5,FALSE)</f>
        <v>T2</v>
      </c>
      <c r="Z3646" t="str">
        <f t="shared" si="341"/>
        <v>Town</v>
      </c>
      <c r="AA3646">
        <f>VLOOKUP(A3646,vlookup_table[#All],7,FALSE)</f>
        <v>5</v>
      </c>
    </row>
    <row r="3647" spans="1:27" x14ac:dyDescent="0.3">
      <c r="A3647">
        <v>69822</v>
      </c>
      <c r="B3647" s="1" t="s">
        <v>30</v>
      </c>
      <c r="C3647" s="1" t="str">
        <f>UPPER(LEFT(B3647,2))</f>
        <v>MI</v>
      </c>
      <c r="D3647" s="1" t="s">
        <v>17</v>
      </c>
      <c r="E3647" s="1" t="str">
        <f>UPPER(LEFT(D3647,1))</f>
        <v>F</v>
      </c>
      <c r="F3647">
        <v>859</v>
      </c>
      <c r="G3647">
        <f t="shared" si="336"/>
        <v>859</v>
      </c>
      <c r="H3647">
        <f t="shared" si="337"/>
        <v>859</v>
      </c>
      <c r="I3647">
        <v>473</v>
      </c>
      <c r="J3647">
        <f t="shared" si="338"/>
        <v>473</v>
      </c>
      <c r="K3647">
        <v>529</v>
      </c>
      <c r="L3647">
        <f t="shared" si="339"/>
        <v>529</v>
      </c>
      <c r="M3647">
        <v>2</v>
      </c>
      <c r="N3647">
        <v>16331</v>
      </c>
      <c r="O3647">
        <f t="shared" si="340"/>
        <v>16331</v>
      </c>
      <c r="P3647">
        <v>2</v>
      </c>
      <c r="Q3647">
        <v>86</v>
      </c>
      <c r="R3647">
        <v>499</v>
      </c>
      <c r="S3647">
        <v>503</v>
      </c>
      <c r="T3647">
        <v>10.33333333</v>
      </c>
      <c r="U3647">
        <f>VLOOKUP(A3647,vlookup_table[#All],2,)</f>
        <v>0</v>
      </c>
      <c r="V3647">
        <f>VLOOKUP(A3647,vlookup_table[#All],4,FALSE)</f>
        <v>4601</v>
      </c>
      <c r="W3647" t="str">
        <f>IF(LEN(V3647)=4,_xlfn.CONCAT("19",LEFT(V3647,2)),IF(LEN(V3647)=3,_xlfn.CONCAT("190",LEFT(V3647,2)),0))</f>
        <v>1946</v>
      </c>
      <c r="X3647">
        <f>IF(V3647&lt;&gt;0,1997-VALUE(W3647),0)</f>
        <v>51</v>
      </c>
      <c r="Y3647" t="str">
        <f>VLOOKUP(A3647,vlookup_table[#All],5,FALSE)</f>
        <v>T2</v>
      </c>
      <c r="Z3647" t="str">
        <f t="shared" si="341"/>
        <v>Town</v>
      </c>
      <c r="AA3647">
        <f>VLOOKUP(A3647,vlookup_table[#All],7,FALSE)</f>
        <v>15</v>
      </c>
    </row>
    <row r="3648" spans="1:27" x14ac:dyDescent="0.3">
      <c r="A3648">
        <v>139180</v>
      </c>
      <c r="B3648" s="1" t="s">
        <v>55</v>
      </c>
      <c r="C3648" s="1" t="str">
        <f>UPPER(LEFT(B3648,2))</f>
        <v>NM</v>
      </c>
      <c r="D3648" s="1" t="s">
        <v>17</v>
      </c>
      <c r="E3648" s="1" t="str">
        <f>UPPER(LEFT(D3648,1))</f>
        <v>F</v>
      </c>
      <c r="F3648">
        <v>359</v>
      </c>
      <c r="G3648">
        <f t="shared" si="336"/>
        <v>359</v>
      </c>
      <c r="H3648">
        <f t="shared" si="337"/>
        <v>359</v>
      </c>
      <c r="I3648">
        <v>164</v>
      </c>
      <c r="J3648">
        <f t="shared" si="338"/>
        <v>164</v>
      </c>
      <c r="K3648">
        <v>242</v>
      </c>
      <c r="L3648">
        <f t="shared" si="339"/>
        <v>242</v>
      </c>
      <c r="M3648">
        <v>0</v>
      </c>
      <c r="N3648">
        <v>7312</v>
      </c>
      <c r="O3648">
        <f t="shared" si="340"/>
        <v>7312</v>
      </c>
      <c r="P3648">
        <v>2</v>
      </c>
      <c r="Q3648">
        <v>70</v>
      </c>
      <c r="R3648">
        <v>186</v>
      </c>
      <c r="S3648">
        <v>223</v>
      </c>
      <c r="T3648">
        <v>8.2222222219999992</v>
      </c>
      <c r="U3648">
        <f>VLOOKUP(A3648,vlookup_table[#All],2,)</f>
        <v>28</v>
      </c>
      <c r="V3648">
        <f>VLOOKUP(A3648,vlookup_table[#All],4,FALSE)</f>
        <v>2001</v>
      </c>
      <c r="W3648" t="str">
        <f>IF(LEN(V3648)=4,_xlfn.CONCAT("19",LEFT(V3648,2)),IF(LEN(V3648)=3,_xlfn.CONCAT("190",LEFT(V3648,2)),0))</f>
        <v>1920</v>
      </c>
      <c r="X3648">
        <f>IF(V3648&lt;&gt;0,1997-VALUE(W3648),0)</f>
        <v>77</v>
      </c>
      <c r="Y3648" t="str">
        <f>VLOOKUP(A3648,vlookup_table[#All],5,FALSE)</f>
        <v>R3</v>
      </c>
      <c r="Z3648" t="str">
        <f t="shared" si="341"/>
        <v>Rural</v>
      </c>
      <c r="AA3648">
        <f>VLOOKUP(A3648,vlookup_table[#All],7,FALSE)</f>
        <v>15</v>
      </c>
    </row>
    <row r="3649" spans="1:27" x14ac:dyDescent="0.3">
      <c r="A3649">
        <v>185080</v>
      </c>
      <c r="B3649" s="1" t="s">
        <v>22</v>
      </c>
      <c r="C3649" s="1" t="str">
        <f>UPPER(LEFT(B3649,2))</f>
        <v>CA</v>
      </c>
      <c r="D3649" s="1" t="s">
        <v>17</v>
      </c>
      <c r="E3649" s="1" t="str">
        <f>UPPER(LEFT(D3649,1))</f>
        <v>F</v>
      </c>
      <c r="F3649">
        <v>2298</v>
      </c>
      <c r="G3649">
        <f t="shared" si="336"/>
        <v>2298</v>
      </c>
      <c r="H3649">
        <f t="shared" si="337"/>
        <v>2298</v>
      </c>
      <c r="I3649">
        <v>374</v>
      </c>
      <c r="J3649">
        <f t="shared" si="338"/>
        <v>374</v>
      </c>
      <c r="K3649">
        <v>604</v>
      </c>
      <c r="L3649">
        <f t="shared" si="339"/>
        <v>604</v>
      </c>
      <c r="M3649">
        <v>64</v>
      </c>
      <c r="N3649">
        <v>31281</v>
      </c>
      <c r="O3649">
        <f t="shared" si="340"/>
        <v>31281</v>
      </c>
      <c r="P3649">
        <v>12</v>
      </c>
      <c r="Q3649">
        <v>12</v>
      </c>
      <c r="R3649">
        <v>514</v>
      </c>
      <c r="S3649">
        <v>473</v>
      </c>
      <c r="T3649">
        <v>98.785714290000001</v>
      </c>
      <c r="U3649">
        <f>VLOOKUP(A3649,vlookup_table[#All],2,)</f>
        <v>0</v>
      </c>
      <c r="V3649">
        <f>VLOOKUP(A3649,vlookup_table[#All],4,FALSE)</f>
        <v>0</v>
      </c>
      <c r="W3649">
        <f>IF(LEN(V3649)=4,_xlfn.CONCAT("19",LEFT(V3649,2)),IF(LEN(V3649)=3,_xlfn.CONCAT("190",LEFT(V3649,2)),0))</f>
        <v>0</v>
      </c>
      <c r="X3649">
        <f>IF(V3649&lt;&gt;0,1997-VALUE(W3649),0)</f>
        <v>0</v>
      </c>
      <c r="Y3649" t="str">
        <f>VLOOKUP(A3649,vlookup_table[#All],5,FALSE)</f>
        <v>C2</v>
      </c>
      <c r="Z3649" t="str">
        <f t="shared" si="341"/>
        <v>City</v>
      </c>
      <c r="AA3649">
        <f>VLOOKUP(A3649,vlookup_table[#All],7,FALSE)</f>
        <v>200</v>
      </c>
    </row>
    <row r="3650" spans="1:27" x14ac:dyDescent="0.3">
      <c r="A3650">
        <v>151904</v>
      </c>
      <c r="B3650" s="1" t="s">
        <v>22</v>
      </c>
      <c r="C3650" s="1" t="str">
        <f>UPPER(LEFT(B3650,2))</f>
        <v>CA</v>
      </c>
      <c r="D3650" s="1" t="s">
        <v>14</v>
      </c>
      <c r="E3650" s="1" t="str">
        <f>UPPER(LEFT(D3650,1))</f>
        <v>M</v>
      </c>
      <c r="F3650">
        <v>1088</v>
      </c>
      <c r="G3650">
        <f t="shared" ref="G3650:G3713" si="342">IF(LEFT(F3650,1)="A",VALUE(SUBSTITUTE(F3650,"A","")),IF(ISBLANK(F3650),"",IF(F3650=0,"",VALUE(F3650))))</f>
        <v>1088</v>
      </c>
      <c r="H3650">
        <f t="shared" ref="H3650:H3713" si="343">IF(G3650&lt;&gt;"",G3650,AVERAGE(G:G))</f>
        <v>1088</v>
      </c>
      <c r="I3650">
        <v>278</v>
      </c>
      <c r="J3650">
        <f t="shared" ref="J3650:J3713" si="344">IF(I3650&lt;&gt;0,I3650,AVERAGEIF(I:I,"&gt;0"))</f>
        <v>278</v>
      </c>
      <c r="K3650">
        <v>380</v>
      </c>
      <c r="L3650">
        <f t="shared" ref="L3650:L3713" si="345">IF(AND(K3650&lt;&gt;0,K3650&lt;&gt;""),K3650,AVERAGEIF(K:K,"&gt;0"))</f>
        <v>380</v>
      </c>
      <c r="M3650">
        <v>19</v>
      </c>
      <c r="N3650">
        <v>15011</v>
      </c>
      <c r="O3650">
        <f t="shared" ref="O3650:O3713" si="346">IF(AND(N3650&lt;&gt;0,N3650&lt;&gt;""),N3650,AVERAGEIF(N:N,"&gt;0"))</f>
        <v>15011</v>
      </c>
      <c r="P3650">
        <v>18</v>
      </c>
      <c r="Q3650">
        <v>35</v>
      </c>
      <c r="R3650">
        <v>308</v>
      </c>
      <c r="S3650">
        <v>335</v>
      </c>
      <c r="T3650">
        <v>10.83333333</v>
      </c>
      <c r="U3650">
        <f>VLOOKUP(A3650,vlookup_table[#All],2,)</f>
        <v>0</v>
      </c>
      <c r="V3650">
        <f>VLOOKUP(A3650,vlookup_table[#All],4,FALSE)</f>
        <v>1601</v>
      </c>
      <c r="W3650" t="str">
        <f>IF(LEN(V3650)=4,_xlfn.CONCAT("19",LEFT(V3650,2)),IF(LEN(V3650)=3,_xlfn.CONCAT("190",LEFT(V3650,2)),0))</f>
        <v>1916</v>
      </c>
      <c r="X3650">
        <f>IF(V3650&lt;&gt;0,1997-VALUE(W3650),0)</f>
        <v>81</v>
      </c>
      <c r="Y3650" t="str">
        <f>VLOOKUP(A3650,vlookup_table[#All],5,FALSE)</f>
        <v>C2</v>
      </c>
      <c r="Z3650" t="str">
        <f t="shared" ref="Z3650:Z3713" si="347">IF(LEFT(Y3650,1)="C","City",IF(LEFT(Y3650,1)="T","Town",IF(LEFT(Y3650,1)="S","Suburban",IF(LEFT(Y3650,1)="U","Urban",IF(LEFT(Y3650,1)="R","Rural",0)))))</f>
        <v>City</v>
      </c>
      <c r="AA3650">
        <f>VLOOKUP(A3650,vlookup_table[#All],7,FALSE)</f>
        <v>15</v>
      </c>
    </row>
    <row r="3651" spans="1:27" x14ac:dyDescent="0.3">
      <c r="A3651">
        <v>107895</v>
      </c>
      <c r="B3651" s="1" t="s">
        <v>50</v>
      </c>
      <c r="C3651" s="1" t="str">
        <f>UPPER(LEFT(B3651,2))</f>
        <v>LA</v>
      </c>
      <c r="D3651" s="1" t="s">
        <v>14</v>
      </c>
      <c r="E3651" s="1" t="str">
        <f>UPPER(LEFT(D3651,1))</f>
        <v>M</v>
      </c>
      <c r="F3651">
        <v>646</v>
      </c>
      <c r="G3651">
        <f t="shared" si="342"/>
        <v>646</v>
      </c>
      <c r="H3651">
        <f t="shared" si="343"/>
        <v>646</v>
      </c>
      <c r="I3651">
        <v>228</v>
      </c>
      <c r="J3651">
        <f t="shared" si="344"/>
        <v>228</v>
      </c>
      <c r="K3651">
        <v>291</v>
      </c>
      <c r="L3651">
        <f t="shared" si="345"/>
        <v>291</v>
      </c>
      <c r="M3651">
        <v>0</v>
      </c>
      <c r="N3651">
        <v>10918</v>
      </c>
      <c r="O3651">
        <f t="shared" si="346"/>
        <v>10918</v>
      </c>
      <c r="P3651">
        <v>3</v>
      </c>
      <c r="Q3651">
        <v>72</v>
      </c>
      <c r="R3651">
        <v>237</v>
      </c>
      <c r="S3651">
        <v>299</v>
      </c>
      <c r="T3651">
        <v>3.1904761910000001</v>
      </c>
      <c r="U3651">
        <f>VLOOKUP(A3651,vlookup_table[#All],2,)</f>
        <v>1</v>
      </c>
      <c r="V3651">
        <f>VLOOKUP(A3651,vlookup_table[#All],4,FALSE)</f>
        <v>4711</v>
      </c>
      <c r="W3651" t="str">
        <f>IF(LEN(V3651)=4,_xlfn.CONCAT("19",LEFT(V3651,2)),IF(LEN(V3651)=3,_xlfn.CONCAT("190",LEFT(V3651,2)),0))</f>
        <v>1947</v>
      </c>
      <c r="X3651">
        <f>IF(V3651&lt;&gt;0,1997-VALUE(W3651),0)</f>
        <v>50</v>
      </c>
      <c r="Y3651" t="str">
        <f>VLOOKUP(A3651,vlookup_table[#All],5,FALSE)</f>
        <v>U3</v>
      </c>
      <c r="Z3651" t="str">
        <f t="shared" si="347"/>
        <v>Urban</v>
      </c>
      <c r="AA3651">
        <f>VLOOKUP(A3651,vlookup_table[#All],7,FALSE)</f>
        <v>3</v>
      </c>
    </row>
    <row r="3652" spans="1:27" x14ac:dyDescent="0.3">
      <c r="A3652">
        <v>72844</v>
      </c>
      <c r="B3652" s="1" t="s">
        <v>30</v>
      </c>
      <c r="C3652" s="1" t="str">
        <f>UPPER(LEFT(B3652,2))</f>
        <v>MI</v>
      </c>
      <c r="D3652" s="1" t="s">
        <v>17</v>
      </c>
      <c r="E3652" s="1" t="str">
        <f>UPPER(LEFT(D3652,1))</f>
        <v>F</v>
      </c>
      <c r="F3652">
        <v>740</v>
      </c>
      <c r="G3652">
        <f t="shared" si="342"/>
        <v>740</v>
      </c>
      <c r="H3652">
        <f t="shared" si="343"/>
        <v>740</v>
      </c>
      <c r="I3652">
        <v>401</v>
      </c>
      <c r="J3652">
        <f t="shared" si="344"/>
        <v>401</v>
      </c>
      <c r="K3652">
        <v>491</v>
      </c>
      <c r="L3652">
        <f t="shared" si="345"/>
        <v>491</v>
      </c>
      <c r="M3652">
        <v>1</v>
      </c>
      <c r="N3652">
        <v>15718</v>
      </c>
      <c r="O3652">
        <f t="shared" si="346"/>
        <v>15718</v>
      </c>
      <c r="P3652">
        <v>3</v>
      </c>
      <c r="Q3652">
        <v>84</v>
      </c>
      <c r="R3652">
        <v>450</v>
      </c>
      <c r="S3652">
        <v>446</v>
      </c>
      <c r="T3652">
        <v>5.7647058820000003</v>
      </c>
      <c r="U3652">
        <f>VLOOKUP(A3652,vlookup_table[#All],2,)</f>
        <v>0</v>
      </c>
      <c r="V3652">
        <f>VLOOKUP(A3652,vlookup_table[#All],4,FALSE)</f>
        <v>2005</v>
      </c>
      <c r="W3652" t="str">
        <f>IF(LEN(V3652)=4,_xlfn.CONCAT("19",LEFT(V3652,2)),IF(LEN(V3652)=3,_xlfn.CONCAT("190",LEFT(V3652,2)),0))</f>
        <v>1920</v>
      </c>
      <c r="X3652">
        <f>IF(V3652&lt;&gt;0,1997-VALUE(W3652),0)</f>
        <v>77</v>
      </c>
      <c r="Y3652" t="str">
        <f>VLOOKUP(A3652,vlookup_table[#All],5,FALSE)</f>
        <v>T1</v>
      </c>
      <c r="Z3652" t="str">
        <f t="shared" si="347"/>
        <v>Town</v>
      </c>
      <c r="AA3652">
        <f>VLOOKUP(A3652,vlookup_table[#All],7,FALSE)</f>
        <v>10</v>
      </c>
    </row>
    <row r="3653" spans="1:27" x14ac:dyDescent="0.3">
      <c r="A3653">
        <v>55756</v>
      </c>
      <c r="B3653" s="1" t="s">
        <v>63</v>
      </c>
      <c r="C3653" s="1" t="str">
        <f>UPPER(LEFT(B3653,2))</f>
        <v>MS</v>
      </c>
      <c r="D3653" s="1" t="s">
        <v>17</v>
      </c>
      <c r="E3653" s="1" t="str">
        <f>UPPER(LEFT(D3653,1))</f>
        <v>F</v>
      </c>
      <c r="F3653">
        <v>743</v>
      </c>
      <c r="G3653">
        <f t="shared" si="342"/>
        <v>743</v>
      </c>
      <c r="H3653">
        <f t="shared" si="343"/>
        <v>743</v>
      </c>
      <c r="I3653">
        <v>465</v>
      </c>
      <c r="J3653">
        <f t="shared" si="344"/>
        <v>465</v>
      </c>
      <c r="K3653">
        <v>540</v>
      </c>
      <c r="L3653">
        <f t="shared" si="345"/>
        <v>540</v>
      </c>
      <c r="M3653">
        <v>5</v>
      </c>
      <c r="N3653">
        <v>22415</v>
      </c>
      <c r="O3653">
        <f t="shared" si="346"/>
        <v>22415</v>
      </c>
      <c r="P3653">
        <v>2</v>
      </c>
      <c r="Q3653">
        <v>26</v>
      </c>
      <c r="R3653">
        <v>483</v>
      </c>
      <c r="S3653">
        <v>495</v>
      </c>
      <c r="T3653">
        <v>7.5555555559999998</v>
      </c>
      <c r="U3653">
        <f>VLOOKUP(A3653,vlookup_table[#All],2,)</f>
        <v>28</v>
      </c>
      <c r="V3653">
        <f>VLOOKUP(A3653,vlookup_table[#All],4,FALSE)</f>
        <v>0</v>
      </c>
      <c r="W3653">
        <f>IF(LEN(V3653)=4,_xlfn.CONCAT("19",LEFT(V3653,2)),IF(LEN(V3653)=3,_xlfn.CONCAT("190",LEFT(V3653,2)),0))</f>
        <v>0</v>
      </c>
      <c r="X3653">
        <f>IF(V3653&lt;&gt;0,1997-VALUE(W3653),0)</f>
        <v>0</v>
      </c>
      <c r="Y3653" t="str">
        <f>VLOOKUP(A3653,vlookup_table[#All],5,FALSE)</f>
        <v>C1</v>
      </c>
      <c r="Z3653" t="str">
        <f t="shared" si="347"/>
        <v>City</v>
      </c>
      <c r="AA3653">
        <f>VLOOKUP(A3653,vlookup_table[#All],7,FALSE)</f>
        <v>10</v>
      </c>
    </row>
    <row r="3654" spans="1:27" x14ac:dyDescent="0.3">
      <c r="A3654">
        <v>59249</v>
      </c>
      <c r="B3654" s="1" t="s">
        <v>34</v>
      </c>
      <c r="C3654" s="1" t="str">
        <f>UPPER(LEFT(B3654,2))</f>
        <v>IN</v>
      </c>
      <c r="D3654" s="1" t="s">
        <v>14</v>
      </c>
      <c r="E3654" s="1" t="str">
        <f>UPPER(LEFT(D3654,1))</f>
        <v>M</v>
      </c>
      <c r="F3654">
        <v>1781</v>
      </c>
      <c r="G3654">
        <f t="shared" si="342"/>
        <v>1781</v>
      </c>
      <c r="H3654">
        <f t="shared" si="343"/>
        <v>1781</v>
      </c>
      <c r="I3654">
        <v>762</v>
      </c>
      <c r="J3654">
        <f t="shared" si="344"/>
        <v>762</v>
      </c>
      <c r="K3654">
        <v>853</v>
      </c>
      <c r="L3654">
        <f t="shared" si="345"/>
        <v>853</v>
      </c>
      <c r="M3654">
        <v>38</v>
      </c>
      <c r="N3654">
        <v>27556</v>
      </c>
      <c r="O3654">
        <f t="shared" si="346"/>
        <v>27556</v>
      </c>
      <c r="P3654">
        <v>3</v>
      </c>
      <c r="Q3654">
        <v>44</v>
      </c>
      <c r="R3654">
        <v>776</v>
      </c>
      <c r="S3654">
        <v>835</v>
      </c>
      <c r="T3654">
        <v>15</v>
      </c>
      <c r="U3654">
        <f>VLOOKUP(A3654,vlookup_table[#All],2,)</f>
        <v>1</v>
      </c>
      <c r="V3654">
        <f>VLOOKUP(A3654,vlookup_table[#All],4,FALSE)</f>
        <v>7501</v>
      </c>
      <c r="W3654" t="str">
        <f>IF(LEN(V3654)=4,_xlfn.CONCAT("19",LEFT(V3654,2)),IF(LEN(V3654)=3,_xlfn.CONCAT("190",LEFT(V3654,2)),0))</f>
        <v>1975</v>
      </c>
      <c r="X3654">
        <f>IF(V3654&lt;&gt;0,1997-VALUE(W3654),0)</f>
        <v>22</v>
      </c>
      <c r="Y3654" t="str">
        <f>VLOOKUP(A3654,vlookup_table[#All],5,FALSE)</f>
        <v>S1</v>
      </c>
      <c r="Z3654" t="str">
        <f t="shared" si="347"/>
        <v>Suburban</v>
      </c>
      <c r="AA3654">
        <f>VLOOKUP(A3654,vlookup_table[#All],7,FALSE)</f>
        <v>15</v>
      </c>
    </row>
    <row r="3655" spans="1:27" x14ac:dyDescent="0.3">
      <c r="A3655">
        <v>132844</v>
      </c>
      <c r="B3655" s="1" t="s">
        <v>67</v>
      </c>
      <c r="C3655" s="1" t="str">
        <f>UPPER(LEFT(B3655,2))</f>
        <v>WY</v>
      </c>
      <c r="D3655" s="1" t="s">
        <v>52</v>
      </c>
      <c r="E3655" s="1" t="str">
        <f>UPPER(LEFT(D3655,1))</f>
        <v>M</v>
      </c>
      <c r="F3655">
        <v>518</v>
      </c>
      <c r="G3655">
        <f t="shared" si="342"/>
        <v>518</v>
      </c>
      <c r="H3655">
        <f t="shared" si="343"/>
        <v>518</v>
      </c>
      <c r="I3655">
        <v>303</v>
      </c>
      <c r="J3655">
        <f t="shared" si="344"/>
        <v>303</v>
      </c>
      <c r="K3655">
        <v>346</v>
      </c>
      <c r="L3655">
        <f t="shared" si="345"/>
        <v>346</v>
      </c>
      <c r="M3655">
        <v>0</v>
      </c>
      <c r="N3655">
        <v>11266</v>
      </c>
      <c r="O3655">
        <f t="shared" si="346"/>
        <v>11266</v>
      </c>
      <c r="P3655">
        <v>0</v>
      </c>
      <c r="Q3655">
        <v>35</v>
      </c>
      <c r="R3655">
        <v>318</v>
      </c>
      <c r="S3655">
        <v>313</v>
      </c>
      <c r="T3655">
        <v>13.275862070000001</v>
      </c>
      <c r="U3655">
        <f>VLOOKUP(A3655,vlookup_table[#All],2,)</f>
        <v>0</v>
      </c>
      <c r="V3655">
        <f>VLOOKUP(A3655,vlookup_table[#All],4,FALSE)</f>
        <v>0</v>
      </c>
      <c r="W3655">
        <f>IF(LEN(V3655)=4,_xlfn.CONCAT("19",LEFT(V3655,2)),IF(LEN(V3655)=3,_xlfn.CONCAT("190",LEFT(V3655,2)),0))</f>
        <v>0</v>
      </c>
      <c r="X3655">
        <f>IF(V3655&lt;&gt;0,1997-VALUE(W3655),0)</f>
        <v>0</v>
      </c>
      <c r="Y3655" t="str">
        <f>VLOOKUP(A3655,vlookup_table[#All],5,FALSE)</f>
        <v>T2</v>
      </c>
      <c r="Z3655" t="str">
        <f t="shared" si="347"/>
        <v>Town</v>
      </c>
      <c r="AA3655">
        <f>VLOOKUP(A3655,vlookup_table[#All],7,FALSE)</f>
        <v>11</v>
      </c>
    </row>
    <row r="3656" spans="1:27" x14ac:dyDescent="0.3">
      <c r="A3656">
        <v>4225</v>
      </c>
      <c r="B3656" s="1" t="s">
        <v>24</v>
      </c>
      <c r="C3656" s="1" t="str">
        <f>UPPER(LEFT(B3656,2))</f>
        <v>NV</v>
      </c>
      <c r="D3656" s="1" t="s">
        <v>14</v>
      </c>
      <c r="E3656" s="1" t="str">
        <f>UPPER(LEFT(D3656,1))</f>
        <v>M</v>
      </c>
      <c r="F3656">
        <v>1003</v>
      </c>
      <c r="G3656">
        <f t="shared" si="342"/>
        <v>1003</v>
      </c>
      <c r="H3656">
        <f t="shared" si="343"/>
        <v>1003</v>
      </c>
      <c r="I3656">
        <v>258</v>
      </c>
      <c r="J3656">
        <f t="shared" si="344"/>
        <v>258</v>
      </c>
      <c r="K3656">
        <v>386</v>
      </c>
      <c r="L3656">
        <f t="shared" si="345"/>
        <v>386</v>
      </c>
      <c r="M3656">
        <v>5</v>
      </c>
      <c r="N3656">
        <v>15748</v>
      </c>
      <c r="O3656">
        <f t="shared" si="346"/>
        <v>15748</v>
      </c>
      <c r="P3656">
        <v>12</v>
      </c>
      <c r="Q3656">
        <v>13</v>
      </c>
      <c r="R3656">
        <v>322</v>
      </c>
      <c r="S3656">
        <v>318</v>
      </c>
      <c r="T3656">
        <v>7.038461539</v>
      </c>
      <c r="U3656">
        <f>VLOOKUP(A3656,vlookup_table[#All],2,)</f>
        <v>1</v>
      </c>
      <c r="V3656">
        <f>VLOOKUP(A3656,vlookup_table[#All],4,FALSE)</f>
        <v>907</v>
      </c>
      <c r="W3656" t="str">
        <f>IF(LEN(V3656)=4,_xlfn.CONCAT("19",LEFT(V3656,2)),IF(LEN(V3656)=3,_xlfn.CONCAT("190",LEFT(V3656,2)),0))</f>
        <v>19090</v>
      </c>
      <c r="X3656">
        <f>IF(V3656&lt;&gt;0,1997-VALUE(W3656),0)</f>
        <v>-17093</v>
      </c>
      <c r="Y3656" t="str">
        <f>VLOOKUP(A3656,vlookup_table[#All],5,FALSE)</f>
        <v/>
      </c>
      <c r="Z3656">
        <f t="shared" si="347"/>
        <v>0</v>
      </c>
      <c r="AA3656">
        <f>VLOOKUP(A3656,vlookup_table[#All],7,FALSE)</f>
        <v>10</v>
      </c>
    </row>
    <row r="3657" spans="1:27" x14ac:dyDescent="0.3">
      <c r="A3657">
        <v>136150</v>
      </c>
      <c r="B3657" s="1" t="s">
        <v>56</v>
      </c>
      <c r="C3657" s="1" t="str">
        <f>UPPER(LEFT(B3657,2))</f>
        <v>AZ</v>
      </c>
      <c r="D3657" s="1" t="s">
        <v>61</v>
      </c>
      <c r="E3657" s="1" t="str">
        <f>UPPER(LEFT(D3657,1))</f>
        <v>F</v>
      </c>
      <c r="F3657">
        <v>988</v>
      </c>
      <c r="G3657">
        <f t="shared" si="342"/>
        <v>988</v>
      </c>
      <c r="H3657">
        <f t="shared" si="343"/>
        <v>988</v>
      </c>
      <c r="I3657">
        <v>310</v>
      </c>
      <c r="J3657">
        <f t="shared" si="344"/>
        <v>310</v>
      </c>
      <c r="K3657">
        <v>372</v>
      </c>
      <c r="L3657">
        <f t="shared" si="345"/>
        <v>372</v>
      </c>
      <c r="M3657">
        <v>3</v>
      </c>
      <c r="N3657">
        <v>14315</v>
      </c>
      <c r="O3657">
        <f t="shared" si="346"/>
        <v>14315</v>
      </c>
      <c r="P3657">
        <v>3</v>
      </c>
      <c r="Q3657">
        <v>26</v>
      </c>
      <c r="R3657">
        <v>327</v>
      </c>
      <c r="S3657">
        <v>372</v>
      </c>
      <c r="T3657">
        <v>23.38888889</v>
      </c>
      <c r="U3657">
        <f>VLOOKUP(A3657,vlookup_table[#All],2,)</f>
        <v>0</v>
      </c>
      <c r="V3657">
        <f>VLOOKUP(A3657,vlookup_table[#All],4,FALSE)</f>
        <v>1508</v>
      </c>
      <c r="W3657" t="str">
        <f>IF(LEN(V3657)=4,_xlfn.CONCAT("19",LEFT(V3657,2)),IF(LEN(V3657)=3,_xlfn.CONCAT("190",LEFT(V3657,2)),0))</f>
        <v>1915</v>
      </c>
      <c r="X3657">
        <f>IF(V3657&lt;&gt;0,1997-VALUE(W3657),0)</f>
        <v>82</v>
      </c>
      <c r="Y3657" t="str">
        <f>VLOOKUP(A3657,vlookup_table[#All],5,FALSE)</f>
        <v>R2</v>
      </c>
      <c r="Z3657" t="str">
        <f t="shared" si="347"/>
        <v>Rural</v>
      </c>
      <c r="AA3657">
        <f>VLOOKUP(A3657,vlookup_table[#All],7,FALSE)</f>
        <v>50</v>
      </c>
    </row>
    <row r="3658" spans="1:27" x14ac:dyDescent="0.3">
      <c r="A3658">
        <v>66037</v>
      </c>
      <c r="B3658" s="1" t="s">
        <v>30</v>
      </c>
      <c r="C3658" s="1" t="str">
        <f>UPPER(LEFT(B3658,2))</f>
        <v>MI</v>
      </c>
      <c r="D3658" s="1" t="s">
        <v>14</v>
      </c>
      <c r="E3658" s="1" t="str">
        <f>UPPER(LEFT(D3658,1))</f>
        <v>M</v>
      </c>
      <c r="F3658">
        <v>1478</v>
      </c>
      <c r="G3658">
        <f t="shared" si="342"/>
        <v>1478</v>
      </c>
      <c r="H3658">
        <f t="shared" si="343"/>
        <v>1478</v>
      </c>
      <c r="I3658">
        <v>576</v>
      </c>
      <c r="J3658">
        <f t="shared" si="344"/>
        <v>576</v>
      </c>
      <c r="K3658">
        <v>606</v>
      </c>
      <c r="L3658">
        <f t="shared" si="345"/>
        <v>606</v>
      </c>
      <c r="M3658">
        <v>14</v>
      </c>
      <c r="N3658">
        <v>19378</v>
      </c>
      <c r="O3658">
        <f t="shared" si="346"/>
        <v>19378</v>
      </c>
      <c r="P3658">
        <v>5</v>
      </c>
      <c r="Q3658">
        <v>63</v>
      </c>
      <c r="R3658">
        <v>605</v>
      </c>
      <c r="S3658">
        <v>575</v>
      </c>
      <c r="T3658">
        <v>15.125</v>
      </c>
      <c r="U3658">
        <f>VLOOKUP(A3658,vlookup_table[#All],2,)</f>
        <v>1</v>
      </c>
      <c r="V3658">
        <f>VLOOKUP(A3658,vlookup_table[#All],4,FALSE)</f>
        <v>4802</v>
      </c>
      <c r="W3658" t="str">
        <f>IF(LEN(V3658)=4,_xlfn.CONCAT("19",LEFT(V3658,2)),IF(LEN(V3658)=3,_xlfn.CONCAT("190",LEFT(V3658,2)),0))</f>
        <v>1948</v>
      </c>
      <c r="X3658">
        <f>IF(V3658&lt;&gt;0,1997-VALUE(W3658),0)</f>
        <v>49</v>
      </c>
      <c r="Y3658" t="str">
        <f>VLOOKUP(A3658,vlookup_table[#All],5,FALSE)</f>
        <v>T1</v>
      </c>
      <c r="Z3658" t="str">
        <f t="shared" si="347"/>
        <v>Town</v>
      </c>
      <c r="AA3658">
        <f>VLOOKUP(A3658,vlookup_table[#All],7,FALSE)</f>
        <v>21</v>
      </c>
    </row>
    <row r="3659" spans="1:27" x14ac:dyDescent="0.3">
      <c r="A3659">
        <v>95728</v>
      </c>
      <c r="B3659" s="1" t="s">
        <v>16</v>
      </c>
      <c r="C3659" s="1" t="str">
        <f>UPPER(LEFT(B3659,2))</f>
        <v>IL</v>
      </c>
      <c r="D3659" s="1" t="s">
        <v>17</v>
      </c>
      <c r="E3659" s="1" t="str">
        <f>UPPER(LEFT(D3659,1))</f>
        <v>F</v>
      </c>
      <c r="F3659">
        <v>687</v>
      </c>
      <c r="G3659">
        <f t="shared" si="342"/>
        <v>687</v>
      </c>
      <c r="H3659">
        <f t="shared" si="343"/>
        <v>687</v>
      </c>
      <c r="I3659">
        <v>405</v>
      </c>
      <c r="J3659">
        <f t="shared" si="344"/>
        <v>405</v>
      </c>
      <c r="K3659">
        <v>452</v>
      </c>
      <c r="L3659">
        <f t="shared" si="345"/>
        <v>452</v>
      </c>
      <c r="M3659">
        <v>0</v>
      </c>
      <c r="N3659">
        <v>14237</v>
      </c>
      <c r="O3659">
        <f t="shared" si="346"/>
        <v>14237</v>
      </c>
      <c r="P3659">
        <v>4</v>
      </c>
      <c r="Q3659">
        <v>69</v>
      </c>
      <c r="R3659">
        <v>410</v>
      </c>
      <c r="S3659">
        <v>431</v>
      </c>
      <c r="T3659">
        <v>12.83333333</v>
      </c>
      <c r="U3659">
        <f>VLOOKUP(A3659,vlookup_table[#All],2,)</f>
        <v>0</v>
      </c>
      <c r="V3659">
        <f>VLOOKUP(A3659,vlookup_table[#All],4,FALSE)</f>
        <v>2806</v>
      </c>
      <c r="W3659" t="str">
        <f>IF(LEN(V3659)=4,_xlfn.CONCAT("19",LEFT(V3659,2)),IF(LEN(V3659)=3,_xlfn.CONCAT("190",LEFT(V3659,2)),0))</f>
        <v>1928</v>
      </c>
      <c r="X3659">
        <f>IF(V3659&lt;&gt;0,1997-VALUE(W3659),0)</f>
        <v>69</v>
      </c>
      <c r="Y3659" t="str">
        <f>VLOOKUP(A3659,vlookup_table[#All],5,FALSE)</f>
        <v>S2</v>
      </c>
      <c r="Z3659" t="str">
        <f t="shared" si="347"/>
        <v>Suburban</v>
      </c>
      <c r="AA3659">
        <f>VLOOKUP(A3659,vlookup_table[#All],7,FALSE)</f>
        <v>15</v>
      </c>
    </row>
    <row r="3660" spans="1:27" x14ac:dyDescent="0.3">
      <c r="A3660">
        <v>174895</v>
      </c>
      <c r="B3660" s="1" t="s">
        <v>51</v>
      </c>
      <c r="C3660" s="1" t="str">
        <f>UPPER(LEFT(B3660,2))</f>
        <v>OR</v>
      </c>
      <c r="D3660" s="1" t="s">
        <v>17</v>
      </c>
      <c r="E3660" s="1" t="str">
        <f>UPPER(LEFT(D3660,1))</f>
        <v>F</v>
      </c>
      <c r="F3660">
        <v>457</v>
      </c>
      <c r="G3660">
        <f t="shared" si="342"/>
        <v>457</v>
      </c>
      <c r="H3660">
        <f t="shared" si="343"/>
        <v>457</v>
      </c>
      <c r="I3660">
        <v>187</v>
      </c>
      <c r="J3660">
        <f t="shared" si="344"/>
        <v>187</v>
      </c>
      <c r="K3660">
        <v>267</v>
      </c>
      <c r="L3660">
        <f t="shared" si="345"/>
        <v>267</v>
      </c>
      <c r="M3660">
        <v>0</v>
      </c>
      <c r="N3660">
        <v>12886</v>
      </c>
      <c r="O3660">
        <f t="shared" si="346"/>
        <v>12886</v>
      </c>
      <c r="P3660">
        <v>8</v>
      </c>
      <c r="Q3660">
        <v>15</v>
      </c>
      <c r="R3660">
        <v>256</v>
      </c>
      <c r="S3660">
        <v>197</v>
      </c>
      <c r="T3660">
        <v>15</v>
      </c>
      <c r="U3660">
        <f>VLOOKUP(A3660,vlookup_table[#All],2,)</f>
        <v>0</v>
      </c>
      <c r="V3660">
        <f>VLOOKUP(A3660,vlookup_table[#All],4,FALSE)</f>
        <v>2501</v>
      </c>
      <c r="W3660" t="str">
        <f>IF(LEN(V3660)=4,_xlfn.CONCAT("19",LEFT(V3660,2)),IF(LEN(V3660)=3,_xlfn.CONCAT("190",LEFT(V3660,2)),0))</f>
        <v>1925</v>
      </c>
      <c r="X3660">
        <f>IF(V3660&lt;&gt;0,1997-VALUE(W3660),0)</f>
        <v>72</v>
      </c>
      <c r="Y3660" t="str">
        <f>VLOOKUP(A3660,vlookup_table[#All],5,FALSE)</f>
        <v>T3</v>
      </c>
      <c r="Z3660" t="str">
        <f t="shared" si="347"/>
        <v>Town</v>
      </c>
      <c r="AA3660">
        <f>VLOOKUP(A3660,vlookup_table[#All],7,FALSE)</f>
        <v>21</v>
      </c>
    </row>
    <row r="3661" spans="1:27" x14ac:dyDescent="0.3">
      <c r="A3661">
        <v>165056</v>
      </c>
      <c r="B3661" s="1" t="s">
        <v>22</v>
      </c>
      <c r="C3661" s="1" t="str">
        <f>UPPER(LEFT(B3661,2))</f>
        <v>CA</v>
      </c>
      <c r="D3661" s="1" t="s">
        <v>17</v>
      </c>
      <c r="E3661" s="1" t="str">
        <f>UPPER(LEFT(D3661,1))</f>
        <v>F</v>
      </c>
      <c r="F3661">
        <v>1884</v>
      </c>
      <c r="G3661">
        <f t="shared" si="342"/>
        <v>1884</v>
      </c>
      <c r="H3661">
        <f t="shared" si="343"/>
        <v>1884</v>
      </c>
      <c r="I3661">
        <v>454</v>
      </c>
      <c r="J3661">
        <f t="shared" si="344"/>
        <v>454</v>
      </c>
      <c r="K3661">
        <v>490</v>
      </c>
      <c r="L3661">
        <f t="shared" si="345"/>
        <v>490</v>
      </c>
      <c r="M3661">
        <v>33</v>
      </c>
      <c r="N3661">
        <v>14776</v>
      </c>
      <c r="O3661">
        <f t="shared" si="346"/>
        <v>14776</v>
      </c>
      <c r="P3661">
        <v>5</v>
      </c>
      <c r="Q3661">
        <v>64</v>
      </c>
      <c r="R3661">
        <v>458</v>
      </c>
      <c r="S3661">
        <v>490</v>
      </c>
      <c r="T3661">
        <v>7.6875</v>
      </c>
      <c r="U3661">
        <f>VLOOKUP(A3661,vlookup_table[#All],2,)</f>
        <v>0</v>
      </c>
      <c r="V3661">
        <f>VLOOKUP(A3661,vlookup_table[#All],4,FALSE)</f>
        <v>5405</v>
      </c>
      <c r="W3661" t="str">
        <f>IF(LEN(V3661)=4,_xlfn.CONCAT("19",LEFT(V3661,2)),IF(LEN(V3661)=3,_xlfn.CONCAT("190",LEFT(V3661,2)),0))</f>
        <v>1954</v>
      </c>
      <c r="X3661">
        <f>IF(V3661&lt;&gt;0,1997-VALUE(W3661),0)</f>
        <v>43</v>
      </c>
      <c r="Y3661" t="str">
        <f>VLOOKUP(A3661,vlookup_table[#All],5,FALSE)</f>
        <v>C2</v>
      </c>
      <c r="Z3661" t="str">
        <f t="shared" si="347"/>
        <v>City</v>
      </c>
      <c r="AA3661">
        <f>VLOOKUP(A3661,vlookup_table[#All],7,FALSE)</f>
        <v>5</v>
      </c>
    </row>
    <row r="3662" spans="1:27" x14ac:dyDescent="0.3">
      <c r="A3662">
        <v>112367</v>
      </c>
      <c r="B3662" s="1" t="s">
        <v>33</v>
      </c>
      <c r="C3662" s="1" t="str">
        <f>UPPER(LEFT(B3662,2))</f>
        <v>AR</v>
      </c>
      <c r="D3662" s="1" t="s">
        <v>61</v>
      </c>
      <c r="E3662" s="1" t="str">
        <f>UPPER(LEFT(D3662,1))</f>
        <v>F</v>
      </c>
      <c r="F3662">
        <v>516</v>
      </c>
      <c r="G3662">
        <f t="shared" si="342"/>
        <v>516</v>
      </c>
      <c r="H3662">
        <f t="shared" si="343"/>
        <v>516</v>
      </c>
      <c r="I3662">
        <v>272</v>
      </c>
      <c r="J3662">
        <f t="shared" si="344"/>
        <v>272</v>
      </c>
      <c r="K3662">
        <v>344</v>
      </c>
      <c r="L3662">
        <f t="shared" si="345"/>
        <v>344</v>
      </c>
      <c r="M3662">
        <v>0</v>
      </c>
      <c r="N3662">
        <v>11682</v>
      </c>
      <c r="O3662">
        <f t="shared" si="346"/>
        <v>11682</v>
      </c>
      <c r="P3662">
        <v>1</v>
      </c>
      <c r="Q3662">
        <v>60</v>
      </c>
      <c r="R3662">
        <v>337</v>
      </c>
      <c r="S3662">
        <v>303</v>
      </c>
      <c r="T3662">
        <v>5.5789473679999997</v>
      </c>
      <c r="U3662">
        <f>VLOOKUP(A3662,vlookup_table[#All],2,)</f>
        <v>2</v>
      </c>
      <c r="V3662">
        <f>VLOOKUP(A3662,vlookup_table[#All],4,FALSE)</f>
        <v>2101</v>
      </c>
      <c r="W3662" t="str">
        <f>IF(LEN(V3662)=4,_xlfn.CONCAT("19",LEFT(V3662,2)),IF(LEN(V3662)=3,_xlfn.CONCAT("190",LEFT(V3662,2)),0))</f>
        <v>1921</v>
      </c>
      <c r="X3662">
        <f>IF(V3662&lt;&gt;0,1997-VALUE(W3662),0)</f>
        <v>76</v>
      </c>
      <c r="Y3662" t="str">
        <f>VLOOKUP(A3662,vlookup_table[#All],5,FALSE)</f>
        <v>T2</v>
      </c>
      <c r="Z3662" t="str">
        <f t="shared" si="347"/>
        <v>Town</v>
      </c>
      <c r="AA3662">
        <f>VLOOKUP(A3662,vlookup_table[#All],7,FALSE)</f>
        <v>10</v>
      </c>
    </row>
    <row r="3663" spans="1:27" x14ac:dyDescent="0.3">
      <c r="A3663">
        <v>147190</v>
      </c>
      <c r="B3663" s="1" t="s">
        <v>22</v>
      </c>
      <c r="C3663" s="1" t="str">
        <f>UPPER(LEFT(B3663,2))</f>
        <v>CA</v>
      </c>
      <c r="D3663" s="1" t="s">
        <v>17</v>
      </c>
      <c r="E3663" s="1" t="str">
        <f>UPPER(LEFT(D3663,1))</f>
        <v>F</v>
      </c>
      <c r="F3663">
        <v>1545</v>
      </c>
      <c r="G3663">
        <f t="shared" si="342"/>
        <v>1545</v>
      </c>
      <c r="H3663">
        <f t="shared" si="343"/>
        <v>1545</v>
      </c>
      <c r="I3663">
        <v>305</v>
      </c>
      <c r="J3663">
        <f t="shared" si="344"/>
        <v>305</v>
      </c>
      <c r="K3663">
        <v>376</v>
      </c>
      <c r="L3663">
        <f t="shared" si="345"/>
        <v>376</v>
      </c>
      <c r="M3663">
        <v>12</v>
      </c>
      <c r="N3663">
        <v>10242</v>
      </c>
      <c r="O3663">
        <f t="shared" si="346"/>
        <v>10242</v>
      </c>
      <c r="P3663">
        <v>31</v>
      </c>
      <c r="Q3663">
        <v>40</v>
      </c>
      <c r="R3663">
        <v>326</v>
      </c>
      <c r="S3663">
        <v>360</v>
      </c>
      <c r="T3663">
        <v>16.25</v>
      </c>
      <c r="U3663">
        <f>VLOOKUP(A3663,vlookup_table[#All],2,)</f>
        <v>28</v>
      </c>
      <c r="V3663">
        <f>VLOOKUP(A3663,vlookup_table[#All],4,FALSE)</f>
        <v>4801</v>
      </c>
      <c r="W3663" t="str">
        <f>IF(LEN(V3663)=4,_xlfn.CONCAT("19",LEFT(V3663,2)),IF(LEN(V3663)=3,_xlfn.CONCAT("190",LEFT(V3663,2)),0))</f>
        <v>1948</v>
      </c>
      <c r="X3663">
        <f>IF(V3663&lt;&gt;0,1997-VALUE(W3663),0)</f>
        <v>49</v>
      </c>
      <c r="Y3663" t="str">
        <f>VLOOKUP(A3663,vlookup_table[#All],5,FALSE)</f>
        <v>U3</v>
      </c>
      <c r="Z3663" t="str">
        <f t="shared" si="347"/>
        <v>Urban</v>
      </c>
      <c r="AA3663">
        <f>VLOOKUP(A3663,vlookup_table[#All],7,FALSE)</f>
        <v>10</v>
      </c>
    </row>
    <row r="3664" spans="1:27" x14ac:dyDescent="0.3">
      <c r="A3664">
        <v>5613</v>
      </c>
      <c r="B3664" s="1" t="s">
        <v>22</v>
      </c>
      <c r="C3664" s="1" t="str">
        <f>UPPER(LEFT(B3664,2))</f>
        <v>CA</v>
      </c>
      <c r="D3664" s="1" t="s">
        <v>17</v>
      </c>
      <c r="E3664" s="1" t="str">
        <f>UPPER(LEFT(D3664,1))</f>
        <v>F</v>
      </c>
      <c r="F3664">
        <v>2880</v>
      </c>
      <c r="G3664">
        <f t="shared" si="342"/>
        <v>2880</v>
      </c>
      <c r="H3664">
        <f t="shared" si="343"/>
        <v>2880</v>
      </c>
      <c r="I3664">
        <v>511</v>
      </c>
      <c r="J3664">
        <f t="shared" si="344"/>
        <v>511</v>
      </c>
      <c r="K3664">
        <v>587</v>
      </c>
      <c r="L3664">
        <f t="shared" si="345"/>
        <v>587</v>
      </c>
      <c r="M3664">
        <v>91</v>
      </c>
      <c r="N3664">
        <v>25314</v>
      </c>
      <c r="O3664">
        <f t="shared" si="346"/>
        <v>25314</v>
      </c>
      <c r="P3664">
        <v>9</v>
      </c>
      <c r="Q3664">
        <v>55</v>
      </c>
      <c r="R3664">
        <v>539</v>
      </c>
      <c r="S3664">
        <v>566</v>
      </c>
      <c r="T3664">
        <v>8.3157894740000007</v>
      </c>
      <c r="U3664">
        <f>VLOOKUP(A3664,vlookup_table[#All],2,)</f>
        <v>2</v>
      </c>
      <c r="V3664">
        <f>VLOOKUP(A3664,vlookup_table[#All],4,FALSE)</f>
        <v>3501</v>
      </c>
      <c r="W3664" t="str">
        <f>IF(LEN(V3664)=4,_xlfn.CONCAT("19",LEFT(V3664,2)),IF(LEN(V3664)=3,_xlfn.CONCAT("190",LEFT(V3664,2)),0))</f>
        <v>1935</v>
      </c>
      <c r="X3664">
        <f>IF(V3664&lt;&gt;0,1997-VALUE(W3664),0)</f>
        <v>62</v>
      </c>
      <c r="Y3664" t="str">
        <f>VLOOKUP(A3664,vlookup_table[#All],5,FALSE)</f>
        <v/>
      </c>
      <c r="Z3664">
        <f t="shared" si="347"/>
        <v>0</v>
      </c>
      <c r="AA3664">
        <f>VLOOKUP(A3664,vlookup_table[#All],7,FALSE)</f>
        <v>12</v>
      </c>
    </row>
    <row r="3665" spans="1:27" x14ac:dyDescent="0.3">
      <c r="A3665">
        <v>43126</v>
      </c>
      <c r="B3665" s="1" t="s">
        <v>13</v>
      </c>
      <c r="C3665" s="1" t="str">
        <f>UPPER(LEFT(B3665,2))</f>
        <v>FL</v>
      </c>
      <c r="D3665" s="1" t="s">
        <v>17</v>
      </c>
      <c r="E3665" s="1" t="str">
        <f>UPPER(LEFT(D3665,1))</f>
        <v>F</v>
      </c>
      <c r="F3665">
        <v>845</v>
      </c>
      <c r="G3665">
        <f t="shared" si="342"/>
        <v>845</v>
      </c>
      <c r="H3665">
        <f t="shared" si="343"/>
        <v>845</v>
      </c>
      <c r="I3665">
        <v>334</v>
      </c>
      <c r="J3665">
        <f t="shared" si="344"/>
        <v>334</v>
      </c>
      <c r="K3665">
        <v>511</v>
      </c>
      <c r="L3665">
        <f t="shared" si="345"/>
        <v>511</v>
      </c>
      <c r="M3665">
        <v>13</v>
      </c>
      <c r="N3665">
        <v>25715</v>
      </c>
      <c r="O3665">
        <f t="shared" si="346"/>
        <v>25715</v>
      </c>
      <c r="P3665">
        <v>6</v>
      </c>
      <c r="Q3665">
        <v>10</v>
      </c>
      <c r="R3665">
        <v>351</v>
      </c>
      <c r="S3665">
        <v>496</v>
      </c>
      <c r="T3665">
        <v>4.875</v>
      </c>
      <c r="U3665">
        <f>VLOOKUP(A3665,vlookup_table[#All],2,)</f>
        <v>0</v>
      </c>
      <c r="V3665">
        <f>VLOOKUP(A3665,vlookup_table[#All],4,FALSE)</f>
        <v>4901</v>
      </c>
      <c r="W3665" t="str">
        <f>IF(LEN(V3665)=4,_xlfn.CONCAT("19",LEFT(V3665,2)),IF(LEN(V3665)=3,_xlfn.CONCAT("190",LEFT(V3665,2)),0))</f>
        <v>1949</v>
      </c>
      <c r="X3665">
        <f>IF(V3665&lt;&gt;0,1997-VALUE(W3665),0)</f>
        <v>48</v>
      </c>
      <c r="Y3665" t="str">
        <f>VLOOKUP(A3665,vlookup_table[#All],5,FALSE)</f>
        <v>C2</v>
      </c>
      <c r="Z3665" t="str">
        <f t="shared" si="347"/>
        <v>City</v>
      </c>
      <c r="AA3665">
        <f>VLOOKUP(A3665,vlookup_table[#All],7,FALSE)</f>
        <v>5</v>
      </c>
    </row>
    <row r="3666" spans="1:27" x14ac:dyDescent="0.3">
      <c r="A3666">
        <v>53753</v>
      </c>
      <c r="B3666" s="1" t="s">
        <v>54</v>
      </c>
      <c r="C3666" s="1" t="str">
        <f>UPPER(LEFT(B3666,2))</f>
        <v>TN</v>
      </c>
      <c r="D3666" s="1" t="s">
        <v>17</v>
      </c>
      <c r="E3666" s="1" t="str">
        <f>UPPER(LEFT(D3666,1))</f>
        <v>F</v>
      </c>
      <c r="F3666">
        <v>1239</v>
      </c>
      <c r="G3666">
        <f t="shared" si="342"/>
        <v>1239</v>
      </c>
      <c r="H3666">
        <f t="shared" si="343"/>
        <v>1239</v>
      </c>
      <c r="I3666">
        <v>534</v>
      </c>
      <c r="J3666">
        <f t="shared" si="344"/>
        <v>534</v>
      </c>
      <c r="K3666">
        <v>653</v>
      </c>
      <c r="L3666">
        <f t="shared" si="345"/>
        <v>653</v>
      </c>
      <c r="M3666">
        <v>11</v>
      </c>
      <c r="N3666">
        <v>23901</v>
      </c>
      <c r="O3666">
        <f t="shared" si="346"/>
        <v>23901</v>
      </c>
      <c r="P3666">
        <v>4</v>
      </c>
      <c r="Q3666">
        <v>42</v>
      </c>
      <c r="R3666">
        <v>571</v>
      </c>
      <c r="S3666">
        <v>624</v>
      </c>
      <c r="T3666">
        <v>15.84615385</v>
      </c>
      <c r="U3666">
        <f>VLOOKUP(A3666,vlookup_table[#All],2,)</f>
        <v>0</v>
      </c>
      <c r="V3666">
        <f>VLOOKUP(A3666,vlookup_table[#All],4,FALSE)</f>
        <v>5307</v>
      </c>
      <c r="W3666" t="str">
        <f>IF(LEN(V3666)=4,_xlfn.CONCAT("19",LEFT(V3666,2)),IF(LEN(V3666)=3,_xlfn.CONCAT("190",LEFT(V3666,2)),0))</f>
        <v>1953</v>
      </c>
      <c r="X3666">
        <f>IF(V3666&lt;&gt;0,1997-VALUE(W3666),0)</f>
        <v>44</v>
      </c>
      <c r="Y3666" t="str">
        <f>VLOOKUP(A3666,vlookup_table[#All],5,FALSE)</f>
        <v>S1</v>
      </c>
      <c r="Z3666" t="str">
        <f t="shared" si="347"/>
        <v>Suburban</v>
      </c>
      <c r="AA3666">
        <f>VLOOKUP(A3666,vlookup_table[#All],7,FALSE)</f>
        <v>30</v>
      </c>
    </row>
    <row r="3667" spans="1:27" x14ac:dyDescent="0.3">
      <c r="A3667">
        <v>190651</v>
      </c>
      <c r="B3667" s="1" t="s">
        <v>16</v>
      </c>
      <c r="C3667" s="1" t="str">
        <f>UPPER(LEFT(B3667,2))</f>
        <v>IL</v>
      </c>
      <c r="D3667" s="1" t="s">
        <v>17</v>
      </c>
      <c r="E3667" s="1" t="str">
        <f>UPPER(LEFT(D3667,1))</f>
        <v>F</v>
      </c>
      <c r="F3667">
        <v>753</v>
      </c>
      <c r="G3667">
        <f t="shared" si="342"/>
        <v>753</v>
      </c>
      <c r="H3667">
        <f t="shared" si="343"/>
        <v>753</v>
      </c>
      <c r="I3667">
        <v>387</v>
      </c>
      <c r="J3667">
        <f t="shared" si="344"/>
        <v>387</v>
      </c>
      <c r="K3667">
        <v>452</v>
      </c>
      <c r="L3667">
        <f t="shared" si="345"/>
        <v>452</v>
      </c>
      <c r="M3667">
        <v>0</v>
      </c>
      <c r="N3667">
        <v>17356</v>
      </c>
      <c r="O3667">
        <f t="shared" si="346"/>
        <v>17356</v>
      </c>
      <c r="P3667">
        <v>6</v>
      </c>
      <c r="Q3667">
        <v>61</v>
      </c>
      <c r="R3667">
        <v>432</v>
      </c>
      <c r="S3667">
        <v>417</v>
      </c>
      <c r="T3667">
        <v>25</v>
      </c>
      <c r="U3667">
        <f>VLOOKUP(A3667,vlookup_table[#All],2,)</f>
        <v>28</v>
      </c>
      <c r="V3667">
        <f>VLOOKUP(A3667,vlookup_table[#All],4,FALSE)</f>
        <v>5201</v>
      </c>
      <c r="W3667" t="str">
        <f>IF(LEN(V3667)=4,_xlfn.CONCAT("19",LEFT(V3667,2)),IF(LEN(V3667)=3,_xlfn.CONCAT("190",LEFT(V3667,2)),0))</f>
        <v>1952</v>
      </c>
      <c r="X3667">
        <f>IF(V3667&lt;&gt;0,1997-VALUE(W3667),0)</f>
        <v>45</v>
      </c>
      <c r="Y3667" t="str">
        <f>VLOOKUP(A3667,vlookup_table[#All],5,FALSE)</f>
        <v>C1</v>
      </c>
      <c r="Z3667" t="str">
        <f t="shared" si="347"/>
        <v>City</v>
      </c>
      <c r="AA3667">
        <f>VLOOKUP(A3667,vlookup_table[#All],7,FALSE)</f>
        <v>10</v>
      </c>
    </row>
    <row r="3668" spans="1:27" x14ac:dyDescent="0.3">
      <c r="A3668">
        <v>12597</v>
      </c>
      <c r="B3668" s="1" t="s">
        <v>22</v>
      </c>
      <c r="C3668" s="1" t="str">
        <f>UPPER(LEFT(B3668,2))</f>
        <v>CA</v>
      </c>
      <c r="D3668" s="1" t="s">
        <v>17</v>
      </c>
      <c r="E3668" s="1" t="str">
        <f>UPPER(LEFT(D3668,1))</f>
        <v>F</v>
      </c>
      <c r="F3668">
        <v>2885</v>
      </c>
      <c r="G3668">
        <f t="shared" si="342"/>
        <v>2885</v>
      </c>
      <c r="H3668">
        <f t="shared" si="343"/>
        <v>2885</v>
      </c>
      <c r="I3668">
        <v>737</v>
      </c>
      <c r="J3668">
        <f t="shared" si="344"/>
        <v>737</v>
      </c>
      <c r="K3668">
        <v>824</v>
      </c>
      <c r="L3668">
        <f t="shared" si="345"/>
        <v>824</v>
      </c>
      <c r="M3668">
        <v>94</v>
      </c>
      <c r="N3668">
        <v>28134</v>
      </c>
      <c r="O3668">
        <f t="shared" si="346"/>
        <v>28134</v>
      </c>
      <c r="P3668">
        <v>12</v>
      </c>
      <c r="Q3668">
        <v>48</v>
      </c>
      <c r="R3668">
        <v>773</v>
      </c>
      <c r="S3668">
        <v>798</v>
      </c>
      <c r="T3668">
        <v>53.857142860000003</v>
      </c>
      <c r="U3668">
        <f>VLOOKUP(A3668,vlookup_table[#All],2,)</f>
        <v>28</v>
      </c>
      <c r="V3668">
        <f>VLOOKUP(A3668,vlookup_table[#All],4,FALSE)</f>
        <v>0</v>
      </c>
      <c r="W3668">
        <f>IF(LEN(V3668)=4,_xlfn.CONCAT("19",LEFT(V3668,2)),IF(LEN(V3668)=3,_xlfn.CONCAT("190",LEFT(V3668,2)),0))</f>
        <v>0</v>
      </c>
      <c r="X3668">
        <f>IF(V3668&lt;&gt;0,1997-VALUE(W3668),0)</f>
        <v>0</v>
      </c>
      <c r="Y3668" t="str">
        <f>VLOOKUP(A3668,vlookup_table[#All],5,FALSE)</f>
        <v>S1</v>
      </c>
      <c r="Z3668" t="str">
        <f t="shared" si="347"/>
        <v>Suburban</v>
      </c>
      <c r="AA3668">
        <f>VLOOKUP(A3668,vlookup_table[#All],7,FALSE)</f>
        <v>101</v>
      </c>
    </row>
    <row r="3669" spans="1:27" x14ac:dyDescent="0.3">
      <c r="A3669">
        <v>164169</v>
      </c>
      <c r="B3669" s="1" t="s">
        <v>22</v>
      </c>
      <c r="C3669" s="1" t="str">
        <f>UPPER(LEFT(B3669,2))</f>
        <v>CA</v>
      </c>
      <c r="D3669" s="1" t="s">
        <v>14</v>
      </c>
      <c r="E3669" s="1" t="str">
        <f>UPPER(LEFT(D3669,1))</f>
        <v>M</v>
      </c>
      <c r="F3669">
        <v>2292</v>
      </c>
      <c r="G3669">
        <f t="shared" si="342"/>
        <v>2292</v>
      </c>
      <c r="H3669">
        <f t="shared" si="343"/>
        <v>2292</v>
      </c>
      <c r="I3669">
        <v>642</v>
      </c>
      <c r="J3669">
        <f t="shared" si="344"/>
        <v>642</v>
      </c>
      <c r="K3669">
        <v>710</v>
      </c>
      <c r="L3669">
        <f t="shared" si="345"/>
        <v>710</v>
      </c>
      <c r="M3669">
        <v>70</v>
      </c>
      <c r="N3669">
        <v>22186</v>
      </c>
      <c r="O3669">
        <f t="shared" si="346"/>
        <v>22186</v>
      </c>
      <c r="P3669">
        <v>13</v>
      </c>
      <c r="Q3669">
        <v>52</v>
      </c>
      <c r="R3669">
        <v>670</v>
      </c>
      <c r="S3669">
        <v>680</v>
      </c>
      <c r="T3669">
        <v>10</v>
      </c>
      <c r="U3669">
        <f>VLOOKUP(A3669,vlookup_table[#All],2,)</f>
        <v>0</v>
      </c>
      <c r="V3669">
        <f>VLOOKUP(A3669,vlookup_table[#All],4,FALSE)</f>
        <v>6201</v>
      </c>
      <c r="W3669" t="str">
        <f>IF(LEN(V3669)=4,_xlfn.CONCAT("19",LEFT(V3669,2)),IF(LEN(V3669)=3,_xlfn.CONCAT("190",LEFT(V3669,2)),0))</f>
        <v>1962</v>
      </c>
      <c r="X3669">
        <f>IF(V3669&lt;&gt;0,1997-VALUE(W3669),0)</f>
        <v>35</v>
      </c>
      <c r="Y3669" t="str">
        <f>VLOOKUP(A3669,vlookup_table[#All],5,FALSE)</f>
        <v>S1</v>
      </c>
      <c r="Z3669" t="str">
        <f t="shared" si="347"/>
        <v>Suburban</v>
      </c>
      <c r="AA3669">
        <f>VLOOKUP(A3669,vlookup_table[#All],7,FALSE)</f>
        <v>15</v>
      </c>
    </row>
    <row r="3670" spans="1:27" x14ac:dyDescent="0.3">
      <c r="A3670">
        <v>20106</v>
      </c>
      <c r="B3670" s="1" t="s">
        <v>18</v>
      </c>
      <c r="C3670" s="1" t="str">
        <f>UPPER(LEFT(B3670,2))</f>
        <v>NC</v>
      </c>
      <c r="D3670" s="1" t="s">
        <v>14</v>
      </c>
      <c r="E3670" s="1" t="str">
        <f>UPPER(LEFT(D3670,1))</f>
        <v>M</v>
      </c>
      <c r="F3670">
        <v>949</v>
      </c>
      <c r="G3670">
        <f t="shared" si="342"/>
        <v>949</v>
      </c>
      <c r="H3670">
        <f t="shared" si="343"/>
        <v>949</v>
      </c>
      <c r="I3670">
        <v>303</v>
      </c>
      <c r="J3670">
        <f t="shared" si="344"/>
        <v>303</v>
      </c>
      <c r="K3670">
        <v>390</v>
      </c>
      <c r="L3670">
        <f t="shared" si="345"/>
        <v>390</v>
      </c>
      <c r="M3670">
        <v>6</v>
      </c>
      <c r="N3670">
        <v>14449</v>
      </c>
      <c r="O3670">
        <f t="shared" si="346"/>
        <v>14449</v>
      </c>
      <c r="P3670">
        <v>1</v>
      </c>
      <c r="Q3670">
        <v>65</v>
      </c>
      <c r="R3670">
        <v>347</v>
      </c>
      <c r="S3670">
        <v>347</v>
      </c>
      <c r="T3670">
        <v>12</v>
      </c>
      <c r="U3670">
        <f>VLOOKUP(A3670,vlookup_table[#All],2,)</f>
        <v>1</v>
      </c>
      <c r="V3670">
        <f>VLOOKUP(A3670,vlookup_table[#All],4,FALSE)</f>
        <v>2601</v>
      </c>
      <c r="W3670" t="str">
        <f>IF(LEN(V3670)=4,_xlfn.CONCAT("19",LEFT(V3670,2)),IF(LEN(V3670)=3,_xlfn.CONCAT("190",LEFT(V3670,2)),0))</f>
        <v>1926</v>
      </c>
      <c r="X3670">
        <f>IF(V3670&lt;&gt;0,1997-VALUE(W3670),0)</f>
        <v>71</v>
      </c>
      <c r="Y3670" t="str">
        <f>VLOOKUP(A3670,vlookup_table[#All],5,FALSE)</f>
        <v>R2</v>
      </c>
      <c r="Z3670" t="str">
        <f t="shared" si="347"/>
        <v>Rural</v>
      </c>
      <c r="AA3670">
        <f>VLOOKUP(A3670,vlookup_table[#All],7,FALSE)</f>
        <v>12</v>
      </c>
    </row>
    <row r="3671" spans="1:27" x14ac:dyDescent="0.3">
      <c r="A3671">
        <v>143565</v>
      </c>
      <c r="B3671" s="1" t="s">
        <v>22</v>
      </c>
      <c r="C3671" s="1" t="str">
        <f>UPPER(LEFT(B3671,2))</f>
        <v>CA</v>
      </c>
      <c r="D3671" s="1" t="s">
        <v>17</v>
      </c>
      <c r="E3671" s="1" t="str">
        <f>UPPER(LEFT(D3671,1))</f>
        <v>F</v>
      </c>
      <c r="F3671">
        <v>1387</v>
      </c>
      <c r="G3671">
        <f t="shared" si="342"/>
        <v>1387</v>
      </c>
      <c r="H3671">
        <f t="shared" si="343"/>
        <v>1387</v>
      </c>
      <c r="I3671">
        <v>406</v>
      </c>
      <c r="J3671">
        <f t="shared" si="344"/>
        <v>406</v>
      </c>
      <c r="K3671">
        <v>442</v>
      </c>
      <c r="L3671">
        <f t="shared" si="345"/>
        <v>442</v>
      </c>
      <c r="M3671">
        <v>4</v>
      </c>
      <c r="N3671">
        <v>12732</v>
      </c>
      <c r="O3671">
        <f t="shared" si="346"/>
        <v>12732</v>
      </c>
      <c r="P3671">
        <v>5</v>
      </c>
      <c r="Q3671">
        <v>40</v>
      </c>
      <c r="R3671">
        <v>464</v>
      </c>
      <c r="S3671">
        <v>403</v>
      </c>
      <c r="T3671">
        <v>11.4</v>
      </c>
      <c r="U3671">
        <f>VLOOKUP(A3671,vlookup_table[#All],2,)</f>
        <v>28</v>
      </c>
      <c r="V3671">
        <f>VLOOKUP(A3671,vlookup_table[#All],4,FALSE)</f>
        <v>3001</v>
      </c>
      <c r="W3671" t="str">
        <f>IF(LEN(V3671)=4,_xlfn.CONCAT("19",LEFT(V3671,2)),IF(LEN(V3671)=3,_xlfn.CONCAT("190",LEFT(V3671,2)),0))</f>
        <v>1930</v>
      </c>
      <c r="X3671">
        <f>IF(V3671&lt;&gt;0,1997-VALUE(W3671),0)</f>
        <v>67</v>
      </c>
      <c r="Y3671" t="str">
        <f>VLOOKUP(A3671,vlookup_table[#All],5,FALSE)</f>
        <v>U2</v>
      </c>
      <c r="Z3671" t="str">
        <f t="shared" si="347"/>
        <v>Urban</v>
      </c>
      <c r="AA3671">
        <f>VLOOKUP(A3671,vlookup_table[#All],7,FALSE)</f>
        <v>17</v>
      </c>
    </row>
    <row r="3672" spans="1:27" x14ac:dyDescent="0.3">
      <c r="A3672">
        <v>96080</v>
      </c>
      <c r="B3672" s="1" t="s">
        <v>16</v>
      </c>
      <c r="C3672" s="1" t="str">
        <f>UPPER(LEFT(B3672,2))</f>
        <v>IL</v>
      </c>
      <c r="D3672" s="1" t="s">
        <v>17</v>
      </c>
      <c r="E3672" s="1" t="str">
        <f>UPPER(LEFT(D3672,1))</f>
        <v>F</v>
      </c>
      <c r="F3672">
        <v>568</v>
      </c>
      <c r="G3672">
        <f t="shared" si="342"/>
        <v>568</v>
      </c>
      <c r="H3672">
        <f t="shared" si="343"/>
        <v>568</v>
      </c>
      <c r="I3672">
        <v>220</v>
      </c>
      <c r="J3672">
        <f t="shared" si="344"/>
        <v>220</v>
      </c>
      <c r="K3672">
        <v>353</v>
      </c>
      <c r="L3672">
        <f t="shared" si="345"/>
        <v>353</v>
      </c>
      <c r="M3672">
        <v>0</v>
      </c>
      <c r="N3672">
        <v>12599</v>
      </c>
      <c r="O3672">
        <f t="shared" si="346"/>
        <v>12599</v>
      </c>
      <c r="P3672">
        <v>0</v>
      </c>
      <c r="Q3672">
        <v>84</v>
      </c>
      <c r="R3672">
        <v>279</v>
      </c>
      <c r="S3672">
        <v>282</v>
      </c>
      <c r="T3672">
        <v>3.4444444440000002</v>
      </c>
      <c r="U3672">
        <f>VLOOKUP(A3672,vlookup_table[#All],2,)</f>
        <v>2</v>
      </c>
      <c r="V3672">
        <f>VLOOKUP(A3672,vlookup_table[#All],4,FALSE)</f>
        <v>2001</v>
      </c>
      <c r="W3672" t="str">
        <f>IF(LEN(V3672)=4,_xlfn.CONCAT("19",LEFT(V3672,2)),IF(LEN(V3672)=3,_xlfn.CONCAT("190",LEFT(V3672,2)),0))</f>
        <v>1920</v>
      </c>
      <c r="X3672">
        <f>IF(V3672&lt;&gt;0,1997-VALUE(W3672),0)</f>
        <v>77</v>
      </c>
      <c r="Y3672" t="str">
        <f>VLOOKUP(A3672,vlookup_table[#All],5,FALSE)</f>
        <v>T2</v>
      </c>
      <c r="Z3672" t="str">
        <f t="shared" si="347"/>
        <v>Town</v>
      </c>
      <c r="AA3672">
        <f>VLOOKUP(A3672,vlookup_table[#All],7,FALSE)</f>
        <v>5</v>
      </c>
    </row>
    <row r="3673" spans="1:27" x14ac:dyDescent="0.3">
      <c r="A3673">
        <v>184492</v>
      </c>
      <c r="B3673" s="1" t="s">
        <v>41</v>
      </c>
      <c r="C3673" s="1" t="str">
        <f>UPPER(LEFT(B3673,2))</f>
        <v>WA</v>
      </c>
      <c r="D3673" s="1"/>
      <c r="E3673" s="1" t="str">
        <f>UPPER(LEFT(D3673,1))</f>
        <v/>
      </c>
      <c r="F3673">
        <v>917</v>
      </c>
      <c r="G3673">
        <f t="shared" si="342"/>
        <v>917</v>
      </c>
      <c r="H3673">
        <f t="shared" si="343"/>
        <v>917</v>
      </c>
      <c r="I3673">
        <v>391</v>
      </c>
      <c r="J3673">
        <f t="shared" si="344"/>
        <v>391</v>
      </c>
      <c r="K3673">
        <v>519</v>
      </c>
      <c r="L3673">
        <f t="shared" si="345"/>
        <v>519</v>
      </c>
      <c r="M3673">
        <v>4</v>
      </c>
      <c r="N3673">
        <v>16290</v>
      </c>
      <c r="O3673">
        <f t="shared" si="346"/>
        <v>16290</v>
      </c>
      <c r="P3673">
        <v>0</v>
      </c>
      <c r="Q3673">
        <v>63</v>
      </c>
      <c r="R3673">
        <v>463</v>
      </c>
      <c r="S3673">
        <v>476</v>
      </c>
      <c r="T3673">
        <v>8.5714285710000002</v>
      </c>
      <c r="U3673">
        <f>VLOOKUP(A3673,vlookup_table[#All],2,)</f>
        <v>0</v>
      </c>
      <c r="V3673">
        <f>VLOOKUP(A3673,vlookup_table[#All],4,FALSE)</f>
        <v>2801</v>
      </c>
      <c r="W3673" t="str">
        <f>IF(LEN(V3673)=4,_xlfn.CONCAT("19",LEFT(V3673,2)),IF(LEN(V3673)=3,_xlfn.CONCAT("190",LEFT(V3673,2)),0))</f>
        <v>1928</v>
      </c>
      <c r="X3673">
        <f>IF(V3673&lt;&gt;0,1997-VALUE(W3673),0)</f>
        <v>69</v>
      </c>
      <c r="Y3673" t="str">
        <f>VLOOKUP(A3673,vlookup_table[#All],5,FALSE)</f>
        <v>T1</v>
      </c>
      <c r="Z3673" t="str">
        <f t="shared" si="347"/>
        <v>Town</v>
      </c>
      <c r="AA3673">
        <f>VLOOKUP(A3673,vlookup_table[#All],7,FALSE)</f>
        <v>9</v>
      </c>
    </row>
    <row r="3674" spans="1:27" x14ac:dyDescent="0.3">
      <c r="A3674">
        <v>128522</v>
      </c>
      <c r="B3674" s="1" t="s">
        <v>21</v>
      </c>
      <c r="C3674" s="1" t="str">
        <f>UPPER(LEFT(B3674,2))</f>
        <v>TX</v>
      </c>
      <c r="D3674" s="1" t="s">
        <v>17</v>
      </c>
      <c r="E3674" s="1" t="str">
        <f>UPPER(LEFT(D3674,1))</f>
        <v>F</v>
      </c>
      <c r="F3674">
        <v>243</v>
      </c>
      <c r="G3674">
        <f t="shared" si="342"/>
        <v>243</v>
      </c>
      <c r="H3674">
        <f t="shared" si="343"/>
        <v>243</v>
      </c>
      <c r="I3674">
        <v>132</v>
      </c>
      <c r="J3674">
        <f t="shared" si="344"/>
        <v>132</v>
      </c>
      <c r="K3674">
        <v>160</v>
      </c>
      <c r="L3674">
        <f t="shared" si="345"/>
        <v>160</v>
      </c>
      <c r="M3674">
        <v>0</v>
      </c>
      <c r="N3674">
        <v>4960</v>
      </c>
      <c r="O3674">
        <f t="shared" si="346"/>
        <v>4960</v>
      </c>
      <c r="P3674">
        <v>5</v>
      </c>
      <c r="Q3674">
        <v>84</v>
      </c>
      <c r="R3674">
        <v>147</v>
      </c>
      <c r="S3674">
        <v>154</v>
      </c>
      <c r="T3674">
        <v>9.0625</v>
      </c>
      <c r="U3674">
        <f>VLOOKUP(A3674,vlookup_table[#All],2,)</f>
        <v>0</v>
      </c>
      <c r="V3674">
        <f>VLOOKUP(A3674,vlookup_table[#All],4,FALSE)</f>
        <v>0</v>
      </c>
      <c r="W3674">
        <f>IF(LEN(V3674)=4,_xlfn.CONCAT("19",LEFT(V3674,2)),IF(LEN(V3674)=3,_xlfn.CONCAT("190",LEFT(V3674,2)),0))</f>
        <v>0</v>
      </c>
      <c r="X3674">
        <f>IF(V3674&lt;&gt;0,1997-VALUE(W3674),0)</f>
        <v>0</v>
      </c>
      <c r="Y3674" t="str">
        <f>VLOOKUP(A3674,vlookup_table[#All],5,FALSE)</f>
        <v>T1</v>
      </c>
      <c r="Z3674" t="str">
        <f t="shared" si="347"/>
        <v>Town</v>
      </c>
      <c r="AA3674">
        <f>VLOOKUP(A3674,vlookup_table[#All],7,FALSE)</f>
        <v>20</v>
      </c>
    </row>
    <row r="3675" spans="1:27" x14ac:dyDescent="0.3">
      <c r="A3675">
        <v>167551</v>
      </c>
      <c r="B3675" s="1" t="s">
        <v>22</v>
      </c>
      <c r="C3675" s="1" t="str">
        <f>UPPER(LEFT(B3675,2))</f>
        <v>CA</v>
      </c>
      <c r="D3675" s="1" t="s">
        <v>17</v>
      </c>
      <c r="E3675" s="1" t="str">
        <f>UPPER(LEFT(D3675,1))</f>
        <v>F</v>
      </c>
      <c r="F3675">
        <v>2356</v>
      </c>
      <c r="G3675">
        <f t="shared" si="342"/>
        <v>2356</v>
      </c>
      <c r="H3675">
        <f t="shared" si="343"/>
        <v>2356</v>
      </c>
      <c r="I3675">
        <v>277</v>
      </c>
      <c r="J3675">
        <f t="shared" si="344"/>
        <v>277</v>
      </c>
      <c r="K3675">
        <v>401</v>
      </c>
      <c r="L3675">
        <f t="shared" si="345"/>
        <v>401</v>
      </c>
      <c r="M3675">
        <v>78</v>
      </c>
      <c r="N3675">
        <v>15245</v>
      </c>
      <c r="O3675">
        <f t="shared" si="346"/>
        <v>15245</v>
      </c>
      <c r="P3675">
        <v>34</v>
      </c>
      <c r="Q3675">
        <v>38</v>
      </c>
      <c r="R3675">
        <v>359</v>
      </c>
      <c r="S3675">
        <v>359</v>
      </c>
      <c r="T3675">
        <v>15.83333333</v>
      </c>
      <c r="U3675">
        <f>VLOOKUP(A3675,vlookup_table[#All],2,)</f>
        <v>0</v>
      </c>
      <c r="V3675">
        <f>VLOOKUP(A3675,vlookup_table[#All],4,FALSE)</f>
        <v>4401</v>
      </c>
      <c r="W3675" t="str">
        <f>IF(LEN(V3675)=4,_xlfn.CONCAT("19",LEFT(V3675,2)),IF(LEN(V3675)=3,_xlfn.CONCAT("190",LEFT(V3675,2)),0))</f>
        <v>1944</v>
      </c>
      <c r="X3675">
        <f>IF(V3675&lt;&gt;0,1997-VALUE(W3675),0)</f>
        <v>53</v>
      </c>
      <c r="Y3675" t="str">
        <f>VLOOKUP(A3675,vlookup_table[#All],5,FALSE)</f>
        <v>U1</v>
      </c>
      <c r="Z3675" t="str">
        <f t="shared" si="347"/>
        <v>Urban</v>
      </c>
      <c r="AA3675">
        <f>VLOOKUP(A3675,vlookup_table[#All],7,FALSE)</f>
        <v>20</v>
      </c>
    </row>
    <row r="3676" spans="1:27" x14ac:dyDescent="0.3">
      <c r="A3676">
        <v>101972</v>
      </c>
      <c r="B3676" s="1" t="s">
        <v>37</v>
      </c>
      <c r="C3676" s="1" t="str">
        <f>UPPER(LEFT(B3676,2))</f>
        <v>MO</v>
      </c>
      <c r="D3676" s="1" t="s">
        <v>17</v>
      </c>
      <c r="E3676" s="1" t="str">
        <f>UPPER(LEFT(D3676,1))</f>
        <v>F</v>
      </c>
      <c r="F3676">
        <v>844</v>
      </c>
      <c r="G3676">
        <f t="shared" si="342"/>
        <v>844</v>
      </c>
      <c r="H3676">
        <f t="shared" si="343"/>
        <v>844</v>
      </c>
      <c r="I3676">
        <v>340</v>
      </c>
      <c r="J3676">
        <f t="shared" si="344"/>
        <v>340</v>
      </c>
      <c r="K3676">
        <v>358</v>
      </c>
      <c r="L3676">
        <f t="shared" si="345"/>
        <v>358</v>
      </c>
      <c r="M3676">
        <v>0</v>
      </c>
      <c r="N3676">
        <v>12280</v>
      </c>
      <c r="O3676">
        <f t="shared" si="346"/>
        <v>12280</v>
      </c>
      <c r="P3676">
        <v>0</v>
      </c>
      <c r="Q3676">
        <v>69</v>
      </c>
      <c r="R3676">
        <v>373</v>
      </c>
      <c r="S3676">
        <v>356</v>
      </c>
      <c r="T3676">
        <v>20</v>
      </c>
      <c r="U3676">
        <f>VLOOKUP(A3676,vlookup_table[#All],2,)</f>
        <v>0</v>
      </c>
      <c r="V3676">
        <f>VLOOKUP(A3676,vlookup_table[#All],4,FALSE)</f>
        <v>0</v>
      </c>
      <c r="W3676">
        <f>IF(LEN(V3676)=4,_xlfn.CONCAT("19",LEFT(V3676,2)),IF(LEN(V3676)=3,_xlfn.CONCAT("190",LEFT(V3676,2)),0))</f>
        <v>0</v>
      </c>
      <c r="X3676">
        <f>IF(V3676&lt;&gt;0,1997-VALUE(W3676),0)</f>
        <v>0</v>
      </c>
      <c r="Y3676" t="str">
        <f>VLOOKUP(A3676,vlookup_table[#All],5,FALSE)</f>
        <v>T2</v>
      </c>
      <c r="Z3676" t="str">
        <f t="shared" si="347"/>
        <v>Town</v>
      </c>
      <c r="AA3676">
        <f>VLOOKUP(A3676,vlookup_table[#All],7,FALSE)</f>
        <v>25</v>
      </c>
    </row>
    <row r="3677" spans="1:27" x14ac:dyDescent="0.3">
      <c r="A3677">
        <v>75609</v>
      </c>
      <c r="B3677" s="1" t="s">
        <v>48</v>
      </c>
      <c r="C3677" s="1" t="str">
        <f>UPPER(LEFT(B3677,2))</f>
        <v>IA</v>
      </c>
      <c r="D3677" s="1" t="s">
        <v>14</v>
      </c>
      <c r="E3677" s="1" t="str">
        <f>UPPER(LEFT(D3677,1))</f>
        <v>M</v>
      </c>
      <c r="F3677">
        <v>338</v>
      </c>
      <c r="G3677">
        <f t="shared" si="342"/>
        <v>338</v>
      </c>
      <c r="H3677">
        <f t="shared" si="343"/>
        <v>338</v>
      </c>
      <c r="I3677">
        <v>260</v>
      </c>
      <c r="J3677">
        <f t="shared" si="344"/>
        <v>260</v>
      </c>
      <c r="K3677">
        <v>386</v>
      </c>
      <c r="L3677">
        <f t="shared" si="345"/>
        <v>386</v>
      </c>
      <c r="M3677">
        <v>1</v>
      </c>
      <c r="N3677">
        <v>14351</v>
      </c>
      <c r="O3677">
        <f t="shared" si="346"/>
        <v>14351</v>
      </c>
      <c r="P3677">
        <v>1</v>
      </c>
      <c r="Q3677">
        <v>92</v>
      </c>
      <c r="R3677">
        <v>315</v>
      </c>
      <c r="S3677">
        <v>336</v>
      </c>
      <c r="T3677">
        <v>4</v>
      </c>
      <c r="U3677">
        <f>VLOOKUP(A3677,vlookup_table[#All],2,)</f>
        <v>0</v>
      </c>
      <c r="V3677">
        <f>VLOOKUP(A3677,vlookup_table[#All],4,FALSE)</f>
        <v>1107</v>
      </c>
      <c r="W3677" t="str">
        <f>IF(LEN(V3677)=4,_xlfn.CONCAT("19",LEFT(V3677,2)),IF(LEN(V3677)=3,_xlfn.CONCAT("190",LEFT(V3677,2)),0))</f>
        <v>1911</v>
      </c>
      <c r="X3677">
        <f>IF(V3677&lt;&gt;0,1997-VALUE(W3677),0)</f>
        <v>86</v>
      </c>
      <c r="Y3677" t="str">
        <f>VLOOKUP(A3677,vlookup_table[#All],5,FALSE)</f>
        <v>R2</v>
      </c>
      <c r="Z3677" t="str">
        <f t="shared" si="347"/>
        <v>Rural</v>
      </c>
      <c r="AA3677">
        <f>VLOOKUP(A3677,vlookup_table[#All],7,FALSE)</f>
        <v>10</v>
      </c>
    </row>
    <row r="3678" spans="1:27" x14ac:dyDescent="0.3">
      <c r="A3678">
        <v>89863</v>
      </c>
      <c r="B3678" s="1" t="s">
        <v>16</v>
      </c>
      <c r="C3678" s="1" t="str">
        <f>UPPER(LEFT(B3678,2))</f>
        <v>IL</v>
      </c>
      <c r="D3678" s="1" t="s">
        <v>17</v>
      </c>
      <c r="E3678" s="1" t="str">
        <f>UPPER(LEFT(D3678,1))</f>
        <v>F</v>
      </c>
      <c r="F3678">
        <v>1118</v>
      </c>
      <c r="G3678">
        <f t="shared" si="342"/>
        <v>1118</v>
      </c>
      <c r="H3678">
        <f t="shared" si="343"/>
        <v>1118</v>
      </c>
      <c r="I3678">
        <v>510</v>
      </c>
      <c r="J3678">
        <f t="shared" si="344"/>
        <v>510</v>
      </c>
      <c r="K3678">
        <v>607</v>
      </c>
      <c r="L3678">
        <f t="shared" si="345"/>
        <v>607</v>
      </c>
      <c r="M3678">
        <v>0</v>
      </c>
      <c r="N3678">
        <v>22026</v>
      </c>
      <c r="O3678">
        <f t="shared" si="346"/>
        <v>22026</v>
      </c>
      <c r="P3678">
        <v>12</v>
      </c>
      <c r="Q3678">
        <v>57</v>
      </c>
      <c r="R3678">
        <v>563</v>
      </c>
      <c r="S3678">
        <v>562</v>
      </c>
      <c r="T3678">
        <v>14.38461539</v>
      </c>
      <c r="U3678">
        <f>VLOOKUP(A3678,vlookup_table[#All],2,)</f>
        <v>0</v>
      </c>
      <c r="V3678">
        <f>VLOOKUP(A3678,vlookup_table[#All],4,FALSE)</f>
        <v>4711</v>
      </c>
      <c r="W3678" t="str">
        <f>IF(LEN(V3678)=4,_xlfn.CONCAT("19",LEFT(V3678,2)),IF(LEN(V3678)=3,_xlfn.CONCAT("190",LEFT(V3678,2)),0))</f>
        <v>1947</v>
      </c>
      <c r="X3678">
        <f>IF(V3678&lt;&gt;0,1997-VALUE(W3678),0)</f>
        <v>50</v>
      </c>
      <c r="Y3678" t="str">
        <f>VLOOKUP(A3678,vlookup_table[#All],5,FALSE)</f>
        <v>S1</v>
      </c>
      <c r="Z3678" t="str">
        <f t="shared" si="347"/>
        <v>Suburban</v>
      </c>
      <c r="AA3678">
        <f>VLOOKUP(A3678,vlookup_table[#All],7,FALSE)</f>
        <v>23</v>
      </c>
    </row>
    <row r="3679" spans="1:27" x14ac:dyDescent="0.3">
      <c r="A3679">
        <v>80310</v>
      </c>
      <c r="B3679" s="1" t="s">
        <v>36</v>
      </c>
      <c r="C3679" s="1" t="str">
        <f>UPPER(LEFT(B3679,2))</f>
        <v>WI</v>
      </c>
      <c r="D3679" s="1" t="s">
        <v>52</v>
      </c>
      <c r="E3679" s="1" t="str">
        <f>UPPER(LEFT(D3679,1))</f>
        <v>M</v>
      </c>
      <c r="F3679">
        <v>640</v>
      </c>
      <c r="G3679">
        <f t="shared" si="342"/>
        <v>640</v>
      </c>
      <c r="H3679">
        <f t="shared" si="343"/>
        <v>640</v>
      </c>
      <c r="I3679">
        <v>376</v>
      </c>
      <c r="J3679">
        <f t="shared" si="344"/>
        <v>376</v>
      </c>
      <c r="K3679">
        <v>411</v>
      </c>
      <c r="L3679">
        <f t="shared" si="345"/>
        <v>411</v>
      </c>
      <c r="M3679">
        <v>0</v>
      </c>
      <c r="N3679">
        <v>12455</v>
      </c>
      <c r="O3679">
        <f t="shared" si="346"/>
        <v>12455</v>
      </c>
      <c r="P3679">
        <v>2</v>
      </c>
      <c r="Q3679">
        <v>91</v>
      </c>
      <c r="R3679">
        <v>404</v>
      </c>
      <c r="S3679">
        <v>384</v>
      </c>
      <c r="T3679">
        <v>14</v>
      </c>
      <c r="U3679">
        <f>VLOOKUP(A3679,vlookup_table[#All],2,)</f>
        <v>1</v>
      </c>
      <c r="V3679">
        <f>VLOOKUP(A3679,vlookup_table[#All],4,FALSE)</f>
        <v>4401</v>
      </c>
      <c r="W3679" t="str">
        <f>IF(LEN(V3679)=4,_xlfn.CONCAT("19",LEFT(V3679,2)),IF(LEN(V3679)=3,_xlfn.CONCAT("190",LEFT(V3679,2)),0))</f>
        <v>1944</v>
      </c>
      <c r="X3679">
        <f>IF(V3679&lt;&gt;0,1997-VALUE(W3679),0)</f>
        <v>53</v>
      </c>
      <c r="Y3679" t="str">
        <f>VLOOKUP(A3679,vlookup_table[#All],5,FALSE)</f>
        <v>C2</v>
      </c>
      <c r="Z3679" t="str">
        <f t="shared" si="347"/>
        <v>City</v>
      </c>
      <c r="AA3679">
        <f>VLOOKUP(A3679,vlookup_table[#All],7,FALSE)</f>
        <v>20</v>
      </c>
    </row>
    <row r="3680" spans="1:27" x14ac:dyDescent="0.3">
      <c r="A3680">
        <v>2757</v>
      </c>
      <c r="B3680" s="1" t="s">
        <v>37</v>
      </c>
      <c r="C3680" s="1" t="str">
        <f>UPPER(LEFT(B3680,2))</f>
        <v>MO</v>
      </c>
      <c r="D3680" s="1" t="s">
        <v>17</v>
      </c>
      <c r="E3680" s="1" t="str">
        <f>UPPER(LEFT(D3680,1))</f>
        <v>F</v>
      </c>
      <c r="F3680">
        <v>770</v>
      </c>
      <c r="G3680">
        <f t="shared" si="342"/>
        <v>770</v>
      </c>
      <c r="H3680">
        <f t="shared" si="343"/>
        <v>770</v>
      </c>
      <c r="I3680">
        <v>103</v>
      </c>
      <c r="J3680">
        <f t="shared" si="344"/>
        <v>103</v>
      </c>
      <c r="K3680">
        <v>278</v>
      </c>
      <c r="L3680">
        <f t="shared" si="345"/>
        <v>278</v>
      </c>
      <c r="M3680">
        <v>7</v>
      </c>
      <c r="N3680">
        <v>10556</v>
      </c>
      <c r="O3680">
        <f t="shared" si="346"/>
        <v>10556</v>
      </c>
      <c r="P3680">
        <v>2</v>
      </c>
      <c r="Q3680">
        <v>48</v>
      </c>
      <c r="R3680">
        <v>239</v>
      </c>
      <c r="S3680">
        <v>161</v>
      </c>
      <c r="T3680">
        <v>8.3529411769999999</v>
      </c>
      <c r="U3680">
        <f>VLOOKUP(A3680,vlookup_table[#All],2,)</f>
        <v>28</v>
      </c>
      <c r="V3680">
        <f>VLOOKUP(A3680,vlookup_table[#All],4,FALSE)</f>
        <v>6112</v>
      </c>
      <c r="W3680" t="str">
        <f>IF(LEN(V3680)=4,_xlfn.CONCAT("19",LEFT(V3680,2)),IF(LEN(V3680)=3,_xlfn.CONCAT("190",LEFT(V3680,2)),0))</f>
        <v>1961</v>
      </c>
      <c r="X3680">
        <f>IF(V3680&lt;&gt;0,1997-VALUE(W3680),0)</f>
        <v>36</v>
      </c>
      <c r="Y3680" t="str">
        <f>VLOOKUP(A3680,vlookup_table[#All],5,FALSE)</f>
        <v>U3</v>
      </c>
      <c r="Z3680" t="str">
        <f t="shared" si="347"/>
        <v>Urban</v>
      </c>
      <c r="AA3680">
        <f>VLOOKUP(A3680,vlookup_table[#All],7,FALSE)</f>
        <v>10</v>
      </c>
    </row>
    <row r="3681" spans="1:27" x14ac:dyDescent="0.3">
      <c r="A3681">
        <v>56169</v>
      </c>
      <c r="B3681" s="1" t="s">
        <v>63</v>
      </c>
      <c r="C3681" s="1" t="str">
        <f>UPPER(LEFT(B3681,2))</f>
        <v>MS</v>
      </c>
      <c r="D3681" s="1" t="s">
        <v>17</v>
      </c>
      <c r="E3681" s="1" t="str">
        <f>UPPER(LEFT(D3681,1))</f>
        <v>F</v>
      </c>
      <c r="F3681">
        <v>557</v>
      </c>
      <c r="G3681">
        <f t="shared" si="342"/>
        <v>557</v>
      </c>
      <c r="H3681">
        <f t="shared" si="343"/>
        <v>557</v>
      </c>
      <c r="I3681">
        <v>190</v>
      </c>
      <c r="J3681">
        <f t="shared" si="344"/>
        <v>190</v>
      </c>
      <c r="K3681">
        <v>346</v>
      </c>
      <c r="L3681">
        <f t="shared" si="345"/>
        <v>346</v>
      </c>
      <c r="M3681">
        <v>1</v>
      </c>
      <c r="N3681">
        <v>9593</v>
      </c>
      <c r="O3681">
        <f t="shared" si="346"/>
        <v>9593</v>
      </c>
      <c r="P3681">
        <v>3</v>
      </c>
      <c r="Q3681">
        <v>71</v>
      </c>
      <c r="R3681">
        <v>302</v>
      </c>
      <c r="S3681">
        <v>267</v>
      </c>
      <c r="T3681">
        <v>20</v>
      </c>
      <c r="U3681">
        <f>VLOOKUP(A3681,vlookup_table[#All],2,)</f>
        <v>2</v>
      </c>
      <c r="V3681">
        <f>VLOOKUP(A3681,vlookup_table[#All],4,FALSE)</f>
        <v>0</v>
      </c>
      <c r="W3681">
        <f>IF(LEN(V3681)=4,_xlfn.CONCAT("19",LEFT(V3681,2)),IF(LEN(V3681)=3,_xlfn.CONCAT("190",LEFT(V3681,2)),0))</f>
        <v>0</v>
      </c>
      <c r="X3681">
        <f>IF(V3681&lt;&gt;0,1997-VALUE(W3681),0)</f>
        <v>0</v>
      </c>
      <c r="Y3681" t="str">
        <f>VLOOKUP(A3681,vlookup_table[#All],5,FALSE)</f>
        <v>T2</v>
      </c>
      <c r="Z3681" t="str">
        <f t="shared" si="347"/>
        <v>Town</v>
      </c>
      <c r="AA3681">
        <f>VLOOKUP(A3681,vlookup_table[#All],7,FALSE)</f>
        <v>20</v>
      </c>
    </row>
    <row r="3682" spans="1:27" x14ac:dyDescent="0.3">
      <c r="A3682">
        <v>104259</v>
      </c>
      <c r="B3682" s="1" t="s">
        <v>28</v>
      </c>
      <c r="C3682" s="1" t="str">
        <f>UPPER(LEFT(B3682,2))</f>
        <v>KS</v>
      </c>
      <c r="D3682" s="1" t="s">
        <v>17</v>
      </c>
      <c r="E3682" s="1" t="str">
        <f>UPPER(LEFT(D3682,1))</f>
        <v>F</v>
      </c>
      <c r="F3682">
        <v>477</v>
      </c>
      <c r="G3682">
        <f t="shared" si="342"/>
        <v>477</v>
      </c>
      <c r="H3682">
        <f t="shared" si="343"/>
        <v>477</v>
      </c>
      <c r="I3682">
        <v>219</v>
      </c>
      <c r="J3682">
        <f t="shared" si="344"/>
        <v>219</v>
      </c>
      <c r="K3682">
        <v>314</v>
      </c>
      <c r="L3682">
        <f t="shared" si="345"/>
        <v>314</v>
      </c>
      <c r="M3682">
        <v>0</v>
      </c>
      <c r="N3682">
        <v>10490</v>
      </c>
      <c r="O3682">
        <f t="shared" si="346"/>
        <v>10490</v>
      </c>
      <c r="P3682">
        <v>0</v>
      </c>
      <c r="Q3682">
        <v>55</v>
      </c>
      <c r="R3682">
        <v>221</v>
      </c>
      <c r="S3682">
        <v>274</v>
      </c>
      <c r="T3682">
        <v>9.1</v>
      </c>
      <c r="U3682">
        <f>VLOOKUP(A3682,vlookup_table[#All],2,)</f>
        <v>0</v>
      </c>
      <c r="V3682">
        <f>VLOOKUP(A3682,vlookup_table[#All],4,FALSE)</f>
        <v>4811</v>
      </c>
      <c r="W3682" t="str">
        <f>IF(LEN(V3682)=4,_xlfn.CONCAT("19",LEFT(V3682,2)),IF(LEN(V3682)=3,_xlfn.CONCAT("190",LEFT(V3682,2)),0))</f>
        <v>1948</v>
      </c>
      <c r="X3682">
        <f>IF(V3682&lt;&gt;0,1997-VALUE(W3682),0)</f>
        <v>49</v>
      </c>
      <c r="Y3682" t="str">
        <f>VLOOKUP(A3682,vlookup_table[#All],5,FALSE)</f>
        <v>T2</v>
      </c>
      <c r="Z3682" t="str">
        <f t="shared" si="347"/>
        <v>Town</v>
      </c>
      <c r="AA3682">
        <f>VLOOKUP(A3682,vlookup_table[#All],7,FALSE)</f>
        <v>15</v>
      </c>
    </row>
    <row r="3683" spans="1:27" x14ac:dyDescent="0.3">
      <c r="A3683">
        <v>10467</v>
      </c>
      <c r="B3683" s="1" t="s">
        <v>30</v>
      </c>
      <c r="C3683" s="1" t="str">
        <f>UPPER(LEFT(B3683,2))</f>
        <v>MI</v>
      </c>
      <c r="D3683" s="1" t="s">
        <v>14</v>
      </c>
      <c r="E3683" s="1" t="str">
        <f>UPPER(LEFT(D3683,1))</f>
        <v>M</v>
      </c>
      <c r="F3683">
        <v>1089</v>
      </c>
      <c r="G3683">
        <f t="shared" si="342"/>
        <v>1089</v>
      </c>
      <c r="H3683">
        <f t="shared" si="343"/>
        <v>1089</v>
      </c>
      <c r="I3683">
        <v>541</v>
      </c>
      <c r="J3683">
        <f t="shared" si="344"/>
        <v>541</v>
      </c>
      <c r="K3683">
        <v>626</v>
      </c>
      <c r="L3683">
        <f t="shared" si="345"/>
        <v>626</v>
      </c>
      <c r="M3683">
        <v>3</v>
      </c>
      <c r="N3683">
        <v>19313</v>
      </c>
      <c r="O3683">
        <f t="shared" si="346"/>
        <v>19313</v>
      </c>
      <c r="P3683">
        <v>3</v>
      </c>
      <c r="Q3683">
        <v>75</v>
      </c>
      <c r="R3683">
        <v>580</v>
      </c>
      <c r="S3683">
        <v>581</v>
      </c>
      <c r="T3683">
        <v>12.33333333</v>
      </c>
      <c r="U3683">
        <f>VLOOKUP(A3683,vlookup_table[#All],2,)</f>
        <v>1</v>
      </c>
      <c r="V3683">
        <f>VLOOKUP(A3683,vlookup_table[#All],4,FALSE)</f>
        <v>2306</v>
      </c>
      <c r="W3683" t="str">
        <f>IF(LEN(V3683)=4,_xlfn.CONCAT("19",LEFT(V3683,2)),IF(LEN(V3683)=3,_xlfn.CONCAT("190",LEFT(V3683,2)),0))</f>
        <v>1923</v>
      </c>
      <c r="X3683">
        <f>IF(V3683&lt;&gt;0,1997-VALUE(W3683),0)</f>
        <v>74</v>
      </c>
      <c r="Y3683" t="str">
        <f>VLOOKUP(A3683,vlookup_table[#All],5,FALSE)</f>
        <v>T1</v>
      </c>
      <c r="Z3683" t="str">
        <f t="shared" si="347"/>
        <v>Town</v>
      </c>
      <c r="AA3683">
        <f>VLOOKUP(A3683,vlookup_table[#All],7,FALSE)</f>
        <v>20</v>
      </c>
    </row>
    <row r="3684" spans="1:27" x14ac:dyDescent="0.3">
      <c r="A3684">
        <v>165494</v>
      </c>
      <c r="B3684" s="1" t="s">
        <v>22</v>
      </c>
      <c r="C3684" s="1" t="str">
        <f>UPPER(LEFT(B3684,2))</f>
        <v>CA</v>
      </c>
      <c r="D3684" s="1" t="s">
        <v>17</v>
      </c>
      <c r="E3684" s="1" t="str">
        <f>UPPER(LEFT(D3684,1))</f>
        <v>F</v>
      </c>
      <c r="F3684">
        <v>3898</v>
      </c>
      <c r="G3684">
        <f t="shared" si="342"/>
        <v>3898</v>
      </c>
      <c r="H3684">
        <f t="shared" si="343"/>
        <v>3898</v>
      </c>
      <c r="I3684">
        <v>744</v>
      </c>
      <c r="J3684">
        <f t="shared" si="344"/>
        <v>744</v>
      </c>
      <c r="K3684">
        <v>816</v>
      </c>
      <c r="L3684">
        <f t="shared" si="345"/>
        <v>816</v>
      </c>
      <c r="M3684">
        <v>96</v>
      </c>
      <c r="N3684">
        <v>26483</v>
      </c>
      <c r="O3684">
        <f t="shared" si="346"/>
        <v>26483</v>
      </c>
      <c r="P3684">
        <v>10</v>
      </c>
      <c r="Q3684">
        <v>51</v>
      </c>
      <c r="R3684">
        <v>754</v>
      </c>
      <c r="S3684">
        <v>785</v>
      </c>
      <c r="T3684">
        <v>15.55555556</v>
      </c>
      <c r="U3684">
        <f>VLOOKUP(A3684,vlookup_table[#All],2,)</f>
        <v>0</v>
      </c>
      <c r="V3684">
        <f>VLOOKUP(A3684,vlookup_table[#All],4,FALSE)</f>
        <v>4507</v>
      </c>
      <c r="W3684" t="str">
        <f>IF(LEN(V3684)=4,_xlfn.CONCAT("19",LEFT(V3684,2)),IF(LEN(V3684)=3,_xlfn.CONCAT("190",LEFT(V3684,2)),0))</f>
        <v>1945</v>
      </c>
      <c r="X3684">
        <f>IF(V3684&lt;&gt;0,1997-VALUE(W3684),0)</f>
        <v>52</v>
      </c>
      <c r="Y3684" t="str">
        <f>VLOOKUP(A3684,vlookup_table[#All],5,FALSE)</f>
        <v>C1</v>
      </c>
      <c r="Z3684" t="str">
        <f t="shared" si="347"/>
        <v>City</v>
      </c>
      <c r="AA3684">
        <f>VLOOKUP(A3684,vlookup_table[#All],7,FALSE)</f>
        <v>15</v>
      </c>
    </row>
    <row r="3685" spans="1:27" x14ac:dyDescent="0.3">
      <c r="A3685">
        <v>124817</v>
      </c>
      <c r="B3685" s="1" t="s">
        <v>21</v>
      </c>
      <c r="C3685" s="1" t="str">
        <f>UPPER(LEFT(B3685,2))</f>
        <v>TX</v>
      </c>
      <c r="D3685" s="1" t="s">
        <v>14</v>
      </c>
      <c r="E3685" s="1" t="str">
        <f>UPPER(LEFT(D3685,1))</f>
        <v>M</v>
      </c>
      <c r="F3685">
        <v>639</v>
      </c>
      <c r="G3685">
        <f t="shared" si="342"/>
        <v>639</v>
      </c>
      <c r="H3685">
        <f t="shared" si="343"/>
        <v>639</v>
      </c>
      <c r="I3685">
        <v>242</v>
      </c>
      <c r="J3685">
        <f t="shared" si="344"/>
        <v>242</v>
      </c>
      <c r="K3685">
        <v>269</v>
      </c>
      <c r="L3685">
        <f t="shared" si="345"/>
        <v>269</v>
      </c>
      <c r="M3685">
        <v>1</v>
      </c>
      <c r="N3685">
        <v>5612</v>
      </c>
      <c r="O3685">
        <f t="shared" si="346"/>
        <v>5612</v>
      </c>
      <c r="P3685">
        <v>21</v>
      </c>
      <c r="Q3685">
        <v>73</v>
      </c>
      <c r="R3685">
        <v>236</v>
      </c>
      <c r="S3685">
        <v>274</v>
      </c>
      <c r="T3685">
        <v>6.55</v>
      </c>
      <c r="U3685">
        <f>VLOOKUP(A3685,vlookup_table[#All],2,)</f>
        <v>1</v>
      </c>
      <c r="V3685">
        <f>VLOOKUP(A3685,vlookup_table[#All],4,FALSE)</f>
        <v>6210</v>
      </c>
      <c r="W3685" t="str">
        <f>IF(LEN(V3685)=4,_xlfn.CONCAT("19",LEFT(V3685,2)),IF(LEN(V3685)=3,_xlfn.CONCAT("190",LEFT(V3685,2)),0))</f>
        <v>1962</v>
      </c>
      <c r="X3685">
        <f>IF(V3685&lt;&gt;0,1997-VALUE(W3685),0)</f>
        <v>35</v>
      </c>
      <c r="Y3685" t="str">
        <f>VLOOKUP(A3685,vlookup_table[#All],5,FALSE)</f>
        <v/>
      </c>
      <c r="Z3685">
        <f t="shared" si="347"/>
        <v>0</v>
      </c>
      <c r="AA3685">
        <f>VLOOKUP(A3685,vlookup_table[#All],7,FALSE)</f>
        <v>10</v>
      </c>
    </row>
    <row r="3686" spans="1:27" x14ac:dyDescent="0.3">
      <c r="A3686">
        <v>149777</v>
      </c>
      <c r="B3686" s="1" t="s">
        <v>22</v>
      </c>
      <c r="C3686" s="1" t="str">
        <f>UPPER(LEFT(B3686,2))</f>
        <v>CA</v>
      </c>
      <c r="D3686" s="1" t="s">
        <v>17</v>
      </c>
      <c r="E3686" s="1" t="str">
        <f>UPPER(LEFT(D3686,1))</f>
        <v>F</v>
      </c>
      <c r="F3686">
        <v>2215</v>
      </c>
      <c r="G3686">
        <f t="shared" si="342"/>
        <v>2215</v>
      </c>
      <c r="H3686">
        <f t="shared" si="343"/>
        <v>2215</v>
      </c>
      <c r="I3686">
        <v>195</v>
      </c>
      <c r="J3686">
        <f t="shared" si="344"/>
        <v>195</v>
      </c>
      <c r="K3686">
        <v>292</v>
      </c>
      <c r="L3686">
        <f t="shared" si="345"/>
        <v>292</v>
      </c>
      <c r="M3686">
        <v>68</v>
      </c>
      <c r="N3686">
        <v>7978</v>
      </c>
      <c r="O3686">
        <f t="shared" si="346"/>
        <v>7978</v>
      </c>
      <c r="P3686">
        <v>59</v>
      </c>
      <c r="Q3686">
        <v>26</v>
      </c>
      <c r="R3686">
        <v>260</v>
      </c>
      <c r="S3686">
        <v>263</v>
      </c>
      <c r="T3686">
        <v>15</v>
      </c>
      <c r="U3686">
        <f>VLOOKUP(A3686,vlookup_table[#All],2,)</f>
        <v>0</v>
      </c>
      <c r="V3686">
        <f>VLOOKUP(A3686,vlookup_table[#All],4,FALSE)</f>
        <v>5201</v>
      </c>
      <c r="W3686" t="str">
        <f>IF(LEN(V3686)=4,_xlfn.CONCAT("19",LEFT(V3686,2)),IF(LEN(V3686)=3,_xlfn.CONCAT("190",LEFT(V3686,2)),0))</f>
        <v>1952</v>
      </c>
      <c r="X3686">
        <f>IF(V3686&lt;&gt;0,1997-VALUE(W3686),0)</f>
        <v>45</v>
      </c>
      <c r="Y3686" t="str">
        <f>VLOOKUP(A3686,vlookup_table[#All],5,FALSE)</f>
        <v>U2</v>
      </c>
      <c r="Z3686" t="str">
        <f t="shared" si="347"/>
        <v>Urban</v>
      </c>
      <c r="AA3686">
        <f>VLOOKUP(A3686,vlookup_table[#All],7,FALSE)</f>
        <v>20</v>
      </c>
    </row>
    <row r="3687" spans="1:27" x14ac:dyDescent="0.3">
      <c r="A3687">
        <v>24272</v>
      </c>
      <c r="B3687" s="1" t="s">
        <v>47</v>
      </c>
      <c r="C3687" s="1" t="str">
        <f>UPPER(LEFT(B3687,2))</f>
        <v>SC</v>
      </c>
      <c r="D3687" s="1" t="s">
        <v>17</v>
      </c>
      <c r="E3687" s="1" t="str">
        <f>UPPER(LEFT(D3687,1))</f>
        <v>F</v>
      </c>
      <c r="F3687">
        <v>664</v>
      </c>
      <c r="G3687">
        <f t="shared" si="342"/>
        <v>664</v>
      </c>
      <c r="H3687">
        <f t="shared" si="343"/>
        <v>664</v>
      </c>
      <c r="I3687">
        <v>219</v>
      </c>
      <c r="J3687">
        <f t="shared" si="344"/>
        <v>219</v>
      </c>
      <c r="K3687">
        <v>334</v>
      </c>
      <c r="L3687">
        <f t="shared" si="345"/>
        <v>334</v>
      </c>
      <c r="M3687">
        <v>0</v>
      </c>
      <c r="N3687">
        <v>18368</v>
      </c>
      <c r="O3687">
        <f t="shared" si="346"/>
        <v>18368</v>
      </c>
      <c r="P3687">
        <v>3</v>
      </c>
      <c r="Q3687">
        <v>33</v>
      </c>
      <c r="R3687">
        <v>283</v>
      </c>
      <c r="S3687">
        <v>286</v>
      </c>
      <c r="T3687">
        <v>12.4</v>
      </c>
      <c r="U3687">
        <f>VLOOKUP(A3687,vlookup_table[#All],2,)</f>
        <v>0</v>
      </c>
      <c r="V3687">
        <f>VLOOKUP(A3687,vlookup_table[#All],4,FALSE)</f>
        <v>2307</v>
      </c>
      <c r="W3687" t="str">
        <f>IF(LEN(V3687)=4,_xlfn.CONCAT("19",LEFT(V3687,2)),IF(LEN(V3687)=3,_xlfn.CONCAT("190",LEFT(V3687,2)),0))</f>
        <v>1923</v>
      </c>
      <c r="X3687">
        <f>IF(V3687&lt;&gt;0,1997-VALUE(W3687),0)</f>
        <v>74</v>
      </c>
      <c r="Y3687" t="str">
        <f>VLOOKUP(A3687,vlookup_table[#All],5,FALSE)</f>
        <v>T2</v>
      </c>
      <c r="Z3687" t="str">
        <f t="shared" si="347"/>
        <v>Town</v>
      </c>
      <c r="AA3687">
        <f>VLOOKUP(A3687,vlookup_table[#All],7,FALSE)</f>
        <v>20</v>
      </c>
    </row>
    <row r="3688" spans="1:27" x14ac:dyDescent="0.3">
      <c r="A3688">
        <v>147855</v>
      </c>
      <c r="B3688" s="1" t="s">
        <v>22</v>
      </c>
      <c r="C3688" s="1" t="str">
        <f>UPPER(LEFT(B3688,2))</f>
        <v>CA</v>
      </c>
      <c r="D3688" s="1" t="s">
        <v>14</v>
      </c>
      <c r="E3688" s="1" t="str">
        <f>UPPER(LEFT(D3688,1))</f>
        <v>M</v>
      </c>
      <c r="F3688">
        <v>4548</v>
      </c>
      <c r="G3688">
        <f t="shared" si="342"/>
        <v>4548</v>
      </c>
      <c r="H3688">
        <f t="shared" si="343"/>
        <v>4548</v>
      </c>
      <c r="I3688">
        <v>786</v>
      </c>
      <c r="J3688">
        <f t="shared" si="344"/>
        <v>786</v>
      </c>
      <c r="K3688">
        <v>878</v>
      </c>
      <c r="L3688">
        <f t="shared" si="345"/>
        <v>878</v>
      </c>
      <c r="M3688">
        <v>96</v>
      </c>
      <c r="N3688">
        <v>33442</v>
      </c>
      <c r="O3688">
        <f t="shared" si="346"/>
        <v>33442</v>
      </c>
      <c r="P3688">
        <v>28</v>
      </c>
      <c r="Q3688">
        <v>40</v>
      </c>
      <c r="R3688">
        <v>848</v>
      </c>
      <c r="S3688">
        <v>831</v>
      </c>
      <c r="T3688">
        <v>10</v>
      </c>
      <c r="U3688">
        <f>VLOOKUP(A3688,vlookup_table[#All],2,)</f>
        <v>2</v>
      </c>
      <c r="V3688">
        <f>VLOOKUP(A3688,vlookup_table[#All],4,FALSE)</f>
        <v>1707</v>
      </c>
      <c r="W3688" t="str">
        <f>IF(LEN(V3688)=4,_xlfn.CONCAT("19",LEFT(V3688,2)),IF(LEN(V3688)=3,_xlfn.CONCAT("190",LEFT(V3688,2)),0))</f>
        <v>1917</v>
      </c>
      <c r="X3688">
        <f>IF(V3688&lt;&gt;0,1997-VALUE(W3688),0)</f>
        <v>80</v>
      </c>
      <c r="Y3688" t="str">
        <f>VLOOKUP(A3688,vlookup_table[#All],5,FALSE)</f>
        <v>S1</v>
      </c>
      <c r="Z3688" t="str">
        <f t="shared" si="347"/>
        <v>Suburban</v>
      </c>
      <c r="AA3688">
        <f>VLOOKUP(A3688,vlookup_table[#All],7,FALSE)</f>
        <v>15</v>
      </c>
    </row>
    <row r="3689" spans="1:27" x14ac:dyDescent="0.3">
      <c r="A3689">
        <v>73144</v>
      </c>
      <c r="B3689" s="1" t="s">
        <v>30</v>
      </c>
      <c r="C3689" s="1" t="str">
        <f>UPPER(LEFT(B3689,2))</f>
        <v>MI</v>
      </c>
      <c r="D3689" s="1" t="s">
        <v>17</v>
      </c>
      <c r="E3689" s="1" t="str">
        <f>UPPER(LEFT(D3689,1))</f>
        <v>F</v>
      </c>
      <c r="F3689">
        <v>690</v>
      </c>
      <c r="G3689">
        <f t="shared" si="342"/>
        <v>690</v>
      </c>
      <c r="H3689">
        <f t="shared" si="343"/>
        <v>690</v>
      </c>
      <c r="I3689">
        <v>304</v>
      </c>
      <c r="J3689">
        <f t="shared" si="344"/>
        <v>304</v>
      </c>
      <c r="K3689">
        <v>383</v>
      </c>
      <c r="L3689">
        <f t="shared" si="345"/>
        <v>383</v>
      </c>
      <c r="M3689">
        <v>1</v>
      </c>
      <c r="N3689">
        <v>12933</v>
      </c>
      <c r="O3689">
        <f t="shared" si="346"/>
        <v>12933</v>
      </c>
      <c r="P3689">
        <v>2</v>
      </c>
      <c r="Q3689">
        <v>81</v>
      </c>
      <c r="R3689">
        <v>334</v>
      </c>
      <c r="S3689">
        <v>353</v>
      </c>
      <c r="T3689">
        <v>22.222222219999999</v>
      </c>
      <c r="U3689">
        <f>VLOOKUP(A3689,vlookup_table[#All],2,)</f>
        <v>2</v>
      </c>
      <c r="V3689">
        <f>VLOOKUP(A3689,vlookup_table[#All],4,FALSE)</f>
        <v>2312</v>
      </c>
      <c r="W3689" t="str">
        <f>IF(LEN(V3689)=4,_xlfn.CONCAT("19",LEFT(V3689,2)),IF(LEN(V3689)=3,_xlfn.CONCAT("190",LEFT(V3689,2)),0))</f>
        <v>1923</v>
      </c>
      <c r="X3689">
        <f>IF(V3689&lt;&gt;0,1997-VALUE(W3689),0)</f>
        <v>74</v>
      </c>
      <c r="Y3689" t="str">
        <f>VLOOKUP(A3689,vlookup_table[#All],5,FALSE)</f>
        <v>T2</v>
      </c>
      <c r="Z3689" t="str">
        <f t="shared" si="347"/>
        <v>Town</v>
      </c>
      <c r="AA3689">
        <f>VLOOKUP(A3689,vlookup_table[#All],7,FALSE)</f>
        <v>25</v>
      </c>
    </row>
    <row r="3690" spans="1:27" x14ac:dyDescent="0.3">
      <c r="A3690">
        <v>83220</v>
      </c>
      <c r="B3690" s="1" t="s">
        <v>57</v>
      </c>
      <c r="C3690" s="1" t="str">
        <f>UPPER(LEFT(B3690,2))</f>
        <v>MN</v>
      </c>
      <c r="D3690" s="1" t="s">
        <v>17</v>
      </c>
      <c r="E3690" s="1" t="str">
        <f>UPPER(LEFT(D3690,1))</f>
        <v>F</v>
      </c>
      <c r="F3690">
        <v>391</v>
      </c>
      <c r="G3690">
        <f t="shared" si="342"/>
        <v>391</v>
      </c>
      <c r="H3690">
        <f t="shared" si="343"/>
        <v>391</v>
      </c>
      <c r="I3690">
        <v>280</v>
      </c>
      <c r="J3690">
        <f t="shared" si="344"/>
        <v>280</v>
      </c>
      <c r="K3690">
        <v>375</v>
      </c>
      <c r="L3690">
        <f t="shared" si="345"/>
        <v>375</v>
      </c>
      <c r="M3690">
        <v>0</v>
      </c>
      <c r="N3690">
        <v>12693</v>
      </c>
      <c r="O3690">
        <f t="shared" si="346"/>
        <v>12693</v>
      </c>
      <c r="P3690">
        <v>0</v>
      </c>
      <c r="Q3690">
        <v>89</v>
      </c>
      <c r="R3690">
        <v>323</v>
      </c>
      <c r="S3690">
        <v>326</v>
      </c>
      <c r="T3690">
        <v>15</v>
      </c>
      <c r="U3690">
        <f>VLOOKUP(A3690,vlookup_table[#All],2,)</f>
        <v>28</v>
      </c>
      <c r="V3690">
        <f>VLOOKUP(A3690,vlookup_table[#All],4,FALSE)</f>
        <v>5401</v>
      </c>
      <c r="W3690" t="str">
        <f>IF(LEN(V3690)=4,_xlfn.CONCAT("19",LEFT(V3690,2)),IF(LEN(V3690)=3,_xlfn.CONCAT("190",LEFT(V3690,2)),0))</f>
        <v>1954</v>
      </c>
      <c r="X3690">
        <f>IF(V3690&lt;&gt;0,1997-VALUE(W3690),0)</f>
        <v>43</v>
      </c>
      <c r="Y3690" t="str">
        <f>VLOOKUP(A3690,vlookup_table[#All],5,FALSE)</f>
        <v>R2</v>
      </c>
      <c r="Z3690" t="str">
        <f t="shared" si="347"/>
        <v>Rural</v>
      </c>
      <c r="AA3690">
        <f>VLOOKUP(A3690,vlookup_table[#All],7,FALSE)</f>
        <v>5</v>
      </c>
    </row>
    <row r="3691" spans="1:27" x14ac:dyDescent="0.3">
      <c r="A3691">
        <v>17921</v>
      </c>
      <c r="B3691" s="1" t="s">
        <v>18</v>
      </c>
      <c r="C3691" s="1" t="str">
        <f>UPPER(LEFT(B3691,2))</f>
        <v>NC</v>
      </c>
      <c r="D3691" s="1" t="s">
        <v>17</v>
      </c>
      <c r="E3691" s="1" t="str">
        <f>UPPER(LEFT(D3691,1))</f>
        <v>F</v>
      </c>
      <c r="F3691">
        <v>732</v>
      </c>
      <c r="G3691">
        <f t="shared" si="342"/>
        <v>732</v>
      </c>
      <c r="H3691">
        <f t="shared" si="343"/>
        <v>732</v>
      </c>
      <c r="I3691">
        <v>347</v>
      </c>
      <c r="J3691">
        <f t="shared" si="344"/>
        <v>347</v>
      </c>
      <c r="K3691">
        <v>462</v>
      </c>
      <c r="L3691">
        <f t="shared" si="345"/>
        <v>462</v>
      </c>
      <c r="M3691">
        <v>0</v>
      </c>
      <c r="N3691">
        <v>17541</v>
      </c>
      <c r="O3691">
        <f t="shared" si="346"/>
        <v>17541</v>
      </c>
      <c r="P3691">
        <v>4</v>
      </c>
      <c r="Q3691">
        <v>75</v>
      </c>
      <c r="R3691">
        <v>414</v>
      </c>
      <c r="S3691">
        <v>400</v>
      </c>
      <c r="T3691">
        <v>7.2857142860000002</v>
      </c>
      <c r="U3691">
        <f>VLOOKUP(A3691,vlookup_table[#All],2,)</f>
        <v>28</v>
      </c>
      <c r="V3691">
        <f>VLOOKUP(A3691,vlookup_table[#All],4,FALSE)</f>
        <v>2801</v>
      </c>
      <c r="W3691" t="str">
        <f>IF(LEN(V3691)=4,_xlfn.CONCAT("19",LEFT(V3691,2)),IF(LEN(V3691)=3,_xlfn.CONCAT("190",LEFT(V3691,2)),0))</f>
        <v>1928</v>
      </c>
      <c r="X3691">
        <f>IF(V3691&lt;&gt;0,1997-VALUE(W3691),0)</f>
        <v>69</v>
      </c>
      <c r="Y3691" t="str">
        <f>VLOOKUP(A3691,vlookup_table[#All],5,FALSE)</f>
        <v>C2</v>
      </c>
      <c r="Z3691" t="str">
        <f t="shared" si="347"/>
        <v>City</v>
      </c>
      <c r="AA3691">
        <f>VLOOKUP(A3691,vlookup_table[#All],7,FALSE)</f>
        <v>8</v>
      </c>
    </row>
    <row r="3692" spans="1:27" x14ac:dyDescent="0.3">
      <c r="A3692">
        <v>184237</v>
      </c>
      <c r="B3692" s="1" t="s">
        <v>41</v>
      </c>
      <c r="C3692" s="1" t="str">
        <f>UPPER(LEFT(B3692,2))</f>
        <v>WA</v>
      </c>
      <c r="D3692" s="1" t="s">
        <v>52</v>
      </c>
      <c r="E3692" s="1" t="str">
        <f>UPPER(LEFT(D3692,1))</f>
        <v>M</v>
      </c>
      <c r="F3692">
        <v>976</v>
      </c>
      <c r="G3692">
        <f t="shared" si="342"/>
        <v>976</v>
      </c>
      <c r="H3692">
        <f t="shared" si="343"/>
        <v>976</v>
      </c>
      <c r="I3692">
        <v>479</v>
      </c>
      <c r="J3692">
        <f t="shared" si="344"/>
        <v>479</v>
      </c>
      <c r="K3692">
        <v>571</v>
      </c>
      <c r="L3692">
        <f t="shared" si="345"/>
        <v>571</v>
      </c>
      <c r="M3692">
        <v>8</v>
      </c>
      <c r="N3692">
        <v>20488</v>
      </c>
      <c r="O3692">
        <f t="shared" si="346"/>
        <v>20488</v>
      </c>
      <c r="P3692">
        <v>2</v>
      </c>
      <c r="Q3692">
        <v>47</v>
      </c>
      <c r="R3692">
        <v>515</v>
      </c>
      <c r="S3692">
        <v>536</v>
      </c>
      <c r="T3692">
        <v>8.1111111109999996</v>
      </c>
      <c r="U3692">
        <f>VLOOKUP(A3692,vlookup_table[#All],2,)</f>
        <v>0</v>
      </c>
      <c r="V3692">
        <f>VLOOKUP(A3692,vlookup_table[#All],4,FALSE)</f>
        <v>6201</v>
      </c>
      <c r="W3692" t="str">
        <f>IF(LEN(V3692)=4,_xlfn.CONCAT("19",LEFT(V3692,2)),IF(LEN(V3692)=3,_xlfn.CONCAT("190",LEFT(V3692,2)),0))</f>
        <v>1962</v>
      </c>
      <c r="X3692">
        <f>IF(V3692&lt;&gt;0,1997-VALUE(W3692),0)</f>
        <v>35</v>
      </c>
      <c r="Y3692" t="str">
        <f>VLOOKUP(A3692,vlookup_table[#All],5,FALSE)</f>
        <v>S1</v>
      </c>
      <c r="Z3692" t="str">
        <f t="shared" si="347"/>
        <v>Suburban</v>
      </c>
      <c r="AA3692">
        <f>VLOOKUP(A3692,vlookup_table[#All],7,FALSE)</f>
        <v>14</v>
      </c>
    </row>
    <row r="3693" spans="1:27" x14ac:dyDescent="0.3">
      <c r="A3693">
        <v>132179</v>
      </c>
      <c r="B3693" s="1" t="s">
        <v>49</v>
      </c>
      <c r="C3693" s="1" t="str">
        <f>UPPER(LEFT(B3693,2))</f>
        <v>CO</v>
      </c>
      <c r="D3693" s="1" t="s">
        <v>17</v>
      </c>
      <c r="E3693" s="1" t="str">
        <f>UPPER(LEFT(D3693,1))</f>
        <v>F</v>
      </c>
      <c r="F3693">
        <v>728</v>
      </c>
      <c r="G3693">
        <f t="shared" si="342"/>
        <v>728</v>
      </c>
      <c r="H3693">
        <f t="shared" si="343"/>
        <v>728</v>
      </c>
      <c r="I3693">
        <v>306</v>
      </c>
      <c r="J3693">
        <f t="shared" si="344"/>
        <v>306</v>
      </c>
      <c r="K3693">
        <v>330</v>
      </c>
      <c r="L3693">
        <f t="shared" si="345"/>
        <v>330</v>
      </c>
      <c r="M3693">
        <v>1</v>
      </c>
      <c r="N3693">
        <v>10468</v>
      </c>
      <c r="O3693">
        <f t="shared" si="346"/>
        <v>10468</v>
      </c>
      <c r="P3693">
        <v>0</v>
      </c>
      <c r="Q3693">
        <v>50</v>
      </c>
      <c r="R3693">
        <v>335</v>
      </c>
      <c r="S3693">
        <v>297</v>
      </c>
      <c r="T3693">
        <v>11.222222220000001</v>
      </c>
      <c r="U3693">
        <f>VLOOKUP(A3693,vlookup_table[#All],2,)</f>
        <v>0</v>
      </c>
      <c r="V3693">
        <f>VLOOKUP(A3693,vlookup_table[#All],4,FALSE)</f>
        <v>0</v>
      </c>
      <c r="W3693">
        <f>IF(LEN(V3693)=4,_xlfn.CONCAT("19",LEFT(V3693,2)),IF(LEN(V3693)=3,_xlfn.CONCAT("190",LEFT(V3693,2)),0))</f>
        <v>0</v>
      </c>
      <c r="X3693">
        <f>IF(V3693&lt;&gt;0,1997-VALUE(W3693),0)</f>
        <v>0</v>
      </c>
      <c r="Y3693" t="str">
        <f>VLOOKUP(A3693,vlookup_table[#All],5,FALSE)</f>
        <v>R2</v>
      </c>
      <c r="Z3693" t="str">
        <f t="shared" si="347"/>
        <v>Rural</v>
      </c>
      <c r="AA3693">
        <f>VLOOKUP(A3693,vlookup_table[#All],7,FALSE)</f>
        <v>14</v>
      </c>
    </row>
    <row r="3694" spans="1:27" x14ac:dyDescent="0.3">
      <c r="A3694">
        <v>117922</v>
      </c>
      <c r="B3694" s="1" t="s">
        <v>21</v>
      </c>
      <c r="C3694" s="1" t="str">
        <f>UPPER(LEFT(B3694,2))</f>
        <v>TX</v>
      </c>
      <c r="D3694" s="1" t="s">
        <v>14</v>
      </c>
      <c r="E3694" s="1" t="str">
        <f>UPPER(LEFT(D3694,1))</f>
        <v>M</v>
      </c>
      <c r="F3694">
        <v>376</v>
      </c>
      <c r="G3694">
        <f t="shared" si="342"/>
        <v>376</v>
      </c>
      <c r="H3694">
        <f t="shared" si="343"/>
        <v>376</v>
      </c>
      <c r="I3694">
        <v>179</v>
      </c>
      <c r="J3694">
        <f t="shared" si="344"/>
        <v>179</v>
      </c>
      <c r="K3694">
        <v>287</v>
      </c>
      <c r="L3694">
        <f t="shared" si="345"/>
        <v>287</v>
      </c>
      <c r="M3694">
        <v>1</v>
      </c>
      <c r="N3694">
        <v>10225</v>
      </c>
      <c r="O3694">
        <f t="shared" si="346"/>
        <v>10225</v>
      </c>
      <c r="P3694">
        <v>0</v>
      </c>
      <c r="Q3694">
        <v>76</v>
      </c>
      <c r="R3694">
        <v>234</v>
      </c>
      <c r="S3694">
        <v>234</v>
      </c>
      <c r="T3694">
        <v>8.0850000000000009</v>
      </c>
      <c r="U3694">
        <f>VLOOKUP(A3694,vlookup_table[#All],2,)</f>
        <v>1</v>
      </c>
      <c r="V3694">
        <f>VLOOKUP(A3694,vlookup_table[#All],4,FALSE)</f>
        <v>2307</v>
      </c>
      <c r="W3694" t="str">
        <f>IF(LEN(V3694)=4,_xlfn.CONCAT("19",LEFT(V3694,2)),IF(LEN(V3694)=3,_xlfn.CONCAT("190",LEFT(V3694,2)),0))</f>
        <v>1923</v>
      </c>
      <c r="X3694">
        <f>IF(V3694&lt;&gt;0,1997-VALUE(W3694),0)</f>
        <v>74</v>
      </c>
      <c r="Y3694" t="str">
        <f>VLOOKUP(A3694,vlookup_table[#All],5,FALSE)</f>
        <v>R2</v>
      </c>
      <c r="Z3694" t="str">
        <f t="shared" si="347"/>
        <v>Rural</v>
      </c>
      <c r="AA3694">
        <f>VLOOKUP(A3694,vlookup_table[#All],7,FALSE)</f>
        <v>15</v>
      </c>
    </row>
    <row r="3695" spans="1:27" x14ac:dyDescent="0.3">
      <c r="A3695">
        <v>76851</v>
      </c>
      <c r="B3695" s="1" t="s">
        <v>48</v>
      </c>
      <c r="C3695" s="1" t="str">
        <f>UPPER(LEFT(B3695,2))</f>
        <v>IA</v>
      </c>
      <c r="D3695" s="1" t="s">
        <v>14</v>
      </c>
      <c r="E3695" s="1" t="str">
        <f>UPPER(LEFT(D3695,1))</f>
        <v>M</v>
      </c>
      <c r="F3695">
        <v>466</v>
      </c>
      <c r="G3695">
        <f t="shared" si="342"/>
        <v>466</v>
      </c>
      <c r="H3695">
        <f t="shared" si="343"/>
        <v>466</v>
      </c>
      <c r="I3695">
        <v>224</v>
      </c>
      <c r="J3695">
        <f t="shared" si="344"/>
        <v>224</v>
      </c>
      <c r="K3695">
        <v>311</v>
      </c>
      <c r="L3695">
        <f t="shared" si="345"/>
        <v>311</v>
      </c>
      <c r="M3695">
        <v>0</v>
      </c>
      <c r="N3695">
        <v>11257</v>
      </c>
      <c r="O3695">
        <f t="shared" si="346"/>
        <v>11257</v>
      </c>
      <c r="P3695">
        <v>0</v>
      </c>
      <c r="Q3695">
        <v>84</v>
      </c>
      <c r="R3695">
        <v>266</v>
      </c>
      <c r="S3695">
        <v>258</v>
      </c>
      <c r="T3695">
        <v>16.25</v>
      </c>
      <c r="U3695">
        <f>VLOOKUP(A3695,vlookup_table[#All],2,)</f>
        <v>2</v>
      </c>
      <c r="V3695">
        <f>VLOOKUP(A3695,vlookup_table[#All],4,FALSE)</f>
        <v>1501</v>
      </c>
      <c r="W3695" t="str">
        <f>IF(LEN(V3695)=4,_xlfn.CONCAT("19",LEFT(V3695,2)),IF(LEN(V3695)=3,_xlfn.CONCAT("190",LEFT(V3695,2)),0))</f>
        <v>1915</v>
      </c>
      <c r="X3695">
        <f>IF(V3695&lt;&gt;0,1997-VALUE(W3695),0)</f>
        <v>82</v>
      </c>
      <c r="Y3695" t="str">
        <f>VLOOKUP(A3695,vlookup_table[#All],5,FALSE)</f>
        <v>R2</v>
      </c>
      <c r="Z3695" t="str">
        <f t="shared" si="347"/>
        <v>Rural</v>
      </c>
      <c r="AA3695">
        <f>VLOOKUP(A3695,vlookup_table[#All],7,FALSE)</f>
        <v>20</v>
      </c>
    </row>
    <row r="3696" spans="1:27" x14ac:dyDescent="0.3">
      <c r="A3696">
        <v>38098</v>
      </c>
      <c r="B3696" s="1" t="s">
        <v>13</v>
      </c>
      <c r="C3696" s="1" t="str">
        <f>UPPER(LEFT(B3696,2))</f>
        <v>FL</v>
      </c>
      <c r="D3696" s="1" t="s">
        <v>17</v>
      </c>
      <c r="E3696" s="1" t="str">
        <f>UPPER(LEFT(D3696,1))</f>
        <v>F</v>
      </c>
      <c r="F3696">
        <v>1657</v>
      </c>
      <c r="G3696">
        <f t="shared" si="342"/>
        <v>1657</v>
      </c>
      <c r="H3696">
        <f t="shared" si="343"/>
        <v>1657</v>
      </c>
      <c r="I3696">
        <v>264</v>
      </c>
      <c r="J3696">
        <f t="shared" si="344"/>
        <v>264</v>
      </c>
      <c r="K3696">
        <v>491</v>
      </c>
      <c r="L3696">
        <f t="shared" si="345"/>
        <v>491</v>
      </c>
      <c r="M3696">
        <v>45</v>
      </c>
      <c r="N3696">
        <v>23026</v>
      </c>
      <c r="O3696">
        <f t="shared" si="346"/>
        <v>23026</v>
      </c>
      <c r="P3696">
        <v>29</v>
      </c>
      <c r="Q3696">
        <v>13</v>
      </c>
      <c r="R3696">
        <v>360</v>
      </c>
      <c r="S3696">
        <v>388</v>
      </c>
      <c r="T3696">
        <v>4.0999999999999996</v>
      </c>
      <c r="U3696">
        <f>VLOOKUP(A3696,vlookup_table[#All],2,)</f>
        <v>0</v>
      </c>
      <c r="V3696">
        <f>VLOOKUP(A3696,vlookup_table[#All],4,FALSE)</f>
        <v>2701</v>
      </c>
      <c r="W3696" t="str">
        <f>IF(LEN(V3696)=4,_xlfn.CONCAT("19",LEFT(V3696,2)),IF(LEN(V3696)=3,_xlfn.CONCAT("190",LEFT(V3696,2)),0))</f>
        <v>1927</v>
      </c>
      <c r="X3696">
        <f>IF(V3696&lt;&gt;0,1997-VALUE(W3696),0)</f>
        <v>70</v>
      </c>
      <c r="Y3696" t="str">
        <f>VLOOKUP(A3696,vlookup_table[#All],5,FALSE)</f>
        <v>U2</v>
      </c>
      <c r="Z3696" t="str">
        <f t="shared" si="347"/>
        <v>Urban</v>
      </c>
      <c r="AA3696">
        <f>VLOOKUP(A3696,vlookup_table[#All],7,FALSE)</f>
        <v>3</v>
      </c>
    </row>
    <row r="3697" spans="1:27" x14ac:dyDescent="0.3">
      <c r="A3697">
        <v>138173</v>
      </c>
      <c r="B3697" s="1" t="s">
        <v>56</v>
      </c>
      <c r="C3697" s="1" t="str">
        <f>UPPER(LEFT(B3697,2))</f>
        <v>AZ</v>
      </c>
      <c r="D3697" s="1" t="s">
        <v>61</v>
      </c>
      <c r="E3697" s="1" t="str">
        <f>UPPER(LEFT(D3697,1))</f>
        <v>F</v>
      </c>
      <c r="F3697">
        <v>785</v>
      </c>
      <c r="G3697">
        <f t="shared" si="342"/>
        <v>785</v>
      </c>
      <c r="H3697">
        <f t="shared" si="343"/>
        <v>785</v>
      </c>
      <c r="I3697">
        <v>390</v>
      </c>
      <c r="J3697">
        <f t="shared" si="344"/>
        <v>390</v>
      </c>
      <c r="K3697">
        <v>530</v>
      </c>
      <c r="L3697">
        <f t="shared" si="345"/>
        <v>530</v>
      </c>
      <c r="M3697">
        <v>7</v>
      </c>
      <c r="N3697">
        <v>20699</v>
      </c>
      <c r="O3697">
        <f t="shared" si="346"/>
        <v>20699</v>
      </c>
      <c r="P3697">
        <v>8</v>
      </c>
      <c r="Q3697">
        <v>24</v>
      </c>
      <c r="R3697">
        <v>487</v>
      </c>
      <c r="S3697">
        <v>465</v>
      </c>
      <c r="T3697">
        <v>9.4</v>
      </c>
      <c r="U3697">
        <f>VLOOKUP(A3697,vlookup_table[#All],2,)</f>
        <v>28</v>
      </c>
      <c r="V3697">
        <f>VLOOKUP(A3697,vlookup_table[#All],4,FALSE)</f>
        <v>5401</v>
      </c>
      <c r="W3697" t="str">
        <f>IF(LEN(V3697)=4,_xlfn.CONCAT("19",LEFT(V3697,2)),IF(LEN(V3697)=3,_xlfn.CONCAT("190",LEFT(V3697,2)),0))</f>
        <v>1954</v>
      </c>
      <c r="X3697">
        <f>IF(V3697&lt;&gt;0,1997-VALUE(W3697),0)</f>
        <v>43</v>
      </c>
      <c r="Y3697" t="str">
        <f>VLOOKUP(A3697,vlookup_table[#All],5,FALSE)</f>
        <v>S1</v>
      </c>
      <c r="Z3697" t="str">
        <f t="shared" si="347"/>
        <v>Suburban</v>
      </c>
      <c r="AA3697">
        <f>VLOOKUP(A3697,vlookup_table[#All],7,FALSE)</f>
        <v>10</v>
      </c>
    </row>
    <row r="3698" spans="1:27" x14ac:dyDescent="0.3">
      <c r="A3698">
        <v>161760</v>
      </c>
      <c r="B3698" s="1" t="s">
        <v>22</v>
      </c>
      <c r="C3698" s="1" t="str">
        <f>UPPER(LEFT(B3698,2))</f>
        <v>CA</v>
      </c>
      <c r="D3698" s="1" t="s">
        <v>17</v>
      </c>
      <c r="E3698" s="1" t="str">
        <f>UPPER(LEFT(D3698,1))</f>
        <v>F</v>
      </c>
      <c r="F3698">
        <v>4058</v>
      </c>
      <c r="G3698">
        <f t="shared" si="342"/>
        <v>4058</v>
      </c>
      <c r="H3698">
        <f t="shared" si="343"/>
        <v>4058</v>
      </c>
      <c r="I3698">
        <v>578</v>
      </c>
      <c r="J3698">
        <f t="shared" si="344"/>
        <v>578</v>
      </c>
      <c r="K3698">
        <v>797</v>
      </c>
      <c r="L3698">
        <f t="shared" si="345"/>
        <v>797</v>
      </c>
      <c r="M3698">
        <v>92</v>
      </c>
      <c r="N3698">
        <v>37190</v>
      </c>
      <c r="O3698">
        <f t="shared" si="346"/>
        <v>37190</v>
      </c>
      <c r="P3698">
        <v>10</v>
      </c>
      <c r="Q3698">
        <v>38</v>
      </c>
      <c r="R3698">
        <v>701</v>
      </c>
      <c r="S3698">
        <v>671</v>
      </c>
      <c r="T3698">
        <v>35</v>
      </c>
      <c r="U3698">
        <f>VLOOKUP(A3698,vlookup_table[#All],2,)</f>
        <v>0</v>
      </c>
      <c r="V3698">
        <f>VLOOKUP(A3698,vlookup_table[#All],4,FALSE)</f>
        <v>0</v>
      </c>
      <c r="W3698">
        <f>IF(LEN(V3698)=4,_xlfn.CONCAT("19",LEFT(V3698,2)),IF(LEN(V3698)=3,_xlfn.CONCAT("190",LEFT(V3698,2)),0))</f>
        <v>0</v>
      </c>
      <c r="X3698">
        <f>IF(V3698&lt;&gt;0,1997-VALUE(W3698),0)</f>
        <v>0</v>
      </c>
      <c r="Y3698" t="str">
        <f>VLOOKUP(A3698,vlookup_table[#All],5,FALSE)</f>
        <v>T3</v>
      </c>
      <c r="Z3698" t="str">
        <f t="shared" si="347"/>
        <v>Town</v>
      </c>
      <c r="AA3698">
        <f>VLOOKUP(A3698,vlookup_table[#All],7,FALSE)</f>
        <v>35</v>
      </c>
    </row>
    <row r="3699" spans="1:27" x14ac:dyDescent="0.3">
      <c r="A3699">
        <v>94884</v>
      </c>
      <c r="B3699" s="1" t="s">
        <v>16</v>
      </c>
      <c r="C3699" s="1" t="str">
        <f>UPPER(LEFT(B3699,2))</f>
        <v>IL</v>
      </c>
      <c r="D3699" s="1" t="s">
        <v>14</v>
      </c>
      <c r="E3699" s="1" t="str">
        <f>UPPER(LEFT(D3699,1))</f>
        <v>M</v>
      </c>
      <c r="F3699">
        <v>927</v>
      </c>
      <c r="G3699">
        <f t="shared" si="342"/>
        <v>927</v>
      </c>
      <c r="H3699">
        <f t="shared" si="343"/>
        <v>927</v>
      </c>
      <c r="I3699">
        <v>388</v>
      </c>
      <c r="J3699">
        <f t="shared" si="344"/>
        <v>388</v>
      </c>
      <c r="K3699">
        <v>431</v>
      </c>
      <c r="L3699">
        <f t="shared" si="345"/>
        <v>431</v>
      </c>
      <c r="M3699">
        <v>0</v>
      </c>
      <c r="N3699">
        <v>15328</v>
      </c>
      <c r="O3699">
        <f t="shared" si="346"/>
        <v>15328</v>
      </c>
      <c r="P3699">
        <v>4</v>
      </c>
      <c r="Q3699">
        <v>88</v>
      </c>
      <c r="R3699">
        <v>464</v>
      </c>
      <c r="S3699">
        <v>391</v>
      </c>
      <c r="T3699">
        <v>30</v>
      </c>
      <c r="U3699">
        <f>VLOOKUP(A3699,vlookup_table[#All],2,)</f>
        <v>0</v>
      </c>
      <c r="V3699">
        <f>VLOOKUP(A3699,vlookup_table[#All],4,FALSE)</f>
        <v>4310</v>
      </c>
      <c r="W3699" t="str">
        <f>IF(LEN(V3699)=4,_xlfn.CONCAT("19",LEFT(V3699,2)),IF(LEN(V3699)=3,_xlfn.CONCAT("190",LEFT(V3699,2)),0))</f>
        <v>1943</v>
      </c>
      <c r="X3699">
        <f>IF(V3699&lt;&gt;0,1997-VALUE(W3699),0)</f>
        <v>54</v>
      </c>
      <c r="Y3699" t="str">
        <f>VLOOKUP(A3699,vlookup_table[#All],5,FALSE)</f>
        <v>S2</v>
      </c>
      <c r="Z3699" t="str">
        <f t="shared" si="347"/>
        <v>Suburban</v>
      </c>
      <c r="AA3699">
        <f>VLOOKUP(A3699,vlookup_table[#All],7,FALSE)</f>
        <v>40</v>
      </c>
    </row>
    <row r="3700" spans="1:27" x14ac:dyDescent="0.3">
      <c r="A3700">
        <v>162820</v>
      </c>
      <c r="B3700" s="1" t="s">
        <v>22</v>
      </c>
      <c r="C3700" s="1" t="str">
        <f>UPPER(LEFT(B3700,2))</f>
        <v>CA</v>
      </c>
      <c r="D3700" s="1" t="s">
        <v>14</v>
      </c>
      <c r="E3700" s="1" t="str">
        <f>UPPER(LEFT(D3700,1))</f>
        <v>M</v>
      </c>
      <c r="F3700">
        <v>3365</v>
      </c>
      <c r="G3700">
        <f t="shared" si="342"/>
        <v>3365</v>
      </c>
      <c r="H3700">
        <f t="shared" si="343"/>
        <v>3365</v>
      </c>
      <c r="I3700">
        <v>544</v>
      </c>
      <c r="J3700">
        <f t="shared" si="344"/>
        <v>544</v>
      </c>
      <c r="K3700">
        <v>621</v>
      </c>
      <c r="L3700">
        <f t="shared" si="345"/>
        <v>621</v>
      </c>
      <c r="M3700">
        <v>94</v>
      </c>
      <c r="N3700">
        <v>27608</v>
      </c>
      <c r="O3700">
        <f t="shared" si="346"/>
        <v>27608</v>
      </c>
      <c r="P3700">
        <v>8</v>
      </c>
      <c r="Q3700">
        <v>59</v>
      </c>
      <c r="R3700">
        <v>525</v>
      </c>
      <c r="S3700">
        <v>655</v>
      </c>
      <c r="T3700">
        <v>17.5</v>
      </c>
      <c r="U3700">
        <f>VLOOKUP(A3700,vlookup_table[#All],2,)</f>
        <v>1</v>
      </c>
      <c r="V3700">
        <f>VLOOKUP(A3700,vlookup_table[#All],4,FALSE)</f>
        <v>5701</v>
      </c>
      <c r="W3700" t="str">
        <f>IF(LEN(V3700)=4,_xlfn.CONCAT("19",LEFT(V3700,2)),IF(LEN(V3700)=3,_xlfn.CONCAT("190",LEFT(V3700,2)),0))</f>
        <v>1957</v>
      </c>
      <c r="X3700">
        <f>IF(V3700&lt;&gt;0,1997-VALUE(W3700),0)</f>
        <v>40</v>
      </c>
      <c r="Y3700" t="str">
        <f>VLOOKUP(A3700,vlookup_table[#All],5,FALSE)</f>
        <v>U1</v>
      </c>
      <c r="Z3700" t="str">
        <f t="shared" si="347"/>
        <v>Urban</v>
      </c>
      <c r="AA3700">
        <f>VLOOKUP(A3700,vlookup_table[#All],7,FALSE)</f>
        <v>25</v>
      </c>
    </row>
    <row r="3701" spans="1:27" x14ac:dyDescent="0.3">
      <c r="A3701">
        <v>156437</v>
      </c>
      <c r="B3701" s="1" t="s">
        <v>22</v>
      </c>
      <c r="C3701" s="1" t="str">
        <f>UPPER(LEFT(B3701,2))</f>
        <v>CA</v>
      </c>
      <c r="D3701" s="1" t="s">
        <v>14</v>
      </c>
      <c r="E3701" s="1" t="str">
        <f>UPPER(LEFT(D3701,1))</f>
        <v>M</v>
      </c>
      <c r="F3701">
        <v>2130</v>
      </c>
      <c r="G3701">
        <f t="shared" si="342"/>
        <v>2130</v>
      </c>
      <c r="H3701">
        <f t="shared" si="343"/>
        <v>2130</v>
      </c>
      <c r="I3701">
        <v>315</v>
      </c>
      <c r="J3701">
        <f t="shared" si="344"/>
        <v>315</v>
      </c>
      <c r="K3701">
        <v>380</v>
      </c>
      <c r="L3701">
        <f t="shared" si="345"/>
        <v>380</v>
      </c>
      <c r="M3701">
        <v>63</v>
      </c>
      <c r="N3701">
        <v>11583</v>
      </c>
      <c r="O3701">
        <f t="shared" si="346"/>
        <v>11583</v>
      </c>
      <c r="P3701">
        <v>40</v>
      </c>
      <c r="Q3701">
        <v>35</v>
      </c>
      <c r="R3701">
        <v>309</v>
      </c>
      <c r="S3701">
        <v>380</v>
      </c>
      <c r="T3701">
        <v>15</v>
      </c>
      <c r="U3701">
        <f>VLOOKUP(A3701,vlookup_table[#All],2,)</f>
        <v>0</v>
      </c>
      <c r="V3701">
        <f>VLOOKUP(A3701,vlookup_table[#All],4,FALSE)</f>
        <v>3401</v>
      </c>
      <c r="W3701" t="str">
        <f>IF(LEN(V3701)=4,_xlfn.CONCAT("19",LEFT(V3701,2)),IF(LEN(V3701)=3,_xlfn.CONCAT("190",LEFT(V3701,2)),0))</f>
        <v>1934</v>
      </c>
      <c r="X3701">
        <f>IF(V3701&lt;&gt;0,1997-VALUE(W3701),0)</f>
        <v>63</v>
      </c>
      <c r="Y3701" t="str">
        <f>VLOOKUP(A3701,vlookup_table[#All],5,FALSE)</f>
        <v>U2</v>
      </c>
      <c r="Z3701" t="str">
        <f t="shared" si="347"/>
        <v>Urban</v>
      </c>
      <c r="AA3701">
        <f>VLOOKUP(A3701,vlookup_table[#All],7,FALSE)</f>
        <v>27</v>
      </c>
    </row>
    <row r="3702" spans="1:27" x14ac:dyDescent="0.3">
      <c r="A3702">
        <v>141645</v>
      </c>
      <c r="B3702" s="1" t="s">
        <v>24</v>
      </c>
      <c r="C3702" s="1" t="str">
        <f>UPPER(LEFT(B3702,2))</f>
        <v>NV</v>
      </c>
      <c r="D3702" s="1" t="s">
        <v>17</v>
      </c>
      <c r="E3702" s="1" t="str">
        <f>UPPER(LEFT(D3702,1))</f>
        <v>F</v>
      </c>
      <c r="F3702">
        <v>1446</v>
      </c>
      <c r="G3702">
        <f t="shared" si="342"/>
        <v>1446</v>
      </c>
      <c r="H3702">
        <f t="shared" si="343"/>
        <v>1446</v>
      </c>
      <c r="I3702">
        <v>509</v>
      </c>
      <c r="J3702">
        <f t="shared" si="344"/>
        <v>509</v>
      </c>
      <c r="K3702">
        <v>556</v>
      </c>
      <c r="L3702">
        <f t="shared" si="345"/>
        <v>556</v>
      </c>
      <c r="M3702">
        <v>14</v>
      </c>
      <c r="N3702">
        <v>22085</v>
      </c>
      <c r="O3702">
        <f t="shared" si="346"/>
        <v>22085</v>
      </c>
      <c r="P3702">
        <v>5</v>
      </c>
      <c r="Q3702">
        <v>26</v>
      </c>
      <c r="R3702">
        <v>520</v>
      </c>
      <c r="S3702">
        <v>544</v>
      </c>
      <c r="T3702">
        <v>14.8</v>
      </c>
      <c r="U3702">
        <f>VLOOKUP(A3702,vlookup_table[#All],2,)</f>
        <v>0</v>
      </c>
      <c r="V3702">
        <f>VLOOKUP(A3702,vlookup_table[#All],4,FALSE)</f>
        <v>0</v>
      </c>
      <c r="W3702">
        <f>IF(LEN(V3702)=4,_xlfn.CONCAT("19",LEFT(V3702,2)),IF(LEN(V3702)=3,_xlfn.CONCAT("190",LEFT(V3702,2)),0))</f>
        <v>0</v>
      </c>
      <c r="X3702">
        <f>IF(V3702&lt;&gt;0,1997-VALUE(W3702),0)</f>
        <v>0</v>
      </c>
      <c r="Y3702" t="str">
        <f>VLOOKUP(A3702,vlookup_table[#All],5,FALSE)</f>
        <v>S1</v>
      </c>
      <c r="Z3702" t="str">
        <f t="shared" si="347"/>
        <v>Suburban</v>
      </c>
      <c r="AA3702">
        <f>VLOOKUP(A3702,vlookup_table[#All],7,FALSE)</f>
        <v>35</v>
      </c>
    </row>
    <row r="3703" spans="1:27" x14ac:dyDescent="0.3">
      <c r="A3703">
        <v>152494</v>
      </c>
      <c r="B3703" s="1" t="s">
        <v>22</v>
      </c>
      <c r="C3703" s="1" t="str">
        <f>UPPER(LEFT(B3703,2))</f>
        <v>CA</v>
      </c>
      <c r="D3703" s="1" t="s">
        <v>14</v>
      </c>
      <c r="E3703" s="1" t="str">
        <f>UPPER(LEFT(D3703,1))</f>
        <v>M</v>
      </c>
      <c r="F3703">
        <v>2278</v>
      </c>
      <c r="G3703">
        <f t="shared" si="342"/>
        <v>2278</v>
      </c>
      <c r="H3703">
        <f t="shared" si="343"/>
        <v>2278</v>
      </c>
      <c r="I3703">
        <v>525</v>
      </c>
      <c r="J3703">
        <f t="shared" si="344"/>
        <v>525</v>
      </c>
      <c r="K3703">
        <v>589</v>
      </c>
      <c r="L3703">
        <f t="shared" si="345"/>
        <v>589</v>
      </c>
      <c r="M3703">
        <v>65</v>
      </c>
      <c r="N3703">
        <v>18780</v>
      </c>
      <c r="O3703">
        <f t="shared" si="346"/>
        <v>18780</v>
      </c>
      <c r="P3703">
        <v>1</v>
      </c>
      <c r="Q3703">
        <v>55</v>
      </c>
      <c r="R3703">
        <v>604</v>
      </c>
      <c r="S3703">
        <v>571</v>
      </c>
      <c r="T3703">
        <v>15.55555556</v>
      </c>
      <c r="U3703">
        <f>VLOOKUP(A3703,vlookup_table[#All],2,)</f>
        <v>0</v>
      </c>
      <c r="V3703">
        <f>VLOOKUP(A3703,vlookup_table[#All],4,FALSE)</f>
        <v>2205</v>
      </c>
      <c r="W3703" t="str">
        <f>IF(LEN(V3703)=4,_xlfn.CONCAT("19",LEFT(V3703,2)),IF(LEN(V3703)=3,_xlfn.CONCAT("190",LEFT(V3703,2)),0))</f>
        <v>1922</v>
      </c>
      <c r="X3703">
        <f>IF(V3703&lt;&gt;0,1997-VALUE(W3703),0)</f>
        <v>75</v>
      </c>
      <c r="Y3703" t="str">
        <f>VLOOKUP(A3703,vlookup_table[#All],5,FALSE)</f>
        <v>S1</v>
      </c>
      <c r="Z3703" t="str">
        <f t="shared" si="347"/>
        <v>Suburban</v>
      </c>
      <c r="AA3703">
        <f>VLOOKUP(A3703,vlookup_table[#All],7,FALSE)</f>
        <v>5</v>
      </c>
    </row>
    <row r="3704" spans="1:27" x14ac:dyDescent="0.3">
      <c r="A3704">
        <v>188492</v>
      </c>
      <c r="B3704" s="1" t="s">
        <v>49</v>
      </c>
      <c r="C3704" s="1" t="str">
        <f>UPPER(LEFT(B3704,2))</f>
        <v>CO</v>
      </c>
      <c r="D3704" s="1" t="s">
        <v>17</v>
      </c>
      <c r="E3704" s="1" t="str">
        <f>UPPER(LEFT(D3704,1))</f>
        <v>F</v>
      </c>
      <c r="F3704">
        <v>493</v>
      </c>
      <c r="G3704">
        <f t="shared" si="342"/>
        <v>493</v>
      </c>
      <c r="H3704">
        <f t="shared" si="343"/>
        <v>493</v>
      </c>
      <c r="I3704">
        <v>220</v>
      </c>
      <c r="J3704">
        <f t="shared" si="344"/>
        <v>220</v>
      </c>
      <c r="K3704">
        <v>324</v>
      </c>
      <c r="L3704">
        <f t="shared" si="345"/>
        <v>324</v>
      </c>
      <c r="M3704">
        <v>0</v>
      </c>
      <c r="N3704">
        <v>12802</v>
      </c>
      <c r="O3704">
        <f t="shared" si="346"/>
        <v>12802</v>
      </c>
      <c r="P3704">
        <v>3</v>
      </c>
      <c r="Q3704">
        <v>64</v>
      </c>
      <c r="R3704">
        <v>252</v>
      </c>
      <c r="S3704">
        <v>264</v>
      </c>
      <c r="T3704">
        <v>13.3</v>
      </c>
      <c r="U3704">
        <f>VLOOKUP(A3704,vlookup_table[#All],2,)</f>
        <v>2</v>
      </c>
      <c r="V3704">
        <f>VLOOKUP(A3704,vlookup_table[#All],4,FALSE)</f>
        <v>1303</v>
      </c>
      <c r="W3704" t="str">
        <f>IF(LEN(V3704)=4,_xlfn.CONCAT("19",LEFT(V3704,2)),IF(LEN(V3704)=3,_xlfn.CONCAT("190",LEFT(V3704,2)),0))</f>
        <v>1913</v>
      </c>
      <c r="X3704">
        <f>IF(V3704&lt;&gt;0,1997-VALUE(W3704),0)</f>
        <v>84</v>
      </c>
      <c r="Y3704" t="str">
        <f>VLOOKUP(A3704,vlookup_table[#All],5,FALSE)</f>
        <v>C2</v>
      </c>
      <c r="Z3704" t="str">
        <f t="shared" si="347"/>
        <v>City</v>
      </c>
      <c r="AA3704">
        <f>VLOOKUP(A3704,vlookup_table[#All],7,FALSE)</f>
        <v>20</v>
      </c>
    </row>
    <row r="3705" spans="1:27" x14ac:dyDescent="0.3">
      <c r="A3705">
        <v>177824</v>
      </c>
      <c r="B3705" s="1" t="s">
        <v>51</v>
      </c>
      <c r="C3705" s="1" t="str">
        <f>UPPER(LEFT(B3705,2))</f>
        <v>OR</v>
      </c>
      <c r="D3705" s="1" t="s">
        <v>17</v>
      </c>
      <c r="E3705" s="1" t="str">
        <f>UPPER(LEFT(D3705,1))</f>
        <v>F</v>
      </c>
      <c r="F3705">
        <v>450</v>
      </c>
      <c r="G3705">
        <f t="shared" si="342"/>
        <v>450</v>
      </c>
      <c r="H3705">
        <f t="shared" si="343"/>
        <v>450</v>
      </c>
      <c r="I3705">
        <v>217</v>
      </c>
      <c r="J3705">
        <f t="shared" si="344"/>
        <v>217</v>
      </c>
      <c r="K3705">
        <v>269</v>
      </c>
      <c r="L3705">
        <f t="shared" si="345"/>
        <v>269</v>
      </c>
      <c r="M3705">
        <v>0</v>
      </c>
      <c r="N3705">
        <v>8816</v>
      </c>
      <c r="O3705">
        <f t="shared" si="346"/>
        <v>8816</v>
      </c>
      <c r="P3705">
        <v>7</v>
      </c>
      <c r="Q3705">
        <v>53</v>
      </c>
      <c r="R3705">
        <v>208</v>
      </c>
      <c r="S3705">
        <v>270</v>
      </c>
      <c r="T3705">
        <v>7.625</v>
      </c>
      <c r="U3705">
        <f>VLOOKUP(A3705,vlookup_table[#All],2,)</f>
        <v>28</v>
      </c>
      <c r="V3705">
        <f>VLOOKUP(A3705,vlookup_table[#All],4,FALSE)</f>
        <v>4201</v>
      </c>
      <c r="W3705" t="str">
        <f>IF(LEN(V3705)=4,_xlfn.CONCAT("19",LEFT(V3705,2)),IF(LEN(V3705)=3,_xlfn.CONCAT("190",LEFT(V3705,2)),0))</f>
        <v>1942</v>
      </c>
      <c r="X3705">
        <f>IF(V3705&lt;&gt;0,1997-VALUE(W3705),0)</f>
        <v>55</v>
      </c>
      <c r="Y3705" t="str">
        <f>VLOOKUP(A3705,vlookup_table[#All],5,FALSE)</f>
        <v>R2</v>
      </c>
      <c r="Z3705" t="str">
        <f t="shared" si="347"/>
        <v>Rural</v>
      </c>
      <c r="AA3705">
        <f>VLOOKUP(A3705,vlookup_table[#All],7,FALSE)</f>
        <v>9</v>
      </c>
    </row>
    <row r="3706" spans="1:27" x14ac:dyDescent="0.3">
      <c r="A3706">
        <v>139030</v>
      </c>
      <c r="B3706" s="1" t="s">
        <v>56</v>
      </c>
      <c r="C3706" s="1" t="str">
        <f>UPPER(LEFT(B3706,2))</f>
        <v>AZ</v>
      </c>
      <c r="D3706" s="1" t="s">
        <v>61</v>
      </c>
      <c r="E3706" s="1" t="str">
        <f>UPPER(LEFT(D3706,1))</f>
        <v>F</v>
      </c>
      <c r="F3706">
        <v>778</v>
      </c>
      <c r="G3706">
        <f t="shared" si="342"/>
        <v>778</v>
      </c>
      <c r="H3706">
        <f t="shared" si="343"/>
        <v>778</v>
      </c>
      <c r="I3706">
        <v>280</v>
      </c>
      <c r="J3706">
        <f t="shared" si="344"/>
        <v>280</v>
      </c>
      <c r="K3706">
        <v>313</v>
      </c>
      <c r="L3706">
        <f t="shared" si="345"/>
        <v>313</v>
      </c>
      <c r="M3706">
        <v>4</v>
      </c>
      <c r="N3706">
        <v>11652</v>
      </c>
      <c r="O3706">
        <f t="shared" si="346"/>
        <v>11652</v>
      </c>
      <c r="P3706">
        <v>3</v>
      </c>
      <c r="Q3706">
        <v>12</v>
      </c>
      <c r="R3706">
        <v>298</v>
      </c>
      <c r="S3706">
        <v>290</v>
      </c>
      <c r="T3706">
        <v>6.4285714289999998</v>
      </c>
      <c r="U3706">
        <f>VLOOKUP(A3706,vlookup_table[#All],2,)</f>
        <v>0</v>
      </c>
      <c r="V3706">
        <f>VLOOKUP(A3706,vlookup_table[#All],4,FALSE)</f>
        <v>3701</v>
      </c>
      <c r="W3706" t="str">
        <f>IF(LEN(V3706)=4,_xlfn.CONCAT("19",LEFT(V3706,2)),IF(LEN(V3706)=3,_xlfn.CONCAT("190",LEFT(V3706,2)),0))</f>
        <v>1937</v>
      </c>
      <c r="X3706">
        <f>IF(V3706&lt;&gt;0,1997-VALUE(W3706),0)</f>
        <v>60</v>
      </c>
      <c r="Y3706" t="str">
        <f>VLOOKUP(A3706,vlookup_table[#All],5,FALSE)</f>
        <v/>
      </c>
      <c r="Z3706">
        <f t="shared" si="347"/>
        <v>0</v>
      </c>
      <c r="AA3706">
        <f>VLOOKUP(A3706,vlookup_table[#All],7,FALSE)</f>
        <v>5</v>
      </c>
    </row>
    <row r="3707" spans="1:27" x14ac:dyDescent="0.3">
      <c r="A3707">
        <v>89500</v>
      </c>
      <c r="B3707" s="1" t="s">
        <v>56</v>
      </c>
      <c r="C3707" s="1" t="str">
        <f>UPPER(LEFT(B3707,2))</f>
        <v>AZ</v>
      </c>
      <c r="D3707" s="1" t="s">
        <v>61</v>
      </c>
      <c r="E3707" s="1" t="str">
        <f>UPPER(LEFT(D3707,1))</f>
        <v>F</v>
      </c>
      <c r="F3707">
        <v>1250</v>
      </c>
      <c r="G3707">
        <f t="shared" si="342"/>
        <v>1250</v>
      </c>
      <c r="H3707">
        <f t="shared" si="343"/>
        <v>1250</v>
      </c>
      <c r="I3707">
        <v>218</v>
      </c>
      <c r="J3707">
        <f t="shared" si="344"/>
        <v>218</v>
      </c>
      <c r="K3707">
        <v>441</v>
      </c>
      <c r="L3707">
        <f t="shared" si="345"/>
        <v>441</v>
      </c>
      <c r="M3707">
        <v>0</v>
      </c>
      <c r="N3707">
        <v>13293</v>
      </c>
      <c r="O3707">
        <f t="shared" si="346"/>
        <v>13293</v>
      </c>
      <c r="P3707">
        <v>2</v>
      </c>
      <c r="Q3707">
        <v>19</v>
      </c>
      <c r="R3707">
        <v>459</v>
      </c>
      <c r="S3707">
        <v>328</v>
      </c>
      <c r="T3707">
        <v>8.65</v>
      </c>
      <c r="U3707">
        <f>VLOOKUP(A3707,vlookup_table[#All],2,)</f>
        <v>0</v>
      </c>
      <c r="V3707">
        <f>VLOOKUP(A3707,vlookup_table[#All],4,FALSE)</f>
        <v>3301</v>
      </c>
      <c r="W3707" t="str">
        <f>IF(LEN(V3707)=4,_xlfn.CONCAT("19",LEFT(V3707,2)),IF(LEN(V3707)=3,_xlfn.CONCAT("190",LEFT(V3707,2)),0))</f>
        <v>1933</v>
      </c>
      <c r="X3707">
        <f>IF(V3707&lt;&gt;0,1997-VALUE(W3707),0)</f>
        <v>64</v>
      </c>
      <c r="Y3707" t="str">
        <f>VLOOKUP(A3707,vlookup_table[#All],5,FALSE)</f>
        <v>S3</v>
      </c>
      <c r="Z3707" t="str">
        <f t="shared" si="347"/>
        <v>Suburban</v>
      </c>
      <c r="AA3707">
        <f>VLOOKUP(A3707,vlookup_table[#All],7,FALSE)</f>
        <v>10</v>
      </c>
    </row>
    <row r="3708" spans="1:27" x14ac:dyDescent="0.3">
      <c r="A3708">
        <v>48587</v>
      </c>
      <c r="B3708" s="1" t="s">
        <v>44</v>
      </c>
      <c r="C3708" s="1" t="str">
        <f>UPPER(LEFT(B3708,2))</f>
        <v>AL</v>
      </c>
      <c r="D3708" s="1" t="s">
        <v>27</v>
      </c>
      <c r="E3708" s="1" t="str">
        <f>UPPER(LEFT(D3708,1))</f>
        <v>M</v>
      </c>
      <c r="F3708">
        <v>425</v>
      </c>
      <c r="G3708">
        <f t="shared" si="342"/>
        <v>425</v>
      </c>
      <c r="H3708">
        <f t="shared" si="343"/>
        <v>425</v>
      </c>
      <c r="I3708">
        <v>264</v>
      </c>
      <c r="J3708">
        <f t="shared" si="344"/>
        <v>264</v>
      </c>
      <c r="K3708">
        <v>320</v>
      </c>
      <c r="L3708">
        <f t="shared" si="345"/>
        <v>320</v>
      </c>
      <c r="M3708">
        <v>0</v>
      </c>
      <c r="N3708">
        <v>9998</v>
      </c>
      <c r="O3708">
        <f t="shared" si="346"/>
        <v>9998</v>
      </c>
      <c r="P3708">
        <v>0</v>
      </c>
      <c r="Q3708">
        <v>78</v>
      </c>
      <c r="R3708">
        <v>245</v>
      </c>
      <c r="S3708">
        <v>311</v>
      </c>
      <c r="T3708">
        <v>12.33333333</v>
      </c>
      <c r="U3708">
        <f>VLOOKUP(A3708,vlookup_table[#All],2,)</f>
        <v>1</v>
      </c>
      <c r="V3708">
        <f>VLOOKUP(A3708,vlookup_table[#All],4,FALSE)</f>
        <v>2301</v>
      </c>
      <c r="W3708" t="str">
        <f>IF(LEN(V3708)=4,_xlfn.CONCAT("19",LEFT(V3708,2)),IF(LEN(V3708)=3,_xlfn.CONCAT("190",LEFT(V3708,2)),0))</f>
        <v>1923</v>
      </c>
      <c r="X3708">
        <f>IF(V3708&lt;&gt;0,1997-VALUE(W3708),0)</f>
        <v>74</v>
      </c>
      <c r="Y3708" t="str">
        <f>VLOOKUP(A3708,vlookup_table[#All],5,FALSE)</f>
        <v>R2</v>
      </c>
      <c r="Z3708" t="str">
        <f t="shared" si="347"/>
        <v>Rural</v>
      </c>
      <c r="AA3708">
        <f>VLOOKUP(A3708,vlookup_table[#All],7,FALSE)</f>
        <v>15</v>
      </c>
    </row>
    <row r="3709" spans="1:27" x14ac:dyDescent="0.3">
      <c r="A3709">
        <v>187501</v>
      </c>
      <c r="B3709" s="1" t="s">
        <v>38</v>
      </c>
      <c r="C3709" s="1" t="str">
        <f>UPPER(LEFT(B3709,2))</f>
        <v>HI</v>
      </c>
      <c r="D3709" s="1" t="s">
        <v>17</v>
      </c>
      <c r="E3709" s="1" t="str">
        <f>UPPER(LEFT(D3709,1))</f>
        <v>F</v>
      </c>
      <c r="F3709">
        <v>4250</v>
      </c>
      <c r="G3709">
        <f t="shared" si="342"/>
        <v>4250</v>
      </c>
      <c r="H3709">
        <f t="shared" si="343"/>
        <v>4250</v>
      </c>
      <c r="I3709">
        <v>299</v>
      </c>
      <c r="J3709">
        <f t="shared" si="344"/>
        <v>299</v>
      </c>
      <c r="K3709">
        <v>364</v>
      </c>
      <c r="L3709">
        <f t="shared" si="345"/>
        <v>364</v>
      </c>
      <c r="M3709">
        <v>99</v>
      </c>
      <c r="N3709">
        <v>12365</v>
      </c>
      <c r="O3709">
        <f t="shared" si="346"/>
        <v>12365</v>
      </c>
      <c r="P3709">
        <v>4</v>
      </c>
      <c r="Q3709">
        <v>12</v>
      </c>
      <c r="R3709">
        <v>301</v>
      </c>
      <c r="S3709">
        <v>363</v>
      </c>
      <c r="T3709">
        <v>5.75</v>
      </c>
      <c r="U3709">
        <f>VLOOKUP(A3709,vlookup_table[#All],2,)</f>
        <v>0</v>
      </c>
      <c r="V3709">
        <f>VLOOKUP(A3709,vlookup_table[#All],4,FALSE)</f>
        <v>0</v>
      </c>
      <c r="W3709">
        <f>IF(LEN(V3709)=4,_xlfn.CONCAT("19",LEFT(V3709,2)),IF(LEN(V3709)=3,_xlfn.CONCAT("190",LEFT(V3709,2)),0))</f>
        <v>0</v>
      </c>
      <c r="X3709">
        <f>IF(V3709&lt;&gt;0,1997-VALUE(W3709),0)</f>
        <v>0</v>
      </c>
      <c r="Y3709" t="str">
        <f>VLOOKUP(A3709,vlookup_table[#All],5,FALSE)</f>
        <v>T1</v>
      </c>
      <c r="Z3709" t="str">
        <f t="shared" si="347"/>
        <v>Town</v>
      </c>
      <c r="AA3709">
        <f>VLOOKUP(A3709,vlookup_table[#All],7,FALSE)</f>
        <v>10</v>
      </c>
    </row>
    <row r="3710" spans="1:27" x14ac:dyDescent="0.3">
      <c r="A3710">
        <v>135888</v>
      </c>
      <c r="B3710" s="1" t="s">
        <v>56</v>
      </c>
      <c r="C3710" s="1" t="str">
        <f>UPPER(LEFT(B3710,2))</f>
        <v>AZ</v>
      </c>
      <c r="D3710" s="1" t="s">
        <v>14</v>
      </c>
      <c r="E3710" s="1" t="str">
        <f>UPPER(LEFT(D3710,1))</f>
        <v>M</v>
      </c>
      <c r="F3710">
        <v>842</v>
      </c>
      <c r="G3710">
        <f t="shared" si="342"/>
        <v>842</v>
      </c>
      <c r="H3710">
        <f t="shared" si="343"/>
        <v>842</v>
      </c>
      <c r="I3710">
        <v>247</v>
      </c>
      <c r="J3710">
        <f t="shared" si="344"/>
        <v>247</v>
      </c>
      <c r="K3710">
        <v>321</v>
      </c>
      <c r="L3710">
        <f t="shared" si="345"/>
        <v>321</v>
      </c>
      <c r="M3710">
        <v>0</v>
      </c>
      <c r="N3710">
        <v>16269</v>
      </c>
      <c r="O3710">
        <f t="shared" si="346"/>
        <v>16269</v>
      </c>
      <c r="P3710">
        <v>3</v>
      </c>
      <c r="Q3710">
        <v>4</v>
      </c>
      <c r="R3710">
        <v>266</v>
      </c>
      <c r="S3710">
        <v>277</v>
      </c>
      <c r="T3710">
        <v>12.5</v>
      </c>
      <c r="U3710">
        <f>VLOOKUP(A3710,vlookup_table[#All],2,)</f>
        <v>2</v>
      </c>
      <c r="V3710">
        <f>VLOOKUP(A3710,vlookup_table[#All],4,FALSE)</f>
        <v>0</v>
      </c>
      <c r="W3710">
        <f>IF(LEN(V3710)=4,_xlfn.CONCAT("19",LEFT(V3710,2)),IF(LEN(V3710)=3,_xlfn.CONCAT("190",LEFT(V3710,2)),0))</f>
        <v>0</v>
      </c>
      <c r="X3710">
        <f>IF(V3710&lt;&gt;0,1997-VALUE(W3710),0)</f>
        <v>0</v>
      </c>
      <c r="Y3710" t="str">
        <f>VLOOKUP(A3710,vlookup_table[#All],5,FALSE)</f>
        <v>C3</v>
      </c>
      <c r="Z3710" t="str">
        <f t="shared" si="347"/>
        <v>City</v>
      </c>
      <c r="AA3710">
        <f>VLOOKUP(A3710,vlookup_table[#All],7,FALSE)</f>
        <v>16</v>
      </c>
    </row>
    <row r="3711" spans="1:27" x14ac:dyDescent="0.3">
      <c r="A3711">
        <v>67333</v>
      </c>
      <c r="B3711" s="1" t="s">
        <v>30</v>
      </c>
      <c r="C3711" s="1" t="str">
        <f>UPPER(LEFT(B3711,2))</f>
        <v>MI</v>
      </c>
      <c r="D3711" s="1" t="s">
        <v>17</v>
      </c>
      <c r="E3711" s="1" t="str">
        <f>UPPER(LEFT(D3711,1))</f>
        <v>F</v>
      </c>
      <c r="F3711">
        <v>1092</v>
      </c>
      <c r="G3711">
        <f t="shared" si="342"/>
        <v>1092</v>
      </c>
      <c r="H3711">
        <f t="shared" si="343"/>
        <v>1092</v>
      </c>
      <c r="I3711">
        <v>580</v>
      </c>
      <c r="J3711">
        <f t="shared" si="344"/>
        <v>580</v>
      </c>
      <c r="K3711">
        <v>631</v>
      </c>
      <c r="L3711">
        <f t="shared" si="345"/>
        <v>631</v>
      </c>
      <c r="M3711">
        <v>0</v>
      </c>
      <c r="N3711">
        <v>17240</v>
      </c>
      <c r="O3711">
        <f t="shared" si="346"/>
        <v>17240</v>
      </c>
      <c r="P3711">
        <v>8</v>
      </c>
      <c r="Q3711">
        <v>70</v>
      </c>
      <c r="R3711">
        <v>587</v>
      </c>
      <c r="S3711">
        <v>620</v>
      </c>
      <c r="T3711">
        <v>8.3333333330000006</v>
      </c>
      <c r="U3711">
        <f>VLOOKUP(A3711,vlookup_table[#All],2,)</f>
        <v>0</v>
      </c>
      <c r="V3711">
        <f>VLOOKUP(A3711,vlookup_table[#All],4,FALSE)</f>
        <v>5401</v>
      </c>
      <c r="W3711" t="str">
        <f>IF(LEN(V3711)=4,_xlfn.CONCAT("19",LEFT(V3711,2)),IF(LEN(V3711)=3,_xlfn.CONCAT("190",LEFT(V3711,2)),0))</f>
        <v>1954</v>
      </c>
      <c r="X3711">
        <f>IF(V3711&lt;&gt;0,1997-VALUE(W3711),0)</f>
        <v>43</v>
      </c>
      <c r="Y3711" t="str">
        <f>VLOOKUP(A3711,vlookup_table[#All],5,FALSE)</f>
        <v>S1</v>
      </c>
      <c r="Z3711" t="str">
        <f t="shared" si="347"/>
        <v>Suburban</v>
      </c>
      <c r="AA3711">
        <f>VLOOKUP(A3711,vlookup_table[#All],7,FALSE)</f>
        <v>8</v>
      </c>
    </row>
    <row r="3712" spans="1:27" x14ac:dyDescent="0.3">
      <c r="A3712">
        <v>62741</v>
      </c>
      <c r="B3712" s="1" t="s">
        <v>34</v>
      </c>
      <c r="C3712" s="1" t="str">
        <f>UPPER(LEFT(B3712,2))</f>
        <v>IN</v>
      </c>
      <c r="D3712" s="1" t="s">
        <v>14</v>
      </c>
      <c r="E3712" s="1" t="str">
        <f>UPPER(LEFT(D3712,1))</f>
        <v>M</v>
      </c>
      <c r="F3712">
        <v>625</v>
      </c>
      <c r="G3712">
        <f t="shared" si="342"/>
        <v>625</v>
      </c>
      <c r="H3712">
        <f t="shared" si="343"/>
        <v>625</v>
      </c>
      <c r="I3712">
        <v>319</v>
      </c>
      <c r="J3712">
        <f t="shared" si="344"/>
        <v>319</v>
      </c>
      <c r="K3712">
        <v>411</v>
      </c>
      <c r="L3712">
        <f t="shared" si="345"/>
        <v>411</v>
      </c>
      <c r="M3712">
        <v>2</v>
      </c>
      <c r="N3712">
        <v>13847</v>
      </c>
      <c r="O3712">
        <f t="shared" si="346"/>
        <v>13847</v>
      </c>
      <c r="P3712">
        <v>0</v>
      </c>
      <c r="Q3712">
        <v>73</v>
      </c>
      <c r="R3712">
        <v>362</v>
      </c>
      <c r="S3712">
        <v>362</v>
      </c>
      <c r="T3712">
        <v>8.5</v>
      </c>
      <c r="U3712">
        <f>VLOOKUP(A3712,vlookup_table[#All],2,)</f>
        <v>2</v>
      </c>
      <c r="V3712">
        <f>VLOOKUP(A3712,vlookup_table[#All],4,FALSE)</f>
        <v>0</v>
      </c>
      <c r="W3712">
        <f>IF(LEN(V3712)=4,_xlfn.CONCAT("19",LEFT(V3712,2)),IF(LEN(V3712)=3,_xlfn.CONCAT("190",LEFT(V3712,2)),0))</f>
        <v>0</v>
      </c>
      <c r="X3712">
        <f>IF(V3712&lt;&gt;0,1997-VALUE(W3712),0)</f>
        <v>0</v>
      </c>
      <c r="Y3712" t="str">
        <f>VLOOKUP(A3712,vlookup_table[#All],5,FALSE)</f>
        <v>R2</v>
      </c>
      <c r="Z3712" t="str">
        <f t="shared" si="347"/>
        <v>Rural</v>
      </c>
      <c r="AA3712">
        <f>VLOOKUP(A3712,vlookup_table[#All],7,FALSE)</f>
        <v>11</v>
      </c>
    </row>
    <row r="3713" spans="1:27" x14ac:dyDescent="0.3">
      <c r="A3713">
        <v>112247</v>
      </c>
      <c r="B3713" s="1" t="s">
        <v>37</v>
      </c>
      <c r="C3713" s="1" t="str">
        <f>UPPER(LEFT(B3713,2))</f>
        <v>MO</v>
      </c>
      <c r="D3713" s="1" t="s">
        <v>17</v>
      </c>
      <c r="E3713" s="1" t="str">
        <f>UPPER(LEFT(D3713,1))</f>
        <v>F</v>
      </c>
      <c r="F3713">
        <v>643</v>
      </c>
      <c r="G3713">
        <f t="shared" si="342"/>
        <v>643</v>
      </c>
      <c r="H3713">
        <f t="shared" si="343"/>
        <v>643</v>
      </c>
      <c r="I3713">
        <v>257</v>
      </c>
      <c r="J3713">
        <f t="shared" si="344"/>
        <v>257</v>
      </c>
      <c r="K3713">
        <v>321</v>
      </c>
      <c r="L3713">
        <f t="shared" si="345"/>
        <v>321</v>
      </c>
      <c r="M3713">
        <v>0</v>
      </c>
      <c r="N3713">
        <v>11257</v>
      </c>
      <c r="O3713">
        <f t="shared" si="346"/>
        <v>11257</v>
      </c>
      <c r="P3713">
        <v>5</v>
      </c>
      <c r="Q3713">
        <v>44</v>
      </c>
      <c r="R3713">
        <v>272</v>
      </c>
      <c r="S3713">
        <v>296</v>
      </c>
      <c r="T3713">
        <v>23.333333329999999</v>
      </c>
      <c r="U3713">
        <f>VLOOKUP(A3713,vlookup_table[#All],2,)</f>
        <v>0</v>
      </c>
      <c r="V3713">
        <f>VLOOKUP(A3713,vlookup_table[#All],4,FALSE)</f>
        <v>4906</v>
      </c>
      <c r="W3713" t="str">
        <f>IF(LEN(V3713)=4,_xlfn.CONCAT("19",LEFT(V3713,2)),IF(LEN(V3713)=3,_xlfn.CONCAT("190",LEFT(V3713,2)),0))</f>
        <v>1949</v>
      </c>
      <c r="X3713">
        <f>IF(V3713&lt;&gt;0,1997-VALUE(W3713),0)</f>
        <v>48</v>
      </c>
      <c r="Y3713" t="str">
        <f>VLOOKUP(A3713,vlookup_table[#All],5,FALSE)</f>
        <v>C2</v>
      </c>
      <c r="Z3713" t="str">
        <f t="shared" si="347"/>
        <v>City</v>
      </c>
      <c r="AA3713">
        <f>VLOOKUP(A3713,vlookup_table[#All],7,FALSE)</f>
        <v>25</v>
      </c>
    </row>
    <row r="3714" spans="1:27" x14ac:dyDescent="0.3">
      <c r="A3714">
        <v>137845</v>
      </c>
      <c r="B3714" s="1" t="s">
        <v>56</v>
      </c>
      <c r="C3714" s="1" t="str">
        <f>UPPER(LEFT(B3714,2))</f>
        <v>AZ</v>
      </c>
      <c r="D3714" s="1" t="s">
        <v>14</v>
      </c>
      <c r="E3714" s="1" t="str">
        <f>UPPER(LEFT(D3714,1))</f>
        <v>M</v>
      </c>
      <c r="F3714">
        <v>676</v>
      </c>
      <c r="G3714">
        <f t="shared" ref="G3714:G3777" si="348">IF(LEFT(F3714,1)="A",VALUE(SUBSTITUTE(F3714,"A","")),IF(ISBLANK(F3714),"",IF(F3714=0,"",VALUE(F3714))))</f>
        <v>676</v>
      </c>
      <c r="H3714">
        <f t="shared" ref="H3714:H3777" si="349">IF(G3714&lt;&gt;"",G3714,AVERAGE(G:G))</f>
        <v>676</v>
      </c>
      <c r="I3714">
        <v>379</v>
      </c>
      <c r="J3714">
        <f t="shared" ref="J3714:J3777" si="350">IF(I3714&lt;&gt;0,I3714,AVERAGEIF(I:I,"&gt;0"))</f>
        <v>379</v>
      </c>
      <c r="K3714">
        <v>433</v>
      </c>
      <c r="L3714">
        <f t="shared" ref="L3714:L3777" si="351">IF(AND(K3714&lt;&gt;0,K3714&lt;&gt;""),K3714,AVERAGEIF(K:K,"&gt;0"))</f>
        <v>433</v>
      </c>
      <c r="M3714">
        <v>0</v>
      </c>
      <c r="N3714">
        <v>13487</v>
      </c>
      <c r="O3714">
        <f t="shared" ref="O3714:O3777" si="352">IF(AND(N3714&lt;&gt;0,N3714&lt;&gt;""),N3714,AVERAGEIF(N:N,"&gt;0"))</f>
        <v>13487</v>
      </c>
      <c r="P3714">
        <v>3</v>
      </c>
      <c r="Q3714">
        <v>22</v>
      </c>
      <c r="R3714">
        <v>409</v>
      </c>
      <c r="S3714">
        <v>380</v>
      </c>
      <c r="T3714">
        <v>6.75</v>
      </c>
      <c r="U3714">
        <f>VLOOKUP(A3714,vlookup_table[#All],2,)</f>
        <v>1</v>
      </c>
      <c r="V3714">
        <f>VLOOKUP(A3714,vlookup_table[#All],4,FALSE)</f>
        <v>4601</v>
      </c>
      <c r="W3714" t="str">
        <f>IF(LEN(V3714)=4,_xlfn.CONCAT("19",LEFT(V3714,2)),IF(LEN(V3714)=3,_xlfn.CONCAT("190",LEFT(V3714,2)),0))</f>
        <v>1946</v>
      </c>
      <c r="X3714">
        <f>IF(V3714&lt;&gt;0,1997-VALUE(W3714),0)</f>
        <v>51</v>
      </c>
      <c r="Y3714" t="str">
        <f>VLOOKUP(A3714,vlookup_table[#All],5,FALSE)</f>
        <v>C1</v>
      </c>
      <c r="Z3714" t="str">
        <f t="shared" ref="Z3714:Z3777" si="353">IF(LEFT(Y3714,1)="C","City",IF(LEFT(Y3714,1)="T","Town",IF(LEFT(Y3714,1)="S","Suburban",IF(LEFT(Y3714,1)="U","Urban",IF(LEFT(Y3714,1)="R","Rural",0)))))</f>
        <v>City</v>
      </c>
      <c r="AA3714">
        <f>VLOOKUP(A3714,vlookup_table[#All],7,FALSE)</f>
        <v>15</v>
      </c>
    </row>
    <row r="3715" spans="1:27" x14ac:dyDescent="0.3">
      <c r="A3715">
        <v>59984</v>
      </c>
      <c r="B3715" s="1" t="s">
        <v>34</v>
      </c>
      <c r="C3715" s="1" t="str">
        <f>UPPER(LEFT(B3715,2))</f>
        <v>IN</v>
      </c>
      <c r="D3715" s="1" t="s">
        <v>17</v>
      </c>
      <c r="E3715" s="1" t="str">
        <f>UPPER(LEFT(D3715,1))</f>
        <v>F</v>
      </c>
      <c r="F3715">
        <v>1101</v>
      </c>
      <c r="G3715">
        <f t="shared" si="348"/>
        <v>1101</v>
      </c>
      <c r="H3715">
        <f t="shared" si="349"/>
        <v>1101</v>
      </c>
      <c r="I3715">
        <v>518</v>
      </c>
      <c r="J3715">
        <f t="shared" si="350"/>
        <v>518</v>
      </c>
      <c r="K3715">
        <v>701</v>
      </c>
      <c r="L3715">
        <f t="shared" si="351"/>
        <v>701</v>
      </c>
      <c r="M3715">
        <v>10</v>
      </c>
      <c r="N3715">
        <v>35560</v>
      </c>
      <c r="O3715">
        <f t="shared" si="352"/>
        <v>35560</v>
      </c>
      <c r="P3715">
        <v>2</v>
      </c>
      <c r="Q3715">
        <v>57</v>
      </c>
      <c r="R3715">
        <v>631</v>
      </c>
      <c r="S3715">
        <v>615</v>
      </c>
      <c r="T3715">
        <v>11.66666667</v>
      </c>
      <c r="U3715">
        <f>VLOOKUP(A3715,vlookup_table[#All],2,)</f>
        <v>28</v>
      </c>
      <c r="V3715">
        <f>VLOOKUP(A3715,vlookup_table[#All],4,FALSE)</f>
        <v>1601</v>
      </c>
      <c r="W3715" t="str">
        <f>IF(LEN(V3715)=4,_xlfn.CONCAT("19",LEFT(V3715,2)),IF(LEN(V3715)=3,_xlfn.CONCAT("190",LEFT(V3715,2)),0))</f>
        <v>1916</v>
      </c>
      <c r="X3715">
        <f>IF(V3715&lt;&gt;0,1997-VALUE(W3715),0)</f>
        <v>81</v>
      </c>
      <c r="Y3715" t="str">
        <f>VLOOKUP(A3715,vlookup_table[#All],5,FALSE)</f>
        <v>S1</v>
      </c>
      <c r="Z3715" t="str">
        <f t="shared" si="353"/>
        <v>Suburban</v>
      </c>
      <c r="AA3715">
        <f>VLOOKUP(A3715,vlookup_table[#All],7,FALSE)</f>
        <v>17</v>
      </c>
    </row>
    <row r="3716" spans="1:27" x14ac:dyDescent="0.3">
      <c r="A3716">
        <v>141186</v>
      </c>
      <c r="B3716" s="1" t="s">
        <v>24</v>
      </c>
      <c r="C3716" s="1" t="str">
        <f>UPPER(LEFT(B3716,2))</f>
        <v>NV</v>
      </c>
      <c r="D3716" s="1" t="s">
        <v>17</v>
      </c>
      <c r="E3716" s="1" t="str">
        <f>UPPER(LEFT(D3716,1))</f>
        <v>F</v>
      </c>
      <c r="F3716">
        <v>706</v>
      </c>
      <c r="G3716">
        <f t="shared" si="348"/>
        <v>706</v>
      </c>
      <c r="H3716">
        <f t="shared" si="349"/>
        <v>706</v>
      </c>
      <c r="I3716">
        <v>283</v>
      </c>
      <c r="J3716">
        <f t="shared" si="350"/>
        <v>283</v>
      </c>
      <c r="K3716">
        <v>371</v>
      </c>
      <c r="L3716">
        <f t="shared" si="351"/>
        <v>371</v>
      </c>
      <c r="M3716">
        <v>0</v>
      </c>
      <c r="N3716">
        <v>14352</v>
      </c>
      <c r="O3716">
        <f t="shared" si="352"/>
        <v>14352</v>
      </c>
      <c r="P3716">
        <v>10</v>
      </c>
      <c r="Q3716">
        <v>23</v>
      </c>
      <c r="R3716">
        <v>316</v>
      </c>
      <c r="S3716">
        <v>339</v>
      </c>
      <c r="T3716">
        <v>6.4782608699999997</v>
      </c>
      <c r="U3716">
        <f>VLOOKUP(A3716,vlookup_table[#All],2,)</f>
        <v>0</v>
      </c>
      <c r="V3716">
        <f>VLOOKUP(A3716,vlookup_table[#All],4,FALSE)</f>
        <v>3107</v>
      </c>
      <c r="W3716" t="str">
        <f>IF(LEN(V3716)=4,_xlfn.CONCAT("19",LEFT(V3716,2)),IF(LEN(V3716)=3,_xlfn.CONCAT("190",LEFT(V3716,2)),0))</f>
        <v>1931</v>
      </c>
      <c r="X3716">
        <f>IF(V3716&lt;&gt;0,1997-VALUE(W3716),0)</f>
        <v>66</v>
      </c>
      <c r="Y3716" t="str">
        <f>VLOOKUP(A3716,vlookup_table[#All],5,FALSE)</f>
        <v>S2</v>
      </c>
      <c r="Z3716" t="str">
        <f t="shared" si="353"/>
        <v>Suburban</v>
      </c>
      <c r="AA3716">
        <f>VLOOKUP(A3716,vlookup_table[#All],7,FALSE)</f>
        <v>12</v>
      </c>
    </row>
    <row r="3717" spans="1:27" x14ac:dyDescent="0.3">
      <c r="A3717">
        <v>138597</v>
      </c>
      <c r="B3717" s="1" t="s">
        <v>56</v>
      </c>
      <c r="C3717" s="1" t="str">
        <f>UPPER(LEFT(B3717,2))</f>
        <v>AZ</v>
      </c>
      <c r="D3717" s="1" t="s">
        <v>61</v>
      </c>
      <c r="E3717" s="1" t="str">
        <f>UPPER(LEFT(D3717,1))</f>
        <v>F</v>
      </c>
      <c r="F3717">
        <v>1573</v>
      </c>
      <c r="G3717">
        <f t="shared" si="348"/>
        <v>1573</v>
      </c>
      <c r="H3717">
        <f t="shared" si="349"/>
        <v>1573</v>
      </c>
      <c r="I3717">
        <v>569</v>
      </c>
      <c r="J3717">
        <f t="shared" si="350"/>
        <v>569</v>
      </c>
      <c r="K3717">
        <v>702</v>
      </c>
      <c r="L3717">
        <f t="shared" si="351"/>
        <v>702</v>
      </c>
      <c r="M3717">
        <v>33</v>
      </c>
      <c r="N3717">
        <v>28844</v>
      </c>
      <c r="O3717">
        <f t="shared" si="352"/>
        <v>28844</v>
      </c>
      <c r="P3717">
        <v>1</v>
      </c>
      <c r="Q3717">
        <v>24</v>
      </c>
      <c r="R3717">
        <v>572</v>
      </c>
      <c r="S3717">
        <v>709</v>
      </c>
      <c r="T3717">
        <v>7.2352941179999997</v>
      </c>
      <c r="U3717">
        <f>VLOOKUP(A3717,vlookup_table[#All],2,)</f>
        <v>2</v>
      </c>
      <c r="V3717">
        <f>VLOOKUP(A3717,vlookup_table[#All],4,FALSE)</f>
        <v>3009</v>
      </c>
      <c r="W3717" t="str">
        <f>IF(LEN(V3717)=4,_xlfn.CONCAT("19",LEFT(V3717,2)),IF(LEN(V3717)=3,_xlfn.CONCAT("190",LEFT(V3717,2)),0))</f>
        <v>1930</v>
      </c>
      <c r="X3717">
        <f>IF(V3717&lt;&gt;0,1997-VALUE(W3717),0)</f>
        <v>67</v>
      </c>
      <c r="Y3717" t="str">
        <f>VLOOKUP(A3717,vlookup_table[#All],5,FALSE)</f>
        <v>T1</v>
      </c>
      <c r="Z3717" t="str">
        <f t="shared" si="353"/>
        <v>Town</v>
      </c>
      <c r="AA3717">
        <f>VLOOKUP(A3717,vlookup_table[#All],7,FALSE)</f>
        <v>11</v>
      </c>
    </row>
    <row r="3718" spans="1:27" x14ac:dyDescent="0.3">
      <c r="A3718">
        <v>150404</v>
      </c>
      <c r="B3718" s="1" t="s">
        <v>22</v>
      </c>
      <c r="C3718" s="1" t="str">
        <f>UPPER(LEFT(B3718,2))</f>
        <v>CA</v>
      </c>
      <c r="D3718" s="1" t="s">
        <v>17</v>
      </c>
      <c r="E3718" s="1" t="str">
        <f>UPPER(LEFT(D3718,1))</f>
        <v>F</v>
      </c>
      <c r="F3718">
        <v>1745</v>
      </c>
      <c r="G3718">
        <f t="shared" si="348"/>
        <v>1745</v>
      </c>
      <c r="H3718">
        <f t="shared" si="349"/>
        <v>1745</v>
      </c>
      <c r="I3718">
        <v>386</v>
      </c>
      <c r="J3718">
        <f t="shared" si="350"/>
        <v>386</v>
      </c>
      <c r="K3718">
        <v>357</v>
      </c>
      <c r="L3718">
        <f t="shared" si="351"/>
        <v>357</v>
      </c>
      <c r="M3718">
        <v>16</v>
      </c>
      <c r="N3718">
        <v>10891</v>
      </c>
      <c r="O3718">
        <f t="shared" si="352"/>
        <v>10891</v>
      </c>
      <c r="P3718">
        <v>23</v>
      </c>
      <c r="Q3718">
        <v>45</v>
      </c>
      <c r="R3718">
        <v>348</v>
      </c>
      <c r="S3718">
        <v>398</v>
      </c>
      <c r="T3718">
        <v>10.414634149999999</v>
      </c>
      <c r="U3718">
        <f>VLOOKUP(A3718,vlookup_table[#All],2,)</f>
        <v>0</v>
      </c>
      <c r="V3718">
        <f>VLOOKUP(A3718,vlookup_table[#All],4,FALSE)</f>
        <v>4801</v>
      </c>
      <c r="W3718" t="str">
        <f>IF(LEN(V3718)=4,_xlfn.CONCAT("19",LEFT(V3718,2)),IF(LEN(V3718)=3,_xlfn.CONCAT("190",LEFT(V3718,2)),0))</f>
        <v>1948</v>
      </c>
      <c r="X3718">
        <f>IF(V3718&lt;&gt;0,1997-VALUE(W3718),0)</f>
        <v>49</v>
      </c>
      <c r="Y3718" t="str">
        <f>VLOOKUP(A3718,vlookup_table[#All],5,FALSE)</f>
        <v>S2</v>
      </c>
      <c r="Z3718" t="str">
        <f t="shared" si="353"/>
        <v>Suburban</v>
      </c>
      <c r="AA3718">
        <f>VLOOKUP(A3718,vlookup_table[#All],7,FALSE)</f>
        <v>10</v>
      </c>
    </row>
    <row r="3719" spans="1:27" x14ac:dyDescent="0.3">
      <c r="A3719">
        <v>166521</v>
      </c>
      <c r="B3719" s="1" t="s">
        <v>22</v>
      </c>
      <c r="C3719" s="1" t="str">
        <f>UPPER(LEFT(B3719,2))</f>
        <v>CA</v>
      </c>
      <c r="D3719" s="1" t="s">
        <v>17</v>
      </c>
      <c r="E3719" s="1" t="str">
        <f>UPPER(LEFT(D3719,1))</f>
        <v>F</v>
      </c>
      <c r="F3719">
        <v>3422</v>
      </c>
      <c r="G3719">
        <f t="shared" si="348"/>
        <v>3422</v>
      </c>
      <c r="H3719">
        <f t="shared" si="349"/>
        <v>3422</v>
      </c>
      <c r="I3719">
        <v>638</v>
      </c>
      <c r="J3719">
        <f t="shared" si="350"/>
        <v>638</v>
      </c>
      <c r="K3719">
        <v>807</v>
      </c>
      <c r="L3719">
        <f t="shared" si="351"/>
        <v>807</v>
      </c>
      <c r="M3719">
        <v>91</v>
      </c>
      <c r="N3719">
        <v>33068</v>
      </c>
      <c r="O3719">
        <f t="shared" si="352"/>
        <v>33068</v>
      </c>
      <c r="P3719">
        <v>10</v>
      </c>
      <c r="Q3719">
        <v>52</v>
      </c>
      <c r="R3719">
        <v>775</v>
      </c>
      <c r="S3719">
        <v>693</v>
      </c>
      <c r="T3719">
        <v>18.2</v>
      </c>
      <c r="U3719">
        <f>VLOOKUP(A3719,vlookup_table[#All],2,)</f>
        <v>28</v>
      </c>
      <c r="V3719">
        <f>VLOOKUP(A3719,vlookup_table[#All],4,FALSE)</f>
        <v>4612</v>
      </c>
      <c r="W3719" t="str">
        <f>IF(LEN(V3719)=4,_xlfn.CONCAT("19",LEFT(V3719,2)),IF(LEN(V3719)=3,_xlfn.CONCAT("190",LEFT(V3719,2)),0))</f>
        <v>1946</v>
      </c>
      <c r="X3719">
        <f>IF(V3719&lt;&gt;0,1997-VALUE(W3719),0)</f>
        <v>51</v>
      </c>
      <c r="Y3719" t="str">
        <f>VLOOKUP(A3719,vlookup_table[#All],5,FALSE)</f>
        <v>S1</v>
      </c>
      <c r="Z3719" t="str">
        <f t="shared" si="353"/>
        <v>Suburban</v>
      </c>
      <c r="AA3719">
        <f>VLOOKUP(A3719,vlookup_table[#All],7,FALSE)</f>
        <v>27</v>
      </c>
    </row>
    <row r="3720" spans="1:27" x14ac:dyDescent="0.3">
      <c r="A3720">
        <v>148153</v>
      </c>
      <c r="B3720" s="1" t="s">
        <v>22</v>
      </c>
      <c r="C3720" s="1" t="str">
        <f>UPPER(LEFT(B3720,2))</f>
        <v>CA</v>
      </c>
      <c r="D3720" s="1" t="s">
        <v>17</v>
      </c>
      <c r="E3720" s="1" t="str">
        <f>UPPER(LEFT(D3720,1))</f>
        <v>F</v>
      </c>
      <c r="F3720">
        <v>3576</v>
      </c>
      <c r="G3720">
        <f t="shared" si="348"/>
        <v>3576</v>
      </c>
      <c r="H3720">
        <f t="shared" si="349"/>
        <v>3576</v>
      </c>
      <c r="I3720">
        <v>661</v>
      </c>
      <c r="J3720">
        <f t="shared" si="350"/>
        <v>661</v>
      </c>
      <c r="K3720">
        <v>826</v>
      </c>
      <c r="L3720">
        <f t="shared" si="351"/>
        <v>826</v>
      </c>
      <c r="M3720">
        <v>96</v>
      </c>
      <c r="N3720">
        <v>29413</v>
      </c>
      <c r="O3720">
        <f t="shared" si="352"/>
        <v>29413</v>
      </c>
      <c r="P3720">
        <v>14</v>
      </c>
      <c r="Q3720">
        <v>50</v>
      </c>
      <c r="R3720">
        <v>768</v>
      </c>
      <c r="S3720">
        <v>729</v>
      </c>
      <c r="T3720">
        <v>8.8877142859999996</v>
      </c>
      <c r="U3720">
        <f>VLOOKUP(A3720,vlookup_table[#All],2,)</f>
        <v>2</v>
      </c>
      <c r="V3720">
        <f>VLOOKUP(A3720,vlookup_table[#All],4,FALSE)</f>
        <v>6201</v>
      </c>
      <c r="W3720" t="str">
        <f>IF(LEN(V3720)=4,_xlfn.CONCAT("19",LEFT(V3720,2)),IF(LEN(V3720)=3,_xlfn.CONCAT("190",LEFT(V3720,2)),0))</f>
        <v>1962</v>
      </c>
      <c r="X3720">
        <f>IF(V3720&lt;&gt;0,1997-VALUE(W3720),0)</f>
        <v>35</v>
      </c>
      <c r="Y3720" t="str">
        <f>VLOOKUP(A3720,vlookup_table[#All],5,FALSE)</f>
        <v>C1</v>
      </c>
      <c r="Z3720" t="str">
        <f t="shared" si="353"/>
        <v>City</v>
      </c>
      <c r="AA3720">
        <f>VLOOKUP(A3720,vlookup_table[#All],7,FALSE)</f>
        <v>11</v>
      </c>
    </row>
    <row r="3721" spans="1:27" x14ac:dyDescent="0.3">
      <c r="A3721">
        <v>38266</v>
      </c>
      <c r="B3721" s="1" t="s">
        <v>13</v>
      </c>
      <c r="C3721" s="1" t="str">
        <f>UPPER(LEFT(B3721,2))</f>
        <v>FL</v>
      </c>
      <c r="D3721" s="1" t="s">
        <v>17</v>
      </c>
      <c r="E3721" s="1" t="str">
        <f>UPPER(LEFT(D3721,1))</f>
        <v>F</v>
      </c>
      <c r="F3721">
        <v>590</v>
      </c>
      <c r="G3721">
        <f t="shared" si="348"/>
        <v>590</v>
      </c>
      <c r="H3721">
        <f t="shared" si="349"/>
        <v>590</v>
      </c>
      <c r="I3721">
        <v>267</v>
      </c>
      <c r="J3721">
        <f t="shared" si="350"/>
        <v>267</v>
      </c>
      <c r="K3721">
        <v>322</v>
      </c>
      <c r="L3721">
        <f t="shared" si="351"/>
        <v>322</v>
      </c>
      <c r="M3721">
        <v>0</v>
      </c>
      <c r="N3721">
        <v>8625</v>
      </c>
      <c r="O3721">
        <f t="shared" si="352"/>
        <v>8625</v>
      </c>
      <c r="P3721">
        <v>40</v>
      </c>
      <c r="Q3721">
        <v>29</v>
      </c>
      <c r="R3721">
        <v>319</v>
      </c>
      <c r="S3721">
        <v>304</v>
      </c>
      <c r="T3721">
        <v>15</v>
      </c>
      <c r="U3721">
        <f>VLOOKUP(A3721,vlookup_table[#All],2,)</f>
        <v>0</v>
      </c>
      <c r="V3721">
        <f>VLOOKUP(A3721,vlookup_table[#All],4,FALSE)</f>
        <v>2201</v>
      </c>
      <c r="W3721" t="str">
        <f>IF(LEN(V3721)=4,_xlfn.CONCAT("19",LEFT(V3721,2)),IF(LEN(V3721)=3,_xlfn.CONCAT("190",LEFT(V3721,2)),0))</f>
        <v>1922</v>
      </c>
      <c r="X3721">
        <f>IF(V3721&lt;&gt;0,1997-VALUE(W3721),0)</f>
        <v>75</v>
      </c>
      <c r="Y3721" t="str">
        <f>VLOOKUP(A3721,vlookup_table[#All],5,FALSE)</f>
        <v>U3</v>
      </c>
      <c r="Z3721" t="str">
        <f t="shared" si="353"/>
        <v>Urban</v>
      </c>
      <c r="AA3721">
        <f>VLOOKUP(A3721,vlookup_table[#All],7,FALSE)</f>
        <v>10</v>
      </c>
    </row>
    <row r="3722" spans="1:27" x14ac:dyDescent="0.3">
      <c r="A3722">
        <v>161108</v>
      </c>
      <c r="B3722" s="1" t="s">
        <v>22</v>
      </c>
      <c r="C3722" s="1" t="str">
        <f>UPPER(LEFT(B3722,2))</f>
        <v>CA</v>
      </c>
      <c r="D3722" s="1" t="s">
        <v>14</v>
      </c>
      <c r="E3722" s="1" t="str">
        <f>UPPER(LEFT(D3722,1))</f>
        <v>M</v>
      </c>
      <c r="F3722">
        <v>996</v>
      </c>
      <c r="G3722">
        <f t="shared" si="348"/>
        <v>996</v>
      </c>
      <c r="H3722">
        <f t="shared" si="349"/>
        <v>996</v>
      </c>
      <c r="I3722">
        <v>277</v>
      </c>
      <c r="J3722">
        <f t="shared" si="350"/>
        <v>277</v>
      </c>
      <c r="K3722">
        <v>330</v>
      </c>
      <c r="L3722">
        <f t="shared" si="351"/>
        <v>330</v>
      </c>
      <c r="M3722">
        <v>10</v>
      </c>
      <c r="N3722">
        <v>8189</v>
      </c>
      <c r="O3722">
        <f t="shared" si="352"/>
        <v>8189</v>
      </c>
      <c r="P3722">
        <v>14</v>
      </c>
      <c r="Q3722">
        <v>61</v>
      </c>
      <c r="R3722">
        <v>284</v>
      </c>
      <c r="S3722">
        <v>300</v>
      </c>
      <c r="T3722">
        <v>5.25</v>
      </c>
      <c r="U3722">
        <f>VLOOKUP(A3722,vlookup_table[#All],2,)</f>
        <v>1</v>
      </c>
      <c r="V3722">
        <f>VLOOKUP(A3722,vlookup_table[#All],4,FALSE)</f>
        <v>0</v>
      </c>
      <c r="W3722">
        <f>IF(LEN(V3722)=4,_xlfn.CONCAT("19",LEFT(V3722,2)),IF(LEN(V3722)=3,_xlfn.CONCAT("190",LEFT(V3722,2)),0))</f>
        <v>0</v>
      </c>
      <c r="X3722">
        <f>IF(V3722&lt;&gt;0,1997-VALUE(W3722),0)</f>
        <v>0</v>
      </c>
      <c r="Y3722" t="str">
        <f>VLOOKUP(A3722,vlookup_table[#All],5,FALSE)</f>
        <v>U2</v>
      </c>
      <c r="Z3722" t="str">
        <f t="shared" si="353"/>
        <v>Urban</v>
      </c>
      <c r="AA3722">
        <f>VLOOKUP(A3722,vlookup_table[#All],7,FALSE)</f>
        <v>5</v>
      </c>
    </row>
    <row r="3723" spans="1:27" x14ac:dyDescent="0.3">
      <c r="A3723">
        <v>44406</v>
      </c>
      <c r="B3723" s="1" t="s">
        <v>13</v>
      </c>
      <c r="C3723" s="1" t="str">
        <f>UPPER(LEFT(B3723,2))</f>
        <v>FL</v>
      </c>
      <c r="D3723" s="1" t="s">
        <v>17</v>
      </c>
      <c r="E3723" s="1" t="str">
        <f>UPPER(LEFT(D3723,1))</f>
        <v>F</v>
      </c>
      <c r="F3723">
        <v>945</v>
      </c>
      <c r="G3723">
        <f t="shared" si="348"/>
        <v>945</v>
      </c>
      <c r="H3723">
        <f t="shared" si="349"/>
        <v>945</v>
      </c>
      <c r="I3723">
        <v>292</v>
      </c>
      <c r="J3723">
        <f t="shared" si="350"/>
        <v>292</v>
      </c>
      <c r="K3723">
        <v>456</v>
      </c>
      <c r="L3723">
        <f t="shared" si="351"/>
        <v>456</v>
      </c>
      <c r="M3723">
        <v>7</v>
      </c>
      <c r="N3723">
        <v>17575</v>
      </c>
      <c r="O3723">
        <f t="shared" si="352"/>
        <v>17575</v>
      </c>
      <c r="P3723">
        <v>2</v>
      </c>
      <c r="Q3723">
        <v>29</v>
      </c>
      <c r="R3723">
        <v>317</v>
      </c>
      <c r="S3723">
        <v>376</v>
      </c>
      <c r="T3723">
        <v>4.625</v>
      </c>
      <c r="U3723">
        <f>VLOOKUP(A3723,vlookup_table[#All],2,)</f>
        <v>0</v>
      </c>
      <c r="V3723">
        <f>VLOOKUP(A3723,vlookup_table[#All],4,FALSE)</f>
        <v>3901</v>
      </c>
      <c r="W3723" t="str">
        <f>IF(LEN(V3723)=4,_xlfn.CONCAT("19",LEFT(V3723,2)),IF(LEN(V3723)=3,_xlfn.CONCAT("190",LEFT(V3723,2)),0))</f>
        <v>1939</v>
      </c>
      <c r="X3723">
        <f>IF(V3723&lt;&gt;0,1997-VALUE(W3723),0)</f>
        <v>58</v>
      </c>
      <c r="Y3723" t="str">
        <f>VLOOKUP(A3723,vlookup_table[#All],5,FALSE)</f>
        <v>C2</v>
      </c>
      <c r="Z3723" t="str">
        <f t="shared" si="353"/>
        <v>City</v>
      </c>
      <c r="AA3723">
        <f>VLOOKUP(A3723,vlookup_table[#All],7,FALSE)</f>
        <v>10</v>
      </c>
    </row>
    <row r="3724" spans="1:27" x14ac:dyDescent="0.3">
      <c r="A3724">
        <v>8669</v>
      </c>
      <c r="B3724" s="1" t="s">
        <v>16</v>
      </c>
      <c r="C3724" s="1" t="str">
        <f>UPPER(LEFT(B3724,2))</f>
        <v>IL</v>
      </c>
      <c r="D3724" s="1" t="s">
        <v>17</v>
      </c>
      <c r="E3724" s="1" t="str">
        <f>UPPER(LEFT(D3724,1))</f>
        <v>F</v>
      </c>
      <c r="F3724">
        <v>1757</v>
      </c>
      <c r="G3724">
        <f t="shared" si="348"/>
        <v>1757</v>
      </c>
      <c r="H3724">
        <f t="shared" si="349"/>
        <v>1757</v>
      </c>
      <c r="I3724">
        <v>472</v>
      </c>
      <c r="J3724">
        <f t="shared" si="350"/>
        <v>472</v>
      </c>
      <c r="K3724">
        <v>588</v>
      </c>
      <c r="L3724">
        <f t="shared" si="351"/>
        <v>588</v>
      </c>
      <c r="M3724">
        <v>28</v>
      </c>
      <c r="N3724">
        <v>20587</v>
      </c>
      <c r="O3724">
        <f t="shared" si="352"/>
        <v>20587</v>
      </c>
      <c r="P3724">
        <v>15</v>
      </c>
      <c r="Q3724">
        <v>60</v>
      </c>
      <c r="R3724">
        <v>488</v>
      </c>
      <c r="S3724">
        <v>560</v>
      </c>
      <c r="T3724">
        <v>8.3888888890000004</v>
      </c>
      <c r="U3724">
        <f>VLOOKUP(A3724,vlookup_table[#All],2,)</f>
        <v>2</v>
      </c>
      <c r="V3724">
        <f>VLOOKUP(A3724,vlookup_table[#All],4,FALSE)</f>
        <v>5206</v>
      </c>
      <c r="W3724" t="str">
        <f>IF(LEN(V3724)=4,_xlfn.CONCAT("19",LEFT(V3724,2)),IF(LEN(V3724)=3,_xlfn.CONCAT("190",LEFT(V3724,2)),0))</f>
        <v>1952</v>
      </c>
      <c r="X3724">
        <f>IF(V3724&lt;&gt;0,1997-VALUE(W3724),0)</f>
        <v>45</v>
      </c>
      <c r="Y3724" t="str">
        <f>VLOOKUP(A3724,vlookup_table[#All],5,FALSE)</f>
        <v>S1</v>
      </c>
      <c r="Z3724" t="str">
        <f t="shared" si="353"/>
        <v>Suburban</v>
      </c>
      <c r="AA3724">
        <f>VLOOKUP(A3724,vlookup_table[#All],7,FALSE)</f>
        <v>10</v>
      </c>
    </row>
    <row r="3725" spans="1:27" x14ac:dyDescent="0.3">
      <c r="A3725">
        <v>173702</v>
      </c>
      <c r="B3725" s="1" t="s">
        <v>38</v>
      </c>
      <c r="C3725" s="1" t="str">
        <f>UPPER(LEFT(B3725,2))</f>
        <v>HI</v>
      </c>
      <c r="D3725" s="1" t="s">
        <v>14</v>
      </c>
      <c r="E3725" s="1" t="str">
        <f>UPPER(LEFT(D3725,1))</f>
        <v>M</v>
      </c>
      <c r="F3725">
        <v>2609</v>
      </c>
      <c r="G3725">
        <f t="shared" si="348"/>
        <v>2609</v>
      </c>
      <c r="H3725">
        <f t="shared" si="349"/>
        <v>2609</v>
      </c>
      <c r="I3725">
        <v>486</v>
      </c>
      <c r="J3725">
        <f t="shared" si="350"/>
        <v>486</v>
      </c>
      <c r="K3725">
        <v>555</v>
      </c>
      <c r="L3725">
        <f t="shared" si="351"/>
        <v>555</v>
      </c>
      <c r="M3725">
        <v>73</v>
      </c>
      <c r="N3725">
        <v>16626</v>
      </c>
      <c r="O3725">
        <f t="shared" si="352"/>
        <v>16626</v>
      </c>
      <c r="P3725">
        <v>6</v>
      </c>
      <c r="Q3725">
        <v>59</v>
      </c>
      <c r="R3725">
        <v>497</v>
      </c>
      <c r="S3725">
        <v>542</v>
      </c>
      <c r="T3725">
        <v>4.5</v>
      </c>
      <c r="U3725">
        <f>VLOOKUP(A3725,vlookup_table[#All],2,)</f>
        <v>0</v>
      </c>
      <c r="V3725">
        <f>VLOOKUP(A3725,vlookup_table[#All],4,FALSE)</f>
        <v>2401</v>
      </c>
      <c r="W3725" t="str">
        <f>IF(LEN(V3725)=4,_xlfn.CONCAT("19",LEFT(V3725,2)),IF(LEN(V3725)=3,_xlfn.CONCAT("190",LEFT(V3725,2)),0))</f>
        <v>1924</v>
      </c>
      <c r="X3725">
        <f>IF(V3725&lt;&gt;0,1997-VALUE(W3725),0)</f>
        <v>73</v>
      </c>
      <c r="Y3725" t="str">
        <f>VLOOKUP(A3725,vlookup_table[#All],5,FALSE)</f>
        <v>S1</v>
      </c>
      <c r="Z3725" t="str">
        <f t="shared" si="353"/>
        <v>Suburban</v>
      </c>
      <c r="AA3725">
        <f>VLOOKUP(A3725,vlookup_table[#All],7,FALSE)</f>
        <v>25</v>
      </c>
    </row>
    <row r="3726" spans="1:27" x14ac:dyDescent="0.3">
      <c r="A3726">
        <v>174956</v>
      </c>
      <c r="B3726" s="1" t="s">
        <v>51</v>
      </c>
      <c r="C3726" s="1" t="str">
        <f>UPPER(LEFT(B3726,2))</f>
        <v>OR</v>
      </c>
      <c r="D3726" s="1" t="s">
        <v>17</v>
      </c>
      <c r="E3726" s="1" t="str">
        <f>UPPER(LEFT(D3726,1))</f>
        <v>F</v>
      </c>
      <c r="F3726">
        <v>598</v>
      </c>
      <c r="G3726">
        <f t="shared" si="348"/>
        <v>598</v>
      </c>
      <c r="H3726">
        <f t="shared" si="349"/>
        <v>598</v>
      </c>
      <c r="I3726">
        <v>276</v>
      </c>
      <c r="J3726">
        <f t="shared" si="350"/>
        <v>276</v>
      </c>
      <c r="K3726">
        <v>374</v>
      </c>
      <c r="L3726">
        <f t="shared" si="351"/>
        <v>374</v>
      </c>
      <c r="M3726">
        <v>2</v>
      </c>
      <c r="N3726">
        <v>12592</v>
      </c>
      <c r="O3726">
        <f t="shared" si="352"/>
        <v>12592</v>
      </c>
      <c r="P3726">
        <v>4</v>
      </c>
      <c r="Q3726">
        <v>49</v>
      </c>
      <c r="R3726">
        <v>333</v>
      </c>
      <c r="S3726">
        <v>322</v>
      </c>
      <c r="T3726">
        <v>7.25</v>
      </c>
      <c r="U3726">
        <f>VLOOKUP(A3726,vlookup_table[#All],2,)</f>
        <v>2</v>
      </c>
      <c r="V3726">
        <f>VLOOKUP(A3726,vlookup_table[#All],4,FALSE)</f>
        <v>1101</v>
      </c>
      <c r="W3726" t="str">
        <f>IF(LEN(V3726)=4,_xlfn.CONCAT("19",LEFT(V3726,2)),IF(LEN(V3726)=3,_xlfn.CONCAT("190",LEFT(V3726,2)),0))</f>
        <v>1911</v>
      </c>
      <c r="X3726">
        <f>IF(V3726&lt;&gt;0,1997-VALUE(W3726),0)</f>
        <v>86</v>
      </c>
      <c r="Y3726" t="str">
        <f>VLOOKUP(A3726,vlookup_table[#All],5,FALSE)</f>
        <v>T2</v>
      </c>
      <c r="Z3726" t="str">
        <f t="shared" si="353"/>
        <v>Town</v>
      </c>
      <c r="AA3726">
        <f>VLOOKUP(A3726,vlookup_table[#All],7,FALSE)</f>
        <v>10</v>
      </c>
    </row>
    <row r="3727" spans="1:27" x14ac:dyDescent="0.3">
      <c r="A3727">
        <v>52592</v>
      </c>
      <c r="B3727" s="1" t="s">
        <v>54</v>
      </c>
      <c r="C3727" s="1" t="str">
        <f>UPPER(LEFT(B3727,2))</f>
        <v>TN</v>
      </c>
      <c r="D3727" s="1" t="s">
        <v>17</v>
      </c>
      <c r="E3727" s="1" t="str">
        <f>UPPER(LEFT(D3727,1))</f>
        <v>F</v>
      </c>
      <c r="F3727">
        <v>667</v>
      </c>
      <c r="G3727">
        <f t="shared" si="348"/>
        <v>667</v>
      </c>
      <c r="H3727">
        <f t="shared" si="349"/>
        <v>667</v>
      </c>
      <c r="I3727">
        <v>313</v>
      </c>
      <c r="J3727">
        <f t="shared" si="350"/>
        <v>313</v>
      </c>
      <c r="K3727">
        <v>370</v>
      </c>
      <c r="L3727">
        <f t="shared" si="351"/>
        <v>370</v>
      </c>
      <c r="M3727">
        <v>0</v>
      </c>
      <c r="N3727">
        <v>11897</v>
      </c>
      <c r="O3727">
        <f t="shared" si="352"/>
        <v>11897</v>
      </c>
      <c r="P3727">
        <v>0</v>
      </c>
      <c r="Q3727">
        <v>79</v>
      </c>
      <c r="R3727">
        <v>325</v>
      </c>
      <c r="S3727">
        <v>352</v>
      </c>
      <c r="T3727">
        <v>9.0909090910000003</v>
      </c>
      <c r="U3727">
        <f>VLOOKUP(A3727,vlookup_table[#All],2,)</f>
        <v>0</v>
      </c>
      <c r="V3727">
        <f>VLOOKUP(A3727,vlookup_table[#All],4,FALSE)</f>
        <v>4206</v>
      </c>
      <c r="W3727" t="str">
        <f>IF(LEN(V3727)=4,_xlfn.CONCAT("19",LEFT(V3727,2)),IF(LEN(V3727)=3,_xlfn.CONCAT("190",LEFT(V3727,2)),0))</f>
        <v>1942</v>
      </c>
      <c r="X3727">
        <f>IF(V3727&lt;&gt;0,1997-VALUE(W3727),0)</f>
        <v>55</v>
      </c>
      <c r="Y3727" t="str">
        <f>VLOOKUP(A3727,vlookup_table[#All],5,FALSE)</f>
        <v>T2</v>
      </c>
      <c r="Z3727" t="str">
        <f t="shared" si="353"/>
        <v>Town</v>
      </c>
      <c r="AA3727">
        <f>VLOOKUP(A3727,vlookup_table[#All],7,FALSE)</f>
        <v>10</v>
      </c>
    </row>
    <row r="3728" spans="1:27" x14ac:dyDescent="0.3">
      <c r="A3728">
        <v>80505</v>
      </c>
      <c r="B3728" s="1" t="s">
        <v>36</v>
      </c>
      <c r="C3728" s="1" t="str">
        <f>UPPER(LEFT(B3728,2))</f>
        <v>WI</v>
      </c>
      <c r="D3728" s="1" t="s">
        <v>17</v>
      </c>
      <c r="E3728" s="1" t="str">
        <f>UPPER(LEFT(D3728,1))</f>
        <v>F</v>
      </c>
      <c r="F3728">
        <v>673</v>
      </c>
      <c r="G3728">
        <f t="shared" si="348"/>
        <v>673</v>
      </c>
      <c r="H3728">
        <f t="shared" si="349"/>
        <v>673</v>
      </c>
      <c r="I3728">
        <v>358</v>
      </c>
      <c r="J3728">
        <f t="shared" si="350"/>
        <v>358</v>
      </c>
      <c r="K3728">
        <v>416</v>
      </c>
      <c r="L3728">
        <f t="shared" si="351"/>
        <v>416</v>
      </c>
      <c r="M3728">
        <v>0</v>
      </c>
      <c r="N3728">
        <v>13043</v>
      </c>
      <c r="O3728">
        <f t="shared" si="352"/>
        <v>13043</v>
      </c>
      <c r="P3728">
        <v>1</v>
      </c>
      <c r="Q3728">
        <v>78</v>
      </c>
      <c r="R3728">
        <v>383</v>
      </c>
      <c r="S3728">
        <v>381</v>
      </c>
      <c r="T3728">
        <v>12.11111111</v>
      </c>
      <c r="U3728">
        <f>VLOOKUP(A3728,vlookup_table[#All],2,)</f>
        <v>0</v>
      </c>
      <c r="V3728">
        <f>VLOOKUP(A3728,vlookup_table[#All],4,FALSE)</f>
        <v>3608</v>
      </c>
      <c r="W3728" t="str">
        <f>IF(LEN(V3728)=4,_xlfn.CONCAT("19",LEFT(V3728,2)),IF(LEN(V3728)=3,_xlfn.CONCAT("190",LEFT(V3728,2)),0))</f>
        <v>1936</v>
      </c>
      <c r="X3728">
        <f>IF(V3728&lt;&gt;0,1997-VALUE(W3728),0)</f>
        <v>61</v>
      </c>
      <c r="Y3728" t="str">
        <f>VLOOKUP(A3728,vlookup_table[#All],5,FALSE)</f>
        <v>S2</v>
      </c>
      <c r="Z3728" t="str">
        <f t="shared" si="353"/>
        <v>Suburban</v>
      </c>
      <c r="AA3728">
        <f>VLOOKUP(A3728,vlookup_table[#All],7,FALSE)</f>
        <v>20</v>
      </c>
    </row>
    <row r="3729" spans="1:27" x14ac:dyDescent="0.3">
      <c r="A3729">
        <v>188734</v>
      </c>
      <c r="B3729" s="1" t="s">
        <v>38</v>
      </c>
      <c r="C3729" s="1" t="str">
        <f>UPPER(LEFT(B3729,2))</f>
        <v>HI</v>
      </c>
      <c r="D3729" s="1" t="s">
        <v>45</v>
      </c>
      <c r="E3729" s="1" t="str">
        <f>UPPER(LEFT(D3729,1))</f>
        <v>J</v>
      </c>
      <c r="F3729">
        <v>3500</v>
      </c>
      <c r="G3729">
        <f t="shared" si="348"/>
        <v>3500</v>
      </c>
      <c r="H3729">
        <f t="shared" si="349"/>
        <v>3500</v>
      </c>
      <c r="I3729">
        <v>269</v>
      </c>
      <c r="J3729">
        <f t="shared" si="350"/>
        <v>269</v>
      </c>
      <c r="K3729">
        <v>285</v>
      </c>
      <c r="L3729">
        <f t="shared" si="351"/>
        <v>285</v>
      </c>
      <c r="M3729">
        <v>99</v>
      </c>
      <c r="N3729">
        <v>8815</v>
      </c>
      <c r="O3729">
        <f t="shared" si="352"/>
        <v>8815</v>
      </c>
      <c r="P3729">
        <v>5</v>
      </c>
      <c r="Q3729">
        <v>8</v>
      </c>
      <c r="R3729">
        <v>264</v>
      </c>
      <c r="S3729">
        <v>292</v>
      </c>
      <c r="T3729">
        <v>5.375</v>
      </c>
      <c r="U3729">
        <f>VLOOKUP(A3729,vlookup_table[#All],2,)</f>
        <v>14002</v>
      </c>
      <c r="V3729">
        <f>VLOOKUP(A3729,vlookup_table[#All],4,FALSE)</f>
        <v>0</v>
      </c>
      <c r="W3729">
        <f>IF(LEN(V3729)=4,_xlfn.CONCAT("19",LEFT(V3729,2)),IF(LEN(V3729)=3,_xlfn.CONCAT("190",LEFT(V3729,2)),0))</f>
        <v>0</v>
      </c>
      <c r="X3729">
        <f>IF(V3729&lt;&gt;0,1997-VALUE(W3729),0)</f>
        <v>0</v>
      </c>
      <c r="Y3729" t="str">
        <f>VLOOKUP(A3729,vlookup_table[#All],5,FALSE)</f>
        <v>T2</v>
      </c>
      <c r="Z3729" t="str">
        <f t="shared" si="353"/>
        <v>Town</v>
      </c>
      <c r="AA3729">
        <f>VLOOKUP(A3729,vlookup_table[#All],7,FALSE)</f>
        <v>5</v>
      </c>
    </row>
    <row r="3730" spans="1:27" x14ac:dyDescent="0.3">
      <c r="A3730">
        <v>148569</v>
      </c>
      <c r="B3730" s="1" t="s">
        <v>22</v>
      </c>
      <c r="C3730" s="1" t="str">
        <f>UPPER(LEFT(B3730,2))</f>
        <v>CA</v>
      </c>
      <c r="D3730" s="1" t="s">
        <v>14</v>
      </c>
      <c r="E3730" s="1" t="str">
        <f>UPPER(LEFT(D3730,1))</f>
        <v>M</v>
      </c>
      <c r="F3730">
        <v>1443</v>
      </c>
      <c r="G3730">
        <f t="shared" si="348"/>
        <v>1443</v>
      </c>
      <c r="H3730">
        <f t="shared" si="349"/>
        <v>1443</v>
      </c>
      <c r="I3730">
        <v>280</v>
      </c>
      <c r="J3730">
        <f t="shared" si="350"/>
        <v>280</v>
      </c>
      <c r="K3730">
        <v>328</v>
      </c>
      <c r="L3730">
        <f t="shared" si="351"/>
        <v>328</v>
      </c>
      <c r="M3730">
        <v>4</v>
      </c>
      <c r="N3730">
        <v>6221</v>
      </c>
      <c r="O3730">
        <f t="shared" si="352"/>
        <v>6221</v>
      </c>
      <c r="P3730">
        <v>45</v>
      </c>
      <c r="Q3730">
        <v>39</v>
      </c>
      <c r="R3730">
        <v>272</v>
      </c>
      <c r="S3730">
        <v>329</v>
      </c>
      <c r="T3730">
        <v>10.4</v>
      </c>
      <c r="U3730">
        <f>VLOOKUP(A3730,vlookup_table[#All],2,)</f>
        <v>1</v>
      </c>
      <c r="V3730">
        <f>VLOOKUP(A3730,vlookup_table[#All],4,FALSE)</f>
        <v>3901</v>
      </c>
      <c r="W3730" t="str">
        <f>IF(LEN(V3730)=4,_xlfn.CONCAT("19",LEFT(V3730,2)),IF(LEN(V3730)=3,_xlfn.CONCAT("190",LEFT(V3730,2)),0))</f>
        <v>1939</v>
      </c>
      <c r="X3730">
        <f>IF(V3730&lt;&gt;0,1997-VALUE(W3730),0)</f>
        <v>58</v>
      </c>
      <c r="Y3730" t="str">
        <f>VLOOKUP(A3730,vlookup_table[#All],5,FALSE)</f>
        <v>U4</v>
      </c>
      <c r="Z3730" t="str">
        <f t="shared" si="353"/>
        <v>Urban</v>
      </c>
      <c r="AA3730">
        <f>VLOOKUP(A3730,vlookup_table[#All],7,FALSE)</f>
        <v>19</v>
      </c>
    </row>
    <row r="3731" spans="1:27" x14ac:dyDescent="0.3">
      <c r="A3731">
        <v>2262</v>
      </c>
      <c r="B3731" s="1" t="s">
        <v>22</v>
      </c>
      <c r="C3731" s="1" t="str">
        <f>UPPER(LEFT(B3731,2))</f>
        <v>CA</v>
      </c>
      <c r="D3731" s="1" t="s">
        <v>17</v>
      </c>
      <c r="E3731" s="1" t="str">
        <f>UPPER(LEFT(D3731,1))</f>
        <v>F</v>
      </c>
      <c r="F3731">
        <v>1778</v>
      </c>
      <c r="G3731">
        <f t="shared" si="348"/>
        <v>1778</v>
      </c>
      <c r="H3731">
        <f t="shared" si="349"/>
        <v>1778</v>
      </c>
      <c r="I3731">
        <v>411</v>
      </c>
      <c r="J3731">
        <f t="shared" si="350"/>
        <v>411</v>
      </c>
      <c r="K3731">
        <v>503</v>
      </c>
      <c r="L3731">
        <f t="shared" si="351"/>
        <v>503</v>
      </c>
      <c r="M3731">
        <v>27</v>
      </c>
      <c r="N3731">
        <v>18236</v>
      </c>
      <c r="O3731">
        <f t="shared" si="352"/>
        <v>18236</v>
      </c>
      <c r="P3731">
        <v>21</v>
      </c>
      <c r="Q3731">
        <v>41</v>
      </c>
      <c r="R3731">
        <v>480</v>
      </c>
      <c r="S3731">
        <v>439</v>
      </c>
      <c r="T3731">
        <v>6.5277777779999999</v>
      </c>
      <c r="U3731">
        <f>VLOOKUP(A3731,vlookup_table[#All],2,)</f>
        <v>0</v>
      </c>
      <c r="V3731">
        <f>VLOOKUP(A3731,vlookup_table[#All],4,FALSE)</f>
        <v>4003</v>
      </c>
      <c r="W3731" t="str">
        <f>IF(LEN(V3731)=4,_xlfn.CONCAT("19",LEFT(V3731,2)),IF(LEN(V3731)=3,_xlfn.CONCAT("190",LEFT(V3731,2)),0))</f>
        <v>1940</v>
      </c>
      <c r="X3731">
        <f>IF(V3731&lt;&gt;0,1997-VALUE(W3731),0)</f>
        <v>57</v>
      </c>
      <c r="Y3731" t="str">
        <f>VLOOKUP(A3731,vlookup_table[#All],5,FALSE)</f>
        <v>U1</v>
      </c>
      <c r="Z3731" t="str">
        <f t="shared" si="353"/>
        <v>Urban</v>
      </c>
      <c r="AA3731">
        <f>VLOOKUP(A3731,vlookup_table[#All],7,FALSE)</f>
        <v>125</v>
      </c>
    </row>
    <row r="3732" spans="1:27" x14ac:dyDescent="0.3">
      <c r="A3732">
        <v>41091</v>
      </c>
      <c r="B3732" s="1" t="s">
        <v>13</v>
      </c>
      <c r="C3732" s="1" t="str">
        <f>UPPER(LEFT(B3732,2))</f>
        <v>FL</v>
      </c>
      <c r="D3732" s="1" t="s">
        <v>17</v>
      </c>
      <c r="E3732" s="1" t="str">
        <f>UPPER(LEFT(D3732,1))</f>
        <v>F</v>
      </c>
      <c r="F3732">
        <v>661</v>
      </c>
      <c r="G3732">
        <f t="shared" si="348"/>
        <v>661</v>
      </c>
      <c r="H3732">
        <f t="shared" si="349"/>
        <v>661</v>
      </c>
      <c r="I3732">
        <v>211</v>
      </c>
      <c r="J3732">
        <f t="shared" si="350"/>
        <v>211</v>
      </c>
      <c r="K3732">
        <v>251</v>
      </c>
      <c r="L3732">
        <f t="shared" si="351"/>
        <v>251</v>
      </c>
      <c r="M3732">
        <v>0</v>
      </c>
      <c r="N3732">
        <v>12774</v>
      </c>
      <c r="O3732">
        <f t="shared" si="352"/>
        <v>12774</v>
      </c>
      <c r="P3732">
        <v>3</v>
      </c>
      <c r="Q3732">
        <v>14</v>
      </c>
      <c r="R3732">
        <v>236</v>
      </c>
      <c r="S3732">
        <v>247</v>
      </c>
      <c r="T3732">
        <v>7.2142857139999998</v>
      </c>
      <c r="U3732">
        <f>VLOOKUP(A3732,vlookup_table[#All],2,)</f>
        <v>2</v>
      </c>
      <c r="V3732">
        <f>VLOOKUP(A3732,vlookup_table[#All],4,FALSE)</f>
        <v>2607</v>
      </c>
      <c r="W3732" t="str">
        <f>IF(LEN(V3732)=4,_xlfn.CONCAT("19",LEFT(V3732,2)),IF(LEN(V3732)=3,_xlfn.CONCAT("190",LEFT(V3732,2)),0))</f>
        <v>1926</v>
      </c>
      <c r="X3732">
        <f>IF(V3732&lt;&gt;0,1997-VALUE(W3732),0)</f>
        <v>71</v>
      </c>
      <c r="Y3732" t="str">
        <f>VLOOKUP(A3732,vlookup_table[#All],5,FALSE)</f>
        <v>C2</v>
      </c>
      <c r="Z3732" t="str">
        <f t="shared" si="353"/>
        <v>City</v>
      </c>
      <c r="AA3732">
        <f>VLOOKUP(A3732,vlookup_table[#All],7,FALSE)</f>
        <v>10</v>
      </c>
    </row>
    <row r="3733" spans="1:27" x14ac:dyDescent="0.3">
      <c r="A3733">
        <v>30047</v>
      </c>
      <c r="B3733" s="1" t="s">
        <v>40</v>
      </c>
      <c r="C3733" s="1" t="str">
        <f>UPPER(LEFT(B3733,2))</f>
        <v>GA</v>
      </c>
      <c r="D3733" s="1" t="s">
        <v>17</v>
      </c>
      <c r="E3733" s="1" t="str">
        <f>UPPER(LEFT(D3733,1))</f>
        <v>F</v>
      </c>
      <c r="F3733">
        <v>436</v>
      </c>
      <c r="G3733">
        <f t="shared" si="348"/>
        <v>436</v>
      </c>
      <c r="H3733">
        <f t="shared" si="349"/>
        <v>436</v>
      </c>
      <c r="I3733">
        <v>279</v>
      </c>
      <c r="J3733">
        <f t="shared" si="350"/>
        <v>279</v>
      </c>
      <c r="K3733">
        <v>383</v>
      </c>
      <c r="L3733">
        <f t="shared" si="351"/>
        <v>383</v>
      </c>
      <c r="M3733">
        <v>2</v>
      </c>
      <c r="N3733">
        <v>12382</v>
      </c>
      <c r="O3733">
        <f t="shared" si="352"/>
        <v>12382</v>
      </c>
      <c r="P3733">
        <v>2</v>
      </c>
      <c r="Q3733">
        <v>81</v>
      </c>
      <c r="R3733">
        <v>302</v>
      </c>
      <c r="S3733">
        <v>351</v>
      </c>
      <c r="T3733">
        <v>7.0526315789999998</v>
      </c>
      <c r="U3733">
        <f>VLOOKUP(A3733,vlookup_table[#All],2,)</f>
        <v>2</v>
      </c>
      <c r="V3733">
        <f>VLOOKUP(A3733,vlookup_table[#All],4,FALSE)</f>
        <v>5201</v>
      </c>
      <c r="W3733" t="str">
        <f>IF(LEN(V3733)=4,_xlfn.CONCAT("19",LEFT(V3733,2)),IF(LEN(V3733)=3,_xlfn.CONCAT("190",LEFT(V3733,2)),0))</f>
        <v>1952</v>
      </c>
      <c r="X3733">
        <f>IF(V3733&lt;&gt;0,1997-VALUE(W3733),0)</f>
        <v>45</v>
      </c>
      <c r="Y3733" t="str">
        <f>VLOOKUP(A3733,vlookup_table[#All],5,FALSE)</f>
        <v>R2</v>
      </c>
      <c r="Z3733" t="str">
        <f t="shared" si="353"/>
        <v>Rural</v>
      </c>
      <c r="AA3733">
        <f>VLOOKUP(A3733,vlookup_table[#All],7,FALSE)</f>
        <v>10</v>
      </c>
    </row>
    <row r="3734" spans="1:27" x14ac:dyDescent="0.3">
      <c r="A3734">
        <v>167580</v>
      </c>
      <c r="B3734" s="1" t="s">
        <v>22</v>
      </c>
      <c r="C3734" s="1" t="str">
        <f>UPPER(LEFT(B3734,2))</f>
        <v>CA</v>
      </c>
      <c r="D3734" s="1" t="s">
        <v>14</v>
      </c>
      <c r="E3734" s="1" t="str">
        <f>UPPER(LEFT(D3734,1))</f>
        <v>M</v>
      </c>
      <c r="F3734">
        <v>2394</v>
      </c>
      <c r="G3734">
        <f t="shared" si="348"/>
        <v>2394</v>
      </c>
      <c r="H3734">
        <f t="shared" si="349"/>
        <v>2394</v>
      </c>
      <c r="I3734">
        <v>385</v>
      </c>
      <c r="J3734">
        <f t="shared" si="350"/>
        <v>385</v>
      </c>
      <c r="K3734">
        <v>444</v>
      </c>
      <c r="L3734">
        <f t="shared" si="351"/>
        <v>444</v>
      </c>
      <c r="M3734">
        <v>70</v>
      </c>
      <c r="N3734">
        <v>21417</v>
      </c>
      <c r="O3734">
        <f t="shared" si="352"/>
        <v>21417</v>
      </c>
      <c r="P3734">
        <v>29</v>
      </c>
      <c r="Q3734">
        <v>36</v>
      </c>
      <c r="R3734">
        <v>382</v>
      </c>
      <c r="S3734">
        <v>439</v>
      </c>
      <c r="T3734">
        <v>10</v>
      </c>
      <c r="U3734">
        <f>VLOOKUP(A3734,vlookup_table[#All],2,)</f>
        <v>1</v>
      </c>
      <c r="V3734">
        <f>VLOOKUP(A3734,vlookup_table[#All],4,FALSE)</f>
        <v>0</v>
      </c>
      <c r="W3734">
        <f>IF(LEN(V3734)=4,_xlfn.CONCAT("19",LEFT(V3734,2)),IF(LEN(V3734)=3,_xlfn.CONCAT("190",LEFT(V3734,2)),0))</f>
        <v>0</v>
      </c>
      <c r="X3734">
        <f>IF(V3734&lt;&gt;0,1997-VALUE(W3734),0)</f>
        <v>0</v>
      </c>
      <c r="Y3734" t="str">
        <f>VLOOKUP(A3734,vlookup_table[#All],5,FALSE)</f>
        <v>U1</v>
      </c>
      <c r="Z3734" t="str">
        <f t="shared" si="353"/>
        <v>Urban</v>
      </c>
      <c r="AA3734">
        <f>VLOOKUP(A3734,vlookup_table[#All],7,FALSE)</f>
        <v>21</v>
      </c>
    </row>
    <row r="3735" spans="1:27" x14ac:dyDescent="0.3">
      <c r="A3735">
        <v>76030</v>
      </c>
      <c r="B3735" s="1" t="s">
        <v>48</v>
      </c>
      <c r="C3735" s="1" t="str">
        <f>UPPER(LEFT(B3735,2))</f>
        <v>IA</v>
      </c>
      <c r="D3735" s="1" t="s">
        <v>14</v>
      </c>
      <c r="E3735" s="1" t="str">
        <f>UPPER(LEFT(D3735,1))</f>
        <v>M</v>
      </c>
      <c r="F3735">
        <v>551</v>
      </c>
      <c r="G3735">
        <f t="shared" si="348"/>
        <v>551</v>
      </c>
      <c r="H3735">
        <f t="shared" si="349"/>
        <v>551</v>
      </c>
      <c r="I3735">
        <v>304</v>
      </c>
      <c r="J3735">
        <f t="shared" si="350"/>
        <v>304</v>
      </c>
      <c r="K3735">
        <v>378</v>
      </c>
      <c r="L3735">
        <f t="shared" si="351"/>
        <v>378</v>
      </c>
      <c r="M3735">
        <v>0</v>
      </c>
      <c r="N3735">
        <v>14020</v>
      </c>
      <c r="O3735">
        <f t="shared" si="352"/>
        <v>14020</v>
      </c>
      <c r="P3735">
        <v>1</v>
      </c>
      <c r="Q3735">
        <v>70</v>
      </c>
      <c r="R3735">
        <v>322</v>
      </c>
      <c r="S3735">
        <v>338</v>
      </c>
      <c r="T3735">
        <v>6.7272727269999999</v>
      </c>
      <c r="U3735">
        <f>VLOOKUP(A3735,vlookup_table[#All],2,)</f>
        <v>1</v>
      </c>
      <c r="V3735">
        <f>VLOOKUP(A3735,vlookup_table[#All],4,FALSE)</f>
        <v>5401</v>
      </c>
      <c r="W3735" t="str">
        <f>IF(LEN(V3735)=4,_xlfn.CONCAT("19",LEFT(V3735,2)),IF(LEN(V3735)=3,_xlfn.CONCAT("190",LEFT(V3735,2)),0))</f>
        <v>1954</v>
      </c>
      <c r="X3735">
        <f>IF(V3735&lt;&gt;0,1997-VALUE(W3735),0)</f>
        <v>43</v>
      </c>
      <c r="Y3735" t="str">
        <f>VLOOKUP(A3735,vlookup_table[#All],5,FALSE)</f>
        <v>S2</v>
      </c>
      <c r="Z3735" t="str">
        <f t="shared" si="353"/>
        <v>Suburban</v>
      </c>
      <c r="AA3735">
        <f>VLOOKUP(A3735,vlookup_table[#All],7,FALSE)</f>
        <v>14</v>
      </c>
    </row>
    <row r="3736" spans="1:27" x14ac:dyDescent="0.3">
      <c r="A3736">
        <v>21003</v>
      </c>
      <c r="B3736" s="1" t="s">
        <v>18</v>
      </c>
      <c r="C3736" s="1" t="str">
        <f>UPPER(LEFT(B3736,2))</f>
        <v>NC</v>
      </c>
      <c r="D3736" s="1" t="s">
        <v>17</v>
      </c>
      <c r="E3736" s="1" t="str">
        <f>UPPER(LEFT(D3736,1))</f>
        <v>F</v>
      </c>
      <c r="F3736">
        <v>517</v>
      </c>
      <c r="G3736">
        <f t="shared" si="348"/>
        <v>517</v>
      </c>
      <c r="H3736">
        <f t="shared" si="349"/>
        <v>517</v>
      </c>
      <c r="I3736">
        <v>213</v>
      </c>
      <c r="J3736">
        <f t="shared" si="350"/>
        <v>213</v>
      </c>
      <c r="K3736">
        <v>269</v>
      </c>
      <c r="L3736">
        <f t="shared" si="351"/>
        <v>269</v>
      </c>
      <c r="M3736">
        <v>0</v>
      </c>
      <c r="N3736">
        <v>8518</v>
      </c>
      <c r="O3736">
        <f t="shared" si="352"/>
        <v>8518</v>
      </c>
      <c r="P3736">
        <v>2</v>
      </c>
      <c r="Q3736">
        <v>70</v>
      </c>
      <c r="R3736">
        <v>256</v>
      </c>
      <c r="S3736">
        <v>240</v>
      </c>
      <c r="T3736">
        <v>12.222222220000001</v>
      </c>
      <c r="U3736">
        <f>VLOOKUP(A3736,vlookup_table[#All],2,)</f>
        <v>2</v>
      </c>
      <c r="V3736">
        <f>VLOOKUP(A3736,vlookup_table[#All],4,FALSE)</f>
        <v>0</v>
      </c>
      <c r="W3736">
        <f>IF(LEN(V3736)=4,_xlfn.CONCAT("19",LEFT(V3736,2)),IF(LEN(V3736)=3,_xlfn.CONCAT("190",LEFT(V3736,2)),0))</f>
        <v>0</v>
      </c>
      <c r="X3736">
        <f>IF(V3736&lt;&gt;0,1997-VALUE(W3736),0)</f>
        <v>0</v>
      </c>
      <c r="Y3736" t="str">
        <f>VLOOKUP(A3736,vlookup_table[#All],5,FALSE)</f>
        <v>R3</v>
      </c>
      <c r="Z3736" t="str">
        <f t="shared" si="353"/>
        <v>Rural</v>
      </c>
      <c r="AA3736">
        <f>VLOOKUP(A3736,vlookup_table[#All],7,FALSE)</f>
        <v>10</v>
      </c>
    </row>
    <row r="3737" spans="1:27" x14ac:dyDescent="0.3">
      <c r="A3737">
        <v>149117</v>
      </c>
      <c r="B3737" s="1" t="s">
        <v>22</v>
      </c>
      <c r="C3737" s="1" t="str">
        <f>UPPER(LEFT(B3737,2))</f>
        <v>CA</v>
      </c>
      <c r="D3737" s="1" t="s">
        <v>17</v>
      </c>
      <c r="E3737" s="1" t="str">
        <f>UPPER(LEFT(D3737,1))</f>
        <v>F</v>
      </c>
      <c r="F3737">
        <v>2549</v>
      </c>
      <c r="G3737">
        <f t="shared" si="348"/>
        <v>2549</v>
      </c>
      <c r="H3737">
        <f t="shared" si="349"/>
        <v>2549</v>
      </c>
      <c r="I3737">
        <v>610</v>
      </c>
      <c r="J3737">
        <f t="shared" si="350"/>
        <v>610</v>
      </c>
      <c r="K3737">
        <v>621</v>
      </c>
      <c r="L3737">
        <f t="shared" si="351"/>
        <v>621</v>
      </c>
      <c r="M3737">
        <v>92</v>
      </c>
      <c r="N3737">
        <v>19524</v>
      </c>
      <c r="O3737">
        <f t="shared" si="352"/>
        <v>19524</v>
      </c>
      <c r="P3737">
        <v>11</v>
      </c>
      <c r="Q3737">
        <v>51</v>
      </c>
      <c r="R3737">
        <v>616</v>
      </c>
      <c r="S3737">
        <v>590</v>
      </c>
      <c r="T3737">
        <v>15</v>
      </c>
      <c r="U3737">
        <f>VLOOKUP(A3737,vlookup_table[#All],2,)</f>
        <v>0</v>
      </c>
      <c r="V3737">
        <f>VLOOKUP(A3737,vlookup_table[#All],4,FALSE)</f>
        <v>0</v>
      </c>
      <c r="W3737">
        <f>IF(LEN(V3737)=4,_xlfn.CONCAT("19",LEFT(V3737,2)),IF(LEN(V3737)=3,_xlfn.CONCAT("190",LEFT(V3737,2)),0))</f>
        <v>0</v>
      </c>
      <c r="X3737">
        <f>IF(V3737&lt;&gt;0,1997-VALUE(W3737),0)</f>
        <v>0</v>
      </c>
      <c r="Y3737" t="str">
        <f>VLOOKUP(A3737,vlookup_table[#All],5,FALSE)</f>
        <v>C2</v>
      </c>
      <c r="Z3737" t="str">
        <f t="shared" si="353"/>
        <v>City</v>
      </c>
      <c r="AA3737">
        <f>VLOOKUP(A3737,vlookup_table[#All],7,FALSE)</f>
        <v>30</v>
      </c>
    </row>
    <row r="3738" spans="1:27" x14ac:dyDescent="0.3">
      <c r="A3738">
        <v>47810</v>
      </c>
      <c r="B3738" s="1" t="s">
        <v>44</v>
      </c>
      <c r="C3738" s="1" t="str">
        <f>UPPER(LEFT(B3738,2))</f>
        <v>AL</v>
      </c>
      <c r="D3738" s="1" t="s">
        <v>17</v>
      </c>
      <c r="E3738" s="1" t="str">
        <f>UPPER(LEFT(D3738,1))</f>
        <v>F</v>
      </c>
      <c r="F3738">
        <v>465</v>
      </c>
      <c r="G3738">
        <f t="shared" si="348"/>
        <v>465</v>
      </c>
      <c r="H3738">
        <f t="shared" si="349"/>
        <v>465</v>
      </c>
      <c r="I3738">
        <v>271</v>
      </c>
      <c r="J3738">
        <f t="shared" si="350"/>
        <v>271</v>
      </c>
      <c r="K3738">
        <v>336</v>
      </c>
      <c r="L3738">
        <f t="shared" si="351"/>
        <v>336</v>
      </c>
      <c r="M3738">
        <v>0</v>
      </c>
      <c r="N3738">
        <v>9970</v>
      </c>
      <c r="O3738">
        <f t="shared" si="352"/>
        <v>9970</v>
      </c>
      <c r="P3738">
        <v>1</v>
      </c>
      <c r="Q3738">
        <v>79</v>
      </c>
      <c r="R3738">
        <v>313</v>
      </c>
      <c r="S3738">
        <v>312</v>
      </c>
      <c r="T3738">
        <v>4.5</v>
      </c>
      <c r="U3738">
        <f>VLOOKUP(A3738,vlookup_table[#All],2,)</f>
        <v>0</v>
      </c>
      <c r="V3738">
        <f>VLOOKUP(A3738,vlookup_table[#All],4,FALSE)</f>
        <v>0</v>
      </c>
      <c r="W3738">
        <f>IF(LEN(V3738)=4,_xlfn.CONCAT("19",LEFT(V3738,2)),IF(LEN(V3738)=3,_xlfn.CONCAT("190",LEFT(V3738,2)),0))</f>
        <v>0</v>
      </c>
      <c r="X3738">
        <f>IF(V3738&lt;&gt;0,1997-VALUE(W3738),0)</f>
        <v>0</v>
      </c>
      <c r="Y3738" t="str">
        <f>VLOOKUP(A3738,vlookup_table[#All],5,FALSE)</f>
        <v>R2</v>
      </c>
      <c r="Z3738" t="str">
        <f t="shared" si="353"/>
        <v>Rural</v>
      </c>
      <c r="AA3738">
        <f>VLOOKUP(A3738,vlookup_table[#All],7,FALSE)</f>
        <v>7</v>
      </c>
    </row>
    <row r="3739" spans="1:27" x14ac:dyDescent="0.3">
      <c r="A3739">
        <v>112301</v>
      </c>
      <c r="B3739" s="1" t="s">
        <v>21</v>
      </c>
      <c r="C3739" s="1" t="str">
        <f>UPPER(LEFT(B3739,2))</f>
        <v>TX</v>
      </c>
      <c r="D3739" s="1"/>
      <c r="E3739" s="1" t="str">
        <f>UPPER(LEFT(D3739,1))</f>
        <v/>
      </c>
      <c r="F3739">
        <v>435</v>
      </c>
      <c r="G3739">
        <f t="shared" si="348"/>
        <v>435</v>
      </c>
      <c r="H3739">
        <f t="shared" si="349"/>
        <v>435</v>
      </c>
      <c r="I3739">
        <v>314</v>
      </c>
      <c r="J3739">
        <f t="shared" si="350"/>
        <v>314</v>
      </c>
      <c r="K3739">
        <v>431</v>
      </c>
      <c r="L3739">
        <f t="shared" si="351"/>
        <v>431</v>
      </c>
      <c r="M3739">
        <v>0</v>
      </c>
      <c r="N3739">
        <v>13352</v>
      </c>
      <c r="O3739">
        <f t="shared" si="352"/>
        <v>13352</v>
      </c>
      <c r="P3739">
        <v>2</v>
      </c>
      <c r="Q3739">
        <v>72</v>
      </c>
      <c r="R3739">
        <v>357</v>
      </c>
      <c r="S3739">
        <v>378</v>
      </c>
      <c r="T3739">
        <v>7.4</v>
      </c>
      <c r="U3739">
        <f>VLOOKUP(A3739,vlookup_table[#All],2,)</f>
        <v>0</v>
      </c>
      <c r="V3739">
        <f>VLOOKUP(A3739,vlookup_table[#All],4,FALSE)</f>
        <v>0</v>
      </c>
      <c r="W3739">
        <f>IF(LEN(V3739)=4,_xlfn.CONCAT("19",LEFT(V3739,2)),IF(LEN(V3739)=3,_xlfn.CONCAT("190",LEFT(V3739,2)),0))</f>
        <v>0</v>
      </c>
      <c r="X3739">
        <f>IF(V3739&lt;&gt;0,1997-VALUE(W3739),0)</f>
        <v>0</v>
      </c>
      <c r="Y3739" t="str">
        <f>VLOOKUP(A3739,vlookup_table[#All],5,FALSE)</f>
        <v>R3</v>
      </c>
      <c r="Z3739" t="str">
        <f t="shared" si="353"/>
        <v>Rural</v>
      </c>
      <c r="AA3739">
        <f>VLOOKUP(A3739,vlookup_table[#All],7,FALSE)</f>
        <v>10</v>
      </c>
    </row>
    <row r="3740" spans="1:27" x14ac:dyDescent="0.3">
      <c r="A3740">
        <v>100218</v>
      </c>
      <c r="B3740" s="1" t="s">
        <v>37</v>
      </c>
      <c r="C3740" s="1" t="str">
        <f>UPPER(LEFT(B3740,2))</f>
        <v>MO</v>
      </c>
      <c r="D3740" s="1" t="s">
        <v>17</v>
      </c>
      <c r="E3740" s="1" t="str">
        <f>UPPER(LEFT(D3740,1))</f>
        <v>F</v>
      </c>
      <c r="F3740">
        <v>665</v>
      </c>
      <c r="G3740">
        <f t="shared" si="348"/>
        <v>665</v>
      </c>
      <c r="H3740">
        <f t="shared" si="349"/>
        <v>665</v>
      </c>
      <c r="I3740">
        <v>224</v>
      </c>
      <c r="J3740">
        <f t="shared" si="350"/>
        <v>224</v>
      </c>
      <c r="K3740">
        <v>323</v>
      </c>
      <c r="L3740">
        <f t="shared" si="351"/>
        <v>323</v>
      </c>
      <c r="M3740">
        <v>0</v>
      </c>
      <c r="N3740">
        <v>12187</v>
      </c>
      <c r="O3740">
        <f t="shared" si="352"/>
        <v>12187</v>
      </c>
      <c r="P3740">
        <v>1</v>
      </c>
      <c r="Q3740">
        <v>90</v>
      </c>
      <c r="R3740">
        <v>246</v>
      </c>
      <c r="S3740">
        <v>276</v>
      </c>
      <c r="T3740">
        <v>5.4666666670000001</v>
      </c>
      <c r="U3740">
        <f>VLOOKUP(A3740,vlookup_table[#All],2,)</f>
        <v>2</v>
      </c>
      <c r="V3740">
        <f>VLOOKUP(A3740,vlookup_table[#All],4,FALSE)</f>
        <v>1701</v>
      </c>
      <c r="W3740" t="str">
        <f>IF(LEN(V3740)=4,_xlfn.CONCAT("19",LEFT(V3740,2)),IF(LEN(V3740)=3,_xlfn.CONCAT("190",LEFT(V3740,2)),0))</f>
        <v>1917</v>
      </c>
      <c r="X3740">
        <f>IF(V3740&lt;&gt;0,1997-VALUE(W3740),0)</f>
        <v>80</v>
      </c>
      <c r="Y3740" t="str">
        <f>VLOOKUP(A3740,vlookup_table[#All],5,FALSE)</f>
        <v>U3</v>
      </c>
      <c r="Z3740" t="str">
        <f t="shared" si="353"/>
        <v>Urban</v>
      </c>
      <c r="AA3740">
        <f>VLOOKUP(A3740,vlookup_table[#All],7,FALSE)</f>
        <v>8</v>
      </c>
    </row>
    <row r="3741" spans="1:27" x14ac:dyDescent="0.3">
      <c r="A3741">
        <v>14154</v>
      </c>
      <c r="B3741" s="1" t="s">
        <v>44</v>
      </c>
      <c r="C3741" s="1" t="str">
        <f>UPPER(LEFT(B3741,2))</f>
        <v>AL</v>
      </c>
      <c r="D3741" s="1" t="s">
        <v>17</v>
      </c>
      <c r="E3741" s="1" t="str">
        <f>UPPER(LEFT(D3741,1))</f>
        <v>F</v>
      </c>
      <c r="F3741">
        <v>801</v>
      </c>
      <c r="G3741">
        <f t="shared" si="348"/>
        <v>801</v>
      </c>
      <c r="H3741">
        <f t="shared" si="349"/>
        <v>801</v>
      </c>
      <c r="I3741">
        <v>393</v>
      </c>
      <c r="J3741">
        <f t="shared" si="350"/>
        <v>393</v>
      </c>
      <c r="K3741">
        <v>473</v>
      </c>
      <c r="L3741">
        <f t="shared" si="351"/>
        <v>473</v>
      </c>
      <c r="M3741">
        <v>0</v>
      </c>
      <c r="N3741">
        <v>16846</v>
      </c>
      <c r="O3741">
        <f t="shared" si="352"/>
        <v>16846</v>
      </c>
      <c r="P3741">
        <v>0</v>
      </c>
      <c r="Q3741">
        <v>42</v>
      </c>
      <c r="R3741">
        <v>488</v>
      </c>
      <c r="S3741">
        <v>409</v>
      </c>
      <c r="T3741">
        <v>16.5</v>
      </c>
      <c r="U3741">
        <f>VLOOKUP(A3741,vlookup_table[#All],2,)</f>
        <v>0</v>
      </c>
      <c r="V3741">
        <f>VLOOKUP(A3741,vlookup_table[#All],4,FALSE)</f>
        <v>2201</v>
      </c>
      <c r="W3741" t="str">
        <f>IF(LEN(V3741)=4,_xlfn.CONCAT("19",LEFT(V3741,2)),IF(LEN(V3741)=3,_xlfn.CONCAT("190",LEFT(V3741,2)),0))</f>
        <v>1922</v>
      </c>
      <c r="X3741">
        <f>IF(V3741&lt;&gt;0,1997-VALUE(W3741),0)</f>
        <v>75</v>
      </c>
      <c r="Y3741" t="str">
        <f>VLOOKUP(A3741,vlookup_table[#All],5,FALSE)</f>
        <v>T1</v>
      </c>
      <c r="Z3741" t="str">
        <f t="shared" si="353"/>
        <v>Town</v>
      </c>
      <c r="AA3741">
        <f>VLOOKUP(A3741,vlookup_table[#All],7,FALSE)</f>
        <v>15</v>
      </c>
    </row>
    <row r="3742" spans="1:27" x14ac:dyDescent="0.3">
      <c r="A3742">
        <v>16014</v>
      </c>
      <c r="B3742" s="1" t="s">
        <v>18</v>
      </c>
      <c r="C3742" s="1" t="str">
        <f>UPPER(LEFT(B3742,2))</f>
        <v>NC</v>
      </c>
      <c r="D3742" s="1" t="s">
        <v>14</v>
      </c>
      <c r="E3742" s="1" t="str">
        <f>UPPER(LEFT(D3742,1))</f>
        <v>M</v>
      </c>
      <c r="F3742">
        <v>628</v>
      </c>
      <c r="G3742">
        <f t="shared" si="348"/>
        <v>628</v>
      </c>
      <c r="H3742">
        <f t="shared" si="349"/>
        <v>628</v>
      </c>
      <c r="I3742">
        <v>322</v>
      </c>
      <c r="J3742">
        <f t="shared" si="350"/>
        <v>322</v>
      </c>
      <c r="K3742">
        <v>399</v>
      </c>
      <c r="L3742">
        <f t="shared" si="351"/>
        <v>399</v>
      </c>
      <c r="M3742">
        <v>1</v>
      </c>
      <c r="N3742">
        <v>13033</v>
      </c>
      <c r="O3742">
        <f t="shared" si="352"/>
        <v>13033</v>
      </c>
      <c r="P3742">
        <v>0</v>
      </c>
      <c r="Q3742">
        <v>85</v>
      </c>
      <c r="R3742">
        <v>363</v>
      </c>
      <c r="S3742">
        <v>362</v>
      </c>
      <c r="T3742">
        <v>10.53846154</v>
      </c>
      <c r="U3742">
        <f>VLOOKUP(A3742,vlookup_table[#All],2,)</f>
        <v>1</v>
      </c>
      <c r="V3742">
        <f>VLOOKUP(A3742,vlookup_table[#All],4,FALSE)</f>
        <v>0</v>
      </c>
      <c r="W3742">
        <f>IF(LEN(V3742)=4,_xlfn.CONCAT("19",LEFT(V3742,2)),IF(LEN(V3742)=3,_xlfn.CONCAT("190",LEFT(V3742,2)),0))</f>
        <v>0</v>
      </c>
      <c r="X3742">
        <f>IF(V3742&lt;&gt;0,1997-VALUE(W3742),0)</f>
        <v>0</v>
      </c>
      <c r="Y3742" t="str">
        <f>VLOOKUP(A3742,vlookup_table[#All],5,FALSE)</f>
        <v>T2</v>
      </c>
      <c r="Z3742" t="str">
        <f t="shared" si="353"/>
        <v>Town</v>
      </c>
      <c r="AA3742">
        <f>VLOOKUP(A3742,vlookup_table[#All],7,FALSE)</f>
        <v>10</v>
      </c>
    </row>
    <row r="3743" spans="1:27" x14ac:dyDescent="0.3">
      <c r="A3743">
        <v>140723</v>
      </c>
      <c r="B3743" s="1" t="s">
        <v>21</v>
      </c>
      <c r="C3743" s="1" t="str">
        <f>UPPER(LEFT(B3743,2))</f>
        <v>TX</v>
      </c>
      <c r="D3743" s="1" t="s">
        <v>14</v>
      </c>
      <c r="E3743" s="1" t="str">
        <f>UPPER(LEFT(D3743,1))</f>
        <v>M</v>
      </c>
      <c r="F3743">
        <v>729</v>
      </c>
      <c r="G3743">
        <f t="shared" si="348"/>
        <v>729</v>
      </c>
      <c r="H3743">
        <f t="shared" si="349"/>
        <v>729</v>
      </c>
      <c r="I3743">
        <v>402</v>
      </c>
      <c r="J3743">
        <f t="shared" si="350"/>
        <v>402</v>
      </c>
      <c r="K3743">
        <v>500</v>
      </c>
      <c r="L3743">
        <f t="shared" si="351"/>
        <v>500</v>
      </c>
      <c r="M3743">
        <v>0</v>
      </c>
      <c r="N3743">
        <v>18754</v>
      </c>
      <c r="O3743">
        <f t="shared" si="352"/>
        <v>18754</v>
      </c>
      <c r="P3743">
        <v>2</v>
      </c>
      <c r="Q3743">
        <v>43</v>
      </c>
      <c r="R3743">
        <v>434</v>
      </c>
      <c r="S3743">
        <v>442</v>
      </c>
      <c r="T3743">
        <v>17.666666670000001</v>
      </c>
      <c r="U3743">
        <f>VLOOKUP(A3743,vlookup_table[#All],2,)</f>
        <v>1</v>
      </c>
      <c r="V3743">
        <f>VLOOKUP(A3743,vlookup_table[#All],4,FALSE)</f>
        <v>2009</v>
      </c>
      <c r="W3743" t="str">
        <f>IF(LEN(V3743)=4,_xlfn.CONCAT("19",LEFT(V3743,2)),IF(LEN(V3743)=3,_xlfn.CONCAT("190",LEFT(V3743,2)),0))</f>
        <v>1920</v>
      </c>
      <c r="X3743">
        <f>IF(V3743&lt;&gt;0,1997-VALUE(W3743),0)</f>
        <v>77</v>
      </c>
      <c r="Y3743" t="str">
        <f>VLOOKUP(A3743,vlookup_table[#All],5,FALSE)</f>
        <v>C1</v>
      </c>
      <c r="Z3743" t="str">
        <f t="shared" si="353"/>
        <v>City</v>
      </c>
      <c r="AA3743">
        <f>VLOOKUP(A3743,vlookup_table[#All],7,FALSE)</f>
        <v>40</v>
      </c>
    </row>
    <row r="3744" spans="1:27" x14ac:dyDescent="0.3">
      <c r="A3744">
        <v>169346</v>
      </c>
      <c r="B3744" s="1" t="s">
        <v>22</v>
      </c>
      <c r="C3744" s="1" t="str">
        <f>UPPER(LEFT(B3744,2))</f>
        <v>CA</v>
      </c>
      <c r="D3744" s="1" t="s">
        <v>17</v>
      </c>
      <c r="E3744" s="1" t="str">
        <f>UPPER(LEFT(D3744,1))</f>
        <v>F</v>
      </c>
      <c r="F3744">
        <v>818</v>
      </c>
      <c r="G3744">
        <f t="shared" si="348"/>
        <v>818</v>
      </c>
      <c r="H3744">
        <f t="shared" si="349"/>
        <v>818</v>
      </c>
      <c r="I3744">
        <v>156</v>
      </c>
      <c r="J3744">
        <f t="shared" si="350"/>
        <v>156</v>
      </c>
      <c r="K3744">
        <v>192</v>
      </c>
      <c r="L3744">
        <f t="shared" si="351"/>
        <v>192</v>
      </c>
      <c r="M3744">
        <v>1</v>
      </c>
      <c r="N3744">
        <v>5422</v>
      </c>
      <c r="O3744">
        <f t="shared" si="352"/>
        <v>5422</v>
      </c>
      <c r="P3744">
        <v>16</v>
      </c>
      <c r="Q3744">
        <v>65</v>
      </c>
      <c r="R3744">
        <v>155</v>
      </c>
      <c r="S3744">
        <v>195</v>
      </c>
      <c r="T3744">
        <v>7.6428571429999996</v>
      </c>
      <c r="U3744">
        <f>VLOOKUP(A3744,vlookup_table[#All],2,)</f>
        <v>0</v>
      </c>
      <c r="V3744">
        <f>VLOOKUP(A3744,vlookup_table[#All],4,FALSE)</f>
        <v>5101</v>
      </c>
      <c r="W3744" t="str">
        <f>IF(LEN(V3744)=4,_xlfn.CONCAT("19",LEFT(V3744,2)),IF(LEN(V3744)=3,_xlfn.CONCAT("190",LEFT(V3744,2)),0))</f>
        <v>1951</v>
      </c>
      <c r="X3744">
        <f>IF(V3744&lt;&gt;0,1997-VALUE(W3744),0)</f>
        <v>46</v>
      </c>
      <c r="Y3744" t="str">
        <f>VLOOKUP(A3744,vlookup_table[#All],5,FALSE)</f>
        <v>C3</v>
      </c>
      <c r="Z3744" t="str">
        <f t="shared" si="353"/>
        <v>City</v>
      </c>
      <c r="AA3744">
        <f>VLOOKUP(A3744,vlookup_table[#All],7,FALSE)</f>
        <v>10</v>
      </c>
    </row>
    <row r="3745" spans="1:27" x14ac:dyDescent="0.3">
      <c r="A3745">
        <v>61536</v>
      </c>
      <c r="B3745" s="1" t="s">
        <v>34</v>
      </c>
      <c r="C3745" s="1" t="str">
        <f>UPPER(LEFT(B3745,2))</f>
        <v>IN</v>
      </c>
      <c r="D3745" s="1" t="s">
        <v>14</v>
      </c>
      <c r="E3745" s="1" t="str">
        <f>UPPER(LEFT(D3745,1))</f>
        <v>M</v>
      </c>
      <c r="F3745">
        <v>561</v>
      </c>
      <c r="G3745">
        <f t="shared" si="348"/>
        <v>561</v>
      </c>
      <c r="H3745">
        <f t="shared" si="349"/>
        <v>561</v>
      </c>
      <c r="I3745">
        <v>363</v>
      </c>
      <c r="J3745">
        <f t="shared" si="350"/>
        <v>363</v>
      </c>
      <c r="K3745">
        <v>422</v>
      </c>
      <c r="L3745">
        <f t="shared" si="351"/>
        <v>422</v>
      </c>
      <c r="M3745">
        <v>0</v>
      </c>
      <c r="N3745">
        <v>15208</v>
      </c>
      <c r="O3745">
        <f t="shared" si="352"/>
        <v>15208</v>
      </c>
      <c r="P3745">
        <v>4</v>
      </c>
      <c r="Q3745">
        <v>73</v>
      </c>
      <c r="R3745">
        <v>376</v>
      </c>
      <c r="S3745">
        <v>386</v>
      </c>
      <c r="T3745">
        <v>12.5</v>
      </c>
      <c r="U3745">
        <f>VLOOKUP(A3745,vlookup_table[#All],2,)</f>
        <v>0</v>
      </c>
      <c r="V3745">
        <f>VLOOKUP(A3745,vlookup_table[#All],4,FALSE)</f>
        <v>0</v>
      </c>
      <c r="W3745">
        <f>IF(LEN(V3745)=4,_xlfn.CONCAT("19",LEFT(V3745,2)),IF(LEN(V3745)=3,_xlfn.CONCAT("190",LEFT(V3745,2)),0))</f>
        <v>0</v>
      </c>
      <c r="X3745">
        <f>IF(V3745&lt;&gt;0,1997-VALUE(W3745),0)</f>
        <v>0</v>
      </c>
      <c r="Y3745" t="str">
        <f>VLOOKUP(A3745,vlookup_table[#All],5,FALSE)</f>
        <v>C3</v>
      </c>
      <c r="Z3745" t="str">
        <f t="shared" si="353"/>
        <v>City</v>
      </c>
      <c r="AA3745">
        <f>VLOOKUP(A3745,vlookup_table[#All],7,FALSE)</f>
        <v>25</v>
      </c>
    </row>
    <row r="3746" spans="1:27" x14ac:dyDescent="0.3">
      <c r="A3746">
        <v>154544</v>
      </c>
      <c r="B3746" s="1" t="s">
        <v>22</v>
      </c>
      <c r="C3746" s="1" t="str">
        <f>UPPER(LEFT(B3746,2))</f>
        <v>CA</v>
      </c>
      <c r="D3746" s="1" t="s">
        <v>17</v>
      </c>
      <c r="E3746" s="1" t="str">
        <f>UPPER(LEFT(D3746,1))</f>
        <v>F</v>
      </c>
      <c r="F3746">
        <v>653</v>
      </c>
      <c r="G3746">
        <f t="shared" si="348"/>
        <v>653</v>
      </c>
      <c r="H3746">
        <f t="shared" si="349"/>
        <v>653</v>
      </c>
      <c r="I3746">
        <v>194</v>
      </c>
      <c r="J3746">
        <f t="shared" si="350"/>
        <v>194</v>
      </c>
      <c r="K3746">
        <v>292</v>
      </c>
      <c r="L3746">
        <f t="shared" si="351"/>
        <v>292</v>
      </c>
      <c r="M3746">
        <v>2</v>
      </c>
      <c r="N3746">
        <v>12177</v>
      </c>
      <c r="O3746">
        <f t="shared" si="352"/>
        <v>12177</v>
      </c>
      <c r="P3746">
        <v>5</v>
      </c>
      <c r="Q3746">
        <v>35</v>
      </c>
      <c r="R3746">
        <v>218</v>
      </c>
      <c r="S3746">
        <v>252</v>
      </c>
      <c r="T3746">
        <v>7.9356666669999996</v>
      </c>
      <c r="U3746">
        <f>VLOOKUP(A3746,vlookup_table[#All],2,)</f>
        <v>2</v>
      </c>
      <c r="V3746">
        <f>VLOOKUP(A3746,vlookup_table[#All],4,FALSE)</f>
        <v>5304</v>
      </c>
      <c r="W3746" t="str">
        <f>IF(LEN(V3746)=4,_xlfn.CONCAT("19",LEFT(V3746,2)),IF(LEN(V3746)=3,_xlfn.CONCAT("190",LEFT(V3746,2)),0))</f>
        <v>1953</v>
      </c>
      <c r="X3746">
        <f>IF(V3746&lt;&gt;0,1997-VALUE(W3746),0)</f>
        <v>44</v>
      </c>
      <c r="Y3746" t="str">
        <f>VLOOKUP(A3746,vlookup_table[#All],5,FALSE)</f>
        <v>T2</v>
      </c>
      <c r="Z3746" t="str">
        <f t="shared" si="353"/>
        <v>Town</v>
      </c>
      <c r="AA3746">
        <f>VLOOKUP(A3746,vlookup_table[#All],7,FALSE)</f>
        <v>20</v>
      </c>
    </row>
    <row r="3747" spans="1:27" x14ac:dyDescent="0.3">
      <c r="A3747">
        <v>185149</v>
      </c>
      <c r="B3747" s="1" t="s">
        <v>16</v>
      </c>
      <c r="C3747" s="1" t="str">
        <f>UPPER(LEFT(B3747,2))</f>
        <v>IL</v>
      </c>
      <c r="D3747" s="1" t="s">
        <v>14</v>
      </c>
      <c r="E3747" s="1" t="str">
        <f>UPPER(LEFT(D3747,1))</f>
        <v>M</v>
      </c>
      <c r="F3747">
        <v>396</v>
      </c>
      <c r="G3747">
        <f t="shared" si="348"/>
        <v>396</v>
      </c>
      <c r="H3747">
        <f t="shared" si="349"/>
        <v>396</v>
      </c>
      <c r="I3747">
        <v>280</v>
      </c>
      <c r="J3747">
        <f t="shared" si="350"/>
        <v>280</v>
      </c>
      <c r="K3747">
        <v>368</v>
      </c>
      <c r="L3747">
        <f t="shared" si="351"/>
        <v>368</v>
      </c>
      <c r="M3747">
        <v>0</v>
      </c>
      <c r="N3747">
        <v>12044</v>
      </c>
      <c r="O3747">
        <f t="shared" si="352"/>
        <v>12044</v>
      </c>
      <c r="P3747">
        <v>1</v>
      </c>
      <c r="Q3747">
        <v>78</v>
      </c>
      <c r="R3747">
        <v>318</v>
      </c>
      <c r="S3747">
        <v>335</v>
      </c>
      <c r="T3747">
        <v>8.6470588240000001</v>
      </c>
      <c r="U3747">
        <f>VLOOKUP(A3747,vlookup_table[#All],2,)</f>
        <v>2</v>
      </c>
      <c r="V3747">
        <f>VLOOKUP(A3747,vlookup_table[#All],4,FALSE)</f>
        <v>2103</v>
      </c>
      <c r="W3747" t="str">
        <f>IF(LEN(V3747)=4,_xlfn.CONCAT("19",LEFT(V3747,2)),IF(LEN(V3747)=3,_xlfn.CONCAT("190",LEFT(V3747,2)),0))</f>
        <v>1921</v>
      </c>
      <c r="X3747">
        <f>IF(V3747&lt;&gt;0,1997-VALUE(W3747),0)</f>
        <v>76</v>
      </c>
      <c r="Y3747" t="str">
        <f>VLOOKUP(A3747,vlookup_table[#All],5,FALSE)</f>
        <v>T3</v>
      </c>
      <c r="Z3747" t="str">
        <f t="shared" si="353"/>
        <v>Town</v>
      </c>
      <c r="AA3747">
        <f>VLOOKUP(A3747,vlookup_table[#All],7,FALSE)</f>
        <v>5</v>
      </c>
    </row>
    <row r="3748" spans="1:27" x14ac:dyDescent="0.3">
      <c r="A3748">
        <v>186251</v>
      </c>
      <c r="B3748" s="1" t="s">
        <v>22</v>
      </c>
      <c r="C3748" s="1" t="str">
        <f>UPPER(LEFT(B3748,2))</f>
        <v>CA</v>
      </c>
      <c r="D3748" s="1" t="s">
        <v>17</v>
      </c>
      <c r="E3748" s="1" t="str">
        <f>UPPER(LEFT(D3748,1))</f>
        <v>F</v>
      </c>
      <c r="F3748">
        <v>3836</v>
      </c>
      <c r="G3748">
        <f t="shared" si="348"/>
        <v>3836</v>
      </c>
      <c r="H3748">
        <f t="shared" si="349"/>
        <v>3836</v>
      </c>
      <c r="I3748">
        <v>491</v>
      </c>
      <c r="J3748">
        <f t="shared" si="350"/>
        <v>491</v>
      </c>
      <c r="K3748">
        <v>706</v>
      </c>
      <c r="L3748">
        <f t="shared" si="351"/>
        <v>706</v>
      </c>
      <c r="M3748">
        <v>95</v>
      </c>
      <c r="N3748">
        <v>32838</v>
      </c>
      <c r="O3748">
        <f t="shared" si="352"/>
        <v>32838</v>
      </c>
      <c r="P3748">
        <v>4</v>
      </c>
      <c r="Q3748">
        <v>41</v>
      </c>
      <c r="R3748">
        <v>616</v>
      </c>
      <c r="S3748">
        <v>579</v>
      </c>
      <c r="T3748">
        <v>13.06666667</v>
      </c>
      <c r="U3748">
        <f>VLOOKUP(A3748,vlookup_table[#All],2,)</f>
        <v>0</v>
      </c>
      <c r="V3748">
        <f>VLOOKUP(A3748,vlookup_table[#All],4,FALSE)</f>
        <v>1002</v>
      </c>
      <c r="W3748" t="str">
        <f>IF(LEN(V3748)=4,_xlfn.CONCAT("19",LEFT(V3748,2)),IF(LEN(V3748)=3,_xlfn.CONCAT("190",LEFT(V3748,2)),0))</f>
        <v>1910</v>
      </c>
      <c r="X3748">
        <f>IF(V3748&lt;&gt;0,1997-VALUE(W3748),0)</f>
        <v>87</v>
      </c>
      <c r="Y3748" t="str">
        <f>VLOOKUP(A3748,vlookup_table[#All],5,FALSE)</f>
        <v>U1</v>
      </c>
      <c r="Z3748" t="str">
        <f t="shared" si="353"/>
        <v>Urban</v>
      </c>
      <c r="AA3748">
        <f>VLOOKUP(A3748,vlookup_table[#All],7,FALSE)</f>
        <v>17</v>
      </c>
    </row>
    <row r="3749" spans="1:27" x14ac:dyDescent="0.3">
      <c r="A3749">
        <v>44582</v>
      </c>
      <c r="B3749" s="1" t="s">
        <v>13</v>
      </c>
      <c r="C3749" s="1" t="str">
        <f>UPPER(LEFT(B3749,2))</f>
        <v>FL</v>
      </c>
      <c r="D3749" s="1" t="s">
        <v>14</v>
      </c>
      <c r="E3749" s="1" t="str">
        <f>UPPER(LEFT(D3749,1))</f>
        <v>M</v>
      </c>
      <c r="F3749">
        <v>427</v>
      </c>
      <c r="G3749">
        <f t="shared" si="348"/>
        <v>427</v>
      </c>
      <c r="H3749">
        <f t="shared" si="349"/>
        <v>427</v>
      </c>
      <c r="I3749">
        <v>162</v>
      </c>
      <c r="J3749">
        <f t="shared" si="350"/>
        <v>162</v>
      </c>
      <c r="K3749">
        <v>215</v>
      </c>
      <c r="L3749">
        <f t="shared" si="351"/>
        <v>215</v>
      </c>
      <c r="M3749">
        <v>0</v>
      </c>
      <c r="N3749">
        <v>10083</v>
      </c>
      <c r="O3749">
        <f t="shared" si="352"/>
        <v>10083</v>
      </c>
      <c r="P3749">
        <v>7</v>
      </c>
      <c r="Q3749">
        <v>8</v>
      </c>
      <c r="R3749">
        <v>194</v>
      </c>
      <c r="S3749">
        <v>168</v>
      </c>
      <c r="T3749">
        <v>3.3571428569999999</v>
      </c>
      <c r="U3749">
        <f>VLOOKUP(A3749,vlookup_table[#All],2,)</f>
        <v>1</v>
      </c>
      <c r="V3749">
        <f>VLOOKUP(A3749,vlookup_table[#All],4,FALSE)</f>
        <v>1901</v>
      </c>
      <c r="W3749" t="str">
        <f>IF(LEN(V3749)=4,_xlfn.CONCAT("19",LEFT(V3749,2)),IF(LEN(V3749)=3,_xlfn.CONCAT("190",LEFT(V3749,2)),0))</f>
        <v>1919</v>
      </c>
      <c r="X3749">
        <f>IF(V3749&lt;&gt;0,1997-VALUE(W3749),0)</f>
        <v>78</v>
      </c>
      <c r="Y3749" t="str">
        <f>VLOOKUP(A3749,vlookup_table[#All],5,FALSE)</f>
        <v>T3</v>
      </c>
      <c r="Z3749" t="str">
        <f t="shared" si="353"/>
        <v>Town</v>
      </c>
      <c r="AA3749">
        <f>VLOOKUP(A3749,vlookup_table[#All],7,FALSE)</f>
        <v>5</v>
      </c>
    </row>
    <row r="3750" spans="1:27" x14ac:dyDescent="0.3">
      <c r="A3750">
        <v>177516</v>
      </c>
      <c r="B3750" s="1" t="s">
        <v>51</v>
      </c>
      <c r="C3750" s="1" t="str">
        <f>UPPER(LEFT(B3750,2))</f>
        <v>OR</v>
      </c>
      <c r="D3750" s="1" t="s">
        <v>14</v>
      </c>
      <c r="E3750" s="1" t="str">
        <f>UPPER(LEFT(D3750,1))</f>
        <v>M</v>
      </c>
      <c r="F3750">
        <v>718</v>
      </c>
      <c r="G3750">
        <f t="shared" si="348"/>
        <v>718</v>
      </c>
      <c r="H3750">
        <f t="shared" si="349"/>
        <v>718</v>
      </c>
      <c r="I3750">
        <v>193</v>
      </c>
      <c r="J3750">
        <f t="shared" si="350"/>
        <v>193</v>
      </c>
      <c r="K3750">
        <v>311</v>
      </c>
      <c r="L3750">
        <f t="shared" si="351"/>
        <v>311</v>
      </c>
      <c r="M3750">
        <v>1</v>
      </c>
      <c r="N3750">
        <v>11481</v>
      </c>
      <c r="O3750">
        <f t="shared" si="352"/>
        <v>11481</v>
      </c>
      <c r="P3750">
        <v>3</v>
      </c>
      <c r="Q3750">
        <v>36</v>
      </c>
      <c r="R3750">
        <v>243</v>
      </c>
      <c r="S3750">
        <v>274</v>
      </c>
      <c r="T3750">
        <v>13.42857143</v>
      </c>
      <c r="U3750">
        <f>VLOOKUP(A3750,vlookup_table[#All],2,)</f>
        <v>1</v>
      </c>
      <c r="V3750">
        <f>VLOOKUP(A3750,vlookup_table[#All],4,FALSE)</f>
        <v>2102</v>
      </c>
      <c r="W3750" t="str">
        <f>IF(LEN(V3750)=4,_xlfn.CONCAT("19",LEFT(V3750,2)),IF(LEN(V3750)=3,_xlfn.CONCAT("190",LEFT(V3750,2)),0))</f>
        <v>1921</v>
      </c>
      <c r="X3750">
        <f>IF(V3750&lt;&gt;0,1997-VALUE(W3750),0)</f>
        <v>76</v>
      </c>
      <c r="Y3750" t="str">
        <f>VLOOKUP(A3750,vlookup_table[#All],5,FALSE)</f>
        <v>R2</v>
      </c>
      <c r="Z3750" t="str">
        <f t="shared" si="353"/>
        <v>Rural</v>
      </c>
      <c r="AA3750">
        <f>VLOOKUP(A3750,vlookup_table[#All],7,FALSE)</f>
        <v>37</v>
      </c>
    </row>
    <row r="3751" spans="1:27" x14ac:dyDescent="0.3">
      <c r="A3751">
        <v>107693</v>
      </c>
      <c r="B3751" s="1" t="s">
        <v>60</v>
      </c>
      <c r="C3751" s="1" t="str">
        <f>UPPER(LEFT(B3751,2))</f>
        <v>NE</v>
      </c>
      <c r="D3751" s="1" t="s">
        <v>17</v>
      </c>
      <c r="E3751" s="1" t="str">
        <f>UPPER(LEFT(D3751,1))</f>
        <v>F</v>
      </c>
      <c r="F3751">
        <v>259</v>
      </c>
      <c r="G3751">
        <f t="shared" si="348"/>
        <v>259</v>
      </c>
      <c r="H3751">
        <f t="shared" si="349"/>
        <v>259</v>
      </c>
      <c r="I3751">
        <v>265</v>
      </c>
      <c r="J3751">
        <f t="shared" si="350"/>
        <v>265</v>
      </c>
      <c r="K3751">
        <v>349</v>
      </c>
      <c r="L3751">
        <f t="shared" si="351"/>
        <v>349</v>
      </c>
      <c r="M3751">
        <v>0</v>
      </c>
      <c r="N3751">
        <v>11187</v>
      </c>
      <c r="O3751">
        <f t="shared" si="352"/>
        <v>11187</v>
      </c>
      <c r="P3751">
        <v>0</v>
      </c>
      <c r="Q3751">
        <v>85</v>
      </c>
      <c r="R3751">
        <v>311</v>
      </c>
      <c r="S3751">
        <v>316</v>
      </c>
      <c r="T3751">
        <v>7.346153846</v>
      </c>
      <c r="U3751">
        <f>VLOOKUP(A3751,vlookup_table[#All],2,)</f>
        <v>0</v>
      </c>
      <c r="V3751">
        <f>VLOOKUP(A3751,vlookup_table[#All],4,FALSE)</f>
        <v>4401</v>
      </c>
      <c r="W3751" t="str">
        <f>IF(LEN(V3751)=4,_xlfn.CONCAT("19",LEFT(V3751,2)),IF(LEN(V3751)=3,_xlfn.CONCAT("190",LEFT(V3751,2)),0))</f>
        <v>1944</v>
      </c>
      <c r="X3751">
        <f>IF(V3751&lt;&gt;0,1997-VALUE(W3751),0)</f>
        <v>53</v>
      </c>
      <c r="Y3751" t="str">
        <f>VLOOKUP(A3751,vlookup_table[#All],5,FALSE)</f>
        <v>R2</v>
      </c>
      <c r="Z3751" t="str">
        <f t="shared" si="353"/>
        <v>Rural</v>
      </c>
      <c r="AA3751">
        <f>VLOOKUP(A3751,vlookup_table[#All],7,FALSE)</f>
        <v>10</v>
      </c>
    </row>
    <row r="3752" spans="1:27" x14ac:dyDescent="0.3">
      <c r="A3752">
        <v>33512</v>
      </c>
      <c r="B3752" s="1" t="s">
        <v>13</v>
      </c>
      <c r="C3752" s="1" t="str">
        <f>UPPER(LEFT(B3752,2))</f>
        <v>FL</v>
      </c>
      <c r="D3752" s="1" t="s">
        <v>17</v>
      </c>
      <c r="E3752" s="1" t="str">
        <f>UPPER(LEFT(D3752,1))</f>
        <v>F</v>
      </c>
      <c r="F3752">
        <v>397</v>
      </c>
      <c r="G3752">
        <f t="shared" si="348"/>
        <v>397</v>
      </c>
      <c r="H3752">
        <f t="shared" si="349"/>
        <v>397</v>
      </c>
      <c r="I3752">
        <v>138</v>
      </c>
      <c r="J3752">
        <f t="shared" si="350"/>
        <v>138</v>
      </c>
      <c r="K3752">
        <v>245</v>
      </c>
      <c r="L3752">
        <f t="shared" si="351"/>
        <v>245</v>
      </c>
      <c r="M3752">
        <v>1</v>
      </c>
      <c r="N3752">
        <v>7456</v>
      </c>
      <c r="O3752">
        <f t="shared" si="352"/>
        <v>7456</v>
      </c>
      <c r="P3752">
        <v>1</v>
      </c>
      <c r="Q3752">
        <v>71</v>
      </c>
      <c r="R3752">
        <v>168</v>
      </c>
      <c r="S3752">
        <v>216</v>
      </c>
      <c r="T3752">
        <v>13</v>
      </c>
      <c r="U3752">
        <f>VLOOKUP(A3752,vlookup_table[#All],2,)</f>
        <v>0</v>
      </c>
      <c r="V3752">
        <f>VLOOKUP(A3752,vlookup_table[#All],4,FALSE)</f>
        <v>3401</v>
      </c>
      <c r="W3752" t="str">
        <f>IF(LEN(V3752)=4,_xlfn.CONCAT("19",LEFT(V3752,2)),IF(LEN(V3752)=3,_xlfn.CONCAT("190",LEFT(V3752,2)),0))</f>
        <v>1934</v>
      </c>
      <c r="X3752">
        <f>IF(V3752&lt;&gt;0,1997-VALUE(W3752),0)</f>
        <v>63</v>
      </c>
      <c r="Y3752" t="str">
        <f>VLOOKUP(A3752,vlookup_table[#All],5,FALSE)</f>
        <v>R3</v>
      </c>
      <c r="Z3752" t="str">
        <f t="shared" si="353"/>
        <v>Rural</v>
      </c>
      <c r="AA3752">
        <f>VLOOKUP(A3752,vlookup_table[#All],7,FALSE)</f>
        <v>19</v>
      </c>
    </row>
    <row r="3753" spans="1:27" x14ac:dyDescent="0.3">
      <c r="A3753">
        <v>105431</v>
      </c>
      <c r="B3753" s="1" t="s">
        <v>28</v>
      </c>
      <c r="C3753" s="1" t="str">
        <f>UPPER(LEFT(B3753,2))</f>
        <v>KS</v>
      </c>
      <c r="D3753" s="1" t="s">
        <v>14</v>
      </c>
      <c r="E3753" s="1" t="str">
        <f>UPPER(LEFT(D3753,1))</f>
        <v>M</v>
      </c>
      <c r="F3753">
        <v>332</v>
      </c>
      <c r="G3753">
        <f t="shared" si="348"/>
        <v>332</v>
      </c>
      <c r="H3753">
        <f t="shared" si="349"/>
        <v>332</v>
      </c>
      <c r="I3753">
        <v>218</v>
      </c>
      <c r="J3753">
        <f t="shared" si="350"/>
        <v>218</v>
      </c>
      <c r="K3753">
        <v>330</v>
      </c>
      <c r="L3753">
        <f t="shared" si="351"/>
        <v>330</v>
      </c>
      <c r="M3753">
        <v>0</v>
      </c>
      <c r="N3753">
        <v>11739</v>
      </c>
      <c r="O3753">
        <f t="shared" si="352"/>
        <v>11739</v>
      </c>
      <c r="P3753">
        <v>1</v>
      </c>
      <c r="Q3753">
        <v>81</v>
      </c>
      <c r="R3753">
        <v>278</v>
      </c>
      <c r="S3753">
        <v>269</v>
      </c>
      <c r="T3753">
        <v>11.4</v>
      </c>
      <c r="U3753">
        <f>VLOOKUP(A3753,vlookup_table[#All],2,)</f>
        <v>1</v>
      </c>
      <c r="V3753">
        <f>VLOOKUP(A3753,vlookup_table[#All],4,FALSE)</f>
        <v>4301</v>
      </c>
      <c r="W3753" t="str">
        <f>IF(LEN(V3753)=4,_xlfn.CONCAT("19",LEFT(V3753,2)),IF(LEN(V3753)=3,_xlfn.CONCAT("190",LEFT(V3753,2)),0))</f>
        <v>1943</v>
      </c>
      <c r="X3753">
        <f>IF(V3753&lt;&gt;0,1997-VALUE(W3753),0)</f>
        <v>54</v>
      </c>
      <c r="Y3753" t="str">
        <f>VLOOKUP(A3753,vlookup_table[#All],5,FALSE)</f>
        <v>R2</v>
      </c>
      <c r="Z3753" t="str">
        <f t="shared" si="353"/>
        <v>Rural</v>
      </c>
      <c r="AA3753">
        <f>VLOOKUP(A3753,vlookup_table[#All],7,FALSE)</f>
        <v>25</v>
      </c>
    </row>
    <row r="3754" spans="1:27" x14ac:dyDescent="0.3">
      <c r="A3754">
        <v>188639</v>
      </c>
      <c r="B3754" s="1" t="s">
        <v>51</v>
      </c>
      <c r="C3754" s="1" t="str">
        <f>UPPER(LEFT(B3754,2))</f>
        <v>OR</v>
      </c>
      <c r="D3754" s="1" t="s">
        <v>14</v>
      </c>
      <c r="E3754" s="1" t="str">
        <f>UPPER(LEFT(D3754,1))</f>
        <v>M</v>
      </c>
      <c r="F3754">
        <v>932</v>
      </c>
      <c r="G3754">
        <f t="shared" si="348"/>
        <v>932</v>
      </c>
      <c r="H3754">
        <f t="shared" si="349"/>
        <v>932</v>
      </c>
      <c r="I3754">
        <v>442</v>
      </c>
      <c r="J3754">
        <f t="shared" si="350"/>
        <v>442</v>
      </c>
      <c r="K3754">
        <v>558</v>
      </c>
      <c r="L3754">
        <f t="shared" si="351"/>
        <v>558</v>
      </c>
      <c r="M3754">
        <v>2</v>
      </c>
      <c r="N3754">
        <v>22287</v>
      </c>
      <c r="O3754">
        <f t="shared" si="352"/>
        <v>22287</v>
      </c>
      <c r="P3754">
        <v>4</v>
      </c>
      <c r="Q3754">
        <v>43</v>
      </c>
      <c r="R3754">
        <v>506</v>
      </c>
      <c r="S3754">
        <v>519</v>
      </c>
      <c r="T3754">
        <v>18.266666669999999</v>
      </c>
      <c r="U3754">
        <f>VLOOKUP(A3754,vlookup_table[#All],2,)</f>
        <v>1</v>
      </c>
      <c r="V3754">
        <f>VLOOKUP(A3754,vlookup_table[#All],4,FALSE)</f>
        <v>2401</v>
      </c>
      <c r="W3754" t="str">
        <f>IF(LEN(V3754)=4,_xlfn.CONCAT("19",LEFT(V3754,2)),IF(LEN(V3754)=3,_xlfn.CONCAT("190",LEFT(V3754,2)),0))</f>
        <v>1924</v>
      </c>
      <c r="X3754">
        <f>IF(V3754&lt;&gt;0,1997-VALUE(W3754),0)</f>
        <v>73</v>
      </c>
      <c r="Y3754" t="str">
        <f>VLOOKUP(A3754,vlookup_table[#All],5,FALSE)</f>
        <v>C1</v>
      </c>
      <c r="Z3754" t="str">
        <f t="shared" si="353"/>
        <v>City</v>
      </c>
      <c r="AA3754">
        <f>VLOOKUP(A3754,vlookup_table[#All],7,FALSE)</f>
        <v>24</v>
      </c>
    </row>
    <row r="3755" spans="1:27" x14ac:dyDescent="0.3">
      <c r="A3755">
        <v>36472</v>
      </c>
      <c r="B3755" s="1" t="s">
        <v>13</v>
      </c>
      <c r="C3755" s="1" t="str">
        <f>UPPER(LEFT(B3755,2))</f>
        <v>FL</v>
      </c>
      <c r="D3755" s="1" t="s">
        <v>17</v>
      </c>
      <c r="E3755" s="1" t="str">
        <f>UPPER(LEFT(D3755,1))</f>
        <v>F</v>
      </c>
      <c r="F3755">
        <v>2250</v>
      </c>
      <c r="G3755">
        <f t="shared" si="348"/>
        <v>2250</v>
      </c>
      <c r="H3755">
        <f t="shared" si="349"/>
        <v>2250</v>
      </c>
      <c r="I3755">
        <v>254</v>
      </c>
      <c r="J3755">
        <f t="shared" si="350"/>
        <v>254</v>
      </c>
      <c r="K3755">
        <v>415</v>
      </c>
      <c r="L3755">
        <f t="shared" si="351"/>
        <v>415</v>
      </c>
      <c r="M3755">
        <v>55</v>
      </c>
      <c r="N3755">
        <v>24752</v>
      </c>
      <c r="O3755">
        <f t="shared" si="352"/>
        <v>24752</v>
      </c>
      <c r="P3755">
        <v>28</v>
      </c>
      <c r="Q3755">
        <v>1</v>
      </c>
      <c r="R3755">
        <v>319</v>
      </c>
      <c r="S3755">
        <v>333</v>
      </c>
      <c r="T3755">
        <v>7.1428571429999996</v>
      </c>
      <c r="U3755">
        <f>VLOOKUP(A3755,vlookup_table[#All],2,)</f>
        <v>0</v>
      </c>
      <c r="V3755">
        <f>VLOOKUP(A3755,vlookup_table[#All],4,FALSE)</f>
        <v>4001</v>
      </c>
      <c r="W3755" t="str">
        <f>IF(LEN(V3755)=4,_xlfn.CONCAT("19",LEFT(V3755,2)),IF(LEN(V3755)=3,_xlfn.CONCAT("190",LEFT(V3755,2)),0))</f>
        <v>1940</v>
      </c>
      <c r="X3755">
        <f>IF(V3755&lt;&gt;0,1997-VALUE(W3755),0)</f>
        <v>57</v>
      </c>
      <c r="Y3755" t="str">
        <f>VLOOKUP(A3755,vlookup_table[#All],5,FALSE)</f>
        <v>C1</v>
      </c>
      <c r="Z3755" t="str">
        <f t="shared" si="353"/>
        <v>City</v>
      </c>
      <c r="AA3755">
        <f>VLOOKUP(A3755,vlookup_table[#All],7,FALSE)</f>
        <v>13</v>
      </c>
    </row>
    <row r="3756" spans="1:27" x14ac:dyDescent="0.3">
      <c r="A3756">
        <v>166864</v>
      </c>
      <c r="B3756" s="1" t="s">
        <v>22</v>
      </c>
      <c r="C3756" s="1" t="str">
        <f>UPPER(LEFT(B3756,2))</f>
        <v>CA</v>
      </c>
      <c r="D3756" s="1" t="s">
        <v>17</v>
      </c>
      <c r="E3756" s="1" t="str">
        <f>UPPER(LEFT(D3756,1))</f>
        <v>F</v>
      </c>
      <c r="F3756">
        <v>5222</v>
      </c>
      <c r="G3756">
        <f t="shared" si="348"/>
        <v>5222</v>
      </c>
      <c r="H3756">
        <f t="shared" si="349"/>
        <v>5222</v>
      </c>
      <c r="I3756">
        <v>799</v>
      </c>
      <c r="J3756">
        <f t="shared" si="350"/>
        <v>799</v>
      </c>
      <c r="K3756">
        <v>966</v>
      </c>
      <c r="L3756">
        <f t="shared" si="351"/>
        <v>966</v>
      </c>
      <c r="M3756">
        <v>98</v>
      </c>
      <c r="N3756">
        <v>40664</v>
      </c>
      <c r="O3756">
        <f t="shared" si="352"/>
        <v>40664</v>
      </c>
      <c r="P3756">
        <v>3</v>
      </c>
      <c r="Q3756">
        <v>58</v>
      </c>
      <c r="R3756">
        <v>906</v>
      </c>
      <c r="S3756">
        <v>843</v>
      </c>
      <c r="T3756">
        <v>15</v>
      </c>
      <c r="U3756">
        <f>VLOOKUP(A3756,vlookup_table[#All],2,)</f>
        <v>0</v>
      </c>
      <c r="V3756">
        <f>VLOOKUP(A3756,vlookup_table[#All],4,FALSE)</f>
        <v>2001</v>
      </c>
      <c r="W3756" t="str">
        <f>IF(LEN(V3756)=4,_xlfn.CONCAT("19",LEFT(V3756,2)),IF(LEN(V3756)=3,_xlfn.CONCAT("190",LEFT(V3756,2)),0))</f>
        <v>1920</v>
      </c>
      <c r="X3756">
        <f>IF(V3756&lt;&gt;0,1997-VALUE(W3756),0)</f>
        <v>77</v>
      </c>
      <c r="Y3756" t="str">
        <f>VLOOKUP(A3756,vlookup_table[#All],5,FALSE)</f>
        <v>S1</v>
      </c>
      <c r="Z3756" t="str">
        <f t="shared" si="353"/>
        <v>Suburban</v>
      </c>
      <c r="AA3756">
        <f>VLOOKUP(A3756,vlookup_table[#All],7,FALSE)</f>
        <v>25</v>
      </c>
    </row>
    <row r="3757" spans="1:27" x14ac:dyDescent="0.3">
      <c r="A3757">
        <v>176680</v>
      </c>
      <c r="B3757" s="1" t="s">
        <v>51</v>
      </c>
      <c r="C3757" s="1" t="str">
        <f>UPPER(LEFT(B3757,2))</f>
        <v>OR</v>
      </c>
      <c r="D3757" s="1" t="s">
        <v>17</v>
      </c>
      <c r="E3757" s="1" t="str">
        <f>UPPER(LEFT(D3757,1))</f>
        <v>F</v>
      </c>
      <c r="F3757">
        <v>834</v>
      </c>
      <c r="G3757">
        <f t="shared" si="348"/>
        <v>834</v>
      </c>
      <c r="H3757">
        <f t="shared" si="349"/>
        <v>834</v>
      </c>
      <c r="I3757">
        <v>222</v>
      </c>
      <c r="J3757">
        <f t="shared" si="350"/>
        <v>222</v>
      </c>
      <c r="K3757">
        <v>448</v>
      </c>
      <c r="L3757">
        <f t="shared" si="351"/>
        <v>448</v>
      </c>
      <c r="M3757">
        <v>5</v>
      </c>
      <c r="N3757">
        <v>15044</v>
      </c>
      <c r="O3757">
        <f t="shared" si="352"/>
        <v>15044</v>
      </c>
      <c r="P3757">
        <v>5</v>
      </c>
      <c r="Q3757">
        <v>39</v>
      </c>
      <c r="R3757">
        <v>377</v>
      </c>
      <c r="S3757">
        <v>306</v>
      </c>
      <c r="T3757">
        <v>7.9166666670000003</v>
      </c>
      <c r="U3757">
        <f>VLOOKUP(A3757,vlookup_table[#All],2,)</f>
        <v>0</v>
      </c>
      <c r="V3757">
        <f>VLOOKUP(A3757,vlookup_table[#All],4,FALSE)</f>
        <v>4702</v>
      </c>
      <c r="W3757" t="str">
        <f>IF(LEN(V3757)=4,_xlfn.CONCAT("19",LEFT(V3757,2)),IF(LEN(V3757)=3,_xlfn.CONCAT("190",LEFT(V3757,2)),0))</f>
        <v>1947</v>
      </c>
      <c r="X3757">
        <f>IF(V3757&lt;&gt;0,1997-VALUE(W3757),0)</f>
        <v>50</v>
      </c>
      <c r="Y3757" t="str">
        <f>VLOOKUP(A3757,vlookup_table[#All],5,FALSE)</f>
        <v>C1</v>
      </c>
      <c r="Z3757" t="str">
        <f t="shared" si="353"/>
        <v>City</v>
      </c>
      <c r="AA3757">
        <f>VLOOKUP(A3757,vlookup_table[#All],7,FALSE)</f>
        <v>5</v>
      </c>
    </row>
    <row r="3758" spans="1:27" x14ac:dyDescent="0.3">
      <c r="A3758">
        <v>49722</v>
      </c>
      <c r="B3758" s="1" t="s">
        <v>44</v>
      </c>
      <c r="C3758" s="1" t="str">
        <f>UPPER(LEFT(B3758,2))</f>
        <v>AL</v>
      </c>
      <c r="D3758" s="1" t="s">
        <v>17</v>
      </c>
      <c r="E3758" s="1" t="str">
        <f>UPPER(LEFT(D3758,1))</f>
        <v>F</v>
      </c>
      <c r="F3758">
        <v>1332</v>
      </c>
      <c r="G3758">
        <f t="shared" si="348"/>
        <v>1332</v>
      </c>
      <c r="H3758">
        <f t="shared" si="349"/>
        <v>1332</v>
      </c>
      <c r="I3758">
        <v>553</v>
      </c>
      <c r="J3758">
        <f t="shared" si="350"/>
        <v>553</v>
      </c>
      <c r="K3758">
        <v>648</v>
      </c>
      <c r="L3758">
        <f t="shared" si="351"/>
        <v>648</v>
      </c>
      <c r="M3758">
        <v>4</v>
      </c>
      <c r="N3758">
        <v>21032</v>
      </c>
      <c r="O3758">
        <f t="shared" si="352"/>
        <v>21032</v>
      </c>
      <c r="P3758">
        <v>6</v>
      </c>
      <c r="Q3758">
        <v>53</v>
      </c>
      <c r="R3758">
        <v>547</v>
      </c>
      <c r="S3758">
        <v>645</v>
      </c>
      <c r="T3758">
        <v>3.5</v>
      </c>
      <c r="U3758">
        <f>VLOOKUP(A3758,vlookup_table[#All],2,)</f>
        <v>0</v>
      </c>
      <c r="V3758">
        <f>VLOOKUP(A3758,vlookup_table[#All],4,FALSE)</f>
        <v>0</v>
      </c>
      <c r="W3758">
        <f>IF(LEN(V3758)=4,_xlfn.CONCAT("19",LEFT(V3758,2)),IF(LEN(V3758)=3,_xlfn.CONCAT("190",LEFT(V3758,2)),0))</f>
        <v>0</v>
      </c>
      <c r="X3758">
        <f>IF(V3758&lt;&gt;0,1997-VALUE(W3758),0)</f>
        <v>0</v>
      </c>
      <c r="Y3758" t="str">
        <f>VLOOKUP(A3758,vlookup_table[#All],5,FALSE)</f>
        <v>R2</v>
      </c>
      <c r="Z3758" t="str">
        <f t="shared" si="353"/>
        <v>Rural</v>
      </c>
      <c r="AA3758">
        <f>VLOOKUP(A3758,vlookup_table[#All],7,FALSE)</f>
        <v>3</v>
      </c>
    </row>
    <row r="3759" spans="1:27" x14ac:dyDescent="0.3">
      <c r="A3759">
        <v>191528</v>
      </c>
      <c r="B3759" s="1" t="s">
        <v>21</v>
      </c>
      <c r="C3759" s="1" t="str">
        <f>UPPER(LEFT(B3759,2))</f>
        <v>TX</v>
      </c>
      <c r="D3759" s="1" t="s">
        <v>17</v>
      </c>
      <c r="E3759" s="1" t="str">
        <f>UPPER(LEFT(D3759,1))</f>
        <v>F</v>
      </c>
      <c r="F3759">
        <v>814</v>
      </c>
      <c r="G3759">
        <f t="shared" si="348"/>
        <v>814</v>
      </c>
      <c r="H3759">
        <f t="shared" si="349"/>
        <v>814</v>
      </c>
      <c r="I3759">
        <v>498</v>
      </c>
      <c r="J3759">
        <f t="shared" si="350"/>
        <v>498</v>
      </c>
      <c r="K3759">
        <v>550</v>
      </c>
      <c r="L3759">
        <f t="shared" si="351"/>
        <v>550</v>
      </c>
      <c r="M3759">
        <v>0</v>
      </c>
      <c r="N3759">
        <v>16756</v>
      </c>
      <c r="O3759">
        <f t="shared" si="352"/>
        <v>16756</v>
      </c>
      <c r="P3759">
        <v>5</v>
      </c>
      <c r="Q3759">
        <v>64</v>
      </c>
      <c r="R3759">
        <v>518</v>
      </c>
      <c r="S3759">
        <v>532</v>
      </c>
      <c r="T3759">
        <v>8.5</v>
      </c>
      <c r="U3759">
        <f>VLOOKUP(A3759,vlookup_table[#All],2,)</f>
        <v>28</v>
      </c>
      <c r="V3759">
        <f>VLOOKUP(A3759,vlookup_table[#All],4,FALSE)</f>
        <v>4101</v>
      </c>
      <c r="W3759" t="str">
        <f>IF(LEN(V3759)=4,_xlfn.CONCAT("19",LEFT(V3759,2)),IF(LEN(V3759)=3,_xlfn.CONCAT("190",LEFT(V3759,2)),0))</f>
        <v>1941</v>
      </c>
      <c r="X3759">
        <f>IF(V3759&lt;&gt;0,1997-VALUE(W3759),0)</f>
        <v>56</v>
      </c>
      <c r="Y3759" t="str">
        <f>VLOOKUP(A3759,vlookup_table[#All],5,FALSE)</f>
        <v/>
      </c>
      <c r="Z3759">
        <f t="shared" si="353"/>
        <v>0</v>
      </c>
      <c r="AA3759">
        <f>VLOOKUP(A3759,vlookup_table[#All],7,FALSE)</f>
        <v>20</v>
      </c>
    </row>
    <row r="3760" spans="1:27" x14ac:dyDescent="0.3">
      <c r="A3760">
        <v>10631</v>
      </c>
      <c r="B3760" s="1" t="s">
        <v>44</v>
      </c>
      <c r="C3760" s="1" t="str">
        <f>UPPER(LEFT(B3760,2))</f>
        <v>AL</v>
      </c>
      <c r="D3760" s="1"/>
      <c r="E3760" s="1" t="str">
        <f>UPPER(LEFT(D3760,1))</f>
        <v/>
      </c>
      <c r="F3760">
        <v>550</v>
      </c>
      <c r="G3760">
        <f t="shared" si="348"/>
        <v>550</v>
      </c>
      <c r="H3760">
        <f t="shared" si="349"/>
        <v>550</v>
      </c>
      <c r="I3760">
        <v>752</v>
      </c>
      <c r="J3760">
        <f t="shared" si="350"/>
        <v>752</v>
      </c>
      <c r="K3760">
        <v>0</v>
      </c>
      <c r="L3760">
        <f t="shared" si="351"/>
        <v>447.98816120906798</v>
      </c>
      <c r="M3760">
        <v>0</v>
      </c>
      <c r="N3760">
        <v>14633</v>
      </c>
      <c r="O3760">
        <f t="shared" si="352"/>
        <v>14633</v>
      </c>
      <c r="P3760">
        <v>0</v>
      </c>
      <c r="Q3760">
        <v>69</v>
      </c>
      <c r="R3760">
        <v>0</v>
      </c>
      <c r="S3760">
        <v>601</v>
      </c>
      <c r="T3760">
        <v>10.96296296</v>
      </c>
      <c r="U3760">
        <f>VLOOKUP(A3760,vlookup_table[#All],2,)</f>
        <v>0</v>
      </c>
      <c r="V3760">
        <f>VLOOKUP(A3760,vlookup_table[#All],4,FALSE)</f>
        <v>0</v>
      </c>
      <c r="W3760">
        <f>IF(LEN(V3760)=4,_xlfn.CONCAT("19",LEFT(V3760,2)),IF(LEN(V3760)=3,_xlfn.CONCAT("190",LEFT(V3760,2)),0))</f>
        <v>0</v>
      </c>
      <c r="X3760">
        <f>IF(V3760&lt;&gt;0,1997-VALUE(W3760),0)</f>
        <v>0</v>
      </c>
      <c r="Y3760" t="str">
        <f>VLOOKUP(A3760,vlookup_table[#All],5,FALSE)</f>
        <v>C3</v>
      </c>
      <c r="Z3760" t="str">
        <f t="shared" si="353"/>
        <v>City</v>
      </c>
      <c r="AA3760">
        <f>VLOOKUP(A3760,vlookup_table[#All],7,FALSE)</f>
        <v>15</v>
      </c>
    </row>
    <row r="3761" spans="1:27" x14ac:dyDescent="0.3">
      <c r="A3761">
        <v>118736</v>
      </c>
      <c r="B3761" s="1" t="s">
        <v>21</v>
      </c>
      <c r="C3761" s="1" t="str">
        <f>UPPER(LEFT(B3761,2))</f>
        <v>TX</v>
      </c>
      <c r="D3761" s="1" t="s">
        <v>14</v>
      </c>
      <c r="E3761" s="1" t="str">
        <f>UPPER(LEFT(D3761,1))</f>
        <v>M</v>
      </c>
      <c r="F3761">
        <v>550</v>
      </c>
      <c r="G3761">
        <f t="shared" si="348"/>
        <v>550</v>
      </c>
      <c r="H3761">
        <f t="shared" si="349"/>
        <v>550</v>
      </c>
      <c r="I3761">
        <v>238</v>
      </c>
      <c r="J3761">
        <f t="shared" si="350"/>
        <v>238</v>
      </c>
      <c r="K3761">
        <v>255</v>
      </c>
      <c r="L3761">
        <f t="shared" si="351"/>
        <v>255</v>
      </c>
      <c r="M3761">
        <v>0</v>
      </c>
      <c r="N3761">
        <v>11519</v>
      </c>
      <c r="O3761">
        <f t="shared" si="352"/>
        <v>11519</v>
      </c>
      <c r="P3761">
        <v>4</v>
      </c>
      <c r="Q3761">
        <v>64</v>
      </c>
      <c r="R3761">
        <v>251</v>
      </c>
      <c r="S3761">
        <v>255</v>
      </c>
      <c r="T3761">
        <v>25</v>
      </c>
      <c r="U3761">
        <f>VLOOKUP(A3761,vlookup_table[#All],2,)</f>
        <v>1</v>
      </c>
      <c r="V3761">
        <f>VLOOKUP(A3761,vlookup_table[#All],4,FALSE)</f>
        <v>3001</v>
      </c>
      <c r="W3761" t="str">
        <f>IF(LEN(V3761)=4,_xlfn.CONCAT("19",LEFT(V3761,2)),IF(LEN(V3761)=3,_xlfn.CONCAT("190",LEFT(V3761,2)),0))</f>
        <v>1930</v>
      </c>
      <c r="X3761">
        <f>IF(V3761&lt;&gt;0,1997-VALUE(W3761),0)</f>
        <v>67</v>
      </c>
      <c r="Y3761" t="str">
        <f>VLOOKUP(A3761,vlookup_table[#All],5,FALSE)</f>
        <v>C2</v>
      </c>
      <c r="Z3761" t="str">
        <f t="shared" si="353"/>
        <v>City</v>
      </c>
      <c r="AA3761">
        <f>VLOOKUP(A3761,vlookup_table[#All],7,FALSE)</f>
        <v>25</v>
      </c>
    </row>
    <row r="3762" spans="1:27" x14ac:dyDescent="0.3">
      <c r="A3762">
        <v>36479</v>
      </c>
      <c r="B3762" s="1" t="s">
        <v>13</v>
      </c>
      <c r="C3762" s="1" t="str">
        <f>UPPER(LEFT(B3762,2))</f>
        <v>FL</v>
      </c>
      <c r="D3762" s="1" t="s">
        <v>14</v>
      </c>
      <c r="E3762" s="1" t="str">
        <f>UPPER(LEFT(D3762,1))</f>
        <v>M</v>
      </c>
      <c r="F3762">
        <v>1227</v>
      </c>
      <c r="G3762">
        <f t="shared" si="348"/>
        <v>1227</v>
      </c>
      <c r="H3762">
        <f t="shared" si="349"/>
        <v>1227</v>
      </c>
      <c r="I3762">
        <v>249</v>
      </c>
      <c r="J3762">
        <f t="shared" si="350"/>
        <v>249</v>
      </c>
      <c r="K3762">
        <v>457</v>
      </c>
      <c r="L3762">
        <f t="shared" si="351"/>
        <v>457</v>
      </c>
      <c r="M3762">
        <v>8</v>
      </c>
      <c r="N3762">
        <v>22670</v>
      </c>
      <c r="O3762">
        <f t="shared" si="352"/>
        <v>22670</v>
      </c>
      <c r="P3762">
        <v>24</v>
      </c>
      <c r="Q3762">
        <v>4</v>
      </c>
      <c r="R3762">
        <v>336</v>
      </c>
      <c r="S3762">
        <v>346</v>
      </c>
      <c r="T3762">
        <v>7.4285714289999998</v>
      </c>
      <c r="U3762">
        <f>VLOOKUP(A3762,vlookup_table[#All],2,)</f>
        <v>1</v>
      </c>
      <c r="V3762">
        <f>VLOOKUP(A3762,vlookup_table[#All],4,FALSE)</f>
        <v>1502</v>
      </c>
      <c r="W3762" t="str">
        <f>IF(LEN(V3762)=4,_xlfn.CONCAT("19",LEFT(V3762,2)),IF(LEN(V3762)=3,_xlfn.CONCAT("190",LEFT(V3762,2)),0))</f>
        <v>1915</v>
      </c>
      <c r="X3762">
        <f>IF(V3762&lt;&gt;0,1997-VALUE(W3762),0)</f>
        <v>82</v>
      </c>
      <c r="Y3762" t="str">
        <f>VLOOKUP(A3762,vlookup_table[#All],5,FALSE)</f>
        <v>C2</v>
      </c>
      <c r="Z3762" t="str">
        <f t="shared" si="353"/>
        <v>City</v>
      </c>
      <c r="AA3762">
        <f>VLOOKUP(A3762,vlookup_table[#All],7,FALSE)</f>
        <v>10</v>
      </c>
    </row>
    <row r="3763" spans="1:27" x14ac:dyDescent="0.3">
      <c r="A3763">
        <v>182800</v>
      </c>
      <c r="B3763" s="1" t="s">
        <v>41</v>
      </c>
      <c r="C3763" s="1" t="str">
        <f>UPPER(LEFT(B3763,2))</f>
        <v>WA</v>
      </c>
      <c r="D3763" s="1" t="s">
        <v>52</v>
      </c>
      <c r="E3763" s="1" t="str">
        <f>UPPER(LEFT(D3763,1))</f>
        <v>M</v>
      </c>
      <c r="F3763">
        <v>1006</v>
      </c>
      <c r="G3763">
        <f t="shared" si="348"/>
        <v>1006</v>
      </c>
      <c r="H3763">
        <f t="shared" si="349"/>
        <v>1006</v>
      </c>
      <c r="I3763">
        <v>427</v>
      </c>
      <c r="J3763">
        <f t="shared" si="350"/>
        <v>427</v>
      </c>
      <c r="K3763">
        <v>458</v>
      </c>
      <c r="L3763">
        <f t="shared" si="351"/>
        <v>458</v>
      </c>
      <c r="M3763">
        <v>5</v>
      </c>
      <c r="N3763">
        <v>16068</v>
      </c>
      <c r="O3763">
        <f t="shared" si="352"/>
        <v>16068</v>
      </c>
      <c r="P3763">
        <v>4</v>
      </c>
      <c r="Q3763">
        <v>35</v>
      </c>
      <c r="R3763">
        <v>411</v>
      </c>
      <c r="S3763">
        <v>464</v>
      </c>
      <c r="T3763">
        <v>14.0952381</v>
      </c>
      <c r="U3763">
        <f>VLOOKUP(A3763,vlookup_table[#All],2,)</f>
        <v>2</v>
      </c>
      <c r="V3763">
        <f>VLOOKUP(A3763,vlookup_table[#All],4,FALSE)</f>
        <v>0</v>
      </c>
      <c r="W3763">
        <f>IF(LEN(V3763)=4,_xlfn.CONCAT("19",LEFT(V3763,2)),IF(LEN(V3763)=3,_xlfn.CONCAT("190",LEFT(V3763,2)),0))</f>
        <v>0</v>
      </c>
      <c r="X3763">
        <f>IF(V3763&lt;&gt;0,1997-VALUE(W3763),0)</f>
        <v>0</v>
      </c>
      <c r="Y3763" t="str">
        <f>VLOOKUP(A3763,vlookup_table[#All],5,FALSE)</f>
        <v>T2</v>
      </c>
      <c r="Z3763" t="str">
        <f t="shared" si="353"/>
        <v>Town</v>
      </c>
      <c r="AA3763">
        <f>VLOOKUP(A3763,vlookup_table[#All],7,FALSE)</f>
        <v>21</v>
      </c>
    </row>
    <row r="3764" spans="1:27" x14ac:dyDescent="0.3">
      <c r="A3764">
        <v>36165</v>
      </c>
      <c r="B3764" s="1" t="s">
        <v>13</v>
      </c>
      <c r="C3764" s="1" t="str">
        <f>UPPER(LEFT(B3764,2))</f>
        <v>FL</v>
      </c>
      <c r="D3764" s="1" t="s">
        <v>14</v>
      </c>
      <c r="E3764" s="1" t="str">
        <f>UPPER(LEFT(D3764,1))</f>
        <v>M</v>
      </c>
      <c r="F3764">
        <v>1569</v>
      </c>
      <c r="G3764">
        <f t="shared" si="348"/>
        <v>1569</v>
      </c>
      <c r="H3764">
        <f t="shared" si="349"/>
        <v>1569</v>
      </c>
      <c r="I3764">
        <v>553</v>
      </c>
      <c r="J3764">
        <f t="shared" si="350"/>
        <v>553</v>
      </c>
      <c r="K3764">
        <v>684</v>
      </c>
      <c r="L3764">
        <f t="shared" si="351"/>
        <v>684</v>
      </c>
      <c r="M3764">
        <v>24</v>
      </c>
      <c r="N3764">
        <v>27532</v>
      </c>
      <c r="O3764">
        <f t="shared" si="352"/>
        <v>27532</v>
      </c>
      <c r="P3764">
        <v>4</v>
      </c>
      <c r="Q3764">
        <v>15</v>
      </c>
      <c r="R3764">
        <v>605</v>
      </c>
      <c r="S3764">
        <v>626</v>
      </c>
      <c r="T3764">
        <v>18.333333329999999</v>
      </c>
      <c r="U3764">
        <f>VLOOKUP(A3764,vlookup_table[#All],2,)</f>
        <v>0</v>
      </c>
      <c r="V3764">
        <f>VLOOKUP(A3764,vlookup_table[#All],4,FALSE)</f>
        <v>2501</v>
      </c>
      <c r="W3764" t="str">
        <f>IF(LEN(V3764)=4,_xlfn.CONCAT("19",LEFT(V3764,2)),IF(LEN(V3764)=3,_xlfn.CONCAT("190",LEFT(V3764,2)),0))</f>
        <v>1925</v>
      </c>
      <c r="X3764">
        <f>IF(V3764&lt;&gt;0,1997-VALUE(W3764),0)</f>
        <v>72</v>
      </c>
      <c r="Y3764" t="str">
        <f>VLOOKUP(A3764,vlookup_table[#All],5,FALSE)</f>
        <v>C1</v>
      </c>
      <c r="Z3764" t="str">
        <f t="shared" si="353"/>
        <v>City</v>
      </c>
      <c r="AA3764">
        <f>VLOOKUP(A3764,vlookup_table[#All],7,FALSE)</f>
        <v>20</v>
      </c>
    </row>
    <row r="3765" spans="1:27" x14ac:dyDescent="0.3">
      <c r="A3765">
        <v>66187</v>
      </c>
      <c r="B3765" s="1" t="s">
        <v>30</v>
      </c>
      <c r="C3765" s="1" t="str">
        <f>UPPER(LEFT(B3765,2))</f>
        <v>MI</v>
      </c>
      <c r="D3765" s="1" t="s">
        <v>17</v>
      </c>
      <c r="E3765" s="1" t="str">
        <f>UPPER(LEFT(D3765,1))</f>
        <v>F</v>
      </c>
      <c r="F3765">
        <v>701</v>
      </c>
      <c r="G3765">
        <f t="shared" si="348"/>
        <v>701</v>
      </c>
      <c r="H3765">
        <f t="shared" si="349"/>
        <v>701</v>
      </c>
      <c r="I3765">
        <v>490</v>
      </c>
      <c r="J3765">
        <f t="shared" si="350"/>
        <v>490</v>
      </c>
      <c r="K3765">
        <v>587</v>
      </c>
      <c r="L3765">
        <f t="shared" si="351"/>
        <v>587</v>
      </c>
      <c r="M3765">
        <v>0</v>
      </c>
      <c r="N3765">
        <v>18230</v>
      </c>
      <c r="O3765">
        <f t="shared" si="352"/>
        <v>18230</v>
      </c>
      <c r="P3765">
        <v>1</v>
      </c>
      <c r="Q3765">
        <v>93</v>
      </c>
      <c r="R3765">
        <v>578</v>
      </c>
      <c r="S3765">
        <v>521</v>
      </c>
      <c r="T3765">
        <v>15</v>
      </c>
      <c r="U3765">
        <f>VLOOKUP(A3765,vlookup_table[#All],2,)</f>
        <v>28</v>
      </c>
      <c r="V3765">
        <f>VLOOKUP(A3765,vlookup_table[#All],4,FALSE)</f>
        <v>0</v>
      </c>
      <c r="W3765">
        <f>IF(LEN(V3765)=4,_xlfn.CONCAT("19",LEFT(V3765,2)),IF(LEN(V3765)=3,_xlfn.CONCAT("190",LEFT(V3765,2)),0))</f>
        <v>0</v>
      </c>
      <c r="X3765">
        <f>IF(V3765&lt;&gt;0,1997-VALUE(W3765),0)</f>
        <v>0</v>
      </c>
      <c r="Y3765" t="str">
        <f>VLOOKUP(A3765,vlookup_table[#All],5,FALSE)</f>
        <v>S2</v>
      </c>
      <c r="Z3765" t="str">
        <f t="shared" si="353"/>
        <v>Suburban</v>
      </c>
      <c r="AA3765">
        <f>VLOOKUP(A3765,vlookup_table[#All],7,FALSE)</f>
        <v>15</v>
      </c>
    </row>
    <row r="3766" spans="1:27" x14ac:dyDescent="0.3">
      <c r="A3766">
        <v>189258</v>
      </c>
      <c r="B3766" s="1" t="s">
        <v>70</v>
      </c>
      <c r="C3766" s="1" t="str">
        <f>UPPER(LEFT(B3766,2))</f>
        <v>MD</v>
      </c>
      <c r="D3766" s="1" t="s">
        <v>17</v>
      </c>
      <c r="E3766" s="1" t="str">
        <f>UPPER(LEFT(D3766,1))</f>
        <v>F</v>
      </c>
      <c r="F3766">
        <v>1354</v>
      </c>
      <c r="G3766">
        <f t="shared" si="348"/>
        <v>1354</v>
      </c>
      <c r="H3766">
        <f t="shared" si="349"/>
        <v>1354</v>
      </c>
      <c r="I3766">
        <v>515</v>
      </c>
      <c r="J3766">
        <f t="shared" si="350"/>
        <v>515</v>
      </c>
      <c r="K3766">
        <v>540</v>
      </c>
      <c r="L3766">
        <f t="shared" si="351"/>
        <v>540</v>
      </c>
      <c r="M3766">
        <v>14</v>
      </c>
      <c r="N3766">
        <v>22028</v>
      </c>
      <c r="O3766">
        <f t="shared" si="352"/>
        <v>22028</v>
      </c>
      <c r="P3766">
        <v>1</v>
      </c>
      <c r="Q3766">
        <v>61</v>
      </c>
      <c r="R3766">
        <v>506</v>
      </c>
      <c r="S3766">
        <v>530</v>
      </c>
      <c r="T3766">
        <v>8.6363636360000005</v>
      </c>
      <c r="U3766">
        <f>VLOOKUP(A3766,vlookup_table[#All],2,)</f>
        <v>0</v>
      </c>
      <c r="V3766">
        <f>VLOOKUP(A3766,vlookup_table[#All],4,FALSE)</f>
        <v>0</v>
      </c>
      <c r="W3766">
        <f>IF(LEN(V3766)=4,_xlfn.CONCAT("19",LEFT(V3766,2)),IF(LEN(V3766)=3,_xlfn.CONCAT("190",LEFT(V3766,2)),0))</f>
        <v>0</v>
      </c>
      <c r="X3766">
        <f>IF(V3766&lt;&gt;0,1997-VALUE(W3766),0)</f>
        <v>0</v>
      </c>
      <c r="Y3766" t="str">
        <f>VLOOKUP(A3766,vlookup_table[#All],5,FALSE)</f>
        <v>T1</v>
      </c>
      <c r="Z3766" t="str">
        <f t="shared" si="353"/>
        <v>Town</v>
      </c>
      <c r="AA3766">
        <f>VLOOKUP(A3766,vlookup_table[#All],7,FALSE)</f>
        <v>15</v>
      </c>
    </row>
    <row r="3767" spans="1:27" x14ac:dyDescent="0.3">
      <c r="A3767">
        <v>12853</v>
      </c>
      <c r="B3767" s="1" t="s">
        <v>24</v>
      </c>
      <c r="C3767" s="1" t="str">
        <f>UPPER(LEFT(B3767,2))</f>
        <v>NV</v>
      </c>
      <c r="D3767" s="1" t="s">
        <v>17</v>
      </c>
      <c r="E3767" s="1" t="str">
        <f>UPPER(LEFT(D3767,1))</f>
        <v>F</v>
      </c>
      <c r="F3767">
        <v>614</v>
      </c>
      <c r="G3767">
        <f t="shared" si="348"/>
        <v>614</v>
      </c>
      <c r="H3767">
        <f t="shared" si="349"/>
        <v>614</v>
      </c>
      <c r="I3767">
        <v>196</v>
      </c>
      <c r="J3767">
        <f t="shared" si="350"/>
        <v>196</v>
      </c>
      <c r="K3767">
        <v>256</v>
      </c>
      <c r="L3767">
        <f t="shared" si="351"/>
        <v>256</v>
      </c>
      <c r="M3767">
        <v>0</v>
      </c>
      <c r="N3767">
        <v>9308</v>
      </c>
      <c r="O3767">
        <f t="shared" si="352"/>
        <v>9308</v>
      </c>
      <c r="P3767">
        <v>2</v>
      </c>
      <c r="Q3767">
        <v>25</v>
      </c>
      <c r="R3767">
        <v>272</v>
      </c>
      <c r="S3767">
        <v>227</v>
      </c>
      <c r="T3767">
        <v>8.0389610390000001</v>
      </c>
      <c r="U3767">
        <f>VLOOKUP(A3767,vlookup_table[#All],2,)</f>
        <v>2</v>
      </c>
      <c r="V3767">
        <f>VLOOKUP(A3767,vlookup_table[#All],4,FALSE)</f>
        <v>2710</v>
      </c>
      <c r="W3767" t="str">
        <f>IF(LEN(V3767)=4,_xlfn.CONCAT("19",LEFT(V3767,2)),IF(LEN(V3767)=3,_xlfn.CONCAT("190",LEFT(V3767,2)),0))</f>
        <v>1927</v>
      </c>
      <c r="X3767">
        <f>IF(V3767&lt;&gt;0,1997-VALUE(W3767),0)</f>
        <v>70</v>
      </c>
      <c r="Y3767" t="str">
        <f>VLOOKUP(A3767,vlookup_table[#All],5,FALSE)</f>
        <v>T3</v>
      </c>
      <c r="Z3767" t="str">
        <f t="shared" si="353"/>
        <v>Town</v>
      </c>
      <c r="AA3767">
        <f>VLOOKUP(A3767,vlookup_table[#All],7,FALSE)</f>
        <v>12</v>
      </c>
    </row>
    <row r="3768" spans="1:27" x14ac:dyDescent="0.3">
      <c r="A3768">
        <v>188377</v>
      </c>
      <c r="B3768" s="1" t="s">
        <v>16</v>
      </c>
      <c r="C3768" s="1" t="str">
        <f>UPPER(LEFT(B3768,2))</f>
        <v>IL</v>
      </c>
      <c r="D3768" s="1" t="s">
        <v>17</v>
      </c>
      <c r="E3768" s="1" t="str">
        <f>UPPER(LEFT(D3768,1))</f>
        <v>F</v>
      </c>
      <c r="F3768">
        <v>940</v>
      </c>
      <c r="G3768">
        <f t="shared" si="348"/>
        <v>940</v>
      </c>
      <c r="H3768">
        <f t="shared" si="349"/>
        <v>940</v>
      </c>
      <c r="I3768">
        <v>285</v>
      </c>
      <c r="J3768">
        <f t="shared" si="350"/>
        <v>285</v>
      </c>
      <c r="K3768">
        <v>406</v>
      </c>
      <c r="L3768">
        <f t="shared" si="351"/>
        <v>406</v>
      </c>
      <c r="M3768">
        <v>1</v>
      </c>
      <c r="N3768">
        <v>13571</v>
      </c>
      <c r="O3768">
        <f t="shared" si="352"/>
        <v>13571</v>
      </c>
      <c r="P3768">
        <v>16</v>
      </c>
      <c r="Q3768">
        <v>68</v>
      </c>
      <c r="R3768">
        <v>339</v>
      </c>
      <c r="S3768">
        <v>333</v>
      </c>
      <c r="T3768">
        <v>7.8571428570000004</v>
      </c>
      <c r="U3768">
        <f>VLOOKUP(A3768,vlookup_table[#All],2,)</f>
        <v>0</v>
      </c>
      <c r="V3768">
        <f>VLOOKUP(A3768,vlookup_table[#All],4,FALSE)</f>
        <v>1909</v>
      </c>
      <c r="W3768" t="str">
        <f>IF(LEN(V3768)=4,_xlfn.CONCAT("19",LEFT(V3768,2)),IF(LEN(V3768)=3,_xlfn.CONCAT("190",LEFT(V3768,2)),0))</f>
        <v>1919</v>
      </c>
      <c r="X3768">
        <f>IF(V3768&lt;&gt;0,1997-VALUE(W3768),0)</f>
        <v>78</v>
      </c>
      <c r="Y3768" t="str">
        <f>VLOOKUP(A3768,vlookup_table[#All],5,FALSE)</f>
        <v/>
      </c>
      <c r="Z3768">
        <f t="shared" si="353"/>
        <v>0</v>
      </c>
      <c r="AA3768">
        <f>VLOOKUP(A3768,vlookup_table[#All],7,FALSE)</f>
        <v>5</v>
      </c>
    </row>
    <row r="3769" spans="1:27" x14ac:dyDescent="0.3">
      <c r="A3769">
        <v>139926</v>
      </c>
      <c r="B3769" s="1" t="s">
        <v>55</v>
      </c>
      <c r="C3769" s="1" t="str">
        <f>UPPER(LEFT(B3769,2))</f>
        <v>NM</v>
      </c>
      <c r="D3769" s="1" t="s">
        <v>17</v>
      </c>
      <c r="E3769" s="1" t="str">
        <f>UPPER(LEFT(D3769,1))</f>
        <v>F</v>
      </c>
      <c r="F3769">
        <v>2056</v>
      </c>
      <c r="G3769">
        <f t="shared" si="348"/>
        <v>2056</v>
      </c>
      <c r="H3769">
        <f t="shared" si="349"/>
        <v>2056</v>
      </c>
      <c r="I3769">
        <v>545</v>
      </c>
      <c r="J3769">
        <f t="shared" si="350"/>
        <v>545</v>
      </c>
      <c r="K3769">
        <v>756</v>
      </c>
      <c r="L3769">
        <f t="shared" si="351"/>
        <v>756</v>
      </c>
      <c r="M3769">
        <v>51</v>
      </c>
      <c r="N3769">
        <v>26183</v>
      </c>
      <c r="O3769">
        <f t="shared" si="352"/>
        <v>26183</v>
      </c>
      <c r="P3769">
        <v>4</v>
      </c>
      <c r="Q3769">
        <v>49</v>
      </c>
      <c r="R3769">
        <v>597</v>
      </c>
      <c r="S3769">
        <v>658</v>
      </c>
      <c r="T3769">
        <v>17.666666670000001</v>
      </c>
      <c r="U3769">
        <f>VLOOKUP(A3769,vlookup_table[#All],2,)</f>
        <v>28</v>
      </c>
      <c r="V3769">
        <f>VLOOKUP(A3769,vlookup_table[#All],4,FALSE)</f>
        <v>0</v>
      </c>
      <c r="W3769">
        <f>IF(LEN(V3769)=4,_xlfn.CONCAT("19",LEFT(V3769,2)),IF(LEN(V3769)=3,_xlfn.CONCAT("190",LEFT(V3769,2)),0))</f>
        <v>0</v>
      </c>
      <c r="X3769">
        <f>IF(V3769&lt;&gt;0,1997-VALUE(W3769),0)</f>
        <v>0</v>
      </c>
      <c r="Y3769" t="str">
        <f>VLOOKUP(A3769,vlookup_table[#All],5,FALSE)</f>
        <v>T1</v>
      </c>
      <c r="Z3769" t="str">
        <f t="shared" si="353"/>
        <v>Town</v>
      </c>
      <c r="AA3769">
        <f>VLOOKUP(A3769,vlookup_table[#All],7,FALSE)</f>
        <v>20</v>
      </c>
    </row>
    <row r="3770" spans="1:27" x14ac:dyDescent="0.3">
      <c r="A3770">
        <v>10851</v>
      </c>
      <c r="B3770" s="1" t="s">
        <v>22</v>
      </c>
      <c r="C3770" s="1" t="str">
        <f>UPPER(LEFT(B3770,2))</f>
        <v>CA</v>
      </c>
      <c r="D3770" s="1" t="s">
        <v>14</v>
      </c>
      <c r="E3770" s="1" t="str">
        <f>UPPER(LEFT(D3770,1))</f>
        <v>M</v>
      </c>
      <c r="F3770">
        <v>800</v>
      </c>
      <c r="G3770">
        <f t="shared" si="348"/>
        <v>800</v>
      </c>
      <c r="H3770">
        <f t="shared" si="349"/>
        <v>800</v>
      </c>
      <c r="I3770">
        <v>303</v>
      </c>
      <c r="J3770">
        <f t="shared" si="350"/>
        <v>303</v>
      </c>
      <c r="K3770">
        <v>288</v>
      </c>
      <c r="L3770">
        <f t="shared" si="351"/>
        <v>288</v>
      </c>
      <c r="M3770">
        <v>0</v>
      </c>
      <c r="N3770">
        <v>9847</v>
      </c>
      <c r="O3770">
        <f t="shared" si="352"/>
        <v>9847</v>
      </c>
      <c r="P3770">
        <v>13</v>
      </c>
      <c r="Q3770">
        <v>45</v>
      </c>
      <c r="R3770">
        <v>249</v>
      </c>
      <c r="S3770">
        <v>298</v>
      </c>
      <c r="T3770">
        <v>12.10869565</v>
      </c>
      <c r="U3770">
        <f>VLOOKUP(A3770,vlookup_table[#All],2,)</f>
        <v>0</v>
      </c>
      <c r="V3770">
        <f>VLOOKUP(A3770,vlookup_table[#All],4,FALSE)</f>
        <v>0</v>
      </c>
      <c r="W3770">
        <f>IF(LEN(V3770)=4,_xlfn.CONCAT("19",LEFT(V3770,2)),IF(LEN(V3770)=3,_xlfn.CONCAT("190",LEFT(V3770,2)),0))</f>
        <v>0</v>
      </c>
      <c r="X3770">
        <f>IF(V3770&lt;&gt;0,1997-VALUE(W3770),0)</f>
        <v>0</v>
      </c>
      <c r="Y3770" t="str">
        <f>VLOOKUP(A3770,vlookup_table[#All],5,FALSE)</f>
        <v>T2</v>
      </c>
      <c r="Z3770" t="str">
        <f t="shared" si="353"/>
        <v>Town</v>
      </c>
      <c r="AA3770">
        <f>VLOOKUP(A3770,vlookup_table[#All],7,FALSE)</f>
        <v>35</v>
      </c>
    </row>
    <row r="3771" spans="1:27" x14ac:dyDescent="0.3">
      <c r="A3771">
        <v>119366</v>
      </c>
      <c r="B3771" s="1" t="s">
        <v>21</v>
      </c>
      <c r="C3771" s="1" t="str">
        <f>UPPER(LEFT(B3771,2))</f>
        <v>TX</v>
      </c>
      <c r="D3771" s="1" t="s">
        <v>14</v>
      </c>
      <c r="E3771" s="1" t="str">
        <f>UPPER(LEFT(D3771,1))</f>
        <v>M</v>
      </c>
      <c r="F3771">
        <v>554</v>
      </c>
      <c r="G3771">
        <f t="shared" si="348"/>
        <v>554</v>
      </c>
      <c r="H3771">
        <f t="shared" si="349"/>
        <v>554</v>
      </c>
      <c r="I3771">
        <v>312</v>
      </c>
      <c r="J3771">
        <f t="shared" si="350"/>
        <v>312</v>
      </c>
      <c r="K3771">
        <v>356</v>
      </c>
      <c r="L3771">
        <f t="shared" si="351"/>
        <v>356</v>
      </c>
      <c r="M3771">
        <v>0</v>
      </c>
      <c r="N3771">
        <v>15583</v>
      </c>
      <c r="O3771">
        <f t="shared" si="352"/>
        <v>15583</v>
      </c>
      <c r="P3771">
        <v>4</v>
      </c>
      <c r="Q3771">
        <v>61</v>
      </c>
      <c r="R3771">
        <v>346</v>
      </c>
      <c r="S3771">
        <v>333</v>
      </c>
      <c r="T3771">
        <v>4.5789473679999997</v>
      </c>
      <c r="U3771">
        <f>VLOOKUP(A3771,vlookup_table[#All],2,)</f>
        <v>1</v>
      </c>
      <c r="V3771">
        <f>VLOOKUP(A3771,vlookup_table[#All],4,FALSE)</f>
        <v>6212</v>
      </c>
      <c r="W3771" t="str">
        <f>IF(LEN(V3771)=4,_xlfn.CONCAT("19",LEFT(V3771,2)),IF(LEN(V3771)=3,_xlfn.CONCAT("190",LEFT(V3771,2)),0))</f>
        <v>1962</v>
      </c>
      <c r="X3771">
        <f>IF(V3771&lt;&gt;0,1997-VALUE(W3771),0)</f>
        <v>35</v>
      </c>
      <c r="Y3771" t="str">
        <f>VLOOKUP(A3771,vlookup_table[#All],5,FALSE)</f>
        <v>C1</v>
      </c>
      <c r="Z3771" t="str">
        <f t="shared" si="353"/>
        <v>City</v>
      </c>
      <c r="AA3771">
        <f>VLOOKUP(A3771,vlookup_table[#All],7,FALSE)</f>
        <v>6</v>
      </c>
    </row>
    <row r="3772" spans="1:27" x14ac:dyDescent="0.3">
      <c r="A3772">
        <v>150260</v>
      </c>
      <c r="B3772" s="1" t="s">
        <v>22</v>
      </c>
      <c r="C3772" s="1" t="str">
        <f>UPPER(LEFT(B3772,2))</f>
        <v>CA</v>
      </c>
      <c r="D3772" s="1" t="s">
        <v>17</v>
      </c>
      <c r="E3772" s="1" t="str">
        <f>UPPER(LEFT(D3772,1))</f>
        <v>F</v>
      </c>
      <c r="F3772">
        <v>2182</v>
      </c>
      <c r="G3772">
        <f t="shared" si="348"/>
        <v>2182</v>
      </c>
      <c r="H3772">
        <f t="shared" si="349"/>
        <v>2182</v>
      </c>
      <c r="I3772">
        <v>555</v>
      </c>
      <c r="J3772">
        <f t="shared" si="350"/>
        <v>555</v>
      </c>
      <c r="K3772">
        <v>569</v>
      </c>
      <c r="L3772">
        <f t="shared" si="351"/>
        <v>569</v>
      </c>
      <c r="M3772">
        <v>67</v>
      </c>
      <c r="N3772">
        <v>17516</v>
      </c>
      <c r="O3772">
        <f t="shared" si="352"/>
        <v>17516</v>
      </c>
      <c r="P3772">
        <v>13</v>
      </c>
      <c r="Q3772">
        <v>57</v>
      </c>
      <c r="R3772">
        <v>561</v>
      </c>
      <c r="S3772">
        <v>559</v>
      </c>
      <c r="T3772">
        <v>6.5909090910000003</v>
      </c>
      <c r="U3772">
        <f>VLOOKUP(A3772,vlookup_table[#All],2,)</f>
        <v>0</v>
      </c>
      <c r="V3772">
        <f>VLOOKUP(A3772,vlookup_table[#All],4,FALSE)</f>
        <v>2009</v>
      </c>
      <c r="W3772" t="str">
        <f>IF(LEN(V3772)=4,_xlfn.CONCAT("19",LEFT(V3772,2)),IF(LEN(V3772)=3,_xlfn.CONCAT("190",LEFT(V3772,2)),0))</f>
        <v>1920</v>
      </c>
      <c r="X3772">
        <f>IF(V3772&lt;&gt;0,1997-VALUE(W3772),0)</f>
        <v>77</v>
      </c>
      <c r="Y3772" t="str">
        <f>VLOOKUP(A3772,vlookup_table[#All],5,FALSE)</f>
        <v>S2</v>
      </c>
      <c r="Z3772" t="str">
        <f t="shared" si="353"/>
        <v>Suburban</v>
      </c>
      <c r="AA3772">
        <f>VLOOKUP(A3772,vlookup_table[#All],7,FALSE)</f>
        <v>10</v>
      </c>
    </row>
    <row r="3773" spans="1:27" x14ac:dyDescent="0.3">
      <c r="A3773">
        <v>73272</v>
      </c>
      <c r="B3773" s="1" t="s">
        <v>30</v>
      </c>
      <c r="C3773" s="1" t="str">
        <f>UPPER(LEFT(B3773,2))</f>
        <v>MI</v>
      </c>
      <c r="D3773" s="1" t="s">
        <v>17</v>
      </c>
      <c r="E3773" s="1" t="str">
        <f>UPPER(LEFT(D3773,1))</f>
        <v>F</v>
      </c>
      <c r="F3773">
        <v>929</v>
      </c>
      <c r="G3773">
        <f t="shared" si="348"/>
        <v>929</v>
      </c>
      <c r="H3773">
        <f t="shared" si="349"/>
        <v>929</v>
      </c>
      <c r="I3773">
        <v>437</v>
      </c>
      <c r="J3773">
        <f t="shared" si="350"/>
        <v>437</v>
      </c>
      <c r="K3773">
        <v>481</v>
      </c>
      <c r="L3773">
        <f t="shared" si="351"/>
        <v>481</v>
      </c>
      <c r="M3773">
        <v>1</v>
      </c>
      <c r="N3773">
        <v>13814</v>
      </c>
      <c r="O3773">
        <f t="shared" si="352"/>
        <v>13814</v>
      </c>
      <c r="P3773">
        <v>1</v>
      </c>
      <c r="Q3773">
        <v>88</v>
      </c>
      <c r="R3773">
        <v>446</v>
      </c>
      <c r="S3773">
        <v>465</v>
      </c>
      <c r="T3773">
        <v>12.875</v>
      </c>
      <c r="U3773">
        <f>VLOOKUP(A3773,vlookup_table[#All],2,)</f>
        <v>0</v>
      </c>
      <c r="V3773">
        <f>VLOOKUP(A3773,vlookup_table[#All],4,FALSE)</f>
        <v>2302</v>
      </c>
      <c r="W3773" t="str">
        <f>IF(LEN(V3773)=4,_xlfn.CONCAT("19",LEFT(V3773,2)),IF(LEN(V3773)=3,_xlfn.CONCAT("190",LEFT(V3773,2)),0))</f>
        <v>1923</v>
      </c>
      <c r="X3773">
        <f>IF(V3773&lt;&gt;0,1997-VALUE(W3773),0)</f>
        <v>74</v>
      </c>
      <c r="Y3773" t="str">
        <f>VLOOKUP(A3773,vlookup_table[#All],5,FALSE)</f>
        <v>T2</v>
      </c>
      <c r="Z3773" t="str">
        <f t="shared" si="353"/>
        <v>Town</v>
      </c>
      <c r="AA3773">
        <f>VLOOKUP(A3773,vlookup_table[#All],7,FALSE)</f>
        <v>15</v>
      </c>
    </row>
    <row r="3774" spans="1:27" x14ac:dyDescent="0.3">
      <c r="A3774">
        <v>43101</v>
      </c>
      <c r="B3774" s="1" t="s">
        <v>13</v>
      </c>
      <c r="C3774" s="1" t="str">
        <f>UPPER(LEFT(B3774,2))</f>
        <v>FL</v>
      </c>
      <c r="D3774" s="1" t="s">
        <v>17</v>
      </c>
      <c r="E3774" s="1" t="str">
        <f>UPPER(LEFT(D3774,1))</f>
        <v>F</v>
      </c>
      <c r="F3774">
        <v>2379</v>
      </c>
      <c r="G3774">
        <f t="shared" si="348"/>
        <v>2379</v>
      </c>
      <c r="H3774">
        <f t="shared" si="349"/>
        <v>2379</v>
      </c>
      <c r="I3774">
        <v>464</v>
      </c>
      <c r="J3774">
        <f t="shared" si="350"/>
        <v>464</v>
      </c>
      <c r="K3774">
        <v>755</v>
      </c>
      <c r="L3774">
        <f t="shared" si="351"/>
        <v>755</v>
      </c>
      <c r="M3774">
        <v>66</v>
      </c>
      <c r="N3774">
        <v>31616</v>
      </c>
      <c r="O3774">
        <f t="shared" si="352"/>
        <v>31616</v>
      </c>
      <c r="P3774">
        <v>8</v>
      </c>
      <c r="Q3774">
        <v>18</v>
      </c>
      <c r="R3774">
        <v>651</v>
      </c>
      <c r="S3774">
        <v>596</v>
      </c>
      <c r="T3774">
        <v>19</v>
      </c>
      <c r="U3774">
        <f>VLOOKUP(A3774,vlookup_table[#All],2,)</f>
        <v>0</v>
      </c>
      <c r="V3774">
        <f>VLOOKUP(A3774,vlookup_table[#All],4,FALSE)</f>
        <v>4903</v>
      </c>
      <c r="W3774" t="str">
        <f>IF(LEN(V3774)=4,_xlfn.CONCAT("19",LEFT(V3774,2)),IF(LEN(V3774)=3,_xlfn.CONCAT("190",LEFT(V3774,2)),0))</f>
        <v>1949</v>
      </c>
      <c r="X3774">
        <f>IF(V3774&lt;&gt;0,1997-VALUE(W3774),0)</f>
        <v>48</v>
      </c>
      <c r="Y3774" t="str">
        <f>VLOOKUP(A3774,vlookup_table[#All],5,FALSE)</f>
        <v>C1</v>
      </c>
      <c r="Z3774" t="str">
        <f t="shared" si="353"/>
        <v>City</v>
      </c>
      <c r="AA3774">
        <f>VLOOKUP(A3774,vlookup_table[#All],7,FALSE)</f>
        <v>10</v>
      </c>
    </row>
    <row r="3775" spans="1:27" x14ac:dyDescent="0.3">
      <c r="A3775">
        <v>50640</v>
      </c>
      <c r="B3775" s="1" t="s">
        <v>13</v>
      </c>
      <c r="C3775" s="1" t="str">
        <f>UPPER(LEFT(B3775,2))</f>
        <v>FL</v>
      </c>
      <c r="D3775" s="1" t="s">
        <v>14</v>
      </c>
      <c r="E3775" s="1" t="str">
        <f>UPPER(LEFT(D3775,1))</f>
        <v>M</v>
      </c>
      <c r="F3775">
        <v>908</v>
      </c>
      <c r="G3775">
        <f t="shared" si="348"/>
        <v>908</v>
      </c>
      <c r="H3775">
        <f t="shared" si="349"/>
        <v>908</v>
      </c>
      <c r="I3775">
        <v>415</v>
      </c>
      <c r="J3775">
        <f t="shared" si="350"/>
        <v>415</v>
      </c>
      <c r="K3775">
        <v>471</v>
      </c>
      <c r="L3775">
        <f t="shared" si="351"/>
        <v>471</v>
      </c>
      <c r="M3775">
        <v>5</v>
      </c>
      <c r="N3775">
        <v>15683</v>
      </c>
      <c r="O3775">
        <f t="shared" si="352"/>
        <v>15683</v>
      </c>
      <c r="P3775">
        <v>11</v>
      </c>
      <c r="Q3775">
        <v>31</v>
      </c>
      <c r="R3775">
        <v>422</v>
      </c>
      <c r="S3775">
        <v>465</v>
      </c>
      <c r="T3775">
        <v>6.0555555559999998</v>
      </c>
      <c r="U3775">
        <f>VLOOKUP(A3775,vlookup_table[#All],2,)</f>
        <v>2</v>
      </c>
      <c r="V3775">
        <f>VLOOKUP(A3775,vlookup_table[#All],4,FALSE)</f>
        <v>2101</v>
      </c>
      <c r="W3775" t="str">
        <f>IF(LEN(V3775)=4,_xlfn.CONCAT("19",LEFT(V3775,2)),IF(LEN(V3775)=3,_xlfn.CONCAT("190",LEFT(V3775,2)),0))</f>
        <v>1921</v>
      </c>
      <c r="X3775">
        <f>IF(V3775&lt;&gt;0,1997-VALUE(W3775),0)</f>
        <v>76</v>
      </c>
      <c r="Y3775" t="str">
        <f>VLOOKUP(A3775,vlookup_table[#All],5,FALSE)</f>
        <v>T2</v>
      </c>
      <c r="Z3775" t="str">
        <f t="shared" si="353"/>
        <v>Town</v>
      </c>
      <c r="AA3775">
        <f>VLOOKUP(A3775,vlookup_table[#All],7,FALSE)</f>
        <v>5</v>
      </c>
    </row>
    <row r="3776" spans="1:27" x14ac:dyDescent="0.3">
      <c r="A3776">
        <v>190577</v>
      </c>
      <c r="B3776" s="1" t="s">
        <v>21</v>
      </c>
      <c r="C3776" s="1" t="str">
        <f>UPPER(LEFT(B3776,2))</f>
        <v>TX</v>
      </c>
      <c r="D3776" s="1" t="s">
        <v>17</v>
      </c>
      <c r="E3776" s="1" t="str">
        <f>UPPER(LEFT(D3776,1))</f>
        <v>F</v>
      </c>
      <c r="F3776">
        <v>786</v>
      </c>
      <c r="G3776">
        <f t="shared" si="348"/>
        <v>786</v>
      </c>
      <c r="H3776">
        <f t="shared" si="349"/>
        <v>786</v>
      </c>
      <c r="I3776">
        <v>385</v>
      </c>
      <c r="J3776">
        <f t="shared" si="350"/>
        <v>385</v>
      </c>
      <c r="K3776">
        <v>466</v>
      </c>
      <c r="L3776">
        <f t="shared" si="351"/>
        <v>466</v>
      </c>
      <c r="M3776">
        <v>0</v>
      </c>
      <c r="N3776">
        <v>16433</v>
      </c>
      <c r="O3776">
        <f t="shared" si="352"/>
        <v>16433</v>
      </c>
      <c r="P3776">
        <v>5</v>
      </c>
      <c r="Q3776">
        <v>67</v>
      </c>
      <c r="R3776">
        <v>493</v>
      </c>
      <c r="S3776">
        <v>391</v>
      </c>
      <c r="T3776">
        <v>11.71428571</v>
      </c>
      <c r="U3776">
        <f>VLOOKUP(A3776,vlookup_table[#All],2,)</f>
        <v>2</v>
      </c>
      <c r="V3776">
        <f>VLOOKUP(A3776,vlookup_table[#All],4,FALSE)</f>
        <v>5601</v>
      </c>
      <c r="W3776" t="str">
        <f>IF(LEN(V3776)=4,_xlfn.CONCAT("19",LEFT(V3776,2)),IF(LEN(V3776)=3,_xlfn.CONCAT("190",LEFT(V3776,2)),0))</f>
        <v>1956</v>
      </c>
      <c r="X3776">
        <f>IF(V3776&lt;&gt;0,1997-VALUE(W3776),0)</f>
        <v>41</v>
      </c>
      <c r="Y3776" t="str">
        <f>VLOOKUP(A3776,vlookup_table[#All],5,FALSE)</f>
        <v>T1</v>
      </c>
      <c r="Z3776" t="str">
        <f t="shared" si="353"/>
        <v>Town</v>
      </c>
      <c r="AA3776">
        <f>VLOOKUP(A3776,vlookup_table[#All],7,FALSE)</f>
        <v>30</v>
      </c>
    </row>
    <row r="3777" spans="1:27" x14ac:dyDescent="0.3">
      <c r="A3777">
        <v>96003</v>
      </c>
      <c r="B3777" s="1" t="s">
        <v>16</v>
      </c>
      <c r="C3777" s="1" t="str">
        <f>UPPER(LEFT(B3777,2))</f>
        <v>IL</v>
      </c>
      <c r="D3777" s="1" t="s">
        <v>17</v>
      </c>
      <c r="E3777" s="1" t="str">
        <f>UPPER(LEFT(D3777,1))</f>
        <v>F</v>
      </c>
      <c r="F3777">
        <v>450</v>
      </c>
      <c r="G3777">
        <f t="shared" si="348"/>
        <v>450</v>
      </c>
      <c r="H3777">
        <f t="shared" si="349"/>
        <v>450</v>
      </c>
      <c r="I3777">
        <v>258</v>
      </c>
      <c r="J3777">
        <f t="shared" si="350"/>
        <v>258</v>
      </c>
      <c r="K3777">
        <v>339</v>
      </c>
      <c r="L3777">
        <f t="shared" si="351"/>
        <v>339</v>
      </c>
      <c r="M3777">
        <v>0</v>
      </c>
      <c r="N3777">
        <v>11241</v>
      </c>
      <c r="O3777">
        <f t="shared" si="352"/>
        <v>11241</v>
      </c>
      <c r="P3777">
        <v>0</v>
      </c>
      <c r="Q3777">
        <v>61</v>
      </c>
      <c r="R3777">
        <v>310</v>
      </c>
      <c r="S3777">
        <v>301</v>
      </c>
      <c r="T3777">
        <v>4.8</v>
      </c>
      <c r="U3777">
        <f>VLOOKUP(A3777,vlookup_table[#All],2,)</f>
        <v>0</v>
      </c>
      <c r="V3777">
        <f>VLOOKUP(A3777,vlookup_table[#All],4,FALSE)</f>
        <v>2201</v>
      </c>
      <c r="W3777" t="str">
        <f>IF(LEN(V3777)=4,_xlfn.CONCAT("19",LEFT(V3777,2)),IF(LEN(V3777)=3,_xlfn.CONCAT("190",LEFT(V3777,2)),0))</f>
        <v>1922</v>
      </c>
      <c r="X3777">
        <f>IF(V3777&lt;&gt;0,1997-VALUE(W3777),0)</f>
        <v>75</v>
      </c>
      <c r="Y3777" t="str">
        <f>VLOOKUP(A3777,vlookup_table[#All],5,FALSE)</f>
        <v>R2</v>
      </c>
      <c r="Z3777" t="str">
        <f t="shared" si="353"/>
        <v>Rural</v>
      </c>
      <c r="AA3777">
        <f>VLOOKUP(A3777,vlookup_table[#All],7,FALSE)</f>
        <v>6</v>
      </c>
    </row>
    <row r="3778" spans="1:27" x14ac:dyDescent="0.3">
      <c r="A3778">
        <v>185913</v>
      </c>
      <c r="B3778" s="1" t="s">
        <v>22</v>
      </c>
      <c r="C3778" s="1" t="str">
        <f>UPPER(LEFT(B3778,2))</f>
        <v>CA</v>
      </c>
      <c r="D3778" s="1" t="s">
        <v>14</v>
      </c>
      <c r="E3778" s="1" t="str">
        <f>UPPER(LEFT(D3778,1))</f>
        <v>M</v>
      </c>
      <c r="F3778">
        <v>2223</v>
      </c>
      <c r="G3778">
        <f t="shared" ref="G3778:G3841" si="354">IF(LEFT(F3778,1)="A",VALUE(SUBSTITUTE(F3778,"A","")),IF(ISBLANK(F3778),"",IF(F3778=0,"",VALUE(F3778))))</f>
        <v>2223</v>
      </c>
      <c r="H3778">
        <f t="shared" ref="H3778:H3841" si="355">IF(G3778&lt;&gt;"",G3778,AVERAGE(G:G))</f>
        <v>2223</v>
      </c>
      <c r="I3778">
        <v>413</v>
      </c>
      <c r="J3778">
        <f t="shared" ref="J3778:J3841" si="356">IF(I3778&lt;&gt;0,I3778,AVERAGEIF(I:I,"&gt;0"))</f>
        <v>413</v>
      </c>
      <c r="K3778">
        <v>415</v>
      </c>
      <c r="L3778">
        <f t="shared" ref="L3778:L3841" si="357">IF(AND(K3778&lt;&gt;0,K3778&lt;&gt;""),K3778,AVERAGEIF(K:K,"&gt;0"))</f>
        <v>415</v>
      </c>
      <c r="M3778">
        <v>67</v>
      </c>
      <c r="N3778">
        <v>10217</v>
      </c>
      <c r="O3778">
        <f t="shared" ref="O3778:O3841" si="358">IF(AND(N3778&lt;&gt;0,N3778&lt;&gt;""),N3778,AVERAGEIF(N:N,"&gt;0"))</f>
        <v>10217</v>
      </c>
      <c r="P3778">
        <v>70</v>
      </c>
      <c r="Q3778">
        <v>22</v>
      </c>
      <c r="R3778">
        <v>331</v>
      </c>
      <c r="S3778">
        <v>492</v>
      </c>
      <c r="T3778">
        <v>5.6666666670000003</v>
      </c>
      <c r="U3778">
        <f>VLOOKUP(A3778,vlookup_table[#All],2,)</f>
        <v>0</v>
      </c>
      <c r="V3778">
        <f>VLOOKUP(A3778,vlookup_table[#All],4,FALSE)</f>
        <v>0</v>
      </c>
      <c r="W3778">
        <f>IF(LEN(V3778)=4,_xlfn.CONCAT("19",LEFT(V3778,2)),IF(LEN(V3778)=3,_xlfn.CONCAT("190",LEFT(V3778,2)),0))</f>
        <v>0</v>
      </c>
      <c r="X3778">
        <f>IF(V3778&lt;&gt;0,1997-VALUE(W3778),0)</f>
        <v>0</v>
      </c>
      <c r="Y3778" t="str">
        <f>VLOOKUP(A3778,vlookup_table[#All],5,FALSE)</f>
        <v>S2</v>
      </c>
      <c r="Z3778" t="str">
        <f t="shared" ref="Z3778:Z3841" si="359">IF(LEFT(Y3778,1)="C","City",IF(LEFT(Y3778,1)="T","Town",IF(LEFT(Y3778,1)="S","Suburban",IF(LEFT(Y3778,1)="U","Urban",IF(LEFT(Y3778,1)="R","Rural",0)))))</f>
        <v>Suburban</v>
      </c>
      <c r="AA3778">
        <f>VLOOKUP(A3778,vlookup_table[#All],7,FALSE)</f>
        <v>10</v>
      </c>
    </row>
    <row r="3779" spans="1:27" x14ac:dyDescent="0.3">
      <c r="A3779">
        <v>54259</v>
      </c>
      <c r="B3779" s="1" t="s">
        <v>54</v>
      </c>
      <c r="C3779" s="1" t="str">
        <f>UPPER(LEFT(B3779,2))</f>
        <v>TN</v>
      </c>
      <c r="D3779" s="1" t="s">
        <v>14</v>
      </c>
      <c r="E3779" s="1" t="str">
        <f>UPPER(LEFT(D3779,1))</f>
        <v>M</v>
      </c>
      <c r="F3779">
        <v>553</v>
      </c>
      <c r="G3779">
        <f t="shared" si="354"/>
        <v>553</v>
      </c>
      <c r="H3779">
        <f t="shared" si="355"/>
        <v>553</v>
      </c>
      <c r="I3779">
        <v>219</v>
      </c>
      <c r="J3779">
        <f t="shared" si="356"/>
        <v>219</v>
      </c>
      <c r="K3779">
        <v>319</v>
      </c>
      <c r="L3779">
        <f t="shared" si="357"/>
        <v>319</v>
      </c>
      <c r="M3779">
        <v>1</v>
      </c>
      <c r="N3779">
        <v>11263</v>
      </c>
      <c r="O3779">
        <f t="shared" si="358"/>
        <v>11263</v>
      </c>
      <c r="P3779">
        <v>2</v>
      </c>
      <c r="Q3779">
        <v>76</v>
      </c>
      <c r="R3779">
        <v>249</v>
      </c>
      <c r="S3779">
        <v>275</v>
      </c>
      <c r="T3779">
        <v>10</v>
      </c>
      <c r="U3779">
        <f>VLOOKUP(A3779,vlookup_table[#All],2,)</f>
        <v>0</v>
      </c>
      <c r="V3779">
        <f>VLOOKUP(A3779,vlookup_table[#All],4,FALSE)</f>
        <v>3201</v>
      </c>
      <c r="W3779" t="str">
        <f>IF(LEN(V3779)=4,_xlfn.CONCAT("19",LEFT(V3779,2)),IF(LEN(V3779)=3,_xlfn.CONCAT("190",LEFT(V3779,2)),0))</f>
        <v>1932</v>
      </c>
      <c r="X3779">
        <f>IF(V3779&lt;&gt;0,1997-VALUE(W3779),0)</f>
        <v>65</v>
      </c>
      <c r="Y3779" t="str">
        <f>VLOOKUP(A3779,vlookup_table[#All],5,FALSE)</f>
        <v/>
      </c>
      <c r="Z3779">
        <f t="shared" si="359"/>
        <v>0</v>
      </c>
      <c r="AA3779">
        <f>VLOOKUP(A3779,vlookup_table[#All],7,FALSE)</f>
        <v>15</v>
      </c>
    </row>
    <row r="3780" spans="1:27" x14ac:dyDescent="0.3">
      <c r="A3780">
        <v>85003</v>
      </c>
      <c r="B3780" s="1" t="s">
        <v>57</v>
      </c>
      <c r="C3780" s="1" t="str">
        <f>UPPER(LEFT(B3780,2))</f>
        <v>MN</v>
      </c>
      <c r="D3780" s="1" t="s">
        <v>14</v>
      </c>
      <c r="E3780" s="1" t="str">
        <f>UPPER(LEFT(D3780,1))</f>
        <v>M</v>
      </c>
      <c r="F3780">
        <v>331</v>
      </c>
      <c r="G3780">
        <f t="shared" si="354"/>
        <v>331</v>
      </c>
      <c r="H3780">
        <f t="shared" si="355"/>
        <v>331</v>
      </c>
      <c r="I3780">
        <v>248</v>
      </c>
      <c r="J3780">
        <f t="shared" si="356"/>
        <v>248</v>
      </c>
      <c r="K3780">
        <v>326</v>
      </c>
      <c r="L3780">
        <f t="shared" si="357"/>
        <v>326</v>
      </c>
      <c r="M3780">
        <v>0</v>
      </c>
      <c r="N3780">
        <v>10969</v>
      </c>
      <c r="O3780">
        <f t="shared" si="358"/>
        <v>10969</v>
      </c>
      <c r="P3780">
        <v>1</v>
      </c>
      <c r="Q3780">
        <v>83</v>
      </c>
      <c r="R3780">
        <v>291</v>
      </c>
      <c r="S3780">
        <v>276</v>
      </c>
      <c r="T3780">
        <v>5.4705882350000001</v>
      </c>
      <c r="U3780">
        <f>VLOOKUP(A3780,vlookup_table[#All],2,)</f>
        <v>0</v>
      </c>
      <c r="V3780">
        <f>VLOOKUP(A3780,vlookup_table[#All],4,FALSE)</f>
        <v>0</v>
      </c>
      <c r="W3780">
        <f>IF(LEN(V3780)=4,_xlfn.CONCAT("19",LEFT(V3780,2)),IF(LEN(V3780)=3,_xlfn.CONCAT("190",LEFT(V3780,2)),0))</f>
        <v>0</v>
      </c>
      <c r="X3780">
        <f>IF(V3780&lt;&gt;0,1997-VALUE(W3780),0)</f>
        <v>0</v>
      </c>
      <c r="Y3780" t="str">
        <f>VLOOKUP(A3780,vlookup_table[#All],5,FALSE)</f>
        <v>R2</v>
      </c>
      <c r="Z3780" t="str">
        <f t="shared" si="359"/>
        <v>Rural</v>
      </c>
      <c r="AA3780">
        <f>VLOOKUP(A3780,vlookup_table[#All],7,FALSE)</f>
        <v>8</v>
      </c>
    </row>
    <row r="3781" spans="1:27" x14ac:dyDescent="0.3">
      <c r="A3781">
        <v>5074</v>
      </c>
      <c r="B3781" s="1" t="s">
        <v>22</v>
      </c>
      <c r="C3781" s="1" t="str">
        <f>UPPER(LEFT(B3781,2))</f>
        <v>CA</v>
      </c>
      <c r="D3781" s="1" t="s">
        <v>14</v>
      </c>
      <c r="E3781" s="1" t="str">
        <f>UPPER(LEFT(D3781,1))</f>
        <v>M</v>
      </c>
      <c r="F3781">
        <v>1089</v>
      </c>
      <c r="G3781">
        <f t="shared" si="354"/>
        <v>1089</v>
      </c>
      <c r="H3781">
        <f t="shared" si="355"/>
        <v>1089</v>
      </c>
      <c r="I3781">
        <v>296</v>
      </c>
      <c r="J3781">
        <f t="shared" si="356"/>
        <v>296</v>
      </c>
      <c r="K3781">
        <v>352</v>
      </c>
      <c r="L3781">
        <f t="shared" si="357"/>
        <v>352</v>
      </c>
      <c r="M3781">
        <v>3</v>
      </c>
      <c r="N3781">
        <v>12998</v>
      </c>
      <c r="O3781">
        <f t="shared" si="358"/>
        <v>12998</v>
      </c>
      <c r="P3781">
        <v>10</v>
      </c>
      <c r="Q3781">
        <v>51</v>
      </c>
      <c r="R3781">
        <v>324</v>
      </c>
      <c r="S3781">
        <v>328</v>
      </c>
      <c r="T3781">
        <v>22.882352940000001</v>
      </c>
      <c r="U3781">
        <f>VLOOKUP(A3781,vlookup_table[#All],2,)</f>
        <v>1</v>
      </c>
      <c r="V3781">
        <f>VLOOKUP(A3781,vlookup_table[#All],4,FALSE)</f>
        <v>1705</v>
      </c>
      <c r="W3781" t="str">
        <f>IF(LEN(V3781)=4,_xlfn.CONCAT("19",LEFT(V3781,2)),IF(LEN(V3781)=3,_xlfn.CONCAT("190",LEFT(V3781,2)),0))</f>
        <v>1917</v>
      </c>
      <c r="X3781">
        <f>IF(V3781&lt;&gt;0,1997-VALUE(W3781),0)</f>
        <v>80</v>
      </c>
      <c r="Y3781" t="str">
        <f>VLOOKUP(A3781,vlookup_table[#All],5,FALSE)</f>
        <v>S2</v>
      </c>
      <c r="Z3781" t="str">
        <f t="shared" si="359"/>
        <v>Suburban</v>
      </c>
      <c r="AA3781">
        <f>VLOOKUP(A3781,vlookup_table[#All],7,FALSE)</f>
        <v>31</v>
      </c>
    </row>
    <row r="3782" spans="1:27" x14ac:dyDescent="0.3">
      <c r="A3782">
        <v>33359</v>
      </c>
      <c r="B3782" s="1" t="s">
        <v>13</v>
      </c>
      <c r="C3782" s="1" t="str">
        <f>UPPER(LEFT(B3782,2))</f>
        <v>FL</v>
      </c>
      <c r="D3782" s="1" t="s">
        <v>17</v>
      </c>
      <c r="E3782" s="1" t="str">
        <f>UPPER(LEFT(D3782,1))</f>
        <v>F</v>
      </c>
      <c r="F3782">
        <v>737</v>
      </c>
      <c r="G3782">
        <f t="shared" si="354"/>
        <v>737</v>
      </c>
      <c r="H3782">
        <f t="shared" si="355"/>
        <v>737</v>
      </c>
      <c r="I3782">
        <v>357</v>
      </c>
      <c r="J3782">
        <f t="shared" si="356"/>
        <v>357</v>
      </c>
      <c r="K3782">
        <v>441</v>
      </c>
      <c r="L3782">
        <f t="shared" si="357"/>
        <v>441</v>
      </c>
      <c r="M3782">
        <v>0</v>
      </c>
      <c r="N3782">
        <v>16190</v>
      </c>
      <c r="O3782">
        <f t="shared" si="358"/>
        <v>16190</v>
      </c>
      <c r="P3782">
        <v>4</v>
      </c>
      <c r="Q3782">
        <v>29</v>
      </c>
      <c r="R3782">
        <v>382</v>
      </c>
      <c r="S3782">
        <v>395</v>
      </c>
      <c r="T3782">
        <v>8.4285714289999998</v>
      </c>
      <c r="U3782">
        <f>VLOOKUP(A3782,vlookup_table[#All],2,)</f>
        <v>28</v>
      </c>
      <c r="V3782">
        <f>VLOOKUP(A3782,vlookup_table[#All],4,FALSE)</f>
        <v>3606</v>
      </c>
      <c r="W3782" t="str">
        <f>IF(LEN(V3782)=4,_xlfn.CONCAT("19",LEFT(V3782,2)),IF(LEN(V3782)=3,_xlfn.CONCAT("190",LEFT(V3782,2)),0))</f>
        <v>1936</v>
      </c>
      <c r="X3782">
        <f>IF(V3782&lt;&gt;0,1997-VALUE(W3782),0)</f>
        <v>61</v>
      </c>
      <c r="Y3782" t="str">
        <f>VLOOKUP(A3782,vlookup_table[#All],5,FALSE)</f>
        <v>S2</v>
      </c>
      <c r="Z3782" t="str">
        <f t="shared" si="359"/>
        <v>Suburban</v>
      </c>
      <c r="AA3782">
        <f>VLOOKUP(A3782,vlookup_table[#All],7,FALSE)</f>
        <v>10</v>
      </c>
    </row>
    <row r="3783" spans="1:27" x14ac:dyDescent="0.3">
      <c r="A3783">
        <v>103982</v>
      </c>
      <c r="B3783" s="1" t="s">
        <v>37</v>
      </c>
      <c r="C3783" s="1" t="str">
        <f>UPPER(LEFT(B3783,2))</f>
        <v>MO</v>
      </c>
      <c r="D3783" s="1" t="s">
        <v>14</v>
      </c>
      <c r="E3783" s="1" t="str">
        <f>UPPER(LEFT(D3783,1))</f>
        <v>M</v>
      </c>
      <c r="F3783">
        <v>486</v>
      </c>
      <c r="G3783">
        <f t="shared" si="354"/>
        <v>486</v>
      </c>
      <c r="H3783">
        <f t="shared" si="355"/>
        <v>486</v>
      </c>
      <c r="I3783">
        <v>237</v>
      </c>
      <c r="J3783">
        <f t="shared" si="356"/>
        <v>237</v>
      </c>
      <c r="K3783">
        <v>301</v>
      </c>
      <c r="L3783">
        <f t="shared" si="357"/>
        <v>301</v>
      </c>
      <c r="M3783">
        <v>0</v>
      </c>
      <c r="N3783">
        <v>10474</v>
      </c>
      <c r="O3783">
        <f t="shared" si="358"/>
        <v>10474</v>
      </c>
      <c r="P3783">
        <v>1</v>
      </c>
      <c r="Q3783">
        <v>68</v>
      </c>
      <c r="R3783">
        <v>261</v>
      </c>
      <c r="S3783">
        <v>274</v>
      </c>
      <c r="T3783">
        <v>11.823529410000001</v>
      </c>
      <c r="U3783">
        <f>VLOOKUP(A3783,vlookup_table[#All],2,)</f>
        <v>1</v>
      </c>
      <c r="V3783">
        <f>VLOOKUP(A3783,vlookup_table[#All],4,FALSE)</f>
        <v>3310</v>
      </c>
      <c r="W3783" t="str">
        <f>IF(LEN(V3783)=4,_xlfn.CONCAT("19",LEFT(V3783,2)),IF(LEN(V3783)=3,_xlfn.CONCAT("190",LEFT(V3783,2)),0))</f>
        <v>1933</v>
      </c>
      <c r="X3783">
        <f>IF(V3783&lt;&gt;0,1997-VALUE(W3783),0)</f>
        <v>64</v>
      </c>
      <c r="Y3783" t="str">
        <f>VLOOKUP(A3783,vlookup_table[#All],5,FALSE)</f>
        <v>R2</v>
      </c>
      <c r="Z3783" t="str">
        <f t="shared" si="359"/>
        <v>Rural</v>
      </c>
      <c r="AA3783">
        <f>VLOOKUP(A3783,vlookup_table[#All],7,FALSE)</f>
        <v>15</v>
      </c>
    </row>
    <row r="3784" spans="1:27" x14ac:dyDescent="0.3">
      <c r="A3784">
        <v>118564</v>
      </c>
      <c r="B3784" s="1" t="s">
        <v>21</v>
      </c>
      <c r="C3784" s="1" t="str">
        <f>UPPER(LEFT(B3784,2))</f>
        <v>TX</v>
      </c>
      <c r="D3784" s="1" t="s">
        <v>17</v>
      </c>
      <c r="E3784" s="1" t="str">
        <f>UPPER(LEFT(D3784,1))</f>
        <v>F</v>
      </c>
      <c r="F3784">
        <v>376</v>
      </c>
      <c r="G3784">
        <f t="shared" si="354"/>
        <v>376</v>
      </c>
      <c r="H3784">
        <f t="shared" si="355"/>
        <v>376</v>
      </c>
      <c r="I3784">
        <v>180</v>
      </c>
      <c r="J3784">
        <f t="shared" si="356"/>
        <v>180</v>
      </c>
      <c r="K3784">
        <v>281</v>
      </c>
      <c r="L3784">
        <f t="shared" si="357"/>
        <v>281</v>
      </c>
      <c r="M3784">
        <v>1</v>
      </c>
      <c r="N3784">
        <v>10145</v>
      </c>
      <c r="O3784">
        <f t="shared" si="358"/>
        <v>10145</v>
      </c>
      <c r="P3784">
        <v>2</v>
      </c>
      <c r="Q3784">
        <v>83</v>
      </c>
      <c r="R3784">
        <v>214</v>
      </c>
      <c r="S3784">
        <v>244</v>
      </c>
      <c r="T3784">
        <v>3.5</v>
      </c>
      <c r="U3784">
        <f>VLOOKUP(A3784,vlookup_table[#All],2,)</f>
        <v>0</v>
      </c>
      <c r="V3784">
        <f>VLOOKUP(A3784,vlookup_table[#All],4,FALSE)</f>
        <v>3611</v>
      </c>
      <c r="W3784" t="str">
        <f>IF(LEN(V3784)=4,_xlfn.CONCAT("19",LEFT(V3784,2)),IF(LEN(V3784)=3,_xlfn.CONCAT("190",LEFT(V3784,2)),0))</f>
        <v>1936</v>
      </c>
      <c r="X3784">
        <f>IF(V3784&lt;&gt;0,1997-VALUE(W3784),0)</f>
        <v>61</v>
      </c>
      <c r="Y3784" t="str">
        <f>VLOOKUP(A3784,vlookup_table[#All],5,FALSE)</f>
        <v>R3</v>
      </c>
      <c r="Z3784" t="str">
        <f t="shared" si="359"/>
        <v>Rural</v>
      </c>
      <c r="AA3784">
        <f>VLOOKUP(A3784,vlookup_table[#All],7,FALSE)</f>
        <v>5</v>
      </c>
    </row>
    <row r="3785" spans="1:27" x14ac:dyDescent="0.3">
      <c r="A3785">
        <v>136991</v>
      </c>
      <c r="B3785" s="1" t="s">
        <v>56</v>
      </c>
      <c r="C3785" s="1" t="str">
        <f>UPPER(LEFT(B3785,2))</f>
        <v>AZ</v>
      </c>
      <c r="D3785" s="1" t="s">
        <v>14</v>
      </c>
      <c r="E3785" s="1" t="str">
        <f>UPPER(LEFT(D3785,1))</f>
        <v>M</v>
      </c>
      <c r="F3785">
        <v>1074</v>
      </c>
      <c r="G3785">
        <f t="shared" si="354"/>
        <v>1074</v>
      </c>
      <c r="H3785">
        <f t="shared" si="355"/>
        <v>1074</v>
      </c>
      <c r="I3785">
        <v>469</v>
      </c>
      <c r="J3785">
        <f t="shared" si="356"/>
        <v>469</v>
      </c>
      <c r="K3785">
        <v>516</v>
      </c>
      <c r="L3785">
        <f t="shared" si="357"/>
        <v>516</v>
      </c>
      <c r="M3785">
        <v>11</v>
      </c>
      <c r="N3785">
        <v>18042</v>
      </c>
      <c r="O3785">
        <f t="shared" si="358"/>
        <v>18042</v>
      </c>
      <c r="P3785">
        <v>2</v>
      </c>
      <c r="Q3785">
        <v>34</v>
      </c>
      <c r="R3785">
        <v>472</v>
      </c>
      <c r="S3785">
        <v>510</v>
      </c>
      <c r="T3785">
        <v>9.3636363639999995</v>
      </c>
      <c r="U3785">
        <f>VLOOKUP(A3785,vlookup_table[#All],2,)</f>
        <v>0</v>
      </c>
      <c r="V3785">
        <f>VLOOKUP(A3785,vlookup_table[#All],4,FALSE)</f>
        <v>4207</v>
      </c>
      <c r="W3785" t="str">
        <f>IF(LEN(V3785)=4,_xlfn.CONCAT("19",LEFT(V3785,2)),IF(LEN(V3785)=3,_xlfn.CONCAT("190",LEFT(V3785,2)),0))</f>
        <v>1942</v>
      </c>
      <c r="X3785">
        <f>IF(V3785&lt;&gt;0,1997-VALUE(W3785),0)</f>
        <v>55</v>
      </c>
      <c r="Y3785" t="str">
        <f>VLOOKUP(A3785,vlookup_table[#All],5,FALSE)</f>
        <v>T1</v>
      </c>
      <c r="Z3785" t="str">
        <f t="shared" si="359"/>
        <v>Town</v>
      </c>
      <c r="AA3785">
        <f>VLOOKUP(A3785,vlookup_table[#All],7,FALSE)</f>
        <v>15</v>
      </c>
    </row>
    <row r="3786" spans="1:27" x14ac:dyDescent="0.3">
      <c r="A3786">
        <v>133305</v>
      </c>
      <c r="B3786" s="1" t="s">
        <v>42</v>
      </c>
      <c r="C3786" s="1" t="str">
        <f>UPPER(LEFT(B3786,2))</f>
        <v>ID</v>
      </c>
      <c r="D3786" s="1" t="s">
        <v>14</v>
      </c>
      <c r="E3786" s="1" t="str">
        <f>UPPER(LEFT(D3786,1))</f>
        <v>M</v>
      </c>
      <c r="F3786">
        <v>717</v>
      </c>
      <c r="G3786">
        <f t="shared" si="354"/>
        <v>717</v>
      </c>
      <c r="H3786">
        <f t="shared" si="355"/>
        <v>717</v>
      </c>
      <c r="I3786">
        <v>267</v>
      </c>
      <c r="J3786">
        <f t="shared" si="356"/>
        <v>267</v>
      </c>
      <c r="K3786">
        <v>410</v>
      </c>
      <c r="L3786">
        <f t="shared" si="357"/>
        <v>410</v>
      </c>
      <c r="M3786">
        <v>4</v>
      </c>
      <c r="N3786">
        <v>12937</v>
      </c>
      <c r="O3786">
        <f t="shared" si="358"/>
        <v>12937</v>
      </c>
      <c r="P3786">
        <v>0</v>
      </c>
      <c r="Q3786">
        <v>53</v>
      </c>
      <c r="R3786">
        <v>304</v>
      </c>
      <c r="S3786">
        <v>381</v>
      </c>
      <c r="T3786">
        <v>8.75</v>
      </c>
      <c r="U3786">
        <f>VLOOKUP(A3786,vlookup_table[#All],2,)</f>
        <v>0</v>
      </c>
      <c r="V3786">
        <f>VLOOKUP(A3786,vlookup_table[#All],4,FALSE)</f>
        <v>2801</v>
      </c>
      <c r="W3786" t="str">
        <f>IF(LEN(V3786)=4,_xlfn.CONCAT("19",LEFT(V3786,2)),IF(LEN(V3786)=3,_xlfn.CONCAT("190",LEFT(V3786,2)),0))</f>
        <v>1928</v>
      </c>
      <c r="X3786">
        <f>IF(V3786&lt;&gt;0,1997-VALUE(W3786),0)</f>
        <v>69</v>
      </c>
      <c r="Y3786" t="str">
        <f>VLOOKUP(A3786,vlookup_table[#All],5,FALSE)</f>
        <v>R2</v>
      </c>
      <c r="Z3786" t="str">
        <f t="shared" si="359"/>
        <v>Rural</v>
      </c>
      <c r="AA3786">
        <f>VLOOKUP(A3786,vlookup_table[#All],7,FALSE)</f>
        <v>5</v>
      </c>
    </row>
    <row r="3787" spans="1:27" x14ac:dyDescent="0.3">
      <c r="A3787">
        <v>112148</v>
      </c>
      <c r="B3787" s="1" t="s">
        <v>33</v>
      </c>
      <c r="C3787" s="1" t="str">
        <f>UPPER(LEFT(B3787,2))</f>
        <v>AR</v>
      </c>
      <c r="D3787" s="1" t="s">
        <v>14</v>
      </c>
      <c r="E3787" s="1" t="str">
        <f>UPPER(LEFT(D3787,1))</f>
        <v>M</v>
      </c>
      <c r="F3787">
        <v>543</v>
      </c>
      <c r="G3787">
        <f t="shared" si="354"/>
        <v>543</v>
      </c>
      <c r="H3787">
        <f t="shared" si="355"/>
        <v>543</v>
      </c>
      <c r="I3787">
        <v>198</v>
      </c>
      <c r="J3787">
        <f t="shared" si="356"/>
        <v>198</v>
      </c>
      <c r="K3787">
        <v>285</v>
      </c>
      <c r="L3787">
        <f t="shared" si="357"/>
        <v>285</v>
      </c>
      <c r="M3787">
        <v>1</v>
      </c>
      <c r="N3787">
        <v>11363</v>
      </c>
      <c r="O3787">
        <f t="shared" si="358"/>
        <v>11363</v>
      </c>
      <c r="P3787">
        <v>2</v>
      </c>
      <c r="Q3787">
        <v>33</v>
      </c>
      <c r="R3787">
        <v>224</v>
      </c>
      <c r="S3787">
        <v>252</v>
      </c>
      <c r="T3787">
        <v>14.42857143</v>
      </c>
      <c r="U3787">
        <f>VLOOKUP(A3787,vlookup_table[#All],2,)</f>
        <v>1</v>
      </c>
      <c r="V3787">
        <f>VLOOKUP(A3787,vlookup_table[#All],4,FALSE)</f>
        <v>1511</v>
      </c>
      <c r="W3787" t="str">
        <f>IF(LEN(V3787)=4,_xlfn.CONCAT("19",LEFT(V3787,2)),IF(LEN(V3787)=3,_xlfn.CONCAT("190",LEFT(V3787,2)),0))</f>
        <v>1915</v>
      </c>
      <c r="X3787">
        <f>IF(V3787&lt;&gt;0,1997-VALUE(W3787),0)</f>
        <v>82</v>
      </c>
      <c r="Y3787" t="str">
        <f>VLOOKUP(A3787,vlookup_table[#All],5,FALSE)</f>
        <v>T2</v>
      </c>
      <c r="Z3787" t="str">
        <f t="shared" si="359"/>
        <v>Town</v>
      </c>
      <c r="AA3787">
        <f>VLOOKUP(A3787,vlookup_table[#All],7,FALSE)</f>
        <v>25</v>
      </c>
    </row>
    <row r="3788" spans="1:27" x14ac:dyDescent="0.3">
      <c r="A3788">
        <v>25804</v>
      </c>
      <c r="B3788" s="1" t="s">
        <v>40</v>
      </c>
      <c r="C3788" s="1" t="str">
        <f>UPPER(LEFT(B3788,2))</f>
        <v>GA</v>
      </c>
      <c r="D3788" s="1" t="s">
        <v>14</v>
      </c>
      <c r="E3788" s="1" t="str">
        <f>UPPER(LEFT(D3788,1))</f>
        <v>M</v>
      </c>
      <c r="F3788">
        <v>1276</v>
      </c>
      <c r="G3788">
        <f t="shared" si="354"/>
        <v>1276</v>
      </c>
      <c r="H3788">
        <f t="shared" si="355"/>
        <v>1276</v>
      </c>
      <c r="I3788">
        <v>523</v>
      </c>
      <c r="J3788">
        <f t="shared" si="356"/>
        <v>523</v>
      </c>
      <c r="K3788">
        <v>572</v>
      </c>
      <c r="L3788">
        <f t="shared" si="357"/>
        <v>572</v>
      </c>
      <c r="M3788">
        <v>29</v>
      </c>
      <c r="N3788">
        <v>16775</v>
      </c>
      <c r="O3788">
        <f t="shared" si="358"/>
        <v>16775</v>
      </c>
      <c r="P3788">
        <v>2</v>
      </c>
      <c r="Q3788">
        <v>53</v>
      </c>
      <c r="R3788">
        <v>516</v>
      </c>
      <c r="S3788">
        <v>571</v>
      </c>
      <c r="T3788">
        <v>32.333333330000002</v>
      </c>
      <c r="U3788">
        <f>VLOOKUP(A3788,vlookup_table[#All],2,)</f>
        <v>1</v>
      </c>
      <c r="V3788">
        <f>VLOOKUP(A3788,vlookup_table[#All],4,FALSE)</f>
        <v>5601</v>
      </c>
      <c r="W3788" t="str">
        <f>IF(LEN(V3788)=4,_xlfn.CONCAT("19",LEFT(V3788,2)),IF(LEN(V3788)=3,_xlfn.CONCAT("190",LEFT(V3788,2)),0))</f>
        <v>1956</v>
      </c>
      <c r="X3788">
        <f>IF(V3788&lt;&gt;0,1997-VALUE(W3788),0)</f>
        <v>41</v>
      </c>
      <c r="Y3788" t="str">
        <f>VLOOKUP(A3788,vlookup_table[#All],5,FALSE)</f>
        <v>T1</v>
      </c>
      <c r="Z3788" t="str">
        <f t="shared" si="359"/>
        <v>Town</v>
      </c>
      <c r="AA3788">
        <f>VLOOKUP(A3788,vlookup_table[#All],7,FALSE)</f>
        <v>41</v>
      </c>
    </row>
    <row r="3789" spans="1:27" x14ac:dyDescent="0.3">
      <c r="A3789">
        <v>20167</v>
      </c>
      <c r="B3789" s="1" t="s">
        <v>18</v>
      </c>
      <c r="C3789" s="1" t="str">
        <f>UPPER(LEFT(B3789,2))</f>
        <v>NC</v>
      </c>
      <c r="D3789" s="1" t="s">
        <v>14</v>
      </c>
      <c r="E3789" s="1" t="str">
        <f>UPPER(LEFT(D3789,1))</f>
        <v>M</v>
      </c>
      <c r="F3789">
        <v>451</v>
      </c>
      <c r="G3789">
        <f t="shared" si="354"/>
        <v>451</v>
      </c>
      <c r="H3789">
        <f t="shared" si="355"/>
        <v>451</v>
      </c>
      <c r="I3789">
        <v>183</v>
      </c>
      <c r="J3789">
        <f t="shared" si="356"/>
        <v>183</v>
      </c>
      <c r="K3789">
        <v>274</v>
      </c>
      <c r="L3789">
        <f t="shared" si="357"/>
        <v>274</v>
      </c>
      <c r="M3789">
        <v>1</v>
      </c>
      <c r="N3789">
        <v>11232</v>
      </c>
      <c r="O3789">
        <f t="shared" si="358"/>
        <v>11232</v>
      </c>
      <c r="P3789">
        <v>1</v>
      </c>
      <c r="Q3789">
        <v>84</v>
      </c>
      <c r="R3789">
        <v>226</v>
      </c>
      <c r="S3789">
        <v>236</v>
      </c>
      <c r="T3789">
        <v>18.333333329999999</v>
      </c>
      <c r="U3789">
        <f>VLOOKUP(A3789,vlookup_table[#All],2,)</f>
        <v>1002</v>
      </c>
      <c r="V3789">
        <f>VLOOKUP(A3789,vlookup_table[#All],4,FALSE)</f>
        <v>0</v>
      </c>
      <c r="W3789">
        <f>IF(LEN(V3789)=4,_xlfn.CONCAT("19",LEFT(V3789,2)),IF(LEN(V3789)=3,_xlfn.CONCAT("190",LEFT(V3789,2)),0))</f>
        <v>0</v>
      </c>
      <c r="X3789">
        <f>IF(V3789&lt;&gt;0,1997-VALUE(W3789),0)</f>
        <v>0</v>
      </c>
      <c r="Y3789" t="str">
        <f>VLOOKUP(A3789,vlookup_table[#All],5,FALSE)</f>
        <v>R2</v>
      </c>
      <c r="Z3789" t="str">
        <f t="shared" si="359"/>
        <v>Rural</v>
      </c>
      <c r="AA3789">
        <f>VLOOKUP(A3789,vlookup_table[#All],7,FALSE)</f>
        <v>25</v>
      </c>
    </row>
    <row r="3790" spans="1:27" x14ac:dyDescent="0.3">
      <c r="A3790">
        <v>79717</v>
      </c>
      <c r="B3790" s="1" t="s">
        <v>36</v>
      </c>
      <c r="C3790" s="1" t="str">
        <f>UPPER(LEFT(B3790,2))</f>
        <v>WI</v>
      </c>
      <c r="D3790" s="1" t="s">
        <v>52</v>
      </c>
      <c r="E3790" s="1" t="str">
        <f>UPPER(LEFT(D3790,1))</f>
        <v>M</v>
      </c>
      <c r="F3790">
        <v>860</v>
      </c>
      <c r="G3790">
        <f t="shared" si="354"/>
        <v>860</v>
      </c>
      <c r="H3790">
        <f t="shared" si="355"/>
        <v>860</v>
      </c>
      <c r="I3790">
        <v>409</v>
      </c>
      <c r="J3790">
        <f t="shared" si="356"/>
        <v>409</v>
      </c>
      <c r="K3790">
        <v>479</v>
      </c>
      <c r="L3790">
        <f t="shared" si="357"/>
        <v>479</v>
      </c>
      <c r="M3790">
        <v>0</v>
      </c>
      <c r="N3790">
        <v>16458</v>
      </c>
      <c r="O3790">
        <f t="shared" si="358"/>
        <v>16458</v>
      </c>
      <c r="P3790">
        <v>3</v>
      </c>
      <c r="Q3790">
        <v>64</v>
      </c>
      <c r="R3790">
        <v>469</v>
      </c>
      <c r="S3790">
        <v>442</v>
      </c>
      <c r="T3790">
        <v>12.5</v>
      </c>
      <c r="U3790">
        <f>VLOOKUP(A3790,vlookup_table[#All],2,)</f>
        <v>1</v>
      </c>
      <c r="V3790">
        <f>VLOOKUP(A3790,vlookup_table[#All],4,FALSE)</f>
        <v>5701</v>
      </c>
      <c r="W3790" t="str">
        <f>IF(LEN(V3790)=4,_xlfn.CONCAT("19",LEFT(V3790,2)),IF(LEN(V3790)=3,_xlfn.CONCAT("190",LEFT(V3790,2)),0))</f>
        <v>1957</v>
      </c>
      <c r="X3790">
        <f>IF(V3790&lt;&gt;0,1997-VALUE(W3790),0)</f>
        <v>40</v>
      </c>
      <c r="Y3790" t="str">
        <f>VLOOKUP(A3790,vlookup_table[#All],5,FALSE)</f>
        <v>S1</v>
      </c>
      <c r="Z3790" t="str">
        <f t="shared" si="359"/>
        <v>Suburban</v>
      </c>
      <c r="AA3790">
        <f>VLOOKUP(A3790,vlookup_table[#All],7,FALSE)</f>
        <v>15</v>
      </c>
    </row>
    <row r="3791" spans="1:27" x14ac:dyDescent="0.3">
      <c r="A3791">
        <v>32950</v>
      </c>
      <c r="B3791" s="1" t="s">
        <v>13</v>
      </c>
      <c r="C3791" s="1" t="str">
        <f>UPPER(LEFT(B3791,2))</f>
        <v>FL</v>
      </c>
      <c r="D3791" s="1" t="s">
        <v>17</v>
      </c>
      <c r="E3791" s="1" t="str">
        <f>UPPER(LEFT(D3791,1))</f>
        <v>F</v>
      </c>
      <c r="F3791">
        <v>465</v>
      </c>
      <c r="G3791">
        <f t="shared" si="354"/>
        <v>465</v>
      </c>
      <c r="H3791">
        <f t="shared" si="355"/>
        <v>465</v>
      </c>
      <c r="I3791">
        <v>271</v>
      </c>
      <c r="J3791">
        <f t="shared" si="356"/>
        <v>271</v>
      </c>
      <c r="K3791">
        <v>338</v>
      </c>
      <c r="L3791">
        <f t="shared" si="357"/>
        <v>338</v>
      </c>
      <c r="M3791">
        <v>0</v>
      </c>
      <c r="N3791">
        <v>11843</v>
      </c>
      <c r="O3791">
        <f t="shared" si="358"/>
        <v>11843</v>
      </c>
      <c r="P3791">
        <v>2</v>
      </c>
      <c r="Q3791">
        <v>49</v>
      </c>
      <c r="R3791">
        <v>295</v>
      </c>
      <c r="S3791">
        <v>298</v>
      </c>
      <c r="T3791">
        <v>5.2857142860000002</v>
      </c>
      <c r="U3791">
        <f>VLOOKUP(A3791,vlookup_table[#All],2,)</f>
        <v>2</v>
      </c>
      <c r="V3791">
        <f>VLOOKUP(A3791,vlookup_table[#All],4,FALSE)</f>
        <v>4208</v>
      </c>
      <c r="W3791" t="str">
        <f>IF(LEN(V3791)=4,_xlfn.CONCAT("19",LEFT(V3791,2)),IF(LEN(V3791)=3,_xlfn.CONCAT("190",LEFT(V3791,2)),0))</f>
        <v>1942</v>
      </c>
      <c r="X3791">
        <f>IF(V3791&lt;&gt;0,1997-VALUE(W3791),0)</f>
        <v>55</v>
      </c>
      <c r="Y3791" t="str">
        <f>VLOOKUP(A3791,vlookup_table[#All],5,FALSE)</f>
        <v>S2</v>
      </c>
      <c r="Z3791" t="str">
        <f t="shared" si="359"/>
        <v>Suburban</v>
      </c>
      <c r="AA3791">
        <f>VLOOKUP(A3791,vlookup_table[#All],7,FALSE)</f>
        <v>5</v>
      </c>
    </row>
    <row r="3792" spans="1:27" x14ac:dyDescent="0.3">
      <c r="A3792">
        <v>187604</v>
      </c>
      <c r="B3792" s="1" t="s">
        <v>54</v>
      </c>
      <c r="C3792" s="1" t="str">
        <f>UPPER(LEFT(B3792,2))</f>
        <v>TN</v>
      </c>
      <c r="D3792" s="1"/>
      <c r="E3792" s="1" t="str">
        <f>UPPER(LEFT(D3792,1))</f>
        <v/>
      </c>
      <c r="F3792">
        <v>1349</v>
      </c>
      <c r="G3792">
        <f t="shared" si="354"/>
        <v>1349</v>
      </c>
      <c r="H3792">
        <f t="shared" si="355"/>
        <v>1349</v>
      </c>
      <c r="I3792">
        <v>481</v>
      </c>
      <c r="J3792">
        <f t="shared" si="356"/>
        <v>481</v>
      </c>
      <c r="K3792">
        <v>628</v>
      </c>
      <c r="L3792">
        <f t="shared" si="357"/>
        <v>628</v>
      </c>
      <c r="M3792">
        <v>21</v>
      </c>
      <c r="N3792">
        <v>22094</v>
      </c>
      <c r="O3792">
        <f t="shared" si="358"/>
        <v>22094</v>
      </c>
      <c r="P3792">
        <v>4</v>
      </c>
      <c r="Q3792">
        <v>45</v>
      </c>
      <c r="R3792">
        <v>593</v>
      </c>
      <c r="S3792">
        <v>521</v>
      </c>
      <c r="T3792">
        <v>5.3</v>
      </c>
      <c r="U3792">
        <f>VLOOKUP(A3792,vlookup_table[#All],2,)</f>
        <v>0</v>
      </c>
      <c r="V3792">
        <f>VLOOKUP(A3792,vlookup_table[#All],4,FALSE)</f>
        <v>0</v>
      </c>
      <c r="W3792">
        <f>IF(LEN(V3792)=4,_xlfn.CONCAT("19",LEFT(V3792,2)),IF(LEN(V3792)=3,_xlfn.CONCAT("190",LEFT(V3792,2)),0))</f>
        <v>0</v>
      </c>
      <c r="X3792">
        <f>IF(V3792&lt;&gt;0,1997-VALUE(W3792),0)</f>
        <v>0</v>
      </c>
      <c r="Y3792" t="str">
        <f>VLOOKUP(A3792,vlookup_table[#All],5,FALSE)</f>
        <v>T1</v>
      </c>
      <c r="Z3792" t="str">
        <f t="shared" si="359"/>
        <v>Town</v>
      </c>
      <c r="AA3792">
        <f>VLOOKUP(A3792,vlookup_table[#All],7,FALSE)</f>
        <v>11</v>
      </c>
    </row>
    <row r="3793" spans="1:27" x14ac:dyDescent="0.3">
      <c r="A3793">
        <v>45158</v>
      </c>
      <c r="B3793" s="1" t="s">
        <v>13</v>
      </c>
      <c r="C3793" s="1" t="str">
        <f>UPPER(LEFT(B3793,2))</f>
        <v>FL</v>
      </c>
      <c r="D3793" s="1" t="s">
        <v>17</v>
      </c>
      <c r="E3793" s="1" t="str">
        <f>UPPER(LEFT(D3793,1))</f>
        <v>F</v>
      </c>
      <c r="F3793">
        <v>917</v>
      </c>
      <c r="G3793">
        <f t="shared" si="354"/>
        <v>917</v>
      </c>
      <c r="H3793">
        <f t="shared" si="355"/>
        <v>917</v>
      </c>
      <c r="I3793">
        <v>250</v>
      </c>
      <c r="J3793">
        <f t="shared" si="356"/>
        <v>250</v>
      </c>
      <c r="K3793">
        <v>374</v>
      </c>
      <c r="L3793">
        <f t="shared" si="357"/>
        <v>374</v>
      </c>
      <c r="M3793">
        <v>0</v>
      </c>
      <c r="N3793">
        <v>14202</v>
      </c>
      <c r="O3793">
        <f t="shared" si="358"/>
        <v>14202</v>
      </c>
      <c r="P3793">
        <v>11</v>
      </c>
      <c r="Q3793">
        <v>16</v>
      </c>
      <c r="R3793">
        <v>286</v>
      </c>
      <c r="S3793">
        <v>318</v>
      </c>
      <c r="T3793">
        <v>8.5</v>
      </c>
      <c r="U3793">
        <f>VLOOKUP(A3793,vlookup_table[#All],2,)</f>
        <v>0</v>
      </c>
      <c r="V3793">
        <f>VLOOKUP(A3793,vlookup_table[#All],4,FALSE)</f>
        <v>3408</v>
      </c>
      <c r="W3793" t="str">
        <f>IF(LEN(V3793)=4,_xlfn.CONCAT("19",LEFT(V3793,2)),IF(LEN(V3793)=3,_xlfn.CONCAT("190",LEFT(V3793,2)),0))</f>
        <v>1934</v>
      </c>
      <c r="X3793">
        <f>IF(V3793&lt;&gt;0,1997-VALUE(W3793),0)</f>
        <v>63</v>
      </c>
      <c r="Y3793" t="str">
        <f>VLOOKUP(A3793,vlookup_table[#All],5,FALSE)</f>
        <v>C2</v>
      </c>
      <c r="Z3793" t="str">
        <f t="shared" si="359"/>
        <v>City</v>
      </c>
      <c r="AA3793">
        <f>VLOOKUP(A3793,vlookup_table[#All],7,FALSE)</f>
        <v>10</v>
      </c>
    </row>
    <row r="3794" spans="1:27" x14ac:dyDescent="0.3">
      <c r="A3794">
        <v>145885</v>
      </c>
      <c r="B3794" s="1" t="s">
        <v>22</v>
      </c>
      <c r="C3794" s="1" t="str">
        <f>UPPER(LEFT(B3794,2))</f>
        <v>CA</v>
      </c>
      <c r="D3794" s="1" t="s">
        <v>17</v>
      </c>
      <c r="E3794" s="1" t="str">
        <f>UPPER(LEFT(D3794,1))</f>
        <v>F</v>
      </c>
      <c r="F3794">
        <v>3130</v>
      </c>
      <c r="G3794">
        <f t="shared" si="354"/>
        <v>3130</v>
      </c>
      <c r="H3794">
        <f t="shared" si="355"/>
        <v>3130</v>
      </c>
      <c r="I3794">
        <v>564</v>
      </c>
      <c r="J3794">
        <f t="shared" si="356"/>
        <v>564</v>
      </c>
      <c r="K3794">
        <v>682</v>
      </c>
      <c r="L3794">
        <f t="shared" si="357"/>
        <v>682</v>
      </c>
      <c r="M3794">
        <v>79</v>
      </c>
      <c r="N3794">
        <v>25384</v>
      </c>
      <c r="O3794">
        <f t="shared" si="358"/>
        <v>25384</v>
      </c>
      <c r="P3794">
        <v>18</v>
      </c>
      <c r="Q3794">
        <v>47</v>
      </c>
      <c r="R3794">
        <v>624</v>
      </c>
      <c r="S3794">
        <v>631</v>
      </c>
      <c r="T3794">
        <v>20</v>
      </c>
      <c r="U3794">
        <f>VLOOKUP(A3794,vlookup_table[#All],2,)</f>
        <v>0</v>
      </c>
      <c r="V3794">
        <f>VLOOKUP(A3794,vlookup_table[#All],4,FALSE)</f>
        <v>3801</v>
      </c>
      <c r="W3794" t="str">
        <f>IF(LEN(V3794)=4,_xlfn.CONCAT("19",LEFT(V3794,2)),IF(LEN(V3794)=3,_xlfn.CONCAT("190",LEFT(V3794,2)),0))</f>
        <v>1938</v>
      </c>
      <c r="X3794">
        <f>IF(V3794&lt;&gt;0,1997-VALUE(W3794),0)</f>
        <v>59</v>
      </c>
      <c r="Y3794" t="str">
        <f>VLOOKUP(A3794,vlookup_table[#All],5,FALSE)</f>
        <v>S1</v>
      </c>
      <c r="Z3794" t="str">
        <f t="shared" si="359"/>
        <v>Suburban</v>
      </c>
      <c r="AA3794">
        <f>VLOOKUP(A3794,vlookup_table[#All],7,FALSE)</f>
        <v>20</v>
      </c>
    </row>
    <row r="3795" spans="1:27" x14ac:dyDescent="0.3">
      <c r="A3795">
        <v>104401</v>
      </c>
      <c r="B3795" s="1" t="s">
        <v>28</v>
      </c>
      <c r="C3795" s="1" t="str">
        <f>UPPER(LEFT(B3795,2))</f>
        <v>KS</v>
      </c>
      <c r="D3795" s="1" t="s">
        <v>17</v>
      </c>
      <c r="E3795" s="1" t="str">
        <f>UPPER(LEFT(D3795,1))</f>
        <v>F</v>
      </c>
      <c r="F3795">
        <v>850</v>
      </c>
      <c r="G3795">
        <f t="shared" si="354"/>
        <v>850</v>
      </c>
      <c r="H3795">
        <f t="shared" si="355"/>
        <v>850</v>
      </c>
      <c r="I3795">
        <v>270</v>
      </c>
      <c r="J3795">
        <f t="shared" si="356"/>
        <v>270</v>
      </c>
      <c r="K3795">
        <v>534</v>
      </c>
      <c r="L3795">
        <f t="shared" si="357"/>
        <v>534</v>
      </c>
      <c r="M3795">
        <v>4</v>
      </c>
      <c r="N3795">
        <v>14689</v>
      </c>
      <c r="O3795">
        <f t="shared" si="358"/>
        <v>14689</v>
      </c>
      <c r="P3795">
        <v>8</v>
      </c>
      <c r="Q3795">
        <v>48</v>
      </c>
      <c r="R3795">
        <v>468</v>
      </c>
      <c r="S3795">
        <v>360</v>
      </c>
      <c r="T3795">
        <v>10.35714286</v>
      </c>
      <c r="U3795">
        <f>VLOOKUP(A3795,vlookup_table[#All],2,)</f>
        <v>0</v>
      </c>
      <c r="V3795">
        <f>VLOOKUP(A3795,vlookup_table[#All],4,FALSE)</f>
        <v>2702</v>
      </c>
      <c r="W3795" t="str">
        <f>IF(LEN(V3795)=4,_xlfn.CONCAT("19",LEFT(V3795,2)),IF(LEN(V3795)=3,_xlfn.CONCAT("190",LEFT(V3795,2)),0))</f>
        <v>1927</v>
      </c>
      <c r="X3795">
        <f>IF(V3795&lt;&gt;0,1997-VALUE(W3795),0)</f>
        <v>70</v>
      </c>
      <c r="Y3795" t="str">
        <f>VLOOKUP(A3795,vlookup_table[#All],5,FALSE)</f>
        <v>C1</v>
      </c>
      <c r="Z3795" t="str">
        <f t="shared" si="359"/>
        <v>City</v>
      </c>
      <c r="AA3795">
        <f>VLOOKUP(A3795,vlookup_table[#All],7,FALSE)</f>
        <v>15</v>
      </c>
    </row>
    <row r="3796" spans="1:27" x14ac:dyDescent="0.3">
      <c r="A3796">
        <v>176491</v>
      </c>
      <c r="B3796" s="1" t="s">
        <v>51</v>
      </c>
      <c r="C3796" s="1" t="str">
        <f>UPPER(LEFT(B3796,2))</f>
        <v>OR</v>
      </c>
      <c r="D3796" s="1" t="s">
        <v>17</v>
      </c>
      <c r="E3796" s="1" t="str">
        <f>UPPER(LEFT(D3796,1))</f>
        <v>F</v>
      </c>
      <c r="F3796">
        <v>550</v>
      </c>
      <c r="G3796">
        <f t="shared" si="354"/>
        <v>550</v>
      </c>
      <c r="H3796">
        <f t="shared" si="355"/>
        <v>550</v>
      </c>
      <c r="I3796">
        <v>289</v>
      </c>
      <c r="J3796">
        <f t="shared" si="356"/>
        <v>289</v>
      </c>
      <c r="K3796">
        <v>363</v>
      </c>
      <c r="L3796">
        <f t="shared" si="357"/>
        <v>363</v>
      </c>
      <c r="M3796">
        <v>1</v>
      </c>
      <c r="N3796">
        <v>12798</v>
      </c>
      <c r="O3796">
        <f t="shared" si="358"/>
        <v>12798</v>
      </c>
      <c r="P3796">
        <v>3</v>
      </c>
      <c r="Q3796">
        <v>58</v>
      </c>
      <c r="R3796">
        <v>345</v>
      </c>
      <c r="S3796">
        <v>327</v>
      </c>
      <c r="T3796">
        <v>16.5</v>
      </c>
      <c r="U3796">
        <f>VLOOKUP(A3796,vlookup_table[#All],2,)</f>
        <v>0</v>
      </c>
      <c r="V3796">
        <f>VLOOKUP(A3796,vlookup_table[#All],4,FALSE)</f>
        <v>0</v>
      </c>
      <c r="W3796">
        <f>IF(LEN(V3796)=4,_xlfn.CONCAT("19",LEFT(V3796,2)),IF(LEN(V3796)=3,_xlfn.CONCAT("190",LEFT(V3796,2)),0))</f>
        <v>0</v>
      </c>
      <c r="X3796">
        <f>IF(V3796&lt;&gt;0,1997-VALUE(W3796),0)</f>
        <v>0</v>
      </c>
      <c r="Y3796" t="str">
        <f>VLOOKUP(A3796,vlookup_table[#All],5,FALSE)</f>
        <v>R2</v>
      </c>
      <c r="Z3796" t="str">
        <f t="shared" si="359"/>
        <v>Rural</v>
      </c>
      <c r="AA3796">
        <f>VLOOKUP(A3796,vlookup_table[#All],7,FALSE)</f>
        <v>25</v>
      </c>
    </row>
    <row r="3797" spans="1:27" x14ac:dyDescent="0.3">
      <c r="A3797">
        <v>89873</v>
      </c>
      <c r="B3797" s="1" t="s">
        <v>16</v>
      </c>
      <c r="C3797" s="1" t="str">
        <f>UPPER(LEFT(B3797,2))</f>
        <v>IL</v>
      </c>
      <c r="D3797" s="1" t="s">
        <v>17</v>
      </c>
      <c r="E3797" s="1" t="str">
        <f>UPPER(LEFT(D3797,1))</f>
        <v>F</v>
      </c>
      <c r="F3797">
        <v>1865</v>
      </c>
      <c r="G3797">
        <f t="shared" si="354"/>
        <v>1865</v>
      </c>
      <c r="H3797">
        <f t="shared" si="355"/>
        <v>1865</v>
      </c>
      <c r="I3797">
        <v>549</v>
      </c>
      <c r="J3797">
        <f t="shared" si="356"/>
        <v>549</v>
      </c>
      <c r="K3797">
        <v>669</v>
      </c>
      <c r="L3797">
        <f t="shared" si="357"/>
        <v>669</v>
      </c>
      <c r="M3797">
        <v>43</v>
      </c>
      <c r="N3797">
        <v>20320</v>
      </c>
      <c r="O3797">
        <f t="shared" si="358"/>
        <v>20320</v>
      </c>
      <c r="P3797">
        <v>6</v>
      </c>
      <c r="Q3797">
        <v>74</v>
      </c>
      <c r="R3797">
        <v>609</v>
      </c>
      <c r="S3797">
        <v>644</v>
      </c>
      <c r="T3797">
        <v>13.25</v>
      </c>
      <c r="U3797">
        <f>VLOOKUP(A3797,vlookup_table[#All],2,)</f>
        <v>0</v>
      </c>
      <c r="V3797">
        <f>VLOOKUP(A3797,vlookup_table[#All],4,FALSE)</f>
        <v>4506</v>
      </c>
      <c r="W3797" t="str">
        <f>IF(LEN(V3797)=4,_xlfn.CONCAT("19",LEFT(V3797,2)),IF(LEN(V3797)=3,_xlfn.CONCAT("190",LEFT(V3797,2)),0))</f>
        <v>1945</v>
      </c>
      <c r="X3797">
        <f>IF(V3797&lt;&gt;0,1997-VALUE(W3797),0)</f>
        <v>52</v>
      </c>
      <c r="Y3797" t="str">
        <f>VLOOKUP(A3797,vlookup_table[#All],5,FALSE)</f>
        <v>T1</v>
      </c>
      <c r="Z3797" t="str">
        <f t="shared" si="359"/>
        <v>Town</v>
      </c>
      <c r="AA3797">
        <f>VLOOKUP(A3797,vlookup_table[#All],7,FALSE)</f>
        <v>11</v>
      </c>
    </row>
    <row r="3798" spans="1:27" x14ac:dyDescent="0.3">
      <c r="A3798">
        <v>1673</v>
      </c>
      <c r="B3798" s="1" t="s">
        <v>39</v>
      </c>
      <c r="C3798" s="1" t="str">
        <f>UPPER(LEFT(B3798,2))</f>
        <v>UT</v>
      </c>
      <c r="D3798" s="1" t="s">
        <v>17</v>
      </c>
      <c r="E3798" s="1" t="str">
        <f>UPPER(LEFT(D3798,1))</f>
        <v>F</v>
      </c>
      <c r="F3798">
        <v>1033</v>
      </c>
      <c r="G3798">
        <f t="shared" si="354"/>
        <v>1033</v>
      </c>
      <c r="H3798">
        <f t="shared" si="355"/>
        <v>1033</v>
      </c>
      <c r="I3798">
        <v>427</v>
      </c>
      <c r="J3798">
        <f t="shared" si="356"/>
        <v>427</v>
      </c>
      <c r="K3798">
        <v>536</v>
      </c>
      <c r="L3798">
        <f t="shared" si="357"/>
        <v>536</v>
      </c>
      <c r="M3798">
        <v>14</v>
      </c>
      <c r="N3798">
        <v>12145</v>
      </c>
      <c r="O3798">
        <f t="shared" si="358"/>
        <v>12145</v>
      </c>
      <c r="P3798">
        <v>1</v>
      </c>
      <c r="Q3798">
        <v>72</v>
      </c>
      <c r="R3798">
        <v>448</v>
      </c>
      <c r="S3798">
        <v>510</v>
      </c>
      <c r="T3798">
        <v>9.6875</v>
      </c>
      <c r="U3798">
        <f>VLOOKUP(A3798,vlookup_table[#All],2,)</f>
        <v>0</v>
      </c>
      <c r="V3798">
        <f>VLOOKUP(A3798,vlookup_table[#All],4,FALSE)</f>
        <v>3001</v>
      </c>
      <c r="W3798" t="str">
        <f>IF(LEN(V3798)=4,_xlfn.CONCAT("19",LEFT(V3798,2)),IF(LEN(V3798)=3,_xlfn.CONCAT("190",LEFT(V3798,2)),0))</f>
        <v>1930</v>
      </c>
      <c r="X3798">
        <f>IF(V3798&lt;&gt;0,1997-VALUE(W3798),0)</f>
        <v>67</v>
      </c>
      <c r="Y3798" t="str">
        <f>VLOOKUP(A3798,vlookup_table[#All],5,FALSE)</f>
        <v>T1</v>
      </c>
      <c r="Z3798" t="str">
        <f t="shared" si="359"/>
        <v>Town</v>
      </c>
      <c r="AA3798">
        <f>VLOOKUP(A3798,vlookup_table[#All],7,FALSE)</f>
        <v>40</v>
      </c>
    </row>
    <row r="3799" spans="1:27" x14ac:dyDescent="0.3">
      <c r="A3799">
        <v>12874</v>
      </c>
      <c r="B3799" s="1" t="s">
        <v>57</v>
      </c>
      <c r="C3799" s="1" t="str">
        <f>UPPER(LEFT(B3799,2))</f>
        <v>MN</v>
      </c>
      <c r="D3799" s="1" t="s">
        <v>17</v>
      </c>
      <c r="E3799" s="1" t="str">
        <f>UPPER(LEFT(D3799,1))</f>
        <v>F</v>
      </c>
      <c r="F3799">
        <v>403</v>
      </c>
      <c r="G3799">
        <f t="shared" si="354"/>
        <v>403</v>
      </c>
      <c r="H3799">
        <f t="shared" si="355"/>
        <v>403</v>
      </c>
      <c r="I3799">
        <v>199</v>
      </c>
      <c r="J3799">
        <f t="shared" si="356"/>
        <v>199</v>
      </c>
      <c r="K3799">
        <v>301</v>
      </c>
      <c r="L3799">
        <f t="shared" si="357"/>
        <v>301</v>
      </c>
      <c r="M3799">
        <v>0</v>
      </c>
      <c r="N3799">
        <v>10368</v>
      </c>
      <c r="O3799">
        <f t="shared" si="358"/>
        <v>10368</v>
      </c>
      <c r="P3799">
        <v>2</v>
      </c>
      <c r="Q3799">
        <v>80</v>
      </c>
      <c r="R3799">
        <v>260</v>
      </c>
      <c r="S3799">
        <v>253</v>
      </c>
      <c r="T3799">
        <v>7.5714285710000002</v>
      </c>
      <c r="U3799">
        <f>VLOOKUP(A3799,vlookup_table[#All],2,)</f>
        <v>2</v>
      </c>
      <c r="V3799">
        <f>VLOOKUP(A3799,vlookup_table[#All],4,FALSE)</f>
        <v>1606</v>
      </c>
      <c r="W3799" t="str">
        <f>IF(LEN(V3799)=4,_xlfn.CONCAT("19",LEFT(V3799,2)),IF(LEN(V3799)=3,_xlfn.CONCAT("190",LEFT(V3799,2)),0))</f>
        <v>1916</v>
      </c>
      <c r="X3799">
        <f>IF(V3799&lt;&gt;0,1997-VALUE(W3799),0)</f>
        <v>81</v>
      </c>
      <c r="Y3799" t="str">
        <f>VLOOKUP(A3799,vlookup_table[#All],5,FALSE)</f>
        <v>R2</v>
      </c>
      <c r="Z3799" t="str">
        <f t="shared" si="359"/>
        <v>Rural</v>
      </c>
      <c r="AA3799">
        <f>VLOOKUP(A3799,vlookup_table[#All],7,FALSE)</f>
        <v>10</v>
      </c>
    </row>
    <row r="3800" spans="1:27" x14ac:dyDescent="0.3">
      <c r="A3800">
        <v>188851</v>
      </c>
      <c r="B3800" s="1" t="s">
        <v>22</v>
      </c>
      <c r="C3800" s="1" t="str">
        <f>UPPER(LEFT(B3800,2))</f>
        <v>CA</v>
      </c>
      <c r="D3800" s="1" t="s">
        <v>14</v>
      </c>
      <c r="E3800" s="1" t="str">
        <f>UPPER(LEFT(D3800,1))</f>
        <v>M</v>
      </c>
      <c r="F3800">
        <v>2192</v>
      </c>
      <c r="G3800">
        <f t="shared" si="354"/>
        <v>2192</v>
      </c>
      <c r="H3800">
        <f t="shared" si="355"/>
        <v>2192</v>
      </c>
      <c r="I3800">
        <v>400</v>
      </c>
      <c r="J3800">
        <f t="shared" si="356"/>
        <v>400</v>
      </c>
      <c r="K3800">
        <v>573</v>
      </c>
      <c r="L3800">
        <f t="shared" si="357"/>
        <v>573</v>
      </c>
      <c r="M3800">
        <v>60</v>
      </c>
      <c r="N3800">
        <v>15755</v>
      </c>
      <c r="O3800">
        <f t="shared" si="358"/>
        <v>15755</v>
      </c>
      <c r="P3800">
        <v>31</v>
      </c>
      <c r="Q3800">
        <v>48</v>
      </c>
      <c r="R3800">
        <v>410</v>
      </c>
      <c r="S3800">
        <v>515</v>
      </c>
      <c r="T3800">
        <v>24</v>
      </c>
      <c r="U3800">
        <f>VLOOKUP(A3800,vlookup_table[#All],2,)</f>
        <v>1</v>
      </c>
      <c r="V3800">
        <f>VLOOKUP(A3800,vlookup_table[#All],4,FALSE)</f>
        <v>1601</v>
      </c>
      <c r="W3800" t="str">
        <f>IF(LEN(V3800)=4,_xlfn.CONCAT("19",LEFT(V3800,2)),IF(LEN(V3800)=3,_xlfn.CONCAT("190",LEFT(V3800,2)),0))</f>
        <v>1916</v>
      </c>
      <c r="X3800">
        <f>IF(V3800&lt;&gt;0,1997-VALUE(W3800),0)</f>
        <v>81</v>
      </c>
      <c r="Y3800" t="str">
        <f>VLOOKUP(A3800,vlookup_table[#All],5,FALSE)</f>
        <v>S2</v>
      </c>
      <c r="Z3800" t="str">
        <f t="shared" si="359"/>
        <v>Suburban</v>
      </c>
      <c r="AA3800">
        <f>VLOOKUP(A3800,vlookup_table[#All],7,FALSE)</f>
        <v>23</v>
      </c>
    </row>
    <row r="3801" spans="1:27" x14ac:dyDescent="0.3">
      <c r="A3801">
        <v>160258</v>
      </c>
      <c r="B3801" s="1" t="s">
        <v>22</v>
      </c>
      <c r="C3801" s="1" t="str">
        <f>UPPER(LEFT(B3801,2))</f>
        <v>CA</v>
      </c>
      <c r="D3801" s="1" t="s">
        <v>14</v>
      </c>
      <c r="E3801" s="1" t="str">
        <f>UPPER(LEFT(D3801,1))</f>
        <v>M</v>
      </c>
      <c r="F3801">
        <v>2656</v>
      </c>
      <c r="G3801">
        <f t="shared" si="354"/>
        <v>2656</v>
      </c>
      <c r="H3801">
        <f t="shared" si="355"/>
        <v>2656</v>
      </c>
      <c r="I3801">
        <v>437</v>
      </c>
      <c r="J3801">
        <f t="shared" si="356"/>
        <v>437</v>
      </c>
      <c r="K3801">
        <v>531</v>
      </c>
      <c r="L3801">
        <f t="shared" si="357"/>
        <v>531</v>
      </c>
      <c r="M3801">
        <v>85</v>
      </c>
      <c r="N3801">
        <v>19931</v>
      </c>
      <c r="O3801">
        <f t="shared" si="358"/>
        <v>19931</v>
      </c>
      <c r="P3801">
        <v>18</v>
      </c>
      <c r="Q3801">
        <v>46</v>
      </c>
      <c r="R3801">
        <v>492</v>
      </c>
      <c r="S3801">
        <v>488</v>
      </c>
      <c r="T3801">
        <v>8.6999999999999993</v>
      </c>
      <c r="U3801">
        <f>VLOOKUP(A3801,vlookup_table[#All],2,)</f>
        <v>0</v>
      </c>
      <c r="V3801">
        <f>VLOOKUP(A3801,vlookup_table[#All],4,FALSE)</f>
        <v>1803</v>
      </c>
      <c r="W3801" t="str">
        <f>IF(LEN(V3801)=4,_xlfn.CONCAT("19",LEFT(V3801,2)),IF(LEN(V3801)=3,_xlfn.CONCAT("190",LEFT(V3801,2)),0))</f>
        <v>1918</v>
      </c>
      <c r="X3801">
        <f>IF(V3801&lt;&gt;0,1997-VALUE(W3801),0)</f>
        <v>79</v>
      </c>
      <c r="Y3801" t="str">
        <f>VLOOKUP(A3801,vlookup_table[#All],5,FALSE)</f>
        <v>C1</v>
      </c>
      <c r="Z3801" t="str">
        <f t="shared" si="359"/>
        <v>City</v>
      </c>
      <c r="AA3801">
        <f>VLOOKUP(A3801,vlookup_table[#All],7,FALSE)</f>
        <v>15</v>
      </c>
    </row>
    <row r="3802" spans="1:27" x14ac:dyDescent="0.3">
      <c r="A3802">
        <v>108760</v>
      </c>
      <c r="B3802" s="1" t="s">
        <v>50</v>
      </c>
      <c r="C3802" s="1" t="str">
        <f>UPPER(LEFT(B3802,2))</f>
        <v>LA</v>
      </c>
      <c r="D3802" s="1" t="s">
        <v>17</v>
      </c>
      <c r="E3802" s="1" t="str">
        <f>UPPER(LEFT(D3802,1))</f>
        <v>F</v>
      </c>
      <c r="F3802">
        <v>564</v>
      </c>
      <c r="G3802">
        <f t="shared" si="354"/>
        <v>564</v>
      </c>
      <c r="H3802">
        <f t="shared" si="355"/>
        <v>564</v>
      </c>
      <c r="I3802">
        <v>211</v>
      </c>
      <c r="J3802">
        <f t="shared" si="356"/>
        <v>211</v>
      </c>
      <c r="K3802">
        <v>285</v>
      </c>
      <c r="L3802">
        <f t="shared" si="357"/>
        <v>285</v>
      </c>
      <c r="M3802">
        <v>1</v>
      </c>
      <c r="N3802">
        <v>8384</v>
      </c>
      <c r="O3802">
        <f t="shared" si="358"/>
        <v>8384</v>
      </c>
      <c r="P3802">
        <v>0</v>
      </c>
      <c r="Q3802">
        <v>86</v>
      </c>
      <c r="R3802">
        <v>251</v>
      </c>
      <c r="S3802">
        <v>254</v>
      </c>
      <c r="T3802">
        <v>15</v>
      </c>
      <c r="U3802">
        <f>VLOOKUP(A3802,vlookup_table[#All],2,)</f>
        <v>2</v>
      </c>
      <c r="V3802">
        <f>VLOOKUP(A3802,vlookup_table[#All],4,FALSE)</f>
        <v>0</v>
      </c>
      <c r="W3802">
        <f>IF(LEN(V3802)=4,_xlfn.CONCAT("19",LEFT(V3802,2)),IF(LEN(V3802)=3,_xlfn.CONCAT("190",LEFT(V3802,2)),0))</f>
        <v>0</v>
      </c>
      <c r="X3802">
        <f>IF(V3802&lt;&gt;0,1997-VALUE(W3802),0)</f>
        <v>0</v>
      </c>
      <c r="Y3802" t="str">
        <f>VLOOKUP(A3802,vlookup_table[#All],5,FALSE)</f>
        <v>R3</v>
      </c>
      <c r="Z3802" t="str">
        <f t="shared" si="359"/>
        <v>Rural</v>
      </c>
      <c r="AA3802">
        <f>VLOOKUP(A3802,vlookup_table[#All],7,FALSE)</f>
        <v>22</v>
      </c>
    </row>
    <row r="3803" spans="1:27" x14ac:dyDescent="0.3">
      <c r="A3803">
        <v>187696</v>
      </c>
      <c r="B3803" s="1" t="s">
        <v>21</v>
      </c>
      <c r="C3803" s="1" t="str">
        <f>UPPER(LEFT(B3803,2))</f>
        <v>TX</v>
      </c>
      <c r="D3803" s="1" t="s">
        <v>17</v>
      </c>
      <c r="E3803" s="1" t="str">
        <f>UPPER(LEFT(D3803,1))</f>
        <v>F</v>
      </c>
      <c r="F3803">
        <v>1182</v>
      </c>
      <c r="G3803">
        <f t="shared" si="354"/>
        <v>1182</v>
      </c>
      <c r="H3803">
        <f t="shared" si="355"/>
        <v>1182</v>
      </c>
      <c r="I3803">
        <v>269</v>
      </c>
      <c r="J3803">
        <f t="shared" si="356"/>
        <v>269</v>
      </c>
      <c r="K3803">
        <v>482</v>
      </c>
      <c r="L3803">
        <f t="shared" si="357"/>
        <v>482</v>
      </c>
      <c r="M3803">
        <v>0</v>
      </c>
      <c r="N3803">
        <v>16352</v>
      </c>
      <c r="O3803">
        <f t="shared" si="358"/>
        <v>16352</v>
      </c>
      <c r="P3803">
        <v>12</v>
      </c>
      <c r="Q3803">
        <v>39</v>
      </c>
      <c r="R3803">
        <v>374</v>
      </c>
      <c r="S3803">
        <v>361</v>
      </c>
      <c r="T3803">
        <v>17.5</v>
      </c>
      <c r="U3803">
        <f>VLOOKUP(A3803,vlookup_table[#All],2,)</f>
        <v>28</v>
      </c>
      <c r="V3803">
        <f>VLOOKUP(A3803,vlookup_table[#All],4,FALSE)</f>
        <v>0</v>
      </c>
      <c r="W3803">
        <f>IF(LEN(V3803)=4,_xlfn.CONCAT("19",LEFT(V3803,2)),IF(LEN(V3803)=3,_xlfn.CONCAT("190",LEFT(V3803,2)),0))</f>
        <v>0</v>
      </c>
      <c r="X3803">
        <f>IF(V3803&lt;&gt;0,1997-VALUE(W3803),0)</f>
        <v>0</v>
      </c>
      <c r="Y3803" t="str">
        <f>VLOOKUP(A3803,vlookup_table[#All],5,FALSE)</f>
        <v>C1</v>
      </c>
      <c r="Z3803" t="str">
        <f t="shared" si="359"/>
        <v>City</v>
      </c>
      <c r="AA3803">
        <f>VLOOKUP(A3803,vlookup_table[#All],7,FALSE)</f>
        <v>10</v>
      </c>
    </row>
    <row r="3804" spans="1:27" x14ac:dyDescent="0.3">
      <c r="A3804">
        <v>66199</v>
      </c>
      <c r="B3804" s="1" t="s">
        <v>30</v>
      </c>
      <c r="C3804" s="1" t="str">
        <f>UPPER(LEFT(B3804,2))</f>
        <v>MI</v>
      </c>
      <c r="D3804" s="1" t="s">
        <v>17</v>
      </c>
      <c r="E3804" s="1" t="str">
        <f>UPPER(LEFT(D3804,1))</f>
        <v>F</v>
      </c>
      <c r="F3804">
        <v>646</v>
      </c>
      <c r="G3804">
        <f t="shared" si="354"/>
        <v>646</v>
      </c>
      <c r="H3804">
        <f t="shared" si="355"/>
        <v>646</v>
      </c>
      <c r="I3804">
        <v>377</v>
      </c>
      <c r="J3804">
        <f t="shared" si="356"/>
        <v>377</v>
      </c>
      <c r="K3804">
        <v>439</v>
      </c>
      <c r="L3804">
        <f t="shared" si="357"/>
        <v>439</v>
      </c>
      <c r="M3804">
        <v>0</v>
      </c>
      <c r="N3804">
        <v>18681</v>
      </c>
      <c r="O3804">
        <f t="shared" si="358"/>
        <v>18681</v>
      </c>
      <c r="P3804">
        <v>2</v>
      </c>
      <c r="Q3804">
        <v>80</v>
      </c>
      <c r="R3804">
        <v>399</v>
      </c>
      <c r="S3804">
        <v>408</v>
      </c>
      <c r="T3804">
        <v>4.6666666670000003</v>
      </c>
      <c r="U3804">
        <f>VLOOKUP(A3804,vlookup_table[#All],2,)</f>
        <v>0</v>
      </c>
      <c r="V3804">
        <f>VLOOKUP(A3804,vlookup_table[#All],4,FALSE)</f>
        <v>0</v>
      </c>
      <c r="W3804">
        <f>IF(LEN(V3804)=4,_xlfn.CONCAT("19",LEFT(V3804,2)),IF(LEN(V3804)=3,_xlfn.CONCAT("190",LEFT(V3804,2)),0))</f>
        <v>0</v>
      </c>
      <c r="X3804">
        <f>IF(V3804&lt;&gt;0,1997-VALUE(W3804),0)</f>
        <v>0</v>
      </c>
      <c r="Y3804" t="str">
        <f>VLOOKUP(A3804,vlookup_table[#All],5,FALSE)</f>
        <v>S2</v>
      </c>
      <c r="Z3804" t="str">
        <f t="shared" si="359"/>
        <v>Suburban</v>
      </c>
      <c r="AA3804">
        <f>VLOOKUP(A3804,vlookup_table[#All],7,FALSE)</f>
        <v>5</v>
      </c>
    </row>
    <row r="3805" spans="1:27" x14ac:dyDescent="0.3">
      <c r="A3805">
        <v>104905</v>
      </c>
      <c r="B3805" s="1" t="s">
        <v>28</v>
      </c>
      <c r="C3805" s="1" t="str">
        <f>UPPER(LEFT(B3805,2))</f>
        <v>KS</v>
      </c>
      <c r="D3805" s="1" t="s">
        <v>17</v>
      </c>
      <c r="E3805" s="1" t="str">
        <f>UPPER(LEFT(D3805,1))</f>
        <v>F</v>
      </c>
      <c r="F3805">
        <v>877</v>
      </c>
      <c r="G3805">
        <f t="shared" si="354"/>
        <v>877</v>
      </c>
      <c r="H3805">
        <f t="shared" si="355"/>
        <v>877</v>
      </c>
      <c r="I3805">
        <v>382</v>
      </c>
      <c r="J3805">
        <f t="shared" si="356"/>
        <v>382</v>
      </c>
      <c r="K3805">
        <v>554</v>
      </c>
      <c r="L3805">
        <f t="shared" si="357"/>
        <v>554</v>
      </c>
      <c r="M3805">
        <v>1</v>
      </c>
      <c r="N3805">
        <v>22091</v>
      </c>
      <c r="O3805">
        <f t="shared" si="358"/>
        <v>22091</v>
      </c>
      <c r="P3805">
        <v>2</v>
      </c>
      <c r="Q3805">
        <v>42</v>
      </c>
      <c r="R3805">
        <v>503</v>
      </c>
      <c r="S3805">
        <v>460</v>
      </c>
      <c r="T3805">
        <v>11.42857143</v>
      </c>
      <c r="U3805">
        <f>VLOOKUP(A3805,vlookup_table[#All],2,)</f>
        <v>0</v>
      </c>
      <c r="V3805">
        <f>VLOOKUP(A3805,vlookup_table[#All],4,FALSE)</f>
        <v>5401</v>
      </c>
      <c r="W3805" t="str">
        <f>IF(LEN(V3805)=4,_xlfn.CONCAT("19",LEFT(V3805,2)),IF(LEN(V3805)=3,_xlfn.CONCAT("190",LEFT(V3805,2)),0))</f>
        <v>1954</v>
      </c>
      <c r="X3805">
        <f>IF(V3805&lt;&gt;0,1997-VALUE(W3805),0)</f>
        <v>43</v>
      </c>
      <c r="Y3805" t="str">
        <f>VLOOKUP(A3805,vlookup_table[#All],5,FALSE)</f>
        <v>S1</v>
      </c>
      <c r="Z3805" t="str">
        <f t="shared" si="359"/>
        <v>Suburban</v>
      </c>
      <c r="AA3805">
        <f>VLOOKUP(A3805,vlookup_table[#All],7,FALSE)</f>
        <v>15</v>
      </c>
    </row>
    <row r="3806" spans="1:27" x14ac:dyDescent="0.3">
      <c r="A3806">
        <v>102665</v>
      </c>
      <c r="B3806" s="1" t="s">
        <v>37</v>
      </c>
      <c r="C3806" s="1" t="str">
        <f>UPPER(LEFT(B3806,2))</f>
        <v>MO</v>
      </c>
      <c r="D3806" s="1" t="s">
        <v>14</v>
      </c>
      <c r="E3806" s="1" t="str">
        <f>UPPER(LEFT(D3806,1))</f>
        <v>M</v>
      </c>
      <c r="F3806">
        <v>424</v>
      </c>
      <c r="G3806">
        <f t="shared" si="354"/>
        <v>424</v>
      </c>
      <c r="H3806">
        <f t="shared" si="355"/>
        <v>424</v>
      </c>
      <c r="I3806">
        <v>215</v>
      </c>
      <c r="J3806">
        <f t="shared" si="356"/>
        <v>215</v>
      </c>
      <c r="K3806">
        <v>277</v>
      </c>
      <c r="L3806">
        <f t="shared" si="357"/>
        <v>277</v>
      </c>
      <c r="M3806">
        <v>0</v>
      </c>
      <c r="N3806">
        <v>9603</v>
      </c>
      <c r="O3806">
        <f t="shared" si="358"/>
        <v>9603</v>
      </c>
      <c r="P3806">
        <v>0</v>
      </c>
      <c r="Q3806">
        <v>81</v>
      </c>
      <c r="R3806">
        <v>255</v>
      </c>
      <c r="S3806">
        <v>242</v>
      </c>
      <c r="T3806">
        <v>8.75</v>
      </c>
      <c r="U3806">
        <f>VLOOKUP(A3806,vlookup_table[#All],2,)</f>
        <v>1</v>
      </c>
      <c r="V3806">
        <f>VLOOKUP(A3806,vlookup_table[#All],4,FALSE)</f>
        <v>4001</v>
      </c>
      <c r="W3806" t="str">
        <f>IF(LEN(V3806)=4,_xlfn.CONCAT("19",LEFT(V3806,2)),IF(LEN(V3806)=3,_xlfn.CONCAT("190",LEFT(V3806,2)),0))</f>
        <v>1940</v>
      </c>
      <c r="X3806">
        <f>IF(V3806&lt;&gt;0,1997-VALUE(W3806),0)</f>
        <v>57</v>
      </c>
      <c r="Y3806" t="str">
        <f>VLOOKUP(A3806,vlookup_table[#All],5,FALSE)</f>
        <v>C3</v>
      </c>
      <c r="Z3806" t="str">
        <f t="shared" si="359"/>
        <v>City</v>
      </c>
      <c r="AA3806">
        <f>VLOOKUP(A3806,vlookup_table[#All],7,FALSE)</f>
        <v>20</v>
      </c>
    </row>
    <row r="3807" spans="1:27" x14ac:dyDescent="0.3">
      <c r="A3807">
        <v>137199</v>
      </c>
      <c r="B3807" s="1" t="s">
        <v>56</v>
      </c>
      <c r="C3807" s="1" t="str">
        <f>UPPER(LEFT(B3807,2))</f>
        <v>AZ</v>
      </c>
      <c r="D3807" s="1" t="s">
        <v>61</v>
      </c>
      <c r="E3807" s="1" t="str">
        <f>UPPER(LEFT(D3807,1))</f>
        <v>F</v>
      </c>
      <c r="F3807">
        <v>723</v>
      </c>
      <c r="G3807">
        <f t="shared" si="354"/>
        <v>723</v>
      </c>
      <c r="H3807">
        <f t="shared" si="355"/>
        <v>723</v>
      </c>
      <c r="I3807">
        <v>270</v>
      </c>
      <c r="J3807">
        <f t="shared" si="356"/>
        <v>270</v>
      </c>
      <c r="K3807">
        <v>386</v>
      </c>
      <c r="L3807">
        <f t="shared" si="357"/>
        <v>386</v>
      </c>
      <c r="M3807">
        <v>0</v>
      </c>
      <c r="N3807">
        <v>20233</v>
      </c>
      <c r="O3807">
        <f t="shared" si="358"/>
        <v>20233</v>
      </c>
      <c r="P3807">
        <v>8</v>
      </c>
      <c r="Q3807">
        <v>1</v>
      </c>
      <c r="R3807">
        <v>335</v>
      </c>
      <c r="S3807">
        <v>321</v>
      </c>
      <c r="T3807">
        <v>7.6</v>
      </c>
      <c r="U3807">
        <f>VLOOKUP(A3807,vlookup_table[#All],2,)</f>
        <v>2</v>
      </c>
      <c r="V3807">
        <f>VLOOKUP(A3807,vlookup_table[#All],4,FALSE)</f>
        <v>808</v>
      </c>
      <c r="W3807" t="str">
        <f>IF(LEN(V3807)=4,_xlfn.CONCAT("19",LEFT(V3807,2)),IF(LEN(V3807)=3,_xlfn.CONCAT("190",LEFT(V3807,2)),0))</f>
        <v>19080</v>
      </c>
      <c r="X3807">
        <f>IF(V3807&lt;&gt;0,1997-VALUE(W3807),0)</f>
        <v>-17083</v>
      </c>
      <c r="Y3807" t="str">
        <f>VLOOKUP(A3807,vlookup_table[#All],5,FALSE)</f>
        <v>C1</v>
      </c>
      <c r="Z3807" t="str">
        <f t="shared" si="359"/>
        <v>City</v>
      </c>
      <c r="AA3807">
        <f>VLOOKUP(A3807,vlookup_table[#All],7,FALSE)</f>
        <v>10</v>
      </c>
    </row>
    <row r="3808" spans="1:27" x14ac:dyDescent="0.3">
      <c r="A3808">
        <v>159507</v>
      </c>
      <c r="B3808" s="1" t="s">
        <v>22</v>
      </c>
      <c r="C3808" s="1" t="str">
        <f>UPPER(LEFT(B3808,2))</f>
        <v>CA</v>
      </c>
      <c r="D3808" s="1" t="s">
        <v>17</v>
      </c>
      <c r="E3808" s="1" t="str">
        <f>UPPER(LEFT(D3808,1))</f>
        <v>F</v>
      </c>
      <c r="F3808">
        <v>928</v>
      </c>
      <c r="G3808">
        <f t="shared" si="354"/>
        <v>928</v>
      </c>
      <c r="H3808">
        <f t="shared" si="355"/>
        <v>928</v>
      </c>
      <c r="I3808">
        <v>409</v>
      </c>
      <c r="J3808">
        <f t="shared" si="356"/>
        <v>409</v>
      </c>
      <c r="K3808">
        <v>541</v>
      </c>
      <c r="L3808">
        <f t="shared" si="357"/>
        <v>541</v>
      </c>
      <c r="M3808">
        <v>5</v>
      </c>
      <c r="N3808">
        <v>19428</v>
      </c>
      <c r="O3808">
        <f t="shared" si="358"/>
        <v>19428</v>
      </c>
      <c r="P3808">
        <v>1</v>
      </c>
      <c r="Q3808">
        <v>65</v>
      </c>
      <c r="R3808">
        <v>484</v>
      </c>
      <c r="S3808">
        <v>456</v>
      </c>
      <c r="T3808">
        <v>20</v>
      </c>
      <c r="U3808">
        <f>VLOOKUP(A3808,vlookup_table[#All],2,)</f>
        <v>0</v>
      </c>
      <c r="V3808">
        <f>VLOOKUP(A3808,vlookup_table[#All],4,FALSE)</f>
        <v>2301</v>
      </c>
      <c r="W3808" t="str">
        <f>IF(LEN(V3808)=4,_xlfn.CONCAT("19",LEFT(V3808,2)),IF(LEN(V3808)=3,_xlfn.CONCAT("190",LEFT(V3808,2)),0))</f>
        <v>1923</v>
      </c>
      <c r="X3808">
        <f>IF(V3808&lt;&gt;0,1997-VALUE(W3808),0)</f>
        <v>74</v>
      </c>
      <c r="Y3808" t="str">
        <f>VLOOKUP(A3808,vlookup_table[#All],5,FALSE)</f>
        <v>T2</v>
      </c>
      <c r="Z3808" t="str">
        <f t="shared" si="359"/>
        <v>Town</v>
      </c>
      <c r="AA3808">
        <f>VLOOKUP(A3808,vlookup_table[#All],7,FALSE)</f>
        <v>20</v>
      </c>
    </row>
    <row r="3809" spans="1:27" x14ac:dyDescent="0.3">
      <c r="A3809">
        <v>137577</v>
      </c>
      <c r="B3809" s="1" t="s">
        <v>56</v>
      </c>
      <c r="C3809" s="1" t="str">
        <f>UPPER(LEFT(B3809,2))</f>
        <v>AZ</v>
      </c>
      <c r="D3809" s="1" t="s">
        <v>14</v>
      </c>
      <c r="E3809" s="1" t="str">
        <f>UPPER(LEFT(D3809,1))</f>
        <v>M</v>
      </c>
      <c r="F3809">
        <v>1052</v>
      </c>
      <c r="G3809">
        <f t="shared" si="354"/>
        <v>1052</v>
      </c>
      <c r="H3809">
        <f t="shared" si="355"/>
        <v>1052</v>
      </c>
      <c r="I3809">
        <v>505</v>
      </c>
      <c r="J3809">
        <f t="shared" si="356"/>
        <v>505</v>
      </c>
      <c r="K3809">
        <v>525</v>
      </c>
      <c r="L3809">
        <f t="shared" si="357"/>
        <v>525</v>
      </c>
      <c r="M3809">
        <v>0</v>
      </c>
      <c r="N3809">
        <v>27683</v>
      </c>
      <c r="O3809">
        <f t="shared" si="358"/>
        <v>27683</v>
      </c>
      <c r="P3809">
        <v>0</v>
      </c>
      <c r="Q3809">
        <v>54</v>
      </c>
      <c r="R3809">
        <v>505</v>
      </c>
      <c r="S3809">
        <v>525</v>
      </c>
      <c r="T3809">
        <v>7.2</v>
      </c>
      <c r="U3809">
        <f>VLOOKUP(A3809,vlookup_table[#All],2,)</f>
        <v>0</v>
      </c>
      <c r="V3809">
        <f>VLOOKUP(A3809,vlookup_table[#All],4,FALSE)</f>
        <v>0</v>
      </c>
      <c r="W3809">
        <f>IF(LEN(V3809)=4,_xlfn.CONCAT("19",LEFT(V3809,2)),IF(LEN(V3809)=3,_xlfn.CONCAT("190",LEFT(V3809,2)),0))</f>
        <v>0</v>
      </c>
      <c r="X3809">
        <f>IF(V3809&lt;&gt;0,1997-VALUE(W3809),0)</f>
        <v>0</v>
      </c>
      <c r="Y3809" t="str">
        <f>VLOOKUP(A3809,vlookup_table[#All],5,FALSE)</f>
        <v>S1</v>
      </c>
      <c r="Z3809" t="str">
        <f t="shared" si="359"/>
        <v>Suburban</v>
      </c>
      <c r="AA3809">
        <f>VLOOKUP(A3809,vlookup_table[#All],7,FALSE)</f>
        <v>10</v>
      </c>
    </row>
    <row r="3810" spans="1:27" x14ac:dyDescent="0.3">
      <c r="A3810">
        <v>113805</v>
      </c>
      <c r="B3810" s="1" t="s">
        <v>32</v>
      </c>
      <c r="C3810" s="1" t="str">
        <f>UPPER(LEFT(B3810,2))</f>
        <v>OK</v>
      </c>
      <c r="D3810" s="1" t="s">
        <v>17</v>
      </c>
      <c r="E3810" s="1" t="str">
        <f>UPPER(LEFT(D3810,1))</f>
        <v>F</v>
      </c>
      <c r="F3810">
        <v>392</v>
      </c>
      <c r="G3810">
        <f t="shared" si="354"/>
        <v>392</v>
      </c>
      <c r="H3810">
        <f t="shared" si="355"/>
        <v>392</v>
      </c>
      <c r="I3810">
        <v>216</v>
      </c>
      <c r="J3810">
        <f t="shared" si="356"/>
        <v>216</v>
      </c>
      <c r="K3810">
        <v>355</v>
      </c>
      <c r="L3810">
        <f t="shared" si="357"/>
        <v>355</v>
      </c>
      <c r="M3810">
        <v>0</v>
      </c>
      <c r="N3810">
        <v>14127</v>
      </c>
      <c r="O3810">
        <f t="shared" si="358"/>
        <v>14127</v>
      </c>
      <c r="P3810">
        <v>0</v>
      </c>
      <c r="Q3810">
        <v>81</v>
      </c>
      <c r="R3810">
        <v>238</v>
      </c>
      <c r="S3810">
        <v>322</v>
      </c>
      <c r="T3810">
        <v>10.95454546</v>
      </c>
      <c r="U3810">
        <f>VLOOKUP(A3810,vlookup_table[#All],2,)</f>
        <v>0</v>
      </c>
      <c r="V3810">
        <f>VLOOKUP(A3810,vlookup_table[#All],4,FALSE)</f>
        <v>2001</v>
      </c>
      <c r="W3810" t="str">
        <f>IF(LEN(V3810)=4,_xlfn.CONCAT("19",LEFT(V3810,2)),IF(LEN(V3810)=3,_xlfn.CONCAT("190",LEFT(V3810,2)),0))</f>
        <v>1920</v>
      </c>
      <c r="X3810">
        <f>IF(V3810&lt;&gt;0,1997-VALUE(W3810),0)</f>
        <v>77</v>
      </c>
      <c r="Y3810" t="str">
        <f>VLOOKUP(A3810,vlookup_table[#All],5,FALSE)</f>
        <v>T2</v>
      </c>
      <c r="Z3810" t="str">
        <f t="shared" si="359"/>
        <v>Town</v>
      </c>
      <c r="AA3810">
        <f>VLOOKUP(A3810,vlookup_table[#All],7,FALSE)</f>
        <v>20</v>
      </c>
    </row>
    <row r="3811" spans="1:27" x14ac:dyDescent="0.3">
      <c r="A3811">
        <v>46203</v>
      </c>
      <c r="B3811" s="1" t="s">
        <v>22</v>
      </c>
      <c r="C3811" s="1" t="str">
        <f>UPPER(LEFT(B3811,2))</f>
        <v>CA</v>
      </c>
      <c r="D3811" s="1" t="s">
        <v>17</v>
      </c>
      <c r="E3811" s="1" t="str">
        <f>UPPER(LEFT(D3811,1))</f>
        <v>F</v>
      </c>
      <c r="F3811">
        <v>2347</v>
      </c>
      <c r="G3811">
        <f t="shared" si="354"/>
        <v>2347</v>
      </c>
      <c r="H3811">
        <f t="shared" si="355"/>
        <v>2347</v>
      </c>
      <c r="I3811">
        <v>471</v>
      </c>
      <c r="J3811">
        <f t="shared" si="356"/>
        <v>471</v>
      </c>
      <c r="K3811">
        <v>669</v>
      </c>
      <c r="L3811">
        <f t="shared" si="357"/>
        <v>669</v>
      </c>
      <c r="M3811">
        <v>68</v>
      </c>
      <c r="N3811">
        <v>30302</v>
      </c>
      <c r="O3811">
        <f t="shared" si="358"/>
        <v>30302</v>
      </c>
      <c r="P3811">
        <v>12</v>
      </c>
      <c r="Q3811">
        <v>41</v>
      </c>
      <c r="R3811">
        <v>570</v>
      </c>
      <c r="S3811">
        <v>574</v>
      </c>
      <c r="T3811">
        <v>7.8</v>
      </c>
      <c r="U3811">
        <f>VLOOKUP(A3811,vlookup_table[#All],2,)</f>
        <v>0</v>
      </c>
      <c r="V3811">
        <f>VLOOKUP(A3811,vlookup_table[#All],4,FALSE)</f>
        <v>3701</v>
      </c>
      <c r="W3811" t="str">
        <f>IF(LEN(V3811)=4,_xlfn.CONCAT("19",LEFT(V3811,2)),IF(LEN(V3811)=3,_xlfn.CONCAT("190",LEFT(V3811,2)),0))</f>
        <v>1937</v>
      </c>
      <c r="X3811">
        <f>IF(V3811&lt;&gt;0,1997-VALUE(W3811),0)</f>
        <v>60</v>
      </c>
      <c r="Y3811" t="str">
        <f>VLOOKUP(A3811,vlookup_table[#All],5,FALSE)</f>
        <v>U1</v>
      </c>
      <c r="Z3811" t="str">
        <f t="shared" si="359"/>
        <v>Urban</v>
      </c>
      <c r="AA3811">
        <f>VLOOKUP(A3811,vlookup_table[#All],7,FALSE)</f>
        <v>10</v>
      </c>
    </row>
    <row r="3812" spans="1:27" x14ac:dyDescent="0.3">
      <c r="A3812">
        <v>78753</v>
      </c>
      <c r="B3812" s="1" t="s">
        <v>36</v>
      </c>
      <c r="C3812" s="1" t="str">
        <f>UPPER(LEFT(B3812,2))</f>
        <v>WI</v>
      </c>
      <c r="D3812" s="1" t="s">
        <v>17</v>
      </c>
      <c r="E3812" s="1" t="str">
        <f>UPPER(LEFT(D3812,1))</f>
        <v>F</v>
      </c>
      <c r="F3812">
        <v>668</v>
      </c>
      <c r="G3812">
        <f t="shared" si="354"/>
        <v>668</v>
      </c>
      <c r="H3812">
        <f t="shared" si="355"/>
        <v>668</v>
      </c>
      <c r="I3812">
        <v>174</v>
      </c>
      <c r="J3812">
        <f t="shared" si="356"/>
        <v>174</v>
      </c>
      <c r="K3812">
        <v>330</v>
      </c>
      <c r="L3812">
        <f t="shared" si="357"/>
        <v>330</v>
      </c>
      <c r="M3812">
        <v>0</v>
      </c>
      <c r="N3812">
        <v>12685</v>
      </c>
      <c r="O3812">
        <f t="shared" si="358"/>
        <v>12685</v>
      </c>
      <c r="P3812">
        <v>7</v>
      </c>
      <c r="Q3812">
        <v>73</v>
      </c>
      <c r="R3812">
        <v>271</v>
      </c>
      <c r="S3812">
        <v>241</v>
      </c>
      <c r="T3812">
        <v>3.2857142860000002</v>
      </c>
      <c r="U3812">
        <f>VLOOKUP(A3812,vlookup_table[#All],2,)</f>
        <v>0</v>
      </c>
      <c r="V3812">
        <f>VLOOKUP(A3812,vlookup_table[#All],4,FALSE)</f>
        <v>1801</v>
      </c>
      <c r="W3812" t="str">
        <f>IF(LEN(V3812)=4,_xlfn.CONCAT("19",LEFT(V3812,2)),IF(LEN(V3812)=3,_xlfn.CONCAT("190",LEFT(V3812,2)),0))</f>
        <v>1918</v>
      </c>
      <c r="X3812">
        <f>IF(V3812&lt;&gt;0,1997-VALUE(W3812),0)</f>
        <v>79</v>
      </c>
      <c r="Y3812" t="str">
        <f>VLOOKUP(A3812,vlookup_table[#All],5,FALSE)</f>
        <v>U2</v>
      </c>
      <c r="Z3812" t="str">
        <f t="shared" si="359"/>
        <v>Urban</v>
      </c>
      <c r="AA3812">
        <f>VLOOKUP(A3812,vlookup_table[#All],7,FALSE)</f>
        <v>3</v>
      </c>
    </row>
    <row r="3813" spans="1:27" x14ac:dyDescent="0.3">
      <c r="A3813">
        <v>189711</v>
      </c>
      <c r="B3813" s="1" t="s">
        <v>56</v>
      </c>
      <c r="C3813" s="1" t="str">
        <f>UPPER(LEFT(B3813,2))</f>
        <v>AZ</v>
      </c>
      <c r="D3813" s="1" t="s">
        <v>14</v>
      </c>
      <c r="E3813" s="1" t="str">
        <f>UPPER(LEFT(D3813,1))</f>
        <v>M</v>
      </c>
      <c r="F3813">
        <v>727</v>
      </c>
      <c r="G3813">
        <f t="shared" si="354"/>
        <v>727</v>
      </c>
      <c r="H3813">
        <f t="shared" si="355"/>
        <v>727</v>
      </c>
      <c r="I3813">
        <v>350</v>
      </c>
      <c r="J3813">
        <f t="shared" si="356"/>
        <v>350</v>
      </c>
      <c r="K3813">
        <v>426</v>
      </c>
      <c r="L3813">
        <f t="shared" si="357"/>
        <v>426</v>
      </c>
      <c r="M3813">
        <v>0</v>
      </c>
      <c r="N3813">
        <v>20399</v>
      </c>
      <c r="O3813">
        <f t="shared" si="358"/>
        <v>20399</v>
      </c>
      <c r="P3813">
        <v>5</v>
      </c>
      <c r="Q3813">
        <v>13</v>
      </c>
      <c r="R3813">
        <v>381</v>
      </c>
      <c r="S3813">
        <v>399</v>
      </c>
      <c r="T3813">
        <v>4.625</v>
      </c>
      <c r="U3813">
        <f>VLOOKUP(A3813,vlookup_table[#All],2,)</f>
        <v>1</v>
      </c>
      <c r="V3813">
        <f>VLOOKUP(A3813,vlookup_table[#All],4,FALSE)</f>
        <v>0</v>
      </c>
      <c r="W3813">
        <f>IF(LEN(V3813)=4,_xlfn.CONCAT("19",LEFT(V3813,2)),IF(LEN(V3813)=3,_xlfn.CONCAT("190",LEFT(V3813,2)),0))</f>
        <v>0</v>
      </c>
      <c r="X3813">
        <f>IF(V3813&lt;&gt;0,1997-VALUE(W3813),0)</f>
        <v>0</v>
      </c>
      <c r="Y3813" t="str">
        <f>VLOOKUP(A3813,vlookup_table[#All],5,FALSE)</f>
        <v>S2</v>
      </c>
      <c r="Z3813" t="str">
        <f t="shared" si="359"/>
        <v>Suburban</v>
      </c>
      <c r="AA3813">
        <f>VLOOKUP(A3813,vlookup_table[#All],7,FALSE)</f>
        <v>10</v>
      </c>
    </row>
    <row r="3814" spans="1:27" x14ac:dyDescent="0.3">
      <c r="A3814">
        <v>160972</v>
      </c>
      <c r="B3814" s="1" t="s">
        <v>22</v>
      </c>
      <c r="C3814" s="1" t="str">
        <f>UPPER(LEFT(B3814,2))</f>
        <v>CA</v>
      </c>
      <c r="D3814" s="1" t="s">
        <v>14</v>
      </c>
      <c r="E3814" s="1" t="str">
        <f>UPPER(LEFT(D3814,1))</f>
        <v>M</v>
      </c>
      <c r="F3814">
        <v>1053</v>
      </c>
      <c r="G3814">
        <f t="shared" si="354"/>
        <v>1053</v>
      </c>
      <c r="H3814">
        <f t="shared" si="355"/>
        <v>1053</v>
      </c>
      <c r="I3814">
        <v>607</v>
      </c>
      <c r="J3814">
        <f t="shared" si="356"/>
        <v>607</v>
      </c>
      <c r="K3814">
        <v>647</v>
      </c>
      <c r="L3814">
        <f t="shared" si="357"/>
        <v>647</v>
      </c>
      <c r="M3814">
        <v>1</v>
      </c>
      <c r="N3814">
        <v>23739</v>
      </c>
      <c r="O3814">
        <f t="shared" si="358"/>
        <v>23739</v>
      </c>
      <c r="P3814">
        <v>4</v>
      </c>
      <c r="Q3814">
        <v>40</v>
      </c>
      <c r="R3814">
        <v>631</v>
      </c>
      <c r="S3814">
        <v>609</v>
      </c>
      <c r="T3814">
        <v>28.53846154</v>
      </c>
      <c r="U3814">
        <f>VLOOKUP(A3814,vlookup_table[#All],2,)</f>
        <v>1</v>
      </c>
      <c r="V3814">
        <f>VLOOKUP(A3814,vlookup_table[#All],4,FALSE)</f>
        <v>1901</v>
      </c>
      <c r="W3814" t="str">
        <f>IF(LEN(V3814)=4,_xlfn.CONCAT("19",LEFT(V3814,2)),IF(LEN(V3814)=3,_xlfn.CONCAT("190",LEFT(V3814,2)),0))</f>
        <v>1919</v>
      </c>
      <c r="X3814">
        <f>IF(V3814&lt;&gt;0,1997-VALUE(W3814),0)</f>
        <v>78</v>
      </c>
      <c r="Y3814" t="str">
        <f>VLOOKUP(A3814,vlookup_table[#All],5,FALSE)</f>
        <v>T1</v>
      </c>
      <c r="Z3814" t="str">
        <f t="shared" si="359"/>
        <v>Town</v>
      </c>
      <c r="AA3814">
        <f>VLOOKUP(A3814,vlookup_table[#All],7,FALSE)</f>
        <v>53</v>
      </c>
    </row>
    <row r="3815" spans="1:27" x14ac:dyDescent="0.3">
      <c r="A3815">
        <v>28514</v>
      </c>
      <c r="B3815" s="1" t="s">
        <v>40</v>
      </c>
      <c r="C3815" s="1" t="str">
        <f>UPPER(LEFT(B3815,2))</f>
        <v>GA</v>
      </c>
      <c r="D3815" s="1" t="s">
        <v>17</v>
      </c>
      <c r="E3815" s="1" t="str">
        <f>UPPER(LEFT(D3815,1))</f>
        <v>F</v>
      </c>
      <c r="F3815">
        <v>2159</v>
      </c>
      <c r="G3815">
        <f t="shared" si="354"/>
        <v>2159</v>
      </c>
      <c r="H3815">
        <f t="shared" si="355"/>
        <v>2159</v>
      </c>
      <c r="I3815">
        <v>871</v>
      </c>
      <c r="J3815">
        <f t="shared" si="356"/>
        <v>871</v>
      </c>
      <c r="K3815">
        <v>968</v>
      </c>
      <c r="L3815">
        <f t="shared" si="357"/>
        <v>968</v>
      </c>
      <c r="M3815">
        <v>59</v>
      </c>
      <c r="N3815">
        <v>39328</v>
      </c>
      <c r="O3815">
        <f t="shared" si="358"/>
        <v>39328</v>
      </c>
      <c r="P3815">
        <v>11</v>
      </c>
      <c r="Q3815">
        <v>17</v>
      </c>
      <c r="R3815">
        <v>905</v>
      </c>
      <c r="S3815">
        <v>938</v>
      </c>
      <c r="T3815">
        <v>7.3333333329999997</v>
      </c>
      <c r="U3815">
        <f>VLOOKUP(A3815,vlookup_table[#All],2,)</f>
        <v>0</v>
      </c>
      <c r="V3815">
        <f>VLOOKUP(A3815,vlookup_table[#All],4,FALSE)</f>
        <v>4801</v>
      </c>
      <c r="W3815" t="str">
        <f>IF(LEN(V3815)=4,_xlfn.CONCAT("19",LEFT(V3815,2)),IF(LEN(V3815)=3,_xlfn.CONCAT("190",LEFT(V3815,2)),0))</f>
        <v>1948</v>
      </c>
      <c r="X3815">
        <f>IF(V3815&lt;&gt;0,1997-VALUE(W3815),0)</f>
        <v>49</v>
      </c>
      <c r="Y3815" t="str">
        <f>VLOOKUP(A3815,vlookup_table[#All],5,FALSE)</f>
        <v>S1</v>
      </c>
      <c r="Z3815" t="str">
        <f t="shared" si="359"/>
        <v>Suburban</v>
      </c>
      <c r="AA3815">
        <f>VLOOKUP(A3815,vlookup_table[#All],7,FALSE)</f>
        <v>21</v>
      </c>
    </row>
    <row r="3816" spans="1:27" x14ac:dyDescent="0.3">
      <c r="A3816">
        <v>51469</v>
      </c>
      <c r="B3816" s="1" t="s">
        <v>54</v>
      </c>
      <c r="C3816" s="1" t="str">
        <f>UPPER(LEFT(B3816,2))</f>
        <v>TN</v>
      </c>
      <c r="D3816" s="1" t="s">
        <v>17</v>
      </c>
      <c r="E3816" s="1" t="str">
        <f>UPPER(LEFT(D3816,1))</f>
        <v>F</v>
      </c>
      <c r="F3816">
        <v>616</v>
      </c>
      <c r="G3816">
        <f t="shared" si="354"/>
        <v>616</v>
      </c>
      <c r="H3816">
        <f t="shared" si="355"/>
        <v>616</v>
      </c>
      <c r="I3816">
        <v>295</v>
      </c>
      <c r="J3816">
        <f t="shared" si="356"/>
        <v>295</v>
      </c>
      <c r="K3816">
        <v>341</v>
      </c>
      <c r="L3816">
        <f t="shared" si="357"/>
        <v>341</v>
      </c>
      <c r="M3816">
        <v>0</v>
      </c>
      <c r="N3816">
        <v>12508</v>
      </c>
      <c r="O3816">
        <f t="shared" si="358"/>
        <v>12508</v>
      </c>
      <c r="P3816">
        <v>3</v>
      </c>
      <c r="Q3816">
        <v>64</v>
      </c>
      <c r="R3816">
        <v>311</v>
      </c>
      <c r="S3816">
        <v>316</v>
      </c>
      <c r="T3816">
        <v>7.3333333329999997</v>
      </c>
      <c r="U3816">
        <f>VLOOKUP(A3816,vlookup_table[#All],2,)</f>
        <v>28</v>
      </c>
      <c r="V3816">
        <f>VLOOKUP(A3816,vlookup_table[#All],4,FALSE)</f>
        <v>5401</v>
      </c>
      <c r="W3816" t="str">
        <f>IF(LEN(V3816)=4,_xlfn.CONCAT("19",LEFT(V3816,2)),IF(LEN(V3816)=3,_xlfn.CONCAT("190",LEFT(V3816,2)),0))</f>
        <v>1954</v>
      </c>
      <c r="X3816">
        <f>IF(V3816&lt;&gt;0,1997-VALUE(W3816),0)</f>
        <v>43</v>
      </c>
      <c r="Y3816" t="str">
        <f>VLOOKUP(A3816,vlookup_table[#All],5,FALSE)</f>
        <v>C2</v>
      </c>
      <c r="Z3816" t="str">
        <f t="shared" si="359"/>
        <v>City</v>
      </c>
      <c r="AA3816">
        <f>VLOOKUP(A3816,vlookup_table[#All],7,FALSE)</f>
        <v>10</v>
      </c>
    </row>
    <row r="3817" spans="1:27" x14ac:dyDescent="0.3">
      <c r="A3817">
        <v>4693</v>
      </c>
      <c r="B3817" s="1" t="s">
        <v>22</v>
      </c>
      <c r="C3817" s="1" t="str">
        <f>UPPER(LEFT(B3817,2))</f>
        <v>CA</v>
      </c>
      <c r="D3817" s="1" t="s">
        <v>17</v>
      </c>
      <c r="E3817" s="1" t="str">
        <f>UPPER(LEFT(D3817,1))</f>
        <v>F</v>
      </c>
      <c r="F3817">
        <v>2421</v>
      </c>
      <c r="G3817">
        <f t="shared" si="354"/>
        <v>2421</v>
      </c>
      <c r="H3817">
        <f t="shared" si="355"/>
        <v>2421</v>
      </c>
      <c r="I3817">
        <v>552</v>
      </c>
      <c r="J3817">
        <f t="shared" si="356"/>
        <v>552</v>
      </c>
      <c r="K3817">
        <v>556</v>
      </c>
      <c r="L3817">
        <f t="shared" si="357"/>
        <v>556</v>
      </c>
      <c r="M3817">
        <v>89</v>
      </c>
      <c r="N3817">
        <v>15948</v>
      </c>
      <c r="O3817">
        <f t="shared" si="358"/>
        <v>15948</v>
      </c>
      <c r="P3817">
        <v>14</v>
      </c>
      <c r="Q3817">
        <v>50</v>
      </c>
      <c r="R3817">
        <v>544</v>
      </c>
      <c r="S3817">
        <v>568</v>
      </c>
      <c r="T3817">
        <v>12.14634146</v>
      </c>
      <c r="U3817">
        <f>VLOOKUP(A3817,vlookup_table[#All],2,)</f>
        <v>0</v>
      </c>
      <c r="V3817">
        <f>VLOOKUP(A3817,vlookup_table[#All],4,FALSE)</f>
        <v>4005</v>
      </c>
      <c r="W3817" t="str">
        <f>IF(LEN(V3817)=4,_xlfn.CONCAT("19",LEFT(V3817,2)),IF(LEN(V3817)=3,_xlfn.CONCAT("190",LEFT(V3817,2)),0))</f>
        <v>1940</v>
      </c>
      <c r="X3817">
        <f>IF(V3817&lt;&gt;0,1997-VALUE(W3817),0)</f>
        <v>57</v>
      </c>
      <c r="Y3817" t="str">
        <f>VLOOKUP(A3817,vlookup_table[#All],5,FALSE)</f>
        <v>C1</v>
      </c>
      <c r="Z3817" t="str">
        <f t="shared" si="359"/>
        <v>City</v>
      </c>
      <c r="AA3817">
        <f>VLOOKUP(A3817,vlookup_table[#All],7,FALSE)</f>
        <v>18</v>
      </c>
    </row>
    <row r="3818" spans="1:27" x14ac:dyDescent="0.3">
      <c r="A3818">
        <v>22664</v>
      </c>
      <c r="B3818" s="1" t="s">
        <v>47</v>
      </c>
      <c r="C3818" s="1" t="str">
        <f>UPPER(LEFT(B3818,2))</f>
        <v>SC</v>
      </c>
      <c r="D3818" s="1" t="s">
        <v>17</v>
      </c>
      <c r="E3818" s="1" t="str">
        <f>UPPER(LEFT(D3818,1))</f>
        <v>F</v>
      </c>
      <c r="F3818">
        <v>386</v>
      </c>
      <c r="G3818">
        <f t="shared" si="354"/>
        <v>386</v>
      </c>
      <c r="H3818">
        <f t="shared" si="355"/>
        <v>386</v>
      </c>
      <c r="I3818">
        <v>202</v>
      </c>
      <c r="J3818">
        <f t="shared" si="356"/>
        <v>202</v>
      </c>
      <c r="K3818">
        <v>291</v>
      </c>
      <c r="L3818">
        <f t="shared" si="357"/>
        <v>291</v>
      </c>
      <c r="M3818">
        <v>0</v>
      </c>
      <c r="N3818">
        <v>8534</v>
      </c>
      <c r="O3818">
        <f t="shared" si="358"/>
        <v>8534</v>
      </c>
      <c r="P3818">
        <v>0</v>
      </c>
      <c r="Q3818">
        <v>92</v>
      </c>
      <c r="R3818">
        <v>256</v>
      </c>
      <c r="S3818">
        <v>254</v>
      </c>
      <c r="T3818">
        <v>15.44444444</v>
      </c>
      <c r="U3818">
        <f>VLOOKUP(A3818,vlookup_table[#All],2,)</f>
        <v>0</v>
      </c>
      <c r="V3818">
        <f>VLOOKUP(A3818,vlookup_table[#All],4,FALSE)</f>
        <v>0</v>
      </c>
      <c r="W3818">
        <f>IF(LEN(V3818)=4,_xlfn.CONCAT("19",LEFT(V3818,2)),IF(LEN(V3818)=3,_xlfn.CONCAT("190",LEFT(V3818,2)),0))</f>
        <v>0</v>
      </c>
      <c r="X3818">
        <f>IF(V3818&lt;&gt;0,1997-VALUE(W3818),0)</f>
        <v>0</v>
      </c>
      <c r="Y3818" t="str">
        <f>VLOOKUP(A3818,vlookup_table[#All],5,FALSE)</f>
        <v>R3</v>
      </c>
      <c r="Z3818" t="str">
        <f t="shared" si="359"/>
        <v>Rural</v>
      </c>
      <c r="AA3818">
        <f>VLOOKUP(A3818,vlookup_table[#All],7,FALSE)</f>
        <v>17</v>
      </c>
    </row>
    <row r="3819" spans="1:27" x14ac:dyDescent="0.3">
      <c r="A3819">
        <v>39967</v>
      </c>
      <c r="B3819" s="1" t="s">
        <v>13</v>
      </c>
      <c r="C3819" s="1" t="str">
        <f>UPPER(LEFT(B3819,2))</f>
        <v>FL</v>
      </c>
      <c r="D3819" s="1" t="s">
        <v>14</v>
      </c>
      <c r="E3819" s="1" t="str">
        <f>UPPER(LEFT(D3819,1))</f>
        <v>M</v>
      </c>
      <c r="F3819">
        <v>1289</v>
      </c>
      <c r="G3819">
        <f t="shared" si="354"/>
        <v>1289</v>
      </c>
      <c r="H3819">
        <f t="shared" si="355"/>
        <v>1289</v>
      </c>
      <c r="I3819">
        <v>394</v>
      </c>
      <c r="J3819">
        <f t="shared" si="356"/>
        <v>394</v>
      </c>
      <c r="K3819">
        <v>610</v>
      </c>
      <c r="L3819">
        <f t="shared" si="357"/>
        <v>610</v>
      </c>
      <c r="M3819">
        <v>20</v>
      </c>
      <c r="N3819">
        <v>27608</v>
      </c>
      <c r="O3819">
        <f t="shared" si="358"/>
        <v>27608</v>
      </c>
      <c r="P3819">
        <v>9</v>
      </c>
      <c r="Q3819">
        <v>9</v>
      </c>
      <c r="R3819">
        <v>476</v>
      </c>
      <c r="S3819">
        <v>521</v>
      </c>
      <c r="T3819">
        <v>50</v>
      </c>
      <c r="U3819">
        <f>VLOOKUP(A3819,vlookup_table[#All],2,)</f>
        <v>1</v>
      </c>
      <c r="V3819">
        <f>VLOOKUP(A3819,vlookup_table[#All],4,FALSE)</f>
        <v>3001</v>
      </c>
      <c r="W3819" t="str">
        <f>IF(LEN(V3819)=4,_xlfn.CONCAT("19",LEFT(V3819,2)),IF(LEN(V3819)=3,_xlfn.CONCAT("190",LEFT(V3819,2)),0))</f>
        <v>1930</v>
      </c>
      <c r="X3819">
        <f>IF(V3819&lt;&gt;0,1997-VALUE(W3819),0)</f>
        <v>67</v>
      </c>
      <c r="Y3819" t="str">
        <f>VLOOKUP(A3819,vlookup_table[#All],5,FALSE)</f>
        <v>C2</v>
      </c>
      <c r="Z3819" t="str">
        <f t="shared" si="359"/>
        <v>City</v>
      </c>
      <c r="AA3819">
        <f>VLOOKUP(A3819,vlookup_table[#All],7,FALSE)</f>
        <v>75</v>
      </c>
    </row>
    <row r="3820" spans="1:27" x14ac:dyDescent="0.3">
      <c r="A3820">
        <v>60490</v>
      </c>
      <c r="B3820" s="1" t="s">
        <v>34</v>
      </c>
      <c r="C3820" s="1" t="str">
        <f>UPPER(LEFT(B3820,2))</f>
        <v>IN</v>
      </c>
      <c r="D3820" s="1" t="s">
        <v>17</v>
      </c>
      <c r="E3820" s="1" t="str">
        <f>UPPER(LEFT(D3820,1))</f>
        <v>F</v>
      </c>
      <c r="F3820">
        <v>874</v>
      </c>
      <c r="G3820">
        <f t="shared" si="354"/>
        <v>874</v>
      </c>
      <c r="H3820">
        <f t="shared" si="355"/>
        <v>874</v>
      </c>
      <c r="I3820">
        <v>510</v>
      </c>
      <c r="J3820">
        <f t="shared" si="356"/>
        <v>510</v>
      </c>
      <c r="K3820">
        <v>555</v>
      </c>
      <c r="L3820">
        <f t="shared" si="357"/>
        <v>555</v>
      </c>
      <c r="M3820">
        <v>4</v>
      </c>
      <c r="N3820">
        <v>18907</v>
      </c>
      <c r="O3820">
        <f t="shared" si="358"/>
        <v>18907</v>
      </c>
      <c r="P3820">
        <v>0</v>
      </c>
      <c r="Q3820">
        <v>73</v>
      </c>
      <c r="R3820">
        <v>516</v>
      </c>
      <c r="S3820">
        <v>543</v>
      </c>
      <c r="T3820">
        <v>17.333333329999999</v>
      </c>
      <c r="U3820">
        <f>VLOOKUP(A3820,vlookup_table[#All],2,)</f>
        <v>0</v>
      </c>
      <c r="V3820">
        <f>VLOOKUP(A3820,vlookup_table[#All],4,FALSE)</f>
        <v>5201</v>
      </c>
      <c r="W3820" t="str">
        <f>IF(LEN(V3820)=4,_xlfn.CONCAT("19",LEFT(V3820,2)),IF(LEN(V3820)=3,_xlfn.CONCAT("190",LEFT(V3820,2)),0))</f>
        <v>1952</v>
      </c>
      <c r="X3820">
        <f>IF(V3820&lt;&gt;0,1997-VALUE(W3820),0)</f>
        <v>45</v>
      </c>
      <c r="Y3820" t="str">
        <f>VLOOKUP(A3820,vlookup_table[#All],5,FALSE)</f>
        <v>T1</v>
      </c>
      <c r="Z3820" t="str">
        <f t="shared" si="359"/>
        <v>Town</v>
      </c>
      <c r="AA3820">
        <f>VLOOKUP(A3820,vlookup_table[#All],7,FALSE)</f>
        <v>60</v>
      </c>
    </row>
    <row r="3821" spans="1:27" x14ac:dyDescent="0.3">
      <c r="A3821">
        <v>74523</v>
      </c>
      <c r="B3821" s="1" t="s">
        <v>30</v>
      </c>
      <c r="C3821" s="1" t="str">
        <f>UPPER(LEFT(B3821,2))</f>
        <v>MI</v>
      </c>
      <c r="D3821" s="1" t="s">
        <v>17</v>
      </c>
      <c r="E3821" s="1" t="str">
        <f>UPPER(LEFT(D3821,1))</f>
        <v>F</v>
      </c>
      <c r="F3821">
        <v>441</v>
      </c>
      <c r="G3821">
        <f t="shared" si="354"/>
        <v>441</v>
      </c>
      <c r="H3821">
        <f t="shared" si="355"/>
        <v>441</v>
      </c>
      <c r="I3821">
        <v>228</v>
      </c>
      <c r="J3821">
        <f t="shared" si="356"/>
        <v>228</v>
      </c>
      <c r="K3821">
        <v>331</v>
      </c>
      <c r="L3821">
        <f t="shared" si="357"/>
        <v>331</v>
      </c>
      <c r="M3821">
        <v>0</v>
      </c>
      <c r="N3821">
        <v>11359</v>
      </c>
      <c r="O3821">
        <f t="shared" si="358"/>
        <v>11359</v>
      </c>
      <c r="P3821">
        <v>1</v>
      </c>
      <c r="Q3821">
        <v>82</v>
      </c>
      <c r="R3821">
        <v>288</v>
      </c>
      <c r="S3821">
        <v>279</v>
      </c>
      <c r="T3821">
        <v>8.0833333330000006</v>
      </c>
      <c r="U3821">
        <f>VLOOKUP(A3821,vlookup_table[#All],2,)</f>
        <v>0</v>
      </c>
      <c r="V3821">
        <f>VLOOKUP(A3821,vlookup_table[#All],4,FALSE)</f>
        <v>0</v>
      </c>
      <c r="W3821">
        <f>IF(LEN(V3821)=4,_xlfn.CONCAT("19",LEFT(V3821,2)),IF(LEN(V3821)=3,_xlfn.CONCAT("190",LEFT(V3821,2)),0))</f>
        <v>0</v>
      </c>
      <c r="X3821">
        <f>IF(V3821&lt;&gt;0,1997-VALUE(W3821),0)</f>
        <v>0</v>
      </c>
      <c r="Y3821" t="str">
        <f>VLOOKUP(A3821,vlookup_table[#All],5,FALSE)</f>
        <v>C3</v>
      </c>
      <c r="Z3821" t="str">
        <f t="shared" si="359"/>
        <v>City</v>
      </c>
      <c r="AA3821">
        <f>VLOOKUP(A3821,vlookup_table[#All],7,FALSE)</f>
        <v>10</v>
      </c>
    </row>
    <row r="3822" spans="1:27" x14ac:dyDescent="0.3">
      <c r="A3822">
        <v>70146</v>
      </c>
      <c r="B3822" s="1" t="s">
        <v>30</v>
      </c>
      <c r="C3822" s="1" t="str">
        <f>UPPER(LEFT(B3822,2))</f>
        <v>MI</v>
      </c>
      <c r="D3822" s="1" t="s">
        <v>17</v>
      </c>
      <c r="E3822" s="1" t="str">
        <f>UPPER(LEFT(D3822,1))</f>
        <v>F</v>
      </c>
      <c r="F3822">
        <v>606</v>
      </c>
      <c r="G3822">
        <f t="shared" si="354"/>
        <v>606</v>
      </c>
      <c r="H3822">
        <f t="shared" si="355"/>
        <v>606</v>
      </c>
      <c r="I3822">
        <v>509</v>
      </c>
      <c r="J3822">
        <f t="shared" si="356"/>
        <v>509</v>
      </c>
      <c r="K3822">
        <v>503</v>
      </c>
      <c r="L3822">
        <f t="shared" si="357"/>
        <v>503</v>
      </c>
      <c r="M3822">
        <v>0</v>
      </c>
      <c r="N3822">
        <v>15017</v>
      </c>
      <c r="O3822">
        <f t="shared" si="358"/>
        <v>15017</v>
      </c>
      <c r="P3822">
        <v>4</v>
      </c>
      <c r="Q3822">
        <v>83</v>
      </c>
      <c r="R3822">
        <v>530</v>
      </c>
      <c r="S3822">
        <v>461</v>
      </c>
      <c r="T3822">
        <v>6.875</v>
      </c>
      <c r="U3822">
        <f>VLOOKUP(A3822,vlookup_table[#All],2,)</f>
        <v>2</v>
      </c>
      <c r="V3822">
        <f>VLOOKUP(A3822,vlookup_table[#All],4,FALSE)</f>
        <v>3807</v>
      </c>
      <c r="W3822" t="str">
        <f>IF(LEN(V3822)=4,_xlfn.CONCAT("19",LEFT(V3822,2)),IF(LEN(V3822)=3,_xlfn.CONCAT("190",LEFT(V3822,2)),0))</f>
        <v>1938</v>
      </c>
      <c r="X3822">
        <f>IF(V3822&lt;&gt;0,1997-VALUE(W3822),0)</f>
        <v>59</v>
      </c>
      <c r="Y3822" t="str">
        <f>VLOOKUP(A3822,vlookup_table[#All],5,FALSE)</f>
        <v>T2</v>
      </c>
      <c r="Z3822" t="str">
        <f t="shared" si="359"/>
        <v>Town</v>
      </c>
      <c r="AA3822">
        <f>VLOOKUP(A3822,vlookup_table[#All],7,FALSE)</f>
        <v>10</v>
      </c>
    </row>
    <row r="3823" spans="1:27" x14ac:dyDescent="0.3">
      <c r="A3823">
        <v>125501</v>
      </c>
      <c r="B3823" s="1" t="s">
        <v>21</v>
      </c>
      <c r="C3823" s="1" t="str">
        <f>UPPER(LEFT(B3823,2))</f>
        <v>TX</v>
      </c>
      <c r="D3823" s="1" t="s">
        <v>17</v>
      </c>
      <c r="E3823" s="1" t="str">
        <f>UPPER(LEFT(D3823,1))</f>
        <v>F</v>
      </c>
      <c r="F3823">
        <v>527</v>
      </c>
      <c r="G3823">
        <f t="shared" si="354"/>
        <v>527</v>
      </c>
      <c r="H3823">
        <f t="shared" si="355"/>
        <v>527</v>
      </c>
      <c r="I3823">
        <v>276</v>
      </c>
      <c r="J3823">
        <f t="shared" si="356"/>
        <v>276</v>
      </c>
      <c r="K3823">
        <v>329</v>
      </c>
      <c r="L3823">
        <f t="shared" si="357"/>
        <v>329</v>
      </c>
      <c r="M3823">
        <v>1</v>
      </c>
      <c r="N3823">
        <v>10096</v>
      </c>
      <c r="O3823">
        <f t="shared" si="358"/>
        <v>10096</v>
      </c>
      <c r="P3823">
        <v>5</v>
      </c>
      <c r="Q3823">
        <v>83</v>
      </c>
      <c r="R3823">
        <v>315</v>
      </c>
      <c r="S3823">
        <v>289</v>
      </c>
      <c r="T3823">
        <v>13</v>
      </c>
      <c r="U3823">
        <f>VLOOKUP(A3823,vlookup_table[#All],2,)</f>
        <v>28</v>
      </c>
      <c r="V3823">
        <f>VLOOKUP(A3823,vlookup_table[#All],4,FALSE)</f>
        <v>4801</v>
      </c>
      <c r="W3823" t="str">
        <f>IF(LEN(V3823)=4,_xlfn.CONCAT("19",LEFT(V3823,2)),IF(LEN(V3823)=3,_xlfn.CONCAT("190",LEFT(V3823,2)),0))</f>
        <v>1948</v>
      </c>
      <c r="X3823">
        <f>IF(V3823&lt;&gt;0,1997-VALUE(W3823),0)</f>
        <v>49</v>
      </c>
      <c r="Y3823" t="str">
        <f>VLOOKUP(A3823,vlookup_table[#All],5,FALSE)</f>
        <v>U3</v>
      </c>
      <c r="Z3823" t="str">
        <f t="shared" si="359"/>
        <v>Urban</v>
      </c>
      <c r="AA3823">
        <f>VLOOKUP(A3823,vlookup_table[#All],7,FALSE)</f>
        <v>14</v>
      </c>
    </row>
    <row r="3824" spans="1:27" x14ac:dyDescent="0.3">
      <c r="A3824">
        <v>38853</v>
      </c>
      <c r="B3824" s="1" t="s">
        <v>34</v>
      </c>
      <c r="C3824" s="1" t="str">
        <f>UPPER(LEFT(B3824,2))</f>
        <v>IN</v>
      </c>
      <c r="D3824" s="1" t="s">
        <v>17</v>
      </c>
      <c r="E3824" s="1" t="str">
        <f>UPPER(LEFT(D3824,1))</f>
        <v>F</v>
      </c>
      <c r="F3824">
        <v>655</v>
      </c>
      <c r="G3824">
        <f t="shared" si="354"/>
        <v>655</v>
      </c>
      <c r="H3824">
        <f t="shared" si="355"/>
        <v>655</v>
      </c>
      <c r="I3824">
        <v>329</v>
      </c>
      <c r="J3824">
        <f t="shared" si="356"/>
        <v>329</v>
      </c>
      <c r="K3824">
        <v>376</v>
      </c>
      <c r="L3824">
        <f t="shared" si="357"/>
        <v>376</v>
      </c>
      <c r="M3824">
        <v>0</v>
      </c>
      <c r="N3824">
        <v>11645</v>
      </c>
      <c r="O3824">
        <f t="shared" si="358"/>
        <v>11645</v>
      </c>
      <c r="P3824">
        <v>3</v>
      </c>
      <c r="Q3824">
        <v>71</v>
      </c>
      <c r="R3824">
        <v>369</v>
      </c>
      <c r="S3824">
        <v>344</v>
      </c>
      <c r="T3824">
        <v>6.35</v>
      </c>
      <c r="U3824">
        <f>VLOOKUP(A3824,vlookup_table[#All],2,)</f>
        <v>2</v>
      </c>
      <c r="V3824">
        <f>VLOOKUP(A3824,vlookup_table[#All],4,FALSE)</f>
        <v>2807</v>
      </c>
      <c r="W3824" t="str">
        <f>IF(LEN(V3824)=4,_xlfn.CONCAT("19",LEFT(V3824,2)),IF(LEN(V3824)=3,_xlfn.CONCAT("190",LEFT(V3824,2)),0))</f>
        <v>1928</v>
      </c>
      <c r="X3824">
        <f>IF(V3824&lt;&gt;0,1997-VALUE(W3824),0)</f>
        <v>69</v>
      </c>
      <c r="Y3824" t="str">
        <f>VLOOKUP(A3824,vlookup_table[#All],5,FALSE)</f>
        <v>U3</v>
      </c>
      <c r="Z3824" t="str">
        <f t="shared" si="359"/>
        <v>Urban</v>
      </c>
      <c r="AA3824">
        <f>VLOOKUP(A3824,vlookup_table[#All],7,FALSE)</f>
        <v>12</v>
      </c>
    </row>
    <row r="3825" spans="1:27" x14ac:dyDescent="0.3">
      <c r="A3825">
        <v>25591</v>
      </c>
      <c r="B3825" s="1" t="s">
        <v>40</v>
      </c>
      <c r="C3825" s="1" t="str">
        <f>UPPER(LEFT(B3825,2))</f>
        <v>GA</v>
      </c>
      <c r="D3825" s="1" t="s">
        <v>17</v>
      </c>
      <c r="E3825" s="1" t="str">
        <f>UPPER(LEFT(D3825,1))</f>
        <v>F</v>
      </c>
      <c r="F3825">
        <v>0</v>
      </c>
      <c r="G3825" t="str">
        <f t="shared" si="354"/>
        <v/>
      </c>
      <c r="H3825">
        <f t="shared" si="355"/>
        <v>1167.273896595208</v>
      </c>
      <c r="I3825">
        <v>0</v>
      </c>
      <c r="J3825">
        <f t="shared" si="356"/>
        <v>354.11002014098693</v>
      </c>
      <c r="K3825">
        <v>0</v>
      </c>
      <c r="L3825">
        <f t="shared" si="357"/>
        <v>447.98816120906798</v>
      </c>
      <c r="M3825">
        <v>0</v>
      </c>
      <c r="N3825">
        <v>0</v>
      </c>
      <c r="O3825">
        <f t="shared" si="358"/>
        <v>16567.315458207453</v>
      </c>
      <c r="P3825">
        <v>0</v>
      </c>
      <c r="Q3825">
        <v>0</v>
      </c>
      <c r="R3825">
        <v>0</v>
      </c>
      <c r="S3825">
        <v>0</v>
      </c>
      <c r="T3825">
        <v>6.4285714289999998</v>
      </c>
      <c r="U3825">
        <f>VLOOKUP(A3825,vlookup_table[#All],2,)</f>
        <v>0</v>
      </c>
      <c r="V3825">
        <f>VLOOKUP(A3825,vlookup_table[#All],4,FALSE)</f>
        <v>0</v>
      </c>
      <c r="W3825">
        <f>IF(LEN(V3825)=4,_xlfn.CONCAT("19",LEFT(V3825,2)),IF(LEN(V3825)=3,_xlfn.CONCAT("190",LEFT(V3825,2)),0))</f>
        <v>0</v>
      </c>
      <c r="X3825">
        <f>IF(V3825&lt;&gt;0,1997-VALUE(W3825),0)</f>
        <v>0</v>
      </c>
      <c r="Y3825" t="str">
        <f>VLOOKUP(A3825,vlookup_table[#All],5,FALSE)</f>
        <v>C3</v>
      </c>
      <c r="Z3825" t="str">
        <f t="shared" si="359"/>
        <v>City</v>
      </c>
      <c r="AA3825">
        <f>VLOOKUP(A3825,vlookup_table[#All],7,FALSE)</f>
        <v>13</v>
      </c>
    </row>
    <row r="3826" spans="1:27" x14ac:dyDescent="0.3">
      <c r="A3826">
        <v>66610</v>
      </c>
      <c r="B3826" s="1" t="s">
        <v>30</v>
      </c>
      <c r="C3826" s="1" t="str">
        <f>UPPER(LEFT(B3826,2))</f>
        <v>MI</v>
      </c>
      <c r="D3826" s="1" t="s">
        <v>17</v>
      </c>
      <c r="E3826" s="1" t="str">
        <f>UPPER(LEFT(D3826,1))</f>
        <v>F</v>
      </c>
      <c r="F3826">
        <v>1102</v>
      </c>
      <c r="G3826">
        <f t="shared" si="354"/>
        <v>1102</v>
      </c>
      <c r="H3826">
        <f t="shared" si="355"/>
        <v>1102</v>
      </c>
      <c r="I3826">
        <v>404</v>
      </c>
      <c r="J3826">
        <f t="shared" si="356"/>
        <v>404</v>
      </c>
      <c r="K3826">
        <v>591</v>
      </c>
      <c r="L3826">
        <f t="shared" si="357"/>
        <v>591</v>
      </c>
      <c r="M3826">
        <v>1</v>
      </c>
      <c r="N3826">
        <v>21178</v>
      </c>
      <c r="O3826">
        <f t="shared" si="358"/>
        <v>21178</v>
      </c>
      <c r="P3826">
        <v>5</v>
      </c>
      <c r="Q3826">
        <v>68</v>
      </c>
      <c r="R3826">
        <v>540</v>
      </c>
      <c r="S3826">
        <v>470</v>
      </c>
      <c r="T3826">
        <v>15</v>
      </c>
      <c r="U3826">
        <f>VLOOKUP(A3826,vlookup_table[#All],2,)</f>
        <v>2</v>
      </c>
      <c r="V3826">
        <f>VLOOKUP(A3826,vlookup_table[#All],4,FALSE)</f>
        <v>2401</v>
      </c>
      <c r="W3826" t="str">
        <f>IF(LEN(V3826)=4,_xlfn.CONCAT("19",LEFT(V3826,2)),IF(LEN(V3826)=3,_xlfn.CONCAT("190",LEFT(V3826,2)),0))</f>
        <v>1924</v>
      </c>
      <c r="X3826">
        <f>IF(V3826&lt;&gt;0,1997-VALUE(W3826),0)</f>
        <v>73</v>
      </c>
      <c r="Y3826" t="str">
        <f>VLOOKUP(A3826,vlookup_table[#All],5,FALSE)</f>
        <v>S2</v>
      </c>
      <c r="Z3826" t="str">
        <f t="shared" si="359"/>
        <v>Suburban</v>
      </c>
      <c r="AA3826">
        <f>VLOOKUP(A3826,vlookup_table[#All],7,FALSE)</f>
        <v>10</v>
      </c>
    </row>
    <row r="3827" spans="1:27" x14ac:dyDescent="0.3">
      <c r="A3827">
        <v>11738</v>
      </c>
      <c r="B3827" s="1" t="s">
        <v>22</v>
      </c>
      <c r="C3827" s="1" t="str">
        <f>UPPER(LEFT(B3827,2))</f>
        <v>CA</v>
      </c>
      <c r="D3827" s="1" t="s">
        <v>14</v>
      </c>
      <c r="E3827" s="1" t="str">
        <f>UPPER(LEFT(D3827,1))</f>
        <v>M</v>
      </c>
      <c r="F3827">
        <v>3818</v>
      </c>
      <c r="G3827">
        <f t="shared" si="354"/>
        <v>3818</v>
      </c>
      <c r="H3827">
        <f t="shared" si="355"/>
        <v>3818</v>
      </c>
      <c r="I3827">
        <v>584</v>
      </c>
      <c r="J3827">
        <f t="shared" si="356"/>
        <v>584</v>
      </c>
      <c r="K3827">
        <v>708</v>
      </c>
      <c r="L3827">
        <f t="shared" si="357"/>
        <v>708</v>
      </c>
      <c r="M3827">
        <v>97</v>
      </c>
      <c r="N3827">
        <v>27062</v>
      </c>
      <c r="O3827">
        <f t="shared" si="358"/>
        <v>27062</v>
      </c>
      <c r="P3827">
        <v>13</v>
      </c>
      <c r="Q3827">
        <v>43</v>
      </c>
      <c r="R3827">
        <v>637</v>
      </c>
      <c r="S3827">
        <v>649</v>
      </c>
      <c r="T3827">
        <v>8.75</v>
      </c>
      <c r="U3827">
        <f>VLOOKUP(A3827,vlookup_table[#All],2,)</f>
        <v>1</v>
      </c>
      <c r="V3827">
        <f>VLOOKUP(A3827,vlookup_table[#All],4,FALSE)</f>
        <v>1301</v>
      </c>
      <c r="W3827" t="str">
        <f>IF(LEN(V3827)=4,_xlfn.CONCAT("19",LEFT(V3827,2)),IF(LEN(V3827)=3,_xlfn.CONCAT("190",LEFT(V3827,2)),0))</f>
        <v>1913</v>
      </c>
      <c r="X3827">
        <f>IF(V3827&lt;&gt;0,1997-VALUE(W3827),0)</f>
        <v>84</v>
      </c>
      <c r="Y3827" t="str">
        <f>VLOOKUP(A3827,vlookup_table[#All],5,FALSE)</f>
        <v>S1</v>
      </c>
      <c r="Z3827" t="str">
        <f t="shared" si="359"/>
        <v>Suburban</v>
      </c>
      <c r="AA3827">
        <f>VLOOKUP(A3827,vlookup_table[#All],7,FALSE)</f>
        <v>10</v>
      </c>
    </row>
    <row r="3828" spans="1:27" x14ac:dyDescent="0.3">
      <c r="A3828">
        <v>117026</v>
      </c>
      <c r="B3828" s="1" t="s">
        <v>21</v>
      </c>
      <c r="C3828" s="1" t="str">
        <f>UPPER(LEFT(B3828,2))</f>
        <v>TX</v>
      </c>
      <c r="D3828" s="1" t="s">
        <v>14</v>
      </c>
      <c r="E3828" s="1" t="str">
        <f>UPPER(LEFT(D3828,1))</f>
        <v>M</v>
      </c>
      <c r="F3828">
        <v>481</v>
      </c>
      <c r="G3828">
        <f t="shared" si="354"/>
        <v>481</v>
      </c>
      <c r="H3828">
        <f t="shared" si="355"/>
        <v>481</v>
      </c>
      <c r="I3828">
        <v>243</v>
      </c>
      <c r="J3828">
        <f t="shared" si="356"/>
        <v>243</v>
      </c>
      <c r="K3828">
        <v>323</v>
      </c>
      <c r="L3828">
        <f t="shared" si="357"/>
        <v>323</v>
      </c>
      <c r="M3828">
        <v>0</v>
      </c>
      <c r="N3828">
        <v>10964</v>
      </c>
      <c r="O3828">
        <f t="shared" si="358"/>
        <v>10964</v>
      </c>
      <c r="P3828">
        <v>0</v>
      </c>
      <c r="Q3828">
        <v>84</v>
      </c>
      <c r="R3828">
        <v>265</v>
      </c>
      <c r="S3828">
        <v>282</v>
      </c>
      <c r="T3828">
        <v>8.6666666669999994</v>
      </c>
      <c r="U3828">
        <f>VLOOKUP(A3828,vlookup_table[#All],2,)</f>
        <v>3</v>
      </c>
      <c r="V3828">
        <f>VLOOKUP(A3828,vlookup_table[#All],4,FALSE)</f>
        <v>3801</v>
      </c>
      <c r="W3828" t="str">
        <f>IF(LEN(V3828)=4,_xlfn.CONCAT("19",LEFT(V3828,2)),IF(LEN(V3828)=3,_xlfn.CONCAT("190",LEFT(V3828,2)),0))</f>
        <v>1938</v>
      </c>
      <c r="X3828">
        <f>IF(V3828&lt;&gt;0,1997-VALUE(W3828),0)</f>
        <v>59</v>
      </c>
      <c r="Y3828" t="str">
        <f>VLOOKUP(A3828,vlookup_table[#All],5,FALSE)</f>
        <v>S3</v>
      </c>
      <c r="Z3828" t="str">
        <f t="shared" si="359"/>
        <v>Suburban</v>
      </c>
      <c r="AA3828">
        <f>VLOOKUP(A3828,vlookup_table[#All],7,FALSE)</f>
        <v>9</v>
      </c>
    </row>
    <row r="3829" spans="1:27" x14ac:dyDescent="0.3">
      <c r="A3829">
        <v>59588</v>
      </c>
      <c r="B3829" s="1" t="s">
        <v>34</v>
      </c>
      <c r="C3829" s="1" t="str">
        <f>UPPER(LEFT(B3829,2))</f>
        <v>IN</v>
      </c>
      <c r="D3829" s="1" t="s">
        <v>14</v>
      </c>
      <c r="E3829" s="1" t="str">
        <f>UPPER(LEFT(D3829,1))</f>
        <v>M</v>
      </c>
      <c r="F3829">
        <v>421</v>
      </c>
      <c r="G3829">
        <f t="shared" si="354"/>
        <v>421</v>
      </c>
      <c r="H3829">
        <f t="shared" si="355"/>
        <v>421</v>
      </c>
      <c r="I3829">
        <v>268</v>
      </c>
      <c r="J3829">
        <f t="shared" si="356"/>
        <v>268</v>
      </c>
      <c r="K3829">
        <v>323</v>
      </c>
      <c r="L3829">
        <f t="shared" si="357"/>
        <v>323</v>
      </c>
      <c r="M3829">
        <v>0</v>
      </c>
      <c r="N3829">
        <v>9593</v>
      </c>
      <c r="O3829">
        <f t="shared" si="358"/>
        <v>9593</v>
      </c>
      <c r="P3829">
        <v>1</v>
      </c>
      <c r="Q3829">
        <v>80</v>
      </c>
      <c r="R3829">
        <v>310</v>
      </c>
      <c r="S3829">
        <v>295</v>
      </c>
      <c r="T3829">
        <v>2.9714285710000001</v>
      </c>
      <c r="U3829">
        <f>VLOOKUP(A3829,vlookup_table[#All],2,)</f>
        <v>0</v>
      </c>
      <c r="V3829">
        <f>VLOOKUP(A3829,vlookup_table[#All],4,FALSE)</f>
        <v>2001</v>
      </c>
      <c r="W3829" t="str">
        <f>IF(LEN(V3829)=4,_xlfn.CONCAT("19",LEFT(V3829,2)),IF(LEN(V3829)=3,_xlfn.CONCAT("190",LEFT(V3829,2)),0))</f>
        <v>1920</v>
      </c>
      <c r="X3829">
        <f>IF(V3829&lt;&gt;0,1997-VALUE(W3829),0)</f>
        <v>77</v>
      </c>
      <c r="Y3829" t="str">
        <f>VLOOKUP(A3829,vlookup_table[#All],5,FALSE)</f>
        <v>R2</v>
      </c>
      <c r="Z3829" t="str">
        <f t="shared" si="359"/>
        <v>Rural</v>
      </c>
      <c r="AA3829">
        <f>VLOOKUP(A3829,vlookup_table[#All],7,FALSE)</f>
        <v>3</v>
      </c>
    </row>
    <row r="3830" spans="1:27" x14ac:dyDescent="0.3">
      <c r="A3830">
        <v>162997</v>
      </c>
      <c r="B3830" s="1" t="s">
        <v>22</v>
      </c>
      <c r="C3830" s="1" t="str">
        <f>UPPER(LEFT(B3830,2))</f>
        <v>CA</v>
      </c>
      <c r="D3830" s="1" t="s">
        <v>17</v>
      </c>
      <c r="E3830" s="1" t="str">
        <f>UPPER(LEFT(D3830,1))</f>
        <v>F</v>
      </c>
      <c r="F3830">
        <v>550</v>
      </c>
      <c r="G3830">
        <f t="shared" si="354"/>
        <v>550</v>
      </c>
      <c r="H3830">
        <f t="shared" si="355"/>
        <v>550</v>
      </c>
      <c r="I3830">
        <v>137</v>
      </c>
      <c r="J3830">
        <f t="shared" si="356"/>
        <v>137</v>
      </c>
      <c r="K3830">
        <v>426</v>
      </c>
      <c r="L3830">
        <f t="shared" si="357"/>
        <v>426</v>
      </c>
      <c r="M3830">
        <v>0</v>
      </c>
      <c r="N3830">
        <v>18812</v>
      </c>
      <c r="O3830">
        <f t="shared" si="358"/>
        <v>18812</v>
      </c>
      <c r="P3830">
        <v>66</v>
      </c>
      <c r="Q3830">
        <v>18</v>
      </c>
      <c r="R3830">
        <v>218</v>
      </c>
      <c r="S3830">
        <v>296</v>
      </c>
      <c r="T3830">
        <v>16</v>
      </c>
      <c r="U3830">
        <f>VLOOKUP(A3830,vlookup_table[#All],2,)</f>
        <v>2</v>
      </c>
      <c r="V3830">
        <f>VLOOKUP(A3830,vlookup_table[#All],4,FALSE)</f>
        <v>3701</v>
      </c>
      <c r="W3830" t="str">
        <f>IF(LEN(V3830)=4,_xlfn.CONCAT("19",LEFT(V3830,2)),IF(LEN(V3830)=3,_xlfn.CONCAT("190",LEFT(V3830,2)),0))</f>
        <v>1937</v>
      </c>
      <c r="X3830">
        <f>IF(V3830&lt;&gt;0,1997-VALUE(W3830),0)</f>
        <v>60</v>
      </c>
      <c r="Y3830" t="str">
        <f>VLOOKUP(A3830,vlookup_table[#All],5,FALSE)</f>
        <v>U3</v>
      </c>
      <c r="Z3830" t="str">
        <f t="shared" si="359"/>
        <v>Urban</v>
      </c>
      <c r="AA3830">
        <f>VLOOKUP(A3830,vlookup_table[#All],7,FALSE)</f>
        <v>21</v>
      </c>
    </row>
    <row r="3831" spans="1:27" x14ac:dyDescent="0.3">
      <c r="A3831">
        <v>136747</v>
      </c>
      <c r="B3831" s="1" t="s">
        <v>56</v>
      </c>
      <c r="C3831" s="1" t="str">
        <f>UPPER(LEFT(B3831,2))</f>
        <v>AZ</v>
      </c>
      <c r="D3831" s="1" t="s">
        <v>61</v>
      </c>
      <c r="E3831" s="1" t="str">
        <f>UPPER(LEFT(D3831,1))</f>
        <v>F</v>
      </c>
      <c r="F3831">
        <v>656</v>
      </c>
      <c r="G3831">
        <f t="shared" si="354"/>
        <v>656</v>
      </c>
      <c r="H3831">
        <f t="shared" si="355"/>
        <v>656</v>
      </c>
      <c r="I3831">
        <v>388</v>
      </c>
      <c r="J3831">
        <f t="shared" si="356"/>
        <v>388</v>
      </c>
      <c r="K3831">
        <v>411</v>
      </c>
      <c r="L3831">
        <f t="shared" si="357"/>
        <v>411</v>
      </c>
      <c r="M3831">
        <v>0</v>
      </c>
      <c r="N3831">
        <v>15381</v>
      </c>
      <c r="O3831">
        <f t="shared" si="358"/>
        <v>15381</v>
      </c>
      <c r="P3831">
        <v>7</v>
      </c>
      <c r="Q3831">
        <v>36</v>
      </c>
      <c r="R3831">
        <v>397</v>
      </c>
      <c r="S3831">
        <v>395</v>
      </c>
      <c r="T3831">
        <v>6.384615385</v>
      </c>
      <c r="U3831">
        <f>VLOOKUP(A3831,vlookup_table[#All],2,)</f>
        <v>2</v>
      </c>
      <c r="V3831">
        <f>VLOOKUP(A3831,vlookup_table[#All],4,FALSE)</f>
        <v>3401</v>
      </c>
      <c r="W3831" t="str">
        <f>IF(LEN(V3831)=4,_xlfn.CONCAT("19",LEFT(V3831,2)),IF(LEN(V3831)=3,_xlfn.CONCAT("190",LEFT(V3831,2)),0))</f>
        <v>1934</v>
      </c>
      <c r="X3831">
        <f>IF(V3831&lt;&gt;0,1997-VALUE(W3831),0)</f>
        <v>63</v>
      </c>
      <c r="Y3831" t="str">
        <f>VLOOKUP(A3831,vlookup_table[#All],5,FALSE)</f>
        <v>S2</v>
      </c>
      <c r="Z3831" t="str">
        <f t="shared" si="359"/>
        <v>Suburban</v>
      </c>
      <c r="AA3831">
        <f>VLOOKUP(A3831,vlookup_table[#All],7,FALSE)</f>
        <v>6</v>
      </c>
    </row>
    <row r="3832" spans="1:27" x14ac:dyDescent="0.3">
      <c r="A3832">
        <v>115088</v>
      </c>
      <c r="B3832" s="1" t="s">
        <v>32</v>
      </c>
      <c r="C3832" s="1" t="str">
        <f>UPPER(LEFT(B3832,2))</f>
        <v>OK</v>
      </c>
      <c r="D3832" s="1" t="s">
        <v>17</v>
      </c>
      <c r="E3832" s="1" t="str">
        <f>UPPER(LEFT(D3832,1))</f>
        <v>F</v>
      </c>
      <c r="F3832">
        <v>586</v>
      </c>
      <c r="G3832">
        <f t="shared" si="354"/>
        <v>586</v>
      </c>
      <c r="H3832">
        <f t="shared" si="355"/>
        <v>586</v>
      </c>
      <c r="I3832">
        <v>241</v>
      </c>
      <c r="J3832">
        <f t="shared" si="356"/>
        <v>241</v>
      </c>
      <c r="K3832">
        <v>387</v>
      </c>
      <c r="L3832">
        <f t="shared" si="357"/>
        <v>387</v>
      </c>
      <c r="M3832">
        <v>3</v>
      </c>
      <c r="N3832">
        <v>20826</v>
      </c>
      <c r="O3832">
        <f t="shared" si="358"/>
        <v>20826</v>
      </c>
      <c r="P3832">
        <v>1</v>
      </c>
      <c r="Q3832">
        <v>70</v>
      </c>
      <c r="R3832">
        <v>351</v>
      </c>
      <c r="S3832">
        <v>348</v>
      </c>
      <c r="T3832">
        <v>8</v>
      </c>
      <c r="U3832">
        <f>VLOOKUP(A3832,vlookup_table[#All],2,)</f>
        <v>0</v>
      </c>
      <c r="V3832">
        <f>VLOOKUP(A3832,vlookup_table[#All],4,FALSE)</f>
        <v>2001</v>
      </c>
      <c r="W3832" t="str">
        <f>IF(LEN(V3832)=4,_xlfn.CONCAT("19",LEFT(V3832,2)),IF(LEN(V3832)=3,_xlfn.CONCAT("190",LEFT(V3832,2)),0))</f>
        <v>1920</v>
      </c>
      <c r="X3832">
        <f>IF(V3832&lt;&gt;0,1997-VALUE(W3832),0)</f>
        <v>77</v>
      </c>
      <c r="Y3832" t="str">
        <f>VLOOKUP(A3832,vlookup_table[#All],5,FALSE)</f>
        <v>T2</v>
      </c>
      <c r="Z3832" t="str">
        <f t="shared" si="359"/>
        <v>Town</v>
      </c>
      <c r="AA3832">
        <f>VLOOKUP(A3832,vlookup_table[#All],7,FALSE)</f>
        <v>17</v>
      </c>
    </row>
    <row r="3833" spans="1:27" x14ac:dyDescent="0.3">
      <c r="A3833">
        <v>168358</v>
      </c>
      <c r="B3833" s="1" t="s">
        <v>22</v>
      </c>
      <c r="C3833" s="1" t="str">
        <f>UPPER(LEFT(B3833,2))</f>
        <v>CA</v>
      </c>
      <c r="D3833" s="1" t="s">
        <v>14</v>
      </c>
      <c r="E3833" s="1" t="str">
        <f>UPPER(LEFT(D3833,1))</f>
        <v>M</v>
      </c>
      <c r="F3833">
        <v>1401</v>
      </c>
      <c r="G3833">
        <f t="shared" si="354"/>
        <v>1401</v>
      </c>
      <c r="H3833">
        <f t="shared" si="355"/>
        <v>1401</v>
      </c>
      <c r="I3833">
        <v>232</v>
      </c>
      <c r="J3833">
        <f t="shared" si="356"/>
        <v>232</v>
      </c>
      <c r="K3833">
        <v>305</v>
      </c>
      <c r="L3833">
        <f t="shared" si="357"/>
        <v>305</v>
      </c>
      <c r="M3833">
        <v>16</v>
      </c>
      <c r="N3833">
        <v>10481</v>
      </c>
      <c r="O3833">
        <f t="shared" si="358"/>
        <v>10481</v>
      </c>
      <c r="P3833">
        <v>41</v>
      </c>
      <c r="Q3833">
        <v>39</v>
      </c>
      <c r="R3833">
        <v>252</v>
      </c>
      <c r="S3833">
        <v>274</v>
      </c>
      <c r="T3833">
        <v>14.33333333</v>
      </c>
      <c r="U3833">
        <f>VLOOKUP(A3833,vlookup_table[#All],2,)</f>
        <v>1</v>
      </c>
      <c r="V3833">
        <f>VLOOKUP(A3833,vlookup_table[#All],4,FALSE)</f>
        <v>5501</v>
      </c>
      <c r="W3833" t="str">
        <f>IF(LEN(V3833)=4,_xlfn.CONCAT("19",LEFT(V3833,2)),IF(LEN(V3833)=3,_xlfn.CONCAT("190",LEFT(V3833,2)),0))</f>
        <v>1955</v>
      </c>
      <c r="X3833">
        <f>IF(V3833&lt;&gt;0,1997-VALUE(W3833),0)</f>
        <v>42</v>
      </c>
      <c r="Y3833" t="str">
        <f>VLOOKUP(A3833,vlookup_table[#All],5,FALSE)</f>
        <v>U3</v>
      </c>
      <c r="Z3833" t="str">
        <f t="shared" si="359"/>
        <v>Urban</v>
      </c>
      <c r="AA3833">
        <f>VLOOKUP(A3833,vlookup_table[#All],7,FALSE)</f>
        <v>10</v>
      </c>
    </row>
    <row r="3834" spans="1:27" x14ac:dyDescent="0.3">
      <c r="A3834">
        <v>24896</v>
      </c>
      <c r="B3834" s="1" t="s">
        <v>47</v>
      </c>
      <c r="C3834" s="1" t="str">
        <f>UPPER(LEFT(B3834,2))</f>
        <v>SC</v>
      </c>
      <c r="D3834" s="1" t="s">
        <v>14</v>
      </c>
      <c r="E3834" s="1" t="str">
        <f>UPPER(LEFT(D3834,1))</f>
        <v>M</v>
      </c>
      <c r="F3834">
        <v>1974</v>
      </c>
      <c r="G3834">
        <f t="shared" si="354"/>
        <v>1974</v>
      </c>
      <c r="H3834">
        <f t="shared" si="355"/>
        <v>1974</v>
      </c>
      <c r="I3834">
        <v>433</v>
      </c>
      <c r="J3834">
        <f t="shared" si="356"/>
        <v>433</v>
      </c>
      <c r="K3834">
        <v>571</v>
      </c>
      <c r="L3834">
        <f t="shared" si="357"/>
        <v>571</v>
      </c>
      <c r="M3834">
        <v>48</v>
      </c>
      <c r="N3834">
        <v>26435</v>
      </c>
      <c r="O3834">
        <f t="shared" si="358"/>
        <v>26435</v>
      </c>
      <c r="P3834">
        <v>5</v>
      </c>
      <c r="Q3834">
        <v>28</v>
      </c>
      <c r="R3834">
        <v>469</v>
      </c>
      <c r="S3834">
        <v>528</v>
      </c>
      <c r="T3834">
        <v>10.33333333</v>
      </c>
      <c r="U3834">
        <f>VLOOKUP(A3834,vlookup_table[#All],2,)</f>
        <v>1</v>
      </c>
      <c r="V3834">
        <f>VLOOKUP(A3834,vlookup_table[#All],4,FALSE)</f>
        <v>3012</v>
      </c>
      <c r="W3834" t="str">
        <f>IF(LEN(V3834)=4,_xlfn.CONCAT("19",LEFT(V3834,2)),IF(LEN(V3834)=3,_xlfn.CONCAT("190",LEFT(V3834,2)),0))</f>
        <v>1930</v>
      </c>
      <c r="X3834">
        <f>IF(V3834&lt;&gt;0,1997-VALUE(W3834),0)</f>
        <v>67</v>
      </c>
      <c r="Y3834" t="str">
        <f>VLOOKUP(A3834,vlookup_table[#All],5,FALSE)</f>
        <v>C1</v>
      </c>
      <c r="Z3834" t="str">
        <f t="shared" si="359"/>
        <v>City</v>
      </c>
      <c r="AA3834">
        <f>VLOOKUP(A3834,vlookup_table[#All],7,FALSE)</f>
        <v>15</v>
      </c>
    </row>
    <row r="3835" spans="1:27" x14ac:dyDescent="0.3">
      <c r="A3835">
        <v>157061</v>
      </c>
      <c r="B3835" s="1" t="s">
        <v>22</v>
      </c>
      <c r="C3835" s="1" t="str">
        <f>UPPER(LEFT(B3835,2))</f>
        <v>CA</v>
      </c>
      <c r="D3835" s="1" t="s">
        <v>17</v>
      </c>
      <c r="E3835" s="1" t="str">
        <f>UPPER(LEFT(D3835,1))</f>
        <v>F</v>
      </c>
      <c r="F3835">
        <v>5886</v>
      </c>
      <c r="G3835">
        <f t="shared" si="354"/>
        <v>5886</v>
      </c>
      <c r="H3835">
        <f t="shared" si="355"/>
        <v>5886</v>
      </c>
      <c r="I3835">
        <v>1096</v>
      </c>
      <c r="J3835">
        <f t="shared" si="356"/>
        <v>1096</v>
      </c>
      <c r="K3835">
        <v>1116</v>
      </c>
      <c r="L3835">
        <f t="shared" si="357"/>
        <v>1116</v>
      </c>
      <c r="M3835">
        <v>98</v>
      </c>
      <c r="N3835">
        <v>82369</v>
      </c>
      <c r="O3835">
        <f t="shared" si="358"/>
        <v>82369</v>
      </c>
      <c r="P3835">
        <v>14</v>
      </c>
      <c r="Q3835">
        <v>50</v>
      </c>
      <c r="R3835">
        <v>1500</v>
      </c>
      <c r="S3835">
        <v>1005</v>
      </c>
      <c r="T3835">
        <v>20</v>
      </c>
      <c r="U3835">
        <f>VLOOKUP(A3835,vlookup_table[#All],2,)</f>
        <v>0</v>
      </c>
      <c r="V3835">
        <f>VLOOKUP(A3835,vlookup_table[#All],4,FALSE)</f>
        <v>0</v>
      </c>
      <c r="W3835">
        <f>IF(LEN(V3835)=4,_xlfn.CONCAT("19",LEFT(V3835,2)),IF(LEN(V3835)=3,_xlfn.CONCAT("190",LEFT(V3835,2)),0))</f>
        <v>0</v>
      </c>
      <c r="X3835">
        <f>IF(V3835&lt;&gt;0,1997-VALUE(W3835),0)</f>
        <v>0</v>
      </c>
      <c r="Y3835" t="str">
        <f>VLOOKUP(A3835,vlookup_table[#All],5,FALSE)</f>
        <v>S1</v>
      </c>
      <c r="Z3835" t="str">
        <f t="shared" si="359"/>
        <v>Suburban</v>
      </c>
      <c r="AA3835">
        <f>VLOOKUP(A3835,vlookup_table[#All],7,FALSE)</f>
        <v>25</v>
      </c>
    </row>
    <row r="3836" spans="1:27" x14ac:dyDescent="0.3">
      <c r="A3836">
        <v>127795</v>
      </c>
      <c r="B3836" s="1" t="s">
        <v>21</v>
      </c>
      <c r="C3836" s="1" t="str">
        <f>UPPER(LEFT(B3836,2))</f>
        <v>TX</v>
      </c>
      <c r="D3836" s="1" t="s">
        <v>14</v>
      </c>
      <c r="E3836" s="1" t="str">
        <f>UPPER(LEFT(D3836,1))</f>
        <v>M</v>
      </c>
      <c r="F3836">
        <v>557</v>
      </c>
      <c r="G3836">
        <f t="shared" si="354"/>
        <v>557</v>
      </c>
      <c r="H3836">
        <f t="shared" si="355"/>
        <v>557</v>
      </c>
      <c r="I3836">
        <v>319</v>
      </c>
      <c r="J3836">
        <f t="shared" si="356"/>
        <v>319</v>
      </c>
      <c r="K3836">
        <v>411</v>
      </c>
      <c r="L3836">
        <f t="shared" si="357"/>
        <v>411</v>
      </c>
      <c r="M3836">
        <v>0</v>
      </c>
      <c r="N3836">
        <v>16016</v>
      </c>
      <c r="O3836">
        <f t="shared" si="358"/>
        <v>16016</v>
      </c>
      <c r="P3836">
        <v>0</v>
      </c>
      <c r="Q3836">
        <v>70</v>
      </c>
      <c r="R3836">
        <v>370</v>
      </c>
      <c r="S3836">
        <v>368</v>
      </c>
      <c r="T3836">
        <v>7</v>
      </c>
      <c r="U3836">
        <f>VLOOKUP(A3836,vlookup_table[#All],2,)</f>
        <v>1</v>
      </c>
      <c r="V3836">
        <f>VLOOKUP(A3836,vlookup_table[#All],4,FALSE)</f>
        <v>5107</v>
      </c>
      <c r="W3836" t="str">
        <f>IF(LEN(V3836)=4,_xlfn.CONCAT("19",LEFT(V3836,2)),IF(LEN(V3836)=3,_xlfn.CONCAT("190",LEFT(V3836,2)),0))</f>
        <v>1951</v>
      </c>
      <c r="X3836">
        <f>IF(V3836&lt;&gt;0,1997-VALUE(W3836),0)</f>
        <v>46</v>
      </c>
      <c r="Y3836" t="str">
        <f>VLOOKUP(A3836,vlookup_table[#All],5,FALSE)</f>
        <v>C2</v>
      </c>
      <c r="Z3836" t="str">
        <f t="shared" si="359"/>
        <v>City</v>
      </c>
      <c r="AA3836">
        <f>VLOOKUP(A3836,vlookup_table[#All],7,FALSE)</f>
        <v>15</v>
      </c>
    </row>
    <row r="3837" spans="1:27" x14ac:dyDescent="0.3">
      <c r="A3837">
        <v>13215</v>
      </c>
      <c r="B3837" s="1" t="s">
        <v>22</v>
      </c>
      <c r="C3837" s="1" t="str">
        <f>UPPER(LEFT(B3837,2))</f>
        <v>CA</v>
      </c>
      <c r="D3837" s="1" t="s">
        <v>14</v>
      </c>
      <c r="E3837" s="1" t="str">
        <f>UPPER(LEFT(D3837,1))</f>
        <v>M</v>
      </c>
      <c r="F3837">
        <v>1416</v>
      </c>
      <c r="G3837">
        <f t="shared" si="354"/>
        <v>1416</v>
      </c>
      <c r="H3837">
        <f t="shared" si="355"/>
        <v>1416</v>
      </c>
      <c r="I3837">
        <v>293</v>
      </c>
      <c r="J3837">
        <f t="shared" si="356"/>
        <v>293</v>
      </c>
      <c r="K3837">
        <v>376</v>
      </c>
      <c r="L3837">
        <f t="shared" si="357"/>
        <v>376</v>
      </c>
      <c r="M3837">
        <v>18</v>
      </c>
      <c r="N3837">
        <v>12588</v>
      </c>
      <c r="O3837">
        <f t="shared" si="358"/>
        <v>12588</v>
      </c>
      <c r="P3837">
        <v>2</v>
      </c>
      <c r="Q3837">
        <v>62</v>
      </c>
      <c r="R3837">
        <v>321</v>
      </c>
      <c r="S3837">
        <v>357</v>
      </c>
      <c r="T3837">
        <v>11</v>
      </c>
      <c r="U3837">
        <f>VLOOKUP(A3837,vlookup_table[#All],2,)</f>
        <v>1</v>
      </c>
      <c r="V3837">
        <f>VLOOKUP(A3837,vlookup_table[#All],4,FALSE)</f>
        <v>5001</v>
      </c>
      <c r="W3837" t="str">
        <f>IF(LEN(V3837)=4,_xlfn.CONCAT("19",LEFT(V3837,2)),IF(LEN(V3837)=3,_xlfn.CONCAT("190",LEFT(V3837,2)),0))</f>
        <v>1950</v>
      </c>
      <c r="X3837">
        <f>IF(V3837&lt;&gt;0,1997-VALUE(W3837),0)</f>
        <v>47</v>
      </c>
      <c r="Y3837" t="str">
        <f>VLOOKUP(A3837,vlookup_table[#All],5,FALSE)</f>
        <v>R2</v>
      </c>
      <c r="Z3837" t="str">
        <f t="shared" si="359"/>
        <v>Rural</v>
      </c>
      <c r="AA3837">
        <f>VLOOKUP(A3837,vlookup_table[#All],7,FALSE)</f>
        <v>21</v>
      </c>
    </row>
    <row r="3838" spans="1:27" x14ac:dyDescent="0.3">
      <c r="A3838">
        <v>129899</v>
      </c>
      <c r="B3838" s="1" t="s">
        <v>49</v>
      </c>
      <c r="C3838" s="1" t="str">
        <f>UPPER(LEFT(B3838,2))</f>
        <v>CO</v>
      </c>
      <c r="D3838" s="1" t="s">
        <v>14</v>
      </c>
      <c r="E3838" s="1" t="str">
        <f>UPPER(LEFT(D3838,1))</f>
        <v>M</v>
      </c>
      <c r="F3838">
        <v>688</v>
      </c>
      <c r="G3838">
        <f t="shared" si="354"/>
        <v>688</v>
      </c>
      <c r="H3838">
        <f t="shared" si="355"/>
        <v>688</v>
      </c>
      <c r="I3838">
        <v>232</v>
      </c>
      <c r="J3838">
        <f t="shared" si="356"/>
        <v>232</v>
      </c>
      <c r="K3838">
        <v>312</v>
      </c>
      <c r="L3838">
        <f t="shared" si="357"/>
        <v>312</v>
      </c>
      <c r="M3838">
        <v>1</v>
      </c>
      <c r="N3838">
        <v>11778</v>
      </c>
      <c r="O3838">
        <f t="shared" si="358"/>
        <v>11778</v>
      </c>
      <c r="P3838">
        <v>3</v>
      </c>
      <c r="Q3838">
        <v>52</v>
      </c>
      <c r="R3838">
        <v>305</v>
      </c>
      <c r="S3838">
        <v>267</v>
      </c>
      <c r="T3838">
        <v>12.5</v>
      </c>
      <c r="U3838">
        <f>VLOOKUP(A3838,vlookup_table[#All],2,)</f>
        <v>0</v>
      </c>
      <c r="V3838">
        <f>VLOOKUP(A3838,vlookup_table[#All],4,FALSE)</f>
        <v>2201</v>
      </c>
      <c r="W3838" t="str">
        <f>IF(LEN(V3838)=4,_xlfn.CONCAT("19",LEFT(V3838,2)),IF(LEN(V3838)=3,_xlfn.CONCAT("190",LEFT(V3838,2)),0))</f>
        <v>1922</v>
      </c>
      <c r="X3838">
        <f>IF(V3838&lt;&gt;0,1997-VALUE(W3838),0)</f>
        <v>75</v>
      </c>
      <c r="Y3838" t="str">
        <f>VLOOKUP(A3838,vlookup_table[#All],5,FALSE)</f>
        <v>S2</v>
      </c>
      <c r="Z3838" t="str">
        <f t="shared" si="359"/>
        <v>Suburban</v>
      </c>
      <c r="AA3838">
        <f>VLOOKUP(A3838,vlookup_table[#All],7,FALSE)</f>
        <v>12</v>
      </c>
    </row>
    <row r="3839" spans="1:27" x14ac:dyDescent="0.3">
      <c r="A3839">
        <v>156428</v>
      </c>
      <c r="B3839" s="1" t="s">
        <v>22</v>
      </c>
      <c r="C3839" s="1" t="str">
        <f>UPPER(LEFT(B3839,2))</f>
        <v>CA</v>
      </c>
      <c r="D3839" s="1" t="s">
        <v>17</v>
      </c>
      <c r="E3839" s="1" t="str">
        <f>UPPER(LEFT(D3839,1))</f>
        <v>F</v>
      </c>
      <c r="F3839">
        <v>1610</v>
      </c>
      <c r="G3839">
        <f t="shared" si="354"/>
        <v>1610</v>
      </c>
      <c r="H3839">
        <f t="shared" si="355"/>
        <v>1610</v>
      </c>
      <c r="I3839">
        <v>317</v>
      </c>
      <c r="J3839">
        <f t="shared" si="356"/>
        <v>317</v>
      </c>
      <c r="K3839">
        <v>396</v>
      </c>
      <c r="L3839">
        <f t="shared" si="357"/>
        <v>396</v>
      </c>
      <c r="M3839">
        <v>5</v>
      </c>
      <c r="N3839">
        <v>17698</v>
      </c>
      <c r="O3839">
        <f t="shared" si="358"/>
        <v>17698</v>
      </c>
      <c r="P3839">
        <v>15</v>
      </c>
      <c r="Q3839">
        <v>44</v>
      </c>
      <c r="R3839">
        <v>310</v>
      </c>
      <c r="S3839">
        <v>375</v>
      </c>
      <c r="T3839">
        <v>8.0555555559999998</v>
      </c>
      <c r="U3839">
        <f>VLOOKUP(A3839,vlookup_table[#All],2,)</f>
        <v>0</v>
      </c>
      <c r="V3839">
        <f>VLOOKUP(A3839,vlookup_table[#All],4,FALSE)</f>
        <v>2610</v>
      </c>
      <c r="W3839" t="str">
        <f>IF(LEN(V3839)=4,_xlfn.CONCAT("19",LEFT(V3839,2)),IF(LEN(V3839)=3,_xlfn.CONCAT("190",LEFT(V3839,2)),0))</f>
        <v>1926</v>
      </c>
      <c r="X3839">
        <f>IF(V3839&lt;&gt;0,1997-VALUE(W3839),0)</f>
        <v>71</v>
      </c>
      <c r="Y3839" t="str">
        <f>VLOOKUP(A3839,vlookup_table[#All],5,FALSE)</f>
        <v>U1</v>
      </c>
      <c r="Z3839" t="str">
        <f t="shared" si="359"/>
        <v>Urban</v>
      </c>
      <c r="AA3839">
        <f>VLOOKUP(A3839,vlookup_table[#All],7,FALSE)</f>
        <v>9</v>
      </c>
    </row>
    <row r="3840" spans="1:27" x14ac:dyDescent="0.3">
      <c r="A3840">
        <v>157284</v>
      </c>
      <c r="B3840" s="1" t="s">
        <v>22</v>
      </c>
      <c r="C3840" s="1" t="str">
        <f>UPPER(LEFT(B3840,2))</f>
        <v>CA</v>
      </c>
      <c r="D3840" s="1" t="s">
        <v>17</v>
      </c>
      <c r="E3840" s="1" t="str">
        <f>UPPER(LEFT(D3840,1))</f>
        <v>F</v>
      </c>
      <c r="F3840">
        <v>5500</v>
      </c>
      <c r="G3840">
        <f t="shared" si="354"/>
        <v>5500</v>
      </c>
      <c r="H3840">
        <f t="shared" si="355"/>
        <v>5500</v>
      </c>
      <c r="I3840">
        <v>480</v>
      </c>
      <c r="J3840">
        <f t="shared" si="356"/>
        <v>480</v>
      </c>
      <c r="K3840">
        <v>775</v>
      </c>
      <c r="L3840">
        <f t="shared" si="357"/>
        <v>775</v>
      </c>
      <c r="M3840">
        <v>97</v>
      </c>
      <c r="N3840">
        <v>40224</v>
      </c>
      <c r="O3840">
        <f t="shared" si="358"/>
        <v>40224</v>
      </c>
      <c r="P3840">
        <v>5</v>
      </c>
      <c r="Q3840">
        <v>64</v>
      </c>
      <c r="R3840">
        <v>535</v>
      </c>
      <c r="S3840">
        <v>597</v>
      </c>
      <c r="T3840">
        <v>15</v>
      </c>
      <c r="U3840">
        <f>VLOOKUP(A3840,vlookup_table[#All],2,)</f>
        <v>0</v>
      </c>
      <c r="V3840">
        <f>VLOOKUP(A3840,vlookup_table[#All],4,FALSE)</f>
        <v>1501</v>
      </c>
      <c r="W3840" t="str">
        <f>IF(LEN(V3840)=4,_xlfn.CONCAT("19",LEFT(V3840,2)),IF(LEN(V3840)=3,_xlfn.CONCAT("190",LEFT(V3840,2)),0))</f>
        <v>1915</v>
      </c>
      <c r="X3840">
        <f>IF(V3840&lt;&gt;0,1997-VALUE(W3840),0)</f>
        <v>82</v>
      </c>
      <c r="Y3840" t="str">
        <f>VLOOKUP(A3840,vlookup_table[#All],5,FALSE)</f>
        <v>S1</v>
      </c>
      <c r="Z3840" t="str">
        <f t="shared" si="359"/>
        <v>Suburban</v>
      </c>
      <c r="AA3840">
        <f>VLOOKUP(A3840,vlookup_table[#All],7,FALSE)</f>
        <v>20</v>
      </c>
    </row>
    <row r="3841" spans="1:27" x14ac:dyDescent="0.3">
      <c r="A3841">
        <v>147508</v>
      </c>
      <c r="B3841" s="1" t="s">
        <v>22</v>
      </c>
      <c r="C3841" s="1" t="str">
        <f>UPPER(LEFT(B3841,2))</f>
        <v>CA</v>
      </c>
      <c r="D3841" s="1" t="s">
        <v>17</v>
      </c>
      <c r="E3841" s="1" t="str">
        <f>UPPER(LEFT(D3841,1))</f>
        <v>F</v>
      </c>
      <c r="F3841">
        <v>2352</v>
      </c>
      <c r="G3841">
        <f t="shared" si="354"/>
        <v>2352</v>
      </c>
      <c r="H3841">
        <f t="shared" si="355"/>
        <v>2352</v>
      </c>
      <c r="I3841">
        <v>363</v>
      </c>
      <c r="J3841">
        <f t="shared" si="356"/>
        <v>363</v>
      </c>
      <c r="K3841">
        <v>530</v>
      </c>
      <c r="L3841">
        <f t="shared" si="357"/>
        <v>530</v>
      </c>
      <c r="M3841">
        <v>71</v>
      </c>
      <c r="N3841">
        <v>18059</v>
      </c>
      <c r="O3841">
        <f t="shared" si="358"/>
        <v>18059</v>
      </c>
      <c r="P3841">
        <v>18</v>
      </c>
      <c r="Q3841">
        <v>44</v>
      </c>
      <c r="R3841">
        <v>478</v>
      </c>
      <c r="S3841">
        <v>434</v>
      </c>
      <c r="T3841">
        <v>15</v>
      </c>
      <c r="U3841">
        <f>VLOOKUP(A3841,vlookup_table[#All],2,)</f>
        <v>0</v>
      </c>
      <c r="V3841">
        <f>VLOOKUP(A3841,vlookup_table[#All],4,FALSE)</f>
        <v>0</v>
      </c>
      <c r="W3841">
        <f>IF(LEN(V3841)=4,_xlfn.CONCAT("19",LEFT(V3841,2)),IF(LEN(V3841)=3,_xlfn.CONCAT("190",LEFT(V3841,2)),0))</f>
        <v>0</v>
      </c>
      <c r="X3841">
        <f>IF(V3841&lt;&gt;0,1997-VALUE(W3841),0)</f>
        <v>0</v>
      </c>
      <c r="Y3841" t="str">
        <f>VLOOKUP(A3841,vlookup_table[#All],5,FALSE)</f>
        <v>S2</v>
      </c>
      <c r="Z3841" t="str">
        <f t="shared" si="359"/>
        <v>Suburban</v>
      </c>
      <c r="AA3841">
        <f>VLOOKUP(A3841,vlookup_table[#All],7,FALSE)</f>
        <v>10</v>
      </c>
    </row>
    <row r="3842" spans="1:27" x14ac:dyDescent="0.3">
      <c r="A3842">
        <v>37575</v>
      </c>
      <c r="B3842" s="1" t="s">
        <v>13</v>
      </c>
      <c r="C3842" s="1" t="str">
        <f>UPPER(LEFT(B3842,2))</f>
        <v>FL</v>
      </c>
      <c r="D3842" s="1" t="s">
        <v>14</v>
      </c>
      <c r="E3842" s="1" t="str">
        <f>UPPER(LEFT(D3842,1))</f>
        <v>M</v>
      </c>
      <c r="F3842">
        <v>1938</v>
      </c>
      <c r="G3842">
        <f t="shared" ref="G3842:G3905" si="360">IF(LEFT(F3842,1)="A",VALUE(SUBSTITUTE(F3842,"A","")),IF(ISBLANK(F3842),"",IF(F3842=0,"",VALUE(F3842))))</f>
        <v>1938</v>
      </c>
      <c r="H3842">
        <f t="shared" ref="H3842:H3905" si="361">IF(G3842&lt;&gt;"",G3842,AVERAGE(G:G))</f>
        <v>1938</v>
      </c>
      <c r="I3842">
        <v>400</v>
      </c>
      <c r="J3842">
        <f t="shared" ref="J3842:J3905" si="362">IF(I3842&lt;&gt;0,I3842,AVERAGEIF(I:I,"&gt;0"))</f>
        <v>400</v>
      </c>
      <c r="K3842">
        <v>606</v>
      </c>
      <c r="L3842">
        <f t="shared" ref="L3842:L3905" si="363">IF(AND(K3842&lt;&gt;0,K3842&lt;&gt;""),K3842,AVERAGEIF(K:K,"&gt;0"))</f>
        <v>606</v>
      </c>
      <c r="M3842">
        <v>50</v>
      </c>
      <c r="N3842">
        <v>34430</v>
      </c>
      <c r="O3842">
        <f t="shared" ref="O3842:O3905" si="364">IF(AND(N3842&lt;&gt;0,N3842&lt;&gt;""),N3842,AVERAGEIF(N:N,"&gt;0"))</f>
        <v>34430</v>
      </c>
      <c r="P3842">
        <v>56</v>
      </c>
      <c r="Q3842">
        <v>10</v>
      </c>
      <c r="R3842">
        <v>482</v>
      </c>
      <c r="S3842">
        <v>500</v>
      </c>
      <c r="T3842">
        <v>55</v>
      </c>
      <c r="U3842">
        <f>VLOOKUP(A3842,vlookup_table[#All],2,)</f>
        <v>1</v>
      </c>
      <c r="V3842">
        <f>VLOOKUP(A3842,vlookup_table[#All],4,FALSE)</f>
        <v>0</v>
      </c>
      <c r="W3842">
        <f>IF(LEN(V3842)=4,_xlfn.CONCAT("19",LEFT(V3842,2)),IF(LEN(V3842)=3,_xlfn.CONCAT("190",LEFT(V3842,2)),0))</f>
        <v>0</v>
      </c>
      <c r="X3842">
        <f>IF(V3842&lt;&gt;0,1997-VALUE(W3842),0)</f>
        <v>0</v>
      </c>
      <c r="Y3842" t="str">
        <f>VLOOKUP(A3842,vlookup_table[#All],5,FALSE)</f>
        <v>U1</v>
      </c>
      <c r="Z3842" t="str">
        <f t="shared" ref="Z3842:Z3905" si="365">IF(LEFT(Y3842,1)="C","City",IF(LEFT(Y3842,1)="T","Town",IF(LEFT(Y3842,1)="S","Suburban",IF(LEFT(Y3842,1)="U","Urban",IF(LEFT(Y3842,1)="R","Rural",0)))))</f>
        <v>Urban</v>
      </c>
      <c r="AA3842">
        <f>VLOOKUP(A3842,vlookup_table[#All],7,FALSE)</f>
        <v>50</v>
      </c>
    </row>
    <row r="3843" spans="1:27" x14ac:dyDescent="0.3">
      <c r="A3843">
        <v>91787</v>
      </c>
      <c r="B3843" s="1" t="s">
        <v>16</v>
      </c>
      <c r="C3843" s="1" t="str">
        <f>UPPER(LEFT(B3843,2))</f>
        <v>IL</v>
      </c>
      <c r="D3843" s="1" t="s">
        <v>17</v>
      </c>
      <c r="E3843" s="1" t="str">
        <f>UPPER(LEFT(D3843,1))</f>
        <v>F</v>
      </c>
      <c r="F3843">
        <v>1705</v>
      </c>
      <c r="G3843">
        <f t="shared" si="360"/>
        <v>1705</v>
      </c>
      <c r="H3843">
        <f t="shared" si="361"/>
        <v>1705</v>
      </c>
      <c r="I3843">
        <v>512</v>
      </c>
      <c r="J3843">
        <f t="shared" si="362"/>
        <v>512</v>
      </c>
      <c r="K3843">
        <v>659</v>
      </c>
      <c r="L3843">
        <f t="shared" si="363"/>
        <v>659</v>
      </c>
      <c r="M3843">
        <v>35</v>
      </c>
      <c r="N3843">
        <v>20460</v>
      </c>
      <c r="O3843">
        <f t="shared" si="364"/>
        <v>20460</v>
      </c>
      <c r="P3843">
        <v>17</v>
      </c>
      <c r="Q3843">
        <v>74</v>
      </c>
      <c r="R3843">
        <v>565</v>
      </c>
      <c r="S3843">
        <v>610</v>
      </c>
      <c r="T3843">
        <v>12.5</v>
      </c>
      <c r="U3843">
        <f>VLOOKUP(A3843,vlookup_table[#All],2,)</f>
        <v>2</v>
      </c>
      <c r="V3843">
        <f>VLOOKUP(A3843,vlookup_table[#All],4,FALSE)</f>
        <v>4601</v>
      </c>
      <c r="W3843" t="str">
        <f>IF(LEN(V3843)=4,_xlfn.CONCAT("19",LEFT(V3843,2)),IF(LEN(V3843)=3,_xlfn.CONCAT("190",LEFT(V3843,2)),0))</f>
        <v>1946</v>
      </c>
      <c r="X3843">
        <f>IF(V3843&lt;&gt;0,1997-VALUE(W3843),0)</f>
        <v>51</v>
      </c>
      <c r="Y3843" t="str">
        <f>VLOOKUP(A3843,vlookup_table[#All],5,FALSE)</f>
        <v>S1</v>
      </c>
      <c r="Z3843" t="str">
        <f t="shared" si="365"/>
        <v>Suburban</v>
      </c>
      <c r="AA3843">
        <f>VLOOKUP(A3843,vlookup_table[#All],7,FALSE)</f>
        <v>25</v>
      </c>
    </row>
    <row r="3844" spans="1:27" x14ac:dyDescent="0.3">
      <c r="A3844">
        <v>160292</v>
      </c>
      <c r="B3844" s="1" t="s">
        <v>22</v>
      </c>
      <c r="C3844" s="1" t="str">
        <f>UPPER(LEFT(B3844,2))</f>
        <v>CA</v>
      </c>
      <c r="D3844" s="1" t="s">
        <v>14</v>
      </c>
      <c r="E3844" s="1" t="str">
        <f>UPPER(LEFT(D3844,1))</f>
        <v>M</v>
      </c>
      <c r="F3844">
        <v>861</v>
      </c>
      <c r="G3844">
        <f t="shared" si="360"/>
        <v>861</v>
      </c>
      <c r="H3844">
        <f t="shared" si="361"/>
        <v>861</v>
      </c>
      <c r="I3844">
        <v>243</v>
      </c>
      <c r="J3844">
        <f t="shared" si="362"/>
        <v>243</v>
      </c>
      <c r="K3844">
        <v>289</v>
      </c>
      <c r="L3844">
        <f t="shared" si="363"/>
        <v>289</v>
      </c>
      <c r="M3844">
        <v>0</v>
      </c>
      <c r="N3844">
        <v>6630</v>
      </c>
      <c r="O3844">
        <f t="shared" si="364"/>
        <v>6630</v>
      </c>
      <c r="P3844">
        <v>44</v>
      </c>
      <c r="Q3844">
        <v>49</v>
      </c>
      <c r="R3844">
        <v>240</v>
      </c>
      <c r="S3844">
        <v>280</v>
      </c>
      <c r="T3844">
        <v>10.88888889</v>
      </c>
      <c r="U3844">
        <f>VLOOKUP(A3844,vlookup_table[#All],2,)</f>
        <v>2</v>
      </c>
      <c r="V3844">
        <f>VLOOKUP(A3844,vlookup_table[#All],4,FALSE)</f>
        <v>1304</v>
      </c>
      <c r="W3844" t="str">
        <f>IF(LEN(V3844)=4,_xlfn.CONCAT("19",LEFT(V3844,2)),IF(LEN(V3844)=3,_xlfn.CONCAT("190",LEFT(V3844,2)),0))</f>
        <v>1913</v>
      </c>
      <c r="X3844">
        <f>IF(V3844&lt;&gt;0,1997-VALUE(W3844),0)</f>
        <v>84</v>
      </c>
      <c r="Y3844" t="str">
        <f>VLOOKUP(A3844,vlookup_table[#All],5,FALSE)</f>
        <v>R3</v>
      </c>
      <c r="Z3844" t="str">
        <f t="shared" si="365"/>
        <v>Rural</v>
      </c>
      <c r="AA3844">
        <f>VLOOKUP(A3844,vlookup_table[#All],7,FALSE)</f>
        <v>16</v>
      </c>
    </row>
    <row r="3845" spans="1:27" x14ac:dyDescent="0.3">
      <c r="A3845">
        <v>32288</v>
      </c>
      <c r="B3845" s="1" t="s">
        <v>13</v>
      </c>
      <c r="C3845" s="1" t="str">
        <f>UPPER(LEFT(B3845,2))</f>
        <v>FL</v>
      </c>
      <c r="D3845" s="1" t="s">
        <v>17</v>
      </c>
      <c r="E3845" s="1" t="str">
        <f>UPPER(LEFT(D3845,1))</f>
        <v>F</v>
      </c>
      <c r="F3845">
        <v>875</v>
      </c>
      <c r="G3845">
        <f t="shared" si="360"/>
        <v>875</v>
      </c>
      <c r="H3845">
        <f t="shared" si="361"/>
        <v>875</v>
      </c>
      <c r="I3845">
        <v>119</v>
      </c>
      <c r="J3845">
        <f t="shared" si="362"/>
        <v>119</v>
      </c>
      <c r="K3845">
        <v>191</v>
      </c>
      <c r="L3845">
        <f t="shared" si="363"/>
        <v>191</v>
      </c>
      <c r="M3845">
        <v>25</v>
      </c>
      <c r="N3845">
        <v>9084</v>
      </c>
      <c r="O3845">
        <f t="shared" si="364"/>
        <v>9084</v>
      </c>
      <c r="P3845">
        <v>10</v>
      </c>
      <c r="Q3845">
        <v>0</v>
      </c>
      <c r="R3845">
        <v>188</v>
      </c>
      <c r="S3845">
        <v>142</v>
      </c>
      <c r="T3845">
        <v>8</v>
      </c>
      <c r="U3845">
        <f>VLOOKUP(A3845,vlookup_table[#All],2,)</f>
        <v>2</v>
      </c>
      <c r="V3845">
        <f>VLOOKUP(A3845,vlookup_table[#All],4,FALSE)</f>
        <v>3601</v>
      </c>
      <c r="W3845" t="str">
        <f>IF(LEN(V3845)=4,_xlfn.CONCAT("19",LEFT(V3845,2)),IF(LEN(V3845)=3,_xlfn.CONCAT("190",LEFT(V3845,2)),0))</f>
        <v>1936</v>
      </c>
      <c r="X3845">
        <f>IF(V3845&lt;&gt;0,1997-VALUE(W3845),0)</f>
        <v>61</v>
      </c>
      <c r="Y3845" t="str">
        <f>VLOOKUP(A3845,vlookup_table[#All],5,FALSE)</f>
        <v>C3</v>
      </c>
      <c r="Z3845" t="str">
        <f t="shared" si="365"/>
        <v>City</v>
      </c>
      <c r="AA3845">
        <f>VLOOKUP(A3845,vlookup_table[#All],7,FALSE)</f>
        <v>10</v>
      </c>
    </row>
    <row r="3846" spans="1:27" x14ac:dyDescent="0.3">
      <c r="A3846">
        <v>14152</v>
      </c>
      <c r="B3846" s="1" t="s">
        <v>39</v>
      </c>
      <c r="C3846" s="1" t="str">
        <f>UPPER(LEFT(B3846,2))</f>
        <v>UT</v>
      </c>
      <c r="D3846" s="1" t="s">
        <v>14</v>
      </c>
      <c r="E3846" s="1" t="str">
        <f>UPPER(LEFT(D3846,1))</f>
        <v>M</v>
      </c>
      <c r="F3846">
        <v>738</v>
      </c>
      <c r="G3846">
        <f t="shared" si="360"/>
        <v>738</v>
      </c>
      <c r="H3846">
        <f t="shared" si="361"/>
        <v>738</v>
      </c>
      <c r="I3846">
        <v>380</v>
      </c>
      <c r="J3846">
        <f t="shared" si="362"/>
        <v>380</v>
      </c>
      <c r="K3846">
        <v>447</v>
      </c>
      <c r="L3846">
        <f t="shared" si="363"/>
        <v>447</v>
      </c>
      <c r="M3846">
        <v>0</v>
      </c>
      <c r="N3846">
        <v>16793</v>
      </c>
      <c r="O3846">
        <f t="shared" si="364"/>
        <v>16793</v>
      </c>
      <c r="P3846">
        <v>2</v>
      </c>
      <c r="Q3846">
        <v>79</v>
      </c>
      <c r="R3846">
        <v>400</v>
      </c>
      <c r="S3846">
        <v>402</v>
      </c>
      <c r="T3846">
        <v>7.4</v>
      </c>
      <c r="U3846">
        <f>VLOOKUP(A3846,vlookup_table[#All],2,)</f>
        <v>1</v>
      </c>
      <c r="V3846">
        <f>VLOOKUP(A3846,vlookup_table[#All],4,FALSE)</f>
        <v>4508</v>
      </c>
      <c r="W3846" t="str">
        <f>IF(LEN(V3846)=4,_xlfn.CONCAT("19",LEFT(V3846,2)),IF(LEN(V3846)=3,_xlfn.CONCAT("190",LEFT(V3846,2)),0))</f>
        <v>1945</v>
      </c>
      <c r="X3846">
        <f>IF(V3846&lt;&gt;0,1997-VALUE(W3846),0)</f>
        <v>52</v>
      </c>
      <c r="Y3846" t="str">
        <f>VLOOKUP(A3846,vlookup_table[#All],5,FALSE)</f>
        <v>C2</v>
      </c>
      <c r="Z3846" t="str">
        <f t="shared" si="365"/>
        <v>City</v>
      </c>
      <c r="AA3846">
        <f>VLOOKUP(A3846,vlookup_table[#All],7,FALSE)</f>
        <v>10</v>
      </c>
    </row>
    <row r="3847" spans="1:27" x14ac:dyDescent="0.3">
      <c r="A3847">
        <v>115346</v>
      </c>
      <c r="B3847" s="1" t="s">
        <v>32</v>
      </c>
      <c r="C3847" s="1" t="str">
        <f>UPPER(LEFT(B3847,2))</f>
        <v>OK</v>
      </c>
      <c r="D3847" s="1" t="s">
        <v>17</v>
      </c>
      <c r="E3847" s="1" t="str">
        <f>UPPER(LEFT(D3847,1))</f>
        <v>F</v>
      </c>
      <c r="F3847">
        <v>251</v>
      </c>
      <c r="G3847">
        <f t="shared" si="360"/>
        <v>251</v>
      </c>
      <c r="H3847">
        <f t="shared" si="361"/>
        <v>251</v>
      </c>
      <c r="I3847">
        <v>183</v>
      </c>
      <c r="J3847">
        <f t="shared" si="362"/>
        <v>183</v>
      </c>
      <c r="K3847">
        <v>265</v>
      </c>
      <c r="L3847">
        <f t="shared" si="363"/>
        <v>265</v>
      </c>
      <c r="M3847">
        <v>0</v>
      </c>
      <c r="N3847">
        <v>8947</v>
      </c>
      <c r="O3847">
        <f t="shared" si="364"/>
        <v>8947</v>
      </c>
      <c r="P3847">
        <v>0</v>
      </c>
      <c r="Q3847">
        <v>75</v>
      </c>
      <c r="R3847">
        <v>212</v>
      </c>
      <c r="S3847">
        <v>238</v>
      </c>
      <c r="T3847">
        <v>9.4</v>
      </c>
      <c r="U3847">
        <f>VLOOKUP(A3847,vlookup_table[#All],2,)</f>
        <v>0</v>
      </c>
      <c r="V3847">
        <f>VLOOKUP(A3847,vlookup_table[#All],4,FALSE)</f>
        <v>4201</v>
      </c>
      <c r="W3847" t="str">
        <f>IF(LEN(V3847)=4,_xlfn.CONCAT("19",LEFT(V3847,2)),IF(LEN(V3847)=3,_xlfn.CONCAT("190",LEFT(V3847,2)),0))</f>
        <v>1942</v>
      </c>
      <c r="X3847">
        <f>IF(V3847&lt;&gt;0,1997-VALUE(W3847),0)</f>
        <v>55</v>
      </c>
      <c r="Y3847" t="str">
        <f>VLOOKUP(A3847,vlookup_table[#All],5,FALSE)</f>
        <v>R3</v>
      </c>
      <c r="Z3847" t="str">
        <f t="shared" si="365"/>
        <v>Rural</v>
      </c>
      <c r="AA3847">
        <f>VLOOKUP(A3847,vlookup_table[#All],7,FALSE)</f>
        <v>25</v>
      </c>
    </row>
    <row r="3848" spans="1:27" x14ac:dyDescent="0.3">
      <c r="A3848">
        <v>18339</v>
      </c>
      <c r="B3848" s="1" t="s">
        <v>18</v>
      </c>
      <c r="C3848" s="1" t="str">
        <f>UPPER(LEFT(B3848,2))</f>
        <v>NC</v>
      </c>
      <c r="D3848" s="1" t="s">
        <v>14</v>
      </c>
      <c r="E3848" s="1" t="str">
        <f>UPPER(LEFT(D3848,1))</f>
        <v>M</v>
      </c>
      <c r="F3848">
        <v>469</v>
      </c>
      <c r="G3848">
        <f t="shared" si="360"/>
        <v>469</v>
      </c>
      <c r="H3848">
        <f t="shared" si="361"/>
        <v>469</v>
      </c>
      <c r="I3848">
        <v>192</v>
      </c>
      <c r="J3848">
        <f t="shared" si="362"/>
        <v>192</v>
      </c>
      <c r="K3848">
        <v>280</v>
      </c>
      <c r="L3848">
        <f t="shared" si="363"/>
        <v>280</v>
      </c>
      <c r="M3848">
        <v>1</v>
      </c>
      <c r="N3848">
        <v>9448</v>
      </c>
      <c r="O3848">
        <f t="shared" si="364"/>
        <v>9448</v>
      </c>
      <c r="P3848">
        <v>0</v>
      </c>
      <c r="Q3848">
        <v>84</v>
      </c>
      <c r="R3848">
        <v>222</v>
      </c>
      <c r="S3848">
        <v>245</v>
      </c>
      <c r="T3848">
        <v>10</v>
      </c>
      <c r="U3848">
        <f>VLOOKUP(A3848,vlookup_table[#All],2,)</f>
        <v>1</v>
      </c>
      <c r="V3848">
        <f>VLOOKUP(A3848,vlookup_table[#All],4,FALSE)</f>
        <v>4801</v>
      </c>
      <c r="W3848" t="str">
        <f>IF(LEN(V3848)=4,_xlfn.CONCAT("19",LEFT(V3848,2)),IF(LEN(V3848)=3,_xlfn.CONCAT("190",LEFT(V3848,2)),0))</f>
        <v>1948</v>
      </c>
      <c r="X3848">
        <f>IF(V3848&lt;&gt;0,1997-VALUE(W3848),0)</f>
        <v>49</v>
      </c>
      <c r="Y3848" t="str">
        <f>VLOOKUP(A3848,vlookup_table[#All],5,FALSE)</f>
        <v>R2</v>
      </c>
      <c r="Z3848" t="str">
        <f t="shared" si="365"/>
        <v>Rural</v>
      </c>
      <c r="AA3848">
        <f>VLOOKUP(A3848,vlookup_table[#All],7,FALSE)</f>
        <v>10</v>
      </c>
    </row>
    <row r="3849" spans="1:27" x14ac:dyDescent="0.3">
      <c r="A3849">
        <v>26645</v>
      </c>
      <c r="B3849" s="1" t="s">
        <v>40</v>
      </c>
      <c r="C3849" s="1" t="str">
        <f>UPPER(LEFT(B3849,2))</f>
        <v>GA</v>
      </c>
      <c r="D3849" s="1" t="s">
        <v>17</v>
      </c>
      <c r="E3849" s="1" t="str">
        <f>UPPER(LEFT(D3849,1))</f>
        <v>F</v>
      </c>
      <c r="F3849">
        <v>681</v>
      </c>
      <c r="G3849">
        <f t="shared" si="360"/>
        <v>681</v>
      </c>
      <c r="H3849">
        <f t="shared" si="361"/>
        <v>681</v>
      </c>
      <c r="I3849">
        <v>318</v>
      </c>
      <c r="J3849">
        <f t="shared" si="362"/>
        <v>318</v>
      </c>
      <c r="K3849">
        <v>377</v>
      </c>
      <c r="L3849">
        <f t="shared" si="363"/>
        <v>377</v>
      </c>
      <c r="M3849">
        <v>2</v>
      </c>
      <c r="N3849">
        <v>12180</v>
      </c>
      <c r="O3849">
        <f t="shared" si="364"/>
        <v>12180</v>
      </c>
      <c r="P3849">
        <v>0</v>
      </c>
      <c r="Q3849">
        <v>71</v>
      </c>
      <c r="R3849">
        <v>337</v>
      </c>
      <c r="S3849">
        <v>355</v>
      </c>
      <c r="T3849">
        <v>7.375</v>
      </c>
      <c r="U3849">
        <f>VLOOKUP(A3849,vlookup_table[#All],2,)</f>
        <v>2</v>
      </c>
      <c r="V3849">
        <f>VLOOKUP(A3849,vlookup_table[#All],4,FALSE)</f>
        <v>4901</v>
      </c>
      <c r="W3849" t="str">
        <f>IF(LEN(V3849)=4,_xlfn.CONCAT("19",LEFT(V3849,2)),IF(LEN(V3849)=3,_xlfn.CONCAT("190",LEFT(V3849,2)),0))</f>
        <v>1949</v>
      </c>
      <c r="X3849">
        <f>IF(V3849&lt;&gt;0,1997-VALUE(W3849),0)</f>
        <v>48</v>
      </c>
      <c r="Y3849" t="str">
        <f>VLOOKUP(A3849,vlookup_table[#All],5,FALSE)</f>
        <v>R2</v>
      </c>
      <c r="Z3849" t="str">
        <f t="shared" si="365"/>
        <v>Rural</v>
      </c>
      <c r="AA3849">
        <f>VLOOKUP(A3849,vlookup_table[#All],7,FALSE)</f>
        <v>15</v>
      </c>
    </row>
    <row r="3850" spans="1:27" x14ac:dyDescent="0.3">
      <c r="A3850">
        <v>85617</v>
      </c>
      <c r="B3850" s="1" t="s">
        <v>57</v>
      </c>
      <c r="C3850" s="1" t="str">
        <f>UPPER(LEFT(B3850,2))</f>
        <v>MN</v>
      </c>
      <c r="D3850" s="1" t="s">
        <v>14</v>
      </c>
      <c r="E3850" s="1" t="str">
        <f>UPPER(LEFT(D3850,1))</f>
        <v>M</v>
      </c>
      <c r="F3850">
        <v>486</v>
      </c>
      <c r="G3850">
        <f t="shared" si="360"/>
        <v>486</v>
      </c>
      <c r="H3850">
        <f t="shared" si="361"/>
        <v>486</v>
      </c>
      <c r="I3850">
        <v>262</v>
      </c>
      <c r="J3850">
        <f t="shared" si="362"/>
        <v>262</v>
      </c>
      <c r="K3850">
        <v>348</v>
      </c>
      <c r="L3850">
        <f t="shared" si="363"/>
        <v>348</v>
      </c>
      <c r="M3850">
        <v>0</v>
      </c>
      <c r="N3850">
        <v>10756</v>
      </c>
      <c r="O3850">
        <f t="shared" si="364"/>
        <v>10756</v>
      </c>
      <c r="P3850">
        <v>1</v>
      </c>
      <c r="Q3850">
        <v>66</v>
      </c>
      <c r="R3850">
        <v>299</v>
      </c>
      <c r="S3850">
        <v>310</v>
      </c>
      <c r="T3850">
        <v>8</v>
      </c>
      <c r="U3850">
        <f>VLOOKUP(A3850,vlookup_table[#All],2,)</f>
        <v>0</v>
      </c>
      <c r="V3850">
        <f>VLOOKUP(A3850,vlookup_table[#All],4,FALSE)</f>
        <v>1801</v>
      </c>
      <c r="W3850" t="str">
        <f>IF(LEN(V3850)=4,_xlfn.CONCAT("19",LEFT(V3850,2)),IF(LEN(V3850)=3,_xlfn.CONCAT("190",LEFT(V3850,2)),0))</f>
        <v>1918</v>
      </c>
      <c r="X3850">
        <f>IF(V3850&lt;&gt;0,1997-VALUE(W3850),0)</f>
        <v>79</v>
      </c>
      <c r="Y3850" t="str">
        <f>VLOOKUP(A3850,vlookup_table[#All],5,FALSE)</f>
        <v>R2</v>
      </c>
      <c r="Z3850" t="str">
        <f t="shared" si="365"/>
        <v>Rural</v>
      </c>
      <c r="AA3850">
        <f>VLOOKUP(A3850,vlookup_table[#All],7,FALSE)</f>
        <v>9</v>
      </c>
    </row>
    <row r="3851" spans="1:27" x14ac:dyDescent="0.3">
      <c r="A3851">
        <v>66830</v>
      </c>
      <c r="B3851" s="1" t="s">
        <v>30</v>
      </c>
      <c r="C3851" s="1" t="str">
        <f>UPPER(LEFT(B3851,2))</f>
        <v>MI</v>
      </c>
      <c r="D3851" s="1" t="s">
        <v>17</v>
      </c>
      <c r="E3851" s="1" t="str">
        <f>UPPER(LEFT(D3851,1))</f>
        <v>F</v>
      </c>
      <c r="F3851">
        <v>943</v>
      </c>
      <c r="G3851">
        <f t="shared" si="360"/>
        <v>943</v>
      </c>
      <c r="H3851">
        <f t="shared" si="361"/>
        <v>943</v>
      </c>
      <c r="I3851">
        <v>464</v>
      </c>
      <c r="J3851">
        <f t="shared" si="362"/>
        <v>464</v>
      </c>
      <c r="K3851">
        <v>464</v>
      </c>
      <c r="L3851">
        <f t="shared" si="363"/>
        <v>464</v>
      </c>
      <c r="M3851">
        <v>5</v>
      </c>
      <c r="N3851">
        <v>15214</v>
      </c>
      <c r="O3851">
        <f t="shared" si="364"/>
        <v>15214</v>
      </c>
      <c r="P3851">
        <v>1</v>
      </c>
      <c r="Q3851">
        <v>80</v>
      </c>
      <c r="R3851">
        <v>465</v>
      </c>
      <c r="S3851">
        <v>435</v>
      </c>
      <c r="T3851">
        <v>10</v>
      </c>
      <c r="U3851">
        <f>VLOOKUP(A3851,vlookup_table[#All],2,)</f>
        <v>0</v>
      </c>
      <c r="V3851">
        <f>VLOOKUP(A3851,vlookup_table[#All],4,FALSE)</f>
        <v>2901</v>
      </c>
      <c r="W3851" t="str">
        <f>IF(LEN(V3851)=4,_xlfn.CONCAT("19",LEFT(V3851,2)),IF(LEN(V3851)=3,_xlfn.CONCAT("190",LEFT(V3851,2)),0))</f>
        <v>1929</v>
      </c>
      <c r="X3851">
        <f>IF(V3851&lt;&gt;0,1997-VALUE(W3851),0)</f>
        <v>68</v>
      </c>
      <c r="Y3851" t="str">
        <f>VLOOKUP(A3851,vlookup_table[#All],5,FALSE)</f>
        <v>T2</v>
      </c>
      <c r="Z3851" t="str">
        <f t="shared" si="365"/>
        <v>Town</v>
      </c>
      <c r="AA3851">
        <f>VLOOKUP(A3851,vlookup_table[#All],7,FALSE)</f>
        <v>10</v>
      </c>
    </row>
    <row r="3852" spans="1:27" x14ac:dyDescent="0.3">
      <c r="A3852">
        <v>152847</v>
      </c>
      <c r="B3852" s="1" t="s">
        <v>22</v>
      </c>
      <c r="C3852" s="1" t="str">
        <f>UPPER(LEFT(B3852,2))</f>
        <v>CA</v>
      </c>
      <c r="D3852" s="1" t="s">
        <v>14</v>
      </c>
      <c r="E3852" s="1" t="str">
        <f>UPPER(LEFT(D3852,1))</f>
        <v>M</v>
      </c>
      <c r="F3852">
        <v>2799</v>
      </c>
      <c r="G3852">
        <f t="shared" si="360"/>
        <v>2799</v>
      </c>
      <c r="H3852">
        <f t="shared" si="361"/>
        <v>2799</v>
      </c>
      <c r="I3852">
        <v>518</v>
      </c>
      <c r="J3852">
        <f t="shared" si="362"/>
        <v>518</v>
      </c>
      <c r="K3852">
        <v>599</v>
      </c>
      <c r="L3852">
        <f t="shared" si="363"/>
        <v>599</v>
      </c>
      <c r="M3852">
        <v>85</v>
      </c>
      <c r="N3852">
        <v>29620</v>
      </c>
      <c r="O3852">
        <f t="shared" si="364"/>
        <v>29620</v>
      </c>
      <c r="P3852">
        <v>7</v>
      </c>
      <c r="Q3852">
        <v>28</v>
      </c>
      <c r="R3852">
        <v>576</v>
      </c>
      <c r="S3852">
        <v>554</v>
      </c>
      <c r="T3852">
        <v>14.80952381</v>
      </c>
      <c r="U3852">
        <f>VLOOKUP(A3852,vlookup_table[#All],2,)</f>
        <v>1</v>
      </c>
      <c r="V3852">
        <f>VLOOKUP(A3852,vlookup_table[#All],4,FALSE)</f>
        <v>2001</v>
      </c>
      <c r="W3852" t="str">
        <f>IF(LEN(V3852)=4,_xlfn.CONCAT("19",LEFT(V3852,2)),IF(LEN(V3852)=3,_xlfn.CONCAT("190",LEFT(V3852,2)),0))</f>
        <v>1920</v>
      </c>
      <c r="X3852">
        <f>IF(V3852&lt;&gt;0,1997-VALUE(W3852),0)</f>
        <v>77</v>
      </c>
      <c r="Y3852" t="str">
        <f>VLOOKUP(A3852,vlookup_table[#All],5,FALSE)</f>
        <v>S1</v>
      </c>
      <c r="Z3852" t="str">
        <f t="shared" si="365"/>
        <v>Suburban</v>
      </c>
      <c r="AA3852">
        <f>VLOOKUP(A3852,vlookup_table[#All],7,FALSE)</f>
        <v>37</v>
      </c>
    </row>
    <row r="3853" spans="1:27" x14ac:dyDescent="0.3">
      <c r="A3853">
        <v>51426</v>
      </c>
      <c r="B3853" s="1" t="s">
        <v>54</v>
      </c>
      <c r="C3853" s="1" t="str">
        <f>UPPER(LEFT(B3853,2))</f>
        <v>TN</v>
      </c>
      <c r="D3853" s="1" t="s">
        <v>14</v>
      </c>
      <c r="E3853" s="1" t="str">
        <f>UPPER(LEFT(D3853,1))</f>
        <v>M</v>
      </c>
      <c r="F3853">
        <v>531</v>
      </c>
      <c r="G3853">
        <f t="shared" si="360"/>
        <v>531</v>
      </c>
      <c r="H3853">
        <f t="shared" si="361"/>
        <v>531</v>
      </c>
      <c r="I3853">
        <v>226</v>
      </c>
      <c r="J3853">
        <f t="shared" si="362"/>
        <v>226</v>
      </c>
      <c r="K3853">
        <v>322</v>
      </c>
      <c r="L3853">
        <f t="shared" si="363"/>
        <v>322</v>
      </c>
      <c r="M3853">
        <v>1</v>
      </c>
      <c r="N3853">
        <v>10808</v>
      </c>
      <c r="O3853">
        <f t="shared" si="364"/>
        <v>10808</v>
      </c>
      <c r="P3853">
        <v>1</v>
      </c>
      <c r="Q3853">
        <v>76</v>
      </c>
      <c r="R3853">
        <v>248</v>
      </c>
      <c r="S3853">
        <v>283</v>
      </c>
      <c r="T3853">
        <v>11.66666667</v>
      </c>
      <c r="U3853">
        <f>VLOOKUP(A3853,vlookup_table[#All],2,)</f>
        <v>1</v>
      </c>
      <c r="V3853">
        <f>VLOOKUP(A3853,vlookup_table[#All],4,FALSE)</f>
        <v>4601</v>
      </c>
      <c r="W3853" t="str">
        <f>IF(LEN(V3853)=4,_xlfn.CONCAT("19",LEFT(V3853,2)),IF(LEN(V3853)=3,_xlfn.CONCAT("190",LEFT(V3853,2)),0))</f>
        <v>1946</v>
      </c>
      <c r="X3853">
        <f>IF(V3853&lt;&gt;0,1997-VALUE(W3853),0)</f>
        <v>51</v>
      </c>
      <c r="Y3853" t="str">
        <f>VLOOKUP(A3853,vlookup_table[#All],5,FALSE)</f>
        <v>T2</v>
      </c>
      <c r="Z3853" t="str">
        <f t="shared" si="365"/>
        <v>Town</v>
      </c>
      <c r="AA3853">
        <f>VLOOKUP(A3853,vlookup_table[#All],7,FALSE)</f>
        <v>25</v>
      </c>
    </row>
    <row r="3854" spans="1:27" x14ac:dyDescent="0.3">
      <c r="A3854">
        <v>42068</v>
      </c>
      <c r="B3854" s="1" t="s">
        <v>13</v>
      </c>
      <c r="C3854" s="1" t="str">
        <f>UPPER(LEFT(B3854,2))</f>
        <v>FL</v>
      </c>
      <c r="D3854" s="1" t="s">
        <v>17</v>
      </c>
      <c r="E3854" s="1" t="str">
        <f>UPPER(LEFT(D3854,1))</f>
        <v>F</v>
      </c>
      <c r="F3854">
        <v>645</v>
      </c>
      <c r="G3854">
        <f t="shared" si="360"/>
        <v>645</v>
      </c>
      <c r="H3854">
        <f t="shared" si="361"/>
        <v>645</v>
      </c>
      <c r="I3854">
        <v>199</v>
      </c>
      <c r="J3854">
        <f t="shared" si="362"/>
        <v>199</v>
      </c>
      <c r="K3854">
        <v>262</v>
      </c>
      <c r="L3854">
        <f t="shared" si="363"/>
        <v>262</v>
      </c>
      <c r="M3854">
        <v>1</v>
      </c>
      <c r="N3854">
        <v>10201</v>
      </c>
      <c r="O3854">
        <f t="shared" si="364"/>
        <v>10201</v>
      </c>
      <c r="P3854">
        <v>2</v>
      </c>
      <c r="Q3854">
        <v>26</v>
      </c>
      <c r="R3854">
        <v>215</v>
      </c>
      <c r="S3854">
        <v>241</v>
      </c>
      <c r="T3854">
        <v>8.6875</v>
      </c>
      <c r="U3854">
        <f>VLOOKUP(A3854,vlookup_table[#All],2,)</f>
        <v>2</v>
      </c>
      <c r="V3854">
        <f>VLOOKUP(A3854,vlookup_table[#All],4,FALSE)</f>
        <v>1801</v>
      </c>
      <c r="W3854" t="str">
        <f>IF(LEN(V3854)=4,_xlfn.CONCAT("19",LEFT(V3854,2)),IF(LEN(V3854)=3,_xlfn.CONCAT("190",LEFT(V3854,2)),0))</f>
        <v>1918</v>
      </c>
      <c r="X3854">
        <f>IF(V3854&lt;&gt;0,1997-VALUE(W3854),0)</f>
        <v>79</v>
      </c>
      <c r="Y3854" t="str">
        <f>VLOOKUP(A3854,vlookup_table[#All],5,FALSE)</f>
        <v>T2</v>
      </c>
      <c r="Z3854" t="str">
        <f t="shared" si="365"/>
        <v>Town</v>
      </c>
      <c r="AA3854">
        <f>VLOOKUP(A3854,vlookup_table[#All],7,FALSE)</f>
        <v>10</v>
      </c>
    </row>
    <row r="3855" spans="1:27" x14ac:dyDescent="0.3">
      <c r="A3855">
        <v>66797</v>
      </c>
      <c r="B3855" s="1" t="s">
        <v>30</v>
      </c>
      <c r="C3855" s="1" t="str">
        <f>UPPER(LEFT(B3855,2))</f>
        <v>MI</v>
      </c>
      <c r="D3855" s="1" t="s">
        <v>14</v>
      </c>
      <c r="E3855" s="1" t="str">
        <f>UPPER(LEFT(D3855,1))</f>
        <v>M</v>
      </c>
      <c r="F3855">
        <v>1595</v>
      </c>
      <c r="G3855">
        <f t="shared" si="360"/>
        <v>1595</v>
      </c>
      <c r="H3855">
        <f t="shared" si="361"/>
        <v>1595</v>
      </c>
      <c r="I3855">
        <v>562</v>
      </c>
      <c r="J3855">
        <f t="shared" si="362"/>
        <v>562</v>
      </c>
      <c r="K3855">
        <v>758</v>
      </c>
      <c r="L3855">
        <f t="shared" si="363"/>
        <v>758</v>
      </c>
      <c r="M3855">
        <v>35</v>
      </c>
      <c r="N3855">
        <v>23981</v>
      </c>
      <c r="O3855">
        <f t="shared" si="364"/>
        <v>23981</v>
      </c>
      <c r="P3855">
        <v>4</v>
      </c>
      <c r="Q3855">
        <v>82</v>
      </c>
      <c r="R3855">
        <v>663</v>
      </c>
      <c r="S3855">
        <v>700</v>
      </c>
      <c r="T3855">
        <v>23</v>
      </c>
      <c r="U3855">
        <f>VLOOKUP(A3855,vlookup_table[#All],2,)</f>
        <v>1</v>
      </c>
      <c r="V3855">
        <f>VLOOKUP(A3855,vlookup_table[#All],4,FALSE)</f>
        <v>0</v>
      </c>
      <c r="W3855">
        <f>IF(LEN(V3855)=4,_xlfn.CONCAT("19",LEFT(V3855,2)),IF(LEN(V3855)=3,_xlfn.CONCAT("190",LEFT(V3855,2)),0))</f>
        <v>0</v>
      </c>
      <c r="X3855">
        <f>IF(V3855&lt;&gt;0,1997-VALUE(W3855),0)</f>
        <v>0</v>
      </c>
      <c r="Y3855" t="str">
        <f>VLOOKUP(A3855,vlookup_table[#All],5,FALSE)</f>
        <v>S1</v>
      </c>
      <c r="Z3855" t="str">
        <f t="shared" si="365"/>
        <v>Suburban</v>
      </c>
      <c r="AA3855">
        <f>VLOOKUP(A3855,vlookup_table[#All],7,FALSE)</f>
        <v>30</v>
      </c>
    </row>
    <row r="3856" spans="1:27" x14ac:dyDescent="0.3">
      <c r="A3856">
        <v>120203</v>
      </c>
      <c r="B3856" s="1" t="s">
        <v>21</v>
      </c>
      <c r="C3856" s="1" t="str">
        <f>UPPER(LEFT(B3856,2))</f>
        <v>TX</v>
      </c>
      <c r="D3856" s="1" t="s">
        <v>17</v>
      </c>
      <c r="E3856" s="1" t="str">
        <f>UPPER(LEFT(D3856,1))</f>
        <v>F</v>
      </c>
      <c r="F3856">
        <v>567</v>
      </c>
      <c r="G3856">
        <f t="shared" si="360"/>
        <v>567</v>
      </c>
      <c r="H3856">
        <f t="shared" si="361"/>
        <v>567</v>
      </c>
      <c r="I3856">
        <v>334</v>
      </c>
      <c r="J3856">
        <f t="shared" si="362"/>
        <v>334</v>
      </c>
      <c r="K3856">
        <v>531</v>
      </c>
      <c r="L3856">
        <f t="shared" si="363"/>
        <v>531</v>
      </c>
      <c r="M3856">
        <v>4</v>
      </c>
      <c r="N3856">
        <v>17087</v>
      </c>
      <c r="O3856">
        <f t="shared" si="364"/>
        <v>17087</v>
      </c>
      <c r="P3856">
        <v>1</v>
      </c>
      <c r="Q3856">
        <v>85</v>
      </c>
      <c r="R3856">
        <v>399</v>
      </c>
      <c r="S3856">
        <v>446</v>
      </c>
      <c r="T3856">
        <v>14</v>
      </c>
      <c r="U3856">
        <f>VLOOKUP(A3856,vlookup_table[#All],2,)</f>
        <v>28</v>
      </c>
      <c r="V3856">
        <f>VLOOKUP(A3856,vlookup_table[#All],4,FALSE)</f>
        <v>3501</v>
      </c>
      <c r="W3856" t="str">
        <f>IF(LEN(V3856)=4,_xlfn.CONCAT("19",LEFT(V3856,2)),IF(LEN(V3856)=3,_xlfn.CONCAT("190",LEFT(V3856,2)),0))</f>
        <v>1935</v>
      </c>
      <c r="X3856">
        <f>IF(V3856&lt;&gt;0,1997-VALUE(W3856),0)</f>
        <v>62</v>
      </c>
      <c r="Y3856" t="str">
        <f>VLOOKUP(A3856,vlookup_table[#All],5,FALSE)</f>
        <v>R2</v>
      </c>
      <c r="Z3856" t="str">
        <f t="shared" si="365"/>
        <v>Rural</v>
      </c>
      <c r="AA3856">
        <f>VLOOKUP(A3856,vlookup_table[#All],7,FALSE)</f>
        <v>20</v>
      </c>
    </row>
    <row r="3857" spans="1:27" x14ac:dyDescent="0.3">
      <c r="A3857">
        <v>113560</v>
      </c>
      <c r="B3857" s="1" t="s">
        <v>32</v>
      </c>
      <c r="C3857" s="1" t="str">
        <f>UPPER(LEFT(B3857,2))</f>
        <v>OK</v>
      </c>
      <c r="D3857" s="1" t="s">
        <v>14</v>
      </c>
      <c r="E3857" s="1" t="str">
        <f>UPPER(LEFT(D3857,1))</f>
        <v>M</v>
      </c>
      <c r="F3857">
        <v>930</v>
      </c>
      <c r="G3857">
        <f t="shared" si="360"/>
        <v>930</v>
      </c>
      <c r="H3857">
        <f t="shared" si="361"/>
        <v>930</v>
      </c>
      <c r="I3857">
        <v>519</v>
      </c>
      <c r="J3857">
        <f t="shared" si="362"/>
        <v>519</v>
      </c>
      <c r="K3857">
        <v>594</v>
      </c>
      <c r="L3857">
        <f t="shared" si="363"/>
        <v>594</v>
      </c>
      <c r="M3857">
        <v>1</v>
      </c>
      <c r="N3857">
        <v>20445</v>
      </c>
      <c r="O3857">
        <f t="shared" si="364"/>
        <v>20445</v>
      </c>
      <c r="P3857">
        <v>5</v>
      </c>
      <c r="Q3857">
        <v>42</v>
      </c>
      <c r="R3857">
        <v>551</v>
      </c>
      <c r="S3857">
        <v>560</v>
      </c>
      <c r="T3857">
        <v>12.75</v>
      </c>
      <c r="U3857">
        <f>VLOOKUP(A3857,vlookup_table[#All],2,)</f>
        <v>1</v>
      </c>
      <c r="V3857">
        <f>VLOOKUP(A3857,vlookup_table[#All],4,FALSE)</f>
        <v>2804</v>
      </c>
      <c r="W3857" t="str">
        <f>IF(LEN(V3857)=4,_xlfn.CONCAT("19",LEFT(V3857,2)),IF(LEN(V3857)=3,_xlfn.CONCAT("190",LEFT(V3857,2)),0))</f>
        <v>1928</v>
      </c>
      <c r="X3857">
        <f>IF(V3857&lt;&gt;0,1997-VALUE(W3857),0)</f>
        <v>69</v>
      </c>
      <c r="Y3857" t="str">
        <f>VLOOKUP(A3857,vlookup_table[#All],5,FALSE)</f>
        <v>S1</v>
      </c>
      <c r="Z3857" t="str">
        <f t="shared" si="365"/>
        <v>Suburban</v>
      </c>
      <c r="AA3857">
        <f>VLOOKUP(A3857,vlookup_table[#All],7,FALSE)</f>
        <v>25</v>
      </c>
    </row>
    <row r="3858" spans="1:27" x14ac:dyDescent="0.3">
      <c r="A3858">
        <v>188854</v>
      </c>
      <c r="B3858" s="1" t="s">
        <v>51</v>
      </c>
      <c r="C3858" s="1" t="str">
        <f>UPPER(LEFT(B3858,2))</f>
        <v>OR</v>
      </c>
      <c r="D3858" s="1" t="s">
        <v>17</v>
      </c>
      <c r="E3858" s="1" t="str">
        <f>UPPER(LEFT(D3858,1))</f>
        <v>F</v>
      </c>
      <c r="F3858">
        <v>851</v>
      </c>
      <c r="G3858">
        <f t="shared" si="360"/>
        <v>851</v>
      </c>
      <c r="H3858">
        <f t="shared" si="361"/>
        <v>851</v>
      </c>
      <c r="I3858">
        <v>338</v>
      </c>
      <c r="J3858">
        <f t="shared" si="362"/>
        <v>338</v>
      </c>
      <c r="K3858">
        <v>392</v>
      </c>
      <c r="L3858">
        <f t="shared" si="363"/>
        <v>392</v>
      </c>
      <c r="M3858">
        <v>0</v>
      </c>
      <c r="N3858">
        <v>15286</v>
      </c>
      <c r="O3858">
        <f t="shared" si="364"/>
        <v>15286</v>
      </c>
      <c r="P3858">
        <v>6</v>
      </c>
      <c r="Q3858">
        <v>44</v>
      </c>
      <c r="R3858">
        <v>321</v>
      </c>
      <c r="S3858">
        <v>400</v>
      </c>
      <c r="T3858">
        <v>8.8333333330000006</v>
      </c>
      <c r="U3858">
        <f>VLOOKUP(A3858,vlookup_table[#All],2,)</f>
        <v>0</v>
      </c>
      <c r="V3858">
        <f>VLOOKUP(A3858,vlookup_table[#All],4,FALSE)</f>
        <v>2401</v>
      </c>
      <c r="W3858" t="str">
        <f>IF(LEN(V3858)=4,_xlfn.CONCAT("19",LEFT(V3858,2)),IF(LEN(V3858)=3,_xlfn.CONCAT("190",LEFT(V3858,2)),0))</f>
        <v>1924</v>
      </c>
      <c r="X3858">
        <f>IF(V3858&lt;&gt;0,1997-VALUE(W3858),0)</f>
        <v>73</v>
      </c>
      <c r="Y3858" t="str">
        <f>VLOOKUP(A3858,vlookup_table[#All],5,FALSE)</f>
        <v/>
      </c>
      <c r="Z3858">
        <f t="shared" si="365"/>
        <v>0</v>
      </c>
      <c r="AA3858">
        <f>VLOOKUP(A3858,vlookup_table[#All],7,FALSE)</f>
        <v>5</v>
      </c>
    </row>
    <row r="3859" spans="1:27" x14ac:dyDescent="0.3">
      <c r="A3859">
        <v>80378</v>
      </c>
      <c r="B3859" s="1" t="s">
        <v>36</v>
      </c>
      <c r="C3859" s="1" t="str">
        <f>UPPER(LEFT(B3859,2))</f>
        <v>WI</v>
      </c>
      <c r="D3859" s="1" t="s">
        <v>17</v>
      </c>
      <c r="E3859" s="1" t="str">
        <f>UPPER(LEFT(D3859,1))</f>
        <v>F</v>
      </c>
      <c r="F3859">
        <v>689</v>
      </c>
      <c r="G3859">
        <f t="shared" si="360"/>
        <v>689</v>
      </c>
      <c r="H3859">
        <f t="shared" si="361"/>
        <v>689</v>
      </c>
      <c r="I3859">
        <v>235</v>
      </c>
      <c r="J3859">
        <f t="shared" si="362"/>
        <v>235</v>
      </c>
      <c r="K3859">
        <v>338</v>
      </c>
      <c r="L3859">
        <f t="shared" si="363"/>
        <v>338</v>
      </c>
      <c r="M3859">
        <v>0</v>
      </c>
      <c r="N3859">
        <v>11586</v>
      </c>
      <c r="O3859">
        <f t="shared" si="364"/>
        <v>11586</v>
      </c>
      <c r="P3859">
        <v>5</v>
      </c>
      <c r="Q3859">
        <v>81</v>
      </c>
      <c r="R3859">
        <v>341</v>
      </c>
      <c r="S3859">
        <v>257</v>
      </c>
      <c r="T3859">
        <v>4.8571428570000004</v>
      </c>
      <c r="U3859">
        <f>VLOOKUP(A3859,vlookup_table[#All],2,)</f>
        <v>2</v>
      </c>
      <c r="V3859">
        <f>VLOOKUP(A3859,vlookup_table[#All],4,FALSE)</f>
        <v>1209</v>
      </c>
      <c r="W3859" t="str">
        <f>IF(LEN(V3859)=4,_xlfn.CONCAT("19",LEFT(V3859,2)),IF(LEN(V3859)=3,_xlfn.CONCAT("190",LEFT(V3859,2)),0))</f>
        <v>1912</v>
      </c>
      <c r="X3859">
        <f>IF(V3859&lt;&gt;0,1997-VALUE(W3859),0)</f>
        <v>85</v>
      </c>
      <c r="Y3859" t="str">
        <f>VLOOKUP(A3859,vlookup_table[#All],5,FALSE)</f>
        <v>T2</v>
      </c>
      <c r="Z3859" t="str">
        <f t="shared" si="365"/>
        <v>Town</v>
      </c>
      <c r="AA3859">
        <f>VLOOKUP(A3859,vlookup_table[#All],7,FALSE)</f>
        <v>5</v>
      </c>
    </row>
    <row r="3860" spans="1:27" x14ac:dyDescent="0.3">
      <c r="A3860">
        <v>148227</v>
      </c>
      <c r="B3860" s="1" t="s">
        <v>22</v>
      </c>
      <c r="C3860" s="1" t="str">
        <f>UPPER(LEFT(B3860,2))</f>
        <v>CA</v>
      </c>
      <c r="D3860" s="1" t="s">
        <v>14</v>
      </c>
      <c r="E3860" s="1" t="str">
        <f>UPPER(LEFT(D3860,1))</f>
        <v>M</v>
      </c>
      <c r="F3860">
        <v>2413</v>
      </c>
      <c r="G3860">
        <f t="shared" si="360"/>
        <v>2413</v>
      </c>
      <c r="H3860">
        <f t="shared" si="361"/>
        <v>2413</v>
      </c>
      <c r="I3860">
        <v>564</v>
      </c>
      <c r="J3860">
        <f t="shared" si="362"/>
        <v>564</v>
      </c>
      <c r="K3860">
        <v>560</v>
      </c>
      <c r="L3860">
        <f t="shared" si="363"/>
        <v>560</v>
      </c>
      <c r="M3860">
        <v>88</v>
      </c>
      <c r="N3860">
        <v>16288</v>
      </c>
      <c r="O3860">
        <f t="shared" si="364"/>
        <v>16288</v>
      </c>
      <c r="P3860">
        <v>25</v>
      </c>
      <c r="Q3860">
        <v>40</v>
      </c>
      <c r="R3860">
        <v>566</v>
      </c>
      <c r="S3860">
        <v>553</v>
      </c>
      <c r="T3860">
        <v>10.75</v>
      </c>
      <c r="U3860">
        <f>VLOOKUP(A3860,vlookup_table[#All],2,)</f>
        <v>1002</v>
      </c>
      <c r="V3860">
        <f>VLOOKUP(A3860,vlookup_table[#All],4,FALSE)</f>
        <v>2801</v>
      </c>
      <c r="W3860" t="str">
        <f>IF(LEN(V3860)=4,_xlfn.CONCAT("19",LEFT(V3860,2)),IF(LEN(V3860)=3,_xlfn.CONCAT("190",LEFT(V3860,2)),0))</f>
        <v>1928</v>
      </c>
      <c r="X3860">
        <f>IF(V3860&lt;&gt;0,1997-VALUE(W3860),0)</f>
        <v>69</v>
      </c>
      <c r="Y3860" t="str">
        <f>VLOOKUP(A3860,vlookup_table[#All],5,FALSE)</f>
        <v>S1</v>
      </c>
      <c r="Z3860" t="str">
        <f t="shared" si="365"/>
        <v>Suburban</v>
      </c>
      <c r="AA3860">
        <f>VLOOKUP(A3860,vlookup_table[#All],7,FALSE)</f>
        <v>10</v>
      </c>
    </row>
    <row r="3861" spans="1:27" x14ac:dyDescent="0.3">
      <c r="A3861">
        <v>129360</v>
      </c>
      <c r="B3861" s="1" t="s">
        <v>21</v>
      </c>
      <c r="C3861" s="1" t="str">
        <f>UPPER(LEFT(B3861,2))</f>
        <v>TX</v>
      </c>
      <c r="D3861" s="1" t="s">
        <v>14</v>
      </c>
      <c r="E3861" s="1" t="str">
        <f>UPPER(LEFT(D3861,1))</f>
        <v>M</v>
      </c>
      <c r="F3861">
        <v>749</v>
      </c>
      <c r="G3861">
        <f t="shared" si="360"/>
        <v>749</v>
      </c>
      <c r="H3861">
        <f t="shared" si="361"/>
        <v>749</v>
      </c>
      <c r="I3861">
        <v>228</v>
      </c>
      <c r="J3861">
        <f t="shared" si="362"/>
        <v>228</v>
      </c>
      <c r="K3861">
        <v>377</v>
      </c>
      <c r="L3861">
        <f t="shared" si="363"/>
        <v>377</v>
      </c>
      <c r="M3861">
        <v>0</v>
      </c>
      <c r="N3861">
        <v>14895</v>
      </c>
      <c r="O3861">
        <f t="shared" si="364"/>
        <v>14895</v>
      </c>
      <c r="P3861">
        <v>5</v>
      </c>
      <c r="Q3861">
        <v>65</v>
      </c>
      <c r="R3861">
        <v>295</v>
      </c>
      <c r="S3861">
        <v>289</v>
      </c>
      <c r="T3861">
        <v>5.6363636359999996</v>
      </c>
      <c r="U3861">
        <f>VLOOKUP(A3861,vlookup_table[#All],2,)</f>
        <v>0</v>
      </c>
      <c r="V3861">
        <f>VLOOKUP(A3861,vlookup_table[#All],4,FALSE)</f>
        <v>5512</v>
      </c>
      <c r="W3861" t="str">
        <f>IF(LEN(V3861)=4,_xlfn.CONCAT("19",LEFT(V3861,2)),IF(LEN(V3861)=3,_xlfn.CONCAT("190",LEFT(V3861,2)),0))</f>
        <v>1955</v>
      </c>
      <c r="X3861">
        <f>IF(V3861&lt;&gt;0,1997-VALUE(W3861),0)</f>
        <v>42</v>
      </c>
      <c r="Y3861" t="str">
        <f>VLOOKUP(A3861,vlookup_table[#All],5,FALSE)</f>
        <v>S2</v>
      </c>
      <c r="Z3861" t="str">
        <f t="shared" si="365"/>
        <v>Suburban</v>
      </c>
      <c r="AA3861">
        <f>VLOOKUP(A3861,vlookup_table[#All],7,FALSE)</f>
        <v>15</v>
      </c>
    </row>
    <row r="3862" spans="1:27" x14ac:dyDescent="0.3">
      <c r="A3862">
        <v>187628</v>
      </c>
      <c r="B3862" s="1" t="s">
        <v>58</v>
      </c>
      <c r="C3862" s="1" t="str">
        <f>UPPER(LEFT(B3862,2))</f>
        <v>KY</v>
      </c>
      <c r="D3862" s="1"/>
      <c r="E3862" s="1" t="str">
        <f>UPPER(LEFT(D3862,1))</f>
        <v/>
      </c>
      <c r="F3862">
        <v>896</v>
      </c>
      <c r="G3862">
        <f t="shared" si="360"/>
        <v>896</v>
      </c>
      <c r="H3862">
        <f t="shared" si="361"/>
        <v>896</v>
      </c>
      <c r="I3862">
        <v>455</v>
      </c>
      <c r="J3862">
        <f t="shared" si="362"/>
        <v>455</v>
      </c>
      <c r="K3862">
        <v>507</v>
      </c>
      <c r="L3862">
        <f t="shared" si="363"/>
        <v>507</v>
      </c>
      <c r="M3862">
        <v>1</v>
      </c>
      <c r="N3862">
        <v>18693</v>
      </c>
      <c r="O3862">
        <f t="shared" si="364"/>
        <v>18693</v>
      </c>
      <c r="P3862">
        <v>1</v>
      </c>
      <c r="Q3862">
        <v>79</v>
      </c>
      <c r="R3862">
        <v>464</v>
      </c>
      <c r="S3862">
        <v>493</v>
      </c>
      <c r="T3862">
        <v>10.28571429</v>
      </c>
      <c r="U3862">
        <f>VLOOKUP(A3862,vlookup_table[#All],2,)</f>
        <v>0</v>
      </c>
      <c r="V3862">
        <f>VLOOKUP(A3862,vlookup_table[#All],4,FALSE)</f>
        <v>0</v>
      </c>
      <c r="W3862">
        <f>IF(LEN(V3862)=4,_xlfn.CONCAT("19",LEFT(V3862,2)),IF(LEN(V3862)=3,_xlfn.CONCAT("190",LEFT(V3862,2)),0))</f>
        <v>0</v>
      </c>
      <c r="X3862">
        <f>IF(V3862&lt;&gt;0,1997-VALUE(W3862),0)</f>
        <v>0</v>
      </c>
      <c r="Y3862" t="str">
        <f>VLOOKUP(A3862,vlookup_table[#All],5,FALSE)</f>
        <v>T1</v>
      </c>
      <c r="Z3862" t="str">
        <f t="shared" si="365"/>
        <v>Town</v>
      </c>
      <c r="AA3862">
        <f>VLOOKUP(A3862,vlookup_table[#All],7,FALSE)</f>
        <v>19</v>
      </c>
    </row>
    <row r="3863" spans="1:27" x14ac:dyDescent="0.3">
      <c r="A3863">
        <v>117177</v>
      </c>
      <c r="B3863" s="1" t="s">
        <v>21</v>
      </c>
      <c r="C3863" s="1" t="str">
        <f>UPPER(LEFT(B3863,2))</f>
        <v>TX</v>
      </c>
      <c r="D3863" s="1" t="s">
        <v>17</v>
      </c>
      <c r="E3863" s="1" t="str">
        <f>UPPER(LEFT(D3863,1))</f>
        <v>F</v>
      </c>
      <c r="F3863">
        <v>505</v>
      </c>
      <c r="G3863">
        <f t="shared" si="360"/>
        <v>505</v>
      </c>
      <c r="H3863">
        <f t="shared" si="361"/>
        <v>505</v>
      </c>
      <c r="I3863">
        <v>304</v>
      </c>
      <c r="J3863">
        <f t="shared" si="362"/>
        <v>304</v>
      </c>
      <c r="K3863">
        <v>425</v>
      </c>
      <c r="L3863">
        <f t="shared" si="363"/>
        <v>425</v>
      </c>
      <c r="M3863">
        <v>0</v>
      </c>
      <c r="N3863">
        <v>13296</v>
      </c>
      <c r="O3863">
        <f t="shared" si="364"/>
        <v>13296</v>
      </c>
      <c r="P3863">
        <v>18</v>
      </c>
      <c r="Q3863">
        <v>68</v>
      </c>
      <c r="R3863">
        <v>366</v>
      </c>
      <c r="S3863">
        <v>351</v>
      </c>
      <c r="T3863">
        <v>6</v>
      </c>
      <c r="U3863">
        <f>VLOOKUP(A3863,vlookup_table[#All],2,)</f>
        <v>0</v>
      </c>
      <c r="V3863">
        <f>VLOOKUP(A3863,vlookup_table[#All],4,FALSE)</f>
        <v>1512</v>
      </c>
      <c r="W3863" t="str">
        <f>IF(LEN(V3863)=4,_xlfn.CONCAT("19",LEFT(V3863,2)),IF(LEN(V3863)=3,_xlfn.CONCAT("190",LEFT(V3863,2)),0))</f>
        <v>1915</v>
      </c>
      <c r="X3863">
        <f>IF(V3863&lt;&gt;0,1997-VALUE(W3863),0)</f>
        <v>82</v>
      </c>
      <c r="Y3863" t="str">
        <f>VLOOKUP(A3863,vlookup_table[#All],5,FALSE)</f>
        <v>U3</v>
      </c>
      <c r="Z3863" t="str">
        <f t="shared" si="365"/>
        <v>Urban</v>
      </c>
      <c r="AA3863">
        <f>VLOOKUP(A3863,vlookup_table[#All],7,FALSE)</f>
        <v>9</v>
      </c>
    </row>
    <row r="3864" spans="1:27" x14ac:dyDescent="0.3">
      <c r="A3864">
        <v>13748</v>
      </c>
      <c r="B3864" s="1" t="s">
        <v>22</v>
      </c>
      <c r="C3864" s="1" t="str">
        <f>UPPER(LEFT(B3864,2))</f>
        <v>CA</v>
      </c>
      <c r="D3864" s="1" t="s">
        <v>17</v>
      </c>
      <c r="E3864" s="1" t="str">
        <f>UPPER(LEFT(D3864,1))</f>
        <v>F</v>
      </c>
      <c r="F3864">
        <v>4104</v>
      </c>
      <c r="G3864">
        <f t="shared" si="360"/>
        <v>4104</v>
      </c>
      <c r="H3864">
        <f t="shared" si="361"/>
        <v>4104</v>
      </c>
      <c r="I3864">
        <v>811</v>
      </c>
      <c r="J3864">
        <f t="shared" si="362"/>
        <v>811</v>
      </c>
      <c r="K3864">
        <v>876</v>
      </c>
      <c r="L3864">
        <f t="shared" si="363"/>
        <v>876</v>
      </c>
      <c r="M3864">
        <v>98</v>
      </c>
      <c r="N3864">
        <v>29544</v>
      </c>
      <c r="O3864">
        <f t="shared" si="364"/>
        <v>29544</v>
      </c>
      <c r="P3864">
        <v>21</v>
      </c>
      <c r="Q3864">
        <v>36</v>
      </c>
      <c r="R3864">
        <v>848</v>
      </c>
      <c r="S3864">
        <v>827</v>
      </c>
      <c r="T3864">
        <v>10.30769231</v>
      </c>
      <c r="U3864">
        <f>VLOOKUP(A3864,vlookup_table[#All],2,)</f>
        <v>0</v>
      </c>
      <c r="V3864">
        <f>VLOOKUP(A3864,vlookup_table[#All],4,FALSE)</f>
        <v>2509</v>
      </c>
      <c r="W3864" t="str">
        <f>IF(LEN(V3864)=4,_xlfn.CONCAT("19",LEFT(V3864,2)),IF(LEN(V3864)=3,_xlfn.CONCAT("190",LEFT(V3864,2)),0))</f>
        <v>1925</v>
      </c>
      <c r="X3864">
        <f>IF(V3864&lt;&gt;0,1997-VALUE(W3864),0)</f>
        <v>72</v>
      </c>
      <c r="Y3864" t="str">
        <f>VLOOKUP(A3864,vlookup_table[#All],5,FALSE)</f>
        <v/>
      </c>
      <c r="Z3864">
        <f t="shared" si="365"/>
        <v>0</v>
      </c>
      <c r="AA3864">
        <f>VLOOKUP(A3864,vlookup_table[#All],7,FALSE)</f>
        <v>12</v>
      </c>
    </row>
    <row r="3865" spans="1:27" x14ac:dyDescent="0.3">
      <c r="A3865">
        <v>173563</v>
      </c>
      <c r="B3865" s="1" t="s">
        <v>38</v>
      </c>
      <c r="C3865" s="1" t="str">
        <f>UPPER(LEFT(B3865,2))</f>
        <v>HI</v>
      </c>
      <c r="D3865" s="1" t="s">
        <v>17</v>
      </c>
      <c r="E3865" s="1" t="str">
        <f>UPPER(LEFT(D3865,1))</f>
        <v>F</v>
      </c>
      <c r="F3865">
        <v>2027</v>
      </c>
      <c r="G3865">
        <f t="shared" si="360"/>
        <v>2027</v>
      </c>
      <c r="H3865">
        <f t="shared" si="361"/>
        <v>2027</v>
      </c>
      <c r="I3865">
        <v>360</v>
      </c>
      <c r="J3865">
        <f t="shared" si="362"/>
        <v>360</v>
      </c>
      <c r="K3865">
        <v>447</v>
      </c>
      <c r="L3865">
        <f t="shared" si="363"/>
        <v>447</v>
      </c>
      <c r="M3865">
        <v>50</v>
      </c>
      <c r="N3865">
        <v>14005</v>
      </c>
      <c r="O3865">
        <f t="shared" si="364"/>
        <v>14005</v>
      </c>
      <c r="P3865">
        <v>15</v>
      </c>
      <c r="Q3865">
        <v>47</v>
      </c>
      <c r="R3865">
        <v>382</v>
      </c>
      <c r="S3865">
        <v>421</v>
      </c>
      <c r="T3865">
        <v>10.6</v>
      </c>
      <c r="U3865">
        <f>VLOOKUP(A3865,vlookup_table[#All],2,)</f>
        <v>0</v>
      </c>
      <c r="V3865">
        <f>VLOOKUP(A3865,vlookup_table[#All],4,FALSE)</f>
        <v>3001</v>
      </c>
      <c r="W3865" t="str">
        <f>IF(LEN(V3865)=4,_xlfn.CONCAT("19",LEFT(V3865,2)),IF(LEN(V3865)=3,_xlfn.CONCAT("190",LEFT(V3865,2)),0))</f>
        <v>1930</v>
      </c>
      <c r="X3865">
        <f>IF(V3865&lt;&gt;0,1997-VALUE(W3865),0)</f>
        <v>67</v>
      </c>
      <c r="Y3865" t="str">
        <f>VLOOKUP(A3865,vlookup_table[#All],5,FALSE)</f>
        <v>T2</v>
      </c>
      <c r="Z3865" t="str">
        <f t="shared" si="365"/>
        <v>Town</v>
      </c>
      <c r="AA3865">
        <f>VLOOKUP(A3865,vlookup_table[#All],7,FALSE)</f>
        <v>30</v>
      </c>
    </row>
    <row r="3866" spans="1:27" x14ac:dyDescent="0.3">
      <c r="A3866">
        <v>39869</v>
      </c>
      <c r="B3866" s="1" t="s">
        <v>13</v>
      </c>
      <c r="C3866" s="1" t="str">
        <f>UPPER(LEFT(B3866,2))</f>
        <v>FL</v>
      </c>
      <c r="D3866" s="1" t="s">
        <v>17</v>
      </c>
      <c r="E3866" s="1" t="str">
        <f>UPPER(LEFT(D3866,1))</f>
        <v>F</v>
      </c>
      <c r="F3866">
        <v>2171</v>
      </c>
      <c r="G3866">
        <f t="shared" si="360"/>
        <v>2171</v>
      </c>
      <c r="H3866">
        <f t="shared" si="361"/>
        <v>2171</v>
      </c>
      <c r="I3866">
        <v>545</v>
      </c>
      <c r="J3866">
        <f t="shared" si="362"/>
        <v>545</v>
      </c>
      <c r="K3866">
        <v>665</v>
      </c>
      <c r="L3866">
        <f t="shared" si="363"/>
        <v>665</v>
      </c>
      <c r="M3866">
        <v>60</v>
      </c>
      <c r="N3866">
        <v>22696</v>
      </c>
      <c r="O3866">
        <f t="shared" si="364"/>
        <v>22696</v>
      </c>
      <c r="P3866">
        <v>9</v>
      </c>
      <c r="Q3866">
        <v>19</v>
      </c>
      <c r="R3866">
        <v>613</v>
      </c>
      <c r="S3866">
        <v>612</v>
      </c>
      <c r="T3866">
        <v>15</v>
      </c>
      <c r="U3866">
        <f>VLOOKUP(A3866,vlookup_table[#All],2,)</f>
        <v>28</v>
      </c>
      <c r="V3866">
        <f>VLOOKUP(A3866,vlookup_table[#All],4,FALSE)</f>
        <v>0</v>
      </c>
      <c r="W3866">
        <f>IF(LEN(V3866)=4,_xlfn.CONCAT("19",LEFT(V3866,2)),IF(LEN(V3866)=3,_xlfn.CONCAT("190",LEFT(V3866,2)),0))</f>
        <v>0</v>
      </c>
      <c r="X3866">
        <f>IF(V3866&lt;&gt;0,1997-VALUE(W3866),0)</f>
        <v>0</v>
      </c>
      <c r="Y3866" t="str">
        <f>VLOOKUP(A3866,vlookup_table[#All],5,FALSE)</f>
        <v>S2</v>
      </c>
      <c r="Z3866" t="str">
        <f t="shared" si="365"/>
        <v>Suburban</v>
      </c>
      <c r="AA3866">
        <f>VLOOKUP(A3866,vlookup_table[#All],7,FALSE)</f>
        <v>21</v>
      </c>
    </row>
    <row r="3867" spans="1:27" x14ac:dyDescent="0.3">
      <c r="A3867">
        <v>188316</v>
      </c>
      <c r="B3867" s="1" t="s">
        <v>13</v>
      </c>
      <c r="C3867" s="1" t="str">
        <f>UPPER(LEFT(B3867,2))</f>
        <v>FL</v>
      </c>
      <c r="D3867" s="1" t="s">
        <v>17</v>
      </c>
      <c r="E3867" s="1" t="str">
        <f>UPPER(LEFT(D3867,1))</f>
        <v>F</v>
      </c>
      <c r="F3867">
        <v>661</v>
      </c>
      <c r="G3867">
        <f t="shared" si="360"/>
        <v>661</v>
      </c>
      <c r="H3867">
        <f t="shared" si="361"/>
        <v>661</v>
      </c>
      <c r="I3867">
        <v>320</v>
      </c>
      <c r="J3867">
        <f t="shared" si="362"/>
        <v>320</v>
      </c>
      <c r="K3867">
        <v>299</v>
      </c>
      <c r="L3867">
        <f t="shared" si="363"/>
        <v>299</v>
      </c>
      <c r="M3867">
        <v>0</v>
      </c>
      <c r="N3867">
        <v>10910</v>
      </c>
      <c r="O3867">
        <f t="shared" si="364"/>
        <v>10910</v>
      </c>
      <c r="P3867">
        <v>0</v>
      </c>
      <c r="Q3867">
        <v>24</v>
      </c>
      <c r="R3867">
        <v>325</v>
      </c>
      <c r="S3867">
        <v>310</v>
      </c>
      <c r="T3867">
        <v>13.1</v>
      </c>
      <c r="U3867">
        <f>VLOOKUP(A3867,vlookup_table[#All],2,)</f>
        <v>28</v>
      </c>
      <c r="V3867">
        <f>VLOOKUP(A3867,vlookup_table[#All],4,FALSE)</f>
        <v>2305</v>
      </c>
      <c r="W3867" t="str">
        <f>IF(LEN(V3867)=4,_xlfn.CONCAT("19",LEFT(V3867,2)),IF(LEN(V3867)=3,_xlfn.CONCAT("190",LEFT(V3867,2)),0))</f>
        <v>1923</v>
      </c>
      <c r="X3867">
        <f>IF(V3867&lt;&gt;0,1997-VALUE(W3867),0)</f>
        <v>74</v>
      </c>
      <c r="Y3867" t="str">
        <f>VLOOKUP(A3867,vlookup_table[#All],5,FALSE)</f>
        <v>S3</v>
      </c>
      <c r="Z3867" t="str">
        <f t="shared" si="365"/>
        <v>Suburban</v>
      </c>
      <c r="AA3867">
        <f>VLOOKUP(A3867,vlookup_table[#All],7,FALSE)</f>
        <v>10</v>
      </c>
    </row>
    <row r="3868" spans="1:27" x14ac:dyDescent="0.3">
      <c r="A3868">
        <v>74345</v>
      </c>
      <c r="B3868" s="1" t="s">
        <v>30</v>
      </c>
      <c r="C3868" s="1" t="str">
        <f>UPPER(LEFT(B3868,2))</f>
        <v>MI</v>
      </c>
      <c r="D3868" s="1" t="s">
        <v>14</v>
      </c>
      <c r="E3868" s="1" t="str">
        <f>UPPER(LEFT(D3868,1))</f>
        <v>M</v>
      </c>
      <c r="F3868">
        <v>538</v>
      </c>
      <c r="G3868">
        <f t="shared" si="360"/>
        <v>538</v>
      </c>
      <c r="H3868">
        <f t="shared" si="361"/>
        <v>538</v>
      </c>
      <c r="I3868">
        <v>251</v>
      </c>
      <c r="J3868">
        <f t="shared" si="362"/>
        <v>251</v>
      </c>
      <c r="K3868">
        <v>298</v>
      </c>
      <c r="L3868">
        <f t="shared" si="363"/>
        <v>298</v>
      </c>
      <c r="M3868">
        <v>0</v>
      </c>
      <c r="N3868">
        <v>10118</v>
      </c>
      <c r="O3868">
        <f t="shared" si="364"/>
        <v>10118</v>
      </c>
      <c r="P3868">
        <v>2</v>
      </c>
      <c r="Q3868">
        <v>84</v>
      </c>
      <c r="R3868">
        <v>258</v>
      </c>
      <c r="S3868">
        <v>281</v>
      </c>
      <c r="T3868">
        <v>10.1875</v>
      </c>
      <c r="U3868">
        <f>VLOOKUP(A3868,vlookup_table[#All],2,)</f>
        <v>72</v>
      </c>
      <c r="V3868">
        <f>VLOOKUP(A3868,vlookup_table[#All],4,FALSE)</f>
        <v>3504</v>
      </c>
      <c r="W3868" t="str">
        <f>IF(LEN(V3868)=4,_xlfn.CONCAT("19",LEFT(V3868,2)),IF(LEN(V3868)=3,_xlfn.CONCAT("190",LEFT(V3868,2)),0))</f>
        <v>1935</v>
      </c>
      <c r="X3868">
        <f>IF(V3868&lt;&gt;0,1997-VALUE(W3868),0)</f>
        <v>62</v>
      </c>
      <c r="Y3868" t="str">
        <f>VLOOKUP(A3868,vlookup_table[#All],5,FALSE)</f>
        <v>T2</v>
      </c>
      <c r="Z3868" t="str">
        <f t="shared" si="365"/>
        <v>Town</v>
      </c>
      <c r="AA3868">
        <f>VLOOKUP(A3868,vlookup_table[#All],7,FALSE)</f>
        <v>25</v>
      </c>
    </row>
    <row r="3869" spans="1:27" x14ac:dyDescent="0.3">
      <c r="A3869">
        <v>57496</v>
      </c>
      <c r="B3869" s="1" t="s">
        <v>58</v>
      </c>
      <c r="C3869" s="1" t="str">
        <f>UPPER(LEFT(B3869,2))</f>
        <v>KY</v>
      </c>
      <c r="D3869" s="1" t="s">
        <v>14</v>
      </c>
      <c r="E3869" s="1" t="str">
        <f>UPPER(LEFT(D3869,1))</f>
        <v>M</v>
      </c>
      <c r="F3869">
        <v>460</v>
      </c>
      <c r="G3869">
        <f t="shared" si="360"/>
        <v>460</v>
      </c>
      <c r="H3869">
        <f t="shared" si="361"/>
        <v>460</v>
      </c>
      <c r="I3869">
        <v>299</v>
      </c>
      <c r="J3869">
        <f t="shared" si="362"/>
        <v>299</v>
      </c>
      <c r="K3869">
        <v>353</v>
      </c>
      <c r="L3869">
        <f t="shared" si="363"/>
        <v>353</v>
      </c>
      <c r="M3869">
        <v>1</v>
      </c>
      <c r="N3869">
        <v>11756</v>
      </c>
      <c r="O3869">
        <f t="shared" si="364"/>
        <v>11756</v>
      </c>
      <c r="P3869">
        <v>1</v>
      </c>
      <c r="Q3869">
        <v>83</v>
      </c>
      <c r="R3869">
        <v>331</v>
      </c>
      <c r="S3869">
        <v>321</v>
      </c>
      <c r="T3869">
        <v>15.75</v>
      </c>
      <c r="U3869">
        <f>VLOOKUP(A3869,vlookup_table[#All],2,)</f>
        <v>0</v>
      </c>
      <c r="V3869">
        <f>VLOOKUP(A3869,vlookup_table[#All],4,FALSE)</f>
        <v>3510</v>
      </c>
      <c r="W3869" t="str">
        <f>IF(LEN(V3869)=4,_xlfn.CONCAT("19",LEFT(V3869,2)),IF(LEN(V3869)=3,_xlfn.CONCAT("190",LEFT(V3869,2)),0))</f>
        <v>1935</v>
      </c>
      <c r="X3869">
        <f>IF(V3869&lt;&gt;0,1997-VALUE(W3869),0)</f>
        <v>62</v>
      </c>
      <c r="Y3869" t="str">
        <f>VLOOKUP(A3869,vlookup_table[#All],5,FALSE)</f>
        <v>T2</v>
      </c>
      <c r="Z3869" t="str">
        <f t="shared" si="365"/>
        <v>Town</v>
      </c>
      <c r="AA3869">
        <f>VLOOKUP(A3869,vlookup_table[#All],7,FALSE)</f>
        <v>25</v>
      </c>
    </row>
    <row r="3870" spans="1:27" x14ac:dyDescent="0.3">
      <c r="A3870">
        <v>65806</v>
      </c>
      <c r="B3870" s="1" t="s">
        <v>30</v>
      </c>
      <c r="C3870" s="1" t="str">
        <f>UPPER(LEFT(B3870,2))</f>
        <v>MI</v>
      </c>
      <c r="D3870" s="1" t="s">
        <v>17</v>
      </c>
      <c r="E3870" s="1" t="str">
        <f>UPPER(LEFT(D3870,1))</f>
        <v>F</v>
      </c>
      <c r="F3870">
        <v>814</v>
      </c>
      <c r="G3870">
        <f t="shared" si="360"/>
        <v>814</v>
      </c>
      <c r="H3870">
        <f t="shared" si="361"/>
        <v>814</v>
      </c>
      <c r="I3870">
        <v>430</v>
      </c>
      <c r="J3870">
        <f t="shared" si="362"/>
        <v>430</v>
      </c>
      <c r="K3870">
        <v>505</v>
      </c>
      <c r="L3870">
        <f t="shared" si="363"/>
        <v>505</v>
      </c>
      <c r="M3870">
        <v>0</v>
      </c>
      <c r="N3870">
        <v>16948</v>
      </c>
      <c r="O3870">
        <f t="shared" si="364"/>
        <v>16948</v>
      </c>
      <c r="P3870">
        <v>8</v>
      </c>
      <c r="Q3870">
        <v>79</v>
      </c>
      <c r="R3870">
        <v>468</v>
      </c>
      <c r="S3870">
        <v>471</v>
      </c>
      <c r="T3870">
        <v>4.80952381</v>
      </c>
      <c r="U3870">
        <f>VLOOKUP(A3870,vlookup_table[#All],2,)</f>
        <v>0</v>
      </c>
      <c r="V3870">
        <f>VLOOKUP(A3870,vlookup_table[#All],4,FALSE)</f>
        <v>3109</v>
      </c>
      <c r="W3870" t="str">
        <f>IF(LEN(V3870)=4,_xlfn.CONCAT("19",LEFT(V3870,2)),IF(LEN(V3870)=3,_xlfn.CONCAT("190",LEFT(V3870,2)),0))</f>
        <v>1931</v>
      </c>
      <c r="X3870">
        <f>IF(V3870&lt;&gt;0,1997-VALUE(W3870),0)</f>
        <v>66</v>
      </c>
      <c r="Y3870" t="str">
        <f>VLOOKUP(A3870,vlookup_table[#All],5,FALSE)</f>
        <v>U2</v>
      </c>
      <c r="Z3870" t="str">
        <f t="shared" si="365"/>
        <v>Urban</v>
      </c>
      <c r="AA3870">
        <f>VLOOKUP(A3870,vlookup_table[#All],7,FALSE)</f>
        <v>5</v>
      </c>
    </row>
    <row r="3871" spans="1:27" x14ac:dyDescent="0.3">
      <c r="A3871">
        <v>152054</v>
      </c>
      <c r="B3871" s="1" t="s">
        <v>22</v>
      </c>
      <c r="C3871" s="1" t="str">
        <f>UPPER(LEFT(B3871,2))</f>
        <v>CA</v>
      </c>
      <c r="D3871" s="1" t="s">
        <v>17</v>
      </c>
      <c r="E3871" s="1" t="str">
        <f>UPPER(LEFT(D3871,1))</f>
        <v>F</v>
      </c>
      <c r="F3871">
        <v>2297</v>
      </c>
      <c r="G3871">
        <f t="shared" si="360"/>
        <v>2297</v>
      </c>
      <c r="H3871">
        <f t="shared" si="361"/>
        <v>2297</v>
      </c>
      <c r="I3871">
        <v>512</v>
      </c>
      <c r="J3871">
        <f t="shared" si="362"/>
        <v>512</v>
      </c>
      <c r="K3871">
        <v>607</v>
      </c>
      <c r="L3871">
        <f t="shared" si="363"/>
        <v>607</v>
      </c>
      <c r="M3871">
        <v>71</v>
      </c>
      <c r="N3871">
        <v>20184</v>
      </c>
      <c r="O3871">
        <f t="shared" si="364"/>
        <v>20184</v>
      </c>
      <c r="P3871">
        <v>13</v>
      </c>
      <c r="Q3871">
        <v>49</v>
      </c>
      <c r="R3871">
        <v>550</v>
      </c>
      <c r="S3871">
        <v>562</v>
      </c>
      <c r="T3871">
        <v>11.83333333</v>
      </c>
      <c r="U3871">
        <f>VLOOKUP(A3871,vlookup_table[#All],2,)</f>
        <v>2</v>
      </c>
      <c r="V3871">
        <f>VLOOKUP(A3871,vlookup_table[#All],4,FALSE)</f>
        <v>2401</v>
      </c>
      <c r="W3871" t="str">
        <f>IF(LEN(V3871)=4,_xlfn.CONCAT("19",LEFT(V3871,2)),IF(LEN(V3871)=3,_xlfn.CONCAT("190",LEFT(V3871,2)),0))</f>
        <v>1924</v>
      </c>
      <c r="X3871">
        <f>IF(V3871&lt;&gt;0,1997-VALUE(W3871),0)</f>
        <v>73</v>
      </c>
      <c r="Y3871" t="str">
        <f>VLOOKUP(A3871,vlookup_table[#All],5,FALSE)</f>
        <v>S1</v>
      </c>
      <c r="Z3871" t="str">
        <f t="shared" si="365"/>
        <v>Suburban</v>
      </c>
      <c r="AA3871">
        <f>VLOOKUP(A3871,vlookup_table[#All],7,FALSE)</f>
        <v>25</v>
      </c>
    </row>
    <row r="3872" spans="1:27" x14ac:dyDescent="0.3">
      <c r="A3872">
        <v>191064</v>
      </c>
      <c r="B3872" s="1" t="s">
        <v>54</v>
      </c>
      <c r="C3872" s="1" t="str">
        <f>UPPER(LEFT(B3872,2))</f>
        <v>TN</v>
      </c>
      <c r="D3872" s="1" t="s">
        <v>17</v>
      </c>
      <c r="E3872" s="1" t="str">
        <f>UPPER(LEFT(D3872,1))</f>
        <v>F</v>
      </c>
      <c r="F3872">
        <v>297</v>
      </c>
      <c r="G3872">
        <f t="shared" si="360"/>
        <v>297</v>
      </c>
      <c r="H3872">
        <f t="shared" si="361"/>
        <v>297</v>
      </c>
      <c r="I3872">
        <v>130</v>
      </c>
      <c r="J3872">
        <f t="shared" si="362"/>
        <v>130</v>
      </c>
      <c r="K3872">
        <v>208</v>
      </c>
      <c r="L3872">
        <f t="shared" si="363"/>
        <v>208</v>
      </c>
      <c r="M3872">
        <v>1</v>
      </c>
      <c r="N3872">
        <v>8510</v>
      </c>
      <c r="O3872">
        <f t="shared" si="364"/>
        <v>8510</v>
      </c>
      <c r="P3872">
        <v>0</v>
      </c>
      <c r="Q3872">
        <v>68</v>
      </c>
      <c r="R3872">
        <v>163</v>
      </c>
      <c r="S3872">
        <v>179</v>
      </c>
      <c r="T3872">
        <v>4.7272727269999999</v>
      </c>
      <c r="U3872">
        <f>VLOOKUP(A3872,vlookup_table[#All],2,)</f>
        <v>0</v>
      </c>
      <c r="V3872">
        <f>VLOOKUP(A3872,vlookup_table[#All],4,FALSE)</f>
        <v>2001</v>
      </c>
      <c r="W3872" t="str">
        <f>IF(LEN(V3872)=4,_xlfn.CONCAT("19",LEFT(V3872,2)),IF(LEN(V3872)=3,_xlfn.CONCAT("190",LEFT(V3872,2)),0))</f>
        <v>1920</v>
      </c>
      <c r="X3872">
        <f>IF(V3872&lt;&gt;0,1997-VALUE(W3872),0)</f>
        <v>77</v>
      </c>
      <c r="Y3872" t="str">
        <f>VLOOKUP(A3872,vlookup_table[#All],5,FALSE)</f>
        <v>C3</v>
      </c>
      <c r="Z3872" t="str">
        <f t="shared" si="365"/>
        <v>City</v>
      </c>
      <c r="AA3872">
        <f>VLOOKUP(A3872,vlookup_table[#All],7,FALSE)</f>
        <v>3</v>
      </c>
    </row>
    <row r="3873" spans="1:27" x14ac:dyDescent="0.3">
      <c r="A3873">
        <v>117847</v>
      </c>
      <c r="B3873" s="1" t="s">
        <v>21</v>
      </c>
      <c r="C3873" s="1" t="str">
        <f>UPPER(LEFT(B3873,2))</f>
        <v>TX</v>
      </c>
      <c r="D3873" s="1" t="s">
        <v>14</v>
      </c>
      <c r="E3873" s="1" t="str">
        <f>UPPER(LEFT(D3873,1))</f>
        <v>M</v>
      </c>
      <c r="F3873">
        <v>393</v>
      </c>
      <c r="G3873">
        <f t="shared" si="360"/>
        <v>393</v>
      </c>
      <c r="H3873">
        <f t="shared" si="361"/>
        <v>393</v>
      </c>
      <c r="I3873">
        <v>287</v>
      </c>
      <c r="J3873">
        <f t="shared" si="362"/>
        <v>287</v>
      </c>
      <c r="K3873">
        <v>363</v>
      </c>
      <c r="L3873">
        <f t="shared" si="363"/>
        <v>363</v>
      </c>
      <c r="M3873">
        <v>0</v>
      </c>
      <c r="N3873">
        <v>11982</v>
      </c>
      <c r="O3873">
        <f t="shared" si="364"/>
        <v>11982</v>
      </c>
      <c r="P3873">
        <v>0</v>
      </c>
      <c r="Q3873">
        <v>59</v>
      </c>
      <c r="R3873">
        <v>313</v>
      </c>
      <c r="S3873">
        <v>314</v>
      </c>
      <c r="T3873">
        <v>20</v>
      </c>
      <c r="U3873">
        <f>VLOOKUP(A3873,vlookup_table[#All],2,)</f>
        <v>1</v>
      </c>
      <c r="V3873">
        <f>VLOOKUP(A3873,vlookup_table[#All],4,FALSE)</f>
        <v>4601</v>
      </c>
      <c r="W3873" t="str">
        <f>IF(LEN(V3873)=4,_xlfn.CONCAT("19",LEFT(V3873,2)),IF(LEN(V3873)=3,_xlfn.CONCAT("190",LEFT(V3873,2)),0))</f>
        <v>1946</v>
      </c>
      <c r="X3873">
        <f>IF(V3873&lt;&gt;0,1997-VALUE(W3873),0)</f>
        <v>51</v>
      </c>
      <c r="Y3873" t="str">
        <f>VLOOKUP(A3873,vlookup_table[#All],5,FALSE)</f>
        <v>T2</v>
      </c>
      <c r="Z3873" t="str">
        <f t="shared" si="365"/>
        <v>Town</v>
      </c>
      <c r="AA3873">
        <f>VLOOKUP(A3873,vlookup_table[#All],7,FALSE)</f>
        <v>20</v>
      </c>
    </row>
    <row r="3874" spans="1:27" x14ac:dyDescent="0.3">
      <c r="A3874">
        <v>137626</v>
      </c>
      <c r="B3874" s="1" t="s">
        <v>56</v>
      </c>
      <c r="C3874" s="1" t="str">
        <f>UPPER(LEFT(B3874,2))</f>
        <v>AZ</v>
      </c>
      <c r="D3874" s="1" t="s">
        <v>14</v>
      </c>
      <c r="E3874" s="1" t="str">
        <f>UPPER(LEFT(D3874,1))</f>
        <v>M</v>
      </c>
      <c r="F3874">
        <v>675</v>
      </c>
      <c r="G3874">
        <f t="shared" si="360"/>
        <v>675</v>
      </c>
      <c r="H3874">
        <f t="shared" si="361"/>
        <v>675</v>
      </c>
      <c r="I3874">
        <v>354</v>
      </c>
      <c r="J3874">
        <f t="shared" si="362"/>
        <v>354</v>
      </c>
      <c r="K3874">
        <v>407</v>
      </c>
      <c r="L3874">
        <f t="shared" si="363"/>
        <v>407</v>
      </c>
      <c r="M3874">
        <v>0</v>
      </c>
      <c r="N3874">
        <v>11717</v>
      </c>
      <c r="O3874">
        <f t="shared" si="364"/>
        <v>11717</v>
      </c>
      <c r="P3874">
        <v>0</v>
      </c>
      <c r="Q3874">
        <v>61</v>
      </c>
      <c r="R3874">
        <v>357</v>
      </c>
      <c r="S3874">
        <v>397</v>
      </c>
      <c r="T3874">
        <v>20</v>
      </c>
      <c r="U3874">
        <f>VLOOKUP(A3874,vlookup_table[#All],2,)</f>
        <v>1</v>
      </c>
      <c r="V3874">
        <f>VLOOKUP(A3874,vlookup_table[#All],4,FALSE)</f>
        <v>4801</v>
      </c>
      <c r="W3874" t="str">
        <f>IF(LEN(V3874)=4,_xlfn.CONCAT("19",LEFT(V3874,2)),IF(LEN(V3874)=3,_xlfn.CONCAT("190",LEFT(V3874,2)),0))</f>
        <v>1948</v>
      </c>
      <c r="X3874">
        <f>IF(V3874&lt;&gt;0,1997-VALUE(W3874),0)</f>
        <v>49</v>
      </c>
      <c r="Y3874" t="str">
        <f>VLOOKUP(A3874,vlookup_table[#All],5,FALSE)</f>
        <v>R2</v>
      </c>
      <c r="Z3874" t="str">
        <f t="shared" si="365"/>
        <v>Rural</v>
      </c>
      <c r="AA3874">
        <f>VLOOKUP(A3874,vlookup_table[#All],7,FALSE)</f>
        <v>20</v>
      </c>
    </row>
    <row r="3875" spans="1:27" x14ac:dyDescent="0.3">
      <c r="A3875">
        <v>39659</v>
      </c>
      <c r="B3875" s="1" t="s">
        <v>13</v>
      </c>
      <c r="C3875" s="1" t="str">
        <f>UPPER(LEFT(B3875,2))</f>
        <v>FL</v>
      </c>
      <c r="D3875" s="1" t="s">
        <v>14</v>
      </c>
      <c r="E3875" s="1" t="str">
        <f>UPPER(LEFT(D3875,1))</f>
        <v>M</v>
      </c>
      <c r="F3875">
        <v>897</v>
      </c>
      <c r="G3875">
        <f t="shared" si="360"/>
        <v>897</v>
      </c>
      <c r="H3875">
        <f t="shared" si="361"/>
        <v>897</v>
      </c>
      <c r="I3875">
        <v>208</v>
      </c>
      <c r="J3875">
        <f t="shared" si="362"/>
        <v>208</v>
      </c>
      <c r="K3875">
        <v>317</v>
      </c>
      <c r="L3875">
        <f t="shared" si="363"/>
        <v>317</v>
      </c>
      <c r="M3875">
        <v>14</v>
      </c>
      <c r="N3875">
        <v>13239</v>
      </c>
      <c r="O3875">
        <f t="shared" si="364"/>
        <v>13239</v>
      </c>
      <c r="P3875">
        <v>9</v>
      </c>
      <c r="Q3875">
        <v>12</v>
      </c>
      <c r="R3875">
        <v>240</v>
      </c>
      <c r="S3875">
        <v>259</v>
      </c>
      <c r="T3875">
        <v>12.33333333</v>
      </c>
      <c r="U3875">
        <f>VLOOKUP(A3875,vlookup_table[#All],2,)</f>
        <v>0</v>
      </c>
      <c r="V3875">
        <f>VLOOKUP(A3875,vlookup_table[#All],4,FALSE)</f>
        <v>5401</v>
      </c>
      <c r="W3875" t="str">
        <f>IF(LEN(V3875)=4,_xlfn.CONCAT("19",LEFT(V3875,2)),IF(LEN(V3875)=3,_xlfn.CONCAT("190",LEFT(V3875,2)),0))</f>
        <v>1954</v>
      </c>
      <c r="X3875">
        <f>IF(V3875&lt;&gt;0,1997-VALUE(W3875),0)</f>
        <v>43</v>
      </c>
      <c r="Y3875" t="str">
        <f>VLOOKUP(A3875,vlookup_table[#All],5,FALSE)</f>
        <v>S3</v>
      </c>
      <c r="Z3875" t="str">
        <f t="shared" si="365"/>
        <v>Suburban</v>
      </c>
      <c r="AA3875">
        <f>VLOOKUP(A3875,vlookup_table[#All],7,FALSE)</f>
        <v>20</v>
      </c>
    </row>
    <row r="3876" spans="1:27" x14ac:dyDescent="0.3">
      <c r="A3876">
        <v>136607</v>
      </c>
      <c r="B3876" s="1" t="s">
        <v>56</v>
      </c>
      <c r="C3876" s="1" t="str">
        <f>UPPER(LEFT(B3876,2))</f>
        <v>AZ</v>
      </c>
      <c r="D3876" s="1" t="s">
        <v>14</v>
      </c>
      <c r="E3876" s="1" t="str">
        <f>UPPER(LEFT(D3876,1))</f>
        <v>M</v>
      </c>
      <c r="F3876">
        <v>1402</v>
      </c>
      <c r="G3876">
        <f t="shared" si="360"/>
        <v>1402</v>
      </c>
      <c r="H3876">
        <f t="shared" si="361"/>
        <v>1402</v>
      </c>
      <c r="I3876">
        <v>460</v>
      </c>
      <c r="J3876">
        <f t="shared" si="362"/>
        <v>460</v>
      </c>
      <c r="K3876">
        <v>628</v>
      </c>
      <c r="L3876">
        <f t="shared" si="363"/>
        <v>628</v>
      </c>
      <c r="M3876">
        <v>3</v>
      </c>
      <c r="N3876">
        <v>23187</v>
      </c>
      <c r="O3876">
        <f t="shared" si="364"/>
        <v>23187</v>
      </c>
      <c r="P3876">
        <v>5</v>
      </c>
      <c r="Q3876">
        <v>11</v>
      </c>
      <c r="R3876">
        <v>545</v>
      </c>
      <c r="S3876">
        <v>548</v>
      </c>
      <c r="T3876">
        <v>14.625</v>
      </c>
      <c r="U3876">
        <f>VLOOKUP(A3876,vlookup_table[#All],2,)</f>
        <v>0</v>
      </c>
      <c r="V3876">
        <f>VLOOKUP(A3876,vlookup_table[#All],4,FALSE)</f>
        <v>2112</v>
      </c>
      <c r="W3876" t="str">
        <f>IF(LEN(V3876)=4,_xlfn.CONCAT("19",LEFT(V3876,2)),IF(LEN(V3876)=3,_xlfn.CONCAT("190",LEFT(V3876,2)),0))</f>
        <v>1921</v>
      </c>
      <c r="X3876">
        <f>IF(V3876&lt;&gt;0,1997-VALUE(W3876),0)</f>
        <v>76</v>
      </c>
      <c r="Y3876" t="str">
        <f>VLOOKUP(A3876,vlookup_table[#All],5,FALSE)</f>
        <v>C1</v>
      </c>
      <c r="Z3876" t="str">
        <f t="shared" si="365"/>
        <v>City</v>
      </c>
      <c r="AA3876">
        <f>VLOOKUP(A3876,vlookup_table[#All],7,FALSE)</f>
        <v>32</v>
      </c>
    </row>
    <row r="3877" spans="1:27" x14ac:dyDescent="0.3">
      <c r="A3877">
        <v>61745</v>
      </c>
      <c r="B3877" s="1" t="s">
        <v>34</v>
      </c>
      <c r="C3877" s="1" t="str">
        <f>UPPER(LEFT(B3877,2))</f>
        <v>IN</v>
      </c>
      <c r="D3877" s="1" t="s">
        <v>14</v>
      </c>
      <c r="E3877" s="1" t="str">
        <f>UPPER(LEFT(D3877,1))</f>
        <v>M</v>
      </c>
      <c r="F3877">
        <v>566</v>
      </c>
      <c r="G3877">
        <f t="shared" si="360"/>
        <v>566</v>
      </c>
      <c r="H3877">
        <f t="shared" si="361"/>
        <v>566</v>
      </c>
      <c r="I3877">
        <v>315</v>
      </c>
      <c r="J3877">
        <f t="shared" si="362"/>
        <v>315</v>
      </c>
      <c r="K3877">
        <v>329</v>
      </c>
      <c r="L3877">
        <f t="shared" si="363"/>
        <v>329</v>
      </c>
      <c r="M3877">
        <v>1</v>
      </c>
      <c r="N3877">
        <v>12827</v>
      </c>
      <c r="O3877">
        <f t="shared" si="364"/>
        <v>12827</v>
      </c>
      <c r="P3877">
        <v>2</v>
      </c>
      <c r="Q3877">
        <v>74</v>
      </c>
      <c r="R3877">
        <v>310</v>
      </c>
      <c r="S3877">
        <v>326</v>
      </c>
      <c r="T3877">
        <v>17.5</v>
      </c>
      <c r="U3877">
        <f>VLOOKUP(A3877,vlookup_table[#All],2,)</f>
        <v>0</v>
      </c>
      <c r="V3877">
        <f>VLOOKUP(A3877,vlookup_table[#All],4,FALSE)</f>
        <v>6401</v>
      </c>
      <c r="W3877" t="str">
        <f>IF(LEN(V3877)=4,_xlfn.CONCAT("19",LEFT(V3877,2)),IF(LEN(V3877)=3,_xlfn.CONCAT("190",LEFT(V3877,2)),0))</f>
        <v>1964</v>
      </c>
      <c r="X3877">
        <f>IF(V3877&lt;&gt;0,1997-VALUE(W3877),0)</f>
        <v>33</v>
      </c>
      <c r="Y3877" t="str">
        <f>VLOOKUP(A3877,vlookup_table[#All],5,FALSE)</f>
        <v>T2</v>
      </c>
      <c r="Z3877" t="str">
        <f t="shared" si="365"/>
        <v>Town</v>
      </c>
      <c r="AA3877">
        <f>VLOOKUP(A3877,vlookup_table[#All],7,FALSE)</f>
        <v>20</v>
      </c>
    </row>
    <row r="3878" spans="1:27" x14ac:dyDescent="0.3">
      <c r="A3878">
        <v>29875</v>
      </c>
      <c r="B3878" s="1" t="s">
        <v>40</v>
      </c>
      <c r="C3878" s="1" t="str">
        <f>UPPER(LEFT(B3878,2))</f>
        <v>GA</v>
      </c>
      <c r="D3878" s="1" t="s">
        <v>14</v>
      </c>
      <c r="E3878" s="1" t="str">
        <f>UPPER(LEFT(D3878,1))</f>
        <v>M</v>
      </c>
      <c r="F3878">
        <v>1483</v>
      </c>
      <c r="G3878">
        <f t="shared" si="360"/>
        <v>1483</v>
      </c>
      <c r="H3878">
        <f t="shared" si="361"/>
        <v>1483</v>
      </c>
      <c r="I3878">
        <v>673</v>
      </c>
      <c r="J3878">
        <f t="shared" si="362"/>
        <v>673</v>
      </c>
      <c r="K3878">
        <v>774</v>
      </c>
      <c r="L3878">
        <f t="shared" si="363"/>
        <v>774</v>
      </c>
      <c r="M3878">
        <v>25</v>
      </c>
      <c r="N3878">
        <v>27393</v>
      </c>
      <c r="O3878">
        <f t="shared" si="364"/>
        <v>27393</v>
      </c>
      <c r="P3878">
        <v>6</v>
      </c>
      <c r="Q3878">
        <v>47</v>
      </c>
      <c r="R3878">
        <v>695</v>
      </c>
      <c r="S3878">
        <v>744</v>
      </c>
      <c r="T3878">
        <v>20</v>
      </c>
      <c r="U3878">
        <f>VLOOKUP(A3878,vlookup_table[#All],2,)</f>
        <v>1002</v>
      </c>
      <c r="V3878">
        <f>VLOOKUP(A3878,vlookup_table[#All],4,FALSE)</f>
        <v>5901</v>
      </c>
      <c r="W3878" t="str">
        <f>IF(LEN(V3878)=4,_xlfn.CONCAT("19",LEFT(V3878,2)),IF(LEN(V3878)=3,_xlfn.CONCAT("190",LEFT(V3878,2)),0))</f>
        <v>1959</v>
      </c>
      <c r="X3878">
        <f>IF(V3878&lt;&gt;0,1997-VALUE(W3878),0)</f>
        <v>38</v>
      </c>
      <c r="Y3878" t="str">
        <f>VLOOKUP(A3878,vlookup_table[#All],5,FALSE)</f>
        <v>C1</v>
      </c>
      <c r="Z3878" t="str">
        <f t="shared" si="365"/>
        <v>City</v>
      </c>
      <c r="AA3878">
        <f>VLOOKUP(A3878,vlookup_table[#All],7,FALSE)</f>
        <v>20</v>
      </c>
    </row>
    <row r="3879" spans="1:27" x14ac:dyDescent="0.3">
      <c r="A3879">
        <v>7174</v>
      </c>
      <c r="B3879" s="1" t="s">
        <v>16</v>
      </c>
      <c r="C3879" s="1" t="str">
        <f>UPPER(LEFT(B3879,2))</f>
        <v>IL</v>
      </c>
      <c r="D3879" s="1" t="s">
        <v>17</v>
      </c>
      <c r="E3879" s="1" t="str">
        <f>UPPER(LEFT(D3879,1))</f>
        <v>F</v>
      </c>
      <c r="F3879">
        <v>504</v>
      </c>
      <c r="G3879">
        <f t="shared" si="360"/>
        <v>504</v>
      </c>
      <c r="H3879">
        <f t="shared" si="361"/>
        <v>504</v>
      </c>
      <c r="I3879">
        <v>289</v>
      </c>
      <c r="J3879">
        <f t="shared" si="362"/>
        <v>289</v>
      </c>
      <c r="K3879">
        <v>356</v>
      </c>
      <c r="L3879">
        <f t="shared" si="363"/>
        <v>356</v>
      </c>
      <c r="M3879">
        <v>0</v>
      </c>
      <c r="N3879">
        <v>11074</v>
      </c>
      <c r="O3879">
        <f t="shared" si="364"/>
        <v>11074</v>
      </c>
      <c r="P3879">
        <v>1</v>
      </c>
      <c r="Q3879">
        <v>81</v>
      </c>
      <c r="R3879">
        <v>355</v>
      </c>
      <c r="S3879">
        <v>296</v>
      </c>
      <c r="T3879">
        <v>8.3636363639999995</v>
      </c>
      <c r="U3879">
        <f>VLOOKUP(A3879,vlookup_table[#All],2,)</f>
        <v>0</v>
      </c>
      <c r="V3879">
        <f>VLOOKUP(A3879,vlookup_table[#All],4,FALSE)</f>
        <v>301</v>
      </c>
      <c r="W3879" t="str">
        <f>IF(LEN(V3879)=4,_xlfn.CONCAT("19",LEFT(V3879,2)),IF(LEN(V3879)=3,_xlfn.CONCAT("190",LEFT(V3879,2)),0))</f>
        <v>19030</v>
      </c>
      <c r="X3879">
        <f>IF(V3879&lt;&gt;0,1997-VALUE(W3879),0)</f>
        <v>-17033</v>
      </c>
      <c r="Y3879" t="str">
        <f>VLOOKUP(A3879,vlookup_table[#All],5,FALSE)</f>
        <v>T2</v>
      </c>
      <c r="Z3879" t="str">
        <f t="shared" si="365"/>
        <v>Town</v>
      </c>
      <c r="AA3879">
        <f>VLOOKUP(A3879,vlookup_table[#All],7,FALSE)</f>
        <v>10</v>
      </c>
    </row>
    <row r="3880" spans="1:27" x14ac:dyDescent="0.3">
      <c r="A3880">
        <v>166416</v>
      </c>
      <c r="B3880" s="1" t="s">
        <v>22</v>
      </c>
      <c r="C3880" s="1" t="str">
        <f>UPPER(LEFT(B3880,2))</f>
        <v>CA</v>
      </c>
      <c r="D3880" s="1" t="s">
        <v>14</v>
      </c>
      <c r="E3880" s="1" t="str">
        <f>UPPER(LEFT(D3880,1))</f>
        <v>M</v>
      </c>
      <c r="F3880">
        <v>1394</v>
      </c>
      <c r="G3880">
        <f t="shared" si="360"/>
        <v>1394</v>
      </c>
      <c r="H3880">
        <f t="shared" si="361"/>
        <v>1394</v>
      </c>
      <c r="I3880">
        <v>242</v>
      </c>
      <c r="J3880">
        <f t="shared" si="362"/>
        <v>242</v>
      </c>
      <c r="K3880">
        <v>300</v>
      </c>
      <c r="L3880">
        <f t="shared" si="363"/>
        <v>300</v>
      </c>
      <c r="M3880">
        <v>13</v>
      </c>
      <c r="N3880">
        <v>11177</v>
      </c>
      <c r="O3880">
        <f t="shared" si="364"/>
        <v>11177</v>
      </c>
      <c r="P3880">
        <v>28</v>
      </c>
      <c r="Q3880">
        <v>43</v>
      </c>
      <c r="R3880">
        <v>263</v>
      </c>
      <c r="S3880">
        <v>302</v>
      </c>
      <c r="T3880">
        <v>20</v>
      </c>
      <c r="U3880">
        <f>VLOOKUP(A3880,vlookup_table[#All],2,)</f>
        <v>1</v>
      </c>
      <c r="V3880">
        <f>VLOOKUP(A3880,vlookup_table[#All],4,FALSE)</f>
        <v>5301</v>
      </c>
      <c r="W3880" t="str">
        <f>IF(LEN(V3880)=4,_xlfn.CONCAT("19",LEFT(V3880,2)),IF(LEN(V3880)=3,_xlfn.CONCAT("190",LEFT(V3880,2)),0))</f>
        <v>1953</v>
      </c>
      <c r="X3880">
        <f>IF(V3880&lt;&gt;0,1997-VALUE(W3880),0)</f>
        <v>44</v>
      </c>
      <c r="Y3880" t="str">
        <f>VLOOKUP(A3880,vlookup_table[#All],5,FALSE)</f>
        <v>U2</v>
      </c>
      <c r="Z3880" t="str">
        <f t="shared" si="365"/>
        <v>Urban</v>
      </c>
      <c r="AA3880">
        <f>VLOOKUP(A3880,vlookup_table[#All],7,FALSE)</f>
        <v>20</v>
      </c>
    </row>
    <row r="3881" spans="1:27" x14ac:dyDescent="0.3">
      <c r="A3881">
        <v>95408</v>
      </c>
      <c r="B3881" s="1" t="s">
        <v>16</v>
      </c>
      <c r="C3881" s="1" t="str">
        <f>UPPER(LEFT(B3881,2))</f>
        <v>IL</v>
      </c>
      <c r="D3881" s="1" t="s">
        <v>17</v>
      </c>
      <c r="E3881" s="1" t="str">
        <f>UPPER(LEFT(D3881,1))</f>
        <v>F</v>
      </c>
      <c r="F3881">
        <v>739</v>
      </c>
      <c r="G3881">
        <f t="shared" si="360"/>
        <v>739</v>
      </c>
      <c r="H3881">
        <f t="shared" si="361"/>
        <v>739</v>
      </c>
      <c r="I3881">
        <v>353</v>
      </c>
      <c r="J3881">
        <f t="shared" si="362"/>
        <v>353</v>
      </c>
      <c r="K3881">
        <v>486</v>
      </c>
      <c r="L3881">
        <f t="shared" si="363"/>
        <v>486</v>
      </c>
      <c r="M3881">
        <v>1</v>
      </c>
      <c r="N3881">
        <v>17038</v>
      </c>
      <c r="O3881">
        <f t="shared" si="364"/>
        <v>17038</v>
      </c>
      <c r="P3881">
        <v>0</v>
      </c>
      <c r="Q3881">
        <v>77</v>
      </c>
      <c r="R3881">
        <v>415</v>
      </c>
      <c r="S3881">
        <v>436</v>
      </c>
      <c r="T3881">
        <v>10</v>
      </c>
      <c r="U3881">
        <f>VLOOKUP(A3881,vlookup_table[#All],2,)</f>
        <v>0</v>
      </c>
      <c r="V3881">
        <f>VLOOKUP(A3881,vlookup_table[#All],4,FALSE)</f>
        <v>5201</v>
      </c>
      <c r="W3881" t="str">
        <f>IF(LEN(V3881)=4,_xlfn.CONCAT("19",LEFT(V3881,2)),IF(LEN(V3881)=3,_xlfn.CONCAT("190",LEFT(V3881,2)),0))</f>
        <v>1952</v>
      </c>
      <c r="X3881">
        <f>IF(V3881&lt;&gt;0,1997-VALUE(W3881),0)</f>
        <v>45</v>
      </c>
      <c r="Y3881" t="str">
        <f>VLOOKUP(A3881,vlookup_table[#All],5,FALSE)</f>
        <v>R2</v>
      </c>
      <c r="Z3881" t="str">
        <f t="shared" si="365"/>
        <v>Rural</v>
      </c>
      <c r="AA3881">
        <f>VLOOKUP(A3881,vlookup_table[#All],7,FALSE)</f>
        <v>15</v>
      </c>
    </row>
    <row r="3882" spans="1:27" x14ac:dyDescent="0.3">
      <c r="A3882">
        <v>102181</v>
      </c>
      <c r="B3882" s="1" t="s">
        <v>37</v>
      </c>
      <c r="C3882" s="1" t="str">
        <f>UPPER(LEFT(B3882,2))</f>
        <v>MO</v>
      </c>
      <c r="D3882" s="1" t="s">
        <v>17</v>
      </c>
      <c r="E3882" s="1" t="str">
        <f>UPPER(LEFT(D3882,1))</f>
        <v>F</v>
      </c>
      <c r="F3882">
        <v>915</v>
      </c>
      <c r="G3882">
        <f t="shared" si="360"/>
        <v>915</v>
      </c>
      <c r="H3882">
        <f t="shared" si="361"/>
        <v>915</v>
      </c>
      <c r="I3882">
        <v>307</v>
      </c>
      <c r="J3882">
        <f t="shared" si="362"/>
        <v>307</v>
      </c>
      <c r="K3882">
        <v>537</v>
      </c>
      <c r="L3882">
        <f t="shared" si="363"/>
        <v>537</v>
      </c>
      <c r="M3882">
        <v>0</v>
      </c>
      <c r="N3882">
        <v>22420</v>
      </c>
      <c r="O3882">
        <f t="shared" si="364"/>
        <v>22420</v>
      </c>
      <c r="P3882">
        <v>2</v>
      </c>
      <c r="Q3882">
        <v>56</v>
      </c>
      <c r="R3882">
        <v>442</v>
      </c>
      <c r="S3882">
        <v>385</v>
      </c>
      <c r="T3882">
        <v>13.3</v>
      </c>
      <c r="U3882">
        <f>VLOOKUP(A3882,vlookup_table[#All],2,)</f>
        <v>0</v>
      </c>
      <c r="V3882">
        <f>VLOOKUP(A3882,vlookup_table[#All],4,FALSE)</f>
        <v>3404</v>
      </c>
      <c r="W3882" t="str">
        <f>IF(LEN(V3882)=4,_xlfn.CONCAT("19",LEFT(V3882,2)),IF(LEN(V3882)=3,_xlfn.CONCAT("190",LEFT(V3882,2)),0))</f>
        <v>1934</v>
      </c>
      <c r="X3882">
        <f>IF(V3882&lt;&gt;0,1997-VALUE(W3882),0)</f>
        <v>63</v>
      </c>
      <c r="Y3882" t="str">
        <f>VLOOKUP(A3882,vlookup_table[#All],5,FALSE)</f>
        <v>S1</v>
      </c>
      <c r="Z3882" t="str">
        <f t="shared" si="365"/>
        <v>Suburban</v>
      </c>
      <c r="AA3882">
        <f>VLOOKUP(A3882,vlookup_table[#All],7,FALSE)</f>
        <v>15</v>
      </c>
    </row>
    <row r="3883" spans="1:27" x14ac:dyDescent="0.3">
      <c r="A3883">
        <v>155851</v>
      </c>
      <c r="B3883" s="1" t="s">
        <v>22</v>
      </c>
      <c r="C3883" s="1" t="str">
        <f>UPPER(LEFT(B3883,2))</f>
        <v>CA</v>
      </c>
      <c r="D3883" s="1" t="s">
        <v>17</v>
      </c>
      <c r="E3883" s="1" t="str">
        <f>UPPER(LEFT(D3883,1))</f>
        <v>F</v>
      </c>
      <c r="F3883">
        <v>978</v>
      </c>
      <c r="G3883">
        <f t="shared" si="360"/>
        <v>978</v>
      </c>
      <c r="H3883">
        <f t="shared" si="361"/>
        <v>978</v>
      </c>
      <c r="I3883">
        <v>200</v>
      </c>
      <c r="J3883">
        <f t="shared" si="362"/>
        <v>200</v>
      </c>
      <c r="K3883">
        <v>307</v>
      </c>
      <c r="L3883">
        <f t="shared" si="363"/>
        <v>307</v>
      </c>
      <c r="M3883">
        <v>1</v>
      </c>
      <c r="N3883">
        <v>13560</v>
      </c>
      <c r="O3883">
        <f t="shared" si="364"/>
        <v>13560</v>
      </c>
      <c r="P3883">
        <v>6</v>
      </c>
      <c r="Q3883">
        <v>25</v>
      </c>
      <c r="R3883">
        <v>291</v>
      </c>
      <c r="S3883">
        <v>256</v>
      </c>
      <c r="T3883">
        <v>20</v>
      </c>
      <c r="U3883">
        <f>VLOOKUP(A3883,vlookup_table[#All],2,)</f>
        <v>28</v>
      </c>
      <c r="V3883">
        <f>VLOOKUP(A3883,vlookup_table[#All],4,FALSE)</f>
        <v>6201</v>
      </c>
      <c r="W3883" t="str">
        <f>IF(LEN(V3883)=4,_xlfn.CONCAT("19",LEFT(V3883,2)),IF(LEN(V3883)=3,_xlfn.CONCAT("190",LEFT(V3883,2)),0))</f>
        <v>1962</v>
      </c>
      <c r="X3883">
        <f>IF(V3883&lt;&gt;0,1997-VALUE(W3883),0)</f>
        <v>35</v>
      </c>
      <c r="Y3883" t="str">
        <f>VLOOKUP(A3883,vlookup_table[#All],5,FALSE)</f>
        <v>C2</v>
      </c>
      <c r="Z3883" t="str">
        <f t="shared" si="365"/>
        <v>City</v>
      </c>
      <c r="AA3883">
        <f>VLOOKUP(A3883,vlookup_table[#All],7,FALSE)</f>
        <v>20</v>
      </c>
    </row>
    <row r="3884" spans="1:27" x14ac:dyDescent="0.3">
      <c r="A3884">
        <v>40421</v>
      </c>
      <c r="B3884" s="1" t="s">
        <v>13</v>
      </c>
      <c r="C3884" s="1" t="str">
        <f>UPPER(LEFT(B3884,2))</f>
        <v>FL</v>
      </c>
      <c r="D3884" s="1" t="s">
        <v>14</v>
      </c>
      <c r="E3884" s="1" t="str">
        <f>UPPER(LEFT(D3884,1))</f>
        <v>M</v>
      </c>
      <c r="F3884">
        <v>1270</v>
      </c>
      <c r="G3884">
        <f t="shared" si="360"/>
        <v>1270</v>
      </c>
      <c r="H3884">
        <f t="shared" si="361"/>
        <v>1270</v>
      </c>
      <c r="I3884">
        <v>363</v>
      </c>
      <c r="J3884">
        <f t="shared" si="362"/>
        <v>363</v>
      </c>
      <c r="K3884">
        <v>519</v>
      </c>
      <c r="L3884">
        <f t="shared" si="363"/>
        <v>519</v>
      </c>
      <c r="M3884">
        <v>15</v>
      </c>
      <c r="N3884">
        <v>17548</v>
      </c>
      <c r="O3884">
        <f t="shared" si="364"/>
        <v>17548</v>
      </c>
      <c r="P3884">
        <v>8</v>
      </c>
      <c r="Q3884">
        <v>26</v>
      </c>
      <c r="R3884">
        <v>471</v>
      </c>
      <c r="S3884">
        <v>429</v>
      </c>
      <c r="T3884">
        <v>6.269230769</v>
      </c>
      <c r="U3884">
        <f>VLOOKUP(A3884,vlookup_table[#All],2,)</f>
        <v>1002</v>
      </c>
      <c r="V3884">
        <f>VLOOKUP(A3884,vlookup_table[#All],4,FALSE)</f>
        <v>3911</v>
      </c>
      <c r="W3884" t="str">
        <f>IF(LEN(V3884)=4,_xlfn.CONCAT("19",LEFT(V3884,2)),IF(LEN(V3884)=3,_xlfn.CONCAT("190",LEFT(V3884,2)),0))</f>
        <v>1939</v>
      </c>
      <c r="X3884">
        <f>IF(V3884&lt;&gt;0,1997-VALUE(W3884),0)</f>
        <v>58</v>
      </c>
      <c r="Y3884" t="str">
        <f>VLOOKUP(A3884,vlookup_table[#All],5,FALSE)</f>
        <v>C1</v>
      </c>
      <c r="Z3884" t="str">
        <f t="shared" si="365"/>
        <v>City</v>
      </c>
      <c r="AA3884">
        <f>VLOOKUP(A3884,vlookup_table[#All],7,FALSE)</f>
        <v>5</v>
      </c>
    </row>
    <row r="3885" spans="1:27" x14ac:dyDescent="0.3">
      <c r="A3885">
        <v>26346</v>
      </c>
      <c r="B3885" s="1" t="s">
        <v>40</v>
      </c>
      <c r="C3885" s="1" t="str">
        <f>UPPER(LEFT(B3885,2))</f>
        <v>GA</v>
      </c>
      <c r="D3885" s="1" t="s">
        <v>17</v>
      </c>
      <c r="E3885" s="1" t="str">
        <f>UPPER(LEFT(D3885,1))</f>
        <v>F</v>
      </c>
      <c r="F3885">
        <v>1717</v>
      </c>
      <c r="G3885">
        <f t="shared" si="360"/>
        <v>1717</v>
      </c>
      <c r="H3885">
        <f t="shared" si="361"/>
        <v>1717</v>
      </c>
      <c r="I3885">
        <v>443</v>
      </c>
      <c r="J3885">
        <f t="shared" si="362"/>
        <v>443</v>
      </c>
      <c r="K3885">
        <v>645</v>
      </c>
      <c r="L3885">
        <f t="shared" si="363"/>
        <v>645</v>
      </c>
      <c r="M3885">
        <v>29</v>
      </c>
      <c r="N3885">
        <v>21385</v>
      </c>
      <c r="O3885">
        <f t="shared" si="364"/>
        <v>21385</v>
      </c>
      <c r="P3885">
        <v>3</v>
      </c>
      <c r="Q3885">
        <v>55</v>
      </c>
      <c r="R3885">
        <v>511</v>
      </c>
      <c r="S3885">
        <v>588</v>
      </c>
      <c r="T3885">
        <v>9</v>
      </c>
      <c r="U3885">
        <f>VLOOKUP(A3885,vlookup_table[#All],2,)</f>
        <v>0</v>
      </c>
      <c r="V3885">
        <f>VLOOKUP(A3885,vlookup_table[#All],4,FALSE)</f>
        <v>3201</v>
      </c>
      <c r="W3885" t="str">
        <f>IF(LEN(V3885)=4,_xlfn.CONCAT("19",LEFT(V3885,2)),IF(LEN(V3885)=3,_xlfn.CONCAT("190",LEFT(V3885,2)),0))</f>
        <v>1932</v>
      </c>
      <c r="X3885">
        <f>IF(V3885&lt;&gt;0,1997-VALUE(W3885),0)</f>
        <v>65</v>
      </c>
      <c r="Y3885" t="str">
        <f>VLOOKUP(A3885,vlookup_table[#All],5,FALSE)</f>
        <v>S1</v>
      </c>
      <c r="Z3885" t="str">
        <f t="shared" si="365"/>
        <v>Suburban</v>
      </c>
      <c r="AA3885">
        <f>VLOOKUP(A3885,vlookup_table[#All],7,FALSE)</f>
        <v>10</v>
      </c>
    </row>
    <row r="3886" spans="1:27" x14ac:dyDescent="0.3">
      <c r="A3886">
        <v>152621</v>
      </c>
      <c r="B3886" s="1" t="s">
        <v>22</v>
      </c>
      <c r="C3886" s="1" t="str">
        <f>UPPER(LEFT(B3886,2))</f>
        <v>CA</v>
      </c>
      <c r="D3886" s="1" t="s">
        <v>14</v>
      </c>
      <c r="E3886" s="1" t="str">
        <f>UPPER(LEFT(D3886,1))</f>
        <v>M</v>
      </c>
      <c r="F3886">
        <v>2449</v>
      </c>
      <c r="G3886">
        <f t="shared" si="360"/>
        <v>2449</v>
      </c>
      <c r="H3886">
        <f t="shared" si="361"/>
        <v>2449</v>
      </c>
      <c r="I3886">
        <v>464</v>
      </c>
      <c r="J3886">
        <f t="shared" si="362"/>
        <v>464</v>
      </c>
      <c r="K3886">
        <v>519</v>
      </c>
      <c r="L3886">
        <f t="shared" si="363"/>
        <v>519</v>
      </c>
      <c r="M3886">
        <v>75</v>
      </c>
      <c r="N3886">
        <v>19318</v>
      </c>
      <c r="O3886">
        <f t="shared" si="364"/>
        <v>19318</v>
      </c>
      <c r="P3886">
        <v>11</v>
      </c>
      <c r="Q3886">
        <v>37</v>
      </c>
      <c r="R3886">
        <v>472</v>
      </c>
      <c r="S3886">
        <v>518</v>
      </c>
      <c r="T3886">
        <v>7.615384615</v>
      </c>
      <c r="U3886">
        <f>VLOOKUP(A3886,vlookup_table[#All],2,)</f>
        <v>4</v>
      </c>
      <c r="V3886">
        <f>VLOOKUP(A3886,vlookup_table[#All],4,FALSE)</f>
        <v>1801</v>
      </c>
      <c r="W3886" t="str">
        <f>IF(LEN(V3886)=4,_xlfn.CONCAT("19",LEFT(V3886,2)),IF(LEN(V3886)=3,_xlfn.CONCAT("190",LEFT(V3886,2)),0))</f>
        <v>1918</v>
      </c>
      <c r="X3886">
        <f>IF(V3886&lt;&gt;0,1997-VALUE(W3886),0)</f>
        <v>79</v>
      </c>
      <c r="Y3886" t="str">
        <f>VLOOKUP(A3886,vlookup_table[#All],5,FALSE)</f>
        <v>C1</v>
      </c>
      <c r="Z3886" t="str">
        <f t="shared" si="365"/>
        <v>City</v>
      </c>
      <c r="AA3886">
        <f>VLOOKUP(A3886,vlookup_table[#All],7,FALSE)</f>
        <v>10</v>
      </c>
    </row>
    <row r="3887" spans="1:27" x14ac:dyDescent="0.3">
      <c r="A3887">
        <v>164220</v>
      </c>
      <c r="B3887" s="1" t="s">
        <v>22</v>
      </c>
      <c r="C3887" s="1" t="str">
        <f>UPPER(LEFT(B3887,2))</f>
        <v>CA</v>
      </c>
      <c r="D3887" s="1" t="s">
        <v>17</v>
      </c>
      <c r="E3887" s="1" t="str">
        <f>UPPER(LEFT(D3887,1))</f>
        <v>F</v>
      </c>
      <c r="F3887">
        <v>2869</v>
      </c>
      <c r="G3887">
        <f t="shared" si="360"/>
        <v>2869</v>
      </c>
      <c r="H3887">
        <f t="shared" si="361"/>
        <v>2869</v>
      </c>
      <c r="I3887">
        <v>630</v>
      </c>
      <c r="J3887">
        <f t="shared" si="362"/>
        <v>630</v>
      </c>
      <c r="K3887">
        <v>745</v>
      </c>
      <c r="L3887">
        <f t="shared" si="363"/>
        <v>745</v>
      </c>
      <c r="M3887">
        <v>74</v>
      </c>
      <c r="N3887">
        <v>24945</v>
      </c>
      <c r="O3887">
        <f t="shared" si="364"/>
        <v>24945</v>
      </c>
      <c r="P3887">
        <v>6</v>
      </c>
      <c r="Q3887">
        <v>46</v>
      </c>
      <c r="R3887">
        <v>668</v>
      </c>
      <c r="S3887">
        <v>686</v>
      </c>
      <c r="T3887">
        <v>10.5</v>
      </c>
      <c r="U3887">
        <f>VLOOKUP(A3887,vlookup_table[#All],2,)</f>
        <v>2</v>
      </c>
      <c r="V3887">
        <f>VLOOKUP(A3887,vlookup_table[#All],4,FALSE)</f>
        <v>2601</v>
      </c>
      <c r="W3887" t="str">
        <f>IF(LEN(V3887)=4,_xlfn.CONCAT("19",LEFT(V3887,2)),IF(LEN(V3887)=3,_xlfn.CONCAT("190",LEFT(V3887,2)),0))</f>
        <v>1926</v>
      </c>
      <c r="X3887">
        <f>IF(V3887&lt;&gt;0,1997-VALUE(W3887),0)</f>
        <v>71</v>
      </c>
      <c r="Y3887" t="str">
        <f>VLOOKUP(A3887,vlookup_table[#All],5,FALSE)</f>
        <v>T1</v>
      </c>
      <c r="Z3887" t="str">
        <f t="shared" si="365"/>
        <v>Town</v>
      </c>
      <c r="AA3887">
        <f>VLOOKUP(A3887,vlookup_table[#All],7,FALSE)</f>
        <v>10</v>
      </c>
    </row>
    <row r="3888" spans="1:27" x14ac:dyDescent="0.3">
      <c r="A3888">
        <v>190477</v>
      </c>
      <c r="B3888" s="1" t="s">
        <v>41</v>
      </c>
      <c r="C3888" s="1" t="str">
        <f>UPPER(LEFT(B3888,2))</f>
        <v>WA</v>
      </c>
      <c r="D3888" s="1" t="s">
        <v>52</v>
      </c>
      <c r="E3888" s="1" t="str">
        <f>UPPER(LEFT(D3888,1))</f>
        <v>M</v>
      </c>
      <c r="F3888">
        <v>1212</v>
      </c>
      <c r="G3888">
        <f t="shared" si="360"/>
        <v>1212</v>
      </c>
      <c r="H3888">
        <f t="shared" si="361"/>
        <v>1212</v>
      </c>
      <c r="I3888">
        <v>298</v>
      </c>
      <c r="J3888">
        <f t="shared" si="362"/>
        <v>298</v>
      </c>
      <c r="K3888">
        <v>422</v>
      </c>
      <c r="L3888">
        <f t="shared" si="363"/>
        <v>422</v>
      </c>
      <c r="M3888">
        <v>17</v>
      </c>
      <c r="N3888">
        <v>15314</v>
      </c>
      <c r="O3888">
        <f t="shared" si="364"/>
        <v>15314</v>
      </c>
      <c r="P3888">
        <v>5</v>
      </c>
      <c r="Q3888">
        <v>47</v>
      </c>
      <c r="R3888">
        <v>354</v>
      </c>
      <c r="S3888">
        <v>365</v>
      </c>
      <c r="T3888">
        <v>14.66666667</v>
      </c>
      <c r="U3888">
        <f>VLOOKUP(A3888,vlookup_table[#All],2,)</f>
        <v>2</v>
      </c>
      <c r="V3888">
        <f>VLOOKUP(A3888,vlookup_table[#All],4,FALSE)</f>
        <v>0</v>
      </c>
      <c r="W3888">
        <f>IF(LEN(V3888)=4,_xlfn.CONCAT("19",LEFT(V3888,2)),IF(LEN(V3888)=3,_xlfn.CONCAT("190",LEFT(V3888,2)),0))</f>
        <v>0</v>
      </c>
      <c r="X3888">
        <f>IF(V3888&lt;&gt;0,1997-VALUE(W3888),0)</f>
        <v>0</v>
      </c>
      <c r="Y3888" t="str">
        <f>VLOOKUP(A3888,vlookup_table[#All],5,FALSE)</f>
        <v>R1</v>
      </c>
      <c r="Z3888" t="str">
        <f t="shared" si="365"/>
        <v>Rural</v>
      </c>
      <c r="AA3888">
        <f>VLOOKUP(A3888,vlookup_table[#All],7,FALSE)</f>
        <v>25</v>
      </c>
    </row>
    <row r="3889" spans="1:27" x14ac:dyDescent="0.3">
      <c r="A3889">
        <v>58203</v>
      </c>
      <c r="B3889" s="1" t="s">
        <v>58</v>
      </c>
      <c r="C3889" s="1" t="str">
        <f>UPPER(LEFT(B3889,2))</f>
        <v>KY</v>
      </c>
      <c r="D3889" s="1" t="s">
        <v>14</v>
      </c>
      <c r="E3889" s="1" t="str">
        <f>UPPER(LEFT(D3889,1))</f>
        <v>M</v>
      </c>
      <c r="F3889">
        <v>224</v>
      </c>
      <c r="G3889">
        <f t="shared" si="360"/>
        <v>224</v>
      </c>
      <c r="H3889">
        <f t="shared" si="361"/>
        <v>224</v>
      </c>
      <c r="I3889">
        <v>138</v>
      </c>
      <c r="J3889">
        <f t="shared" si="362"/>
        <v>138</v>
      </c>
      <c r="K3889">
        <v>218</v>
      </c>
      <c r="L3889">
        <f t="shared" si="363"/>
        <v>218</v>
      </c>
      <c r="M3889">
        <v>0</v>
      </c>
      <c r="N3889">
        <v>7051</v>
      </c>
      <c r="O3889">
        <f t="shared" si="364"/>
        <v>7051</v>
      </c>
      <c r="P3889">
        <v>0</v>
      </c>
      <c r="Q3889">
        <v>81</v>
      </c>
      <c r="R3889">
        <v>163</v>
      </c>
      <c r="S3889">
        <v>193</v>
      </c>
      <c r="T3889">
        <v>5.3333333329999997</v>
      </c>
      <c r="U3889">
        <f>VLOOKUP(A3889,vlookup_table[#All],2,)</f>
        <v>1</v>
      </c>
      <c r="V3889">
        <f>VLOOKUP(A3889,vlookup_table[#All],4,FALSE)</f>
        <v>4401</v>
      </c>
      <c r="W3889" t="str">
        <f>IF(LEN(V3889)=4,_xlfn.CONCAT("19",LEFT(V3889,2)),IF(LEN(V3889)=3,_xlfn.CONCAT("190",LEFT(V3889,2)),0))</f>
        <v>1944</v>
      </c>
      <c r="X3889">
        <f>IF(V3889&lt;&gt;0,1997-VALUE(W3889),0)</f>
        <v>53</v>
      </c>
      <c r="Y3889" t="str">
        <f>VLOOKUP(A3889,vlookup_table[#All],5,FALSE)</f>
        <v>R3</v>
      </c>
      <c r="Z3889" t="str">
        <f t="shared" si="365"/>
        <v>Rural</v>
      </c>
      <c r="AA3889">
        <f>VLOOKUP(A3889,vlookup_table[#All],7,FALSE)</f>
        <v>6</v>
      </c>
    </row>
    <row r="3890" spans="1:27" x14ac:dyDescent="0.3">
      <c r="A3890">
        <v>115188</v>
      </c>
      <c r="B3890" s="1" t="s">
        <v>32</v>
      </c>
      <c r="C3890" s="1" t="str">
        <f>UPPER(LEFT(B3890,2))</f>
        <v>OK</v>
      </c>
      <c r="D3890" s="1" t="s">
        <v>17</v>
      </c>
      <c r="E3890" s="1" t="str">
        <f>UPPER(LEFT(D3890,1))</f>
        <v>F</v>
      </c>
      <c r="F3890">
        <v>160</v>
      </c>
      <c r="G3890">
        <f t="shared" si="360"/>
        <v>160</v>
      </c>
      <c r="H3890">
        <f t="shared" si="361"/>
        <v>160</v>
      </c>
      <c r="I3890">
        <v>118</v>
      </c>
      <c r="J3890">
        <f t="shared" si="362"/>
        <v>118</v>
      </c>
      <c r="K3890">
        <v>218</v>
      </c>
      <c r="L3890">
        <f t="shared" si="363"/>
        <v>218</v>
      </c>
      <c r="M3890">
        <v>1</v>
      </c>
      <c r="N3890">
        <v>7192</v>
      </c>
      <c r="O3890">
        <f t="shared" si="364"/>
        <v>7192</v>
      </c>
      <c r="P3890">
        <v>3</v>
      </c>
      <c r="Q3890">
        <v>68</v>
      </c>
      <c r="R3890">
        <v>170</v>
      </c>
      <c r="S3890">
        <v>161</v>
      </c>
      <c r="T3890">
        <v>10.5</v>
      </c>
      <c r="U3890">
        <f>VLOOKUP(A3890,vlookup_table[#All],2,)</f>
        <v>2</v>
      </c>
      <c r="V3890">
        <f>VLOOKUP(A3890,vlookup_table[#All],4,FALSE)</f>
        <v>3601</v>
      </c>
      <c r="W3890" t="str">
        <f>IF(LEN(V3890)=4,_xlfn.CONCAT("19",LEFT(V3890,2)),IF(LEN(V3890)=3,_xlfn.CONCAT("190",LEFT(V3890,2)),0))</f>
        <v>1936</v>
      </c>
      <c r="X3890">
        <f>IF(V3890&lt;&gt;0,1997-VALUE(W3890),0)</f>
        <v>61</v>
      </c>
      <c r="Y3890" t="str">
        <f>VLOOKUP(A3890,vlookup_table[#All],5,FALSE)</f>
        <v>R3</v>
      </c>
      <c r="Z3890" t="str">
        <f t="shared" si="365"/>
        <v>Rural</v>
      </c>
      <c r="AA3890">
        <f>VLOOKUP(A3890,vlookup_table[#All],7,FALSE)</f>
        <v>16</v>
      </c>
    </row>
    <row r="3891" spans="1:27" x14ac:dyDescent="0.3">
      <c r="A3891">
        <v>148918</v>
      </c>
      <c r="B3891" s="1" t="s">
        <v>22</v>
      </c>
      <c r="C3891" s="1" t="str">
        <f>UPPER(LEFT(B3891,2))</f>
        <v>CA</v>
      </c>
      <c r="D3891" s="1" t="s">
        <v>17</v>
      </c>
      <c r="E3891" s="1" t="str">
        <f>UPPER(LEFT(D3891,1))</f>
        <v>F</v>
      </c>
      <c r="F3891">
        <v>1178</v>
      </c>
      <c r="G3891">
        <f t="shared" si="360"/>
        <v>1178</v>
      </c>
      <c r="H3891">
        <f t="shared" si="361"/>
        <v>1178</v>
      </c>
      <c r="I3891">
        <v>322</v>
      </c>
      <c r="J3891">
        <f t="shared" si="362"/>
        <v>322</v>
      </c>
      <c r="K3891">
        <v>444</v>
      </c>
      <c r="L3891">
        <f t="shared" si="363"/>
        <v>444</v>
      </c>
      <c r="M3891">
        <v>9</v>
      </c>
      <c r="N3891">
        <v>14711</v>
      </c>
      <c r="O3891">
        <f t="shared" si="364"/>
        <v>14711</v>
      </c>
      <c r="P3891">
        <v>2</v>
      </c>
      <c r="Q3891">
        <v>55</v>
      </c>
      <c r="R3891">
        <v>384</v>
      </c>
      <c r="S3891">
        <v>370</v>
      </c>
      <c r="T3891">
        <v>12.33333333</v>
      </c>
      <c r="U3891">
        <f>VLOOKUP(A3891,vlookup_table[#All],2,)</f>
        <v>0</v>
      </c>
      <c r="V3891">
        <f>VLOOKUP(A3891,vlookup_table[#All],4,FALSE)</f>
        <v>0</v>
      </c>
      <c r="W3891">
        <f>IF(LEN(V3891)=4,_xlfn.CONCAT("19",LEFT(V3891,2)),IF(LEN(V3891)=3,_xlfn.CONCAT("190",LEFT(V3891,2)),0))</f>
        <v>0</v>
      </c>
      <c r="X3891">
        <f>IF(V3891&lt;&gt;0,1997-VALUE(W3891),0)</f>
        <v>0</v>
      </c>
      <c r="Y3891" t="str">
        <f>VLOOKUP(A3891,vlookup_table[#All],5,FALSE)</f>
        <v>C2</v>
      </c>
      <c r="Z3891" t="str">
        <f t="shared" si="365"/>
        <v>City</v>
      </c>
      <c r="AA3891">
        <f>VLOOKUP(A3891,vlookup_table[#All],7,FALSE)</f>
        <v>21</v>
      </c>
    </row>
    <row r="3892" spans="1:27" x14ac:dyDescent="0.3">
      <c r="A3892">
        <v>55117</v>
      </c>
      <c r="B3892" s="1" t="s">
        <v>63</v>
      </c>
      <c r="C3892" s="1" t="str">
        <f>UPPER(LEFT(B3892,2))</f>
        <v>MS</v>
      </c>
      <c r="D3892" s="1" t="s">
        <v>17</v>
      </c>
      <c r="E3892" s="1" t="str">
        <f>UPPER(LEFT(D3892,1))</f>
        <v>F</v>
      </c>
      <c r="F3892">
        <v>668</v>
      </c>
      <c r="G3892">
        <f t="shared" si="360"/>
        <v>668</v>
      </c>
      <c r="H3892">
        <f t="shared" si="361"/>
        <v>668</v>
      </c>
      <c r="I3892">
        <v>303</v>
      </c>
      <c r="J3892">
        <f t="shared" si="362"/>
        <v>303</v>
      </c>
      <c r="K3892">
        <v>484</v>
      </c>
      <c r="L3892">
        <f t="shared" si="363"/>
        <v>484</v>
      </c>
      <c r="M3892">
        <v>0</v>
      </c>
      <c r="N3892">
        <v>18900</v>
      </c>
      <c r="O3892">
        <f t="shared" si="364"/>
        <v>18900</v>
      </c>
      <c r="P3892">
        <v>0</v>
      </c>
      <c r="Q3892">
        <v>59</v>
      </c>
      <c r="R3892">
        <v>456</v>
      </c>
      <c r="S3892">
        <v>326</v>
      </c>
      <c r="T3892">
        <v>15</v>
      </c>
      <c r="U3892">
        <f>VLOOKUP(A3892,vlookup_table[#All],2,)</f>
        <v>0</v>
      </c>
      <c r="V3892">
        <f>VLOOKUP(A3892,vlookup_table[#All],4,FALSE)</f>
        <v>2905</v>
      </c>
      <c r="W3892" t="str">
        <f>IF(LEN(V3892)=4,_xlfn.CONCAT("19",LEFT(V3892,2)),IF(LEN(V3892)=3,_xlfn.CONCAT("190",LEFT(V3892,2)),0))</f>
        <v>1929</v>
      </c>
      <c r="X3892">
        <f>IF(V3892&lt;&gt;0,1997-VALUE(W3892),0)</f>
        <v>68</v>
      </c>
      <c r="Y3892" t="str">
        <f>VLOOKUP(A3892,vlookup_table[#All],5,FALSE)</f>
        <v>S1</v>
      </c>
      <c r="Z3892" t="str">
        <f t="shared" si="365"/>
        <v>Suburban</v>
      </c>
      <c r="AA3892">
        <f>VLOOKUP(A3892,vlookup_table[#All],7,FALSE)</f>
        <v>15</v>
      </c>
    </row>
    <row r="3893" spans="1:27" x14ac:dyDescent="0.3">
      <c r="A3893">
        <v>157106</v>
      </c>
      <c r="B3893" s="1" t="s">
        <v>22</v>
      </c>
      <c r="C3893" s="1" t="str">
        <f>UPPER(LEFT(B3893,2))</f>
        <v>CA</v>
      </c>
      <c r="D3893" s="1" t="s">
        <v>17</v>
      </c>
      <c r="E3893" s="1" t="str">
        <f>UPPER(LEFT(D3893,1))</f>
        <v>F</v>
      </c>
      <c r="F3893">
        <v>5886</v>
      </c>
      <c r="G3893">
        <f t="shared" si="360"/>
        <v>5886</v>
      </c>
      <c r="H3893">
        <f t="shared" si="361"/>
        <v>5886</v>
      </c>
      <c r="I3893">
        <v>1096</v>
      </c>
      <c r="J3893">
        <f t="shared" si="362"/>
        <v>1096</v>
      </c>
      <c r="K3893">
        <v>1116</v>
      </c>
      <c r="L3893">
        <f t="shared" si="363"/>
        <v>1116</v>
      </c>
      <c r="M3893">
        <v>98</v>
      </c>
      <c r="N3893">
        <v>82369</v>
      </c>
      <c r="O3893">
        <f t="shared" si="364"/>
        <v>82369</v>
      </c>
      <c r="P3893">
        <v>14</v>
      </c>
      <c r="Q3893">
        <v>50</v>
      </c>
      <c r="R3893">
        <v>1500</v>
      </c>
      <c r="S3893">
        <v>1005</v>
      </c>
      <c r="T3893">
        <v>19.3125</v>
      </c>
      <c r="U3893">
        <f>VLOOKUP(A3893,vlookup_table[#All],2,)</f>
        <v>0</v>
      </c>
      <c r="V3893">
        <f>VLOOKUP(A3893,vlookup_table[#All],4,FALSE)</f>
        <v>5111</v>
      </c>
      <c r="W3893" t="str">
        <f>IF(LEN(V3893)=4,_xlfn.CONCAT("19",LEFT(V3893,2)),IF(LEN(V3893)=3,_xlfn.CONCAT("190",LEFT(V3893,2)),0))</f>
        <v>1951</v>
      </c>
      <c r="X3893">
        <f>IF(V3893&lt;&gt;0,1997-VALUE(W3893),0)</f>
        <v>46</v>
      </c>
      <c r="Y3893" t="str">
        <f>VLOOKUP(A3893,vlookup_table[#All],5,FALSE)</f>
        <v>T1</v>
      </c>
      <c r="Z3893" t="str">
        <f t="shared" si="365"/>
        <v>Town</v>
      </c>
      <c r="AA3893">
        <f>VLOOKUP(A3893,vlookup_table[#All],7,FALSE)</f>
        <v>26</v>
      </c>
    </row>
    <row r="3894" spans="1:27" x14ac:dyDescent="0.3">
      <c r="A3894">
        <v>183193</v>
      </c>
      <c r="B3894" s="1" t="s">
        <v>41</v>
      </c>
      <c r="C3894" s="1" t="str">
        <f>UPPER(LEFT(B3894,2))</f>
        <v>WA</v>
      </c>
      <c r="D3894" s="1" t="s">
        <v>17</v>
      </c>
      <c r="E3894" s="1" t="str">
        <f>UPPER(LEFT(D3894,1))</f>
        <v>F</v>
      </c>
      <c r="F3894">
        <v>696</v>
      </c>
      <c r="G3894">
        <f t="shared" si="360"/>
        <v>696</v>
      </c>
      <c r="H3894">
        <f t="shared" si="361"/>
        <v>696</v>
      </c>
      <c r="I3894">
        <v>367</v>
      </c>
      <c r="J3894">
        <f t="shared" si="362"/>
        <v>367</v>
      </c>
      <c r="K3894">
        <v>423</v>
      </c>
      <c r="L3894">
        <f t="shared" si="363"/>
        <v>423</v>
      </c>
      <c r="M3894">
        <v>0</v>
      </c>
      <c r="N3894">
        <v>13480</v>
      </c>
      <c r="O3894">
        <f t="shared" si="364"/>
        <v>13480</v>
      </c>
      <c r="P3894">
        <v>4</v>
      </c>
      <c r="Q3894">
        <v>33</v>
      </c>
      <c r="R3894">
        <v>383</v>
      </c>
      <c r="S3894">
        <v>406</v>
      </c>
      <c r="T3894">
        <v>9</v>
      </c>
      <c r="U3894">
        <f>VLOOKUP(A3894,vlookup_table[#All],2,)</f>
        <v>0</v>
      </c>
      <c r="V3894">
        <f>VLOOKUP(A3894,vlookup_table[#All],4,FALSE)</f>
        <v>5801</v>
      </c>
      <c r="W3894" t="str">
        <f>IF(LEN(V3894)=4,_xlfn.CONCAT("19",LEFT(V3894,2)),IF(LEN(V3894)=3,_xlfn.CONCAT("190",LEFT(V3894,2)),0))</f>
        <v>1958</v>
      </c>
      <c r="X3894">
        <f>IF(V3894&lt;&gt;0,1997-VALUE(W3894),0)</f>
        <v>39</v>
      </c>
      <c r="Y3894" t="str">
        <f>VLOOKUP(A3894,vlookup_table[#All],5,FALSE)</f>
        <v>S2</v>
      </c>
      <c r="Z3894" t="str">
        <f t="shared" si="365"/>
        <v>Suburban</v>
      </c>
      <c r="AA3894">
        <f>VLOOKUP(A3894,vlookup_table[#All],7,FALSE)</f>
        <v>31</v>
      </c>
    </row>
    <row r="3895" spans="1:27" x14ac:dyDescent="0.3">
      <c r="A3895">
        <v>170402</v>
      </c>
      <c r="B3895" s="1" t="s">
        <v>22</v>
      </c>
      <c r="C3895" s="1" t="str">
        <f>UPPER(LEFT(B3895,2))</f>
        <v>CA</v>
      </c>
      <c r="D3895" s="1" t="s">
        <v>17</v>
      </c>
      <c r="E3895" s="1" t="str">
        <f>UPPER(LEFT(D3895,1))</f>
        <v>F</v>
      </c>
      <c r="F3895">
        <v>1224</v>
      </c>
      <c r="G3895">
        <f t="shared" si="360"/>
        <v>1224</v>
      </c>
      <c r="H3895">
        <f t="shared" si="361"/>
        <v>1224</v>
      </c>
      <c r="I3895">
        <v>228</v>
      </c>
      <c r="J3895">
        <f t="shared" si="362"/>
        <v>228</v>
      </c>
      <c r="K3895">
        <v>356</v>
      </c>
      <c r="L3895">
        <f t="shared" si="363"/>
        <v>356</v>
      </c>
      <c r="M3895">
        <v>19</v>
      </c>
      <c r="N3895">
        <v>15512</v>
      </c>
      <c r="O3895">
        <f t="shared" si="364"/>
        <v>15512</v>
      </c>
      <c r="P3895">
        <v>8</v>
      </c>
      <c r="Q3895">
        <v>50</v>
      </c>
      <c r="R3895">
        <v>312</v>
      </c>
      <c r="S3895">
        <v>325</v>
      </c>
      <c r="T3895">
        <v>6.8</v>
      </c>
      <c r="U3895">
        <f>VLOOKUP(A3895,vlookup_table[#All],2,)</f>
        <v>0</v>
      </c>
      <c r="V3895">
        <f>VLOOKUP(A3895,vlookup_table[#All],4,FALSE)</f>
        <v>4301</v>
      </c>
      <c r="W3895" t="str">
        <f>IF(LEN(V3895)=4,_xlfn.CONCAT("19",LEFT(V3895,2)),IF(LEN(V3895)=3,_xlfn.CONCAT("190",LEFT(V3895,2)),0))</f>
        <v>1943</v>
      </c>
      <c r="X3895">
        <f>IF(V3895&lt;&gt;0,1997-VALUE(W3895),0)</f>
        <v>54</v>
      </c>
      <c r="Y3895" t="str">
        <f>VLOOKUP(A3895,vlookup_table[#All],5,FALSE)</f>
        <v>R1</v>
      </c>
      <c r="Z3895" t="str">
        <f t="shared" si="365"/>
        <v>Rural</v>
      </c>
      <c r="AA3895">
        <f>VLOOKUP(A3895,vlookup_table[#All],7,FALSE)</f>
        <v>10</v>
      </c>
    </row>
    <row r="3896" spans="1:27" x14ac:dyDescent="0.3">
      <c r="A3896">
        <v>52588</v>
      </c>
      <c r="B3896" s="1" t="s">
        <v>54</v>
      </c>
      <c r="C3896" s="1" t="str">
        <f>UPPER(LEFT(B3896,2))</f>
        <v>TN</v>
      </c>
      <c r="D3896" s="1"/>
      <c r="E3896" s="1" t="str">
        <f>UPPER(LEFT(D3896,1))</f>
        <v/>
      </c>
      <c r="F3896">
        <v>585</v>
      </c>
      <c r="G3896">
        <f t="shared" si="360"/>
        <v>585</v>
      </c>
      <c r="H3896">
        <f t="shared" si="361"/>
        <v>585</v>
      </c>
      <c r="I3896">
        <v>212</v>
      </c>
      <c r="J3896">
        <f t="shared" si="362"/>
        <v>212</v>
      </c>
      <c r="K3896">
        <v>326</v>
      </c>
      <c r="L3896">
        <f t="shared" si="363"/>
        <v>326</v>
      </c>
      <c r="M3896">
        <v>4</v>
      </c>
      <c r="N3896">
        <v>13218</v>
      </c>
      <c r="O3896">
        <f t="shared" si="364"/>
        <v>13218</v>
      </c>
      <c r="P3896">
        <v>1</v>
      </c>
      <c r="Q3896">
        <v>71</v>
      </c>
      <c r="R3896">
        <v>258</v>
      </c>
      <c r="S3896">
        <v>286</v>
      </c>
      <c r="T3896">
        <v>10.75</v>
      </c>
      <c r="U3896">
        <f>VLOOKUP(A3896,vlookup_table[#All],2,)</f>
        <v>0</v>
      </c>
      <c r="V3896">
        <f>VLOOKUP(A3896,vlookup_table[#All],4,FALSE)</f>
        <v>0</v>
      </c>
      <c r="W3896">
        <f>IF(LEN(V3896)=4,_xlfn.CONCAT("19",LEFT(V3896,2)),IF(LEN(V3896)=3,_xlfn.CONCAT("190",LEFT(V3896,2)),0))</f>
        <v>0</v>
      </c>
      <c r="X3896">
        <f>IF(V3896&lt;&gt;0,1997-VALUE(W3896),0)</f>
        <v>0</v>
      </c>
      <c r="Y3896" t="str">
        <f>VLOOKUP(A3896,vlookup_table[#All],5,FALSE)</f>
        <v>R3</v>
      </c>
      <c r="Z3896" t="str">
        <f t="shared" si="365"/>
        <v>Rural</v>
      </c>
      <c r="AA3896">
        <f>VLOOKUP(A3896,vlookup_table[#All],7,FALSE)</f>
        <v>15</v>
      </c>
    </row>
    <row r="3897" spans="1:27" x14ac:dyDescent="0.3">
      <c r="A3897">
        <v>182356</v>
      </c>
      <c r="B3897" s="1" t="s">
        <v>41</v>
      </c>
      <c r="C3897" s="1" t="str">
        <f>UPPER(LEFT(B3897,2))</f>
        <v>WA</v>
      </c>
      <c r="D3897" s="1" t="s">
        <v>17</v>
      </c>
      <c r="E3897" s="1" t="str">
        <f>UPPER(LEFT(D3897,1))</f>
        <v>F</v>
      </c>
      <c r="F3897">
        <v>555</v>
      </c>
      <c r="G3897">
        <f t="shared" si="360"/>
        <v>555</v>
      </c>
      <c r="H3897">
        <f t="shared" si="361"/>
        <v>555</v>
      </c>
      <c r="I3897">
        <v>305</v>
      </c>
      <c r="J3897">
        <f t="shared" si="362"/>
        <v>305</v>
      </c>
      <c r="K3897">
        <v>319</v>
      </c>
      <c r="L3897">
        <f t="shared" si="363"/>
        <v>319</v>
      </c>
      <c r="M3897">
        <v>0</v>
      </c>
      <c r="N3897">
        <v>11395</v>
      </c>
      <c r="O3897">
        <f t="shared" si="364"/>
        <v>11395</v>
      </c>
      <c r="P3897">
        <v>6</v>
      </c>
      <c r="Q3897">
        <v>48</v>
      </c>
      <c r="R3897">
        <v>299</v>
      </c>
      <c r="S3897">
        <v>331</v>
      </c>
      <c r="T3897">
        <v>11.28571429</v>
      </c>
      <c r="U3897">
        <f>VLOOKUP(A3897,vlookup_table[#All],2,)</f>
        <v>0</v>
      </c>
      <c r="V3897">
        <f>VLOOKUP(A3897,vlookup_table[#All],4,FALSE)</f>
        <v>3801</v>
      </c>
      <c r="W3897" t="str">
        <f>IF(LEN(V3897)=4,_xlfn.CONCAT("19",LEFT(V3897,2)),IF(LEN(V3897)=3,_xlfn.CONCAT("190",LEFT(V3897,2)),0))</f>
        <v>1938</v>
      </c>
      <c r="X3897">
        <f>IF(V3897&lt;&gt;0,1997-VALUE(W3897),0)</f>
        <v>59</v>
      </c>
      <c r="Y3897" t="str">
        <f>VLOOKUP(A3897,vlookup_table[#All],5,FALSE)</f>
        <v>C3</v>
      </c>
      <c r="Z3897" t="str">
        <f t="shared" si="365"/>
        <v>City</v>
      </c>
      <c r="AA3897">
        <f>VLOOKUP(A3897,vlookup_table[#All],7,FALSE)</f>
        <v>12</v>
      </c>
    </row>
    <row r="3898" spans="1:27" x14ac:dyDescent="0.3">
      <c r="A3898">
        <v>43052</v>
      </c>
      <c r="B3898" s="1" t="s">
        <v>13</v>
      </c>
      <c r="C3898" s="1" t="str">
        <f>UPPER(LEFT(B3898,2))</f>
        <v>FL</v>
      </c>
      <c r="D3898" s="1" t="s">
        <v>17</v>
      </c>
      <c r="E3898" s="1" t="str">
        <f>UPPER(LEFT(D3898,1))</f>
        <v>F</v>
      </c>
      <c r="F3898">
        <v>2038</v>
      </c>
      <c r="G3898">
        <f t="shared" si="360"/>
        <v>2038</v>
      </c>
      <c r="H3898">
        <f t="shared" si="361"/>
        <v>2038</v>
      </c>
      <c r="I3898">
        <v>390</v>
      </c>
      <c r="J3898">
        <f t="shared" si="362"/>
        <v>390</v>
      </c>
      <c r="K3898">
        <v>670</v>
      </c>
      <c r="L3898">
        <f t="shared" si="363"/>
        <v>670</v>
      </c>
      <c r="M3898">
        <v>51</v>
      </c>
      <c r="N3898">
        <v>29920</v>
      </c>
      <c r="O3898">
        <f t="shared" si="364"/>
        <v>29920</v>
      </c>
      <c r="P3898">
        <v>4</v>
      </c>
      <c r="Q3898">
        <v>23</v>
      </c>
      <c r="R3898">
        <v>515</v>
      </c>
      <c r="S3898">
        <v>564</v>
      </c>
      <c r="T3898">
        <v>8.1111111109999996</v>
      </c>
      <c r="U3898">
        <f>VLOOKUP(A3898,vlookup_table[#All],2,)</f>
        <v>0</v>
      </c>
      <c r="V3898">
        <f>VLOOKUP(A3898,vlookup_table[#All],4,FALSE)</f>
        <v>5407</v>
      </c>
      <c r="W3898" t="str">
        <f>IF(LEN(V3898)=4,_xlfn.CONCAT("19",LEFT(V3898,2)),IF(LEN(V3898)=3,_xlfn.CONCAT("190",LEFT(V3898,2)),0))</f>
        <v>1954</v>
      </c>
      <c r="X3898">
        <f>IF(V3898&lt;&gt;0,1997-VALUE(W3898),0)</f>
        <v>43</v>
      </c>
      <c r="Y3898" t="str">
        <f>VLOOKUP(A3898,vlookup_table[#All],5,FALSE)</f>
        <v>C1</v>
      </c>
      <c r="Z3898" t="str">
        <f t="shared" si="365"/>
        <v>City</v>
      </c>
      <c r="AA3898">
        <f>VLOOKUP(A3898,vlookup_table[#All],7,FALSE)</f>
        <v>5</v>
      </c>
    </row>
    <row r="3899" spans="1:27" x14ac:dyDescent="0.3">
      <c r="A3899">
        <v>120050</v>
      </c>
      <c r="B3899" s="1" t="s">
        <v>21</v>
      </c>
      <c r="C3899" s="1" t="str">
        <f>UPPER(LEFT(B3899,2))</f>
        <v>TX</v>
      </c>
      <c r="D3899" s="1" t="s">
        <v>14</v>
      </c>
      <c r="E3899" s="1" t="str">
        <f>UPPER(LEFT(D3899,1))</f>
        <v>M</v>
      </c>
      <c r="F3899">
        <v>281</v>
      </c>
      <c r="G3899">
        <f t="shared" si="360"/>
        <v>281</v>
      </c>
      <c r="H3899">
        <f t="shared" si="361"/>
        <v>281</v>
      </c>
      <c r="I3899">
        <v>209</v>
      </c>
      <c r="J3899">
        <f t="shared" si="362"/>
        <v>209</v>
      </c>
      <c r="K3899">
        <v>313</v>
      </c>
      <c r="L3899">
        <f t="shared" si="363"/>
        <v>313</v>
      </c>
      <c r="M3899">
        <v>0</v>
      </c>
      <c r="N3899">
        <v>11808</v>
      </c>
      <c r="O3899">
        <f t="shared" si="364"/>
        <v>11808</v>
      </c>
      <c r="P3899">
        <v>2</v>
      </c>
      <c r="Q3899">
        <v>84</v>
      </c>
      <c r="R3899">
        <v>241</v>
      </c>
      <c r="S3899">
        <v>280</v>
      </c>
      <c r="T3899">
        <v>15</v>
      </c>
      <c r="U3899">
        <f>VLOOKUP(A3899,vlookup_table[#All],2,)</f>
        <v>1</v>
      </c>
      <c r="V3899">
        <f>VLOOKUP(A3899,vlookup_table[#All],4,FALSE)</f>
        <v>0</v>
      </c>
      <c r="W3899">
        <f>IF(LEN(V3899)=4,_xlfn.CONCAT("19",LEFT(V3899,2)),IF(LEN(V3899)=3,_xlfn.CONCAT("190",LEFT(V3899,2)),0))</f>
        <v>0</v>
      </c>
      <c r="X3899">
        <f>IF(V3899&lt;&gt;0,1997-VALUE(W3899),0)</f>
        <v>0</v>
      </c>
      <c r="Y3899" t="str">
        <f>VLOOKUP(A3899,vlookup_table[#All],5,FALSE)</f>
        <v>R2</v>
      </c>
      <c r="Z3899" t="str">
        <f t="shared" si="365"/>
        <v>Rural</v>
      </c>
      <c r="AA3899">
        <f>VLOOKUP(A3899,vlookup_table[#All],7,FALSE)</f>
        <v>21</v>
      </c>
    </row>
    <row r="3900" spans="1:27" x14ac:dyDescent="0.3">
      <c r="A3900">
        <v>186198</v>
      </c>
      <c r="B3900" s="1" t="s">
        <v>39</v>
      </c>
      <c r="C3900" s="1" t="str">
        <f>UPPER(LEFT(B3900,2))</f>
        <v>UT</v>
      </c>
      <c r="D3900" s="1" t="s">
        <v>17</v>
      </c>
      <c r="E3900" s="1" t="str">
        <f>UPPER(LEFT(D3900,1))</f>
        <v>F</v>
      </c>
      <c r="F3900">
        <v>835</v>
      </c>
      <c r="G3900">
        <f t="shared" si="360"/>
        <v>835</v>
      </c>
      <c r="H3900">
        <f t="shared" si="361"/>
        <v>835</v>
      </c>
      <c r="I3900">
        <v>358</v>
      </c>
      <c r="J3900">
        <f t="shared" si="362"/>
        <v>358</v>
      </c>
      <c r="K3900">
        <v>426</v>
      </c>
      <c r="L3900">
        <f t="shared" si="363"/>
        <v>426</v>
      </c>
      <c r="M3900">
        <v>1</v>
      </c>
      <c r="N3900">
        <v>20786</v>
      </c>
      <c r="O3900">
        <f t="shared" si="364"/>
        <v>20786</v>
      </c>
      <c r="P3900">
        <v>4</v>
      </c>
      <c r="Q3900">
        <v>65</v>
      </c>
      <c r="R3900">
        <v>400</v>
      </c>
      <c r="S3900">
        <v>394</v>
      </c>
      <c r="T3900">
        <v>13.0625</v>
      </c>
      <c r="U3900">
        <f>VLOOKUP(A3900,vlookup_table[#All],2,)</f>
        <v>0</v>
      </c>
      <c r="V3900">
        <f>VLOOKUP(A3900,vlookup_table[#All],4,FALSE)</f>
        <v>2301</v>
      </c>
      <c r="W3900" t="str">
        <f>IF(LEN(V3900)=4,_xlfn.CONCAT("19",LEFT(V3900,2)),IF(LEN(V3900)=3,_xlfn.CONCAT("190",LEFT(V3900,2)),0))</f>
        <v>1923</v>
      </c>
      <c r="X3900">
        <f>IF(V3900&lt;&gt;0,1997-VALUE(W3900),0)</f>
        <v>74</v>
      </c>
      <c r="Y3900" t="str">
        <f>VLOOKUP(A3900,vlookup_table[#All],5,FALSE)</f>
        <v>U1</v>
      </c>
      <c r="Z3900" t="str">
        <f t="shared" si="365"/>
        <v>Urban</v>
      </c>
      <c r="AA3900">
        <f>VLOOKUP(A3900,vlookup_table[#All],7,FALSE)</f>
        <v>15</v>
      </c>
    </row>
    <row r="3901" spans="1:27" x14ac:dyDescent="0.3">
      <c r="A3901">
        <v>170864</v>
      </c>
      <c r="B3901" s="1" t="s">
        <v>22</v>
      </c>
      <c r="C3901" s="1" t="str">
        <f>UPPER(LEFT(B3901,2))</f>
        <v>CA</v>
      </c>
      <c r="D3901" s="1" t="s">
        <v>14</v>
      </c>
      <c r="E3901" s="1" t="str">
        <f>UPPER(LEFT(D3901,1))</f>
        <v>M</v>
      </c>
      <c r="F3901">
        <v>2494</v>
      </c>
      <c r="G3901">
        <f t="shared" si="360"/>
        <v>2494</v>
      </c>
      <c r="H3901">
        <f t="shared" si="361"/>
        <v>2494</v>
      </c>
      <c r="I3901">
        <v>526</v>
      </c>
      <c r="J3901">
        <f t="shared" si="362"/>
        <v>526</v>
      </c>
      <c r="K3901">
        <v>728</v>
      </c>
      <c r="L3901">
        <f t="shared" si="363"/>
        <v>728</v>
      </c>
      <c r="M3901">
        <v>69</v>
      </c>
      <c r="N3901">
        <v>27861</v>
      </c>
      <c r="O3901">
        <f t="shared" si="364"/>
        <v>27861</v>
      </c>
      <c r="P3901">
        <v>5</v>
      </c>
      <c r="Q3901">
        <v>59</v>
      </c>
      <c r="R3901">
        <v>643</v>
      </c>
      <c r="S3901">
        <v>639</v>
      </c>
      <c r="T3901">
        <v>11.66666667</v>
      </c>
      <c r="U3901">
        <f>VLOOKUP(A3901,vlookup_table[#All],2,)</f>
        <v>28</v>
      </c>
      <c r="V3901">
        <f>VLOOKUP(A3901,vlookup_table[#All],4,FALSE)</f>
        <v>4201</v>
      </c>
      <c r="W3901" t="str">
        <f>IF(LEN(V3901)=4,_xlfn.CONCAT("19",LEFT(V3901,2)),IF(LEN(V3901)=3,_xlfn.CONCAT("190",LEFT(V3901,2)),0))</f>
        <v>1942</v>
      </c>
      <c r="X3901">
        <f>IF(V3901&lt;&gt;0,1997-VALUE(W3901),0)</f>
        <v>55</v>
      </c>
      <c r="Y3901" t="str">
        <f>VLOOKUP(A3901,vlookup_table[#All],5,FALSE)</f>
        <v>S1</v>
      </c>
      <c r="Z3901" t="str">
        <f t="shared" si="365"/>
        <v>Suburban</v>
      </c>
      <c r="AA3901">
        <f>VLOOKUP(A3901,vlookup_table[#All],7,FALSE)</f>
        <v>10</v>
      </c>
    </row>
    <row r="3902" spans="1:27" x14ac:dyDescent="0.3">
      <c r="A3902">
        <v>126184</v>
      </c>
      <c r="B3902" s="1" t="s">
        <v>21</v>
      </c>
      <c r="C3902" s="1" t="str">
        <f>UPPER(LEFT(B3902,2))</f>
        <v>TX</v>
      </c>
      <c r="D3902" s="1" t="s">
        <v>17</v>
      </c>
      <c r="E3902" s="1" t="str">
        <f>UPPER(LEFT(D3902,1))</f>
        <v>F</v>
      </c>
      <c r="F3902">
        <v>444</v>
      </c>
      <c r="G3902">
        <f t="shared" si="360"/>
        <v>444</v>
      </c>
      <c r="H3902">
        <f t="shared" si="361"/>
        <v>444</v>
      </c>
      <c r="I3902">
        <v>221</v>
      </c>
      <c r="J3902">
        <f t="shared" si="362"/>
        <v>221</v>
      </c>
      <c r="K3902">
        <v>272</v>
      </c>
      <c r="L3902">
        <f t="shared" si="363"/>
        <v>272</v>
      </c>
      <c r="M3902">
        <v>1</v>
      </c>
      <c r="N3902">
        <v>7653</v>
      </c>
      <c r="O3902">
        <f t="shared" si="364"/>
        <v>7653</v>
      </c>
      <c r="P3902">
        <v>2</v>
      </c>
      <c r="Q3902">
        <v>73</v>
      </c>
      <c r="R3902">
        <v>243</v>
      </c>
      <c r="S3902">
        <v>251</v>
      </c>
      <c r="T3902">
        <v>5.7777777779999999</v>
      </c>
      <c r="U3902">
        <f>VLOOKUP(A3902,vlookup_table[#All],2,)</f>
        <v>0</v>
      </c>
      <c r="V3902">
        <f>VLOOKUP(A3902,vlookup_table[#All],4,FALSE)</f>
        <v>2801</v>
      </c>
      <c r="W3902" t="str">
        <f>IF(LEN(V3902)=4,_xlfn.CONCAT("19",LEFT(V3902,2)),IF(LEN(V3902)=3,_xlfn.CONCAT("190",LEFT(V3902,2)),0))</f>
        <v>1928</v>
      </c>
      <c r="X3902">
        <f>IF(V3902&lt;&gt;0,1997-VALUE(W3902),0)</f>
        <v>69</v>
      </c>
      <c r="Y3902" t="str">
        <f>VLOOKUP(A3902,vlookup_table[#All],5,FALSE)</f>
        <v>C3</v>
      </c>
      <c r="Z3902" t="str">
        <f t="shared" si="365"/>
        <v>City</v>
      </c>
      <c r="AA3902">
        <f>VLOOKUP(A3902,vlookup_table[#All],7,FALSE)</f>
        <v>7</v>
      </c>
    </row>
    <row r="3903" spans="1:27" x14ac:dyDescent="0.3">
      <c r="A3903">
        <v>25147</v>
      </c>
      <c r="B3903" s="1" t="s">
        <v>47</v>
      </c>
      <c r="C3903" s="1" t="str">
        <f>UPPER(LEFT(B3903,2))</f>
        <v>SC</v>
      </c>
      <c r="D3903" s="1" t="s">
        <v>14</v>
      </c>
      <c r="E3903" s="1" t="str">
        <f>UPPER(LEFT(D3903,1))</f>
        <v>M</v>
      </c>
      <c r="F3903">
        <v>499</v>
      </c>
      <c r="G3903">
        <f t="shared" si="360"/>
        <v>499</v>
      </c>
      <c r="H3903">
        <f t="shared" si="361"/>
        <v>499</v>
      </c>
      <c r="I3903">
        <v>214</v>
      </c>
      <c r="J3903">
        <f t="shared" si="362"/>
        <v>214</v>
      </c>
      <c r="K3903">
        <v>276</v>
      </c>
      <c r="L3903">
        <f t="shared" si="363"/>
        <v>276</v>
      </c>
      <c r="M3903">
        <v>0</v>
      </c>
      <c r="N3903">
        <v>8425</v>
      </c>
      <c r="O3903">
        <f t="shared" si="364"/>
        <v>8425</v>
      </c>
      <c r="P3903">
        <v>0</v>
      </c>
      <c r="Q3903">
        <v>78</v>
      </c>
      <c r="R3903">
        <v>252</v>
      </c>
      <c r="S3903">
        <v>249</v>
      </c>
      <c r="T3903">
        <v>3.9666666670000001</v>
      </c>
      <c r="U3903">
        <f>VLOOKUP(A3903,vlookup_table[#All],2,)</f>
        <v>72</v>
      </c>
      <c r="V3903">
        <f>VLOOKUP(A3903,vlookup_table[#All],4,FALSE)</f>
        <v>2101</v>
      </c>
      <c r="W3903" t="str">
        <f>IF(LEN(V3903)=4,_xlfn.CONCAT("19",LEFT(V3903,2)),IF(LEN(V3903)=3,_xlfn.CONCAT("190",LEFT(V3903,2)),0))</f>
        <v>1921</v>
      </c>
      <c r="X3903">
        <f>IF(V3903&lt;&gt;0,1997-VALUE(W3903),0)</f>
        <v>76</v>
      </c>
      <c r="Y3903" t="str">
        <f>VLOOKUP(A3903,vlookup_table[#All],5,FALSE)</f>
        <v>T1</v>
      </c>
      <c r="Z3903" t="str">
        <f t="shared" si="365"/>
        <v>Town</v>
      </c>
      <c r="AA3903">
        <f>VLOOKUP(A3903,vlookup_table[#All],7,FALSE)</f>
        <v>5</v>
      </c>
    </row>
    <row r="3904" spans="1:27" x14ac:dyDescent="0.3">
      <c r="A3904">
        <v>81200</v>
      </c>
      <c r="B3904" s="1" t="s">
        <v>36</v>
      </c>
      <c r="C3904" s="1" t="str">
        <f>UPPER(LEFT(B3904,2))</f>
        <v>WI</v>
      </c>
      <c r="D3904" s="1" t="s">
        <v>52</v>
      </c>
      <c r="E3904" s="1" t="str">
        <f>UPPER(LEFT(D3904,1))</f>
        <v>M</v>
      </c>
      <c r="F3904">
        <v>612</v>
      </c>
      <c r="G3904">
        <f t="shared" si="360"/>
        <v>612</v>
      </c>
      <c r="H3904">
        <f t="shared" si="361"/>
        <v>612</v>
      </c>
      <c r="I3904">
        <v>305</v>
      </c>
      <c r="J3904">
        <f t="shared" si="362"/>
        <v>305</v>
      </c>
      <c r="K3904">
        <v>372</v>
      </c>
      <c r="L3904">
        <f t="shared" si="363"/>
        <v>372</v>
      </c>
      <c r="M3904">
        <v>0</v>
      </c>
      <c r="N3904">
        <v>11671</v>
      </c>
      <c r="O3904">
        <f t="shared" si="364"/>
        <v>11671</v>
      </c>
      <c r="P3904">
        <v>1</v>
      </c>
      <c r="Q3904">
        <v>84</v>
      </c>
      <c r="R3904">
        <v>332</v>
      </c>
      <c r="S3904">
        <v>346</v>
      </c>
      <c r="T3904">
        <v>20.5</v>
      </c>
      <c r="U3904">
        <f>VLOOKUP(A3904,vlookup_table[#All],2,)</f>
        <v>1</v>
      </c>
      <c r="V3904">
        <f>VLOOKUP(A3904,vlookup_table[#All],4,FALSE)</f>
        <v>2908</v>
      </c>
      <c r="W3904" t="str">
        <f>IF(LEN(V3904)=4,_xlfn.CONCAT("19",LEFT(V3904,2)),IF(LEN(V3904)=3,_xlfn.CONCAT("190",LEFT(V3904,2)),0))</f>
        <v>1929</v>
      </c>
      <c r="X3904">
        <f>IF(V3904&lt;&gt;0,1997-VALUE(W3904),0)</f>
        <v>68</v>
      </c>
      <c r="Y3904" t="str">
        <f>VLOOKUP(A3904,vlookup_table[#All],5,FALSE)</f>
        <v>R2</v>
      </c>
      <c r="Z3904" t="str">
        <f t="shared" si="365"/>
        <v>Rural</v>
      </c>
      <c r="AA3904">
        <f>VLOOKUP(A3904,vlookup_table[#All],7,FALSE)</f>
        <v>5</v>
      </c>
    </row>
    <row r="3905" spans="1:27" x14ac:dyDescent="0.3">
      <c r="A3905">
        <v>152657</v>
      </c>
      <c r="B3905" s="1" t="s">
        <v>22</v>
      </c>
      <c r="C3905" s="1" t="str">
        <f>UPPER(LEFT(B3905,2))</f>
        <v>CA</v>
      </c>
      <c r="D3905" s="1" t="s">
        <v>17</v>
      </c>
      <c r="E3905" s="1" t="str">
        <f>UPPER(LEFT(D3905,1))</f>
        <v>F</v>
      </c>
      <c r="F3905">
        <v>1841</v>
      </c>
      <c r="G3905">
        <f t="shared" si="360"/>
        <v>1841</v>
      </c>
      <c r="H3905">
        <f t="shared" si="361"/>
        <v>1841</v>
      </c>
      <c r="I3905">
        <v>376</v>
      </c>
      <c r="J3905">
        <f t="shared" si="362"/>
        <v>376</v>
      </c>
      <c r="K3905">
        <v>450</v>
      </c>
      <c r="L3905">
        <f t="shared" si="363"/>
        <v>450</v>
      </c>
      <c r="M3905">
        <v>46</v>
      </c>
      <c r="N3905">
        <v>17077</v>
      </c>
      <c r="O3905">
        <f t="shared" si="364"/>
        <v>17077</v>
      </c>
      <c r="P3905">
        <v>8</v>
      </c>
      <c r="Q3905">
        <v>32</v>
      </c>
      <c r="R3905">
        <v>387</v>
      </c>
      <c r="S3905">
        <v>435</v>
      </c>
      <c r="T3905">
        <v>11.625</v>
      </c>
      <c r="U3905">
        <f>VLOOKUP(A3905,vlookup_table[#All],2,)</f>
        <v>0</v>
      </c>
      <c r="V3905">
        <f>VLOOKUP(A3905,vlookup_table[#All],4,FALSE)</f>
        <v>5001</v>
      </c>
      <c r="W3905" t="str">
        <f>IF(LEN(V3905)=4,_xlfn.CONCAT("19",LEFT(V3905,2)),IF(LEN(V3905)=3,_xlfn.CONCAT("190",LEFT(V3905,2)),0))</f>
        <v>1950</v>
      </c>
      <c r="X3905">
        <f>IF(V3905&lt;&gt;0,1997-VALUE(W3905),0)</f>
        <v>47</v>
      </c>
      <c r="Y3905" t="str">
        <f>VLOOKUP(A3905,vlookup_table[#All],5,FALSE)</f>
        <v>S2</v>
      </c>
      <c r="Z3905" t="str">
        <f t="shared" si="365"/>
        <v>Suburban</v>
      </c>
      <c r="AA3905">
        <f>VLOOKUP(A3905,vlookup_table[#All],7,FALSE)</f>
        <v>15</v>
      </c>
    </row>
    <row r="3906" spans="1:27" x14ac:dyDescent="0.3">
      <c r="A3906">
        <v>16329</v>
      </c>
      <c r="B3906" s="1" t="s">
        <v>18</v>
      </c>
      <c r="C3906" s="1" t="str">
        <f>UPPER(LEFT(B3906,2))</f>
        <v>NC</v>
      </c>
      <c r="D3906" s="1" t="s">
        <v>17</v>
      </c>
      <c r="E3906" s="1" t="str">
        <f>UPPER(LEFT(D3906,1))</f>
        <v>F</v>
      </c>
      <c r="F3906">
        <v>683</v>
      </c>
      <c r="G3906">
        <f t="shared" ref="G3906:G3969" si="366">IF(LEFT(F3906,1)="A",VALUE(SUBSTITUTE(F3906,"A","")),IF(ISBLANK(F3906),"",IF(F3906=0,"",VALUE(F3906))))</f>
        <v>683</v>
      </c>
      <c r="H3906">
        <f t="shared" ref="H3906:H3969" si="367">IF(G3906&lt;&gt;"",G3906,AVERAGE(G:G))</f>
        <v>683</v>
      </c>
      <c r="I3906">
        <v>312</v>
      </c>
      <c r="J3906">
        <f t="shared" ref="J3906:J3969" si="368">IF(I3906&lt;&gt;0,I3906,AVERAGEIF(I:I,"&gt;0"))</f>
        <v>312</v>
      </c>
      <c r="K3906">
        <v>354</v>
      </c>
      <c r="L3906">
        <f t="shared" ref="L3906:L3969" si="369">IF(AND(K3906&lt;&gt;0,K3906&lt;&gt;""),K3906,AVERAGEIF(K:K,"&gt;0"))</f>
        <v>354</v>
      </c>
      <c r="M3906">
        <v>0</v>
      </c>
      <c r="N3906">
        <v>11075</v>
      </c>
      <c r="O3906">
        <f t="shared" ref="O3906:O3969" si="370">IF(AND(N3906&lt;&gt;0,N3906&lt;&gt;""),N3906,AVERAGEIF(N:N,"&gt;0"))</f>
        <v>11075</v>
      </c>
      <c r="P3906">
        <v>0</v>
      </c>
      <c r="Q3906">
        <v>78</v>
      </c>
      <c r="R3906">
        <v>337</v>
      </c>
      <c r="S3906">
        <v>329</v>
      </c>
      <c r="T3906">
        <v>4.8666666669999996</v>
      </c>
      <c r="U3906">
        <f>VLOOKUP(A3906,vlookup_table[#All],2,)</f>
        <v>0</v>
      </c>
      <c r="V3906">
        <f>VLOOKUP(A3906,vlookup_table[#All],4,FALSE)</f>
        <v>4701</v>
      </c>
      <c r="W3906" t="str">
        <f>IF(LEN(V3906)=4,_xlfn.CONCAT("19",LEFT(V3906,2)),IF(LEN(V3906)=3,_xlfn.CONCAT("190",LEFT(V3906,2)),0))</f>
        <v>1947</v>
      </c>
      <c r="X3906">
        <f>IF(V3906&lt;&gt;0,1997-VALUE(W3906),0)</f>
        <v>50</v>
      </c>
      <c r="Y3906" t="str">
        <f>VLOOKUP(A3906,vlookup_table[#All],5,FALSE)</f>
        <v>T2</v>
      </c>
      <c r="Z3906" t="str">
        <f t="shared" ref="Z3906:Z3969" si="371">IF(LEFT(Y3906,1)="C","City",IF(LEFT(Y3906,1)="T","Town",IF(LEFT(Y3906,1)="S","Suburban",IF(LEFT(Y3906,1)="U","Urban",IF(LEFT(Y3906,1)="R","Rural",0)))))</f>
        <v>Town</v>
      </c>
      <c r="AA3906">
        <f>VLOOKUP(A3906,vlookup_table[#All],7,FALSE)</f>
        <v>7</v>
      </c>
    </row>
    <row r="3907" spans="1:27" x14ac:dyDescent="0.3">
      <c r="A3907">
        <v>87508</v>
      </c>
      <c r="B3907" s="1" t="s">
        <v>35</v>
      </c>
      <c r="C3907" s="1" t="str">
        <f>UPPER(LEFT(B3907,2))</f>
        <v>MT</v>
      </c>
      <c r="D3907" s="1" t="s">
        <v>17</v>
      </c>
      <c r="E3907" s="1" t="str">
        <f>UPPER(LEFT(D3907,1))</f>
        <v>F</v>
      </c>
      <c r="F3907">
        <v>621</v>
      </c>
      <c r="G3907">
        <f t="shared" si="366"/>
        <v>621</v>
      </c>
      <c r="H3907">
        <f t="shared" si="367"/>
        <v>621</v>
      </c>
      <c r="I3907">
        <v>214</v>
      </c>
      <c r="J3907">
        <f t="shared" si="368"/>
        <v>214</v>
      </c>
      <c r="K3907">
        <v>297</v>
      </c>
      <c r="L3907">
        <f t="shared" si="369"/>
        <v>297</v>
      </c>
      <c r="M3907">
        <v>0</v>
      </c>
      <c r="N3907">
        <v>9788</v>
      </c>
      <c r="O3907">
        <f t="shared" si="370"/>
        <v>9788</v>
      </c>
      <c r="P3907">
        <v>1</v>
      </c>
      <c r="Q3907">
        <v>47</v>
      </c>
      <c r="R3907">
        <v>239</v>
      </c>
      <c r="S3907">
        <v>270</v>
      </c>
      <c r="T3907">
        <v>6.263157895</v>
      </c>
      <c r="U3907">
        <f>VLOOKUP(A3907,vlookup_table[#All],2,)</f>
        <v>1002</v>
      </c>
      <c r="V3907">
        <f>VLOOKUP(A3907,vlookup_table[#All],4,FALSE)</f>
        <v>5207</v>
      </c>
      <c r="W3907" t="str">
        <f>IF(LEN(V3907)=4,_xlfn.CONCAT("19",LEFT(V3907,2)),IF(LEN(V3907)=3,_xlfn.CONCAT("190",LEFT(V3907,2)),0))</f>
        <v>1952</v>
      </c>
      <c r="X3907">
        <f>IF(V3907&lt;&gt;0,1997-VALUE(W3907),0)</f>
        <v>45</v>
      </c>
      <c r="Y3907" t="str">
        <f>VLOOKUP(A3907,vlookup_table[#All],5,FALSE)</f>
        <v>R2</v>
      </c>
      <c r="Z3907" t="str">
        <f t="shared" si="371"/>
        <v>Rural</v>
      </c>
      <c r="AA3907">
        <f>VLOOKUP(A3907,vlookup_table[#All],7,FALSE)</f>
        <v>9</v>
      </c>
    </row>
    <row r="3908" spans="1:27" x14ac:dyDescent="0.3">
      <c r="A3908">
        <v>190311</v>
      </c>
      <c r="B3908" s="1" t="s">
        <v>47</v>
      </c>
      <c r="C3908" s="1" t="str">
        <f>UPPER(LEFT(B3908,2))</f>
        <v>SC</v>
      </c>
      <c r="D3908" s="1" t="s">
        <v>14</v>
      </c>
      <c r="E3908" s="1" t="str">
        <f>UPPER(LEFT(D3908,1))</f>
        <v>M</v>
      </c>
      <c r="F3908">
        <v>550</v>
      </c>
      <c r="G3908">
        <f t="shared" si="366"/>
        <v>550</v>
      </c>
      <c r="H3908">
        <f t="shared" si="367"/>
        <v>550</v>
      </c>
      <c r="I3908">
        <v>249</v>
      </c>
      <c r="J3908">
        <f t="shared" si="368"/>
        <v>249</v>
      </c>
      <c r="K3908">
        <v>410</v>
      </c>
      <c r="L3908">
        <f t="shared" si="369"/>
        <v>410</v>
      </c>
      <c r="M3908">
        <v>0</v>
      </c>
      <c r="N3908">
        <v>19689</v>
      </c>
      <c r="O3908">
        <f t="shared" si="370"/>
        <v>19689</v>
      </c>
      <c r="P3908">
        <v>8</v>
      </c>
      <c r="Q3908">
        <v>38</v>
      </c>
      <c r="R3908">
        <v>419</v>
      </c>
      <c r="S3908">
        <v>305</v>
      </c>
      <c r="T3908">
        <v>14.35869565</v>
      </c>
      <c r="U3908">
        <f>VLOOKUP(A3908,vlookup_table[#All],2,)</f>
        <v>1</v>
      </c>
      <c r="V3908">
        <f>VLOOKUP(A3908,vlookup_table[#All],4,FALSE)</f>
        <v>0</v>
      </c>
      <c r="W3908">
        <f>IF(LEN(V3908)=4,_xlfn.CONCAT("19",LEFT(V3908,2)),IF(LEN(V3908)=3,_xlfn.CONCAT("190",LEFT(V3908,2)),0))</f>
        <v>0</v>
      </c>
      <c r="X3908">
        <f>IF(V3908&lt;&gt;0,1997-VALUE(W3908),0)</f>
        <v>0</v>
      </c>
      <c r="Y3908" t="str">
        <f>VLOOKUP(A3908,vlookup_table[#All],5,FALSE)</f>
        <v>S2</v>
      </c>
      <c r="Z3908" t="str">
        <f t="shared" si="371"/>
        <v>Suburban</v>
      </c>
      <c r="AA3908">
        <f>VLOOKUP(A3908,vlookup_table[#All],7,FALSE)</f>
        <v>15</v>
      </c>
    </row>
    <row r="3909" spans="1:27" x14ac:dyDescent="0.3">
      <c r="A3909">
        <v>165314</v>
      </c>
      <c r="B3909" s="1" t="s">
        <v>22</v>
      </c>
      <c r="C3909" s="1" t="str">
        <f>UPPER(LEFT(B3909,2))</f>
        <v>CA</v>
      </c>
      <c r="D3909" s="1" t="s">
        <v>17</v>
      </c>
      <c r="E3909" s="1" t="str">
        <f>UPPER(LEFT(D3909,1))</f>
        <v>F</v>
      </c>
      <c r="F3909">
        <v>1203</v>
      </c>
      <c r="G3909">
        <f t="shared" si="366"/>
        <v>1203</v>
      </c>
      <c r="H3909">
        <f t="shared" si="367"/>
        <v>1203</v>
      </c>
      <c r="I3909">
        <v>290</v>
      </c>
      <c r="J3909">
        <f t="shared" si="368"/>
        <v>290</v>
      </c>
      <c r="K3909">
        <v>604</v>
      </c>
      <c r="L3909">
        <f t="shared" si="369"/>
        <v>604</v>
      </c>
      <c r="M3909">
        <v>0</v>
      </c>
      <c r="N3909">
        <v>19183</v>
      </c>
      <c r="O3909">
        <f t="shared" si="370"/>
        <v>19183</v>
      </c>
      <c r="P3909">
        <v>19</v>
      </c>
      <c r="Q3909">
        <v>78</v>
      </c>
      <c r="R3909">
        <v>413</v>
      </c>
      <c r="S3909">
        <v>493</v>
      </c>
      <c r="T3909">
        <v>16.5</v>
      </c>
      <c r="U3909">
        <f>VLOOKUP(A3909,vlookup_table[#All],2,)</f>
        <v>0</v>
      </c>
      <c r="V3909">
        <f>VLOOKUP(A3909,vlookup_table[#All],4,FALSE)</f>
        <v>4701</v>
      </c>
      <c r="W3909" t="str">
        <f>IF(LEN(V3909)=4,_xlfn.CONCAT("19",LEFT(V3909,2)),IF(LEN(V3909)=3,_xlfn.CONCAT("190",LEFT(V3909,2)),0))</f>
        <v>1947</v>
      </c>
      <c r="X3909">
        <f>IF(V3909&lt;&gt;0,1997-VALUE(W3909),0)</f>
        <v>50</v>
      </c>
      <c r="Y3909" t="str">
        <f>VLOOKUP(A3909,vlookup_table[#All],5,FALSE)</f>
        <v>S1</v>
      </c>
      <c r="Z3909" t="str">
        <f t="shared" si="371"/>
        <v>Suburban</v>
      </c>
      <c r="AA3909">
        <f>VLOOKUP(A3909,vlookup_table[#All],7,FALSE)</f>
        <v>25</v>
      </c>
    </row>
    <row r="3910" spans="1:27" x14ac:dyDescent="0.3">
      <c r="A3910">
        <v>160570</v>
      </c>
      <c r="B3910" s="1" t="s">
        <v>41</v>
      </c>
      <c r="C3910" s="1" t="str">
        <f>UPPER(LEFT(B3910,2))</f>
        <v>WA</v>
      </c>
      <c r="D3910" s="1" t="s">
        <v>52</v>
      </c>
      <c r="E3910" s="1" t="str">
        <f>UPPER(LEFT(D3910,1))</f>
        <v>M</v>
      </c>
      <c r="F3910">
        <v>1412</v>
      </c>
      <c r="G3910">
        <f t="shared" si="366"/>
        <v>1412</v>
      </c>
      <c r="H3910">
        <f t="shared" si="367"/>
        <v>1412</v>
      </c>
      <c r="I3910">
        <v>399</v>
      </c>
      <c r="J3910">
        <f t="shared" si="368"/>
        <v>399</v>
      </c>
      <c r="K3910">
        <v>457</v>
      </c>
      <c r="L3910">
        <f t="shared" si="369"/>
        <v>457</v>
      </c>
      <c r="M3910">
        <v>17</v>
      </c>
      <c r="N3910">
        <v>15307</v>
      </c>
      <c r="O3910">
        <f t="shared" si="370"/>
        <v>15307</v>
      </c>
      <c r="P3910">
        <v>4</v>
      </c>
      <c r="Q3910">
        <v>58</v>
      </c>
      <c r="R3910">
        <v>413</v>
      </c>
      <c r="S3910">
        <v>442</v>
      </c>
      <c r="T3910">
        <v>15.33333333</v>
      </c>
      <c r="U3910">
        <f>VLOOKUP(A3910,vlookup_table[#All],2,)</f>
        <v>0</v>
      </c>
      <c r="V3910">
        <f>VLOOKUP(A3910,vlookup_table[#All],4,FALSE)</f>
        <v>2401</v>
      </c>
      <c r="W3910" t="str">
        <f>IF(LEN(V3910)=4,_xlfn.CONCAT("19",LEFT(V3910,2)),IF(LEN(V3910)=3,_xlfn.CONCAT("190",LEFT(V3910,2)),0))</f>
        <v>1924</v>
      </c>
      <c r="X3910">
        <f>IF(V3910&lt;&gt;0,1997-VALUE(W3910),0)</f>
        <v>73</v>
      </c>
      <c r="Y3910" t="str">
        <f>VLOOKUP(A3910,vlookup_table[#All],5,FALSE)</f>
        <v>T1</v>
      </c>
      <c r="Z3910" t="str">
        <f t="shared" si="371"/>
        <v>Town</v>
      </c>
      <c r="AA3910">
        <f>VLOOKUP(A3910,vlookup_table[#All],7,FALSE)</f>
        <v>15</v>
      </c>
    </row>
    <row r="3911" spans="1:27" x14ac:dyDescent="0.3">
      <c r="A3911">
        <v>151806</v>
      </c>
      <c r="B3911" s="1" t="s">
        <v>22</v>
      </c>
      <c r="C3911" s="1" t="str">
        <f>UPPER(LEFT(B3911,2))</f>
        <v>CA</v>
      </c>
      <c r="D3911" s="1" t="s">
        <v>14</v>
      </c>
      <c r="E3911" s="1" t="str">
        <f>UPPER(LEFT(D3911,1))</f>
        <v>M</v>
      </c>
      <c r="F3911">
        <v>1420</v>
      </c>
      <c r="G3911">
        <f t="shared" si="366"/>
        <v>1420</v>
      </c>
      <c r="H3911">
        <f t="shared" si="367"/>
        <v>1420</v>
      </c>
      <c r="I3911">
        <v>351</v>
      </c>
      <c r="J3911">
        <f t="shared" si="368"/>
        <v>351</v>
      </c>
      <c r="K3911">
        <v>420</v>
      </c>
      <c r="L3911">
        <f t="shared" si="369"/>
        <v>420</v>
      </c>
      <c r="M3911">
        <v>4</v>
      </c>
      <c r="N3911">
        <v>14537</v>
      </c>
      <c r="O3911">
        <f t="shared" si="370"/>
        <v>14537</v>
      </c>
      <c r="P3911">
        <v>14</v>
      </c>
      <c r="Q3911">
        <v>49</v>
      </c>
      <c r="R3911">
        <v>433</v>
      </c>
      <c r="S3911">
        <v>388</v>
      </c>
      <c r="T3911">
        <v>4.5</v>
      </c>
      <c r="U3911">
        <f>VLOOKUP(A3911,vlookup_table[#All],2,)</f>
        <v>1</v>
      </c>
      <c r="V3911">
        <f>VLOOKUP(A3911,vlookup_table[#All],4,FALSE)</f>
        <v>2501</v>
      </c>
      <c r="W3911" t="str">
        <f>IF(LEN(V3911)=4,_xlfn.CONCAT("19",LEFT(V3911,2)),IF(LEN(V3911)=3,_xlfn.CONCAT("190",LEFT(V3911,2)),0))</f>
        <v>1925</v>
      </c>
      <c r="X3911">
        <f>IF(V3911&lt;&gt;0,1997-VALUE(W3911),0)</f>
        <v>72</v>
      </c>
      <c r="Y3911" t="str">
        <f>VLOOKUP(A3911,vlookup_table[#All],5,FALSE)</f>
        <v>S2</v>
      </c>
      <c r="Z3911" t="str">
        <f t="shared" si="371"/>
        <v>Suburban</v>
      </c>
      <c r="AA3911">
        <f>VLOOKUP(A3911,vlookup_table[#All],7,FALSE)</f>
        <v>4</v>
      </c>
    </row>
    <row r="3912" spans="1:27" x14ac:dyDescent="0.3">
      <c r="A3912">
        <v>51731</v>
      </c>
      <c r="B3912" s="1" t="s">
        <v>54</v>
      </c>
      <c r="C3912" s="1" t="str">
        <f>UPPER(LEFT(B3912,2))</f>
        <v>TN</v>
      </c>
      <c r="D3912" s="1" t="s">
        <v>14</v>
      </c>
      <c r="E3912" s="1" t="str">
        <f>UPPER(LEFT(D3912,1))</f>
        <v>M</v>
      </c>
      <c r="F3912">
        <v>640</v>
      </c>
      <c r="G3912">
        <f t="shared" si="366"/>
        <v>640</v>
      </c>
      <c r="H3912">
        <f t="shared" si="367"/>
        <v>640</v>
      </c>
      <c r="I3912">
        <v>226</v>
      </c>
      <c r="J3912">
        <f t="shared" si="368"/>
        <v>226</v>
      </c>
      <c r="K3912">
        <v>351</v>
      </c>
      <c r="L3912">
        <f t="shared" si="369"/>
        <v>351</v>
      </c>
      <c r="M3912">
        <v>1</v>
      </c>
      <c r="N3912">
        <v>11829</v>
      </c>
      <c r="O3912">
        <f t="shared" si="370"/>
        <v>11829</v>
      </c>
      <c r="P3912">
        <v>1</v>
      </c>
      <c r="Q3912">
        <v>55</v>
      </c>
      <c r="R3912">
        <v>302</v>
      </c>
      <c r="S3912">
        <v>289</v>
      </c>
      <c r="T3912">
        <v>10.75</v>
      </c>
      <c r="U3912">
        <f>VLOOKUP(A3912,vlookup_table[#All],2,)</f>
        <v>1</v>
      </c>
      <c r="V3912">
        <f>VLOOKUP(A3912,vlookup_table[#All],4,FALSE)</f>
        <v>5101</v>
      </c>
      <c r="W3912" t="str">
        <f>IF(LEN(V3912)=4,_xlfn.CONCAT("19",LEFT(V3912,2)),IF(LEN(V3912)=3,_xlfn.CONCAT("190",LEFT(V3912,2)),0))</f>
        <v>1951</v>
      </c>
      <c r="X3912">
        <f>IF(V3912&lt;&gt;0,1997-VALUE(W3912),0)</f>
        <v>46</v>
      </c>
      <c r="Y3912" t="str">
        <f>VLOOKUP(A3912,vlookup_table[#All],5,FALSE)</f>
        <v>T2</v>
      </c>
      <c r="Z3912" t="str">
        <f t="shared" si="371"/>
        <v>Town</v>
      </c>
      <c r="AA3912">
        <f>VLOOKUP(A3912,vlookup_table[#All],7,FALSE)</f>
        <v>20</v>
      </c>
    </row>
    <row r="3913" spans="1:27" x14ac:dyDescent="0.3">
      <c r="A3913">
        <v>17418</v>
      </c>
      <c r="B3913" s="1" t="s">
        <v>18</v>
      </c>
      <c r="C3913" s="1" t="str">
        <f>UPPER(LEFT(B3913,2))</f>
        <v>NC</v>
      </c>
      <c r="D3913" s="1" t="s">
        <v>17</v>
      </c>
      <c r="E3913" s="1" t="str">
        <f>UPPER(LEFT(D3913,1))</f>
        <v>F</v>
      </c>
      <c r="F3913">
        <v>853</v>
      </c>
      <c r="G3913">
        <f t="shared" si="366"/>
        <v>853</v>
      </c>
      <c r="H3913">
        <f t="shared" si="367"/>
        <v>853</v>
      </c>
      <c r="I3913">
        <v>289</v>
      </c>
      <c r="J3913">
        <f t="shared" si="368"/>
        <v>289</v>
      </c>
      <c r="K3913">
        <v>440</v>
      </c>
      <c r="L3913">
        <f t="shared" si="369"/>
        <v>440</v>
      </c>
      <c r="M3913">
        <v>2</v>
      </c>
      <c r="N3913">
        <v>17351</v>
      </c>
      <c r="O3913">
        <f t="shared" si="370"/>
        <v>17351</v>
      </c>
      <c r="P3913">
        <v>9</v>
      </c>
      <c r="Q3913">
        <v>51</v>
      </c>
      <c r="R3913">
        <v>450</v>
      </c>
      <c r="S3913">
        <v>331</v>
      </c>
      <c r="T3913">
        <v>9.75</v>
      </c>
      <c r="U3913">
        <f>VLOOKUP(A3913,vlookup_table[#All],2,)</f>
        <v>0</v>
      </c>
      <c r="V3913">
        <f>VLOOKUP(A3913,vlookup_table[#All],4,FALSE)</f>
        <v>5401</v>
      </c>
      <c r="W3913" t="str">
        <f>IF(LEN(V3913)=4,_xlfn.CONCAT("19",LEFT(V3913,2)),IF(LEN(V3913)=3,_xlfn.CONCAT("190",LEFT(V3913,2)),0))</f>
        <v>1954</v>
      </c>
      <c r="X3913">
        <f>IF(V3913&lt;&gt;0,1997-VALUE(W3913),0)</f>
        <v>43</v>
      </c>
      <c r="Y3913" t="str">
        <f>VLOOKUP(A3913,vlookup_table[#All],5,FALSE)</f>
        <v>S1</v>
      </c>
      <c r="Z3913" t="str">
        <f t="shared" si="371"/>
        <v>Suburban</v>
      </c>
      <c r="AA3913">
        <f>VLOOKUP(A3913,vlookup_table[#All],7,FALSE)</f>
        <v>13</v>
      </c>
    </row>
    <row r="3914" spans="1:27" x14ac:dyDescent="0.3">
      <c r="A3914">
        <v>103953</v>
      </c>
      <c r="B3914" s="1" t="s">
        <v>37</v>
      </c>
      <c r="C3914" s="1" t="str">
        <f>UPPER(LEFT(B3914,2))</f>
        <v>MO</v>
      </c>
      <c r="D3914" s="1" t="s">
        <v>17</v>
      </c>
      <c r="E3914" s="1" t="str">
        <f>UPPER(LEFT(D3914,1))</f>
        <v>F</v>
      </c>
      <c r="F3914">
        <v>868</v>
      </c>
      <c r="G3914">
        <f t="shared" si="366"/>
        <v>868</v>
      </c>
      <c r="H3914">
        <f t="shared" si="367"/>
        <v>868</v>
      </c>
      <c r="I3914">
        <v>359</v>
      </c>
      <c r="J3914">
        <f t="shared" si="368"/>
        <v>359</v>
      </c>
      <c r="K3914">
        <v>430</v>
      </c>
      <c r="L3914">
        <f t="shared" si="369"/>
        <v>430</v>
      </c>
      <c r="M3914">
        <v>3</v>
      </c>
      <c r="N3914">
        <v>14270</v>
      </c>
      <c r="O3914">
        <f t="shared" si="370"/>
        <v>14270</v>
      </c>
      <c r="P3914">
        <v>1</v>
      </c>
      <c r="Q3914">
        <v>60</v>
      </c>
      <c r="R3914">
        <v>384</v>
      </c>
      <c r="S3914">
        <v>399</v>
      </c>
      <c r="T3914">
        <v>2.3157894739999998</v>
      </c>
      <c r="U3914">
        <f>VLOOKUP(A3914,vlookup_table[#All],2,)</f>
        <v>0</v>
      </c>
      <c r="V3914">
        <f>VLOOKUP(A3914,vlookup_table[#All],4,FALSE)</f>
        <v>0</v>
      </c>
      <c r="W3914">
        <f>IF(LEN(V3914)=4,_xlfn.CONCAT("19",LEFT(V3914,2)),IF(LEN(V3914)=3,_xlfn.CONCAT("190",LEFT(V3914,2)),0))</f>
        <v>0</v>
      </c>
      <c r="X3914">
        <f>IF(V3914&lt;&gt;0,1997-VALUE(W3914),0)</f>
        <v>0</v>
      </c>
      <c r="Y3914" t="str">
        <f>VLOOKUP(A3914,vlookup_table[#All],5,FALSE)</f>
        <v>T2</v>
      </c>
      <c r="Z3914" t="str">
        <f t="shared" si="371"/>
        <v>Town</v>
      </c>
      <c r="AA3914">
        <f>VLOOKUP(A3914,vlookup_table[#All],7,FALSE)</f>
        <v>5</v>
      </c>
    </row>
    <row r="3915" spans="1:27" x14ac:dyDescent="0.3">
      <c r="A3915">
        <v>14552</v>
      </c>
      <c r="B3915" s="1" t="s">
        <v>13</v>
      </c>
      <c r="C3915" s="1" t="str">
        <f>UPPER(LEFT(B3915,2))</f>
        <v>FL</v>
      </c>
      <c r="D3915" s="1" t="s">
        <v>14</v>
      </c>
      <c r="E3915" s="1" t="str">
        <f>UPPER(LEFT(D3915,1))</f>
        <v>M</v>
      </c>
      <c r="F3915">
        <v>1518</v>
      </c>
      <c r="G3915">
        <f t="shared" si="366"/>
        <v>1518</v>
      </c>
      <c r="H3915">
        <f t="shared" si="367"/>
        <v>1518</v>
      </c>
      <c r="I3915">
        <v>449</v>
      </c>
      <c r="J3915">
        <f t="shared" si="368"/>
        <v>449</v>
      </c>
      <c r="K3915">
        <v>523</v>
      </c>
      <c r="L3915">
        <f t="shared" si="369"/>
        <v>523</v>
      </c>
      <c r="M3915">
        <v>26</v>
      </c>
      <c r="N3915">
        <v>17518</v>
      </c>
      <c r="O3915">
        <f t="shared" si="370"/>
        <v>17518</v>
      </c>
      <c r="P3915">
        <v>11</v>
      </c>
      <c r="Q3915">
        <v>39</v>
      </c>
      <c r="R3915">
        <v>469</v>
      </c>
      <c r="S3915">
        <v>494</v>
      </c>
      <c r="T3915">
        <v>10.7</v>
      </c>
      <c r="U3915">
        <f>VLOOKUP(A3915,vlookup_table[#All],2,)</f>
        <v>0</v>
      </c>
      <c r="V3915">
        <f>VLOOKUP(A3915,vlookup_table[#All],4,FALSE)</f>
        <v>4906</v>
      </c>
      <c r="W3915" t="str">
        <f>IF(LEN(V3915)=4,_xlfn.CONCAT("19",LEFT(V3915,2)),IF(LEN(V3915)=3,_xlfn.CONCAT("190",LEFT(V3915,2)),0))</f>
        <v>1949</v>
      </c>
      <c r="X3915">
        <f>IF(V3915&lt;&gt;0,1997-VALUE(W3915),0)</f>
        <v>48</v>
      </c>
      <c r="Y3915" t="str">
        <f>VLOOKUP(A3915,vlookup_table[#All],5,FALSE)</f>
        <v>T1</v>
      </c>
      <c r="Z3915" t="str">
        <f t="shared" si="371"/>
        <v>Town</v>
      </c>
      <c r="AA3915">
        <f>VLOOKUP(A3915,vlookup_table[#All],7,FALSE)</f>
        <v>16</v>
      </c>
    </row>
    <row r="3916" spans="1:27" x14ac:dyDescent="0.3">
      <c r="A3916">
        <v>186109</v>
      </c>
      <c r="B3916" s="1" t="s">
        <v>16</v>
      </c>
      <c r="C3916" s="1" t="str">
        <f>UPPER(LEFT(B3916,2))</f>
        <v>IL</v>
      </c>
      <c r="D3916" s="1" t="s">
        <v>17</v>
      </c>
      <c r="E3916" s="1" t="str">
        <f>UPPER(LEFT(D3916,1))</f>
        <v>F</v>
      </c>
      <c r="F3916">
        <v>590</v>
      </c>
      <c r="G3916">
        <f t="shared" si="366"/>
        <v>590</v>
      </c>
      <c r="H3916">
        <f t="shared" si="367"/>
        <v>590</v>
      </c>
      <c r="I3916">
        <v>353</v>
      </c>
      <c r="J3916">
        <f t="shared" si="368"/>
        <v>353</v>
      </c>
      <c r="K3916">
        <v>409</v>
      </c>
      <c r="L3916">
        <f t="shared" si="369"/>
        <v>409</v>
      </c>
      <c r="M3916">
        <v>1</v>
      </c>
      <c r="N3916">
        <v>13030</v>
      </c>
      <c r="O3916">
        <f t="shared" si="370"/>
        <v>13030</v>
      </c>
      <c r="P3916">
        <v>2</v>
      </c>
      <c r="Q3916">
        <v>83</v>
      </c>
      <c r="R3916">
        <v>403</v>
      </c>
      <c r="S3916">
        <v>362</v>
      </c>
      <c r="T3916">
        <v>8.2173913039999995</v>
      </c>
      <c r="U3916">
        <f>VLOOKUP(A3916,vlookup_table[#All],2,)</f>
        <v>28028</v>
      </c>
      <c r="V3916">
        <f>VLOOKUP(A3916,vlookup_table[#All],4,FALSE)</f>
        <v>1309</v>
      </c>
      <c r="W3916" t="str">
        <f>IF(LEN(V3916)=4,_xlfn.CONCAT("19",LEFT(V3916,2)),IF(LEN(V3916)=3,_xlfn.CONCAT("190",LEFT(V3916,2)),0))</f>
        <v>1913</v>
      </c>
      <c r="X3916">
        <f>IF(V3916&lt;&gt;0,1997-VALUE(W3916),0)</f>
        <v>84</v>
      </c>
      <c r="Y3916" t="str">
        <f>VLOOKUP(A3916,vlookup_table[#All],5,FALSE)</f>
        <v>T2</v>
      </c>
      <c r="Z3916" t="str">
        <f t="shared" si="371"/>
        <v>Town</v>
      </c>
      <c r="AA3916">
        <f>VLOOKUP(A3916,vlookup_table[#All],7,FALSE)</f>
        <v>8</v>
      </c>
    </row>
    <row r="3917" spans="1:27" x14ac:dyDescent="0.3">
      <c r="A3917">
        <v>40283</v>
      </c>
      <c r="B3917" s="1" t="s">
        <v>13</v>
      </c>
      <c r="C3917" s="1" t="str">
        <f>UPPER(LEFT(B3917,2))</f>
        <v>FL</v>
      </c>
      <c r="D3917" s="1" t="s">
        <v>17</v>
      </c>
      <c r="E3917" s="1" t="str">
        <f>UPPER(LEFT(D3917,1))</f>
        <v>F</v>
      </c>
      <c r="F3917">
        <v>801</v>
      </c>
      <c r="G3917">
        <f t="shared" si="366"/>
        <v>801</v>
      </c>
      <c r="H3917">
        <f t="shared" si="367"/>
        <v>801</v>
      </c>
      <c r="I3917">
        <v>301</v>
      </c>
      <c r="J3917">
        <f t="shared" si="368"/>
        <v>301</v>
      </c>
      <c r="K3917">
        <v>408</v>
      </c>
      <c r="L3917">
        <f t="shared" si="369"/>
        <v>408</v>
      </c>
      <c r="M3917">
        <v>0</v>
      </c>
      <c r="N3917">
        <v>13339</v>
      </c>
      <c r="O3917">
        <f t="shared" si="370"/>
        <v>13339</v>
      </c>
      <c r="P3917">
        <v>17</v>
      </c>
      <c r="Q3917">
        <v>21</v>
      </c>
      <c r="R3917">
        <v>370</v>
      </c>
      <c r="S3917">
        <v>360</v>
      </c>
      <c r="T3917">
        <v>15.2</v>
      </c>
      <c r="U3917">
        <f>VLOOKUP(A3917,vlookup_table[#All],2,)</f>
        <v>0</v>
      </c>
      <c r="V3917">
        <f>VLOOKUP(A3917,vlookup_table[#All],4,FALSE)</f>
        <v>5502</v>
      </c>
      <c r="W3917" t="str">
        <f>IF(LEN(V3917)=4,_xlfn.CONCAT("19",LEFT(V3917,2)),IF(LEN(V3917)=3,_xlfn.CONCAT("190",LEFT(V3917,2)),0))</f>
        <v>1955</v>
      </c>
      <c r="X3917">
        <f>IF(V3917&lt;&gt;0,1997-VALUE(W3917),0)</f>
        <v>42</v>
      </c>
      <c r="Y3917" t="str">
        <f>VLOOKUP(A3917,vlookup_table[#All],5,FALSE)</f>
        <v>C2</v>
      </c>
      <c r="Z3917" t="str">
        <f t="shared" si="371"/>
        <v>City</v>
      </c>
      <c r="AA3917">
        <f>VLOOKUP(A3917,vlookup_table[#All],7,FALSE)</f>
        <v>25</v>
      </c>
    </row>
    <row r="3918" spans="1:27" x14ac:dyDescent="0.3">
      <c r="A3918">
        <v>142161</v>
      </c>
      <c r="B3918" s="1" t="s">
        <v>24</v>
      </c>
      <c r="C3918" s="1" t="str">
        <f>UPPER(LEFT(B3918,2))</f>
        <v>NV</v>
      </c>
      <c r="D3918" s="1" t="s">
        <v>14</v>
      </c>
      <c r="E3918" s="1" t="str">
        <f>UPPER(LEFT(D3918,1))</f>
        <v>M</v>
      </c>
      <c r="F3918">
        <v>675</v>
      </c>
      <c r="G3918">
        <f t="shared" si="366"/>
        <v>675</v>
      </c>
      <c r="H3918">
        <f t="shared" si="367"/>
        <v>675</v>
      </c>
      <c r="I3918">
        <v>336</v>
      </c>
      <c r="J3918">
        <f t="shared" si="368"/>
        <v>336</v>
      </c>
      <c r="K3918">
        <v>372</v>
      </c>
      <c r="L3918">
        <f t="shared" si="369"/>
        <v>372</v>
      </c>
      <c r="M3918">
        <v>0</v>
      </c>
      <c r="N3918">
        <v>11280</v>
      </c>
      <c r="O3918">
        <f t="shared" si="370"/>
        <v>11280</v>
      </c>
      <c r="P3918">
        <v>1</v>
      </c>
      <c r="Q3918">
        <v>28</v>
      </c>
      <c r="R3918">
        <v>375</v>
      </c>
      <c r="S3918">
        <v>325</v>
      </c>
      <c r="T3918">
        <v>5</v>
      </c>
      <c r="U3918">
        <f>VLOOKUP(A3918,vlookup_table[#All],2,)</f>
        <v>0</v>
      </c>
      <c r="V3918">
        <f>VLOOKUP(A3918,vlookup_table[#All],4,FALSE)</f>
        <v>3001</v>
      </c>
      <c r="W3918" t="str">
        <f>IF(LEN(V3918)=4,_xlfn.CONCAT("19",LEFT(V3918,2)),IF(LEN(V3918)=3,_xlfn.CONCAT("190",LEFT(V3918,2)),0))</f>
        <v>1930</v>
      </c>
      <c r="X3918">
        <f>IF(V3918&lt;&gt;0,1997-VALUE(W3918),0)</f>
        <v>67</v>
      </c>
      <c r="Y3918" t="str">
        <f>VLOOKUP(A3918,vlookup_table[#All],5,FALSE)</f>
        <v>T2</v>
      </c>
      <c r="Z3918" t="str">
        <f t="shared" si="371"/>
        <v>Town</v>
      </c>
      <c r="AA3918">
        <f>VLOOKUP(A3918,vlookup_table[#All],7,FALSE)</f>
        <v>5</v>
      </c>
    </row>
    <row r="3919" spans="1:27" x14ac:dyDescent="0.3">
      <c r="A3919">
        <v>181337</v>
      </c>
      <c r="B3919" s="1" t="s">
        <v>41</v>
      </c>
      <c r="C3919" s="1" t="str">
        <f>UPPER(LEFT(B3919,2))</f>
        <v>WA</v>
      </c>
      <c r="D3919" s="1" t="s">
        <v>17</v>
      </c>
      <c r="E3919" s="1" t="str">
        <f>UPPER(LEFT(D3919,1))</f>
        <v>F</v>
      </c>
      <c r="F3919">
        <v>1217</v>
      </c>
      <c r="G3919">
        <f t="shared" si="366"/>
        <v>1217</v>
      </c>
      <c r="H3919">
        <f t="shared" si="367"/>
        <v>1217</v>
      </c>
      <c r="I3919">
        <v>465</v>
      </c>
      <c r="J3919">
        <f t="shared" si="368"/>
        <v>465</v>
      </c>
      <c r="K3919">
        <v>598</v>
      </c>
      <c r="L3919">
        <f t="shared" si="369"/>
        <v>598</v>
      </c>
      <c r="M3919">
        <v>19</v>
      </c>
      <c r="N3919">
        <v>29913</v>
      </c>
      <c r="O3919">
        <f t="shared" si="370"/>
        <v>29913</v>
      </c>
      <c r="P3919">
        <v>5</v>
      </c>
      <c r="Q3919">
        <v>52</v>
      </c>
      <c r="R3919">
        <v>506</v>
      </c>
      <c r="S3919">
        <v>556</v>
      </c>
      <c r="T3919">
        <v>9.8571428569999995</v>
      </c>
      <c r="U3919">
        <f>VLOOKUP(A3919,vlookup_table[#All],2,)</f>
        <v>2</v>
      </c>
      <c r="V3919">
        <f>VLOOKUP(A3919,vlookup_table[#All],4,FALSE)</f>
        <v>3011</v>
      </c>
      <c r="W3919" t="str">
        <f>IF(LEN(V3919)=4,_xlfn.CONCAT("19",LEFT(V3919,2)),IF(LEN(V3919)=3,_xlfn.CONCAT("190",LEFT(V3919,2)),0))</f>
        <v>1930</v>
      </c>
      <c r="X3919">
        <f>IF(V3919&lt;&gt;0,1997-VALUE(W3919),0)</f>
        <v>67</v>
      </c>
      <c r="Y3919" t="str">
        <f>VLOOKUP(A3919,vlookup_table[#All],5,FALSE)</f>
        <v>C1</v>
      </c>
      <c r="Z3919" t="str">
        <f t="shared" si="371"/>
        <v>City</v>
      </c>
      <c r="AA3919">
        <f>VLOOKUP(A3919,vlookup_table[#All],7,FALSE)</f>
        <v>12</v>
      </c>
    </row>
    <row r="3920" spans="1:27" x14ac:dyDescent="0.3">
      <c r="A3920">
        <v>161646</v>
      </c>
      <c r="B3920" s="1" t="s">
        <v>22</v>
      </c>
      <c r="C3920" s="1" t="str">
        <f>UPPER(LEFT(B3920,2))</f>
        <v>CA</v>
      </c>
      <c r="D3920" s="1" t="s">
        <v>14</v>
      </c>
      <c r="E3920" s="1" t="str">
        <f>UPPER(LEFT(D3920,1))</f>
        <v>M</v>
      </c>
      <c r="F3920">
        <v>1897</v>
      </c>
      <c r="G3920">
        <f t="shared" si="366"/>
        <v>1897</v>
      </c>
      <c r="H3920">
        <f t="shared" si="367"/>
        <v>1897</v>
      </c>
      <c r="I3920">
        <v>369</v>
      </c>
      <c r="J3920">
        <f t="shared" si="368"/>
        <v>369</v>
      </c>
      <c r="K3920">
        <v>520</v>
      </c>
      <c r="L3920">
        <f t="shared" si="369"/>
        <v>520</v>
      </c>
      <c r="M3920">
        <v>41</v>
      </c>
      <c r="N3920">
        <v>18370</v>
      </c>
      <c r="O3920">
        <f t="shared" si="370"/>
        <v>18370</v>
      </c>
      <c r="P3920">
        <v>9</v>
      </c>
      <c r="Q3920">
        <v>58</v>
      </c>
      <c r="R3920">
        <v>481</v>
      </c>
      <c r="S3920">
        <v>433</v>
      </c>
      <c r="T3920">
        <v>23</v>
      </c>
      <c r="U3920">
        <f>VLOOKUP(A3920,vlookup_table[#All],2,)</f>
        <v>1</v>
      </c>
      <c r="V3920">
        <f>VLOOKUP(A3920,vlookup_table[#All],4,FALSE)</f>
        <v>0</v>
      </c>
      <c r="W3920">
        <f>IF(LEN(V3920)=4,_xlfn.CONCAT("19",LEFT(V3920,2)),IF(LEN(V3920)=3,_xlfn.CONCAT("190",LEFT(V3920,2)),0))</f>
        <v>0</v>
      </c>
      <c r="X3920">
        <f>IF(V3920&lt;&gt;0,1997-VALUE(W3920),0)</f>
        <v>0</v>
      </c>
      <c r="Y3920" t="str">
        <f>VLOOKUP(A3920,vlookup_table[#All],5,FALSE)</f>
        <v>C1</v>
      </c>
      <c r="Z3920" t="str">
        <f t="shared" si="371"/>
        <v>City</v>
      </c>
      <c r="AA3920">
        <f>VLOOKUP(A3920,vlookup_table[#All],7,FALSE)</f>
        <v>23</v>
      </c>
    </row>
    <row r="3921" spans="1:27" x14ac:dyDescent="0.3">
      <c r="A3921">
        <v>181869</v>
      </c>
      <c r="B3921" s="1" t="s">
        <v>41</v>
      </c>
      <c r="C3921" s="1" t="str">
        <f>UPPER(LEFT(B3921,2))</f>
        <v>WA</v>
      </c>
      <c r="D3921" s="1" t="s">
        <v>52</v>
      </c>
      <c r="E3921" s="1" t="str">
        <f>UPPER(LEFT(D3921,1))</f>
        <v>M</v>
      </c>
      <c r="F3921">
        <v>1038</v>
      </c>
      <c r="G3921">
        <f t="shared" si="366"/>
        <v>1038</v>
      </c>
      <c r="H3921">
        <f t="shared" si="367"/>
        <v>1038</v>
      </c>
      <c r="I3921">
        <v>294</v>
      </c>
      <c r="J3921">
        <f t="shared" si="368"/>
        <v>294</v>
      </c>
      <c r="K3921">
        <v>344</v>
      </c>
      <c r="L3921">
        <f t="shared" si="369"/>
        <v>344</v>
      </c>
      <c r="M3921">
        <v>3</v>
      </c>
      <c r="N3921">
        <v>12639</v>
      </c>
      <c r="O3921">
        <f t="shared" si="370"/>
        <v>12639</v>
      </c>
      <c r="P3921">
        <v>2</v>
      </c>
      <c r="Q3921">
        <v>46</v>
      </c>
      <c r="R3921">
        <v>317</v>
      </c>
      <c r="S3921">
        <v>325</v>
      </c>
      <c r="T3921">
        <v>7</v>
      </c>
      <c r="U3921">
        <f>VLOOKUP(A3921,vlookup_table[#All],2,)</f>
        <v>1</v>
      </c>
      <c r="V3921">
        <f>VLOOKUP(A3921,vlookup_table[#All],4,FALSE)</f>
        <v>2201</v>
      </c>
      <c r="W3921" t="str">
        <f>IF(LEN(V3921)=4,_xlfn.CONCAT("19",LEFT(V3921,2)),IF(LEN(V3921)=3,_xlfn.CONCAT("190",LEFT(V3921,2)),0))</f>
        <v>1922</v>
      </c>
      <c r="X3921">
        <f>IF(V3921&lt;&gt;0,1997-VALUE(W3921),0)</f>
        <v>75</v>
      </c>
      <c r="Y3921" t="str">
        <f>VLOOKUP(A3921,vlookup_table[#All],5,FALSE)</f>
        <v>T2</v>
      </c>
      <c r="Z3921" t="str">
        <f t="shared" si="371"/>
        <v>Town</v>
      </c>
      <c r="AA3921">
        <f>VLOOKUP(A3921,vlookup_table[#All],7,FALSE)</f>
        <v>10</v>
      </c>
    </row>
    <row r="3922" spans="1:27" x14ac:dyDescent="0.3">
      <c r="A3922">
        <v>55302</v>
      </c>
      <c r="B3922" s="1" t="s">
        <v>63</v>
      </c>
      <c r="C3922" s="1" t="str">
        <f>UPPER(LEFT(B3922,2))</f>
        <v>MS</v>
      </c>
      <c r="D3922" s="1" t="s">
        <v>14</v>
      </c>
      <c r="E3922" s="1" t="str">
        <f>UPPER(LEFT(D3922,1))</f>
        <v>M</v>
      </c>
      <c r="F3922">
        <v>878</v>
      </c>
      <c r="G3922">
        <f t="shared" si="366"/>
        <v>878</v>
      </c>
      <c r="H3922">
        <f t="shared" si="367"/>
        <v>878</v>
      </c>
      <c r="I3922">
        <v>607</v>
      </c>
      <c r="J3922">
        <f t="shared" si="368"/>
        <v>607</v>
      </c>
      <c r="K3922">
        <v>654</v>
      </c>
      <c r="L3922">
        <f t="shared" si="369"/>
        <v>654</v>
      </c>
      <c r="M3922">
        <v>1</v>
      </c>
      <c r="N3922">
        <v>20596</v>
      </c>
      <c r="O3922">
        <f t="shared" si="370"/>
        <v>20596</v>
      </c>
      <c r="P3922">
        <v>1</v>
      </c>
      <c r="Q3922">
        <v>64</v>
      </c>
      <c r="R3922">
        <v>630</v>
      </c>
      <c r="S3922">
        <v>622</v>
      </c>
      <c r="T3922">
        <v>9.75</v>
      </c>
      <c r="U3922">
        <f>VLOOKUP(A3922,vlookup_table[#All],2,)</f>
        <v>0</v>
      </c>
      <c r="V3922">
        <f>VLOOKUP(A3922,vlookup_table[#All],4,FALSE)</f>
        <v>2402</v>
      </c>
      <c r="W3922" t="str">
        <f>IF(LEN(V3922)=4,_xlfn.CONCAT("19",LEFT(V3922,2)),IF(LEN(V3922)=3,_xlfn.CONCAT("190",LEFT(V3922,2)),0))</f>
        <v>1924</v>
      </c>
      <c r="X3922">
        <f>IF(V3922&lt;&gt;0,1997-VALUE(W3922),0)</f>
        <v>73</v>
      </c>
      <c r="Y3922" t="str">
        <f>VLOOKUP(A3922,vlookup_table[#All],5,FALSE)</f>
        <v>S1</v>
      </c>
      <c r="Z3922" t="str">
        <f t="shared" si="371"/>
        <v>Suburban</v>
      </c>
      <c r="AA3922">
        <f>VLOOKUP(A3922,vlookup_table[#All],7,FALSE)</f>
        <v>15</v>
      </c>
    </row>
    <row r="3923" spans="1:27" x14ac:dyDescent="0.3">
      <c r="A3923">
        <v>189508</v>
      </c>
      <c r="B3923" s="1" t="s">
        <v>16</v>
      </c>
      <c r="C3923" s="1" t="str">
        <f>UPPER(LEFT(B3923,2))</f>
        <v>IL</v>
      </c>
      <c r="D3923" s="1" t="s">
        <v>14</v>
      </c>
      <c r="E3923" s="1" t="str">
        <f>UPPER(LEFT(D3923,1))</f>
        <v>M</v>
      </c>
      <c r="F3923">
        <v>680</v>
      </c>
      <c r="G3923">
        <f t="shared" si="366"/>
        <v>680</v>
      </c>
      <c r="H3923">
        <f t="shared" si="367"/>
        <v>680</v>
      </c>
      <c r="I3923">
        <v>289</v>
      </c>
      <c r="J3923">
        <f t="shared" si="368"/>
        <v>289</v>
      </c>
      <c r="K3923">
        <v>316</v>
      </c>
      <c r="L3923">
        <f t="shared" si="369"/>
        <v>316</v>
      </c>
      <c r="M3923">
        <v>0</v>
      </c>
      <c r="N3923">
        <v>9856</v>
      </c>
      <c r="O3923">
        <f t="shared" si="370"/>
        <v>9856</v>
      </c>
      <c r="P3923">
        <v>36</v>
      </c>
      <c r="Q3923">
        <v>55</v>
      </c>
      <c r="R3923">
        <v>325</v>
      </c>
      <c r="S3923">
        <v>293</v>
      </c>
      <c r="T3923">
        <v>4.6666666670000003</v>
      </c>
      <c r="U3923">
        <f>VLOOKUP(A3923,vlookup_table[#All],2,)</f>
        <v>1</v>
      </c>
      <c r="V3923">
        <f>VLOOKUP(A3923,vlookup_table[#All],4,FALSE)</f>
        <v>0</v>
      </c>
      <c r="W3923">
        <f>IF(LEN(V3923)=4,_xlfn.CONCAT("19",LEFT(V3923,2)),IF(LEN(V3923)=3,_xlfn.CONCAT("190",LEFT(V3923,2)),0))</f>
        <v>0</v>
      </c>
      <c r="X3923">
        <f>IF(V3923&lt;&gt;0,1997-VALUE(W3923),0)</f>
        <v>0</v>
      </c>
      <c r="Y3923" t="str">
        <f>VLOOKUP(A3923,vlookup_table[#All],5,FALSE)</f>
        <v/>
      </c>
      <c r="Z3923">
        <f t="shared" si="371"/>
        <v>0</v>
      </c>
      <c r="AA3923">
        <f>VLOOKUP(A3923,vlookup_table[#All],7,FALSE)</f>
        <v>7</v>
      </c>
    </row>
    <row r="3924" spans="1:27" x14ac:dyDescent="0.3">
      <c r="A3924">
        <v>129031</v>
      </c>
      <c r="B3924" s="1" t="s">
        <v>21</v>
      </c>
      <c r="C3924" s="1" t="str">
        <f>UPPER(LEFT(B3924,2))</f>
        <v>TX</v>
      </c>
      <c r="D3924" s="1" t="s">
        <v>14</v>
      </c>
      <c r="E3924" s="1" t="str">
        <f>UPPER(LEFT(D3924,1))</f>
        <v>M</v>
      </c>
      <c r="F3924">
        <v>1269</v>
      </c>
      <c r="G3924">
        <f t="shared" si="366"/>
        <v>1269</v>
      </c>
      <c r="H3924">
        <f t="shared" si="367"/>
        <v>1269</v>
      </c>
      <c r="I3924">
        <v>512</v>
      </c>
      <c r="J3924">
        <f t="shared" si="368"/>
        <v>512</v>
      </c>
      <c r="K3924">
        <v>597</v>
      </c>
      <c r="L3924">
        <f t="shared" si="369"/>
        <v>597</v>
      </c>
      <c r="M3924">
        <v>15</v>
      </c>
      <c r="N3924">
        <v>20906</v>
      </c>
      <c r="O3924">
        <f t="shared" si="370"/>
        <v>20906</v>
      </c>
      <c r="P3924">
        <v>16</v>
      </c>
      <c r="Q3924">
        <v>50</v>
      </c>
      <c r="R3924">
        <v>574</v>
      </c>
      <c r="S3924">
        <v>540</v>
      </c>
      <c r="T3924">
        <v>4.2549019609999998</v>
      </c>
      <c r="U3924">
        <f>VLOOKUP(A3924,vlookup_table[#All],2,)</f>
        <v>1002</v>
      </c>
      <c r="V3924">
        <f>VLOOKUP(A3924,vlookup_table[#All],4,FALSE)</f>
        <v>1702</v>
      </c>
      <c r="W3924" t="str">
        <f>IF(LEN(V3924)=4,_xlfn.CONCAT("19",LEFT(V3924,2)),IF(LEN(V3924)=3,_xlfn.CONCAT("190",LEFT(V3924,2)),0))</f>
        <v>1917</v>
      </c>
      <c r="X3924">
        <f>IF(V3924&lt;&gt;0,1997-VALUE(W3924),0)</f>
        <v>80</v>
      </c>
      <c r="Y3924" t="str">
        <f>VLOOKUP(A3924,vlookup_table[#All],5,FALSE)</f>
        <v>U1</v>
      </c>
      <c r="Z3924" t="str">
        <f t="shared" si="371"/>
        <v>Urban</v>
      </c>
      <c r="AA3924">
        <f>VLOOKUP(A3924,vlookup_table[#All],7,FALSE)</f>
        <v>10</v>
      </c>
    </row>
    <row r="3925" spans="1:27" x14ac:dyDescent="0.3">
      <c r="A3925">
        <v>177962</v>
      </c>
      <c r="B3925" s="1" t="s">
        <v>51</v>
      </c>
      <c r="C3925" s="1" t="str">
        <f>UPPER(LEFT(B3925,2))</f>
        <v>OR</v>
      </c>
      <c r="D3925" s="1" t="s">
        <v>14</v>
      </c>
      <c r="E3925" s="1" t="str">
        <f>UPPER(LEFT(D3925,1))</f>
        <v>M</v>
      </c>
      <c r="F3925">
        <v>617</v>
      </c>
      <c r="G3925">
        <f t="shared" si="366"/>
        <v>617</v>
      </c>
      <c r="H3925">
        <f t="shared" si="367"/>
        <v>617</v>
      </c>
      <c r="I3925">
        <v>332</v>
      </c>
      <c r="J3925">
        <f t="shared" si="368"/>
        <v>332</v>
      </c>
      <c r="K3925">
        <v>423</v>
      </c>
      <c r="L3925">
        <f t="shared" si="369"/>
        <v>423</v>
      </c>
      <c r="M3925">
        <v>0</v>
      </c>
      <c r="N3925">
        <v>13784</v>
      </c>
      <c r="O3925">
        <f t="shared" si="370"/>
        <v>13784</v>
      </c>
      <c r="P3925">
        <v>1</v>
      </c>
      <c r="Q3925">
        <v>43</v>
      </c>
      <c r="R3925">
        <v>363</v>
      </c>
      <c r="S3925">
        <v>353</v>
      </c>
      <c r="T3925">
        <v>4.5333333329999999</v>
      </c>
      <c r="U3925">
        <f>VLOOKUP(A3925,vlookup_table[#All],2,)</f>
        <v>2</v>
      </c>
      <c r="V3925">
        <f>VLOOKUP(A3925,vlookup_table[#All],4,FALSE)</f>
        <v>2305</v>
      </c>
      <c r="W3925" t="str">
        <f>IF(LEN(V3925)=4,_xlfn.CONCAT("19",LEFT(V3925,2)),IF(LEN(V3925)=3,_xlfn.CONCAT("190",LEFT(V3925,2)),0))</f>
        <v>1923</v>
      </c>
      <c r="X3925">
        <f>IF(V3925&lt;&gt;0,1997-VALUE(W3925),0)</f>
        <v>74</v>
      </c>
      <c r="Y3925" t="str">
        <f>VLOOKUP(A3925,vlookup_table[#All],5,FALSE)</f>
        <v>T2</v>
      </c>
      <c r="Z3925" t="str">
        <f t="shared" si="371"/>
        <v>Town</v>
      </c>
      <c r="AA3925">
        <f>VLOOKUP(A3925,vlookup_table[#All],7,FALSE)</f>
        <v>5</v>
      </c>
    </row>
    <row r="3926" spans="1:27" x14ac:dyDescent="0.3">
      <c r="A3926">
        <v>171832</v>
      </c>
      <c r="B3926" s="1" t="s">
        <v>22</v>
      </c>
      <c r="C3926" s="1" t="str">
        <f>UPPER(LEFT(B3926,2))</f>
        <v>CA</v>
      </c>
      <c r="D3926" s="1" t="s">
        <v>14</v>
      </c>
      <c r="E3926" s="1" t="str">
        <f>UPPER(LEFT(D3926,1))</f>
        <v>M</v>
      </c>
      <c r="F3926">
        <v>1365</v>
      </c>
      <c r="G3926">
        <f t="shared" si="366"/>
        <v>1365</v>
      </c>
      <c r="H3926">
        <f t="shared" si="367"/>
        <v>1365</v>
      </c>
      <c r="I3926">
        <v>282</v>
      </c>
      <c r="J3926">
        <f t="shared" si="368"/>
        <v>282</v>
      </c>
      <c r="K3926">
        <v>430</v>
      </c>
      <c r="L3926">
        <f t="shared" si="369"/>
        <v>430</v>
      </c>
      <c r="M3926">
        <v>15</v>
      </c>
      <c r="N3926">
        <v>16473</v>
      </c>
      <c r="O3926">
        <f t="shared" si="370"/>
        <v>16473</v>
      </c>
      <c r="P3926">
        <v>8</v>
      </c>
      <c r="Q3926">
        <v>52</v>
      </c>
      <c r="R3926">
        <v>359</v>
      </c>
      <c r="S3926">
        <v>356</v>
      </c>
      <c r="T3926">
        <v>25</v>
      </c>
      <c r="U3926">
        <f>VLOOKUP(A3926,vlookup_table[#All],2,)</f>
        <v>4</v>
      </c>
      <c r="V3926">
        <f>VLOOKUP(A3926,vlookup_table[#All],4,FALSE)</f>
        <v>0</v>
      </c>
      <c r="W3926">
        <f>IF(LEN(V3926)=4,_xlfn.CONCAT("19",LEFT(V3926,2)),IF(LEN(V3926)=3,_xlfn.CONCAT("190",LEFT(V3926,2)),0))</f>
        <v>0</v>
      </c>
      <c r="X3926">
        <f>IF(V3926&lt;&gt;0,1997-VALUE(W3926),0)</f>
        <v>0</v>
      </c>
      <c r="Y3926" t="str">
        <f>VLOOKUP(A3926,vlookup_table[#All],5,FALSE)</f>
        <v>U2</v>
      </c>
      <c r="Z3926" t="str">
        <f t="shared" si="371"/>
        <v>Urban</v>
      </c>
      <c r="AA3926">
        <f>VLOOKUP(A3926,vlookup_table[#All],7,FALSE)</f>
        <v>25</v>
      </c>
    </row>
    <row r="3927" spans="1:27" x14ac:dyDescent="0.3">
      <c r="A3927">
        <v>57992</v>
      </c>
      <c r="B3927" s="1" t="s">
        <v>58</v>
      </c>
      <c r="C3927" s="1" t="str">
        <f>UPPER(LEFT(B3927,2))</f>
        <v>KY</v>
      </c>
      <c r="D3927" s="1" t="s">
        <v>14</v>
      </c>
      <c r="E3927" s="1" t="str">
        <f>UPPER(LEFT(D3927,1))</f>
        <v>M</v>
      </c>
      <c r="F3927">
        <v>838</v>
      </c>
      <c r="G3927">
        <f t="shared" si="366"/>
        <v>838</v>
      </c>
      <c r="H3927">
        <f t="shared" si="367"/>
        <v>838</v>
      </c>
      <c r="I3927">
        <v>404</v>
      </c>
      <c r="J3927">
        <f t="shared" si="368"/>
        <v>404</v>
      </c>
      <c r="K3927">
        <v>528</v>
      </c>
      <c r="L3927">
        <f t="shared" si="369"/>
        <v>528</v>
      </c>
      <c r="M3927">
        <v>2</v>
      </c>
      <c r="N3927">
        <v>17321</v>
      </c>
      <c r="O3927">
        <f t="shared" si="370"/>
        <v>17321</v>
      </c>
      <c r="P3927">
        <v>0</v>
      </c>
      <c r="Q3927">
        <v>72</v>
      </c>
      <c r="R3927">
        <v>436</v>
      </c>
      <c r="S3927">
        <v>493</v>
      </c>
      <c r="T3927">
        <v>4.8666666669999996</v>
      </c>
      <c r="U3927">
        <f>VLOOKUP(A3927,vlookup_table[#All],2,)</f>
        <v>1</v>
      </c>
      <c r="V3927">
        <f>VLOOKUP(A3927,vlookup_table[#All],4,FALSE)</f>
        <v>4611</v>
      </c>
      <c r="W3927" t="str">
        <f>IF(LEN(V3927)=4,_xlfn.CONCAT("19",LEFT(V3927,2)),IF(LEN(V3927)=3,_xlfn.CONCAT("190",LEFT(V3927,2)),0))</f>
        <v>1946</v>
      </c>
      <c r="X3927">
        <f>IF(V3927&lt;&gt;0,1997-VALUE(W3927),0)</f>
        <v>51</v>
      </c>
      <c r="Y3927" t="str">
        <f>VLOOKUP(A3927,vlookup_table[#All],5,FALSE)</f>
        <v>R1</v>
      </c>
      <c r="Z3927" t="str">
        <f t="shared" si="371"/>
        <v>Rural</v>
      </c>
      <c r="AA3927">
        <f>VLOOKUP(A3927,vlookup_table[#All],7,FALSE)</f>
        <v>5</v>
      </c>
    </row>
    <row r="3928" spans="1:27" x14ac:dyDescent="0.3">
      <c r="A3928">
        <v>132154</v>
      </c>
      <c r="B3928" s="1" t="s">
        <v>49</v>
      </c>
      <c r="C3928" s="1" t="str">
        <f>UPPER(LEFT(B3928,2))</f>
        <v>CO</v>
      </c>
      <c r="D3928" s="1" t="s">
        <v>14</v>
      </c>
      <c r="E3928" s="1" t="str">
        <f>UPPER(LEFT(D3928,1))</f>
        <v>M</v>
      </c>
      <c r="F3928">
        <v>1070</v>
      </c>
      <c r="G3928">
        <f t="shared" si="366"/>
        <v>1070</v>
      </c>
      <c r="H3928">
        <f t="shared" si="367"/>
        <v>1070</v>
      </c>
      <c r="I3928">
        <v>271</v>
      </c>
      <c r="J3928">
        <f t="shared" si="368"/>
        <v>271</v>
      </c>
      <c r="K3928">
        <v>394</v>
      </c>
      <c r="L3928">
        <f t="shared" si="369"/>
        <v>394</v>
      </c>
      <c r="M3928">
        <v>2</v>
      </c>
      <c r="N3928">
        <v>13186</v>
      </c>
      <c r="O3928">
        <f t="shared" si="370"/>
        <v>13186</v>
      </c>
      <c r="P3928">
        <v>3</v>
      </c>
      <c r="Q3928">
        <v>36</v>
      </c>
      <c r="R3928">
        <v>388</v>
      </c>
      <c r="S3928">
        <v>330</v>
      </c>
      <c r="T3928">
        <v>8.25</v>
      </c>
      <c r="U3928">
        <f>VLOOKUP(A3928,vlookup_table[#All],2,)</f>
        <v>1</v>
      </c>
      <c r="V3928">
        <f>VLOOKUP(A3928,vlookup_table[#All],4,FALSE)</f>
        <v>1701</v>
      </c>
      <c r="W3928" t="str">
        <f>IF(LEN(V3928)=4,_xlfn.CONCAT("19",LEFT(V3928,2)),IF(LEN(V3928)=3,_xlfn.CONCAT("190",LEFT(V3928,2)),0))</f>
        <v>1917</v>
      </c>
      <c r="X3928">
        <f>IF(V3928&lt;&gt;0,1997-VALUE(W3928),0)</f>
        <v>80</v>
      </c>
      <c r="Y3928" t="str">
        <f>VLOOKUP(A3928,vlookup_table[#All],5,FALSE)</f>
        <v>T1</v>
      </c>
      <c r="Z3928" t="str">
        <f t="shared" si="371"/>
        <v>Town</v>
      </c>
      <c r="AA3928">
        <f>VLOOKUP(A3928,vlookup_table[#All],7,FALSE)</f>
        <v>15</v>
      </c>
    </row>
    <row r="3929" spans="1:27" x14ac:dyDescent="0.3">
      <c r="A3929">
        <v>150191</v>
      </c>
      <c r="B3929" s="1" t="s">
        <v>22</v>
      </c>
      <c r="C3929" s="1" t="str">
        <f>UPPER(LEFT(B3929,2))</f>
        <v>CA</v>
      </c>
      <c r="D3929" s="1" t="s">
        <v>14</v>
      </c>
      <c r="E3929" s="1" t="str">
        <f>UPPER(LEFT(D3929,1))</f>
        <v>M</v>
      </c>
      <c r="F3929">
        <v>2166</v>
      </c>
      <c r="G3929">
        <f t="shared" si="366"/>
        <v>2166</v>
      </c>
      <c r="H3929">
        <f t="shared" si="367"/>
        <v>2166</v>
      </c>
      <c r="I3929">
        <v>427</v>
      </c>
      <c r="J3929">
        <f t="shared" si="368"/>
        <v>427</v>
      </c>
      <c r="K3929">
        <v>559</v>
      </c>
      <c r="L3929">
        <f t="shared" si="369"/>
        <v>559</v>
      </c>
      <c r="M3929">
        <v>68</v>
      </c>
      <c r="N3929">
        <v>15653</v>
      </c>
      <c r="O3929">
        <f t="shared" si="370"/>
        <v>15653</v>
      </c>
      <c r="P3929">
        <v>15</v>
      </c>
      <c r="Q3929">
        <v>54</v>
      </c>
      <c r="R3929">
        <v>515</v>
      </c>
      <c r="S3929">
        <v>471</v>
      </c>
      <c r="T3929">
        <v>9.0909090910000003</v>
      </c>
      <c r="U3929">
        <f>VLOOKUP(A3929,vlookup_table[#All],2,)</f>
        <v>1</v>
      </c>
      <c r="V3929">
        <f>VLOOKUP(A3929,vlookup_table[#All],4,FALSE)</f>
        <v>4405</v>
      </c>
      <c r="W3929" t="str">
        <f>IF(LEN(V3929)=4,_xlfn.CONCAT("19",LEFT(V3929,2)),IF(LEN(V3929)=3,_xlfn.CONCAT("190",LEFT(V3929,2)),0))</f>
        <v>1944</v>
      </c>
      <c r="X3929">
        <f>IF(V3929&lt;&gt;0,1997-VALUE(W3929),0)</f>
        <v>53</v>
      </c>
      <c r="Y3929" t="str">
        <f>VLOOKUP(A3929,vlookup_table[#All],5,FALSE)</f>
        <v>S2</v>
      </c>
      <c r="Z3929" t="str">
        <f t="shared" si="371"/>
        <v>Suburban</v>
      </c>
      <c r="AA3929">
        <f>VLOOKUP(A3929,vlookup_table[#All],7,FALSE)</f>
        <v>11</v>
      </c>
    </row>
    <row r="3930" spans="1:27" x14ac:dyDescent="0.3">
      <c r="A3930">
        <v>25107</v>
      </c>
      <c r="B3930" s="1" t="s">
        <v>47</v>
      </c>
      <c r="C3930" s="1" t="str">
        <f>UPPER(LEFT(B3930,2))</f>
        <v>SC</v>
      </c>
      <c r="D3930" s="1" t="s">
        <v>17</v>
      </c>
      <c r="E3930" s="1" t="str">
        <f>UPPER(LEFT(D3930,1))</f>
        <v>F</v>
      </c>
      <c r="F3930">
        <v>803</v>
      </c>
      <c r="G3930">
        <f t="shared" si="366"/>
        <v>803</v>
      </c>
      <c r="H3930">
        <f t="shared" si="367"/>
        <v>803</v>
      </c>
      <c r="I3930">
        <v>333</v>
      </c>
      <c r="J3930">
        <f t="shared" si="368"/>
        <v>333</v>
      </c>
      <c r="K3930">
        <v>417</v>
      </c>
      <c r="L3930">
        <f t="shared" si="369"/>
        <v>417</v>
      </c>
      <c r="M3930">
        <v>1</v>
      </c>
      <c r="N3930">
        <v>14356</v>
      </c>
      <c r="O3930">
        <f t="shared" si="370"/>
        <v>14356</v>
      </c>
      <c r="P3930">
        <v>1</v>
      </c>
      <c r="Q3930">
        <v>32</v>
      </c>
      <c r="R3930">
        <v>360</v>
      </c>
      <c r="S3930">
        <v>375</v>
      </c>
      <c r="T3930">
        <v>5.8235294120000001</v>
      </c>
      <c r="U3930">
        <f>VLOOKUP(A3930,vlookup_table[#All],2,)</f>
        <v>2</v>
      </c>
      <c r="V3930">
        <f>VLOOKUP(A3930,vlookup_table[#All],4,FALSE)</f>
        <v>4805</v>
      </c>
      <c r="W3930" t="str">
        <f>IF(LEN(V3930)=4,_xlfn.CONCAT("19",LEFT(V3930,2)),IF(LEN(V3930)=3,_xlfn.CONCAT("190",LEFT(V3930,2)),0))</f>
        <v>1948</v>
      </c>
      <c r="X3930">
        <f>IF(V3930&lt;&gt;0,1997-VALUE(W3930),0)</f>
        <v>49</v>
      </c>
      <c r="Y3930" t="str">
        <f>VLOOKUP(A3930,vlookup_table[#All],5,FALSE)</f>
        <v>R2</v>
      </c>
      <c r="Z3930" t="str">
        <f t="shared" si="371"/>
        <v>Rural</v>
      </c>
      <c r="AA3930">
        <f>VLOOKUP(A3930,vlookup_table[#All],7,FALSE)</f>
        <v>5</v>
      </c>
    </row>
    <row r="3931" spans="1:27" x14ac:dyDescent="0.3">
      <c r="A3931">
        <v>59645</v>
      </c>
      <c r="B3931" s="1" t="s">
        <v>34</v>
      </c>
      <c r="C3931" s="1" t="str">
        <f>UPPER(LEFT(B3931,2))</f>
        <v>IN</v>
      </c>
      <c r="D3931" s="1" t="s">
        <v>17</v>
      </c>
      <c r="E3931" s="1" t="str">
        <f>UPPER(LEFT(D3931,1))</f>
        <v>F</v>
      </c>
      <c r="F3931">
        <v>666</v>
      </c>
      <c r="G3931">
        <f t="shared" si="366"/>
        <v>666</v>
      </c>
      <c r="H3931">
        <f t="shared" si="367"/>
        <v>666</v>
      </c>
      <c r="I3931">
        <v>255</v>
      </c>
      <c r="J3931">
        <f t="shared" si="368"/>
        <v>255</v>
      </c>
      <c r="K3931">
        <v>394</v>
      </c>
      <c r="L3931">
        <f t="shared" si="369"/>
        <v>394</v>
      </c>
      <c r="M3931">
        <v>1</v>
      </c>
      <c r="N3931">
        <v>14934</v>
      </c>
      <c r="O3931">
        <f t="shared" si="370"/>
        <v>14934</v>
      </c>
      <c r="P3931">
        <v>1</v>
      </c>
      <c r="Q3931">
        <v>77</v>
      </c>
      <c r="R3931">
        <v>332</v>
      </c>
      <c r="S3931">
        <v>325</v>
      </c>
      <c r="T3931">
        <v>4.5</v>
      </c>
      <c r="U3931">
        <f>VLOOKUP(A3931,vlookup_table[#All],2,)</f>
        <v>0</v>
      </c>
      <c r="V3931">
        <f>VLOOKUP(A3931,vlookup_table[#All],4,FALSE)</f>
        <v>3910</v>
      </c>
      <c r="W3931" t="str">
        <f>IF(LEN(V3931)=4,_xlfn.CONCAT("19",LEFT(V3931,2)),IF(LEN(V3931)=3,_xlfn.CONCAT("190",LEFT(V3931,2)),0))</f>
        <v>1939</v>
      </c>
      <c r="X3931">
        <f>IF(V3931&lt;&gt;0,1997-VALUE(W3931),0)</f>
        <v>58</v>
      </c>
      <c r="Y3931" t="str">
        <f>VLOOKUP(A3931,vlookup_table[#All],5,FALSE)</f>
        <v>S2</v>
      </c>
      <c r="Z3931" t="str">
        <f t="shared" si="371"/>
        <v>Suburban</v>
      </c>
      <c r="AA3931">
        <f>VLOOKUP(A3931,vlookup_table[#All],7,FALSE)</f>
        <v>4</v>
      </c>
    </row>
    <row r="3932" spans="1:27" x14ac:dyDescent="0.3">
      <c r="A3932">
        <v>139224</v>
      </c>
      <c r="B3932" s="1" t="s">
        <v>55</v>
      </c>
      <c r="C3932" s="1" t="str">
        <f>UPPER(LEFT(B3932,2))</f>
        <v>NM</v>
      </c>
      <c r="D3932" s="1" t="s">
        <v>17</v>
      </c>
      <c r="E3932" s="1" t="str">
        <f>UPPER(LEFT(D3932,1))</f>
        <v>F</v>
      </c>
      <c r="F3932">
        <v>279</v>
      </c>
      <c r="G3932">
        <f t="shared" si="366"/>
        <v>279</v>
      </c>
      <c r="H3932">
        <f t="shared" si="367"/>
        <v>279</v>
      </c>
      <c r="I3932">
        <v>144</v>
      </c>
      <c r="J3932">
        <f t="shared" si="368"/>
        <v>144</v>
      </c>
      <c r="K3932">
        <v>211</v>
      </c>
      <c r="L3932">
        <f t="shared" si="369"/>
        <v>211</v>
      </c>
      <c r="M3932">
        <v>0</v>
      </c>
      <c r="N3932">
        <v>7112</v>
      </c>
      <c r="O3932">
        <f t="shared" si="370"/>
        <v>7112</v>
      </c>
      <c r="P3932">
        <v>1</v>
      </c>
      <c r="Q3932">
        <v>70</v>
      </c>
      <c r="R3932">
        <v>171</v>
      </c>
      <c r="S3932">
        <v>184</v>
      </c>
      <c r="T3932">
        <v>21.345454549999999</v>
      </c>
      <c r="U3932">
        <f>VLOOKUP(A3932,vlookup_table[#All],2,)</f>
        <v>0</v>
      </c>
      <c r="V3932">
        <f>VLOOKUP(A3932,vlookup_table[#All],4,FALSE)</f>
        <v>0</v>
      </c>
      <c r="W3932">
        <f>IF(LEN(V3932)=4,_xlfn.CONCAT("19",LEFT(V3932,2)),IF(LEN(V3932)=3,_xlfn.CONCAT("190",LEFT(V3932,2)),0))</f>
        <v>0</v>
      </c>
      <c r="X3932">
        <f>IF(V3932&lt;&gt;0,1997-VALUE(W3932),0)</f>
        <v>0</v>
      </c>
      <c r="Y3932" t="str">
        <f>VLOOKUP(A3932,vlookup_table[#All],5,FALSE)</f>
        <v>R3</v>
      </c>
      <c r="Z3932" t="str">
        <f t="shared" si="371"/>
        <v>Rural</v>
      </c>
      <c r="AA3932">
        <f>VLOOKUP(A3932,vlookup_table[#All],7,FALSE)</f>
        <v>15</v>
      </c>
    </row>
    <row r="3933" spans="1:27" x14ac:dyDescent="0.3">
      <c r="A3933">
        <v>53078</v>
      </c>
      <c r="B3933" s="1" t="s">
        <v>54</v>
      </c>
      <c r="C3933" s="1" t="str">
        <f>UPPER(LEFT(B3933,2))</f>
        <v>TN</v>
      </c>
      <c r="D3933" s="1" t="s">
        <v>17</v>
      </c>
      <c r="E3933" s="1" t="str">
        <f>UPPER(LEFT(D3933,1))</f>
        <v>F</v>
      </c>
      <c r="F3933">
        <v>1217</v>
      </c>
      <c r="G3933">
        <f t="shared" si="366"/>
        <v>1217</v>
      </c>
      <c r="H3933">
        <f t="shared" si="367"/>
        <v>1217</v>
      </c>
      <c r="I3933">
        <v>567</v>
      </c>
      <c r="J3933">
        <f t="shared" si="368"/>
        <v>567</v>
      </c>
      <c r="K3933">
        <v>644</v>
      </c>
      <c r="L3933">
        <f t="shared" si="369"/>
        <v>644</v>
      </c>
      <c r="M3933">
        <v>2</v>
      </c>
      <c r="N3933">
        <v>20593</v>
      </c>
      <c r="O3933">
        <f t="shared" si="370"/>
        <v>20593</v>
      </c>
      <c r="P3933">
        <v>5</v>
      </c>
      <c r="Q3933">
        <v>43</v>
      </c>
      <c r="R3933">
        <v>614</v>
      </c>
      <c r="S3933">
        <v>608</v>
      </c>
      <c r="T3933">
        <v>19</v>
      </c>
      <c r="U3933">
        <f>VLOOKUP(A3933,vlookup_table[#All],2,)</f>
        <v>28</v>
      </c>
      <c r="V3933">
        <f>VLOOKUP(A3933,vlookup_table[#All],4,FALSE)</f>
        <v>5305</v>
      </c>
      <c r="W3933" t="str">
        <f>IF(LEN(V3933)=4,_xlfn.CONCAT("19",LEFT(V3933,2)),IF(LEN(V3933)=3,_xlfn.CONCAT("190",LEFT(V3933,2)),0))</f>
        <v>1953</v>
      </c>
      <c r="X3933">
        <f>IF(V3933&lt;&gt;0,1997-VALUE(W3933),0)</f>
        <v>44</v>
      </c>
      <c r="Y3933" t="str">
        <f>VLOOKUP(A3933,vlookup_table[#All],5,FALSE)</f>
        <v>T1</v>
      </c>
      <c r="Z3933" t="str">
        <f t="shared" si="371"/>
        <v>Town</v>
      </c>
      <c r="AA3933">
        <f>VLOOKUP(A3933,vlookup_table[#All],7,FALSE)</f>
        <v>25</v>
      </c>
    </row>
    <row r="3934" spans="1:27" x14ac:dyDescent="0.3">
      <c r="A3934">
        <v>125593</v>
      </c>
      <c r="B3934" s="1" t="s">
        <v>21</v>
      </c>
      <c r="C3934" s="1" t="str">
        <f>UPPER(LEFT(B3934,2))</f>
        <v>TX</v>
      </c>
      <c r="D3934" s="1" t="s">
        <v>17</v>
      </c>
      <c r="E3934" s="1" t="str">
        <f>UPPER(LEFT(D3934,1))</f>
        <v>F</v>
      </c>
      <c r="F3934">
        <v>876</v>
      </c>
      <c r="G3934">
        <f t="shared" si="366"/>
        <v>876</v>
      </c>
      <c r="H3934">
        <f t="shared" si="367"/>
        <v>876</v>
      </c>
      <c r="I3934">
        <v>364</v>
      </c>
      <c r="J3934">
        <f t="shared" si="368"/>
        <v>364</v>
      </c>
      <c r="K3934">
        <v>529</v>
      </c>
      <c r="L3934">
        <f t="shared" si="369"/>
        <v>529</v>
      </c>
      <c r="M3934">
        <v>2</v>
      </c>
      <c r="N3934">
        <v>19328</v>
      </c>
      <c r="O3934">
        <f t="shared" si="370"/>
        <v>19328</v>
      </c>
      <c r="P3934">
        <v>5</v>
      </c>
      <c r="Q3934">
        <v>57</v>
      </c>
      <c r="R3934">
        <v>504</v>
      </c>
      <c r="S3934">
        <v>414</v>
      </c>
      <c r="T3934">
        <v>24.444444440000002</v>
      </c>
      <c r="U3934">
        <f>VLOOKUP(A3934,vlookup_table[#All],2,)</f>
        <v>2</v>
      </c>
      <c r="V3934">
        <f>VLOOKUP(A3934,vlookup_table[#All],4,FALSE)</f>
        <v>1609</v>
      </c>
      <c r="W3934" t="str">
        <f>IF(LEN(V3934)=4,_xlfn.CONCAT("19",LEFT(V3934,2)),IF(LEN(V3934)=3,_xlfn.CONCAT("190",LEFT(V3934,2)),0))</f>
        <v>1916</v>
      </c>
      <c r="X3934">
        <f>IF(V3934&lt;&gt;0,1997-VALUE(W3934),0)</f>
        <v>81</v>
      </c>
      <c r="Y3934" t="str">
        <f>VLOOKUP(A3934,vlookup_table[#All],5,FALSE)</f>
        <v>S1</v>
      </c>
      <c r="Z3934" t="str">
        <f t="shared" si="371"/>
        <v>Suburban</v>
      </c>
      <c r="AA3934">
        <f>VLOOKUP(A3934,vlookup_table[#All],7,FALSE)</f>
        <v>25</v>
      </c>
    </row>
    <row r="3935" spans="1:27" x14ac:dyDescent="0.3">
      <c r="A3935">
        <v>185525</v>
      </c>
      <c r="B3935" s="1" t="s">
        <v>28</v>
      </c>
      <c r="C3935" s="1" t="str">
        <f>UPPER(LEFT(B3935,2))</f>
        <v>KS</v>
      </c>
      <c r="D3935" s="1" t="s">
        <v>14</v>
      </c>
      <c r="E3935" s="1" t="str">
        <f>UPPER(LEFT(D3935,1))</f>
        <v>M</v>
      </c>
      <c r="F3935">
        <v>1076</v>
      </c>
      <c r="G3935">
        <f t="shared" si="366"/>
        <v>1076</v>
      </c>
      <c r="H3935">
        <f t="shared" si="367"/>
        <v>1076</v>
      </c>
      <c r="I3935">
        <v>593</v>
      </c>
      <c r="J3935">
        <f t="shared" si="368"/>
        <v>593</v>
      </c>
      <c r="K3935">
        <v>613</v>
      </c>
      <c r="L3935">
        <f t="shared" si="369"/>
        <v>613</v>
      </c>
      <c r="M3935">
        <v>0</v>
      </c>
      <c r="N3935">
        <v>18113</v>
      </c>
      <c r="O3935">
        <f t="shared" si="370"/>
        <v>18113</v>
      </c>
      <c r="P3935">
        <v>1</v>
      </c>
      <c r="Q3935">
        <v>32</v>
      </c>
      <c r="R3935">
        <v>586</v>
      </c>
      <c r="S3935">
        <v>623</v>
      </c>
      <c r="T3935">
        <v>12.33333333</v>
      </c>
      <c r="U3935">
        <f>VLOOKUP(A3935,vlookup_table[#All],2,)</f>
        <v>1</v>
      </c>
      <c r="V3935">
        <f>VLOOKUP(A3935,vlookup_table[#All],4,FALSE)</f>
        <v>4907</v>
      </c>
      <c r="W3935" t="str">
        <f>IF(LEN(V3935)=4,_xlfn.CONCAT("19",LEFT(V3935,2)),IF(LEN(V3935)=3,_xlfn.CONCAT("190",LEFT(V3935,2)),0))</f>
        <v>1949</v>
      </c>
      <c r="X3935">
        <f>IF(V3935&lt;&gt;0,1997-VALUE(W3935),0)</f>
        <v>48</v>
      </c>
      <c r="Y3935" t="str">
        <f>VLOOKUP(A3935,vlookup_table[#All],5,FALSE)</f>
        <v>S1</v>
      </c>
      <c r="Z3935" t="str">
        <f t="shared" si="371"/>
        <v>Suburban</v>
      </c>
      <c r="AA3935">
        <f>VLOOKUP(A3935,vlookup_table[#All],7,FALSE)</f>
        <v>21</v>
      </c>
    </row>
    <row r="3936" spans="1:27" x14ac:dyDescent="0.3">
      <c r="A3936">
        <v>109848</v>
      </c>
      <c r="B3936" s="1" t="s">
        <v>50</v>
      </c>
      <c r="C3936" s="1" t="str">
        <f>UPPER(LEFT(B3936,2))</f>
        <v>LA</v>
      </c>
      <c r="D3936" s="1" t="s">
        <v>31</v>
      </c>
      <c r="E3936" s="1" t="str">
        <f>UPPER(LEFT(D3936,1))</f>
        <v>U</v>
      </c>
      <c r="F3936">
        <v>500</v>
      </c>
      <c r="G3936">
        <f t="shared" si="366"/>
        <v>500</v>
      </c>
      <c r="H3936">
        <f t="shared" si="367"/>
        <v>500</v>
      </c>
      <c r="I3936">
        <v>296</v>
      </c>
      <c r="J3936">
        <f t="shared" si="368"/>
        <v>296</v>
      </c>
      <c r="K3936">
        <v>303</v>
      </c>
      <c r="L3936">
        <f t="shared" si="369"/>
        <v>303</v>
      </c>
      <c r="M3936">
        <v>0</v>
      </c>
      <c r="N3936">
        <v>8662</v>
      </c>
      <c r="O3936">
        <f t="shared" si="370"/>
        <v>8662</v>
      </c>
      <c r="P3936">
        <v>1</v>
      </c>
      <c r="Q3936">
        <v>91</v>
      </c>
      <c r="R3936">
        <v>313</v>
      </c>
      <c r="S3936">
        <v>291</v>
      </c>
      <c r="T3936">
        <v>12.14285714</v>
      </c>
      <c r="U3936">
        <f>VLOOKUP(A3936,vlookup_table[#All],2,)</f>
        <v>0</v>
      </c>
      <c r="V3936">
        <f>VLOOKUP(A3936,vlookup_table[#All],4,FALSE)</f>
        <v>4701</v>
      </c>
      <c r="W3936" t="str">
        <f>IF(LEN(V3936)=4,_xlfn.CONCAT("19",LEFT(V3936,2)),IF(LEN(V3936)=3,_xlfn.CONCAT("190",LEFT(V3936,2)),0))</f>
        <v>1947</v>
      </c>
      <c r="X3936">
        <f>IF(V3936&lt;&gt;0,1997-VALUE(W3936),0)</f>
        <v>50</v>
      </c>
      <c r="Y3936" t="str">
        <f>VLOOKUP(A3936,vlookup_table[#All],5,FALSE)</f>
        <v>S2</v>
      </c>
      <c r="Z3936" t="str">
        <f t="shared" si="371"/>
        <v>Suburban</v>
      </c>
      <c r="AA3936">
        <f>VLOOKUP(A3936,vlookup_table[#All],7,FALSE)</f>
        <v>21</v>
      </c>
    </row>
    <row r="3937" spans="1:27" x14ac:dyDescent="0.3">
      <c r="A3937">
        <v>170098</v>
      </c>
      <c r="B3937" s="1" t="s">
        <v>22</v>
      </c>
      <c r="C3937" s="1" t="str">
        <f>UPPER(LEFT(B3937,2))</f>
        <v>CA</v>
      </c>
      <c r="D3937" s="1" t="s">
        <v>17</v>
      </c>
      <c r="E3937" s="1" t="str">
        <f>UPPER(LEFT(D3937,1))</f>
        <v>F</v>
      </c>
      <c r="F3937">
        <v>877</v>
      </c>
      <c r="G3937">
        <f t="shared" si="366"/>
        <v>877</v>
      </c>
      <c r="H3937">
        <f t="shared" si="367"/>
        <v>877</v>
      </c>
      <c r="I3937">
        <v>183</v>
      </c>
      <c r="J3937">
        <f t="shared" si="368"/>
        <v>183</v>
      </c>
      <c r="K3937">
        <v>289</v>
      </c>
      <c r="L3937">
        <f t="shared" si="369"/>
        <v>289</v>
      </c>
      <c r="M3937">
        <v>9</v>
      </c>
      <c r="N3937">
        <v>11139</v>
      </c>
      <c r="O3937">
        <f t="shared" si="370"/>
        <v>11139</v>
      </c>
      <c r="P3937">
        <v>5</v>
      </c>
      <c r="Q3937">
        <v>46</v>
      </c>
      <c r="R3937">
        <v>257</v>
      </c>
      <c r="S3937">
        <v>236</v>
      </c>
      <c r="T3937">
        <v>6.7142857139999998</v>
      </c>
      <c r="U3937">
        <f>VLOOKUP(A3937,vlookup_table[#All],2,)</f>
        <v>2</v>
      </c>
      <c r="V3937">
        <f>VLOOKUP(A3937,vlookup_table[#All],4,FALSE)</f>
        <v>2801</v>
      </c>
      <c r="W3937" t="str">
        <f>IF(LEN(V3937)=4,_xlfn.CONCAT("19",LEFT(V3937,2)),IF(LEN(V3937)=3,_xlfn.CONCAT("190",LEFT(V3937,2)),0))</f>
        <v>1928</v>
      </c>
      <c r="X3937">
        <f>IF(V3937&lt;&gt;0,1997-VALUE(W3937),0)</f>
        <v>69</v>
      </c>
      <c r="Y3937" t="str">
        <f>VLOOKUP(A3937,vlookup_table[#All],5,FALSE)</f>
        <v>R2</v>
      </c>
      <c r="Z3937" t="str">
        <f t="shared" si="371"/>
        <v>Rural</v>
      </c>
      <c r="AA3937">
        <f>VLOOKUP(A3937,vlookup_table[#All],7,FALSE)</f>
        <v>10</v>
      </c>
    </row>
    <row r="3938" spans="1:27" x14ac:dyDescent="0.3">
      <c r="A3938">
        <v>171358</v>
      </c>
      <c r="B3938" s="1" t="s">
        <v>22</v>
      </c>
      <c r="C3938" s="1" t="str">
        <f>UPPER(LEFT(B3938,2))</f>
        <v>CA</v>
      </c>
      <c r="D3938" s="1" t="s">
        <v>14</v>
      </c>
      <c r="E3938" s="1" t="str">
        <f>UPPER(LEFT(D3938,1))</f>
        <v>M</v>
      </c>
      <c r="F3938">
        <v>2631</v>
      </c>
      <c r="G3938">
        <f t="shared" si="366"/>
        <v>2631</v>
      </c>
      <c r="H3938">
        <f t="shared" si="367"/>
        <v>2631</v>
      </c>
      <c r="I3938">
        <v>689</v>
      </c>
      <c r="J3938">
        <f t="shared" si="368"/>
        <v>689</v>
      </c>
      <c r="K3938">
        <v>816</v>
      </c>
      <c r="L3938">
        <f t="shared" si="369"/>
        <v>816</v>
      </c>
      <c r="M3938">
        <v>80</v>
      </c>
      <c r="N3938">
        <v>38138</v>
      </c>
      <c r="O3938">
        <f t="shared" si="370"/>
        <v>38138</v>
      </c>
      <c r="P3938">
        <v>4</v>
      </c>
      <c r="Q3938">
        <v>50</v>
      </c>
      <c r="R3938">
        <v>753</v>
      </c>
      <c r="S3938">
        <v>772</v>
      </c>
      <c r="T3938">
        <v>19.61538462</v>
      </c>
      <c r="U3938">
        <f>VLOOKUP(A3938,vlookup_table[#All],2,)</f>
        <v>0</v>
      </c>
      <c r="V3938">
        <f>VLOOKUP(A3938,vlookup_table[#All],4,FALSE)</f>
        <v>1802</v>
      </c>
      <c r="W3938" t="str">
        <f>IF(LEN(V3938)=4,_xlfn.CONCAT("19",LEFT(V3938,2)),IF(LEN(V3938)=3,_xlfn.CONCAT("190",LEFT(V3938,2)),0))</f>
        <v>1918</v>
      </c>
      <c r="X3938">
        <f>IF(V3938&lt;&gt;0,1997-VALUE(W3938),0)</f>
        <v>79</v>
      </c>
      <c r="Y3938" t="str">
        <f>VLOOKUP(A3938,vlookup_table[#All],5,FALSE)</f>
        <v>T1</v>
      </c>
      <c r="Z3938" t="str">
        <f t="shared" si="371"/>
        <v>Town</v>
      </c>
      <c r="AA3938">
        <f>VLOOKUP(A3938,vlookup_table[#All],7,FALSE)</f>
        <v>30</v>
      </c>
    </row>
    <row r="3939" spans="1:27" x14ac:dyDescent="0.3">
      <c r="A3939">
        <v>46165</v>
      </c>
      <c r="B3939" s="1" t="s">
        <v>13</v>
      </c>
      <c r="C3939" s="1" t="str">
        <f>UPPER(LEFT(B3939,2))</f>
        <v>FL</v>
      </c>
      <c r="D3939" s="1" t="s">
        <v>17</v>
      </c>
      <c r="E3939" s="1" t="str">
        <f>UPPER(LEFT(D3939,1))</f>
        <v>F</v>
      </c>
      <c r="F3939">
        <v>916</v>
      </c>
      <c r="G3939">
        <f t="shared" si="366"/>
        <v>916</v>
      </c>
      <c r="H3939">
        <f t="shared" si="367"/>
        <v>916</v>
      </c>
      <c r="I3939">
        <v>270</v>
      </c>
      <c r="J3939">
        <f t="shared" si="368"/>
        <v>270</v>
      </c>
      <c r="K3939">
        <v>519</v>
      </c>
      <c r="L3939">
        <f t="shared" si="369"/>
        <v>519</v>
      </c>
      <c r="M3939">
        <v>2</v>
      </c>
      <c r="N3939">
        <v>18827</v>
      </c>
      <c r="O3939">
        <f t="shared" si="370"/>
        <v>18827</v>
      </c>
      <c r="P3939">
        <v>3</v>
      </c>
      <c r="Q3939">
        <v>21</v>
      </c>
      <c r="R3939">
        <v>388</v>
      </c>
      <c r="S3939">
        <v>401</v>
      </c>
      <c r="T3939">
        <v>11.18181818</v>
      </c>
      <c r="U3939">
        <f>VLOOKUP(A3939,vlookup_table[#All],2,)</f>
        <v>0</v>
      </c>
      <c r="V3939">
        <f>VLOOKUP(A3939,vlookup_table[#All],4,FALSE)</f>
        <v>2407</v>
      </c>
      <c r="W3939" t="str">
        <f>IF(LEN(V3939)=4,_xlfn.CONCAT("19",LEFT(V3939,2)),IF(LEN(V3939)=3,_xlfn.CONCAT("190",LEFT(V3939,2)),0))</f>
        <v>1924</v>
      </c>
      <c r="X3939">
        <f>IF(V3939&lt;&gt;0,1997-VALUE(W3939),0)</f>
        <v>73</v>
      </c>
      <c r="Y3939" t="str">
        <f>VLOOKUP(A3939,vlookup_table[#All],5,FALSE)</f>
        <v>T2</v>
      </c>
      <c r="Z3939" t="str">
        <f t="shared" si="371"/>
        <v>Town</v>
      </c>
      <c r="AA3939">
        <f>VLOOKUP(A3939,vlookup_table[#All],7,FALSE)</f>
        <v>15</v>
      </c>
    </row>
    <row r="3940" spans="1:27" x14ac:dyDescent="0.3">
      <c r="A3940">
        <v>121640</v>
      </c>
      <c r="B3940" s="1" t="s">
        <v>21</v>
      </c>
      <c r="C3940" s="1" t="str">
        <f>UPPER(LEFT(B3940,2))</f>
        <v>TX</v>
      </c>
      <c r="D3940" s="1" t="s">
        <v>17</v>
      </c>
      <c r="E3940" s="1" t="str">
        <f>UPPER(LEFT(D3940,1))</f>
        <v>F</v>
      </c>
      <c r="F3940">
        <v>1205</v>
      </c>
      <c r="G3940">
        <f t="shared" si="366"/>
        <v>1205</v>
      </c>
      <c r="H3940">
        <f t="shared" si="367"/>
        <v>1205</v>
      </c>
      <c r="I3940">
        <v>645</v>
      </c>
      <c r="J3940">
        <f t="shared" si="368"/>
        <v>645</v>
      </c>
      <c r="K3940">
        <v>710</v>
      </c>
      <c r="L3940">
        <f t="shared" si="369"/>
        <v>710</v>
      </c>
      <c r="M3940">
        <v>8</v>
      </c>
      <c r="N3940">
        <v>22842</v>
      </c>
      <c r="O3940">
        <f t="shared" si="370"/>
        <v>22842</v>
      </c>
      <c r="P3940">
        <v>16</v>
      </c>
      <c r="Q3940">
        <v>33</v>
      </c>
      <c r="R3940">
        <v>651</v>
      </c>
      <c r="S3940">
        <v>699</v>
      </c>
      <c r="T3940">
        <v>20</v>
      </c>
      <c r="U3940">
        <f>VLOOKUP(A3940,vlookup_table[#All],2,)</f>
        <v>2</v>
      </c>
      <c r="V3940">
        <f>VLOOKUP(A3940,vlookup_table[#All],4,FALSE)</f>
        <v>6401</v>
      </c>
      <c r="W3940" t="str">
        <f>IF(LEN(V3940)=4,_xlfn.CONCAT("19",LEFT(V3940,2)),IF(LEN(V3940)=3,_xlfn.CONCAT("190",LEFT(V3940,2)),0))</f>
        <v>1964</v>
      </c>
      <c r="X3940">
        <f>IF(V3940&lt;&gt;0,1997-VALUE(W3940),0)</f>
        <v>33</v>
      </c>
      <c r="Y3940" t="str">
        <f>VLOOKUP(A3940,vlookup_table[#All],5,FALSE)</f>
        <v>C1</v>
      </c>
      <c r="Z3940" t="str">
        <f t="shared" si="371"/>
        <v>City</v>
      </c>
      <c r="AA3940">
        <f>VLOOKUP(A3940,vlookup_table[#All],7,FALSE)</f>
        <v>35</v>
      </c>
    </row>
    <row r="3941" spans="1:27" x14ac:dyDescent="0.3">
      <c r="A3941">
        <v>178423</v>
      </c>
      <c r="B3941" s="1" t="s">
        <v>41</v>
      </c>
      <c r="C3941" s="1" t="str">
        <f>UPPER(LEFT(B3941,2))</f>
        <v>WA</v>
      </c>
      <c r="D3941" s="1" t="s">
        <v>17</v>
      </c>
      <c r="E3941" s="1" t="str">
        <f>UPPER(LEFT(D3941,1))</f>
        <v>F</v>
      </c>
      <c r="F3941">
        <v>1952</v>
      </c>
      <c r="G3941">
        <f t="shared" si="366"/>
        <v>1952</v>
      </c>
      <c r="H3941">
        <f t="shared" si="367"/>
        <v>1952</v>
      </c>
      <c r="I3941">
        <v>483</v>
      </c>
      <c r="J3941">
        <f t="shared" si="368"/>
        <v>483</v>
      </c>
      <c r="K3941">
        <v>578</v>
      </c>
      <c r="L3941">
        <f t="shared" si="369"/>
        <v>578</v>
      </c>
      <c r="M3941">
        <v>47</v>
      </c>
      <c r="N3941">
        <v>19585</v>
      </c>
      <c r="O3941">
        <f t="shared" si="370"/>
        <v>19585</v>
      </c>
      <c r="P3941">
        <v>8</v>
      </c>
      <c r="Q3941">
        <v>52</v>
      </c>
      <c r="R3941">
        <v>527</v>
      </c>
      <c r="S3941">
        <v>522</v>
      </c>
      <c r="T3941">
        <v>5.2222222220000001</v>
      </c>
      <c r="U3941">
        <f>VLOOKUP(A3941,vlookup_table[#All],2,)</f>
        <v>0</v>
      </c>
      <c r="V3941">
        <f>VLOOKUP(A3941,vlookup_table[#All],4,FALSE)</f>
        <v>0</v>
      </c>
      <c r="W3941">
        <f>IF(LEN(V3941)=4,_xlfn.CONCAT("19",LEFT(V3941,2)),IF(LEN(V3941)=3,_xlfn.CONCAT("190",LEFT(V3941,2)),0))</f>
        <v>0</v>
      </c>
      <c r="X3941">
        <f>IF(V3941&lt;&gt;0,1997-VALUE(W3941),0)</f>
        <v>0</v>
      </c>
      <c r="Y3941" t="str">
        <f>VLOOKUP(A3941,vlookup_table[#All],5,FALSE)</f>
        <v>S1</v>
      </c>
      <c r="Z3941" t="str">
        <f t="shared" si="371"/>
        <v>Suburban</v>
      </c>
      <c r="AA3941">
        <f>VLOOKUP(A3941,vlookup_table[#All],7,FALSE)</f>
        <v>15</v>
      </c>
    </row>
    <row r="3942" spans="1:27" x14ac:dyDescent="0.3">
      <c r="A3942">
        <v>153528</v>
      </c>
      <c r="B3942" s="1" t="s">
        <v>22</v>
      </c>
      <c r="C3942" s="1" t="str">
        <f>UPPER(LEFT(B3942,2))</f>
        <v>CA</v>
      </c>
      <c r="D3942" s="1" t="s">
        <v>17</v>
      </c>
      <c r="E3942" s="1" t="str">
        <f>UPPER(LEFT(D3942,1))</f>
        <v>F</v>
      </c>
      <c r="F3942">
        <v>1620</v>
      </c>
      <c r="G3942">
        <f t="shared" si="366"/>
        <v>1620</v>
      </c>
      <c r="H3942">
        <f t="shared" si="367"/>
        <v>1620</v>
      </c>
      <c r="I3942">
        <v>393</v>
      </c>
      <c r="J3942">
        <f t="shared" si="368"/>
        <v>393</v>
      </c>
      <c r="K3942">
        <v>485</v>
      </c>
      <c r="L3942">
        <f t="shared" si="369"/>
        <v>485</v>
      </c>
      <c r="M3942">
        <v>5</v>
      </c>
      <c r="N3942">
        <v>13441</v>
      </c>
      <c r="O3942">
        <f t="shared" si="370"/>
        <v>13441</v>
      </c>
      <c r="P3942">
        <v>24</v>
      </c>
      <c r="Q3942">
        <v>38</v>
      </c>
      <c r="R3942">
        <v>452</v>
      </c>
      <c r="S3942">
        <v>432</v>
      </c>
      <c r="T3942">
        <v>3.2976190480000001</v>
      </c>
      <c r="U3942">
        <f>VLOOKUP(A3942,vlookup_table[#All],2,)</f>
        <v>0</v>
      </c>
      <c r="V3942">
        <f>VLOOKUP(A3942,vlookup_table[#All],4,FALSE)</f>
        <v>0</v>
      </c>
      <c r="W3942">
        <f>IF(LEN(V3942)=4,_xlfn.CONCAT("19",LEFT(V3942,2)),IF(LEN(V3942)=3,_xlfn.CONCAT("190",LEFT(V3942,2)),0))</f>
        <v>0</v>
      </c>
      <c r="X3942">
        <f>IF(V3942&lt;&gt;0,1997-VALUE(W3942),0)</f>
        <v>0</v>
      </c>
      <c r="Y3942" t="str">
        <f>VLOOKUP(A3942,vlookup_table[#All],5,FALSE)</f>
        <v>S2</v>
      </c>
      <c r="Z3942" t="str">
        <f t="shared" si="371"/>
        <v>Suburban</v>
      </c>
      <c r="AA3942">
        <f>VLOOKUP(A3942,vlookup_table[#All],7,FALSE)</f>
        <v>5</v>
      </c>
    </row>
    <row r="3943" spans="1:27" x14ac:dyDescent="0.3">
      <c r="A3943">
        <v>56367</v>
      </c>
      <c r="B3943" s="1" t="s">
        <v>58</v>
      </c>
      <c r="C3943" s="1" t="str">
        <f>UPPER(LEFT(B3943,2))</f>
        <v>KY</v>
      </c>
      <c r="D3943" s="1" t="s">
        <v>14</v>
      </c>
      <c r="E3943" s="1" t="str">
        <f>UPPER(LEFT(D3943,1))</f>
        <v>M</v>
      </c>
      <c r="F3943">
        <v>301</v>
      </c>
      <c r="G3943">
        <f t="shared" si="366"/>
        <v>301</v>
      </c>
      <c r="H3943">
        <f t="shared" si="367"/>
        <v>301</v>
      </c>
      <c r="I3943">
        <v>195</v>
      </c>
      <c r="J3943">
        <f t="shared" si="368"/>
        <v>195</v>
      </c>
      <c r="K3943">
        <v>354</v>
      </c>
      <c r="L3943">
        <f t="shared" si="369"/>
        <v>354</v>
      </c>
      <c r="M3943">
        <v>0</v>
      </c>
      <c r="N3943">
        <v>10710</v>
      </c>
      <c r="O3943">
        <f t="shared" si="370"/>
        <v>10710</v>
      </c>
      <c r="P3943">
        <v>0</v>
      </c>
      <c r="Q3943">
        <v>80</v>
      </c>
      <c r="R3943">
        <v>249</v>
      </c>
      <c r="S3943">
        <v>299</v>
      </c>
      <c r="T3943">
        <v>5.1666666670000003</v>
      </c>
      <c r="U3943">
        <f>VLOOKUP(A3943,vlookup_table[#All],2,)</f>
        <v>1</v>
      </c>
      <c r="V3943">
        <f>VLOOKUP(A3943,vlookup_table[#All],4,FALSE)</f>
        <v>4701</v>
      </c>
      <c r="W3943" t="str">
        <f>IF(LEN(V3943)=4,_xlfn.CONCAT("19",LEFT(V3943,2)),IF(LEN(V3943)=3,_xlfn.CONCAT("190",LEFT(V3943,2)),0))</f>
        <v>1947</v>
      </c>
      <c r="X3943">
        <f>IF(V3943&lt;&gt;0,1997-VALUE(W3943),0)</f>
        <v>50</v>
      </c>
      <c r="Y3943" t="str">
        <f>VLOOKUP(A3943,vlookup_table[#All],5,FALSE)</f>
        <v>R2</v>
      </c>
      <c r="Z3943" t="str">
        <f t="shared" si="371"/>
        <v>Rural</v>
      </c>
      <c r="AA3943">
        <f>VLOOKUP(A3943,vlookup_table[#All],7,FALSE)</f>
        <v>5</v>
      </c>
    </row>
    <row r="3944" spans="1:27" x14ac:dyDescent="0.3">
      <c r="A3944">
        <v>49565</v>
      </c>
      <c r="B3944" s="1" t="s">
        <v>44</v>
      </c>
      <c r="C3944" s="1" t="str">
        <f>UPPER(LEFT(B3944,2))</f>
        <v>AL</v>
      </c>
      <c r="D3944" s="1" t="s">
        <v>27</v>
      </c>
      <c r="E3944" s="1" t="str">
        <f>UPPER(LEFT(D3944,1))</f>
        <v>M</v>
      </c>
      <c r="F3944">
        <v>842</v>
      </c>
      <c r="G3944">
        <f t="shared" si="366"/>
        <v>842</v>
      </c>
      <c r="H3944">
        <f t="shared" si="367"/>
        <v>842</v>
      </c>
      <c r="I3944">
        <v>438</v>
      </c>
      <c r="J3944">
        <f t="shared" si="368"/>
        <v>438</v>
      </c>
      <c r="K3944">
        <v>516</v>
      </c>
      <c r="L3944">
        <f t="shared" si="369"/>
        <v>516</v>
      </c>
      <c r="M3944">
        <v>5</v>
      </c>
      <c r="N3944">
        <v>15854</v>
      </c>
      <c r="O3944">
        <f t="shared" si="370"/>
        <v>15854</v>
      </c>
      <c r="P3944">
        <v>3</v>
      </c>
      <c r="Q3944">
        <v>50</v>
      </c>
      <c r="R3944">
        <v>446</v>
      </c>
      <c r="S3944">
        <v>505</v>
      </c>
      <c r="T3944">
        <v>15.6</v>
      </c>
      <c r="U3944">
        <f>VLOOKUP(A3944,vlookup_table[#All],2,)</f>
        <v>1</v>
      </c>
      <c r="V3944">
        <f>VLOOKUP(A3944,vlookup_table[#All],4,FALSE)</f>
        <v>4401</v>
      </c>
      <c r="W3944" t="str">
        <f>IF(LEN(V3944)=4,_xlfn.CONCAT("19",LEFT(V3944,2)),IF(LEN(V3944)=3,_xlfn.CONCAT("190",LEFT(V3944,2)),0))</f>
        <v>1944</v>
      </c>
      <c r="X3944">
        <f>IF(V3944&lt;&gt;0,1997-VALUE(W3944),0)</f>
        <v>53</v>
      </c>
      <c r="Y3944" t="str">
        <f>VLOOKUP(A3944,vlookup_table[#All],5,FALSE)</f>
        <v>T1</v>
      </c>
      <c r="Z3944" t="str">
        <f t="shared" si="371"/>
        <v>Town</v>
      </c>
      <c r="AA3944">
        <f>VLOOKUP(A3944,vlookup_table[#All],7,FALSE)</f>
        <v>5</v>
      </c>
    </row>
    <row r="3945" spans="1:27" x14ac:dyDescent="0.3">
      <c r="A3945">
        <v>86692</v>
      </c>
      <c r="B3945" s="1" t="s">
        <v>46</v>
      </c>
      <c r="C3945" s="1" t="str">
        <f>UPPER(LEFT(B3945,2))</f>
        <v>ND</v>
      </c>
      <c r="D3945" s="1" t="s">
        <v>14</v>
      </c>
      <c r="E3945" s="1" t="str">
        <f>UPPER(LEFT(D3945,1))</f>
        <v>M</v>
      </c>
      <c r="F3945">
        <v>349</v>
      </c>
      <c r="G3945">
        <f t="shared" si="366"/>
        <v>349</v>
      </c>
      <c r="H3945">
        <f t="shared" si="367"/>
        <v>349</v>
      </c>
      <c r="I3945">
        <v>201</v>
      </c>
      <c r="J3945">
        <f t="shared" si="368"/>
        <v>201</v>
      </c>
      <c r="K3945">
        <v>281</v>
      </c>
      <c r="L3945">
        <f t="shared" si="369"/>
        <v>281</v>
      </c>
      <c r="M3945">
        <v>0</v>
      </c>
      <c r="N3945">
        <v>9651</v>
      </c>
      <c r="O3945">
        <f t="shared" si="370"/>
        <v>9651</v>
      </c>
      <c r="P3945">
        <v>0</v>
      </c>
      <c r="Q3945">
        <v>87</v>
      </c>
      <c r="R3945">
        <v>272</v>
      </c>
      <c r="S3945">
        <v>214</v>
      </c>
      <c r="T3945">
        <v>12.2</v>
      </c>
      <c r="U3945">
        <f>VLOOKUP(A3945,vlookup_table[#All],2,)</f>
        <v>1</v>
      </c>
      <c r="V3945">
        <f>VLOOKUP(A3945,vlookup_table[#All],4,FALSE)</f>
        <v>4001</v>
      </c>
      <c r="W3945" t="str">
        <f>IF(LEN(V3945)=4,_xlfn.CONCAT("19",LEFT(V3945,2)),IF(LEN(V3945)=3,_xlfn.CONCAT("190",LEFT(V3945,2)),0))</f>
        <v>1940</v>
      </c>
      <c r="X3945">
        <f>IF(V3945&lt;&gt;0,1997-VALUE(W3945),0)</f>
        <v>57</v>
      </c>
      <c r="Y3945" t="str">
        <f>VLOOKUP(A3945,vlookup_table[#All],5,FALSE)</f>
        <v>T2</v>
      </c>
      <c r="Z3945" t="str">
        <f t="shared" si="371"/>
        <v>Town</v>
      </c>
      <c r="AA3945">
        <f>VLOOKUP(A3945,vlookup_table[#All],7,FALSE)</f>
        <v>19</v>
      </c>
    </row>
    <row r="3946" spans="1:27" x14ac:dyDescent="0.3">
      <c r="A3946">
        <v>7082</v>
      </c>
      <c r="B3946" s="1" t="s">
        <v>22</v>
      </c>
      <c r="C3946" s="1" t="str">
        <f>UPPER(LEFT(B3946,2))</f>
        <v>CA</v>
      </c>
      <c r="D3946" s="1" t="s">
        <v>17</v>
      </c>
      <c r="E3946" s="1" t="str">
        <f>UPPER(LEFT(D3946,1))</f>
        <v>F</v>
      </c>
      <c r="F3946">
        <v>3327</v>
      </c>
      <c r="G3946">
        <f t="shared" si="366"/>
        <v>3327</v>
      </c>
      <c r="H3946">
        <f t="shared" si="367"/>
        <v>3327</v>
      </c>
      <c r="I3946">
        <v>404</v>
      </c>
      <c r="J3946">
        <f t="shared" si="368"/>
        <v>404</v>
      </c>
      <c r="K3946">
        <v>538</v>
      </c>
      <c r="L3946">
        <f t="shared" si="369"/>
        <v>538</v>
      </c>
      <c r="M3946">
        <v>94</v>
      </c>
      <c r="N3946">
        <v>18128</v>
      </c>
      <c r="O3946">
        <f t="shared" si="370"/>
        <v>18128</v>
      </c>
      <c r="P3946">
        <v>40</v>
      </c>
      <c r="Q3946">
        <v>48</v>
      </c>
      <c r="R3946">
        <v>429</v>
      </c>
      <c r="S3946">
        <v>484</v>
      </c>
      <c r="T3946">
        <v>10.88888889</v>
      </c>
      <c r="U3946">
        <f>VLOOKUP(A3946,vlookup_table[#All],2,)</f>
        <v>28</v>
      </c>
      <c r="V3946">
        <f>VLOOKUP(A3946,vlookup_table[#All],4,FALSE)</f>
        <v>1701</v>
      </c>
      <c r="W3946" t="str">
        <f>IF(LEN(V3946)=4,_xlfn.CONCAT("19",LEFT(V3946,2)),IF(LEN(V3946)=3,_xlfn.CONCAT("190",LEFT(V3946,2)),0))</f>
        <v>1917</v>
      </c>
      <c r="X3946">
        <f>IF(V3946&lt;&gt;0,1997-VALUE(W3946),0)</f>
        <v>80</v>
      </c>
      <c r="Y3946" t="str">
        <f>VLOOKUP(A3946,vlookup_table[#All],5,FALSE)</f>
        <v>U1</v>
      </c>
      <c r="Z3946" t="str">
        <f t="shared" si="371"/>
        <v>Urban</v>
      </c>
      <c r="AA3946">
        <f>VLOOKUP(A3946,vlookup_table[#All],7,FALSE)</f>
        <v>10</v>
      </c>
    </row>
    <row r="3947" spans="1:27" x14ac:dyDescent="0.3">
      <c r="A3947">
        <v>116539</v>
      </c>
      <c r="B3947" s="1" t="s">
        <v>22</v>
      </c>
      <c r="C3947" s="1" t="str">
        <f>UPPER(LEFT(B3947,2))</f>
        <v>CA</v>
      </c>
      <c r="D3947" s="1" t="s">
        <v>17</v>
      </c>
      <c r="E3947" s="1" t="str">
        <f>UPPER(LEFT(D3947,1))</f>
        <v>F</v>
      </c>
      <c r="F3947">
        <v>1606</v>
      </c>
      <c r="G3947">
        <f t="shared" si="366"/>
        <v>1606</v>
      </c>
      <c r="H3947">
        <f t="shared" si="367"/>
        <v>1606</v>
      </c>
      <c r="I3947">
        <v>293</v>
      </c>
      <c r="J3947">
        <f t="shared" si="368"/>
        <v>293</v>
      </c>
      <c r="K3947">
        <v>367</v>
      </c>
      <c r="L3947">
        <f t="shared" si="369"/>
        <v>367</v>
      </c>
      <c r="M3947">
        <v>25</v>
      </c>
      <c r="N3947">
        <v>12438</v>
      </c>
      <c r="O3947">
        <f t="shared" si="370"/>
        <v>12438</v>
      </c>
      <c r="P3947">
        <v>15</v>
      </c>
      <c r="Q3947">
        <v>38</v>
      </c>
      <c r="R3947">
        <v>316</v>
      </c>
      <c r="S3947">
        <v>351</v>
      </c>
      <c r="T3947">
        <v>13.42857143</v>
      </c>
      <c r="U3947">
        <f>VLOOKUP(A3947,vlookup_table[#All],2,)</f>
        <v>0</v>
      </c>
      <c r="V3947">
        <f>VLOOKUP(A3947,vlookup_table[#All],4,FALSE)</f>
        <v>3001</v>
      </c>
      <c r="W3947" t="str">
        <f>IF(LEN(V3947)=4,_xlfn.CONCAT("19",LEFT(V3947,2)),IF(LEN(V3947)=3,_xlfn.CONCAT("190",LEFT(V3947,2)),0))</f>
        <v>1930</v>
      </c>
      <c r="X3947">
        <f>IF(V3947&lt;&gt;0,1997-VALUE(W3947),0)</f>
        <v>67</v>
      </c>
      <c r="Y3947" t="str">
        <f>VLOOKUP(A3947,vlookup_table[#All],5,FALSE)</f>
        <v>T2</v>
      </c>
      <c r="Z3947" t="str">
        <f t="shared" si="371"/>
        <v>Town</v>
      </c>
      <c r="AA3947">
        <f>VLOOKUP(A3947,vlookup_table[#All],7,FALSE)</f>
        <v>19</v>
      </c>
    </row>
    <row r="3948" spans="1:27" x14ac:dyDescent="0.3">
      <c r="A3948">
        <v>65656</v>
      </c>
      <c r="B3948" s="1" t="s">
        <v>30</v>
      </c>
      <c r="C3948" s="1" t="str">
        <f>UPPER(LEFT(B3948,2))</f>
        <v>MI</v>
      </c>
      <c r="D3948" s="1"/>
      <c r="E3948" s="1" t="str">
        <f>UPPER(LEFT(D3948,1))</f>
        <v/>
      </c>
      <c r="F3948">
        <v>928</v>
      </c>
      <c r="G3948">
        <f t="shared" si="366"/>
        <v>928</v>
      </c>
      <c r="H3948">
        <f t="shared" si="367"/>
        <v>928</v>
      </c>
      <c r="I3948">
        <v>334</v>
      </c>
      <c r="J3948">
        <f t="shared" si="368"/>
        <v>334</v>
      </c>
      <c r="K3948">
        <v>527</v>
      </c>
      <c r="L3948">
        <f t="shared" si="369"/>
        <v>527</v>
      </c>
      <c r="M3948">
        <v>1</v>
      </c>
      <c r="N3948">
        <v>23732</v>
      </c>
      <c r="O3948">
        <f t="shared" si="370"/>
        <v>23732</v>
      </c>
      <c r="P3948">
        <v>15</v>
      </c>
      <c r="Q3948">
        <v>57</v>
      </c>
      <c r="R3948">
        <v>463</v>
      </c>
      <c r="S3948">
        <v>403</v>
      </c>
      <c r="T3948">
        <v>15</v>
      </c>
      <c r="U3948">
        <f>VLOOKUP(A3948,vlookup_table[#All],2,)</f>
        <v>0</v>
      </c>
      <c r="V3948">
        <f>VLOOKUP(A3948,vlookup_table[#All],4,FALSE)</f>
        <v>0</v>
      </c>
      <c r="W3948">
        <f>IF(LEN(V3948)=4,_xlfn.CONCAT("19",LEFT(V3948,2)),IF(LEN(V3948)=3,_xlfn.CONCAT("190",LEFT(V3948,2)),0))</f>
        <v>0</v>
      </c>
      <c r="X3948">
        <f>IF(V3948&lt;&gt;0,1997-VALUE(W3948),0)</f>
        <v>0</v>
      </c>
      <c r="Y3948" t="str">
        <f>VLOOKUP(A3948,vlookup_table[#All],5,FALSE)</f>
        <v>S3</v>
      </c>
      <c r="Z3948" t="str">
        <f t="shared" si="371"/>
        <v>Suburban</v>
      </c>
      <c r="AA3948">
        <f>VLOOKUP(A3948,vlookup_table[#All],7,FALSE)</f>
        <v>25</v>
      </c>
    </row>
    <row r="3949" spans="1:27" x14ac:dyDescent="0.3">
      <c r="A3949">
        <v>121986</v>
      </c>
      <c r="B3949" s="1" t="s">
        <v>21</v>
      </c>
      <c r="C3949" s="1" t="str">
        <f>UPPER(LEFT(B3949,2))</f>
        <v>TX</v>
      </c>
      <c r="D3949" s="1" t="s">
        <v>17</v>
      </c>
      <c r="E3949" s="1" t="str">
        <f>UPPER(LEFT(D3949,1))</f>
        <v>F</v>
      </c>
      <c r="F3949">
        <v>733</v>
      </c>
      <c r="G3949">
        <f t="shared" si="366"/>
        <v>733</v>
      </c>
      <c r="H3949">
        <f t="shared" si="367"/>
        <v>733</v>
      </c>
      <c r="I3949">
        <v>452</v>
      </c>
      <c r="J3949">
        <f t="shared" si="368"/>
        <v>452</v>
      </c>
      <c r="K3949">
        <v>503</v>
      </c>
      <c r="L3949">
        <f t="shared" si="369"/>
        <v>503</v>
      </c>
      <c r="M3949">
        <v>0</v>
      </c>
      <c r="N3949">
        <v>14468</v>
      </c>
      <c r="O3949">
        <f t="shared" si="370"/>
        <v>14468</v>
      </c>
      <c r="P3949">
        <v>17</v>
      </c>
      <c r="Q3949">
        <v>50</v>
      </c>
      <c r="R3949">
        <v>453</v>
      </c>
      <c r="S3949">
        <v>496</v>
      </c>
      <c r="T3949">
        <v>6.6666666670000003</v>
      </c>
      <c r="U3949">
        <f>VLOOKUP(A3949,vlookup_table[#All],2,)</f>
        <v>0</v>
      </c>
      <c r="V3949">
        <f>VLOOKUP(A3949,vlookup_table[#All],4,FALSE)</f>
        <v>0</v>
      </c>
      <c r="W3949">
        <f>IF(LEN(V3949)=4,_xlfn.CONCAT("19",LEFT(V3949,2)),IF(LEN(V3949)=3,_xlfn.CONCAT("190",LEFT(V3949,2)),0))</f>
        <v>0</v>
      </c>
      <c r="X3949">
        <f>IF(V3949&lt;&gt;0,1997-VALUE(W3949),0)</f>
        <v>0</v>
      </c>
      <c r="Y3949" t="str">
        <f>VLOOKUP(A3949,vlookup_table[#All],5,FALSE)</f>
        <v>U3</v>
      </c>
      <c r="Z3949" t="str">
        <f t="shared" si="371"/>
        <v>Urban</v>
      </c>
      <c r="AA3949">
        <f>VLOOKUP(A3949,vlookup_table[#All],7,FALSE)</f>
        <v>3</v>
      </c>
    </row>
    <row r="3950" spans="1:27" x14ac:dyDescent="0.3">
      <c r="A3950">
        <v>83718</v>
      </c>
      <c r="B3950" s="1" t="s">
        <v>57</v>
      </c>
      <c r="C3950" s="1" t="str">
        <f>UPPER(LEFT(B3950,2))</f>
        <v>MN</v>
      </c>
      <c r="D3950" s="1" t="s">
        <v>17</v>
      </c>
      <c r="E3950" s="1" t="str">
        <f>UPPER(LEFT(D3950,1))</f>
        <v>F</v>
      </c>
      <c r="F3950">
        <v>813</v>
      </c>
      <c r="G3950">
        <f t="shared" si="366"/>
        <v>813</v>
      </c>
      <c r="H3950">
        <f t="shared" si="367"/>
        <v>813</v>
      </c>
      <c r="I3950">
        <v>216</v>
      </c>
      <c r="J3950">
        <f t="shared" si="368"/>
        <v>216</v>
      </c>
      <c r="K3950">
        <v>382</v>
      </c>
      <c r="L3950">
        <f t="shared" si="369"/>
        <v>382</v>
      </c>
      <c r="M3950">
        <v>0</v>
      </c>
      <c r="N3950">
        <v>18722</v>
      </c>
      <c r="O3950">
        <f t="shared" si="370"/>
        <v>18722</v>
      </c>
      <c r="P3950">
        <v>0</v>
      </c>
      <c r="Q3950">
        <v>62</v>
      </c>
      <c r="R3950">
        <v>295</v>
      </c>
      <c r="S3950">
        <v>281</v>
      </c>
      <c r="T3950">
        <v>2.7058823529999998</v>
      </c>
      <c r="U3950">
        <f>VLOOKUP(A3950,vlookup_table[#All],2,)</f>
        <v>0</v>
      </c>
      <c r="V3950">
        <f>VLOOKUP(A3950,vlookup_table[#All],4,FALSE)</f>
        <v>1601</v>
      </c>
      <c r="W3950" t="str">
        <f>IF(LEN(V3950)=4,_xlfn.CONCAT("19",LEFT(V3950,2)),IF(LEN(V3950)=3,_xlfn.CONCAT("190",LEFT(V3950,2)),0))</f>
        <v>1916</v>
      </c>
      <c r="X3950">
        <f>IF(V3950&lt;&gt;0,1997-VALUE(W3950),0)</f>
        <v>81</v>
      </c>
      <c r="Y3950" t="str">
        <f>VLOOKUP(A3950,vlookup_table[#All],5,FALSE)</f>
        <v>C2</v>
      </c>
      <c r="Z3950" t="str">
        <f t="shared" si="371"/>
        <v>City</v>
      </c>
      <c r="AA3950">
        <f>VLOOKUP(A3950,vlookup_table[#All],7,FALSE)</f>
        <v>3</v>
      </c>
    </row>
    <row r="3951" spans="1:27" x14ac:dyDescent="0.3">
      <c r="A3951">
        <v>80336</v>
      </c>
      <c r="B3951" s="1" t="s">
        <v>36</v>
      </c>
      <c r="C3951" s="1" t="str">
        <f>UPPER(LEFT(B3951,2))</f>
        <v>WI</v>
      </c>
      <c r="D3951" s="1" t="s">
        <v>17</v>
      </c>
      <c r="E3951" s="1" t="str">
        <f>UPPER(LEFT(D3951,1))</f>
        <v>F</v>
      </c>
      <c r="F3951">
        <v>836</v>
      </c>
      <c r="G3951">
        <f t="shared" si="366"/>
        <v>836</v>
      </c>
      <c r="H3951">
        <f t="shared" si="367"/>
        <v>836</v>
      </c>
      <c r="I3951">
        <v>464</v>
      </c>
      <c r="J3951">
        <f t="shared" si="368"/>
        <v>464</v>
      </c>
      <c r="K3951">
        <v>512</v>
      </c>
      <c r="L3951">
        <f t="shared" si="369"/>
        <v>512</v>
      </c>
      <c r="M3951">
        <v>0</v>
      </c>
      <c r="N3951">
        <v>15024</v>
      </c>
      <c r="O3951">
        <f t="shared" si="370"/>
        <v>15024</v>
      </c>
      <c r="P3951">
        <v>5</v>
      </c>
      <c r="Q3951">
        <v>84</v>
      </c>
      <c r="R3951">
        <v>468</v>
      </c>
      <c r="S3951">
        <v>496</v>
      </c>
      <c r="T3951">
        <v>6.9285714289999998</v>
      </c>
      <c r="U3951">
        <f>VLOOKUP(A3951,vlookup_table[#All],2,)</f>
        <v>2</v>
      </c>
      <c r="V3951">
        <f>VLOOKUP(A3951,vlookup_table[#All],4,FALSE)</f>
        <v>3001</v>
      </c>
      <c r="W3951" t="str">
        <f>IF(LEN(V3951)=4,_xlfn.CONCAT("19",LEFT(V3951,2)),IF(LEN(V3951)=3,_xlfn.CONCAT("190",LEFT(V3951,2)),0))</f>
        <v>1930</v>
      </c>
      <c r="X3951">
        <f>IF(V3951&lt;&gt;0,1997-VALUE(W3951),0)</f>
        <v>67</v>
      </c>
      <c r="Y3951" t="str">
        <f>VLOOKUP(A3951,vlookup_table[#All],5,FALSE)</f>
        <v>C2</v>
      </c>
      <c r="Z3951" t="str">
        <f t="shared" si="371"/>
        <v>City</v>
      </c>
      <c r="AA3951">
        <f>VLOOKUP(A3951,vlookup_table[#All],7,FALSE)</f>
        <v>12</v>
      </c>
    </row>
    <row r="3952" spans="1:27" x14ac:dyDescent="0.3">
      <c r="A3952">
        <v>72166</v>
      </c>
      <c r="B3952" s="1" t="s">
        <v>30</v>
      </c>
      <c r="C3952" s="1" t="str">
        <f>UPPER(LEFT(B3952,2))</f>
        <v>MI</v>
      </c>
      <c r="D3952" s="1" t="s">
        <v>17</v>
      </c>
      <c r="E3952" s="1" t="str">
        <f>UPPER(LEFT(D3952,1))</f>
        <v>F</v>
      </c>
      <c r="F3952">
        <v>483</v>
      </c>
      <c r="G3952">
        <f t="shared" si="366"/>
        <v>483</v>
      </c>
      <c r="H3952">
        <f t="shared" si="367"/>
        <v>483</v>
      </c>
      <c r="I3952">
        <v>364</v>
      </c>
      <c r="J3952">
        <f t="shared" si="368"/>
        <v>364</v>
      </c>
      <c r="K3952">
        <v>463</v>
      </c>
      <c r="L3952">
        <f t="shared" si="369"/>
        <v>463</v>
      </c>
      <c r="M3952">
        <v>0</v>
      </c>
      <c r="N3952">
        <v>15398</v>
      </c>
      <c r="O3952">
        <f t="shared" si="370"/>
        <v>15398</v>
      </c>
      <c r="P3952">
        <v>0</v>
      </c>
      <c r="Q3952">
        <v>89</v>
      </c>
      <c r="R3952">
        <v>388</v>
      </c>
      <c r="S3952">
        <v>412</v>
      </c>
      <c r="T3952">
        <v>13</v>
      </c>
      <c r="U3952">
        <f>VLOOKUP(A3952,vlookup_table[#All],2,)</f>
        <v>28</v>
      </c>
      <c r="V3952">
        <f>VLOOKUP(A3952,vlookup_table[#All],4,FALSE)</f>
        <v>5801</v>
      </c>
      <c r="W3952" t="str">
        <f>IF(LEN(V3952)=4,_xlfn.CONCAT("19",LEFT(V3952,2)),IF(LEN(V3952)=3,_xlfn.CONCAT("190",LEFT(V3952,2)),0))</f>
        <v>1958</v>
      </c>
      <c r="X3952">
        <f>IF(V3952&lt;&gt;0,1997-VALUE(W3952),0)</f>
        <v>39</v>
      </c>
      <c r="Y3952" t="str">
        <f>VLOOKUP(A3952,vlookup_table[#All],5,FALSE)</f>
        <v>T2</v>
      </c>
      <c r="Z3952" t="str">
        <f t="shared" si="371"/>
        <v>Town</v>
      </c>
      <c r="AA3952">
        <f>VLOOKUP(A3952,vlookup_table[#All],7,FALSE)</f>
        <v>20</v>
      </c>
    </row>
    <row r="3953" spans="1:27" x14ac:dyDescent="0.3">
      <c r="A3953">
        <v>150945</v>
      </c>
      <c r="B3953" s="1" t="s">
        <v>22</v>
      </c>
      <c r="C3953" s="1" t="str">
        <f>UPPER(LEFT(B3953,2))</f>
        <v>CA</v>
      </c>
      <c r="D3953" s="1" t="s">
        <v>17</v>
      </c>
      <c r="E3953" s="1" t="str">
        <f>UPPER(LEFT(D3953,1))</f>
        <v>F</v>
      </c>
      <c r="F3953">
        <v>1473</v>
      </c>
      <c r="G3953">
        <f t="shared" si="366"/>
        <v>1473</v>
      </c>
      <c r="H3953">
        <f t="shared" si="367"/>
        <v>1473</v>
      </c>
      <c r="I3953">
        <v>424</v>
      </c>
      <c r="J3953">
        <f t="shared" si="368"/>
        <v>424</v>
      </c>
      <c r="K3953">
        <v>452</v>
      </c>
      <c r="L3953">
        <f t="shared" si="369"/>
        <v>452</v>
      </c>
      <c r="M3953">
        <v>1</v>
      </c>
      <c r="N3953">
        <v>13529</v>
      </c>
      <c r="O3953">
        <f t="shared" si="370"/>
        <v>13529</v>
      </c>
      <c r="P3953">
        <v>14</v>
      </c>
      <c r="Q3953">
        <v>65</v>
      </c>
      <c r="R3953">
        <v>436</v>
      </c>
      <c r="S3953">
        <v>444</v>
      </c>
      <c r="T3953">
        <v>13.33333333</v>
      </c>
      <c r="U3953">
        <f>VLOOKUP(A3953,vlookup_table[#All],2,)</f>
        <v>1</v>
      </c>
      <c r="V3953">
        <f>VLOOKUP(A3953,vlookup_table[#All],4,FALSE)</f>
        <v>0</v>
      </c>
      <c r="W3953">
        <f>IF(LEN(V3953)=4,_xlfn.CONCAT("19",LEFT(V3953,2)),IF(LEN(V3953)=3,_xlfn.CONCAT("190",LEFT(V3953,2)),0))</f>
        <v>0</v>
      </c>
      <c r="X3953">
        <f>IF(V3953&lt;&gt;0,1997-VALUE(W3953),0)</f>
        <v>0</v>
      </c>
      <c r="Y3953" t="str">
        <f>VLOOKUP(A3953,vlookup_table[#All],5,FALSE)</f>
        <v>U3</v>
      </c>
      <c r="Z3953" t="str">
        <f t="shared" si="371"/>
        <v>Urban</v>
      </c>
      <c r="AA3953">
        <f>VLOOKUP(A3953,vlookup_table[#All],7,FALSE)</f>
        <v>20</v>
      </c>
    </row>
    <row r="3954" spans="1:27" x14ac:dyDescent="0.3">
      <c r="A3954">
        <v>132847</v>
      </c>
      <c r="B3954" s="1" t="s">
        <v>67</v>
      </c>
      <c r="C3954" s="1" t="str">
        <f>UPPER(LEFT(B3954,2))</f>
        <v>WY</v>
      </c>
      <c r="D3954" s="1" t="s">
        <v>52</v>
      </c>
      <c r="E3954" s="1" t="str">
        <f>UPPER(LEFT(D3954,1))</f>
        <v>M</v>
      </c>
      <c r="F3954">
        <v>0</v>
      </c>
      <c r="G3954" t="str">
        <f t="shared" si="366"/>
        <v/>
      </c>
      <c r="H3954">
        <f t="shared" si="367"/>
        <v>1167.273896595208</v>
      </c>
      <c r="I3954">
        <v>0</v>
      </c>
      <c r="J3954">
        <f t="shared" si="368"/>
        <v>354.11002014098693</v>
      </c>
      <c r="K3954">
        <v>0</v>
      </c>
      <c r="L3954">
        <f t="shared" si="369"/>
        <v>447.98816120906798</v>
      </c>
      <c r="M3954">
        <v>0</v>
      </c>
      <c r="N3954">
        <v>0</v>
      </c>
      <c r="O3954">
        <f t="shared" si="370"/>
        <v>16567.315458207453</v>
      </c>
      <c r="P3954">
        <v>0</v>
      </c>
      <c r="Q3954">
        <v>0</v>
      </c>
      <c r="R3954">
        <v>0</v>
      </c>
      <c r="S3954">
        <v>0</v>
      </c>
      <c r="T3954">
        <v>20</v>
      </c>
      <c r="U3954">
        <f>VLOOKUP(A3954,vlookup_table[#All],2,)</f>
        <v>1</v>
      </c>
      <c r="V3954">
        <f>VLOOKUP(A3954,vlookup_table[#All],4,FALSE)</f>
        <v>6801</v>
      </c>
      <c r="W3954" t="str">
        <f>IF(LEN(V3954)=4,_xlfn.CONCAT("19",LEFT(V3954,2)),IF(LEN(V3954)=3,_xlfn.CONCAT("190",LEFT(V3954,2)),0))</f>
        <v>1968</v>
      </c>
      <c r="X3954">
        <f>IF(V3954&lt;&gt;0,1997-VALUE(W3954),0)</f>
        <v>29</v>
      </c>
      <c r="Y3954" t="str">
        <f>VLOOKUP(A3954,vlookup_table[#All],5,FALSE)</f>
        <v>T3</v>
      </c>
      <c r="Z3954" t="str">
        <f t="shared" si="371"/>
        <v>Town</v>
      </c>
      <c r="AA3954">
        <f>VLOOKUP(A3954,vlookup_table[#All],7,FALSE)</f>
        <v>10</v>
      </c>
    </row>
    <row r="3955" spans="1:27" x14ac:dyDescent="0.3">
      <c r="A3955">
        <v>21244</v>
      </c>
      <c r="B3955" s="1" t="s">
        <v>18</v>
      </c>
      <c r="C3955" s="1" t="str">
        <f>UPPER(LEFT(B3955,2))</f>
        <v>NC</v>
      </c>
      <c r="D3955" s="1" t="s">
        <v>17</v>
      </c>
      <c r="E3955" s="1" t="str">
        <f>UPPER(LEFT(D3955,1))</f>
        <v>F</v>
      </c>
      <c r="F3955">
        <v>828</v>
      </c>
      <c r="G3955">
        <f t="shared" si="366"/>
        <v>828</v>
      </c>
      <c r="H3955">
        <f t="shared" si="367"/>
        <v>828</v>
      </c>
      <c r="I3955">
        <v>232</v>
      </c>
      <c r="J3955">
        <f t="shared" si="368"/>
        <v>232</v>
      </c>
      <c r="K3955">
        <v>380</v>
      </c>
      <c r="L3955">
        <f t="shared" si="369"/>
        <v>380</v>
      </c>
      <c r="M3955">
        <v>13</v>
      </c>
      <c r="N3955">
        <v>15119</v>
      </c>
      <c r="O3955">
        <f t="shared" si="370"/>
        <v>15119</v>
      </c>
      <c r="P3955">
        <v>1</v>
      </c>
      <c r="Q3955">
        <v>66</v>
      </c>
      <c r="R3955">
        <v>308</v>
      </c>
      <c r="S3955">
        <v>327</v>
      </c>
      <c r="T3955">
        <v>10.30769231</v>
      </c>
      <c r="U3955">
        <f>VLOOKUP(A3955,vlookup_table[#All],2,)</f>
        <v>0</v>
      </c>
      <c r="V3955">
        <f>VLOOKUP(A3955,vlookup_table[#All],4,FALSE)</f>
        <v>2307</v>
      </c>
      <c r="W3955" t="str">
        <f>IF(LEN(V3955)=4,_xlfn.CONCAT("19",LEFT(V3955,2)),IF(LEN(V3955)=3,_xlfn.CONCAT("190",LEFT(V3955,2)),0))</f>
        <v>1923</v>
      </c>
      <c r="X3955">
        <f>IF(V3955&lt;&gt;0,1997-VALUE(W3955),0)</f>
        <v>74</v>
      </c>
      <c r="Y3955" t="str">
        <f>VLOOKUP(A3955,vlookup_table[#All],5,FALSE)</f>
        <v>R1</v>
      </c>
      <c r="Z3955" t="str">
        <f t="shared" si="371"/>
        <v>Rural</v>
      </c>
      <c r="AA3955">
        <f>VLOOKUP(A3955,vlookup_table[#All],7,FALSE)</f>
        <v>12</v>
      </c>
    </row>
    <row r="3956" spans="1:27" x14ac:dyDescent="0.3">
      <c r="A3956">
        <v>82618</v>
      </c>
      <c r="B3956" s="1" t="s">
        <v>57</v>
      </c>
      <c r="C3956" s="1" t="str">
        <f>UPPER(LEFT(B3956,2))</f>
        <v>MN</v>
      </c>
      <c r="D3956" s="1" t="s">
        <v>14</v>
      </c>
      <c r="E3956" s="1" t="str">
        <f>UPPER(LEFT(D3956,1))</f>
        <v>M</v>
      </c>
      <c r="F3956">
        <v>836</v>
      </c>
      <c r="G3956">
        <f t="shared" si="366"/>
        <v>836</v>
      </c>
      <c r="H3956">
        <f t="shared" si="367"/>
        <v>836</v>
      </c>
      <c r="I3956">
        <v>477</v>
      </c>
      <c r="J3956">
        <f t="shared" si="368"/>
        <v>477</v>
      </c>
      <c r="K3956">
        <v>540</v>
      </c>
      <c r="L3956">
        <f t="shared" si="369"/>
        <v>540</v>
      </c>
      <c r="M3956">
        <v>0</v>
      </c>
      <c r="N3956">
        <v>15366</v>
      </c>
      <c r="O3956">
        <f t="shared" si="370"/>
        <v>15366</v>
      </c>
      <c r="P3956">
        <v>3</v>
      </c>
      <c r="Q3956">
        <v>81</v>
      </c>
      <c r="R3956">
        <v>508</v>
      </c>
      <c r="S3956">
        <v>495</v>
      </c>
      <c r="T3956">
        <v>6.2380952379999997</v>
      </c>
      <c r="U3956">
        <f>VLOOKUP(A3956,vlookup_table[#All],2,)</f>
        <v>0</v>
      </c>
      <c r="V3956">
        <f>VLOOKUP(A3956,vlookup_table[#All],4,FALSE)</f>
        <v>6001</v>
      </c>
      <c r="W3956" t="str">
        <f>IF(LEN(V3956)=4,_xlfn.CONCAT("19",LEFT(V3956,2)),IF(LEN(V3956)=3,_xlfn.CONCAT("190",LEFT(V3956,2)),0))</f>
        <v>1960</v>
      </c>
      <c r="X3956">
        <f>IF(V3956&lt;&gt;0,1997-VALUE(W3956),0)</f>
        <v>37</v>
      </c>
      <c r="Y3956" t="str">
        <f>VLOOKUP(A3956,vlookup_table[#All],5,FALSE)</f>
        <v>S2</v>
      </c>
      <c r="Z3956" t="str">
        <f t="shared" si="371"/>
        <v>Suburban</v>
      </c>
      <c r="AA3956">
        <f>VLOOKUP(A3956,vlookup_table[#All],7,FALSE)</f>
        <v>5</v>
      </c>
    </row>
    <row r="3957" spans="1:27" x14ac:dyDescent="0.3">
      <c r="A3957">
        <v>169044</v>
      </c>
      <c r="B3957" s="1" t="s">
        <v>22</v>
      </c>
      <c r="C3957" s="1" t="str">
        <f>UPPER(LEFT(B3957,2))</f>
        <v>CA</v>
      </c>
      <c r="D3957" s="1" t="s">
        <v>17</v>
      </c>
      <c r="E3957" s="1" t="str">
        <f>UPPER(LEFT(D3957,1))</f>
        <v>F</v>
      </c>
      <c r="F3957">
        <v>993</v>
      </c>
      <c r="G3957">
        <f t="shared" si="366"/>
        <v>993</v>
      </c>
      <c r="H3957">
        <f t="shared" si="367"/>
        <v>993</v>
      </c>
      <c r="I3957">
        <v>252</v>
      </c>
      <c r="J3957">
        <f t="shared" si="368"/>
        <v>252</v>
      </c>
      <c r="K3957">
        <v>344</v>
      </c>
      <c r="L3957">
        <f t="shared" si="369"/>
        <v>344</v>
      </c>
      <c r="M3957">
        <v>6</v>
      </c>
      <c r="N3957">
        <v>12884</v>
      </c>
      <c r="O3957">
        <f t="shared" si="370"/>
        <v>12884</v>
      </c>
      <c r="P3957">
        <v>1</v>
      </c>
      <c r="Q3957">
        <v>60</v>
      </c>
      <c r="R3957">
        <v>291</v>
      </c>
      <c r="S3957">
        <v>316</v>
      </c>
      <c r="T3957">
        <v>6.96</v>
      </c>
      <c r="U3957">
        <f>VLOOKUP(A3957,vlookup_table[#All],2,)</f>
        <v>0</v>
      </c>
      <c r="V3957">
        <f>VLOOKUP(A3957,vlookup_table[#All],4,FALSE)</f>
        <v>3401</v>
      </c>
      <c r="W3957" t="str">
        <f>IF(LEN(V3957)=4,_xlfn.CONCAT("19",LEFT(V3957,2)),IF(LEN(V3957)=3,_xlfn.CONCAT("190",LEFT(V3957,2)),0))</f>
        <v>1934</v>
      </c>
      <c r="X3957">
        <f>IF(V3957&lt;&gt;0,1997-VALUE(W3957),0)</f>
        <v>63</v>
      </c>
      <c r="Y3957" t="str">
        <f>VLOOKUP(A3957,vlookup_table[#All],5,FALSE)</f>
        <v>R2</v>
      </c>
      <c r="Z3957" t="str">
        <f t="shared" si="371"/>
        <v>Rural</v>
      </c>
      <c r="AA3957">
        <f>VLOOKUP(A3957,vlookup_table[#All],7,FALSE)</f>
        <v>15</v>
      </c>
    </row>
    <row r="3958" spans="1:27" x14ac:dyDescent="0.3">
      <c r="A3958">
        <v>165830</v>
      </c>
      <c r="B3958" s="1" t="s">
        <v>22</v>
      </c>
      <c r="C3958" s="1" t="str">
        <f>UPPER(LEFT(B3958,2))</f>
        <v>CA</v>
      </c>
      <c r="D3958" s="1" t="s">
        <v>17</v>
      </c>
      <c r="E3958" s="1" t="str">
        <f>UPPER(LEFT(D3958,1))</f>
        <v>F</v>
      </c>
      <c r="F3958">
        <v>3230</v>
      </c>
      <c r="G3958">
        <f t="shared" si="366"/>
        <v>3230</v>
      </c>
      <c r="H3958">
        <f t="shared" si="367"/>
        <v>3230</v>
      </c>
      <c r="I3958">
        <v>650</v>
      </c>
      <c r="J3958">
        <f t="shared" si="368"/>
        <v>650</v>
      </c>
      <c r="K3958">
        <v>752</v>
      </c>
      <c r="L3958">
        <f t="shared" si="369"/>
        <v>752</v>
      </c>
      <c r="M3958">
        <v>93</v>
      </c>
      <c r="N3958">
        <v>27549</v>
      </c>
      <c r="O3958">
        <f t="shared" si="370"/>
        <v>27549</v>
      </c>
      <c r="P3958">
        <v>4</v>
      </c>
      <c r="Q3958">
        <v>53</v>
      </c>
      <c r="R3958">
        <v>688</v>
      </c>
      <c r="S3958">
        <v>714</v>
      </c>
      <c r="T3958">
        <v>18.333333329999999</v>
      </c>
      <c r="U3958">
        <f>VLOOKUP(A3958,vlookup_table[#All],2,)</f>
        <v>0</v>
      </c>
      <c r="V3958">
        <f>VLOOKUP(A3958,vlookup_table[#All],4,FALSE)</f>
        <v>5510</v>
      </c>
      <c r="W3958" t="str">
        <f>IF(LEN(V3958)=4,_xlfn.CONCAT("19",LEFT(V3958,2)),IF(LEN(V3958)=3,_xlfn.CONCAT("190",LEFT(V3958,2)),0))</f>
        <v>1955</v>
      </c>
      <c r="X3958">
        <f>IF(V3958&lt;&gt;0,1997-VALUE(W3958),0)</f>
        <v>42</v>
      </c>
      <c r="Y3958" t="str">
        <f>VLOOKUP(A3958,vlookup_table[#All],5,FALSE)</f>
        <v>C1</v>
      </c>
      <c r="Z3958" t="str">
        <f t="shared" si="371"/>
        <v>City</v>
      </c>
      <c r="AA3958">
        <f>VLOOKUP(A3958,vlookup_table[#All],7,FALSE)</f>
        <v>25</v>
      </c>
    </row>
    <row r="3959" spans="1:27" x14ac:dyDescent="0.3">
      <c r="A3959">
        <v>165820</v>
      </c>
      <c r="B3959" s="1" t="s">
        <v>22</v>
      </c>
      <c r="C3959" s="1" t="str">
        <f>UPPER(LEFT(B3959,2))</f>
        <v>CA</v>
      </c>
      <c r="D3959" s="1" t="s">
        <v>17</v>
      </c>
      <c r="E3959" s="1" t="str">
        <f>UPPER(LEFT(D3959,1))</f>
        <v>F</v>
      </c>
      <c r="F3959">
        <v>2854</v>
      </c>
      <c r="G3959">
        <f t="shared" si="366"/>
        <v>2854</v>
      </c>
      <c r="H3959">
        <f t="shared" si="367"/>
        <v>2854</v>
      </c>
      <c r="I3959">
        <v>732</v>
      </c>
      <c r="J3959">
        <f t="shared" si="368"/>
        <v>732</v>
      </c>
      <c r="K3959">
        <v>785</v>
      </c>
      <c r="L3959">
        <f t="shared" si="369"/>
        <v>785</v>
      </c>
      <c r="M3959">
        <v>94</v>
      </c>
      <c r="N3959">
        <v>29170</v>
      </c>
      <c r="O3959">
        <f t="shared" si="370"/>
        <v>29170</v>
      </c>
      <c r="P3959">
        <v>7</v>
      </c>
      <c r="Q3959">
        <v>45</v>
      </c>
      <c r="R3959">
        <v>749</v>
      </c>
      <c r="S3959">
        <v>760</v>
      </c>
      <c r="T3959">
        <v>20</v>
      </c>
      <c r="U3959">
        <f>VLOOKUP(A3959,vlookup_table[#All],2,)</f>
        <v>2</v>
      </c>
      <c r="V3959">
        <f>VLOOKUP(A3959,vlookup_table[#All],4,FALSE)</f>
        <v>2201</v>
      </c>
      <c r="W3959" t="str">
        <f>IF(LEN(V3959)=4,_xlfn.CONCAT("19",LEFT(V3959,2)),IF(LEN(V3959)=3,_xlfn.CONCAT("190",LEFT(V3959,2)),0))</f>
        <v>1922</v>
      </c>
      <c r="X3959">
        <f>IF(V3959&lt;&gt;0,1997-VALUE(W3959),0)</f>
        <v>75</v>
      </c>
      <c r="Y3959" t="str">
        <f>VLOOKUP(A3959,vlookup_table[#All],5,FALSE)</f>
        <v>C1</v>
      </c>
      <c r="Z3959" t="str">
        <f t="shared" si="371"/>
        <v>City</v>
      </c>
      <c r="AA3959">
        <f>VLOOKUP(A3959,vlookup_table[#All],7,FALSE)</f>
        <v>20</v>
      </c>
    </row>
    <row r="3960" spans="1:27" x14ac:dyDescent="0.3">
      <c r="A3960">
        <v>29010</v>
      </c>
      <c r="B3960" s="1" t="s">
        <v>50</v>
      </c>
      <c r="C3960" s="1" t="str">
        <f>UPPER(LEFT(B3960,2))</f>
        <v>LA</v>
      </c>
      <c r="D3960" s="1" t="s">
        <v>14</v>
      </c>
      <c r="E3960" s="1" t="str">
        <f>UPPER(LEFT(D3960,1))</f>
        <v>M</v>
      </c>
      <c r="F3960">
        <v>775</v>
      </c>
      <c r="G3960">
        <f t="shared" si="366"/>
        <v>775</v>
      </c>
      <c r="H3960">
        <f t="shared" si="367"/>
        <v>775</v>
      </c>
      <c r="I3960">
        <v>354</v>
      </c>
      <c r="J3960">
        <f t="shared" si="368"/>
        <v>354</v>
      </c>
      <c r="K3960">
        <v>447</v>
      </c>
      <c r="L3960">
        <f t="shared" si="369"/>
        <v>447</v>
      </c>
      <c r="M3960">
        <v>7</v>
      </c>
      <c r="N3960">
        <v>14170</v>
      </c>
      <c r="O3960">
        <f t="shared" si="370"/>
        <v>14170</v>
      </c>
      <c r="P3960">
        <v>3</v>
      </c>
      <c r="Q3960">
        <v>70</v>
      </c>
      <c r="R3960">
        <v>395</v>
      </c>
      <c r="S3960">
        <v>410</v>
      </c>
      <c r="T3960">
        <v>18</v>
      </c>
      <c r="U3960">
        <f>VLOOKUP(A3960,vlookup_table[#All],2,)</f>
        <v>2</v>
      </c>
      <c r="V3960">
        <f>VLOOKUP(A3960,vlookup_table[#All],4,FALSE)</f>
        <v>5001</v>
      </c>
      <c r="W3960" t="str">
        <f>IF(LEN(V3960)=4,_xlfn.CONCAT("19",LEFT(V3960,2)),IF(LEN(V3960)=3,_xlfn.CONCAT("190",LEFT(V3960,2)),0))</f>
        <v>1950</v>
      </c>
      <c r="X3960">
        <f>IF(V3960&lt;&gt;0,1997-VALUE(W3960),0)</f>
        <v>47</v>
      </c>
      <c r="Y3960" t="str">
        <f>VLOOKUP(A3960,vlookup_table[#All],5,FALSE)</f>
        <v>R2</v>
      </c>
      <c r="Z3960" t="str">
        <f t="shared" si="371"/>
        <v>Rural</v>
      </c>
      <c r="AA3960">
        <f>VLOOKUP(A3960,vlookup_table[#All],7,FALSE)</f>
        <v>24</v>
      </c>
    </row>
    <row r="3961" spans="1:27" x14ac:dyDescent="0.3">
      <c r="A3961">
        <v>159721</v>
      </c>
      <c r="B3961" s="1" t="s">
        <v>22</v>
      </c>
      <c r="C3961" s="1" t="str">
        <f>UPPER(LEFT(B3961,2))</f>
        <v>CA</v>
      </c>
      <c r="D3961" s="1" t="s">
        <v>17</v>
      </c>
      <c r="E3961" s="1" t="str">
        <f>UPPER(LEFT(D3961,1))</f>
        <v>F</v>
      </c>
      <c r="F3961">
        <v>683</v>
      </c>
      <c r="G3961">
        <f t="shared" si="366"/>
        <v>683</v>
      </c>
      <c r="H3961">
        <f t="shared" si="367"/>
        <v>683</v>
      </c>
      <c r="I3961">
        <v>194</v>
      </c>
      <c r="J3961">
        <f t="shared" si="368"/>
        <v>194</v>
      </c>
      <c r="K3961">
        <v>333</v>
      </c>
      <c r="L3961">
        <f t="shared" si="369"/>
        <v>333</v>
      </c>
      <c r="M3961">
        <v>1</v>
      </c>
      <c r="N3961">
        <v>10267</v>
      </c>
      <c r="O3961">
        <f t="shared" si="370"/>
        <v>10267</v>
      </c>
      <c r="P3961">
        <v>9</v>
      </c>
      <c r="Q3961">
        <v>64</v>
      </c>
      <c r="R3961">
        <v>216</v>
      </c>
      <c r="S3961">
        <v>295</v>
      </c>
      <c r="T3961">
        <v>11.363636359999999</v>
      </c>
      <c r="U3961">
        <f>VLOOKUP(A3961,vlookup_table[#All],2,)</f>
        <v>0</v>
      </c>
      <c r="V3961">
        <f>VLOOKUP(A3961,vlookup_table[#All],4,FALSE)</f>
        <v>3811</v>
      </c>
      <c r="W3961" t="str">
        <f>IF(LEN(V3961)=4,_xlfn.CONCAT("19",LEFT(V3961,2)),IF(LEN(V3961)=3,_xlfn.CONCAT("190",LEFT(V3961,2)),0))</f>
        <v>1938</v>
      </c>
      <c r="X3961">
        <f>IF(V3961&lt;&gt;0,1997-VALUE(W3961),0)</f>
        <v>59</v>
      </c>
      <c r="Y3961" t="str">
        <f>VLOOKUP(A3961,vlookup_table[#All],5,FALSE)</f>
        <v>T3</v>
      </c>
      <c r="Z3961" t="str">
        <f t="shared" si="371"/>
        <v>Town</v>
      </c>
      <c r="AA3961">
        <f>VLOOKUP(A3961,vlookup_table[#All],7,FALSE)</f>
        <v>35</v>
      </c>
    </row>
    <row r="3962" spans="1:27" x14ac:dyDescent="0.3">
      <c r="A3962">
        <v>47709</v>
      </c>
      <c r="B3962" s="1" t="s">
        <v>44</v>
      </c>
      <c r="C3962" s="1" t="str">
        <f>UPPER(LEFT(B3962,2))</f>
        <v>AL</v>
      </c>
      <c r="D3962" s="1" t="s">
        <v>45</v>
      </c>
      <c r="E3962" s="1" t="str">
        <f>UPPER(LEFT(D3962,1))</f>
        <v>J</v>
      </c>
      <c r="F3962">
        <v>367</v>
      </c>
      <c r="G3962">
        <f t="shared" si="366"/>
        <v>367</v>
      </c>
      <c r="H3962">
        <f t="shared" si="367"/>
        <v>367</v>
      </c>
      <c r="I3962">
        <v>179</v>
      </c>
      <c r="J3962">
        <f t="shared" si="368"/>
        <v>179</v>
      </c>
      <c r="K3962">
        <v>276</v>
      </c>
      <c r="L3962">
        <f t="shared" si="369"/>
        <v>276</v>
      </c>
      <c r="M3962">
        <v>0</v>
      </c>
      <c r="N3962">
        <v>9389</v>
      </c>
      <c r="O3962">
        <f t="shared" si="370"/>
        <v>9389</v>
      </c>
      <c r="P3962">
        <v>0</v>
      </c>
      <c r="Q3962">
        <v>79</v>
      </c>
      <c r="R3962">
        <v>220</v>
      </c>
      <c r="S3962">
        <v>236</v>
      </c>
      <c r="T3962">
        <v>11.44444444</v>
      </c>
      <c r="U3962">
        <f>VLOOKUP(A3962,vlookup_table[#All],2,)</f>
        <v>1002</v>
      </c>
      <c r="V3962">
        <f>VLOOKUP(A3962,vlookup_table[#All],4,FALSE)</f>
        <v>2008</v>
      </c>
      <c r="W3962" t="str">
        <f>IF(LEN(V3962)=4,_xlfn.CONCAT("19",LEFT(V3962,2)),IF(LEN(V3962)=3,_xlfn.CONCAT("190",LEFT(V3962,2)),0))</f>
        <v>1920</v>
      </c>
      <c r="X3962">
        <f>IF(V3962&lt;&gt;0,1997-VALUE(W3962),0)</f>
        <v>77</v>
      </c>
      <c r="Y3962" t="str">
        <f>VLOOKUP(A3962,vlookup_table[#All],5,FALSE)</f>
        <v>R3</v>
      </c>
      <c r="Z3962" t="str">
        <f t="shared" si="371"/>
        <v>Rural</v>
      </c>
      <c r="AA3962">
        <f>VLOOKUP(A3962,vlookup_table[#All],7,FALSE)</f>
        <v>20</v>
      </c>
    </row>
    <row r="3963" spans="1:27" x14ac:dyDescent="0.3">
      <c r="A3963">
        <v>174152</v>
      </c>
      <c r="B3963" s="1" t="s">
        <v>38</v>
      </c>
      <c r="C3963" s="1" t="str">
        <f>UPPER(LEFT(B3963,2))</f>
        <v>HI</v>
      </c>
      <c r="D3963" s="1" t="s">
        <v>17</v>
      </c>
      <c r="E3963" s="1" t="str">
        <f>UPPER(LEFT(D3963,1))</f>
        <v>F</v>
      </c>
      <c r="F3963">
        <v>3373</v>
      </c>
      <c r="G3963">
        <f t="shared" si="366"/>
        <v>3373</v>
      </c>
      <c r="H3963">
        <f t="shared" si="367"/>
        <v>3373</v>
      </c>
      <c r="I3963">
        <v>633</v>
      </c>
      <c r="J3963">
        <f t="shared" si="368"/>
        <v>633</v>
      </c>
      <c r="K3963">
        <v>673</v>
      </c>
      <c r="L3963">
        <f t="shared" si="369"/>
        <v>673</v>
      </c>
      <c r="M3963">
        <v>93</v>
      </c>
      <c r="N3963">
        <v>19518</v>
      </c>
      <c r="O3963">
        <f t="shared" si="370"/>
        <v>19518</v>
      </c>
      <c r="P3963">
        <v>7</v>
      </c>
      <c r="Q3963">
        <v>68</v>
      </c>
      <c r="R3963">
        <v>628</v>
      </c>
      <c r="S3963">
        <v>669</v>
      </c>
      <c r="T3963">
        <v>13</v>
      </c>
      <c r="U3963">
        <f>VLOOKUP(A3963,vlookup_table[#All],2,)</f>
        <v>2</v>
      </c>
      <c r="V3963">
        <f>VLOOKUP(A3963,vlookup_table[#All],4,FALSE)</f>
        <v>3001</v>
      </c>
      <c r="W3963" t="str">
        <f>IF(LEN(V3963)=4,_xlfn.CONCAT("19",LEFT(V3963,2)),IF(LEN(V3963)=3,_xlfn.CONCAT("190",LEFT(V3963,2)),0))</f>
        <v>1930</v>
      </c>
      <c r="X3963">
        <f>IF(V3963&lt;&gt;0,1997-VALUE(W3963),0)</f>
        <v>67</v>
      </c>
      <c r="Y3963" t="str">
        <f>VLOOKUP(A3963,vlookup_table[#All],5,FALSE)</f>
        <v>S1</v>
      </c>
      <c r="Z3963" t="str">
        <f t="shared" si="371"/>
        <v>Suburban</v>
      </c>
      <c r="AA3963">
        <f>VLOOKUP(A3963,vlookup_table[#All],7,FALSE)</f>
        <v>26</v>
      </c>
    </row>
    <row r="3964" spans="1:27" x14ac:dyDescent="0.3">
      <c r="A3964">
        <v>36776</v>
      </c>
      <c r="B3964" s="1" t="s">
        <v>13</v>
      </c>
      <c r="C3964" s="1" t="str">
        <f>UPPER(LEFT(B3964,2))</f>
        <v>FL</v>
      </c>
      <c r="D3964" s="1" t="s">
        <v>14</v>
      </c>
      <c r="E3964" s="1" t="str">
        <f>UPPER(LEFT(D3964,1))</f>
        <v>M</v>
      </c>
      <c r="F3964">
        <v>653</v>
      </c>
      <c r="G3964">
        <f t="shared" si="366"/>
        <v>653</v>
      </c>
      <c r="H3964">
        <f t="shared" si="367"/>
        <v>653</v>
      </c>
      <c r="I3964">
        <v>319</v>
      </c>
      <c r="J3964">
        <f t="shared" si="368"/>
        <v>319</v>
      </c>
      <c r="K3964">
        <v>379</v>
      </c>
      <c r="L3964">
        <f t="shared" si="369"/>
        <v>379</v>
      </c>
      <c r="M3964">
        <v>0</v>
      </c>
      <c r="N3964">
        <v>12869</v>
      </c>
      <c r="O3964">
        <f t="shared" si="370"/>
        <v>12869</v>
      </c>
      <c r="P3964">
        <v>11</v>
      </c>
      <c r="Q3964">
        <v>35</v>
      </c>
      <c r="R3964">
        <v>360</v>
      </c>
      <c r="S3964">
        <v>358</v>
      </c>
      <c r="T3964">
        <v>9.5</v>
      </c>
      <c r="U3964">
        <f>VLOOKUP(A3964,vlookup_table[#All],2,)</f>
        <v>1</v>
      </c>
      <c r="V3964">
        <f>VLOOKUP(A3964,vlookup_table[#All],4,FALSE)</f>
        <v>2601</v>
      </c>
      <c r="W3964" t="str">
        <f>IF(LEN(V3964)=4,_xlfn.CONCAT("19",LEFT(V3964,2)),IF(LEN(V3964)=3,_xlfn.CONCAT("190",LEFT(V3964,2)),0))</f>
        <v>1926</v>
      </c>
      <c r="X3964">
        <f>IF(V3964&lt;&gt;0,1997-VALUE(W3964),0)</f>
        <v>71</v>
      </c>
      <c r="Y3964" t="str">
        <f>VLOOKUP(A3964,vlookup_table[#All],5,FALSE)</f>
        <v>S3</v>
      </c>
      <c r="Z3964" t="str">
        <f t="shared" si="371"/>
        <v>Suburban</v>
      </c>
      <c r="AA3964">
        <f>VLOOKUP(A3964,vlookup_table[#All],7,FALSE)</f>
        <v>20</v>
      </c>
    </row>
    <row r="3965" spans="1:27" x14ac:dyDescent="0.3">
      <c r="A3965">
        <v>57899</v>
      </c>
      <c r="B3965" s="1" t="s">
        <v>58</v>
      </c>
      <c r="C3965" s="1" t="str">
        <f>UPPER(LEFT(B3965,2))</f>
        <v>KY</v>
      </c>
      <c r="D3965" s="1" t="s">
        <v>17</v>
      </c>
      <c r="E3965" s="1" t="str">
        <f>UPPER(LEFT(D3965,1))</f>
        <v>F</v>
      </c>
      <c r="F3965">
        <v>307</v>
      </c>
      <c r="G3965">
        <f t="shared" si="366"/>
        <v>307</v>
      </c>
      <c r="H3965">
        <f t="shared" si="367"/>
        <v>307</v>
      </c>
      <c r="I3965">
        <v>159</v>
      </c>
      <c r="J3965">
        <f t="shared" si="368"/>
        <v>159</v>
      </c>
      <c r="K3965">
        <v>216</v>
      </c>
      <c r="L3965">
        <f t="shared" si="369"/>
        <v>216</v>
      </c>
      <c r="M3965">
        <v>0</v>
      </c>
      <c r="N3965">
        <v>7110</v>
      </c>
      <c r="O3965">
        <f t="shared" si="370"/>
        <v>7110</v>
      </c>
      <c r="P3965">
        <v>0</v>
      </c>
      <c r="Q3965">
        <v>92</v>
      </c>
      <c r="R3965">
        <v>169</v>
      </c>
      <c r="S3965">
        <v>204</v>
      </c>
      <c r="T3965">
        <v>10.551724139999999</v>
      </c>
      <c r="U3965">
        <f>VLOOKUP(A3965,vlookup_table[#All],2,)</f>
        <v>0</v>
      </c>
      <c r="V3965">
        <f>VLOOKUP(A3965,vlookup_table[#All],4,FALSE)</f>
        <v>0</v>
      </c>
      <c r="W3965">
        <f>IF(LEN(V3965)=4,_xlfn.CONCAT("19",LEFT(V3965,2)),IF(LEN(V3965)=3,_xlfn.CONCAT("190",LEFT(V3965,2)),0))</f>
        <v>0</v>
      </c>
      <c r="X3965">
        <f>IF(V3965&lt;&gt;0,1997-VALUE(W3965),0)</f>
        <v>0</v>
      </c>
      <c r="Y3965" t="str">
        <f>VLOOKUP(A3965,vlookup_table[#All],5,FALSE)</f>
        <v>S2</v>
      </c>
      <c r="Z3965" t="str">
        <f t="shared" si="371"/>
        <v>Suburban</v>
      </c>
      <c r="AA3965">
        <f>VLOOKUP(A3965,vlookup_table[#All],7,FALSE)</f>
        <v>10</v>
      </c>
    </row>
    <row r="3966" spans="1:27" x14ac:dyDescent="0.3">
      <c r="A3966">
        <v>105305</v>
      </c>
      <c r="B3966" s="1" t="s">
        <v>28</v>
      </c>
      <c r="C3966" s="1" t="str">
        <f>UPPER(LEFT(B3966,2))</f>
        <v>KS</v>
      </c>
      <c r="D3966" s="1" t="s">
        <v>14</v>
      </c>
      <c r="E3966" s="1" t="str">
        <f>UPPER(LEFT(D3966,1))</f>
        <v>M</v>
      </c>
      <c r="F3966">
        <v>249</v>
      </c>
      <c r="G3966">
        <f t="shared" si="366"/>
        <v>249</v>
      </c>
      <c r="H3966">
        <f t="shared" si="367"/>
        <v>249</v>
      </c>
      <c r="I3966">
        <v>205</v>
      </c>
      <c r="J3966">
        <f t="shared" si="368"/>
        <v>205</v>
      </c>
      <c r="K3966">
        <v>260</v>
      </c>
      <c r="L3966">
        <f t="shared" si="369"/>
        <v>260</v>
      </c>
      <c r="M3966">
        <v>0</v>
      </c>
      <c r="N3966">
        <v>9031</v>
      </c>
      <c r="O3966">
        <f t="shared" si="370"/>
        <v>9031</v>
      </c>
      <c r="P3966">
        <v>0</v>
      </c>
      <c r="Q3966">
        <v>75</v>
      </c>
      <c r="R3966">
        <v>224</v>
      </c>
      <c r="S3966">
        <v>234</v>
      </c>
      <c r="T3966">
        <v>4.75</v>
      </c>
      <c r="U3966">
        <f>VLOOKUP(A3966,vlookup_table[#All],2,)</f>
        <v>1</v>
      </c>
      <c r="V3966">
        <f>VLOOKUP(A3966,vlookup_table[#All],4,FALSE)</f>
        <v>0</v>
      </c>
      <c r="W3966">
        <f>IF(LEN(V3966)=4,_xlfn.CONCAT("19",LEFT(V3966,2)),IF(LEN(V3966)=3,_xlfn.CONCAT("190",LEFT(V3966,2)),0))</f>
        <v>0</v>
      </c>
      <c r="X3966">
        <f>IF(V3966&lt;&gt;0,1997-VALUE(W3966),0)</f>
        <v>0</v>
      </c>
      <c r="Y3966" t="str">
        <f>VLOOKUP(A3966,vlookup_table[#All],5,FALSE)</f>
        <v>R3</v>
      </c>
      <c r="Z3966" t="str">
        <f t="shared" si="371"/>
        <v>Rural</v>
      </c>
      <c r="AA3966">
        <f>VLOOKUP(A3966,vlookup_table[#All],7,FALSE)</f>
        <v>6</v>
      </c>
    </row>
    <row r="3967" spans="1:27" x14ac:dyDescent="0.3">
      <c r="A3967">
        <v>108635</v>
      </c>
      <c r="B3967" s="1" t="s">
        <v>50</v>
      </c>
      <c r="C3967" s="1" t="str">
        <f>UPPER(LEFT(B3967,2))</f>
        <v>LA</v>
      </c>
      <c r="D3967" s="1" t="s">
        <v>14</v>
      </c>
      <c r="E3967" s="1" t="str">
        <f>UPPER(LEFT(D3967,1))</f>
        <v>M</v>
      </c>
      <c r="F3967">
        <v>730</v>
      </c>
      <c r="G3967">
        <f t="shared" si="366"/>
        <v>730</v>
      </c>
      <c r="H3967">
        <f t="shared" si="367"/>
        <v>730</v>
      </c>
      <c r="I3967">
        <v>350</v>
      </c>
      <c r="J3967">
        <f t="shared" si="368"/>
        <v>350</v>
      </c>
      <c r="K3967">
        <v>393</v>
      </c>
      <c r="L3967">
        <f t="shared" si="369"/>
        <v>393</v>
      </c>
      <c r="M3967">
        <v>3</v>
      </c>
      <c r="N3967">
        <v>12460</v>
      </c>
      <c r="O3967">
        <f t="shared" si="370"/>
        <v>12460</v>
      </c>
      <c r="P3967">
        <v>1</v>
      </c>
      <c r="Q3967">
        <v>81</v>
      </c>
      <c r="R3967">
        <v>362</v>
      </c>
      <c r="S3967">
        <v>364</v>
      </c>
      <c r="T3967">
        <v>8.5</v>
      </c>
      <c r="U3967">
        <f>VLOOKUP(A3967,vlookup_table[#All],2,)</f>
        <v>1</v>
      </c>
      <c r="V3967">
        <f>VLOOKUP(A3967,vlookup_table[#All],4,FALSE)</f>
        <v>4310</v>
      </c>
      <c r="W3967" t="str">
        <f>IF(LEN(V3967)=4,_xlfn.CONCAT("19",LEFT(V3967,2)),IF(LEN(V3967)=3,_xlfn.CONCAT("190",LEFT(V3967,2)),0))</f>
        <v>1943</v>
      </c>
      <c r="X3967">
        <f>IF(V3967&lt;&gt;0,1997-VALUE(W3967),0)</f>
        <v>54</v>
      </c>
      <c r="Y3967" t="str">
        <f>VLOOKUP(A3967,vlookup_table[#All],5,FALSE)</f>
        <v>T1</v>
      </c>
      <c r="Z3967" t="str">
        <f t="shared" si="371"/>
        <v>Town</v>
      </c>
      <c r="AA3967">
        <f>VLOOKUP(A3967,vlookup_table[#All],7,FALSE)</f>
        <v>5</v>
      </c>
    </row>
    <row r="3968" spans="1:27" x14ac:dyDescent="0.3">
      <c r="A3968">
        <v>44800</v>
      </c>
      <c r="B3968" s="1" t="s">
        <v>13</v>
      </c>
      <c r="C3968" s="1" t="str">
        <f>UPPER(LEFT(B3968,2))</f>
        <v>FL</v>
      </c>
      <c r="D3968" s="1"/>
      <c r="E3968" s="1" t="str">
        <f>UPPER(LEFT(D3968,1))</f>
        <v/>
      </c>
      <c r="F3968">
        <v>599</v>
      </c>
      <c r="G3968">
        <f t="shared" si="366"/>
        <v>599</v>
      </c>
      <c r="H3968">
        <f t="shared" si="367"/>
        <v>599</v>
      </c>
      <c r="I3968">
        <v>200</v>
      </c>
      <c r="J3968">
        <f t="shared" si="368"/>
        <v>200</v>
      </c>
      <c r="K3968">
        <v>288</v>
      </c>
      <c r="L3968">
        <f t="shared" si="369"/>
        <v>288</v>
      </c>
      <c r="M3968">
        <v>2</v>
      </c>
      <c r="N3968">
        <v>11547</v>
      </c>
      <c r="O3968">
        <f t="shared" si="370"/>
        <v>11547</v>
      </c>
      <c r="P3968">
        <v>3</v>
      </c>
      <c r="Q3968">
        <v>34</v>
      </c>
      <c r="R3968">
        <v>236</v>
      </c>
      <c r="S3968">
        <v>253</v>
      </c>
      <c r="T3968">
        <v>7.32</v>
      </c>
      <c r="U3968">
        <f>VLOOKUP(A3968,vlookup_table[#All],2,)</f>
        <v>28</v>
      </c>
      <c r="V3968">
        <f>VLOOKUP(A3968,vlookup_table[#All],4,FALSE)</f>
        <v>0</v>
      </c>
      <c r="W3968">
        <f>IF(LEN(V3968)=4,_xlfn.CONCAT("19",LEFT(V3968,2)),IF(LEN(V3968)=3,_xlfn.CONCAT("190",LEFT(V3968,2)),0))</f>
        <v>0</v>
      </c>
      <c r="X3968">
        <f>IF(V3968&lt;&gt;0,1997-VALUE(W3968),0)</f>
        <v>0</v>
      </c>
      <c r="Y3968" t="str">
        <f>VLOOKUP(A3968,vlookup_table[#All],5,FALSE)</f>
        <v>T2</v>
      </c>
      <c r="Z3968" t="str">
        <f t="shared" si="371"/>
        <v>Town</v>
      </c>
      <c r="AA3968">
        <f>VLOOKUP(A3968,vlookup_table[#All],7,FALSE)</f>
        <v>5</v>
      </c>
    </row>
    <row r="3969" spans="1:27" x14ac:dyDescent="0.3">
      <c r="A3969">
        <v>112944</v>
      </c>
      <c r="B3969" s="1" t="s">
        <v>32</v>
      </c>
      <c r="C3969" s="1" t="str">
        <f>UPPER(LEFT(B3969,2))</f>
        <v>OK</v>
      </c>
      <c r="D3969" s="1" t="s">
        <v>17</v>
      </c>
      <c r="E3969" s="1" t="str">
        <f>UPPER(LEFT(D3969,1))</f>
        <v>F</v>
      </c>
      <c r="F3969">
        <v>684</v>
      </c>
      <c r="G3969">
        <f t="shared" si="366"/>
        <v>684</v>
      </c>
      <c r="H3969">
        <f t="shared" si="367"/>
        <v>684</v>
      </c>
      <c r="I3969">
        <v>323</v>
      </c>
      <c r="J3969">
        <f t="shared" si="368"/>
        <v>323</v>
      </c>
      <c r="K3969">
        <v>430</v>
      </c>
      <c r="L3969">
        <f t="shared" si="369"/>
        <v>430</v>
      </c>
      <c r="M3969">
        <v>1</v>
      </c>
      <c r="N3969">
        <v>14293</v>
      </c>
      <c r="O3969">
        <f t="shared" si="370"/>
        <v>14293</v>
      </c>
      <c r="P3969">
        <v>0</v>
      </c>
      <c r="Q3969">
        <v>82</v>
      </c>
      <c r="R3969">
        <v>386</v>
      </c>
      <c r="S3969">
        <v>388</v>
      </c>
      <c r="T3969">
        <v>7.0833333329999997</v>
      </c>
      <c r="U3969">
        <f>VLOOKUP(A3969,vlookup_table[#All],2,)</f>
        <v>2</v>
      </c>
      <c r="V3969">
        <f>VLOOKUP(A3969,vlookup_table[#All],4,FALSE)</f>
        <v>601</v>
      </c>
      <c r="W3969" t="str">
        <f>IF(LEN(V3969)=4,_xlfn.CONCAT("19",LEFT(V3969,2)),IF(LEN(V3969)=3,_xlfn.CONCAT("190",LEFT(V3969,2)),0))</f>
        <v>19060</v>
      </c>
      <c r="X3969">
        <f>IF(V3969&lt;&gt;0,1997-VALUE(W3969),0)</f>
        <v>-17063</v>
      </c>
      <c r="Y3969" t="str">
        <f>VLOOKUP(A3969,vlookup_table[#All],5,FALSE)</f>
        <v>C1</v>
      </c>
      <c r="Z3969" t="str">
        <f t="shared" si="371"/>
        <v>City</v>
      </c>
      <c r="AA3969">
        <f>VLOOKUP(A3969,vlookup_table[#All],7,FALSE)</f>
        <v>15</v>
      </c>
    </row>
    <row r="3970" spans="1:27" x14ac:dyDescent="0.3">
      <c r="A3970">
        <v>128059</v>
      </c>
      <c r="B3970" s="1" t="s">
        <v>21</v>
      </c>
      <c r="C3970" s="1" t="str">
        <f>UPPER(LEFT(B3970,2))</f>
        <v>TX</v>
      </c>
      <c r="D3970" s="1" t="s">
        <v>14</v>
      </c>
      <c r="E3970" s="1" t="str">
        <f>UPPER(LEFT(D3970,1))</f>
        <v>M</v>
      </c>
      <c r="F3970">
        <v>350</v>
      </c>
      <c r="G3970">
        <f t="shared" ref="G3970:G4033" si="372">IF(LEFT(F3970,1)="A",VALUE(SUBSTITUTE(F3970,"A","")),IF(ISBLANK(F3970),"",IF(F3970=0,"",VALUE(F3970))))</f>
        <v>350</v>
      </c>
      <c r="H3970">
        <f t="shared" ref="H3970:H4033" si="373">IF(G3970&lt;&gt;"",G3970,AVERAGE(G:G))</f>
        <v>350</v>
      </c>
      <c r="I3970">
        <v>250</v>
      </c>
      <c r="J3970">
        <f t="shared" ref="J3970:J4033" si="374">IF(I3970&lt;&gt;0,I3970,AVERAGEIF(I:I,"&gt;0"))</f>
        <v>250</v>
      </c>
      <c r="K3970">
        <v>355</v>
      </c>
      <c r="L3970">
        <f t="shared" ref="L3970:L4033" si="375">IF(AND(K3970&lt;&gt;0,K3970&lt;&gt;""),K3970,AVERAGEIF(K:K,"&gt;0"))</f>
        <v>355</v>
      </c>
      <c r="M3970">
        <v>0</v>
      </c>
      <c r="N3970">
        <v>11680</v>
      </c>
      <c r="O3970">
        <f t="shared" ref="O3970:O4033" si="376">IF(AND(N3970&lt;&gt;0,N3970&lt;&gt;""),N3970,AVERAGEIF(N:N,"&gt;0"))</f>
        <v>11680</v>
      </c>
      <c r="P3970">
        <v>4</v>
      </c>
      <c r="Q3970">
        <v>80</v>
      </c>
      <c r="R3970">
        <v>278</v>
      </c>
      <c r="S3970">
        <v>335</v>
      </c>
      <c r="T3970">
        <v>10.125</v>
      </c>
      <c r="U3970">
        <f>VLOOKUP(A3970,vlookup_table[#All],2,)</f>
        <v>1</v>
      </c>
      <c r="V3970">
        <f>VLOOKUP(A3970,vlookup_table[#All],4,FALSE)</f>
        <v>0</v>
      </c>
      <c r="W3970">
        <f>IF(LEN(V3970)=4,_xlfn.CONCAT("19",LEFT(V3970,2)),IF(LEN(V3970)=3,_xlfn.CONCAT("190",LEFT(V3970,2)),0))</f>
        <v>0</v>
      </c>
      <c r="X3970">
        <f>IF(V3970&lt;&gt;0,1997-VALUE(W3970),0)</f>
        <v>0</v>
      </c>
      <c r="Y3970" t="str">
        <f>VLOOKUP(A3970,vlookup_table[#All],5,FALSE)</f>
        <v>R2</v>
      </c>
      <c r="Z3970" t="str">
        <f t="shared" ref="Z3970:Z4033" si="377">IF(LEFT(Y3970,1)="C","City",IF(LEFT(Y3970,1)="T","Town",IF(LEFT(Y3970,1)="S","Suburban",IF(LEFT(Y3970,1)="U","Urban",IF(LEFT(Y3970,1)="R","Rural",0)))))</f>
        <v>Rural</v>
      </c>
      <c r="AA3970">
        <f>VLOOKUP(A3970,vlookup_table[#All],7,FALSE)</f>
        <v>20</v>
      </c>
    </row>
    <row r="3971" spans="1:27" x14ac:dyDescent="0.3">
      <c r="A3971">
        <v>109961</v>
      </c>
      <c r="B3971" s="1" t="s">
        <v>50</v>
      </c>
      <c r="C3971" s="1" t="str">
        <f>UPPER(LEFT(B3971,2))</f>
        <v>LA</v>
      </c>
      <c r="D3971" s="1" t="s">
        <v>17</v>
      </c>
      <c r="E3971" s="1" t="str">
        <f>UPPER(LEFT(D3971,1))</f>
        <v>F</v>
      </c>
      <c r="F3971">
        <v>304</v>
      </c>
      <c r="G3971">
        <f t="shared" si="372"/>
        <v>304</v>
      </c>
      <c r="H3971">
        <f t="shared" si="373"/>
        <v>304</v>
      </c>
      <c r="I3971">
        <v>194</v>
      </c>
      <c r="J3971">
        <f t="shared" si="374"/>
        <v>194</v>
      </c>
      <c r="K3971">
        <v>266</v>
      </c>
      <c r="L3971">
        <f t="shared" si="375"/>
        <v>266</v>
      </c>
      <c r="M3971">
        <v>0</v>
      </c>
      <c r="N3971">
        <v>8103</v>
      </c>
      <c r="O3971">
        <f t="shared" si="376"/>
        <v>8103</v>
      </c>
      <c r="P3971">
        <v>0</v>
      </c>
      <c r="Q3971">
        <v>93</v>
      </c>
      <c r="R3971">
        <v>230</v>
      </c>
      <c r="S3971">
        <v>224</v>
      </c>
      <c r="T3971">
        <v>10</v>
      </c>
      <c r="U3971">
        <f>VLOOKUP(A3971,vlookup_table[#All],2,)</f>
        <v>28</v>
      </c>
      <c r="V3971">
        <f>VLOOKUP(A3971,vlookup_table[#All],4,FALSE)</f>
        <v>4901</v>
      </c>
      <c r="W3971" t="str">
        <f>IF(LEN(V3971)=4,_xlfn.CONCAT("19",LEFT(V3971,2)),IF(LEN(V3971)=3,_xlfn.CONCAT("190",LEFT(V3971,2)),0))</f>
        <v>1949</v>
      </c>
      <c r="X3971">
        <f>IF(V3971&lt;&gt;0,1997-VALUE(W3971),0)</f>
        <v>48</v>
      </c>
      <c r="Y3971" t="str">
        <f>VLOOKUP(A3971,vlookup_table[#All],5,FALSE)</f>
        <v>R3</v>
      </c>
      <c r="Z3971" t="str">
        <f t="shared" si="377"/>
        <v>Rural</v>
      </c>
      <c r="AA3971">
        <f>VLOOKUP(A3971,vlookup_table[#All],7,FALSE)</f>
        <v>20</v>
      </c>
    </row>
    <row r="3972" spans="1:27" x14ac:dyDescent="0.3">
      <c r="A3972">
        <v>27634</v>
      </c>
      <c r="B3972" s="1" t="s">
        <v>70</v>
      </c>
      <c r="C3972" s="1" t="str">
        <f>UPPER(LEFT(B3972,2))</f>
        <v>MD</v>
      </c>
      <c r="D3972" s="1" t="s">
        <v>14</v>
      </c>
      <c r="E3972" s="1" t="str">
        <f>UPPER(LEFT(D3972,1))</f>
        <v>M</v>
      </c>
      <c r="F3972">
        <v>1236</v>
      </c>
      <c r="G3972">
        <f t="shared" si="372"/>
        <v>1236</v>
      </c>
      <c r="H3972">
        <f t="shared" si="373"/>
        <v>1236</v>
      </c>
      <c r="I3972">
        <v>461</v>
      </c>
      <c r="J3972">
        <f t="shared" si="374"/>
        <v>461</v>
      </c>
      <c r="K3972">
        <v>544</v>
      </c>
      <c r="L3972">
        <f t="shared" si="375"/>
        <v>544</v>
      </c>
      <c r="M3972">
        <v>15</v>
      </c>
      <c r="N3972">
        <v>17784</v>
      </c>
      <c r="O3972">
        <f t="shared" si="376"/>
        <v>17784</v>
      </c>
      <c r="P3972">
        <v>2</v>
      </c>
      <c r="Q3972">
        <v>63</v>
      </c>
      <c r="R3972">
        <v>467</v>
      </c>
      <c r="S3972">
        <v>513</v>
      </c>
      <c r="T3972">
        <v>5.375</v>
      </c>
      <c r="U3972">
        <f>VLOOKUP(A3972,vlookup_table[#All],2,)</f>
        <v>0</v>
      </c>
      <c r="V3972">
        <f>VLOOKUP(A3972,vlookup_table[#All],4,FALSE)</f>
        <v>0</v>
      </c>
      <c r="W3972">
        <f>IF(LEN(V3972)=4,_xlfn.CONCAT("19",LEFT(V3972,2)),IF(LEN(V3972)=3,_xlfn.CONCAT("190",LEFT(V3972,2)),0))</f>
        <v>0</v>
      </c>
      <c r="X3972">
        <f>IF(V3972&lt;&gt;0,1997-VALUE(W3972),0)</f>
        <v>0</v>
      </c>
      <c r="Y3972" t="str">
        <f>VLOOKUP(A3972,vlookup_table[#All],5,FALSE)</f>
        <v>T1</v>
      </c>
      <c r="Z3972" t="str">
        <f t="shared" si="377"/>
        <v>Town</v>
      </c>
      <c r="AA3972">
        <f>VLOOKUP(A3972,vlookup_table[#All],7,FALSE)</f>
        <v>5</v>
      </c>
    </row>
    <row r="3973" spans="1:27" x14ac:dyDescent="0.3">
      <c r="A3973">
        <v>125630</v>
      </c>
      <c r="B3973" s="1" t="s">
        <v>21</v>
      </c>
      <c r="C3973" s="1" t="str">
        <f>UPPER(LEFT(B3973,2))</f>
        <v>TX</v>
      </c>
      <c r="D3973" s="1" t="s">
        <v>31</v>
      </c>
      <c r="E3973" s="1" t="str">
        <f>UPPER(LEFT(D3973,1))</f>
        <v>U</v>
      </c>
      <c r="F3973">
        <v>1101</v>
      </c>
      <c r="G3973">
        <f t="shared" si="372"/>
        <v>1101</v>
      </c>
      <c r="H3973">
        <f t="shared" si="373"/>
        <v>1101</v>
      </c>
      <c r="I3973">
        <v>538</v>
      </c>
      <c r="J3973">
        <f t="shared" si="374"/>
        <v>538</v>
      </c>
      <c r="K3973">
        <v>640</v>
      </c>
      <c r="L3973">
        <f t="shared" si="375"/>
        <v>640</v>
      </c>
      <c r="M3973">
        <v>0</v>
      </c>
      <c r="N3973">
        <v>19641</v>
      </c>
      <c r="O3973">
        <f t="shared" si="376"/>
        <v>19641</v>
      </c>
      <c r="P3973">
        <v>8</v>
      </c>
      <c r="Q3973">
        <v>48</v>
      </c>
      <c r="R3973">
        <v>600</v>
      </c>
      <c r="S3973">
        <v>609</v>
      </c>
      <c r="T3973">
        <v>16.666666670000001</v>
      </c>
      <c r="U3973">
        <f>VLOOKUP(A3973,vlookup_table[#All],2,)</f>
        <v>1</v>
      </c>
      <c r="V3973">
        <f>VLOOKUP(A3973,vlookup_table[#All],4,FALSE)</f>
        <v>0</v>
      </c>
      <c r="W3973">
        <f>IF(LEN(V3973)=4,_xlfn.CONCAT("19",LEFT(V3973,2)),IF(LEN(V3973)=3,_xlfn.CONCAT("190",LEFT(V3973,2)),0))</f>
        <v>0</v>
      </c>
      <c r="X3973">
        <f>IF(V3973&lt;&gt;0,1997-VALUE(W3973),0)</f>
        <v>0</v>
      </c>
      <c r="Y3973" t="str">
        <f>VLOOKUP(A3973,vlookup_table[#All],5,FALSE)</f>
        <v>S1</v>
      </c>
      <c r="Z3973" t="str">
        <f t="shared" si="377"/>
        <v>Suburban</v>
      </c>
      <c r="AA3973">
        <f>VLOOKUP(A3973,vlookup_table[#All],7,FALSE)</f>
        <v>25</v>
      </c>
    </row>
    <row r="3974" spans="1:27" x14ac:dyDescent="0.3">
      <c r="A3974">
        <v>158454</v>
      </c>
      <c r="B3974" s="1" t="s">
        <v>22</v>
      </c>
      <c r="C3974" s="1" t="str">
        <f>UPPER(LEFT(B3974,2))</f>
        <v>CA</v>
      </c>
      <c r="D3974" s="1" t="s">
        <v>45</v>
      </c>
      <c r="E3974" s="1" t="str">
        <f>UPPER(LEFT(D3974,1))</f>
        <v>J</v>
      </c>
      <c r="F3974">
        <v>2326</v>
      </c>
      <c r="G3974">
        <f t="shared" si="372"/>
        <v>2326</v>
      </c>
      <c r="H3974">
        <f t="shared" si="373"/>
        <v>2326</v>
      </c>
      <c r="I3974">
        <v>506</v>
      </c>
      <c r="J3974">
        <f t="shared" si="374"/>
        <v>506</v>
      </c>
      <c r="K3974">
        <v>553</v>
      </c>
      <c r="L3974">
        <f t="shared" si="375"/>
        <v>553</v>
      </c>
      <c r="M3974">
        <v>74</v>
      </c>
      <c r="N3974">
        <v>18918</v>
      </c>
      <c r="O3974">
        <f t="shared" si="376"/>
        <v>18918</v>
      </c>
      <c r="P3974">
        <v>7</v>
      </c>
      <c r="Q3974">
        <v>58</v>
      </c>
      <c r="R3974">
        <v>545</v>
      </c>
      <c r="S3974">
        <v>514</v>
      </c>
      <c r="T3974">
        <v>12.15384615</v>
      </c>
      <c r="U3974">
        <f>VLOOKUP(A3974,vlookup_table[#All],2,)</f>
        <v>1002</v>
      </c>
      <c r="V3974">
        <f>VLOOKUP(A3974,vlookup_table[#All],4,FALSE)</f>
        <v>6601</v>
      </c>
      <c r="W3974" t="str">
        <f>IF(LEN(V3974)=4,_xlfn.CONCAT("19",LEFT(V3974,2)),IF(LEN(V3974)=3,_xlfn.CONCAT("190",LEFT(V3974,2)),0))</f>
        <v>1966</v>
      </c>
      <c r="X3974">
        <f>IF(V3974&lt;&gt;0,1997-VALUE(W3974),0)</f>
        <v>31</v>
      </c>
      <c r="Y3974" t="str">
        <f>VLOOKUP(A3974,vlookup_table[#All],5,FALSE)</f>
        <v>U2</v>
      </c>
      <c r="Z3974" t="str">
        <f t="shared" si="377"/>
        <v>Urban</v>
      </c>
      <c r="AA3974">
        <f>VLOOKUP(A3974,vlookup_table[#All],7,FALSE)</f>
        <v>12</v>
      </c>
    </row>
    <row r="3975" spans="1:27" x14ac:dyDescent="0.3">
      <c r="A3975">
        <v>4881</v>
      </c>
      <c r="B3975" s="1" t="s">
        <v>13</v>
      </c>
      <c r="C3975" s="1" t="str">
        <f>UPPER(LEFT(B3975,2))</f>
        <v>FL</v>
      </c>
      <c r="D3975" s="1" t="s">
        <v>14</v>
      </c>
      <c r="E3975" s="1" t="str">
        <f>UPPER(LEFT(D3975,1))</f>
        <v>M</v>
      </c>
      <c r="F3975">
        <v>599</v>
      </c>
      <c r="G3975">
        <f t="shared" si="372"/>
        <v>599</v>
      </c>
      <c r="H3975">
        <f t="shared" si="373"/>
        <v>599</v>
      </c>
      <c r="I3975">
        <v>100</v>
      </c>
      <c r="J3975">
        <f t="shared" si="374"/>
        <v>100</v>
      </c>
      <c r="K3975">
        <v>423</v>
      </c>
      <c r="L3975">
        <f t="shared" si="375"/>
        <v>423</v>
      </c>
      <c r="M3975">
        <v>4</v>
      </c>
      <c r="N3975">
        <v>11670</v>
      </c>
      <c r="O3975">
        <f t="shared" si="376"/>
        <v>11670</v>
      </c>
      <c r="P3975">
        <v>10</v>
      </c>
      <c r="Q3975">
        <v>27</v>
      </c>
      <c r="R3975">
        <v>406</v>
      </c>
      <c r="S3975">
        <v>200</v>
      </c>
      <c r="T3975">
        <v>9.230769231</v>
      </c>
      <c r="U3975">
        <f>VLOOKUP(A3975,vlookup_table[#All],2,)</f>
        <v>28</v>
      </c>
      <c r="V3975">
        <f>VLOOKUP(A3975,vlookup_table[#All],4,FALSE)</f>
        <v>7401</v>
      </c>
      <c r="W3975" t="str">
        <f>IF(LEN(V3975)=4,_xlfn.CONCAT("19",LEFT(V3975,2)),IF(LEN(V3975)=3,_xlfn.CONCAT("190",LEFT(V3975,2)),0))</f>
        <v>1974</v>
      </c>
      <c r="X3975">
        <f>IF(V3975&lt;&gt;0,1997-VALUE(W3975),0)</f>
        <v>23</v>
      </c>
      <c r="Y3975" t="str">
        <f>VLOOKUP(A3975,vlookup_table[#All],5,FALSE)</f>
        <v>C1</v>
      </c>
      <c r="Z3975" t="str">
        <f t="shared" si="377"/>
        <v>City</v>
      </c>
      <c r="AA3975">
        <f>VLOOKUP(A3975,vlookup_table[#All],7,FALSE)</f>
        <v>10</v>
      </c>
    </row>
    <row r="3976" spans="1:27" x14ac:dyDescent="0.3">
      <c r="A3976">
        <v>66358</v>
      </c>
      <c r="B3976" s="1" t="s">
        <v>46</v>
      </c>
      <c r="C3976" s="1" t="str">
        <f>UPPER(LEFT(B3976,2))</f>
        <v>ND</v>
      </c>
      <c r="D3976" s="1" t="s">
        <v>14</v>
      </c>
      <c r="E3976" s="1" t="str">
        <f>UPPER(LEFT(D3976,1))</f>
        <v>M</v>
      </c>
      <c r="F3976">
        <v>593</v>
      </c>
      <c r="G3976">
        <f t="shared" si="372"/>
        <v>593</v>
      </c>
      <c r="H3976">
        <f t="shared" si="373"/>
        <v>593</v>
      </c>
      <c r="I3976">
        <v>258</v>
      </c>
      <c r="J3976">
        <f t="shared" si="374"/>
        <v>258</v>
      </c>
      <c r="K3976">
        <v>299</v>
      </c>
      <c r="L3976">
        <f t="shared" si="375"/>
        <v>299</v>
      </c>
      <c r="M3976">
        <v>0</v>
      </c>
      <c r="N3976">
        <v>10186</v>
      </c>
      <c r="O3976">
        <f t="shared" si="376"/>
        <v>10186</v>
      </c>
      <c r="P3976">
        <v>1</v>
      </c>
      <c r="Q3976">
        <v>70</v>
      </c>
      <c r="R3976">
        <v>298</v>
      </c>
      <c r="S3976">
        <v>274</v>
      </c>
      <c r="T3976">
        <v>5.266666667</v>
      </c>
      <c r="U3976">
        <f>VLOOKUP(A3976,vlookup_table[#All],2,)</f>
        <v>1</v>
      </c>
      <c r="V3976">
        <f>VLOOKUP(A3976,vlookup_table[#All],4,FALSE)</f>
        <v>3301</v>
      </c>
      <c r="W3976" t="str">
        <f>IF(LEN(V3976)=4,_xlfn.CONCAT("19",LEFT(V3976,2)),IF(LEN(V3976)=3,_xlfn.CONCAT("190",LEFT(V3976,2)),0))</f>
        <v>1933</v>
      </c>
      <c r="X3976">
        <f>IF(V3976&lt;&gt;0,1997-VALUE(W3976),0)</f>
        <v>64</v>
      </c>
      <c r="Y3976" t="str">
        <f>VLOOKUP(A3976,vlookup_table[#All],5,FALSE)</f>
        <v>S2</v>
      </c>
      <c r="Z3976" t="str">
        <f t="shared" si="377"/>
        <v>Suburban</v>
      </c>
      <c r="AA3976">
        <f>VLOOKUP(A3976,vlookup_table[#All],7,FALSE)</f>
        <v>5</v>
      </c>
    </row>
    <row r="3977" spans="1:27" x14ac:dyDescent="0.3">
      <c r="A3977">
        <v>2231</v>
      </c>
      <c r="B3977" s="1" t="s">
        <v>36</v>
      </c>
      <c r="C3977" s="1" t="str">
        <f>UPPER(LEFT(B3977,2))</f>
        <v>WI</v>
      </c>
      <c r="D3977" s="1" t="s">
        <v>52</v>
      </c>
      <c r="E3977" s="1" t="str">
        <f>UPPER(LEFT(D3977,1))</f>
        <v>M</v>
      </c>
      <c r="F3977">
        <v>564</v>
      </c>
      <c r="G3977">
        <f t="shared" si="372"/>
        <v>564</v>
      </c>
      <c r="H3977">
        <f t="shared" si="373"/>
        <v>564</v>
      </c>
      <c r="I3977">
        <v>217</v>
      </c>
      <c r="J3977">
        <f t="shared" si="374"/>
        <v>217</v>
      </c>
      <c r="K3977">
        <v>397</v>
      </c>
      <c r="L3977">
        <f t="shared" si="375"/>
        <v>397</v>
      </c>
      <c r="M3977">
        <v>0</v>
      </c>
      <c r="N3977">
        <v>12315</v>
      </c>
      <c r="O3977">
        <f t="shared" si="376"/>
        <v>12315</v>
      </c>
      <c r="P3977">
        <v>0</v>
      </c>
      <c r="Q3977">
        <v>96</v>
      </c>
      <c r="R3977">
        <v>386</v>
      </c>
      <c r="S3977">
        <v>295</v>
      </c>
      <c r="T3977">
        <v>11.4</v>
      </c>
      <c r="U3977">
        <f>VLOOKUP(A3977,vlookup_table[#All],2,)</f>
        <v>1</v>
      </c>
      <c r="V3977">
        <f>VLOOKUP(A3977,vlookup_table[#All],4,FALSE)</f>
        <v>7301</v>
      </c>
      <c r="W3977" t="str">
        <f>IF(LEN(V3977)=4,_xlfn.CONCAT("19",LEFT(V3977,2)),IF(LEN(V3977)=3,_xlfn.CONCAT("190",LEFT(V3977,2)),0))</f>
        <v>1973</v>
      </c>
      <c r="X3977">
        <f>IF(V3977&lt;&gt;0,1997-VALUE(W3977),0)</f>
        <v>24</v>
      </c>
      <c r="Y3977" t="str">
        <f>VLOOKUP(A3977,vlookup_table[#All],5,FALSE)</f>
        <v>T2</v>
      </c>
      <c r="Z3977" t="str">
        <f t="shared" si="377"/>
        <v>Town</v>
      </c>
      <c r="AA3977">
        <f>VLOOKUP(A3977,vlookup_table[#All],7,FALSE)</f>
        <v>14</v>
      </c>
    </row>
    <row r="3978" spans="1:27" x14ac:dyDescent="0.3">
      <c r="A3978">
        <v>68534</v>
      </c>
      <c r="B3978" s="1" t="s">
        <v>30</v>
      </c>
      <c r="C3978" s="1" t="str">
        <f>UPPER(LEFT(B3978,2))</f>
        <v>MI</v>
      </c>
      <c r="D3978" s="1" t="s">
        <v>14</v>
      </c>
      <c r="E3978" s="1" t="str">
        <f>UPPER(LEFT(D3978,1))</f>
        <v>M</v>
      </c>
      <c r="F3978">
        <v>651</v>
      </c>
      <c r="G3978">
        <f t="shared" si="372"/>
        <v>651</v>
      </c>
      <c r="H3978">
        <f t="shared" si="373"/>
        <v>651</v>
      </c>
      <c r="I3978">
        <v>431</v>
      </c>
      <c r="J3978">
        <f t="shared" si="374"/>
        <v>431</v>
      </c>
      <c r="K3978">
        <v>505</v>
      </c>
      <c r="L3978">
        <f t="shared" si="375"/>
        <v>505</v>
      </c>
      <c r="M3978">
        <v>0</v>
      </c>
      <c r="N3978">
        <v>14845</v>
      </c>
      <c r="O3978">
        <f t="shared" si="376"/>
        <v>14845</v>
      </c>
      <c r="P3978">
        <v>7</v>
      </c>
      <c r="Q3978">
        <v>77</v>
      </c>
      <c r="R3978">
        <v>451</v>
      </c>
      <c r="S3978">
        <v>455</v>
      </c>
      <c r="T3978">
        <v>7.4285714289999998</v>
      </c>
      <c r="U3978">
        <f>VLOOKUP(A3978,vlookup_table[#All],2,)</f>
        <v>1</v>
      </c>
      <c r="V3978">
        <f>VLOOKUP(A3978,vlookup_table[#All],4,FALSE)</f>
        <v>1709</v>
      </c>
      <c r="W3978" t="str">
        <f>IF(LEN(V3978)=4,_xlfn.CONCAT("19",LEFT(V3978,2)),IF(LEN(V3978)=3,_xlfn.CONCAT("190",LEFT(V3978,2)),0))</f>
        <v>1917</v>
      </c>
      <c r="X3978">
        <f>IF(V3978&lt;&gt;0,1997-VALUE(W3978),0)</f>
        <v>80</v>
      </c>
      <c r="Y3978" t="str">
        <f>VLOOKUP(A3978,vlookup_table[#All],5,FALSE)</f>
        <v>S2</v>
      </c>
      <c r="Z3978" t="str">
        <f t="shared" si="377"/>
        <v>Suburban</v>
      </c>
      <c r="AA3978">
        <f>VLOOKUP(A3978,vlookup_table[#All],7,FALSE)</f>
        <v>9</v>
      </c>
    </row>
    <row r="3979" spans="1:27" x14ac:dyDescent="0.3">
      <c r="A3979">
        <v>177737</v>
      </c>
      <c r="B3979" s="1" t="s">
        <v>51</v>
      </c>
      <c r="C3979" s="1" t="str">
        <f>UPPER(LEFT(B3979,2))</f>
        <v>OR</v>
      </c>
      <c r="D3979" s="1" t="s">
        <v>17</v>
      </c>
      <c r="E3979" s="1" t="str">
        <f>UPPER(LEFT(D3979,1))</f>
        <v>F</v>
      </c>
      <c r="F3979">
        <v>429</v>
      </c>
      <c r="G3979">
        <f t="shared" si="372"/>
        <v>429</v>
      </c>
      <c r="H3979">
        <f t="shared" si="373"/>
        <v>429</v>
      </c>
      <c r="I3979">
        <v>192</v>
      </c>
      <c r="J3979">
        <f t="shared" si="374"/>
        <v>192</v>
      </c>
      <c r="K3979">
        <v>277</v>
      </c>
      <c r="L3979">
        <f t="shared" si="375"/>
        <v>277</v>
      </c>
      <c r="M3979">
        <v>1</v>
      </c>
      <c r="N3979">
        <v>8906</v>
      </c>
      <c r="O3979">
        <f t="shared" si="376"/>
        <v>8906</v>
      </c>
      <c r="P3979">
        <v>20</v>
      </c>
      <c r="Q3979">
        <v>43</v>
      </c>
      <c r="R3979">
        <v>207</v>
      </c>
      <c r="S3979">
        <v>259</v>
      </c>
      <c r="T3979">
        <v>16.11111111</v>
      </c>
      <c r="U3979">
        <f>VLOOKUP(A3979,vlookup_table[#All],2,)</f>
        <v>2</v>
      </c>
      <c r="V3979">
        <f>VLOOKUP(A3979,vlookup_table[#All],4,FALSE)</f>
        <v>609</v>
      </c>
      <c r="W3979" t="str">
        <f>IF(LEN(V3979)=4,_xlfn.CONCAT("19",LEFT(V3979,2)),IF(LEN(V3979)=3,_xlfn.CONCAT("190",LEFT(V3979,2)),0))</f>
        <v>19060</v>
      </c>
      <c r="X3979">
        <f>IF(V3979&lt;&gt;0,1997-VALUE(W3979),0)</f>
        <v>-17063</v>
      </c>
      <c r="Y3979" t="str">
        <f>VLOOKUP(A3979,vlookup_table[#All],5,FALSE)</f>
        <v>R2</v>
      </c>
      <c r="Z3979" t="str">
        <f t="shared" si="377"/>
        <v>Rural</v>
      </c>
      <c r="AA3979">
        <f>VLOOKUP(A3979,vlookup_table[#All],7,FALSE)</f>
        <v>25</v>
      </c>
    </row>
    <row r="3980" spans="1:27" x14ac:dyDescent="0.3">
      <c r="A3980">
        <v>145855</v>
      </c>
      <c r="B3980" s="1" t="s">
        <v>22</v>
      </c>
      <c r="C3980" s="1" t="str">
        <f>UPPER(LEFT(B3980,2))</f>
        <v>CA</v>
      </c>
      <c r="D3980" s="1" t="s">
        <v>14</v>
      </c>
      <c r="E3980" s="1" t="str">
        <f>UPPER(LEFT(D3980,1))</f>
        <v>M</v>
      </c>
      <c r="F3980">
        <v>2264</v>
      </c>
      <c r="G3980">
        <f t="shared" si="372"/>
        <v>2264</v>
      </c>
      <c r="H3980">
        <f t="shared" si="373"/>
        <v>2264</v>
      </c>
      <c r="I3980">
        <v>453</v>
      </c>
      <c r="J3980">
        <f t="shared" si="374"/>
        <v>453</v>
      </c>
      <c r="K3980">
        <v>537</v>
      </c>
      <c r="L3980">
        <f t="shared" si="375"/>
        <v>537</v>
      </c>
      <c r="M3980">
        <v>66</v>
      </c>
      <c r="N3980">
        <v>17928</v>
      </c>
      <c r="O3980">
        <f t="shared" si="376"/>
        <v>17928</v>
      </c>
      <c r="P3980">
        <v>9</v>
      </c>
      <c r="Q3980">
        <v>57</v>
      </c>
      <c r="R3980">
        <v>503</v>
      </c>
      <c r="S3980">
        <v>509</v>
      </c>
      <c r="T3980">
        <v>9.7142857140000007</v>
      </c>
      <c r="U3980">
        <f>VLOOKUP(A3980,vlookup_table[#All],2,)</f>
        <v>1</v>
      </c>
      <c r="V3980">
        <f>VLOOKUP(A3980,vlookup_table[#All],4,FALSE)</f>
        <v>4601</v>
      </c>
      <c r="W3980" t="str">
        <f>IF(LEN(V3980)=4,_xlfn.CONCAT("19",LEFT(V3980,2)),IF(LEN(V3980)=3,_xlfn.CONCAT("190",LEFT(V3980,2)),0))</f>
        <v>1946</v>
      </c>
      <c r="X3980">
        <f>IF(V3980&lt;&gt;0,1997-VALUE(W3980),0)</f>
        <v>51</v>
      </c>
      <c r="Y3980" t="str">
        <f>VLOOKUP(A3980,vlookup_table[#All],5,FALSE)</f>
        <v>U1</v>
      </c>
      <c r="Z3980" t="str">
        <f t="shared" si="377"/>
        <v>Urban</v>
      </c>
      <c r="AA3980">
        <f>VLOOKUP(A3980,vlookup_table[#All],7,FALSE)</f>
        <v>12</v>
      </c>
    </row>
    <row r="3981" spans="1:27" x14ac:dyDescent="0.3">
      <c r="A3981">
        <v>155569</v>
      </c>
      <c r="B3981" s="1" t="s">
        <v>22</v>
      </c>
      <c r="C3981" s="1" t="str">
        <f>UPPER(LEFT(B3981,2))</f>
        <v>CA</v>
      </c>
      <c r="D3981" s="1" t="s">
        <v>14</v>
      </c>
      <c r="E3981" s="1" t="str">
        <f>UPPER(LEFT(D3981,1))</f>
        <v>M</v>
      </c>
      <c r="F3981">
        <v>1691</v>
      </c>
      <c r="G3981">
        <f t="shared" si="372"/>
        <v>1691</v>
      </c>
      <c r="H3981">
        <f t="shared" si="373"/>
        <v>1691</v>
      </c>
      <c r="I3981">
        <v>500</v>
      </c>
      <c r="J3981">
        <f t="shared" si="374"/>
        <v>500</v>
      </c>
      <c r="K3981">
        <v>580</v>
      </c>
      <c r="L3981">
        <f t="shared" si="375"/>
        <v>580</v>
      </c>
      <c r="M3981">
        <v>27</v>
      </c>
      <c r="N3981">
        <v>18202</v>
      </c>
      <c r="O3981">
        <f t="shared" si="376"/>
        <v>18202</v>
      </c>
      <c r="P3981">
        <v>16</v>
      </c>
      <c r="Q3981">
        <v>45</v>
      </c>
      <c r="R3981">
        <v>556</v>
      </c>
      <c r="S3981">
        <v>520</v>
      </c>
      <c r="T3981">
        <v>14.33333333</v>
      </c>
      <c r="U3981">
        <f>VLOOKUP(A3981,vlookup_table[#All],2,)</f>
        <v>0</v>
      </c>
      <c r="V3981">
        <f>VLOOKUP(A3981,vlookup_table[#All],4,FALSE)</f>
        <v>2701</v>
      </c>
      <c r="W3981" t="str">
        <f>IF(LEN(V3981)=4,_xlfn.CONCAT("19",LEFT(V3981,2)),IF(LEN(V3981)=3,_xlfn.CONCAT("190",LEFT(V3981,2)),0))</f>
        <v>1927</v>
      </c>
      <c r="X3981">
        <f>IF(V3981&lt;&gt;0,1997-VALUE(W3981),0)</f>
        <v>70</v>
      </c>
      <c r="Y3981" t="str">
        <f>VLOOKUP(A3981,vlookup_table[#All],5,FALSE)</f>
        <v>S1</v>
      </c>
      <c r="Z3981" t="str">
        <f t="shared" si="377"/>
        <v>Suburban</v>
      </c>
      <c r="AA3981">
        <f>VLOOKUP(A3981,vlookup_table[#All],7,FALSE)</f>
        <v>20</v>
      </c>
    </row>
    <row r="3982" spans="1:27" x14ac:dyDescent="0.3">
      <c r="A3982">
        <v>157826</v>
      </c>
      <c r="B3982" s="1" t="s">
        <v>22</v>
      </c>
      <c r="C3982" s="1" t="str">
        <f>UPPER(LEFT(B3982,2))</f>
        <v>CA</v>
      </c>
      <c r="D3982" s="1" t="s">
        <v>17</v>
      </c>
      <c r="E3982" s="1" t="str">
        <f>UPPER(LEFT(D3982,1))</f>
        <v>F</v>
      </c>
      <c r="F3982">
        <v>2387</v>
      </c>
      <c r="G3982">
        <f t="shared" si="372"/>
        <v>2387</v>
      </c>
      <c r="H3982">
        <f t="shared" si="373"/>
        <v>2387</v>
      </c>
      <c r="I3982">
        <v>394</v>
      </c>
      <c r="J3982">
        <f t="shared" si="374"/>
        <v>394</v>
      </c>
      <c r="K3982">
        <v>447</v>
      </c>
      <c r="L3982">
        <f t="shared" si="375"/>
        <v>447</v>
      </c>
      <c r="M3982">
        <v>76</v>
      </c>
      <c r="N3982">
        <v>17331</v>
      </c>
      <c r="O3982">
        <f t="shared" si="376"/>
        <v>17331</v>
      </c>
      <c r="P3982">
        <v>18</v>
      </c>
      <c r="Q3982">
        <v>46</v>
      </c>
      <c r="R3982">
        <v>399</v>
      </c>
      <c r="S3982">
        <v>446</v>
      </c>
      <c r="T3982">
        <v>8.0454545460000002</v>
      </c>
      <c r="U3982">
        <f>VLOOKUP(A3982,vlookup_table[#All],2,)</f>
        <v>0</v>
      </c>
      <c r="V3982">
        <f>VLOOKUP(A3982,vlookup_table[#All],4,FALSE)</f>
        <v>0</v>
      </c>
      <c r="W3982">
        <f>IF(LEN(V3982)=4,_xlfn.CONCAT("19",LEFT(V3982,2)),IF(LEN(V3982)=3,_xlfn.CONCAT("190",LEFT(V3982,2)),0))</f>
        <v>0</v>
      </c>
      <c r="X3982">
        <f>IF(V3982&lt;&gt;0,1997-VALUE(W3982),0)</f>
        <v>0</v>
      </c>
      <c r="Y3982" t="str">
        <f>VLOOKUP(A3982,vlookup_table[#All],5,FALSE)</f>
        <v>U4</v>
      </c>
      <c r="Z3982" t="str">
        <f t="shared" si="377"/>
        <v>Urban</v>
      </c>
      <c r="AA3982">
        <f>VLOOKUP(A3982,vlookup_table[#All],7,FALSE)</f>
        <v>15</v>
      </c>
    </row>
    <row r="3983" spans="1:27" x14ac:dyDescent="0.3">
      <c r="A3983">
        <v>60884</v>
      </c>
      <c r="B3983" s="1" t="s">
        <v>34</v>
      </c>
      <c r="C3983" s="1" t="str">
        <f>UPPER(LEFT(B3983,2))</f>
        <v>IN</v>
      </c>
      <c r="D3983" s="1" t="s">
        <v>17</v>
      </c>
      <c r="E3983" s="1" t="str">
        <f>UPPER(LEFT(D3983,1))</f>
        <v>F</v>
      </c>
      <c r="F3983">
        <v>813</v>
      </c>
      <c r="G3983">
        <f t="shared" si="372"/>
        <v>813</v>
      </c>
      <c r="H3983">
        <f t="shared" si="373"/>
        <v>813</v>
      </c>
      <c r="I3983">
        <v>414</v>
      </c>
      <c r="J3983">
        <f t="shared" si="374"/>
        <v>414</v>
      </c>
      <c r="K3983">
        <v>561</v>
      </c>
      <c r="L3983">
        <f t="shared" si="375"/>
        <v>561</v>
      </c>
      <c r="M3983">
        <v>1</v>
      </c>
      <c r="N3983">
        <v>26469</v>
      </c>
      <c r="O3983">
        <f t="shared" si="376"/>
        <v>26469</v>
      </c>
      <c r="P3983">
        <v>3</v>
      </c>
      <c r="Q3983">
        <v>68</v>
      </c>
      <c r="R3983">
        <v>495</v>
      </c>
      <c r="S3983">
        <v>499</v>
      </c>
      <c r="T3983">
        <v>14.83333333</v>
      </c>
      <c r="U3983">
        <f>VLOOKUP(A3983,vlookup_table[#All],2,)</f>
        <v>0</v>
      </c>
      <c r="V3983">
        <f>VLOOKUP(A3983,vlookup_table[#All],4,FALSE)</f>
        <v>0</v>
      </c>
      <c r="W3983">
        <f>IF(LEN(V3983)=4,_xlfn.CONCAT("19",LEFT(V3983,2)),IF(LEN(V3983)=3,_xlfn.CONCAT("190",LEFT(V3983,2)),0))</f>
        <v>0</v>
      </c>
      <c r="X3983">
        <f>IF(V3983&lt;&gt;0,1997-VALUE(W3983),0)</f>
        <v>0</v>
      </c>
      <c r="Y3983" t="str">
        <f>VLOOKUP(A3983,vlookup_table[#All],5,FALSE)</f>
        <v>S2</v>
      </c>
      <c r="Z3983" t="str">
        <f t="shared" si="377"/>
        <v>Suburban</v>
      </c>
      <c r="AA3983">
        <f>VLOOKUP(A3983,vlookup_table[#All],7,FALSE)</f>
        <v>15</v>
      </c>
    </row>
    <row r="3984" spans="1:27" x14ac:dyDescent="0.3">
      <c r="A3984">
        <v>4638</v>
      </c>
      <c r="B3984" s="1" t="s">
        <v>22</v>
      </c>
      <c r="C3984" s="1" t="str">
        <f>UPPER(LEFT(B3984,2))</f>
        <v>CA</v>
      </c>
      <c r="D3984" s="1" t="s">
        <v>17</v>
      </c>
      <c r="E3984" s="1" t="str">
        <f>UPPER(LEFT(D3984,1))</f>
        <v>F</v>
      </c>
      <c r="F3984">
        <v>2473</v>
      </c>
      <c r="G3984">
        <f t="shared" si="372"/>
        <v>2473</v>
      </c>
      <c r="H3984">
        <f t="shared" si="373"/>
        <v>2473</v>
      </c>
      <c r="I3984">
        <v>585</v>
      </c>
      <c r="J3984">
        <f t="shared" si="374"/>
        <v>585</v>
      </c>
      <c r="K3984">
        <v>611</v>
      </c>
      <c r="L3984">
        <f t="shared" si="375"/>
        <v>611</v>
      </c>
      <c r="M3984">
        <v>86</v>
      </c>
      <c r="N3984">
        <v>21343</v>
      </c>
      <c r="O3984">
        <f t="shared" si="376"/>
        <v>21343</v>
      </c>
      <c r="P3984">
        <v>4</v>
      </c>
      <c r="Q3984">
        <v>48</v>
      </c>
      <c r="R3984">
        <v>586</v>
      </c>
      <c r="S3984">
        <v>610</v>
      </c>
      <c r="T3984">
        <v>25.84375</v>
      </c>
      <c r="U3984">
        <f>VLOOKUP(A3984,vlookup_table[#All],2,)</f>
        <v>0</v>
      </c>
      <c r="V3984">
        <f>VLOOKUP(A3984,vlookup_table[#All],4,FALSE)</f>
        <v>2401</v>
      </c>
      <c r="W3984" t="str">
        <f>IF(LEN(V3984)=4,_xlfn.CONCAT("19",LEFT(V3984,2)),IF(LEN(V3984)=3,_xlfn.CONCAT("190",LEFT(V3984,2)),0))</f>
        <v>1924</v>
      </c>
      <c r="X3984">
        <f>IF(V3984&lt;&gt;0,1997-VALUE(W3984),0)</f>
        <v>73</v>
      </c>
      <c r="Y3984" t="str">
        <f>VLOOKUP(A3984,vlookup_table[#All],5,FALSE)</f>
        <v>S1</v>
      </c>
      <c r="Z3984" t="str">
        <f t="shared" si="377"/>
        <v>Suburban</v>
      </c>
      <c r="AA3984">
        <f>VLOOKUP(A3984,vlookup_table[#All],7,FALSE)</f>
        <v>25</v>
      </c>
    </row>
    <row r="3985" spans="1:27" x14ac:dyDescent="0.3">
      <c r="A3985">
        <v>75851</v>
      </c>
      <c r="B3985" s="1" t="s">
        <v>48</v>
      </c>
      <c r="C3985" s="1" t="str">
        <f>UPPER(LEFT(B3985,2))</f>
        <v>IA</v>
      </c>
      <c r="D3985" s="1" t="s">
        <v>17</v>
      </c>
      <c r="E3985" s="1" t="str">
        <f>UPPER(LEFT(D3985,1))</f>
        <v>F</v>
      </c>
      <c r="F3985">
        <v>243</v>
      </c>
      <c r="G3985">
        <f t="shared" si="372"/>
        <v>243</v>
      </c>
      <c r="H3985">
        <f t="shared" si="373"/>
        <v>243</v>
      </c>
      <c r="I3985">
        <v>208</v>
      </c>
      <c r="J3985">
        <f t="shared" si="374"/>
        <v>208</v>
      </c>
      <c r="K3985">
        <v>271</v>
      </c>
      <c r="L3985">
        <f t="shared" si="375"/>
        <v>271</v>
      </c>
      <c r="M3985">
        <v>0</v>
      </c>
      <c r="N3985">
        <v>8359</v>
      </c>
      <c r="O3985">
        <f t="shared" si="376"/>
        <v>8359</v>
      </c>
      <c r="P3985">
        <v>1</v>
      </c>
      <c r="Q3985">
        <v>85</v>
      </c>
      <c r="R3985">
        <v>251</v>
      </c>
      <c r="S3985">
        <v>244</v>
      </c>
      <c r="T3985">
        <v>4.3529411769999999</v>
      </c>
      <c r="U3985">
        <f>VLOOKUP(A3985,vlookup_table[#All],2,)</f>
        <v>2</v>
      </c>
      <c r="V3985">
        <f>VLOOKUP(A3985,vlookup_table[#All],4,FALSE)</f>
        <v>1810</v>
      </c>
      <c r="W3985" t="str">
        <f>IF(LEN(V3985)=4,_xlfn.CONCAT("19",LEFT(V3985,2)),IF(LEN(V3985)=3,_xlfn.CONCAT("190",LEFT(V3985,2)),0))</f>
        <v>1918</v>
      </c>
      <c r="X3985">
        <f>IF(V3985&lt;&gt;0,1997-VALUE(W3985),0)</f>
        <v>79</v>
      </c>
      <c r="Y3985" t="str">
        <f>VLOOKUP(A3985,vlookup_table[#All],5,FALSE)</f>
        <v>C3</v>
      </c>
      <c r="Z3985" t="str">
        <f t="shared" si="377"/>
        <v>City</v>
      </c>
      <c r="AA3985">
        <f>VLOOKUP(A3985,vlookup_table[#All],7,FALSE)</f>
        <v>5</v>
      </c>
    </row>
    <row r="3986" spans="1:27" x14ac:dyDescent="0.3">
      <c r="A3986">
        <v>162867</v>
      </c>
      <c r="B3986" s="1" t="s">
        <v>22</v>
      </c>
      <c r="C3986" s="1" t="str">
        <f>UPPER(LEFT(B3986,2))</f>
        <v>CA</v>
      </c>
      <c r="D3986" s="1" t="s">
        <v>14</v>
      </c>
      <c r="E3986" s="1" t="str">
        <f>UPPER(LEFT(D3986,1))</f>
        <v>M</v>
      </c>
      <c r="F3986">
        <v>3330</v>
      </c>
      <c r="G3986">
        <f t="shared" si="372"/>
        <v>3330</v>
      </c>
      <c r="H3986">
        <f t="shared" si="373"/>
        <v>3330</v>
      </c>
      <c r="I3986">
        <v>517</v>
      </c>
      <c r="J3986">
        <f t="shared" si="374"/>
        <v>517</v>
      </c>
      <c r="K3986">
        <v>632</v>
      </c>
      <c r="L3986">
        <f t="shared" si="375"/>
        <v>632</v>
      </c>
      <c r="M3986">
        <v>97</v>
      </c>
      <c r="N3986">
        <v>22695</v>
      </c>
      <c r="O3986">
        <f t="shared" si="376"/>
        <v>22695</v>
      </c>
      <c r="P3986">
        <v>19</v>
      </c>
      <c r="Q3986">
        <v>36</v>
      </c>
      <c r="R3986">
        <v>581</v>
      </c>
      <c r="S3986">
        <v>576</v>
      </c>
      <c r="T3986">
        <v>12.5</v>
      </c>
      <c r="U3986">
        <f>VLOOKUP(A3986,vlookup_table[#All],2,)</f>
        <v>0</v>
      </c>
      <c r="V3986">
        <f>VLOOKUP(A3986,vlookup_table[#All],4,FALSE)</f>
        <v>6801</v>
      </c>
      <c r="W3986" t="str">
        <f>IF(LEN(V3986)=4,_xlfn.CONCAT("19",LEFT(V3986,2)),IF(LEN(V3986)=3,_xlfn.CONCAT("190",LEFT(V3986,2)),0))</f>
        <v>1968</v>
      </c>
      <c r="X3986">
        <f>IF(V3986&lt;&gt;0,1997-VALUE(W3986),0)</f>
        <v>29</v>
      </c>
      <c r="Y3986" t="str">
        <f>VLOOKUP(A3986,vlookup_table[#All],5,FALSE)</f>
        <v>U1</v>
      </c>
      <c r="Z3986" t="str">
        <f t="shared" si="377"/>
        <v>Urban</v>
      </c>
      <c r="AA3986">
        <f>VLOOKUP(A3986,vlookup_table[#All],7,FALSE)</f>
        <v>11</v>
      </c>
    </row>
    <row r="3987" spans="1:27" x14ac:dyDescent="0.3">
      <c r="A3987">
        <v>145540</v>
      </c>
      <c r="B3987" s="1" t="s">
        <v>22</v>
      </c>
      <c r="C3987" s="1" t="str">
        <f>UPPER(LEFT(B3987,2))</f>
        <v>CA</v>
      </c>
      <c r="D3987" s="1" t="s">
        <v>14</v>
      </c>
      <c r="E3987" s="1" t="str">
        <f>UPPER(LEFT(D3987,1))</f>
        <v>M</v>
      </c>
      <c r="F3987">
        <v>4178</v>
      </c>
      <c r="G3987">
        <f t="shared" si="372"/>
        <v>4178</v>
      </c>
      <c r="H3987">
        <f t="shared" si="373"/>
        <v>4178</v>
      </c>
      <c r="I3987">
        <v>659</v>
      </c>
      <c r="J3987">
        <f t="shared" si="374"/>
        <v>659</v>
      </c>
      <c r="K3987">
        <v>764</v>
      </c>
      <c r="L3987">
        <f t="shared" si="375"/>
        <v>764</v>
      </c>
      <c r="M3987">
        <v>97</v>
      </c>
      <c r="N3987">
        <v>26035</v>
      </c>
      <c r="O3987">
        <f t="shared" si="376"/>
        <v>26035</v>
      </c>
      <c r="P3987">
        <v>26</v>
      </c>
      <c r="Q3987">
        <v>37</v>
      </c>
      <c r="R3987">
        <v>687</v>
      </c>
      <c r="S3987">
        <v>723</v>
      </c>
      <c r="T3987">
        <v>10</v>
      </c>
      <c r="U3987">
        <f>VLOOKUP(A3987,vlookup_table[#All],2,)</f>
        <v>1</v>
      </c>
      <c r="V3987">
        <f>VLOOKUP(A3987,vlookup_table[#All],4,FALSE)</f>
        <v>0</v>
      </c>
      <c r="W3987">
        <f>IF(LEN(V3987)=4,_xlfn.CONCAT("19",LEFT(V3987,2)),IF(LEN(V3987)=3,_xlfn.CONCAT("190",LEFT(V3987,2)),0))</f>
        <v>0</v>
      </c>
      <c r="X3987">
        <f>IF(V3987&lt;&gt;0,1997-VALUE(W3987),0)</f>
        <v>0</v>
      </c>
      <c r="Y3987" t="str">
        <f>VLOOKUP(A3987,vlookup_table[#All],5,FALSE)</f>
        <v>S1</v>
      </c>
      <c r="Z3987" t="str">
        <f t="shared" si="377"/>
        <v>Suburban</v>
      </c>
      <c r="AA3987">
        <f>VLOOKUP(A3987,vlookup_table[#All],7,FALSE)</f>
        <v>21</v>
      </c>
    </row>
    <row r="3988" spans="1:27" x14ac:dyDescent="0.3">
      <c r="A3988">
        <v>124042</v>
      </c>
      <c r="B3988" s="1" t="s">
        <v>21</v>
      </c>
      <c r="C3988" s="1" t="str">
        <f>UPPER(LEFT(B3988,2))</f>
        <v>TX</v>
      </c>
      <c r="D3988" s="1" t="s">
        <v>14</v>
      </c>
      <c r="E3988" s="1" t="str">
        <f>UPPER(LEFT(D3988,1))</f>
        <v>M</v>
      </c>
      <c r="F3988">
        <v>465</v>
      </c>
      <c r="G3988">
        <f t="shared" si="372"/>
        <v>465</v>
      </c>
      <c r="H3988">
        <f t="shared" si="373"/>
        <v>465</v>
      </c>
      <c r="I3988">
        <v>202</v>
      </c>
      <c r="J3988">
        <f t="shared" si="374"/>
        <v>202</v>
      </c>
      <c r="K3988">
        <v>354</v>
      </c>
      <c r="L3988">
        <f t="shared" si="375"/>
        <v>354</v>
      </c>
      <c r="M3988">
        <v>1</v>
      </c>
      <c r="N3988">
        <v>13849</v>
      </c>
      <c r="O3988">
        <f t="shared" si="376"/>
        <v>13849</v>
      </c>
      <c r="P3988">
        <v>0</v>
      </c>
      <c r="Q3988">
        <v>68</v>
      </c>
      <c r="R3988">
        <v>279</v>
      </c>
      <c r="S3988">
        <v>278</v>
      </c>
      <c r="T3988">
        <v>6.6666666670000003</v>
      </c>
      <c r="U3988">
        <f>VLOOKUP(A3988,vlookup_table[#All],2,)</f>
        <v>2</v>
      </c>
      <c r="V3988">
        <f>VLOOKUP(A3988,vlookup_table[#All],4,FALSE)</f>
        <v>1812</v>
      </c>
      <c r="W3988" t="str">
        <f>IF(LEN(V3988)=4,_xlfn.CONCAT("19",LEFT(V3988,2)),IF(LEN(V3988)=3,_xlfn.CONCAT("190",LEFT(V3988,2)),0))</f>
        <v>1918</v>
      </c>
      <c r="X3988">
        <f>IF(V3988&lt;&gt;0,1997-VALUE(W3988),0)</f>
        <v>79</v>
      </c>
      <c r="Y3988" t="str">
        <f>VLOOKUP(A3988,vlookup_table[#All],5,FALSE)</f>
        <v>T2</v>
      </c>
      <c r="Z3988" t="str">
        <f t="shared" si="377"/>
        <v>Town</v>
      </c>
      <c r="AA3988">
        <f>VLOOKUP(A3988,vlookup_table[#All],7,FALSE)</f>
        <v>20</v>
      </c>
    </row>
    <row r="3989" spans="1:27" x14ac:dyDescent="0.3">
      <c r="A3989">
        <v>83698</v>
      </c>
      <c r="B3989" s="1" t="s">
        <v>57</v>
      </c>
      <c r="C3989" s="1" t="str">
        <f>UPPER(LEFT(B3989,2))</f>
        <v>MN</v>
      </c>
      <c r="D3989" s="1" t="s">
        <v>14</v>
      </c>
      <c r="E3989" s="1" t="str">
        <f>UPPER(LEFT(D3989,1))</f>
        <v>M</v>
      </c>
      <c r="F3989">
        <v>878</v>
      </c>
      <c r="G3989">
        <f t="shared" si="372"/>
        <v>878</v>
      </c>
      <c r="H3989">
        <f t="shared" si="373"/>
        <v>878</v>
      </c>
      <c r="I3989">
        <v>412</v>
      </c>
      <c r="J3989">
        <f t="shared" si="374"/>
        <v>412</v>
      </c>
      <c r="K3989">
        <v>454</v>
      </c>
      <c r="L3989">
        <f t="shared" si="375"/>
        <v>454</v>
      </c>
      <c r="M3989">
        <v>0</v>
      </c>
      <c r="N3989">
        <v>18625</v>
      </c>
      <c r="O3989">
        <f t="shared" si="376"/>
        <v>18625</v>
      </c>
      <c r="P3989">
        <v>4</v>
      </c>
      <c r="Q3989">
        <v>78</v>
      </c>
      <c r="R3989">
        <v>420</v>
      </c>
      <c r="S3989">
        <v>455</v>
      </c>
      <c r="T3989">
        <v>10.125</v>
      </c>
      <c r="U3989">
        <f>VLOOKUP(A3989,vlookup_table[#All],2,)</f>
        <v>1</v>
      </c>
      <c r="V3989">
        <f>VLOOKUP(A3989,vlookup_table[#All],4,FALSE)</f>
        <v>5112</v>
      </c>
      <c r="W3989" t="str">
        <f>IF(LEN(V3989)=4,_xlfn.CONCAT("19",LEFT(V3989,2)),IF(LEN(V3989)=3,_xlfn.CONCAT("190",LEFT(V3989,2)),0))</f>
        <v>1951</v>
      </c>
      <c r="X3989">
        <f>IF(V3989&lt;&gt;0,1997-VALUE(W3989),0)</f>
        <v>46</v>
      </c>
      <c r="Y3989" t="str">
        <f>VLOOKUP(A3989,vlookup_table[#All],5,FALSE)</f>
        <v>S2</v>
      </c>
      <c r="Z3989" t="str">
        <f t="shared" si="377"/>
        <v>Suburban</v>
      </c>
      <c r="AA3989">
        <f>VLOOKUP(A3989,vlookup_table[#All],7,FALSE)</f>
        <v>16</v>
      </c>
    </row>
    <row r="3990" spans="1:27" x14ac:dyDescent="0.3">
      <c r="A3990">
        <v>142600</v>
      </c>
      <c r="B3990" s="1" t="s">
        <v>22</v>
      </c>
      <c r="C3990" s="1" t="str">
        <f>UPPER(LEFT(B3990,2))</f>
        <v>CA</v>
      </c>
      <c r="D3990" s="1" t="s">
        <v>17</v>
      </c>
      <c r="E3990" s="1" t="str">
        <f>UPPER(LEFT(D3990,1))</f>
        <v>F</v>
      </c>
      <c r="F3990">
        <v>919</v>
      </c>
      <c r="G3990">
        <f t="shared" si="372"/>
        <v>919</v>
      </c>
      <c r="H3990">
        <f t="shared" si="373"/>
        <v>919</v>
      </c>
      <c r="I3990">
        <v>89</v>
      </c>
      <c r="J3990">
        <f t="shared" si="374"/>
        <v>89</v>
      </c>
      <c r="K3990">
        <v>210</v>
      </c>
      <c r="L3990">
        <f t="shared" si="375"/>
        <v>210</v>
      </c>
      <c r="M3990">
        <v>3</v>
      </c>
      <c r="N3990">
        <v>4825</v>
      </c>
      <c r="O3990">
        <f t="shared" si="376"/>
        <v>4825</v>
      </c>
      <c r="P3990">
        <v>41</v>
      </c>
      <c r="Q3990">
        <v>37</v>
      </c>
      <c r="R3990">
        <v>193</v>
      </c>
      <c r="S3990">
        <v>154</v>
      </c>
      <c r="T3990">
        <v>25</v>
      </c>
      <c r="U3990">
        <f>VLOOKUP(A3990,vlookup_table[#All],2,)</f>
        <v>0</v>
      </c>
      <c r="V3990">
        <f>VLOOKUP(A3990,vlookup_table[#All],4,FALSE)</f>
        <v>4301</v>
      </c>
      <c r="W3990" t="str">
        <f>IF(LEN(V3990)=4,_xlfn.CONCAT("19",LEFT(V3990,2)),IF(LEN(V3990)=3,_xlfn.CONCAT("190",LEFT(V3990,2)),0))</f>
        <v>1943</v>
      </c>
      <c r="X3990">
        <f>IF(V3990&lt;&gt;0,1997-VALUE(W3990),0)</f>
        <v>54</v>
      </c>
      <c r="Y3990" t="str">
        <f>VLOOKUP(A3990,vlookup_table[#All],5,FALSE)</f>
        <v>U4</v>
      </c>
      <c r="Z3990" t="str">
        <f t="shared" si="377"/>
        <v>Urban</v>
      </c>
      <c r="AA3990">
        <f>VLOOKUP(A3990,vlookup_table[#All],7,FALSE)</f>
        <v>25</v>
      </c>
    </row>
    <row r="3991" spans="1:27" x14ac:dyDescent="0.3">
      <c r="A3991">
        <v>26009</v>
      </c>
      <c r="B3991" s="1" t="s">
        <v>40</v>
      </c>
      <c r="C3991" s="1" t="str">
        <f>UPPER(LEFT(B3991,2))</f>
        <v>GA</v>
      </c>
      <c r="D3991" s="1" t="s">
        <v>17</v>
      </c>
      <c r="E3991" s="1" t="str">
        <f>UPPER(LEFT(D3991,1))</f>
        <v>F</v>
      </c>
      <c r="F3991">
        <v>899</v>
      </c>
      <c r="G3991">
        <f t="shared" si="372"/>
        <v>899</v>
      </c>
      <c r="H3991">
        <f t="shared" si="373"/>
        <v>899</v>
      </c>
      <c r="I3991">
        <v>396</v>
      </c>
      <c r="J3991">
        <f t="shared" si="374"/>
        <v>396</v>
      </c>
      <c r="K3991">
        <v>501</v>
      </c>
      <c r="L3991">
        <f t="shared" si="375"/>
        <v>501</v>
      </c>
      <c r="M3991">
        <v>1</v>
      </c>
      <c r="N3991">
        <v>15973</v>
      </c>
      <c r="O3991">
        <f t="shared" si="376"/>
        <v>15973</v>
      </c>
      <c r="P3991">
        <v>6</v>
      </c>
      <c r="Q3991">
        <v>44</v>
      </c>
      <c r="R3991">
        <v>417</v>
      </c>
      <c r="S3991">
        <v>479</v>
      </c>
      <c r="T3991">
        <v>8</v>
      </c>
      <c r="U3991">
        <f>VLOOKUP(A3991,vlookup_table[#All],2,)</f>
        <v>2</v>
      </c>
      <c r="V3991">
        <f>VLOOKUP(A3991,vlookup_table[#All],4,FALSE)</f>
        <v>6411</v>
      </c>
      <c r="W3991" t="str">
        <f>IF(LEN(V3991)=4,_xlfn.CONCAT("19",LEFT(V3991,2)),IF(LEN(V3991)=3,_xlfn.CONCAT("190",LEFT(V3991,2)),0))</f>
        <v>1964</v>
      </c>
      <c r="X3991">
        <f>IF(V3991&lt;&gt;0,1997-VALUE(W3991),0)</f>
        <v>33</v>
      </c>
      <c r="Y3991" t="str">
        <f>VLOOKUP(A3991,vlookup_table[#All],5,FALSE)</f>
        <v>S2</v>
      </c>
      <c r="Z3991" t="str">
        <f t="shared" si="377"/>
        <v>Suburban</v>
      </c>
      <c r="AA3991">
        <f>VLOOKUP(A3991,vlookup_table[#All],7,FALSE)</f>
        <v>15</v>
      </c>
    </row>
    <row r="3992" spans="1:27" x14ac:dyDescent="0.3">
      <c r="A3992">
        <v>2311</v>
      </c>
      <c r="B3992" s="1" t="s">
        <v>30</v>
      </c>
      <c r="C3992" s="1" t="str">
        <f>UPPER(LEFT(B3992,2))</f>
        <v>MI</v>
      </c>
      <c r="D3992" s="1" t="s">
        <v>14</v>
      </c>
      <c r="E3992" s="1" t="str">
        <f>UPPER(LEFT(D3992,1))</f>
        <v>M</v>
      </c>
      <c r="F3992">
        <v>817</v>
      </c>
      <c r="G3992">
        <f t="shared" si="372"/>
        <v>817</v>
      </c>
      <c r="H3992">
        <f t="shared" si="373"/>
        <v>817</v>
      </c>
      <c r="I3992">
        <v>488</v>
      </c>
      <c r="J3992">
        <f t="shared" si="374"/>
        <v>488</v>
      </c>
      <c r="K3992">
        <v>567</v>
      </c>
      <c r="L3992">
        <f t="shared" si="375"/>
        <v>567</v>
      </c>
      <c r="M3992">
        <v>0</v>
      </c>
      <c r="N3992">
        <v>18712</v>
      </c>
      <c r="O3992">
        <f t="shared" si="376"/>
        <v>18712</v>
      </c>
      <c r="P3992">
        <v>1</v>
      </c>
      <c r="Q3992">
        <v>77</v>
      </c>
      <c r="R3992">
        <v>534</v>
      </c>
      <c r="S3992">
        <v>526</v>
      </c>
      <c r="T3992">
        <v>5.3333333329999997</v>
      </c>
      <c r="U3992">
        <f>VLOOKUP(A3992,vlookup_table[#All],2,)</f>
        <v>0</v>
      </c>
      <c r="V3992">
        <f>VLOOKUP(A3992,vlookup_table[#All],4,FALSE)</f>
        <v>0</v>
      </c>
      <c r="W3992">
        <f>IF(LEN(V3992)=4,_xlfn.CONCAT("19",LEFT(V3992,2)),IF(LEN(V3992)=3,_xlfn.CONCAT("190",LEFT(V3992,2)),0))</f>
        <v>0</v>
      </c>
      <c r="X3992">
        <f>IF(V3992&lt;&gt;0,1997-VALUE(W3992),0)</f>
        <v>0</v>
      </c>
      <c r="Y3992" t="str">
        <f>VLOOKUP(A3992,vlookup_table[#All],5,FALSE)</f>
        <v/>
      </c>
      <c r="Z3992">
        <f t="shared" si="377"/>
        <v>0</v>
      </c>
      <c r="AA3992">
        <f>VLOOKUP(A3992,vlookup_table[#All],7,FALSE)</f>
        <v>5</v>
      </c>
    </row>
    <row r="3993" spans="1:27" x14ac:dyDescent="0.3">
      <c r="A3993">
        <v>77441</v>
      </c>
      <c r="B3993" s="1" t="s">
        <v>36</v>
      </c>
      <c r="C3993" s="1" t="str">
        <f>UPPER(LEFT(B3993,2))</f>
        <v>WI</v>
      </c>
      <c r="D3993" s="1" t="s">
        <v>17</v>
      </c>
      <c r="E3993" s="1" t="str">
        <f>UPPER(LEFT(D3993,1))</f>
        <v>F</v>
      </c>
      <c r="F3993">
        <v>725</v>
      </c>
      <c r="G3993">
        <f t="shared" si="372"/>
        <v>725</v>
      </c>
      <c r="H3993">
        <f t="shared" si="373"/>
        <v>725</v>
      </c>
      <c r="I3993">
        <v>316</v>
      </c>
      <c r="J3993">
        <f t="shared" si="374"/>
        <v>316</v>
      </c>
      <c r="K3993">
        <v>376</v>
      </c>
      <c r="L3993">
        <f t="shared" si="375"/>
        <v>376</v>
      </c>
      <c r="M3993">
        <v>0</v>
      </c>
      <c r="N3993">
        <v>11623</v>
      </c>
      <c r="O3993">
        <f t="shared" si="376"/>
        <v>11623</v>
      </c>
      <c r="P3993">
        <v>1</v>
      </c>
      <c r="Q3993">
        <v>86</v>
      </c>
      <c r="R3993">
        <v>354</v>
      </c>
      <c r="S3993">
        <v>335</v>
      </c>
      <c r="T3993">
        <v>7.6666666670000003</v>
      </c>
      <c r="U3993">
        <f>VLOOKUP(A3993,vlookup_table[#All],2,)</f>
        <v>0</v>
      </c>
      <c r="V3993">
        <f>VLOOKUP(A3993,vlookup_table[#All],4,FALSE)</f>
        <v>5701</v>
      </c>
      <c r="W3993" t="str">
        <f>IF(LEN(V3993)=4,_xlfn.CONCAT("19",LEFT(V3993,2)),IF(LEN(V3993)=3,_xlfn.CONCAT("190",LEFT(V3993,2)),0))</f>
        <v>1957</v>
      </c>
      <c r="X3993">
        <f>IF(V3993&lt;&gt;0,1997-VALUE(W3993),0)</f>
        <v>40</v>
      </c>
      <c r="Y3993" t="str">
        <f>VLOOKUP(A3993,vlookup_table[#All],5,FALSE)</f>
        <v>T2</v>
      </c>
      <c r="Z3993" t="str">
        <f t="shared" si="377"/>
        <v>Town</v>
      </c>
      <c r="AA3993">
        <f>VLOOKUP(A3993,vlookup_table[#All],7,FALSE)</f>
        <v>7</v>
      </c>
    </row>
    <row r="3994" spans="1:27" x14ac:dyDescent="0.3">
      <c r="A3994">
        <v>6403</v>
      </c>
      <c r="B3994" s="1" t="s">
        <v>13</v>
      </c>
      <c r="C3994" s="1" t="str">
        <f>UPPER(LEFT(B3994,2))</f>
        <v>FL</v>
      </c>
      <c r="D3994" s="1" t="s">
        <v>14</v>
      </c>
      <c r="E3994" s="1" t="str">
        <f>UPPER(LEFT(D3994,1))</f>
        <v>M</v>
      </c>
      <c r="F3994">
        <v>677</v>
      </c>
      <c r="G3994">
        <f t="shared" si="372"/>
        <v>677</v>
      </c>
      <c r="H3994">
        <f t="shared" si="373"/>
        <v>677</v>
      </c>
      <c r="I3994">
        <v>311</v>
      </c>
      <c r="J3994">
        <f t="shared" si="374"/>
        <v>311</v>
      </c>
      <c r="K3994">
        <v>313</v>
      </c>
      <c r="L3994">
        <f t="shared" si="375"/>
        <v>313</v>
      </c>
      <c r="M3994">
        <v>0</v>
      </c>
      <c r="N3994">
        <v>12509</v>
      </c>
      <c r="O3994">
        <f t="shared" si="376"/>
        <v>12509</v>
      </c>
      <c r="P3994">
        <v>2</v>
      </c>
      <c r="Q3994">
        <v>23</v>
      </c>
      <c r="R3994">
        <v>272</v>
      </c>
      <c r="S3994">
        <v>324</v>
      </c>
      <c r="T3994">
        <v>10.11538462</v>
      </c>
      <c r="U3994">
        <f>VLOOKUP(A3994,vlookup_table[#All],2,)</f>
        <v>1</v>
      </c>
      <c r="V3994">
        <f>VLOOKUP(A3994,vlookup_table[#All],4,FALSE)</f>
        <v>2703</v>
      </c>
      <c r="W3994" t="str">
        <f>IF(LEN(V3994)=4,_xlfn.CONCAT("19",LEFT(V3994,2)),IF(LEN(V3994)=3,_xlfn.CONCAT("190",LEFT(V3994,2)),0))</f>
        <v>1927</v>
      </c>
      <c r="X3994">
        <f>IF(V3994&lt;&gt;0,1997-VALUE(W3994),0)</f>
        <v>70</v>
      </c>
      <c r="Y3994" t="str">
        <f>VLOOKUP(A3994,vlookup_table[#All],5,FALSE)</f>
        <v>C2</v>
      </c>
      <c r="Z3994" t="str">
        <f t="shared" si="377"/>
        <v>City</v>
      </c>
      <c r="AA3994">
        <f>VLOOKUP(A3994,vlookup_table[#All],7,FALSE)</f>
        <v>10</v>
      </c>
    </row>
    <row r="3995" spans="1:27" x14ac:dyDescent="0.3">
      <c r="A3995">
        <v>117326</v>
      </c>
      <c r="B3995" s="1" t="s">
        <v>21</v>
      </c>
      <c r="C3995" s="1" t="str">
        <f>UPPER(LEFT(B3995,2))</f>
        <v>TX</v>
      </c>
      <c r="D3995" s="1" t="s">
        <v>17</v>
      </c>
      <c r="E3995" s="1" t="str">
        <f>UPPER(LEFT(D3995,1))</f>
        <v>F</v>
      </c>
      <c r="F3995">
        <v>1715</v>
      </c>
      <c r="G3995">
        <f t="shared" si="372"/>
        <v>1715</v>
      </c>
      <c r="H3995">
        <f t="shared" si="373"/>
        <v>1715</v>
      </c>
      <c r="I3995">
        <v>554</v>
      </c>
      <c r="J3995">
        <f t="shared" si="374"/>
        <v>554</v>
      </c>
      <c r="K3995">
        <v>837</v>
      </c>
      <c r="L3995">
        <f t="shared" si="375"/>
        <v>837</v>
      </c>
      <c r="M3995">
        <v>34</v>
      </c>
      <c r="N3995">
        <v>31480</v>
      </c>
      <c r="O3995">
        <f t="shared" si="376"/>
        <v>31480</v>
      </c>
      <c r="P3995">
        <v>3</v>
      </c>
      <c r="Q3995">
        <v>54</v>
      </c>
      <c r="R3995">
        <v>750</v>
      </c>
      <c r="S3995">
        <v>626</v>
      </c>
      <c r="T3995">
        <v>6.9166666670000003</v>
      </c>
      <c r="U3995">
        <f>VLOOKUP(A3995,vlookup_table[#All],2,)</f>
        <v>0</v>
      </c>
      <c r="V3995">
        <f>VLOOKUP(A3995,vlookup_table[#All],4,FALSE)</f>
        <v>4105</v>
      </c>
      <c r="W3995" t="str">
        <f>IF(LEN(V3995)=4,_xlfn.CONCAT("19",LEFT(V3995,2)),IF(LEN(V3995)=3,_xlfn.CONCAT("190",LEFT(V3995,2)),0))</f>
        <v>1941</v>
      </c>
      <c r="X3995">
        <f>IF(V3995&lt;&gt;0,1997-VALUE(W3995),0)</f>
        <v>56</v>
      </c>
      <c r="Y3995" t="str">
        <f>VLOOKUP(A3995,vlookup_table[#All],5,FALSE)</f>
        <v>U1</v>
      </c>
      <c r="Z3995" t="str">
        <f t="shared" si="377"/>
        <v>Urban</v>
      </c>
      <c r="AA3995">
        <f>VLOOKUP(A3995,vlookup_table[#All],7,FALSE)</f>
        <v>10</v>
      </c>
    </row>
    <row r="3996" spans="1:27" x14ac:dyDescent="0.3">
      <c r="A3996">
        <v>68618</v>
      </c>
      <c r="B3996" s="1" t="s">
        <v>30</v>
      </c>
      <c r="C3996" s="1" t="str">
        <f>UPPER(LEFT(B3996,2))</f>
        <v>MI</v>
      </c>
      <c r="D3996" s="1" t="s">
        <v>14</v>
      </c>
      <c r="E3996" s="1" t="str">
        <f>UPPER(LEFT(D3996,1))</f>
        <v>M</v>
      </c>
      <c r="F3996">
        <v>726</v>
      </c>
      <c r="G3996">
        <f t="shared" si="372"/>
        <v>726</v>
      </c>
      <c r="H3996">
        <f t="shared" si="373"/>
        <v>726</v>
      </c>
      <c r="I3996">
        <v>485</v>
      </c>
      <c r="J3996">
        <f t="shared" si="374"/>
        <v>485</v>
      </c>
      <c r="K3996">
        <v>509</v>
      </c>
      <c r="L3996">
        <f t="shared" si="375"/>
        <v>509</v>
      </c>
      <c r="M3996">
        <v>0</v>
      </c>
      <c r="N3996">
        <v>17020</v>
      </c>
      <c r="O3996">
        <f t="shared" si="376"/>
        <v>17020</v>
      </c>
      <c r="P3996">
        <v>3</v>
      </c>
      <c r="Q3996">
        <v>85</v>
      </c>
      <c r="R3996">
        <v>495</v>
      </c>
      <c r="S3996">
        <v>516</v>
      </c>
      <c r="T3996">
        <v>17.22580645</v>
      </c>
      <c r="U3996">
        <f>VLOOKUP(A3996,vlookup_table[#All],2,)</f>
        <v>1</v>
      </c>
      <c r="V3996">
        <f>VLOOKUP(A3996,vlookup_table[#All],4,FALSE)</f>
        <v>3312</v>
      </c>
      <c r="W3996" t="str">
        <f>IF(LEN(V3996)=4,_xlfn.CONCAT("19",LEFT(V3996,2)),IF(LEN(V3996)=3,_xlfn.CONCAT("190",LEFT(V3996,2)),0))</f>
        <v>1933</v>
      </c>
      <c r="X3996">
        <f>IF(V3996&lt;&gt;0,1997-VALUE(W3996),0)</f>
        <v>64</v>
      </c>
      <c r="Y3996" t="str">
        <f>VLOOKUP(A3996,vlookup_table[#All],5,FALSE)</f>
        <v>T1</v>
      </c>
      <c r="Z3996" t="str">
        <f t="shared" si="377"/>
        <v>Town</v>
      </c>
      <c r="AA3996">
        <f>VLOOKUP(A3996,vlookup_table[#All],7,FALSE)</f>
        <v>40</v>
      </c>
    </row>
    <row r="3997" spans="1:27" x14ac:dyDescent="0.3">
      <c r="A3997">
        <v>1646</v>
      </c>
      <c r="B3997" s="1" t="s">
        <v>22</v>
      </c>
      <c r="C3997" s="1" t="str">
        <f>UPPER(LEFT(B3997,2))</f>
        <v>CA</v>
      </c>
      <c r="D3997" s="1" t="s">
        <v>14</v>
      </c>
      <c r="E3997" s="1" t="str">
        <f>UPPER(LEFT(D3997,1))</f>
        <v>M</v>
      </c>
      <c r="F3997">
        <v>675</v>
      </c>
      <c r="G3997">
        <f t="shared" si="372"/>
        <v>675</v>
      </c>
      <c r="H3997">
        <f t="shared" si="373"/>
        <v>675</v>
      </c>
      <c r="I3997">
        <v>163</v>
      </c>
      <c r="J3997">
        <f t="shared" si="374"/>
        <v>163</v>
      </c>
      <c r="K3997">
        <v>230</v>
      </c>
      <c r="L3997">
        <f t="shared" si="375"/>
        <v>230</v>
      </c>
      <c r="M3997">
        <v>1</v>
      </c>
      <c r="N3997">
        <v>7083</v>
      </c>
      <c r="O3997">
        <f t="shared" si="376"/>
        <v>7083</v>
      </c>
      <c r="P3997">
        <v>13</v>
      </c>
      <c r="Q3997">
        <v>57</v>
      </c>
      <c r="R3997">
        <v>209</v>
      </c>
      <c r="S3997">
        <v>194</v>
      </c>
      <c r="T3997">
        <v>7.5625</v>
      </c>
      <c r="U3997">
        <f>VLOOKUP(A3997,vlookup_table[#All],2,)</f>
        <v>1</v>
      </c>
      <c r="V3997">
        <f>VLOOKUP(A3997,vlookup_table[#All],4,FALSE)</f>
        <v>4711</v>
      </c>
      <c r="W3997" t="str">
        <f>IF(LEN(V3997)=4,_xlfn.CONCAT("19",LEFT(V3997,2)),IF(LEN(V3997)=3,_xlfn.CONCAT("190",LEFT(V3997,2)),0))</f>
        <v>1947</v>
      </c>
      <c r="X3997">
        <f>IF(V3997&lt;&gt;0,1997-VALUE(W3997),0)</f>
        <v>50</v>
      </c>
      <c r="Y3997" t="str">
        <f>VLOOKUP(A3997,vlookup_table[#All],5,FALSE)</f>
        <v>C3</v>
      </c>
      <c r="Z3997" t="str">
        <f t="shared" si="377"/>
        <v>City</v>
      </c>
      <c r="AA3997">
        <f>VLOOKUP(A3997,vlookup_table[#All],7,FALSE)</f>
        <v>10</v>
      </c>
    </row>
    <row r="3998" spans="1:27" x14ac:dyDescent="0.3">
      <c r="A3998">
        <v>66762</v>
      </c>
      <c r="B3998" s="1" t="s">
        <v>30</v>
      </c>
      <c r="C3998" s="1" t="str">
        <f>UPPER(LEFT(B3998,2))</f>
        <v>MI</v>
      </c>
      <c r="D3998" s="1" t="s">
        <v>17</v>
      </c>
      <c r="E3998" s="1" t="str">
        <f>UPPER(LEFT(D3998,1))</f>
        <v>F</v>
      </c>
      <c r="F3998">
        <v>632</v>
      </c>
      <c r="G3998">
        <f t="shared" si="372"/>
        <v>632</v>
      </c>
      <c r="H3998">
        <f t="shared" si="373"/>
        <v>632</v>
      </c>
      <c r="I3998">
        <v>279</v>
      </c>
      <c r="J3998">
        <f t="shared" si="374"/>
        <v>279</v>
      </c>
      <c r="K3998">
        <v>388</v>
      </c>
      <c r="L3998">
        <f t="shared" si="375"/>
        <v>388</v>
      </c>
      <c r="M3998">
        <v>2</v>
      </c>
      <c r="N3998">
        <v>12653</v>
      </c>
      <c r="O3998">
        <f t="shared" si="376"/>
        <v>12653</v>
      </c>
      <c r="P3998">
        <v>1</v>
      </c>
      <c r="Q3998">
        <v>71</v>
      </c>
      <c r="R3998">
        <v>336</v>
      </c>
      <c r="S3998">
        <v>339</v>
      </c>
      <c r="T3998">
        <v>8.5333333329999999</v>
      </c>
      <c r="U3998">
        <f>VLOOKUP(A3998,vlookup_table[#All],2,)</f>
        <v>0</v>
      </c>
      <c r="V3998">
        <f>VLOOKUP(A3998,vlookup_table[#All],4,FALSE)</f>
        <v>0</v>
      </c>
      <c r="W3998">
        <f>IF(LEN(V3998)=4,_xlfn.CONCAT("19",LEFT(V3998,2)),IF(LEN(V3998)=3,_xlfn.CONCAT("190",LEFT(V3998,2)),0))</f>
        <v>0</v>
      </c>
      <c r="X3998">
        <f>IF(V3998&lt;&gt;0,1997-VALUE(W3998),0)</f>
        <v>0</v>
      </c>
      <c r="Y3998" t="str">
        <f>VLOOKUP(A3998,vlookup_table[#All],5,FALSE)</f>
        <v/>
      </c>
      <c r="Z3998">
        <f t="shared" si="377"/>
        <v>0</v>
      </c>
      <c r="AA3998">
        <f>VLOOKUP(A3998,vlookup_table[#All],7,FALSE)</f>
        <v>5</v>
      </c>
    </row>
    <row r="3999" spans="1:27" x14ac:dyDescent="0.3">
      <c r="A3999">
        <v>6443</v>
      </c>
      <c r="B3999" s="1" t="s">
        <v>13</v>
      </c>
      <c r="C3999" s="1" t="str">
        <f>UPPER(LEFT(B3999,2))</f>
        <v>FL</v>
      </c>
      <c r="D3999" s="1" t="s">
        <v>14</v>
      </c>
      <c r="E3999" s="1" t="str">
        <f>UPPER(LEFT(D3999,1))</f>
        <v>M</v>
      </c>
      <c r="F3999">
        <v>595</v>
      </c>
      <c r="G3999">
        <f t="shared" si="372"/>
        <v>595</v>
      </c>
      <c r="H3999">
        <f t="shared" si="373"/>
        <v>595</v>
      </c>
      <c r="I3999">
        <v>252</v>
      </c>
      <c r="J3999">
        <f t="shared" si="374"/>
        <v>252</v>
      </c>
      <c r="K3999">
        <v>274</v>
      </c>
      <c r="L3999">
        <f t="shared" si="375"/>
        <v>274</v>
      </c>
      <c r="M3999">
        <v>0</v>
      </c>
      <c r="N3999">
        <v>11132</v>
      </c>
      <c r="O3999">
        <f t="shared" si="376"/>
        <v>11132</v>
      </c>
      <c r="P3999">
        <v>8</v>
      </c>
      <c r="Q3999">
        <v>11</v>
      </c>
      <c r="R3999">
        <v>263</v>
      </c>
      <c r="S3999">
        <v>262</v>
      </c>
      <c r="T3999">
        <v>14.69230769</v>
      </c>
      <c r="U3999">
        <f>VLOOKUP(A3999,vlookup_table[#All],2,)</f>
        <v>1</v>
      </c>
      <c r="V3999">
        <f>VLOOKUP(A3999,vlookup_table[#All],4,FALSE)</f>
        <v>2501</v>
      </c>
      <c r="W3999" t="str">
        <f>IF(LEN(V3999)=4,_xlfn.CONCAT("19",LEFT(V3999,2)),IF(LEN(V3999)=3,_xlfn.CONCAT("190",LEFT(V3999,2)),0))</f>
        <v>1925</v>
      </c>
      <c r="X3999">
        <f>IF(V3999&lt;&gt;0,1997-VALUE(W3999),0)</f>
        <v>72</v>
      </c>
      <c r="Y3999" t="str">
        <f>VLOOKUP(A3999,vlookup_table[#All],5,FALSE)</f>
        <v>T2</v>
      </c>
      <c r="Z3999" t="str">
        <f t="shared" si="377"/>
        <v>Town</v>
      </c>
      <c r="AA3999">
        <f>VLOOKUP(A3999,vlookup_table[#All],7,FALSE)</f>
        <v>20</v>
      </c>
    </row>
    <row r="4000" spans="1:27" x14ac:dyDescent="0.3">
      <c r="A4000">
        <v>151175</v>
      </c>
      <c r="B4000" s="1" t="s">
        <v>22</v>
      </c>
      <c r="C4000" s="1" t="str">
        <f>UPPER(LEFT(B4000,2))</f>
        <v>CA</v>
      </c>
      <c r="D4000" s="1" t="s">
        <v>17</v>
      </c>
      <c r="E4000" s="1" t="str">
        <f>UPPER(LEFT(D4000,1))</f>
        <v>F</v>
      </c>
      <c r="F4000">
        <v>2707</v>
      </c>
      <c r="G4000">
        <f t="shared" si="372"/>
        <v>2707</v>
      </c>
      <c r="H4000">
        <f t="shared" si="373"/>
        <v>2707</v>
      </c>
      <c r="I4000">
        <v>507</v>
      </c>
      <c r="J4000">
        <f t="shared" si="374"/>
        <v>507</v>
      </c>
      <c r="K4000">
        <v>537</v>
      </c>
      <c r="L4000">
        <f t="shared" si="375"/>
        <v>537</v>
      </c>
      <c r="M4000">
        <v>80</v>
      </c>
      <c r="N4000">
        <v>16165</v>
      </c>
      <c r="O4000">
        <f t="shared" si="376"/>
        <v>16165</v>
      </c>
      <c r="P4000">
        <v>24</v>
      </c>
      <c r="Q4000">
        <v>54</v>
      </c>
      <c r="R4000">
        <v>504</v>
      </c>
      <c r="S4000">
        <v>538</v>
      </c>
      <c r="T4000">
        <v>12.117647059999999</v>
      </c>
      <c r="U4000">
        <f>VLOOKUP(A4000,vlookup_table[#All],2,)</f>
        <v>0</v>
      </c>
      <c r="V4000">
        <f>VLOOKUP(A4000,vlookup_table[#All],4,FALSE)</f>
        <v>4001</v>
      </c>
      <c r="W4000" t="str">
        <f>IF(LEN(V4000)=4,_xlfn.CONCAT("19",LEFT(V4000,2)),IF(LEN(V4000)=3,_xlfn.CONCAT("190",LEFT(V4000,2)),0))</f>
        <v>1940</v>
      </c>
      <c r="X4000">
        <f>IF(V4000&lt;&gt;0,1997-VALUE(W4000),0)</f>
        <v>57</v>
      </c>
      <c r="Y4000" t="str">
        <f>VLOOKUP(A4000,vlookup_table[#All],5,FALSE)</f>
        <v>U1</v>
      </c>
      <c r="Z4000" t="str">
        <f t="shared" si="377"/>
        <v>Urban</v>
      </c>
      <c r="AA4000">
        <f>VLOOKUP(A4000,vlookup_table[#All],7,FALSE)</f>
        <v>22</v>
      </c>
    </row>
    <row r="4001" spans="1:27" x14ac:dyDescent="0.3">
      <c r="A4001">
        <v>151504</v>
      </c>
      <c r="B4001" s="1" t="s">
        <v>22</v>
      </c>
      <c r="C4001" s="1" t="str">
        <f>UPPER(LEFT(B4001,2))</f>
        <v>CA</v>
      </c>
      <c r="D4001" s="1" t="s">
        <v>14</v>
      </c>
      <c r="E4001" s="1" t="str">
        <f>UPPER(LEFT(D4001,1))</f>
        <v>M</v>
      </c>
      <c r="F4001">
        <v>2666</v>
      </c>
      <c r="G4001">
        <f t="shared" si="372"/>
        <v>2666</v>
      </c>
      <c r="H4001">
        <f t="shared" si="373"/>
        <v>2666</v>
      </c>
      <c r="I4001">
        <v>535</v>
      </c>
      <c r="J4001">
        <f t="shared" si="374"/>
        <v>535</v>
      </c>
      <c r="K4001">
        <v>653</v>
      </c>
      <c r="L4001">
        <f t="shared" si="375"/>
        <v>653</v>
      </c>
      <c r="M4001">
        <v>63</v>
      </c>
      <c r="N4001">
        <v>24745</v>
      </c>
      <c r="O4001">
        <f t="shared" si="376"/>
        <v>24745</v>
      </c>
      <c r="P4001">
        <v>22</v>
      </c>
      <c r="Q4001">
        <v>45</v>
      </c>
      <c r="R4001">
        <v>609</v>
      </c>
      <c r="S4001">
        <v>612</v>
      </c>
      <c r="T4001">
        <v>12.33333333</v>
      </c>
      <c r="U4001">
        <f>VLOOKUP(A4001,vlookup_table[#All],2,)</f>
        <v>1</v>
      </c>
      <c r="V4001">
        <f>VLOOKUP(A4001,vlookup_table[#All],4,FALSE)</f>
        <v>4401</v>
      </c>
      <c r="W4001" t="str">
        <f>IF(LEN(V4001)=4,_xlfn.CONCAT("19",LEFT(V4001,2)),IF(LEN(V4001)=3,_xlfn.CONCAT("190",LEFT(V4001,2)),0))</f>
        <v>1944</v>
      </c>
      <c r="X4001">
        <f>IF(V4001&lt;&gt;0,1997-VALUE(W4001),0)</f>
        <v>53</v>
      </c>
      <c r="Y4001" t="str">
        <f>VLOOKUP(A4001,vlookup_table[#All],5,FALSE)</f>
        <v>S1</v>
      </c>
      <c r="Z4001" t="str">
        <f t="shared" si="377"/>
        <v>Suburban</v>
      </c>
      <c r="AA4001">
        <f>VLOOKUP(A4001,vlookup_table[#All],7,FALSE)</f>
        <v>21</v>
      </c>
    </row>
    <row r="4002" spans="1:27" x14ac:dyDescent="0.3">
      <c r="A4002">
        <v>74303</v>
      </c>
      <c r="B4002" s="1" t="s">
        <v>30</v>
      </c>
      <c r="C4002" s="1" t="str">
        <f>UPPER(LEFT(B4002,2))</f>
        <v>MI</v>
      </c>
      <c r="D4002" s="1" t="s">
        <v>14</v>
      </c>
      <c r="E4002" s="1" t="str">
        <f>UPPER(LEFT(D4002,1))</f>
        <v>M</v>
      </c>
      <c r="F4002">
        <v>444</v>
      </c>
      <c r="G4002">
        <f t="shared" si="372"/>
        <v>444</v>
      </c>
      <c r="H4002">
        <f t="shared" si="373"/>
        <v>444</v>
      </c>
      <c r="I4002">
        <v>225</v>
      </c>
      <c r="J4002">
        <f t="shared" si="374"/>
        <v>225</v>
      </c>
      <c r="K4002">
        <v>299</v>
      </c>
      <c r="L4002">
        <f t="shared" si="375"/>
        <v>299</v>
      </c>
      <c r="M4002">
        <v>3</v>
      </c>
      <c r="N4002">
        <v>10088</v>
      </c>
      <c r="O4002">
        <f t="shared" si="376"/>
        <v>10088</v>
      </c>
      <c r="P4002">
        <v>1</v>
      </c>
      <c r="Q4002">
        <v>86</v>
      </c>
      <c r="R4002">
        <v>264</v>
      </c>
      <c r="S4002">
        <v>269</v>
      </c>
      <c r="T4002">
        <v>17.14285714</v>
      </c>
      <c r="U4002">
        <f>VLOOKUP(A4002,vlookup_table[#All],2,)</f>
        <v>4</v>
      </c>
      <c r="V4002">
        <f>VLOOKUP(A4002,vlookup_table[#All],4,FALSE)</f>
        <v>405</v>
      </c>
      <c r="W4002" t="str">
        <f>IF(LEN(V4002)=4,_xlfn.CONCAT("19",LEFT(V4002,2)),IF(LEN(V4002)=3,_xlfn.CONCAT("190",LEFT(V4002,2)),0))</f>
        <v>19040</v>
      </c>
      <c r="X4002">
        <f>IF(V4002&lt;&gt;0,1997-VALUE(W4002),0)</f>
        <v>-17043</v>
      </c>
      <c r="Y4002" t="str">
        <f>VLOOKUP(A4002,vlookup_table[#All],5,FALSE)</f>
        <v>R2</v>
      </c>
      <c r="Z4002" t="str">
        <f t="shared" si="377"/>
        <v>Rural</v>
      </c>
      <c r="AA4002">
        <f>VLOOKUP(A4002,vlookup_table[#All],7,FALSE)</f>
        <v>25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4533A3-C975-4D77-A6EC-FD38A8F3C8B8}">
  <dimension ref="A1:R4002"/>
  <sheetViews>
    <sheetView tabSelected="1" workbookViewId="0">
      <selection activeCell="K16" sqref="K16"/>
    </sheetView>
  </sheetViews>
  <sheetFormatPr baseColWidth="10" defaultRowHeight="14.4" x14ac:dyDescent="0.3"/>
  <cols>
    <col min="1" max="1" width="12.33203125" customWidth="1"/>
    <col min="17" max="17" width="18.21875" customWidth="1"/>
    <col min="18" max="18" width="11.6640625" customWidth="1"/>
  </cols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85</v>
      </c>
      <c r="O1" t="s">
        <v>107</v>
      </c>
      <c r="P1" t="s">
        <v>87</v>
      </c>
      <c r="Q1" t="s">
        <v>108</v>
      </c>
      <c r="R1" t="s">
        <v>88</v>
      </c>
    </row>
    <row r="2" spans="1:18" x14ac:dyDescent="0.3">
      <c r="A2">
        <v>44060</v>
      </c>
      <c r="B2" t="s">
        <v>13</v>
      </c>
      <c r="C2" t="s">
        <v>14</v>
      </c>
      <c r="D2">
        <v>896</v>
      </c>
      <c r="E2">
        <v>392</v>
      </c>
      <c r="F2">
        <v>520</v>
      </c>
      <c r="G2">
        <v>7</v>
      </c>
      <c r="H2">
        <v>21975</v>
      </c>
      <c r="I2">
        <v>6</v>
      </c>
      <c r="J2">
        <v>16</v>
      </c>
      <c r="K2">
        <v>430</v>
      </c>
      <c r="L2">
        <v>466</v>
      </c>
      <c r="M2">
        <v>28</v>
      </c>
      <c r="N2">
        <v>1</v>
      </c>
      <c r="O2">
        <v>78</v>
      </c>
      <c r="P2" t="s">
        <v>89</v>
      </c>
      <c r="Q2" t="s">
        <v>120</v>
      </c>
      <c r="R2">
        <v>100</v>
      </c>
    </row>
    <row r="3" spans="1:18" x14ac:dyDescent="0.3">
      <c r="A3">
        <v>96093</v>
      </c>
      <c r="B3" t="s">
        <v>16</v>
      </c>
      <c r="C3" t="s">
        <v>14</v>
      </c>
      <c r="D3">
        <v>537</v>
      </c>
      <c r="E3">
        <v>365</v>
      </c>
      <c r="F3">
        <v>473</v>
      </c>
      <c r="G3">
        <v>0</v>
      </c>
      <c r="H3">
        <v>19387</v>
      </c>
      <c r="I3">
        <v>1</v>
      </c>
      <c r="J3">
        <v>89</v>
      </c>
      <c r="K3">
        <v>415</v>
      </c>
      <c r="L3">
        <v>410</v>
      </c>
      <c r="M3">
        <v>5.6666666670000003</v>
      </c>
      <c r="N3">
        <v>0</v>
      </c>
      <c r="O3">
        <v>0</v>
      </c>
      <c r="P3" t="s">
        <v>90</v>
      </c>
      <c r="Q3" t="s">
        <v>121</v>
      </c>
      <c r="R3">
        <v>7</v>
      </c>
    </row>
    <row r="4" spans="1:18" x14ac:dyDescent="0.3">
      <c r="A4">
        <v>43333</v>
      </c>
      <c r="B4" t="s">
        <v>13</v>
      </c>
      <c r="C4" t="s">
        <v>17</v>
      </c>
      <c r="D4">
        <v>725</v>
      </c>
      <c r="E4">
        <v>301</v>
      </c>
      <c r="F4">
        <v>436</v>
      </c>
      <c r="G4">
        <v>3</v>
      </c>
      <c r="H4">
        <v>18837</v>
      </c>
      <c r="I4">
        <v>11</v>
      </c>
      <c r="J4">
        <v>17</v>
      </c>
      <c r="K4">
        <v>340</v>
      </c>
      <c r="L4">
        <v>361</v>
      </c>
      <c r="M4">
        <v>4.1111111109999996</v>
      </c>
      <c r="N4">
        <v>0</v>
      </c>
      <c r="O4">
        <v>72</v>
      </c>
      <c r="P4" t="s">
        <v>89</v>
      </c>
      <c r="Q4" t="s">
        <v>120</v>
      </c>
      <c r="R4">
        <v>5</v>
      </c>
    </row>
    <row r="5" spans="1:18" x14ac:dyDescent="0.3">
      <c r="A5">
        <v>21885</v>
      </c>
      <c r="B5" t="s">
        <v>18</v>
      </c>
      <c r="C5" t="s">
        <v>14</v>
      </c>
      <c r="D5">
        <v>1095</v>
      </c>
      <c r="E5">
        <v>401</v>
      </c>
      <c r="F5">
        <v>413</v>
      </c>
      <c r="G5">
        <v>7</v>
      </c>
      <c r="H5">
        <v>14014</v>
      </c>
      <c r="I5">
        <v>1</v>
      </c>
      <c r="J5">
        <v>74</v>
      </c>
      <c r="K5">
        <v>407</v>
      </c>
      <c r="L5">
        <v>399</v>
      </c>
      <c r="M5">
        <v>27.277777780000001</v>
      </c>
      <c r="N5">
        <v>0</v>
      </c>
      <c r="O5">
        <v>75</v>
      </c>
      <c r="P5" t="s">
        <v>90</v>
      </c>
      <c r="Q5" t="s">
        <v>121</v>
      </c>
      <c r="R5">
        <v>38</v>
      </c>
    </row>
    <row r="6" spans="1:18" x14ac:dyDescent="0.3">
      <c r="A6">
        <v>190108</v>
      </c>
      <c r="B6" t="s">
        <v>13</v>
      </c>
      <c r="C6" t="s">
        <v>17</v>
      </c>
      <c r="D6">
        <v>995</v>
      </c>
      <c r="E6">
        <v>252</v>
      </c>
      <c r="F6">
        <v>348</v>
      </c>
      <c r="G6">
        <v>0</v>
      </c>
      <c r="H6">
        <v>17991</v>
      </c>
      <c r="I6">
        <v>5</v>
      </c>
      <c r="J6">
        <v>6</v>
      </c>
      <c r="K6">
        <v>280</v>
      </c>
      <c r="L6">
        <v>316</v>
      </c>
      <c r="M6">
        <v>6</v>
      </c>
      <c r="N6">
        <v>28</v>
      </c>
      <c r="O6">
        <v>0</v>
      </c>
      <c r="P6" t="s">
        <v>89</v>
      </c>
      <c r="Q6" t="s">
        <v>120</v>
      </c>
      <c r="R6">
        <v>5</v>
      </c>
    </row>
    <row r="7" spans="1:18" x14ac:dyDescent="0.3">
      <c r="A7">
        <v>100640</v>
      </c>
      <c r="B7" t="s">
        <v>16</v>
      </c>
      <c r="C7" t="s">
        <v>14</v>
      </c>
      <c r="D7">
        <v>764</v>
      </c>
      <c r="E7">
        <v>457</v>
      </c>
      <c r="F7">
        <v>501</v>
      </c>
      <c r="G7">
        <v>1</v>
      </c>
      <c r="H7">
        <v>16022</v>
      </c>
      <c r="I7">
        <v>2</v>
      </c>
      <c r="J7">
        <v>75</v>
      </c>
      <c r="K7">
        <v>477</v>
      </c>
      <c r="L7">
        <v>480</v>
      </c>
      <c r="M7">
        <v>25.571428569999998</v>
      </c>
      <c r="N7">
        <v>1</v>
      </c>
      <c r="O7">
        <v>36</v>
      </c>
      <c r="P7" t="s">
        <v>91</v>
      </c>
      <c r="Q7" t="s">
        <v>122</v>
      </c>
      <c r="R7">
        <v>30</v>
      </c>
    </row>
    <row r="8" spans="1:18" x14ac:dyDescent="0.3">
      <c r="A8">
        <v>18581</v>
      </c>
      <c r="B8" t="s">
        <v>18</v>
      </c>
      <c r="C8" t="s">
        <v>17</v>
      </c>
      <c r="D8">
        <v>775</v>
      </c>
      <c r="E8">
        <v>318</v>
      </c>
      <c r="F8">
        <v>419</v>
      </c>
      <c r="G8">
        <v>5</v>
      </c>
      <c r="H8">
        <v>13491</v>
      </c>
      <c r="I8">
        <v>0</v>
      </c>
      <c r="J8">
        <v>73</v>
      </c>
      <c r="K8">
        <v>364</v>
      </c>
      <c r="L8">
        <v>380</v>
      </c>
      <c r="M8">
        <v>4.625</v>
      </c>
      <c r="N8">
        <v>0</v>
      </c>
      <c r="O8">
        <v>53</v>
      </c>
      <c r="P8" t="s">
        <v>92</v>
      </c>
      <c r="Q8" t="s">
        <v>125</v>
      </c>
      <c r="R8">
        <v>12</v>
      </c>
    </row>
    <row r="9" spans="1:18" x14ac:dyDescent="0.3">
      <c r="A9">
        <v>119038</v>
      </c>
      <c r="B9" t="s">
        <v>21</v>
      </c>
      <c r="C9" t="s">
        <v>14</v>
      </c>
      <c r="D9">
        <v>890</v>
      </c>
      <c r="E9">
        <v>519</v>
      </c>
      <c r="F9">
        <v>560</v>
      </c>
      <c r="G9">
        <v>0</v>
      </c>
      <c r="H9">
        <v>17872</v>
      </c>
      <c r="I9">
        <v>2</v>
      </c>
      <c r="J9">
        <v>46</v>
      </c>
      <c r="K9">
        <v>525</v>
      </c>
      <c r="L9">
        <v>551</v>
      </c>
      <c r="M9">
        <v>6.1749999999999998</v>
      </c>
      <c r="N9">
        <v>1002</v>
      </c>
      <c r="O9">
        <v>0</v>
      </c>
      <c r="P9" t="s">
        <v>93</v>
      </c>
      <c r="Q9" t="s">
        <v>120</v>
      </c>
      <c r="R9">
        <v>7</v>
      </c>
    </row>
    <row r="10" spans="1:18" x14ac:dyDescent="0.3">
      <c r="A10">
        <v>173223</v>
      </c>
      <c r="B10" t="s">
        <v>22</v>
      </c>
      <c r="C10" t="s">
        <v>17</v>
      </c>
      <c r="D10">
        <v>1167.273896595208</v>
      </c>
      <c r="E10">
        <v>184</v>
      </c>
      <c r="F10">
        <v>250</v>
      </c>
      <c r="G10">
        <v>0</v>
      </c>
      <c r="H10">
        <v>8708</v>
      </c>
      <c r="I10">
        <v>2</v>
      </c>
      <c r="J10">
        <v>63</v>
      </c>
      <c r="K10">
        <v>206</v>
      </c>
      <c r="L10">
        <v>235</v>
      </c>
      <c r="M10">
        <v>8.8181818179999993</v>
      </c>
      <c r="N10">
        <v>0</v>
      </c>
      <c r="O10">
        <v>79</v>
      </c>
      <c r="P10" t="s">
        <v>90</v>
      </c>
      <c r="Q10" t="s">
        <v>121</v>
      </c>
      <c r="R10">
        <v>10</v>
      </c>
    </row>
    <row r="11" spans="1:18" x14ac:dyDescent="0.3">
      <c r="A11">
        <v>157988</v>
      </c>
      <c r="B11" t="s">
        <v>22</v>
      </c>
      <c r="C11" t="s">
        <v>17</v>
      </c>
      <c r="D11">
        <v>2294</v>
      </c>
      <c r="E11">
        <v>593</v>
      </c>
      <c r="F11">
        <v>617</v>
      </c>
      <c r="G11">
        <v>61</v>
      </c>
      <c r="H11">
        <v>17838</v>
      </c>
      <c r="I11">
        <v>7</v>
      </c>
      <c r="J11">
        <v>62</v>
      </c>
      <c r="L11">
        <v>619</v>
      </c>
      <c r="M11">
        <v>6.6666666670000003</v>
      </c>
      <c r="N11">
        <v>28</v>
      </c>
      <c r="O11">
        <v>0</v>
      </c>
      <c r="P11" t="s">
        <v>94</v>
      </c>
      <c r="Q11" t="s">
        <v>122</v>
      </c>
      <c r="R11">
        <v>10</v>
      </c>
    </row>
    <row r="12" spans="1:18" x14ac:dyDescent="0.3">
      <c r="A12">
        <v>141720</v>
      </c>
      <c r="B12" t="s">
        <v>24</v>
      </c>
      <c r="C12" t="s">
        <v>17</v>
      </c>
      <c r="D12">
        <v>1569</v>
      </c>
      <c r="E12">
        <v>673</v>
      </c>
      <c r="F12">
        <v>781</v>
      </c>
      <c r="G12">
        <v>22</v>
      </c>
      <c r="H12">
        <v>25775</v>
      </c>
      <c r="I12">
        <v>3</v>
      </c>
      <c r="J12">
        <v>44</v>
      </c>
      <c r="K12">
        <v>672</v>
      </c>
      <c r="L12">
        <v>785</v>
      </c>
      <c r="M12">
        <v>13</v>
      </c>
      <c r="N12">
        <v>28</v>
      </c>
      <c r="O12">
        <v>43</v>
      </c>
      <c r="P12" t="s">
        <v>95</v>
      </c>
      <c r="Q12" t="s">
        <v>121</v>
      </c>
      <c r="R12">
        <v>5</v>
      </c>
    </row>
    <row r="13" spans="1:18" x14ac:dyDescent="0.3">
      <c r="A13">
        <v>186272</v>
      </c>
      <c r="B13" t="s">
        <v>22</v>
      </c>
      <c r="C13" t="s">
        <v>17</v>
      </c>
      <c r="D13">
        <v>3515</v>
      </c>
      <c r="E13">
        <v>521</v>
      </c>
      <c r="F13">
        <v>588</v>
      </c>
      <c r="G13">
        <v>97</v>
      </c>
      <c r="H13">
        <v>20068</v>
      </c>
      <c r="I13">
        <v>11</v>
      </c>
      <c r="J13">
        <v>54</v>
      </c>
      <c r="K13">
        <v>565</v>
      </c>
      <c r="L13">
        <v>549</v>
      </c>
      <c r="M13">
        <v>8.64</v>
      </c>
      <c r="N13">
        <v>2</v>
      </c>
      <c r="O13">
        <v>63</v>
      </c>
      <c r="P13" t="s">
        <v>96</v>
      </c>
      <c r="Q13" t="s">
        <v>123</v>
      </c>
      <c r="R13">
        <v>10</v>
      </c>
    </row>
    <row r="14" spans="1:18" x14ac:dyDescent="0.3">
      <c r="A14">
        <v>154301</v>
      </c>
      <c r="B14" t="s">
        <v>22</v>
      </c>
      <c r="C14" t="s">
        <v>17</v>
      </c>
      <c r="D14">
        <v>1026</v>
      </c>
      <c r="E14">
        <v>459</v>
      </c>
      <c r="F14">
        <v>496</v>
      </c>
      <c r="G14">
        <v>1</v>
      </c>
      <c r="H14">
        <v>13803</v>
      </c>
      <c r="I14">
        <v>12</v>
      </c>
      <c r="J14">
        <v>52</v>
      </c>
      <c r="K14">
        <v>470</v>
      </c>
      <c r="L14">
        <v>491</v>
      </c>
      <c r="M14">
        <v>11.25</v>
      </c>
      <c r="N14">
        <v>2</v>
      </c>
      <c r="O14">
        <v>69</v>
      </c>
      <c r="P14" t="s">
        <v>90</v>
      </c>
      <c r="Q14" t="s">
        <v>121</v>
      </c>
      <c r="R14">
        <v>10</v>
      </c>
    </row>
    <row r="15" spans="1:18" x14ac:dyDescent="0.3">
      <c r="A15">
        <v>189722</v>
      </c>
      <c r="B15" t="s">
        <v>26</v>
      </c>
      <c r="C15" t="s">
        <v>14</v>
      </c>
      <c r="D15">
        <v>1167.273896595208</v>
      </c>
      <c r="E15">
        <v>354.11002014098693</v>
      </c>
      <c r="F15">
        <v>447.98816120906798</v>
      </c>
      <c r="G15">
        <v>0</v>
      </c>
      <c r="H15">
        <v>16567.315458207453</v>
      </c>
      <c r="I15">
        <v>0</v>
      </c>
      <c r="J15">
        <v>0</v>
      </c>
      <c r="K15">
        <v>0</v>
      </c>
      <c r="L15">
        <v>0</v>
      </c>
      <c r="M15">
        <v>5.7272727269999999</v>
      </c>
      <c r="N15">
        <v>1</v>
      </c>
      <c r="O15">
        <v>0</v>
      </c>
      <c r="P15" t="s">
        <v>97</v>
      </c>
      <c r="Q15">
        <v>0</v>
      </c>
      <c r="R15">
        <v>6</v>
      </c>
    </row>
    <row r="16" spans="1:18" x14ac:dyDescent="0.3">
      <c r="A16">
        <v>188304</v>
      </c>
      <c r="B16" t="s">
        <v>28</v>
      </c>
      <c r="C16" t="s">
        <v>17</v>
      </c>
      <c r="D16">
        <v>376</v>
      </c>
      <c r="E16">
        <v>263</v>
      </c>
      <c r="F16">
        <v>316</v>
      </c>
      <c r="G16">
        <v>0</v>
      </c>
      <c r="H16">
        <v>10755</v>
      </c>
      <c r="I16">
        <v>1</v>
      </c>
      <c r="J16">
        <v>75</v>
      </c>
      <c r="K16">
        <v>303</v>
      </c>
      <c r="L16">
        <v>287</v>
      </c>
      <c r="M16">
        <v>10.55</v>
      </c>
      <c r="N16">
        <v>0</v>
      </c>
      <c r="O16">
        <v>73</v>
      </c>
      <c r="P16" t="s">
        <v>90</v>
      </c>
      <c r="Q16" t="s">
        <v>121</v>
      </c>
      <c r="R16">
        <v>10</v>
      </c>
    </row>
    <row r="17" spans="1:18" x14ac:dyDescent="0.3">
      <c r="A17">
        <v>73699</v>
      </c>
      <c r="B17" t="s">
        <v>30</v>
      </c>
      <c r="C17" t="s">
        <v>97</v>
      </c>
      <c r="D17">
        <v>890</v>
      </c>
      <c r="E17">
        <v>463</v>
      </c>
      <c r="F17">
        <v>523</v>
      </c>
      <c r="G17">
        <v>1</v>
      </c>
      <c r="H17">
        <v>9493</v>
      </c>
      <c r="I17">
        <v>5</v>
      </c>
      <c r="J17">
        <v>53</v>
      </c>
      <c r="K17">
        <v>474</v>
      </c>
      <c r="L17">
        <v>512</v>
      </c>
      <c r="M17">
        <v>11.28571429</v>
      </c>
      <c r="N17">
        <v>1</v>
      </c>
      <c r="O17">
        <v>46</v>
      </c>
      <c r="P17" t="s">
        <v>94</v>
      </c>
      <c r="Q17" t="s">
        <v>122</v>
      </c>
      <c r="R17">
        <v>15</v>
      </c>
    </row>
    <row r="18" spans="1:18" x14ac:dyDescent="0.3">
      <c r="A18">
        <v>31977</v>
      </c>
      <c r="B18" t="s">
        <v>13</v>
      </c>
      <c r="C18" t="s">
        <v>17</v>
      </c>
      <c r="D18">
        <v>1513</v>
      </c>
      <c r="E18">
        <v>521</v>
      </c>
      <c r="F18">
        <v>702</v>
      </c>
      <c r="G18">
        <v>31</v>
      </c>
      <c r="H18">
        <v>28124</v>
      </c>
      <c r="I18">
        <v>3</v>
      </c>
      <c r="J18">
        <v>24</v>
      </c>
      <c r="K18">
        <v>599</v>
      </c>
      <c r="L18">
        <v>615</v>
      </c>
      <c r="M18">
        <v>18.5</v>
      </c>
      <c r="N18">
        <v>2</v>
      </c>
      <c r="O18">
        <v>70</v>
      </c>
      <c r="P18" t="s">
        <v>95</v>
      </c>
      <c r="Q18" t="s">
        <v>121</v>
      </c>
      <c r="R18">
        <v>28</v>
      </c>
    </row>
    <row r="19" spans="1:18" x14ac:dyDescent="0.3">
      <c r="A19">
        <v>44336</v>
      </c>
      <c r="B19" t="s">
        <v>13</v>
      </c>
      <c r="C19" t="s">
        <v>17</v>
      </c>
      <c r="D19">
        <v>948</v>
      </c>
      <c r="E19">
        <v>330</v>
      </c>
      <c r="F19">
        <v>411</v>
      </c>
      <c r="G19">
        <v>4</v>
      </c>
      <c r="H19">
        <v>17728</v>
      </c>
      <c r="I19">
        <v>6</v>
      </c>
      <c r="J19">
        <v>8</v>
      </c>
      <c r="K19">
        <v>365</v>
      </c>
      <c r="L19">
        <v>368</v>
      </c>
      <c r="M19">
        <v>15</v>
      </c>
      <c r="N19">
        <v>0</v>
      </c>
      <c r="O19">
        <v>32</v>
      </c>
      <c r="P19" t="s">
        <v>89</v>
      </c>
      <c r="Q19" t="s">
        <v>120</v>
      </c>
      <c r="R19">
        <v>15</v>
      </c>
    </row>
    <row r="20" spans="1:18" x14ac:dyDescent="0.3">
      <c r="A20">
        <v>127823</v>
      </c>
      <c r="B20" t="s">
        <v>21</v>
      </c>
      <c r="C20" t="s">
        <v>17</v>
      </c>
      <c r="D20">
        <v>258</v>
      </c>
      <c r="E20">
        <v>64</v>
      </c>
      <c r="F20">
        <v>74</v>
      </c>
      <c r="G20">
        <v>0</v>
      </c>
      <c r="H20">
        <v>4236</v>
      </c>
      <c r="I20">
        <v>0</v>
      </c>
      <c r="J20">
        <v>94</v>
      </c>
      <c r="K20">
        <v>60</v>
      </c>
      <c r="L20">
        <v>93</v>
      </c>
      <c r="M20">
        <v>5.45</v>
      </c>
      <c r="N20">
        <v>2</v>
      </c>
      <c r="O20">
        <v>74</v>
      </c>
      <c r="P20" t="s">
        <v>98</v>
      </c>
      <c r="Q20" t="s">
        <v>120</v>
      </c>
      <c r="R20">
        <v>6</v>
      </c>
    </row>
    <row r="21" spans="1:18" x14ac:dyDescent="0.3">
      <c r="A21">
        <v>150739</v>
      </c>
      <c r="B21" t="s">
        <v>22</v>
      </c>
      <c r="C21" t="s">
        <v>31</v>
      </c>
      <c r="D21">
        <v>1951</v>
      </c>
      <c r="E21">
        <v>556</v>
      </c>
      <c r="F21">
        <v>625</v>
      </c>
      <c r="G21">
        <v>44</v>
      </c>
      <c r="H21">
        <v>17208</v>
      </c>
      <c r="I21">
        <v>10</v>
      </c>
      <c r="J21">
        <v>66</v>
      </c>
      <c r="K21">
        <v>578</v>
      </c>
      <c r="L21">
        <v>619</v>
      </c>
      <c r="M21">
        <v>9.6818181820000007</v>
      </c>
      <c r="N21">
        <v>2</v>
      </c>
      <c r="O21">
        <v>43</v>
      </c>
      <c r="P21" t="s">
        <v>94</v>
      </c>
      <c r="Q21" t="s">
        <v>122</v>
      </c>
      <c r="R21">
        <v>12</v>
      </c>
    </row>
    <row r="22" spans="1:18" x14ac:dyDescent="0.3">
      <c r="A22">
        <v>41384</v>
      </c>
      <c r="B22" t="s">
        <v>13</v>
      </c>
      <c r="C22" t="s">
        <v>17</v>
      </c>
      <c r="D22">
        <v>556</v>
      </c>
      <c r="E22">
        <v>318</v>
      </c>
      <c r="F22">
        <v>447.98816120906798</v>
      </c>
      <c r="G22">
        <v>0</v>
      </c>
      <c r="H22">
        <v>11779</v>
      </c>
      <c r="I22">
        <v>16</v>
      </c>
      <c r="J22">
        <v>22</v>
      </c>
      <c r="K22">
        <v>358</v>
      </c>
      <c r="L22">
        <v>320</v>
      </c>
      <c r="M22">
        <v>9.4285714289999998</v>
      </c>
      <c r="N22">
        <v>28</v>
      </c>
      <c r="O22">
        <v>46</v>
      </c>
      <c r="P22" t="s">
        <v>99</v>
      </c>
      <c r="Q22" t="s">
        <v>122</v>
      </c>
      <c r="R22">
        <v>12</v>
      </c>
    </row>
    <row r="23" spans="1:18" x14ac:dyDescent="0.3">
      <c r="A23">
        <v>114721</v>
      </c>
      <c r="B23" t="s">
        <v>32</v>
      </c>
      <c r="C23" t="s">
        <v>97</v>
      </c>
      <c r="D23">
        <v>1040</v>
      </c>
      <c r="E23">
        <v>472</v>
      </c>
      <c r="F23">
        <v>656</v>
      </c>
      <c r="G23">
        <v>0</v>
      </c>
      <c r="H23">
        <v>26962</v>
      </c>
      <c r="I23">
        <v>2</v>
      </c>
      <c r="J23">
        <v>56</v>
      </c>
      <c r="K23">
        <v>609</v>
      </c>
      <c r="L23">
        <v>579</v>
      </c>
      <c r="M23">
        <v>11.66666667</v>
      </c>
      <c r="N23">
        <v>0</v>
      </c>
      <c r="O23">
        <v>0</v>
      </c>
      <c r="P23" t="s">
        <v>89</v>
      </c>
      <c r="Q23" t="s">
        <v>120</v>
      </c>
      <c r="R23">
        <v>15</v>
      </c>
    </row>
    <row r="24" spans="1:18" x14ac:dyDescent="0.3">
      <c r="A24">
        <v>111795</v>
      </c>
      <c r="B24" t="s">
        <v>33</v>
      </c>
      <c r="C24" t="s">
        <v>97</v>
      </c>
      <c r="D24">
        <v>603</v>
      </c>
      <c r="E24">
        <v>208</v>
      </c>
      <c r="F24">
        <v>341</v>
      </c>
      <c r="G24">
        <v>2</v>
      </c>
      <c r="H24">
        <v>12038</v>
      </c>
      <c r="I24">
        <v>1</v>
      </c>
      <c r="J24">
        <v>70</v>
      </c>
      <c r="K24">
        <v>264</v>
      </c>
      <c r="L24">
        <v>288</v>
      </c>
      <c r="M24">
        <v>5</v>
      </c>
      <c r="N24">
        <v>0</v>
      </c>
      <c r="O24">
        <v>0</v>
      </c>
      <c r="P24" t="s">
        <v>97</v>
      </c>
      <c r="Q24">
        <v>0</v>
      </c>
      <c r="R24">
        <v>5</v>
      </c>
    </row>
    <row r="25" spans="1:18" x14ac:dyDescent="0.3">
      <c r="A25">
        <v>64480</v>
      </c>
      <c r="B25" t="s">
        <v>34</v>
      </c>
      <c r="C25" t="s">
        <v>17</v>
      </c>
      <c r="D25">
        <v>526</v>
      </c>
      <c r="E25">
        <v>277</v>
      </c>
      <c r="F25">
        <v>370</v>
      </c>
      <c r="G25">
        <v>1</v>
      </c>
      <c r="H25">
        <v>12826</v>
      </c>
      <c r="I25">
        <v>1</v>
      </c>
      <c r="J25">
        <v>80</v>
      </c>
      <c r="K25">
        <v>336</v>
      </c>
      <c r="L25">
        <v>317</v>
      </c>
      <c r="M25">
        <v>7.1428571429999996</v>
      </c>
      <c r="N25">
        <v>28</v>
      </c>
      <c r="O25">
        <v>0</v>
      </c>
      <c r="P25" t="s">
        <v>90</v>
      </c>
      <c r="Q25" t="s">
        <v>121</v>
      </c>
      <c r="R25">
        <v>10</v>
      </c>
    </row>
    <row r="26" spans="1:18" x14ac:dyDescent="0.3">
      <c r="A26">
        <v>87259</v>
      </c>
      <c r="B26" t="s">
        <v>35</v>
      </c>
      <c r="C26" t="s">
        <v>14</v>
      </c>
      <c r="D26">
        <v>717</v>
      </c>
      <c r="E26">
        <v>302</v>
      </c>
      <c r="F26">
        <v>432</v>
      </c>
      <c r="G26">
        <v>1</v>
      </c>
      <c r="H26">
        <v>15614</v>
      </c>
      <c r="I26">
        <v>1</v>
      </c>
      <c r="J26">
        <v>53</v>
      </c>
      <c r="K26">
        <v>458</v>
      </c>
      <c r="L26">
        <v>349</v>
      </c>
      <c r="M26">
        <v>9.6999999999999993</v>
      </c>
      <c r="N26">
        <v>2</v>
      </c>
      <c r="O26">
        <v>54</v>
      </c>
      <c r="P26" t="s">
        <v>93</v>
      </c>
      <c r="Q26" t="s">
        <v>120</v>
      </c>
      <c r="R26">
        <v>25</v>
      </c>
    </row>
    <row r="27" spans="1:18" x14ac:dyDescent="0.3">
      <c r="A27">
        <v>115823</v>
      </c>
      <c r="B27" t="s">
        <v>21</v>
      </c>
      <c r="C27" t="s">
        <v>14</v>
      </c>
      <c r="D27">
        <v>1011</v>
      </c>
      <c r="E27">
        <v>593</v>
      </c>
      <c r="F27">
        <v>650</v>
      </c>
      <c r="G27">
        <v>1</v>
      </c>
      <c r="H27">
        <v>17606</v>
      </c>
      <c r="I27">
        <v>5</v>
      </c>
      <c r="J27">
        <v>61</v>
      </c>
      <c r="K27">
        <v>588</v>
      </c>
      <c r="L27">
        <v>650</v>
      </c>
      <c r="M27">
        <v>6.5</v>
      </c>
      <c r="N27">
        <v>0</v>
      </c>
      <c r="O27">
        <v>0</v>
      </c>
      <c r="P27" t="s">
        <v>94</v>
      </c>
      <c r="Q27" t="s">
        <v>122</v>
      </c>
      <c r="R27">
        <v>15</v>
      </c>
    </row>
    <row r="28" spans="1:18" x14ac:dyDescent="0.3">
      <c r="A28">
        <v>95701</v>
      </c>
      <c r="B28" t="s">
        <v>16</v>
      </c>
      <c r="C28" t="s">
        <v>14</v>
      </c>
      <c r="D28">
        <v>1063</v>
      </c>
      <c r="E28">
        <v>255</v>
      </c>
      <c r="F28">
        <v>317</v>
      </c>
      <c r="G28">
        <v>3</v>
      </c>
      <c r="H28">
        <v>14023</v>
      </c>
      <c r="I28">
        <v>16</v>
      </c>
      <c r="J28">
        <v>53</v>
      </c>
      <c r="K28">
        <v>260</v>
      </c>
      <c r="L28">
        <v>312</v>
      </c>
      <c r="M28">
        <v>8.3727906979999993</v>
      </c>
      <c r="N28">
        <v>1</v>
      </c>
      <c r="O28">
        <v>53</v>
      </c>
      <c r="P28" t="s">
        <v>91</v>
      </c>
      <c r="Q28" t="s">
        <v>122</v>
      </c>
      <c r="R28">
        <v>5</v>
      </c>
    </row>
    <row r="29" spans="1:18" x14ac:dyDescent="0.3">
      <c r="A29">
        <v>5172</v>
      </c>
      <c r="B29" t="s">
        <v>16</v>
      </c>
      <c r="C29" t="s">
        <v>14</v>
      </c>
      <c r="D29">
        <v>291</v>
      </c>
      <c r="E29">
        <v>136</v>
      </c>
      <c r="F29">
        <v>212</v>
      </c>
      <c r="G29">
        <v>0</v>
      </c>
      <c r="H29">
        <v>8370</v>
      </c>
      <c r="I29">
        <v>5</v>
      </c>
      <c r="J29">
        <v>67</v>
      </c>
      <c r="K29">
        <v>168</v>
      </c>
      <c r="L29">
        <v>180</v>
      </c>
      <c r="M29">
        <v>10.61111111</v>
      </c>
      <c r="N29">
        <v>1</v>
      </c>
      <c r="O29">
        <v>36</v>
      </c>
      <c r="P29" t="s">
        <v>100</v>
      </c>
      <c r="Q29" t="s">
        <v>125</v>
      </c>
      <c r="R29">
        <v>10</v>
      </c>
    </row>
    <row r="30" spans="1:18" x14ac:dyDescent="0.3">
      <c r="A30">
        <v>152486</v>
      </c>
      <c r="B30" t="s">
        <v>22</v>
      </c>
      <c r="C30" t="s">
        <v>14</v>
      </c>
      <c r="D30">
        <v>1538</v>
      </c>
      <c r="E30">
        <v>271</v>
      </c>
      <c r="F30">
        <v>393</v>
      </c>
      <c r="G30">
        <v>11</v>
      </c>
      <c r="H30">
        <v>15627</v>
      </c>
      <c r="I30">
        <v>5</v>
      </c>
      <c r="J30">
        <v>49</v>
      </c>
      <c r="K30">
        <v>317</v>
      </c>
      <c r="L30">
        <v>342</v>
      </c>
      <c r="M30">
        <v>5.5</v>
      </c>
      <c r="N30">
        <v>1</v>
      </c>
      <c r="O30">
        <v>73</v>
      </c>
      <c r="P30" t="s">
        <v>91</v>
      </c>
      <c r="Q30" t="s">
        <v>122</v>
      </c>
      <c r="R30">
        <v>5</v>
      </c>
    </row>
    <row r="31" spans="1:18" x14ac:dyDescent="0.3">
      <c r="A31">
        <v>153880</v>
      </c>
      <c r="B31" t="s">
        <v>36</v>
      </c>
      <c r="C31" t="s">
        <v>17</v>
      </c>
      <c r="D31">
        <v>592</v>
      </c>
      <c r="E31">
        <v>244</v>
      </c>
      <c r="F31">
        <v>392</v>
      </c>
      <c r="G31">
        <v>1</v>
      </c>
      <c r="H31">
        <v>12220</v>
      </c>
      <c r="I31">
        <v>3</v>
      </c>
      <c r="J31">
        <v>74</v>
      </c>
      <c r="K31">
        <v>341</v>
      </c>
      <c r="L31">
        <v>306</v>
      </c>
      <c r="M31">
        <v>12.5</v>
      </c>
      <c r="N31">
        <v>2</v>
      </c>
      <c r="O31">
        <v>47</v>
      </c>
      <c r="P31" t="s">
        <v>94</v>
      </c>
      <c r="Q31" t="s">
        <v>122</v>
      </c>
      <c r="R31">
        <v>5</v>
      </c>
    </row>
    <row r="32" spans="1:18" x14ac:dyDescent="0.3">
      <c r="A32">
        <v>101855</v>
      </c>
      <c r="B32" t="s">
        <v>37</v>
      </c>
      <c r="C32" t="s">
        <v>14</v>
      </c>
      <c r="D32">
        <v>871</v>
      </c>
      <c r="E32">
        <v>340</v>
      </c>
      <c r="F32">
        <v>416</v>
      </c>
      <c r="G32">
        <v>6</v>
      </c>
      <c r="H32">
        <v>15336</v>
      </c>
      <c r="I32">
        <v>0</v>
      </c>
      <c r="J32">
        <v>71</v>
      </c>
      <c r="K32">
        <v>385</v>
      </c>
      <c r="L32">
        <v>365</v>
      </c>
      <c r="M32">
        <v>7.8571428570000004</v>
      </c>
      <c r="N32">
        <v>1</v>
      </c>
      <c r="O32">
        <v>73</v>
      </c>
      <c r="P32" t="s">
        <v>89</v>
      </c>
      <c r="Q32" t="s">
        <v>120</v>
      </c>
      <c r="R32">
        <v>10</v>
      </c>
    </row>
    <row r="33" spans="1:18" x14ac:dyDescent="0.3">
      <c r="A33">
        <v>62932</v>
      </c>
      <c r="B33" t="s">
        <v>34</v>
      </c>
      <c r="C33" t="s">
        <v>14</v>
      </c>
      <c r="D33">
        <v>403</v>
      </c>
      <c r="E33">
        <v>174</v>
      </c>
      <c r="F33">
        <v>264</v>
      </c>
      <c r="G33">
        <v>1</v>
      </c>
      <c r="H33">
        <v>9704</v>
      </c>
      <c r="I33">
        <v>0</v>
      </c>
      <c r="J33">
        <v>45</v>
      </c>
      <c r="K33">
        <v>240</v>
      </c>
      <c r="L33">
        <v>201</v>
      </c>
      <c r="M33">
        <v>8</v>
      </c>
      <c r="N33">
        <v>1</v>
      </c>
      <c r="O33">
        <v>0</v>
      </c>
      <c r="P33" t="s">
        <v>99</v>
      </c>
      <c r="Q33" t="s">
        <v>122</v>
      </c>
      <c r="R33">
        <v>10</v>
      </c>
    </row>
    <row r="34" spans="1:18" x14ac:dyDescent="0.3">
      <c r="A34">
        <v>125930</v>
      </c>
      <c r="B34" t="s">
        <v>21</v>
      </c>
      <c r="C34" t="s">
        <v>17</v>
      </c>
      <c r="D34">
        <v>715</v>
      </c>
      <c r="E34">
        <v>339</v>
      </c>
      <c r="F34">
        <v>396</v>
      </c>
      <c r="G34">
        <v>1</v>
      </c>
      <c r="H34">
        <v>12617</v>
      </c>
      <c r="I34">
        <v>3</v>
      </c>
      <c r="J34">
        <v>88</v>
      </c>
      <c r="K34">
        <v>378</v>
      </c>
      <c r="L34">
        <v>371</v>
      </c>
      <c r="M34">
        <v>6</v>
      </c>
      <c r="N34">
        <v>0</v>
      </c>
      <c r="O34">
        <v>49</v>
      </c>
      <c r="P34" t="s">
        <v>92</v>
      </c>
      <c r="Q34" t="s">
        <v>125</v>
      </c>
      <c r="R34">
        <v>75</v>
      </c>
    </row>
    <row r="35" spans="1:18" x14ac:dyDescent="0.3">
      <c r="A35">
        <v>173653</v>
      </c>
      <c r="B35" t="s">
        <v>38</v>
      </c>
      <c r="C35" t="s">
        <v>17</v>
      </c>
      <c r="D35">
        <v>2346</v>
      </c>
      <c r="E35">
        <v>420</v>
      </c>
      <c r="F35">
        <v>503</v>
      </c>
      <c r="G35">
        <v>67</v>
      </c>
      <c r="H35">
        <v>14552</v>
      </c>
      <c r="I35">
        <v>5</v>
      </c>
      <c r="J35">
        <v>78</v>
      </c>
      <c r="K35">
        <v>446</v>
      </c>
      <c r="L35">
        <v>468</v>
      </c>
      <c r="M35">
        <v>15.5</v>
      </c>
      <c r="N35">
        <v>28</v>
      </c>
      <c r="O35">
        <v>73</v>
      </c>
      <c r="P35" t="s">
        <v>89</v>
      </c>
      <c r="Q35" t="s">
        <v>120</v>
      </c>
      <c r="R35">
        <v>21</v>
      </c>
    </row>
    <row r="36" spans="1:18" x14ac:dyDescent="0.3">
      <c r="A36">
        <v>11011</v>
      </c>
      <c r="B36" t="s">
        <v>13</v>
      </c>
      <c r="C36" t="s">
        <v>14</v>
      </c>
      <c r="D36">
        <v>559</v>
      </c>
      <c r="E36">
        <v>232</v>
      </c>
      <c r="F36">
        <v>269</v>
      </c>
      <c r="G36">
        <v>0</v>
      </c>
      <c r="H36">
        <v>10511</v>
      </c>
      <c r="I36">
        <v>11</v>
      </c>
      <c r="J36">
        <v>20</v>
      </c>
      <c r="K36">
        <v>270</v>
      </c>
      <c r="L36">
        <v>257</v>
      </c>
      <c r="M36">
        <v>12.61111111</v>
      </c>
      <c r="N36">
        <v>1002</v>
      </c>
      <c r="O36">
        <v>71</v>
      </c>
      <c r="P36" t="s">
        <v>99</v>
      </c>
      <c r="Q36" t="s">
        <v>122</v>
      </c>
      <c r="R36">
        <v>20</v>
      </c>
    </row>
    <row r="37" spans="1:18" x14ac:dyDescent="0.3">
      <c r="A37">
        <v>116894</v>
      </c>
      <c r="B37" t="s">
        <v>21</v>
      </c>
      <c r="C37" t="s">
        <v>14</v>
      </c>
      <c r="D37">
        <v>1167.273896595208</v>
      </c>
      <c r="E37">
        <v>368</v>
      </c>
      <c r="F37">
        <v>531</v>
      </c>
      <c r="G37">
        <v>5</v>
      </c>
      <c r="H37">
        <v>33797</v>
      </c>
      <c r="I37">
        <v>2</v>
      </c>
      <c r="J37">
        <v>42</v>
      </c>
      <c r="K37">
        <v>457</v>
      </c>
      <c r="L37">
        <v>450</v>
      </c>
      <c r="M37">
        <v>12.25</v>
      </c>
      <c r="N37">
        <v>1</v>
      </c>
      <c r="O37">
        <v>75</v>
      </c>
      <c r="P37" t="s">
        <v>96</v>
      </c>
      <c r="Q37" t="s">
        <v>123</v>
      </c>
      <c r="R37">
        <v>20</v>
      </c>
    </row>
    <row r="38" spans="1:18" x14ac:dyDescent="0.3">
      <c r="A38">
        <v>154245</v>
      </c>
      <c r="B38" t="s">
        <v>22</v>
      </c>
      <c r="C38" t="s">
        <v>17</v>
      </c>
      <c r="D38">
        <v>596</v>
      </c>
      <c r="E38">
        <v>164</v>
      </c>
      <c r="F38">
        <v>190</v>
      </c>
      <c r="G38">
        <v>0</v>
      </c>
      <c r="H38">
        <v>5273</v>
      </c>
      <c r="I38">
        <v>23</v>
      </c>
      <c r="J38">
        <v>57</v>
      </c>
      <c r="K38">
        <v>168</v>
      </c>
      <c r="L38">
        <v>181</v>
      </c>
      <c r="M38">
        <v>16.5</v>
      </c>
      <c r="N38">
        <v>2</v>
      </c>
      <c r="O38">
        <v>54</v>
      </c>
      <c r="P38" t="s">
        <v>101</v>
      </c>
      <c r="Q38" t="s">
        <v>125</v>
      </c>
      <c r="R38">
        <v>15</v>
      </c>
    </row>
    <row r="39" spans="1:18" x14ac:dyDescent="0.3">
      <c r="A39">
        <v>134773</v>
      </c>
      <c r="B39" t="s">
        <v>39</v>
      </c>
      <c r="C39" t="s">
        <v>14</v>
      </c>
      <c r="D39">
        <v>706</v>
      </c>
      <c r="E39">
        <v>362</v>
      </c>
      <c r="F39">
        <v>394</v>
      </c>
      <c r="G39">
        <v>1</v>
      </c>
      <c r="H39">
        <v>10420</v>
      </c>
      <c r="I39">
        <v>1</v>
      </c>
      <c r="J39">
        <v>82</v>
      </c>
      <c r="K39">
        <v>376</v>
      </c>
      <c r="L39">
        <v>379</v>
      </c>
      <c r="M39">
        <v>15</v>
      </c>
      <c r="N39">
        <v>1</v>
      </c>
      <c r="O39">
        <v>65</v>
      </c>
      <c r="P39" t="s">
        <v>98</v>
      </c>
      <c r="Q39" t="s">
        <v>120</v>
      </c>
      <c r="R39">
        <v>25</v>
      </c>
    </row>
    <row r="40" spans="1:18" x14ac:dyDescent="0.3">
      <c r="A40">
        <v>26271</v>
      </c>
      <c r="B40" t="s">
        <v>40</v>
      </c>
      <c r="C40" t="s">
        <v>17</v>
      </c>
      <c r="D40">
        <v>878</v>
      </c>
      <c r="E40">
        <v>310</v>
      </c>
      <c r="F40">
        <v>588</v>
      </c>
      <c r="G40">
        <v>30</v>
      </c>
      <c r="H40">
        <v>22281</v>
      </c>
      <c r="I40">
        <v>4</v>
      </c>
      <c r="J40">
        <v>55</v>
      </c>
      <c r="K40">
        <v>517</v>
      </c>
      <c r="L40">
        <v>433</v>
      </c>
      <c r="M40">
        <v>10.133333329999999</v>
      </c>
      <c r="N40">
        <v>28</v>
      </c>
      <c r="O40">
        <v>60</v>
      </c>
      <c r="P40" t="s">
        <v>89</v>
      </c>
      <c r="Q40" t="s">
        <v>120</v>
      </c>
      <c r="R40">
        <v>16</v>
      </c>
    </row>
    <row r="41" spans="1:18" x14ac:dyDescent="0.3">
      <c r="A41">
        <v>180292</v>
      </c>
      <c r="B41" t="s">
        <v>41</v>
      </c>
      <c r="C41" t="s">
        <v>17</v>
      </c>
      <c r="D41">
        <v>1275</v>
      </c>
      <c r="E41">
        <v>405</v>
      </c>
      <c r="F41">
        <v>545</v>
      </c>
      <c r="G41">
        <v>21</v>
      </c>
      <c r="H41">
        <v>20971</v>
      </c>
      <c r="I41">
        <v>6</v>
      </c>
      <c r="J41">
        <v>51</v>
      </c>
      <c r="K41">
        <v>453</v>
      </c>
      <c r="L41">
        <v>500</v>
      </c>
      <c r="M41">
        <v>6.6</v>
      </c>
      <c r="N41">
        <v>28</v>
      </c>
      <c r="O41">
        <v>76</v>
      </c>
      <c r="P41" t="s">
        <v>89</v>
      </c>
      <c r="Q41" t="s">
        <v>120</v>
      </c>
      <c r="R41">
        <v>10</v>
      </c>
    </row>
    <row r="42" spans="1:18" x14ac:dyDescent="0.3">
      <c r="A42">
        <v>10145</v>
      </c>
      <c r="B42" t="s">
        <v>22</v>
      </c>
      <c r="C42" t="s">
        <v>17</v>
      </c>
      <c r="D42">
        <v>2362</v>
      </c>
      <c r="E42">
        <v>613</v>
      </c>
      <c r="F42">
        <v>678</v>
      </c>
      <c r="G42">
        <v>74</v>
      </c>
      <c r="H42">
        <v>21179</v>
      </c>
      <c r="I42">
        <v>9</v>
      </c>
      <c r="J42">
        <v>61</v>
      </c>
      <c r="K42">
        <v>632</v>
      </c>
      <c r="L42">
        <v>655</v>
      </c>
      <c r="M42">
        <v>8.9285714289999998</v>
      </c>
      <c r="N42">
        <v>2</v>
      </c>
      <c r="O42">
        <v>43</v>
      </c>
      <c r="P42" t="s">
        <v>93</v>
      </c>
      <c r="Q42" t="s">
        <v>120</v>
      </c>
      <c r="R42">
        <v>5</v>
      </c>
    </row>
    <row r="43" spans="1:18" x14ac:dyDescent="0.3">
      <c r="A43">
        <v>133806</v>
      </c>
      <c r="B43" t="s">
        <v>42</v>
      </c>
      <c r="C43" t="s">
        <v>31</v>
      </c>
      <c r="D43">
        <v>718</v>
      </c>
      <c r="E43">
        <v>226</v>
      </c>
      <c r="F43">
        <v>357</v>
      </c>
      <c r="G43">
        <v>0</v>
      </c>
      <c r="H43">
        <v>17292</v>
      </c>
      <c r="I43">
        <v>0</v>
      </c>
      <c r="J43">
        <v>39</v>
      </c>
      <c r="K43">
        <v>280</v>
      </c>
      <c r="L43">
        <v>278</v>
      </c>
      <c r="M43">
        <v>20</v>
      </c>
      <c r="N43">
        <v>0</v>
      </c>
      <c r="O43">
        <v>0</v>
      </c>
      <c r="P43" t="s">
        <v>90</v>
      </c>
      <c r="Q43" t="s">
        <v>121</v>
      </c>
      <c r="R43">
        <v>15</v>
      </c>
    </row>
    <row r="44" spans="1:18" x14ac:dyDescent="0.3">
      <c r="A44">
        <v>112632</v>
      </c>
      <c r="B44" t="s">
        <v>43</v>
      </c>
      <c r="C44" t="s">
        <v>14</v>
      </c>
      <c r="D44">
        <v>2531</v>
      </c>
      <c r="E44">
        <v>669</v>
      </c>
      <c r="F44">
        <v>750</v>
      </c>
      <c r="G44">
        <v>77</v>
      </c>
      <c r="H44">
        <v>21094</v>
      </c>
      <c r="I44">
        <v>6</v>
      </c>
      <c r="J44">
        <v>51</v>
      </c>
      <c r="K44">
        <v>730</v>
      </c>
      <c r="L44">
        <v>696</v>
      </c>
      <c r="M44">
        <v>8.2727272729999992</v>
      </c>
      <c r="N44">
        <v>2</v>
      </c>
      <c r="O44">
        <v>47</v>
      </c>
      <c r="P44" t="s">
        <v>97</v>
      </c>
      <c r="Q44">
        <v>0</v>
      </c>
      <c r="R44">
        <v>11</v>
      </c>
    </row>
    <row r="45" spans="1:18" x14ac:dyDescent="0.3">
      <c r="A45">
        <v>143253</v>
      </c>
      <c r="B45" t="s">
        <v>22</v>
      </c>
      <c r="C45" t="s">
        <v>17</v>
      </c>
      <c r="D45">
        <v>2089</v>
      </c>
      <c r="E45">
        <v>275</v>
      </c>
      <c r="F45">
        <v>356</v>
      </c>
      <c r="G45">
        <v>56</v>
      </c>
      <c r="H45">
        <v>10484</v>
      </c>
      <c r="I45">
        <v>53</v>
      </c>
      <c r="J45">
        <v>36</v>
      </c>
      <c r="K45">
        <v>296</v>
      </c>
      <c r="L45">
        <v>322</v>
      </c>
      <c r="M45">
        <v>7.125</v>
      </c>
      <c r="N45">
        <v>0</v>
      </c>
      <c r="O45">
        <v>76</v>
      </c>
      <c r="P45" t="s">
        <v>102</v>
      </c>
      <c r="Q45" t="s">
        <v>123</v>
      </c>
      <c r="R45">
        <v>5</v>
      </c>
    </row>
    <row r="46" spans="1:18" x14ac:dyDescent="0.3">
      <c r="A46">
        <v>403</v>
      </c>
      <c r="B46" t="s">
        <v>44</v>
      </c>
      <c r="C46" t="s">
        <v>45</v>
      </c>
      <c r="D46">
        <v>765</v>
      </c>
      <c r="E46">
        <v>408</v>
      </c>
      <c r="F46">
        <v>472</v>
      </c>
      <c r="G46">
        <v>1</v>
      </c>
      <c r="H46">
        <v>15150</v>
      </c>
      <c r="I46">
        <v>1</v>
      </c>
      <c r="J46">
        <v>68</v>
      </c>
      <c r="K46">
        <v>430</v>
      </c>
      <c r="L46">
        <v>441</v>
      </c>
      <c r="M46">
        <v>33.5</v>
      </c>
      <c r="N46">
        <v>0</v>
      </c>
      <c r="O46">
        <v>58</v>
      </c>
      <c r="P46" t="s">
        <v>97</v>
      </c>
      <c r="Q46">
        <v>0</v>
      </c>
      <c r="R46">
        <v>35</v>
      </c>
    </row>
    <row r="47" spans="1:18" x14ac:dyDescent="0.3">
      <c r="A47">
        <v>189882</v>
      </c>
      <c r="B47" t="s">
        <v>46</v>
      </c>
      <c r="C47" t="s">
        <v>17</v>
      </c>
      <c r="D47">
        <v>832</v>
      </c>
      <c r="E47">
        <v>310</v>
      </c>
      <c r="F47">
        <v>376</v>
      </c>
      <c r="G47">
        <v>0</v>
      </c>
      <c r="H47">
        <v>11972</v>
      </c>
      <c r="I47">
        <v>1</v>
      </c>
      <c r="J47">
        <v>85</v>
      </c>
      <c r="K47">
        <v>338</v>
      </c>
      <c r="L47">
        <v>348</v>
      </c>
      <c r="M47">
        <v>10</v>
      </c>
      <c r="N47">
        <v>0</v>
      </c>
      <c r="O47">
        <v>55</v>
      </c>
      <c r="P47" t="s">
        <v>89</v>
      </c>
      <c r="Q47" t="s">
        <v>120</v>
      </c>
      <c r="R47">
        <v>10</v>
      </c>
    </row>
    <row r="48" spans="1:18" x14ac:dyDescent="0.3">
      <c r="A48">
        <v>119570</v>
      </c>
      <c r="B48" t="s">
        <v>21</v>
      </c>
      <c r="C48" t="s">
        <v>14</v>
      </c>
      <c r="D48">
        <v>1458</v>
      </c>
      <c r="E48">
        <v>299</v>
      </c>
      <c r="F48">
        <v>446</v>
      </c>
      <c r="G48">
        <v>8</v>
      </c>
      <c r="H48">
        <v>19185</v>
      </c>
      <c r="I48">
        <v>4</v>
      </c>
      <c r="J48">
        <v>56</v>
      </c>
      <c r="K48">
        <v>354</v>
      </c>
      <c r="L48">
        <v>356</v>
      </c>
      <c r="M48">
        <v>6.1818181819999998</v>
      </c>
      <c r="N48">
        <v>1</v>
      </c>
      <c r="O48">
        <v>45</v>
      </c>
      <c r="P48" t="s">
        <v>94</v>
      </c>
      <c r="Q48" t="s">
        <v>122</v>
      </c>
      <c r="R48">
        <v>10</v>
      </c>
    </row>
    <row r="49" spans="1:18" x14ac:dyDescent="0.3">
      <c r="A49">
        <v>144021</v>
      </c>
      <c r="B49" t="s">
        <v>22</v>
      </c>
      <c r="C49" t="s">
        <v>17</v>
      </c>
      <c r="D49">
        <v>1590</v>
      </c>
      <c r="E49">
        <v>240</v>
      </c>
      <c r="F49">
        <v>257</v>
      </c>
      <c r="G49">
        <v>25</v>
      </c>
      <c r="H49">
        <v>7559</v>
      </c>
      <c r="I49">
        <v>57</v>
      </c>
      <c r="J49">
        <v>34</v>
      </c>
      <c r="K49">
        <v>238</v>
      </c>
      <c r="L49">
        <v>262</v>
      </c>
      <c r="M49">
        <v>13.5</v>
      </c>
      <c r="N49">
        <v>0</v>
      </c>
      <c r="O49">
        <v>48</v>
      </c>
      <c r="P49" t="s">
        <v>103</v>
      </c>
      <c r="Q49" t="s">
        <v>123</v>
      </c>
      <c r="R49">
        <v>15</v>
      </c>
    </row>
    <row r="50" spans="1:18" x14ac:dyDescent="0.3">
      <c r="A50">
        <v>93356</v>
      </c>
      <c r="B50" t="s">
        <v>16</v>
      </c>
      <c r="C50" t="s">
        <v>17</v>
      </c>
      <c r="D50">
        <v>613</v>
      </c>
      <c r="E50">
        <v>212</v>
      </c>
      <c r="F50">
        <v>355</v>
      </c>
      <c r="G50">
        <v>0</v>
      </c>
      <c r="H50">
        <v>11792</v>
      </c>
      <c r="I50">
        <v>1</v>
      </c>
      <c r="J50">
        <v>60</v>
      </c>
      <c r="K50">
        <v>245</v>
      </c>
      <c r="L50">
        <v>294</v>
      </c>
      <c r="M50">
        <v>11.83333333</v>
      </c>
      <c r="N50">
        <v>0</v>
      </c>
      <c r="O50">
        <v>60</v>
      </c>
      <c r="P50" t="s">
        <v>104</v>
      </c>
      <c r="Q50" t="s">
        <v>123</v>
      </c>
      <c r="R50">
        <v>25</v>
      </c>
    </row>
    <row r="51" spans="1:18" x14ac:dyDescent="0.3">
      <c r="A51">
        <v>24711</v>
      </c>
      <c r="B51" t="s">
        <v>47</v>
      </c>
      <c r="C51" t="s">
        <v>17</v>
      </c>
      <c r="D51">
        <v>477</v>
      </c>
      <c r="E51">
        <v>256</v>
      </c>
      <c r="F51">
        <v>316</v>
      </c>
      <c r="G51">
        <v>0</v>
      </c>
      <c r="H51">
        <v>10621</v>
      </c>
      <c r="I51">
        <v>1</v>
      </c>
      <c r="J51">
        <v>80</v>
      </c>
      <c r="K51">
        <v>282</v>
      </c>
      <c r="L51">
        <v>292</v>
      </c>
      <c r="M51">
        <v>5.875</v>
      </c>
      <c r="N51">
        <v>0</v>
      </c>
      <c r="O51">
        <v>0</v>
      </c>
      <c r="P51" t="s">
        <v>90</v>
      </c>
      <c r="Q51" t="s">
        <v>121</v>
      </c>
      <c r="R51">
        <v>10</v>
      </c>
    </row>
    <row r="52" spans="1:18" x14ac:dyDescent="0.3">
      <c r="A52">
        <v>74914</v>
      </c>
      <c r="B52" t="s">
        <v>48</v>
      </c>
      <c r="C52" t="s">
        <v>17</v>
      </c>
      <c r="D52">
        <v>424</v>
      </c>
      <c r="E52">
        <v>192</v>
      </c>
      <c r="F52">
        <v>256</v>
      </c>
      <c r="G52">
        <v>0</v>
      </c>
      <c r="H52">
        <v>9497</v>
      </c>
      <c r="I52">
        <v>1</v>
      </c>
      <c r="J52">
        <v>78</v>
      </c>
      <c r="K52">
        <v>256</v>
      </c>
      <c r="L52">
        <v>230</v>
      </c>
      <c r="M52">
        <v>4.8636363640000004</v>
      </c>
      <c r="N52">
        <v>0</v>
      </c>
      <c r="O52">
        <v>82</v>
      </c>
      <c r="P52" t="s">
        <v>90</v>
      </c>
      <c r="Q52" t="s">
        <v>121</v>
      </c>
      <c r="R52">
        <v>6</v>
      </c>
    </row>
    <row r="53" spans="1:18" x14ac:dyDescent="0.3">
      <c r="A53">
        <v>6909</v>
      </c>
      <c r="B53" t="s">
        <v>49</v>
      </c>
      <c r="C53" t="s">
        <v>14</v>
      </c>
      <c r="D53">
        <v>383</v>
      </c>
      <c r="E53">
        <v>252</v>
      </c>
      <c r="F53">
        <v>380</v>
      </c>
      <c r="G53">
        <v>0</v>
      </c>
      <c r="H53">
        <v>14045</v>
      </c>
      <c r="I53">
        <v>0</v>
      </c>
      <c r="J53">
        <v>78</v>
      </c>
      <c r="K53">
        <v>256</v>
      </c>
      <c r="L53">
        <v>359</v>
      </c>
      <c r="M53">
        <v>13.823529410000001</v>
      </c>
      <c r="N53">
        <v>1</v>
      </c>
      <c r="O53">
        <v>69</v>
      </c>
      <c r="P53" t="s">
        <v>100</v>
      </c>
      <c r="Q53" t="s">
        <v>125</v>
      </c>
      <c r="R53">
        <v>15</v>
      </c>
    </row>
    <row r="54" spans="1:18" x14ac:dyDescent="0.3">
      <c r="A54">
        <v>124543</v>
      </c>
      <c r="B54" t="s">
        <v>21</v>
      </c>
      <c r="C54" t="s">
        <v>14</v>
      </c>
      <c r="D54">
        <v>688</v>
      </c>
      <c r="E54">
        <v>422</v>
      </c>
      <c r="F54">
        <v>490</v>
      </c>
      <c r="G54">
        <v>0</v>
      </c>
      <c r="H54">
        <v>16561</v>
      </c>
      <c r="I54">
        <v>0</v>
      </c>
      <c r="J54">
        <v>84</v>
      </c>
      <c r="K54">
        <v>466</v>
      </c>
      <c r="L54">
        <v>457</v>
      </c>
      <c r="M54">
        <v>11.06666667</v>
      </c>
      <c r="N54">
        <v>1002</v>
      </c>
      <c r="O54">
        <v>39</v>
      </c>
      <c r="P54" t="s">
        <v>95</v>
      </c>
      <c r="Q54" t="s">
        <v>121</v>
      </c>
      <c r="R54">
        <v>18</v>
      </c>
    </row>
    <row r="55" spans="1:18" x14ac:dyDescent="0.3">
      <c r="A55">
        <v>163018</v>
      </c>
      <c r="B55" t="s">
        <v>22</v>
      </c>
      <c r="C55" t="s">
        <v>14</v>
      </c>
      <c r="D55">
        <v>3500</v>
      </c>
      <c r="E55">
        <v>351</v>
      </c>
      <c r="F55">
        <v>407</v>
      </c>
      <c r="G55">
        <v>57</v>
      </c>
      <c r="H55">
        <v>26034</v>
      </c>
      <c r="I55">
        <v>36</v>
      </c>
      <c r="J55">
        <v>28</v>
      </c>
      <c r="K55">
        <v>260</v>
      </c>
      <c r="L55">
        <v>463</v>
      </c>
      <c r="M55">
        <v>15.66666667</v>
      </c>
      <c r="N55">
        <v>1</v>
      </c>
      <c r="O55">
        <v>0</v>
      </c>
      <c r="P55" t="s">
        <v>96</v>
      </c>
      <c r="Q55" t="s">
        <v>123</v>
      </c>
      <c r="R55">
        <v>24</v>
      </c>
    </row>
    <row r="56" spans="1:18" x14ac:dyDescent="0.3">
      <c r="A56">
        <v>190671</v>
      </c>
      <c r="B56" t="s">
        <v>22</v>
      </c>
      <c r="C56" t="s">
        <v>97</v>
      </c>
      <c r="D56">
        <v>2143</v>
      </c>
      <c r="E56">
        <v>280</v>
      </c>
      <c r="F56">
        <v>373</v>
      </c>
      <c r="G56">
        <v>63</v>
      </c>
      <c r="H56">
        <v>12935</v>
      </c>
      <c r="I56">
        <v>29</v>
      </c>
      <c r="J56">
        <v>36</v>
      </c>
      <c r="K56">
        <v>353</v>
      </c>
      <c r="L56">
        <v>328</v>
      </c>
      <c r="M56">
        <v>9.2608695650000001</v>
      </c>
      <c r="N56">
        <v>0</v>
      </c>
      <c r="O56">
        <v>78</v>
      </c>
      <c r="P56" t="s">
        <v>97</v>
      </c>
      <c r="Q56">
        <v>0</v>
      </c>
      <c r="R56">
        <v>14</v>
      </c>
    </row>
    <row r="57" spans="1:18" x14ac:dyDescent="0.3">
      <c r="A57">
        <v>33356</v>
      </c>
      <c r="B57" t="s">
        <v>13</v>
      </c>
      <c r="C57" t="s">
        <v>17</v>
      </c>
      <c r="D57">
        <v>625</v>
      </c>
      <c r="E57">
        <v>246</v>
      </c>
      <c r="F57">
        <v>536</v>
      </c>
      <c r="G57">
        <v>3</v>
      </c>
      <c r="H57">
        <v>19102</v>
      </c>
      <c r="I57">
        <v>1</v>
      </c>
      <c r="J57">
        <v>47</v>
      </c>
      <c r="K57">
        <v>466</v>
      </c>
      <c r="L57">
        <v>362</v>
      </c>
      <c r="M57">
        <v>14.09090909</v>
      </c>
      <c r="N57">
        <v>0</v>
      </c>
      <c r="O57">
        <v>83</v>
      </c>
      <c r="P57" t="s">
        <v>94</v>
      </c>
      <c r="Q57" t="s">
        <v>122</v>
      </c>
      <c r="R57">
        <v>20</v>
      </c>
    </row>
    <row r="58" spans="1:18" x14ac:dyDescent="0.3">
      <c r="A58">
        <v>151600</v>
      </c>
      <c r="B58" t="s">
        <v>22</v>
      </c>
      <c r="C58" t="s">
        <v>14</v>
      </c>
      <c r="D58">
        <v>1560</v>
      </c>
      <c r="E58">
        <v>500</v>
      </c>
      <c r="F58">
        <v>485</v>
      </c>
      <c r="G58">
        <v>5</v>
      </c>
      <c r="H58">
        <v>13816</v>
      </c>
      <c r="I58">
        <v>22</v>
      </c>
      <c r="J58">
        <v>38</v>
      </c>
      <c r="K58">
        <v>488</v>
      </c>
      <c r="L58">
        <v>487</v>
      </c>
      <c r="M58">
        <v>15</v>
      </c>
      <c r="N58">
        <v>1</v>
      </c>
      <c r="O58">
        <v>31</v>
      </c>
      <c r="P58" t="s">
        <v>91</v>
      </c>
      <c r="Q58" t="s">
        <v>122</v>
      </c>
      <c r="R58">
        <v>21</v>
      </c>
    </row>
    <row r="59" spans="1:18" x14ac:dyDescent="0.3">
      <c r="A59">
        <v>21259</v>
      </c>
      <c r="B59" t="s">
        <v>18</v>
      </c>
      <c r="C59" t="s">
        <v>17</v>
      </c>
      <c r="D59">
        <v>716</v>
      </c>
      <c r="E59">
        <v>146</v>
      </c>
      <c r="F59">
        <v>382</v>
      </c>
      <c r="G59">
        <v>1</v>
      </c>
      <c r="H59">
        <v>11136</v>
      </c>
      <c r="I59">
        <v>2</v>
      </c>
      <c r="J59">
        <v>66</v>
      </c>
      <c r="K59">
        <v>339</v>
      </c>
      <c r="L59">
        <v>227</v>
      </c>
      <c r="M59">
        <v>12.47826087</v>
      </c>
      <c r="N59">
        <v>0</v>
      </c>
      <c r="O59">
        <v>57</v>
      </c>
      <c r="P59" t="s">
        <v>89</v>
      </c>
      <c r="Q59" t="s">
        <v>120</v>
      </c>
      <c r="R59">
        <v>15</v>
      </c>
    </row>
    <row r="60" spans="1:18" x14ac:dyDescent="0.3">
      <c r="A60">
        <v>128987</v>
      </c>
      <c r="B60" t="s">
        <v>21</v>
      </c>
      <c r="C60" t="s">
        <v>17</v>
      </c>
      <c r="D60">
        <v>1247</v>
      </c>
      <c r="E60">
        <v>215</v>
      </c>
      <c r="F60">
        <v>444</v>
      </c>
      <c r="G60">
        <v>17</v>
      </c>
      <c r="H60">
        <v>16891</v>
      </c>
      <c r="I60">
        <v>16</v>
      </c>
      <c r="J60">
        <v>50</v>
      </c>
      <c r="K60">
        <v>313</v>
      </c>
      <c r="L60">
        <v>350</v>
      </c>
      <c r="M60">
        <v>26.333333329999999</v>
      </c>
      <c r="N60">
        <v>28</v>
      </c>
      <c r="O60">
        <v>58</v>
      </c>
      <c r="P60" t="s">
        <v>96</v>
      </c>
      <c r="Q60" t="s">
        <v>123</v>
      </c>
      <c r="R60">
        <v>41</v>
      </c>
    </row>
    <row r="61" spans="1:18" x14ac:dyDescent="0.3">
      <c r="A61">
        <v>108926</v>
      </c>
      <c r="B61" t="s">
        <v>50</v>
      </c>
      <c r="C61" t="s">
        <v>14</v>
      </c>
      <c r="D61">
        <v>611</v>
      </c>
      <c r="E61">
        <v>265</v>
      </c>
      <c r="F61">
        <v>337</v>
      </c>
      <c r="G61">
        <v>1</v>
      </c>
      <c r="H61">
        <v>12313</v>
      </c>
      <c r="I61">
        <v>4</v>
      </c>
      <c r="J61">
        <v>52</v>
      </c>
      <c r="K61">
        <v>323</v>
      </c>
      <c r="L61">
        <v>302</v>
      </c>
      <c r="M61">
        <v>15</v>
      </c>
      <c r="N61">
        <v>1</v>
      </c>
      <c r="O61">
        <v>71</v>
      </c>
      <c r="P61" t="s">
        <v>90</v>
      </c>
      <c r="Q61" t="s">
        <v>121</v>
      </c>
      <c r="R61">
        <v>20</v>
      </c>
    </row>
    <row r="62" spans="1:18" x14ac:dyDescent="0.3">
      <c r="A62">
        <v>154709</v>
      </c>
      <c r="B62" t="s">
        <v>22</v>
      </c>
      <c r="C62" t="s">
        <v>17</v>
      </c>
      <c r="D62">
        <v>1431</v>
      </c>
      <c r="E62">
        <v>291</v>
      </c>
      <c r="F62">
        <v>376</v>
      </c>
      <c r="G62">
        <v>24</v>
      </c>
      <c r="H62">
        <v>10498</v>
      </c>
      <c r="I62">
        <v>18</v>
      </c>
      <c r="J62">
        <v>48</v>
      </c>
      <c r="K62">
        <v>390</v>
      </c>
      <c r="L62">
        <v>315</v>
      </c>
      <c r="M62">
        <v>13</v>
      </c>
      <c r="N62">
        <v>0</v>
      </c>
      <c r="O62">
        <v>0</v>
      </c>
      <c r="P62" t="s">
        <v>91</v>
      </c>
      <c r="Q62" t="s">
        <v>122</v>
      </c>
      <c r="R62">
        <v>5</v>
      </c>
    </row>
    <row r="63" spans="1:18" x14ac:dyDescent="0.3">
      <c r="A63">
        <v>108050</v>
      </c>
      <c r="B63" t="s">
        <v>50</v>
      </c>
      <c r="C63" t="s">
        <v>17</v>
      </c>
      <c r="D63">
        <v>1089</v>
      </c>
      <c r="E63">
        <v>431</v>
      </c>
      <c r="F63">
        <v>538</v>
      </c>
      <c r="G63">
        <v>1</v>
      </c>
      <c r="H63">
        <v>16777</v>
      </c>
      <c r="I63">
        <v>2</v>
      </c>
      <c r="J63">
        <v>64</v>
      </c>
      <c r="K63">
        <v>520</v>
      </c>
      <c r="L63">
        <v>480</v>
      </c>
      <c r="M63">
        <v>5.2</v>
      </c>
      <c r="N63">
        <v>0</v>
      </c>
      <c r="O63">
        <v>83</v>
      </c>
      <c r="P63" t="s">
        <v>95</v>
      </c>
      <c r="Q63" t="s">
        <v>121</v>
      </c>
      <c r="R63">
        <v>16</v>
      </c>
    </row>
    <row r="64" spans="1:18" x14ac:dyDescent="0.3">
      <c r="A64">
        <v>187274</v>
      </c>
      <c r="B64" t="s">
        <v>48</v>
      </c>
      <c r="C64" t="s">
        <v>17</v>
      </c>
      <c r="D64">
        <v>435</v>
      </c>
      <c r="E64">
        <v>244</v>
      </c>
      <c r="F64">
        <v>329</v>
      </c>
      <c r="G64">
        <v>0</v>
      </c>
      <c r="H64">
        <v>10692</v>
      </c>
      <c r="I64">
        <v>2</v>
      </c>
      <c r="J64">
        <v>76</v>
      </c>
      <c r="K64">
        <v>298</v>
      </c>
      <c r="L64">
        <v>281</v>
      </c>
      <c r="M64">
        <v>15</v>
      </c>
      <c r="N64">
        <v>0</v>
      </c>
      <c r="O64">
        <v>0</v>
      </c>
      <c r="P64" t="s">
        <v>92</v>
      </c>
      <c r="Q64" t="s">
        <v>125</v>
      </c>
      <c r="R64">
        <v>15</v>
      </c>
    </row>
    <row r="65" spans="1:18" x14ac:dyDescent="0.3">
      <c r="A65">
        <v>171655</v>
      </c>
      <c r="B65" t="s">
        <v>22</v>
      </c>
      <c r="C65" t="s">
        <v>17</v>
      </c>
      <c r="D65">
        <v>1409</v>
      </c>
      <c r="E65">
        <v>321</v>
      </c>
      <c r="F65">
        <v>428</v>
      </c>
      <c r="G65">
        <v>21</v>
      </c>
      <c r="H65">
        <v>15611</v>
      </c>
      <c r="I65">
        <v>3</v>
      </c>
      <c r="J65">
        <v>57</v>
      </c>
      <c r="K65">
        <v>405</v>
      </c>
      <c r="L65">
        <v>377</v>
      </c>
      <c r="M65">
        <v>12.66666667</v>
      </c>
      <c r="N65">
        <v>0</v>
      </c>
      <c r="O65">
        <v>0</v>
      </c>
      <c r="P65" t="s">
        <v>99</v>
      </c>
      <c r="Q65" t="s">
        <v>122</v>
      </c>
      <c r="R65">
        <v>12</v>
      </c>
    </row>
    <row r="66" spans="1:18" x14ac:dyDescent="0.3">
      <c r="A66">
        <v>160488</v>
      </c>
      <c r="B66" t="s">
        <v>51</v>
      </c>
      <c r="C66" t="s">
        <v>14</v>
      </c>
      <c r="D66">
        <v>647</v>
      </c>
      <c r="E66">
        <v>369</v>
      </c>
      <c r="F66">
        <v>463</v>
      </c>
      <c r="G66">
        <v>0</v>
      </c>
      <c r="H66">
        <v>18492</v>
      </c>
      <c r="I66">
        <v>6</v>
      </c>
      <c r="J66">
        <v>34</v>
      </c>
      <c r="K66">
        <v>422</v>
      </c>
      <c r="L66">
        <v>401</v>
      </c>
      <c r="M66">
        <v>9.5</v>
      </c>
      <c r="N66">
        <v>0</v>
      </c>
      <c r="O66">
        <v>0</v>
      </c>
      <c r="P66" t="s">
        <v>89</v>
      </c>
      <c r="Q66" t="s">
        <v>120</v>
      </c>
      <c r="R66">
        <v>10</v>
      </c>
    </row>
    <row r="67" spans="1:18" x14ac:dyDescent="0.3">
      <c r="A67">
        <v>21305</v>
      </c>
      <c r="B67" t="s">
        <v>18</v>
      </c>
      <c r="C67" t="s">
        <v>14</v>
      </c>
      <c r="D67">
        <v>415</v>
      </c>
      <c r="E67">
        <v>199</v>
      </c>
      <c r="F67">
        <v>300</v>
      </c>
      <c r="G67">
        <v>0</v>
      </c>
      <c r="H67">
        <v>11449</v>
      </c>
      <c r="I67">
        <v>0</v>
      </c>
      <c r="J67">
        <v>86</v>
      </c>
      <c r="K67">
        <v>308</v>
      </c>
      <c r="L67">
        <v>242</v>
      </c>
      <c r="M67">
        <v>8.3333333330000006</v>
      </c>
      <c r="N67">
        <v>1</v>
      </c>
      <c r="O67">
        <v>41</v>
      </c>
      <c r="P67" t="s">
        <v>92</v>
      </c>
      <c r="Q67" t="s">
        <v>125</v>
      </c>
      <c r="R67">
        <v>10</v>
      </c>
    </row>
    <row r="68" spans="1:18" x14ac:dyDescent="0.3">
      <c r="A68">
        <v>98470</v>
      </c>
      <c r="B68" t="s">
        <v>16</v>
      </c>
      <c r="C68" t="s">
        <v>17</v>
      </c>
      <c r="D68">
        <v>492</v>
      </c>
      <c r="E68">
        <v>172</v>
      </c>
      <c r="F68">
        <v>399</v>
      </c>
      <c r="G68">
        <v>0</v>
      </c>
      <c r="H68">
        <v>13218</v>
      </c>
      <c r="I68">
        <v>3</v>
      </c>
      <c r="J68">
        <v>85</v>
      </c>
      <c r="K68">
        <v>384</v>
      </c>
      <c r="L68">
        <v>276</v>
      </c>
      <c r="M68">
        <v>8.75</v>
      </c>
      <c r="N68">
        <v>2</v>
      </c>
      <c r="O68">
        <v>86</v>
      </c>
      <c r="P68" t="s">
        <v>90</v>
      </c>
      <c r="Q68" t="s">
        <v>121</v>
      </c>
      <c r="R68">
        <v>14</v>
      </c>
    </row>
    <row r="69" spans="1:18" x14ac:dyDescent="0.3">
      <c r="A69">
        <v>140586</v>
      </c>
      <c r="B69" t="s">
        <v>21</v>
      </c>
      <c r="C69" t="s">
        <v>14</v>
      </c>
      <c r="D69">
        <v>1043</v>
      </c>
      <c r="E69">
        <v>610</v>
      </c>
      <c r="F69">
        <v>788</v>
      </c>
      <c r="G69">
        <v>13</v>
      </c>
      <c r="H69">
        <v>49744</v>
      </c>
      <c r="I69">
        <v>2</v>
      </c>
      <c r="J69">
        <v>70</v>
      </c>
      <c r="K69">
        <v>682</v>
      </c>
      <c r="L69">
        <v>731</v>
      </c>
      <c r="M69">
        <v>13.25</v>
      </c>
      <c r="N69">
        <v>1</v>
      </c>
      <c r="O69">
        <v>0</v>
      </c>
      <c r="P69" t="s">
        <v>95</v>
      </c>
      <c r="Q69" t="s">
        <v>121</v>
      </c>
      <c r="R69">
        <v>20</v>
      </c>
    </row>
    <row r="70" spans="1:18" x14ac:dyDescent="0.3">
      <c r="A70">
        <v>158101</v>
      </c>
      <c r="B70" t="s">
        <v>22</v>
      </c>
      <c r="C70" t="s">
        <v>14</v>
      </c>
      <c r="D70">
        <v>3668</v>
      </c>
      <c r="E70">
        <v>690</v>
      </c>
      <c r="F70">
        <v>780</v>
      </c>
      <c r="G70">
        <v>97</v>
      </c>
      <c r="H70">
        <v>32964</v>
      </c>
      <c r="I70">
        <v>10</v>
      </c>
      <c r="J70">
        <v>44</v>
      </c>
      <c r="K70">
        <v>693</v>
      </c>
      <c r="L70">
        <v>781</v>
      </c>
      <c r="M70">
        <v>15</v>
      </c>
      <c r="N70">
        <v>1</v>
      </c>
      <c r="O70">
        <v>80</v>
      </c>
      <c r="P70" t="s">
        <v>94</v>
      </c>
      <c r="Q70" t="s">
        <v>122</v>
      </c>
      <c r="R70">
        <v>15</v>
      </c>
    </row>
    <row r="71" spans="1:18" x14ac:dyDescent="0.3">
      <c r="A71">
        <v>150043</v>
      </c>
      <c r="B71" t="s">
        <v>22</v>
      </c>
      <c r="C71" t="s">
        <v>14</v>
      </c>
      <c r="D71">
        <v>3491</v>
      </c>
      <c r="E71">
        <v>791</v>
      </c>
      <c r="F71">
        <v>903</v>
      </c>
      <c r="G71">
        <v>94</v>
      </c>
      <c r="H71">
        <v>32718</v>
      </c>
      <c r="I71">
        <v>18</v>
      </c>
      <c r="J71">
        <v>44</v>
      </c>
      <c r="K71">
        <v>828</v>
      </c>
      <c r="L71">
        <v>853</v>
      </c>
      <c r="M71">
        <v>20</v>
      </c>
      <c r="N71">
        <v>1002</v>
      </c>
      <c r="O71">
        <v>65</v>
      </c>
      <c r="P71" t="s">
        <v>94</v>
      </c>
      <c r="Q71" t="s">
        <v>122</v>
      </c>
      <c r="R71">
        <v>20</v>
      </c>
    </row>
    <row r="72" spans="1:18" x14ac:dyDescent="0.3">
      <c r="A72">
        <v>96251</v>
      </c>
      <c r="B72" t="s">
        <v>16</v>
      </c>
      <c r="C72" t="s">
        <v>17</v>
      </c>
      <c r="D72">
        <v>192</v>
      </c>
      <c r="E72">
        <v>164</v>
      </c>
      <c r="F72">
        <v>224</v>
      </c>
      <c r="G72">
        <v>0</v>
      </c>
      <c r="H72">
        <v>7361</v>
      </c>
      <c r="I72">
        <v>3</v>
      </c>
      <c r="J72">
        <v>89</v>
      </c>
      <c r="K72">
        <v>211</v>
      </c>
      <c r="L72">
        <v>186</v>
      </c>
      <c r="M72">
        <v>5.8666666669999996</v>
      </c>
      <c r="N72">
        <v>0</v>
      </c>
      <c r="O72">
        <v>53</v>
      </c>
      <c r="P72" t="s">
        <v>105</v>
      </c>
      <c r="Q72" t="s">
        <v>121</v>
      </c>
      <c r="R72">
        <v>10</v>
      </c>
    </row>
    <row r="73" spans="1:18" x14ac:dyDescent="0.3">
      <c r="A73">
        <v>188547</v>
      </c>
      <c r="B73" t="s">
        <v>22</v>
      </c>
      <c r="C73" t="s">
        <v>14</v>
      </c>
      <c r="D73">
        <v>1167.273896595208</v>
      </c>
      <c r="E73">
        <v>354.11002014098693</v>
      </c>
      <c r="F73">
        <v>447.98816120906798</v>
      </c>
      <c r="G73">
        <v>0</v>
      </c>
      <c r="H73">
        <v>16567.315458207453</v>
      </c>
      <c r="I73">
        <v>0</v>
      </c>
      <c r="J73">
        <v>0</v>
      </c>
      <c r="K73">
        <v>0</v>
      </c>
      <c r="L73">
        <v>0</v>
      </c>
      <c r="M73">
        <v>20.260869570000001</v>
      </c>
      <c r="N73">
        <v>1</v>
      </c>
      <c r="O73">
        <v>0</v>
      </c>
      <c r="P73" t="s">
        <v>103</v>
      </c>
      <c r="Q73" t="s">
        <v>123</v>
      </c>
      <c r="R73">
        <v>25</v>
      </c>
    </row>
    <row r="74" spans="1:18" x14ac:dyDescent="0.3">
      <c r="A74">
        <v>180617</v>
      </c>
      <c r="B74" t="s">
        <v>41</v>
      </c>
      <c r="C74" t="s">
        <v>14</v>
      </c>
      <c r="D74">
        <v>824</v>
      </c>
      <c r="E74">
        <v>225</v>
      </c>
      <c r="F74">
        <v>383</v>
      </c>
      <c r="G74">
        <v>10</v>
      </c>
      <c r="H74">
        <v>13090</v>
      </c>
      <c r="I74">
        <v>7</v>
      </c>
      <c r="J74">
        <v>52</v>
      </c>
      <c r="K74">
        <v>308</v>
      </c>
      <c r="L74">
        <v>293</v>
      </c>
      <c r="M74">
        <v>7.483333333</v>
      </c>
      <c r="N74">
        <v>1002</v>
      </c>
      <c r="O74">
        <v>76</v>
      </c>
      <c r="P74" t="s">
        <v>89</v>
      </c>
      <c r="Q74" t="s">
        <v>120</v>
      </c>
      <c r="R74">
        <v>11</v>
      </c>
    </row>
    <row r="75" spans="1:18" x14ac:dyDescent="0.3">
      <c r="A75">
        <v>86000</v>
      </c>
      <c r="B75" t="s">
        <v>53</v>
      </c>
      <c r="C75" t="s">
        <v>17</v>
      </c>
      <c r="D75">
        <v>428</v>
      </c>
      <c r="E75">
        <v>205</v>
      </c>
      <c r="F75">
        <v>309</v>
      </c>
      <c r="G75">
        <v>0</v>
      </c>
      <c r="H75">
        <v>11192</v>
      </c>
      <c r="I75">
        <v>2</v>
      </c>
      <c r="J75">
        <v>62</v>
      </c>
      <c r="K75">
        <v>318</v>
      </c>
      <c r="L75">
        <v>245</v>
      </c>
      <c r="M75">
        <v>11.25</v>
      </c>
      <c r="N75">
        <v>0</v>
      </c>
      <c r="O75">
        <v>85</v>
      </c>
      <c r="P75" t="s">
        <v>89</v>
      </c>
      <c r="Q75" t="s">
        <v>120</v>
      </c>
      <c r="R75">
        <v>10</v>
      </c>
    </row>
    <row r="76" spans="1:18" x14ac:dyDescent="0.3">
      <c r="A76">
        <v>13265</v>
      </c>
      <c r="B76" t="s">
        <v>44</v>
      </c>
      <c r="C76" t="s">
        <v>17</v>
      </c>
      <c r="D76">
        <v>417</v>
      </c>
      <c r="E76">
        <v>122</v>
      </c>
      <c r="F76">
        <v>250</v>
      </c>
      <c r="G76">
        <v>0</v>
      </c>
      <c r="H76">
        <v>9715</v>
      </c>
      <c r="I76">
        <v>0</v>
      </c>
      <c r="J76">
        <v>64</v>
      </c>
      <c r="K76">
        <v>283</v>
      </c>
      <c r="L76">
        <v>160</v>
      </c>
      <c r="M76">
        <v>7.75</v>
      </c>
      <c r="N76">
        <v>28</v>
      </c>
      <c r="O76">
        <v>78</v>
      </c>
      <c r="P76" t="s">
        <v>98</v>
      </c>
      <c r="Q76" t="s">
        <v>120</v>
      </c>
      <c r="R76">
        <v>11</v>
      </c>
    </row>
    <row r="77" spans="1:18" x14ac:dyDescent="0.3">
      <c r="A77">
        <v>71</v>
      </c>
      <c r="B77" t="s">
        <v>54</v>
      </c>
      <c r="C77" t="s">
        <v>17</v>
      </c>
      <c r="D77">
        <v>399</v>
      </c>
      <c r="E77">
        <v>307</v>
      </c>
      <c r="F77">
        <v>352</v>
      </c>
      <c r="G77">
        <v>0</v>
      </c>
      <c r="H77">
        <v>11428</v>
      </c>
      <c r="I77">
        <v>0</v>
      </c>
      <c r="J77">
        <v>85</v>
      </c>
      <c r="K77">
        <v>315</v>
      </c>
      <c r="L77">
        <v>336</v>
      </c>
      <c r="M77">
        <v>6.8181818180000002</v>
      </c>
      <c r="N77">
        <v>0</v>
      </c>
      <c r="O77">
        <v>63</v>
      </c>
      <c r="P77" t="s">
        <v>92</v>
      </c>
      <c r="Q77" t="s">
        <v>125</v>
      </c>
      <c r="R77">
        <v>16</v>
      </c>
    </row>
    <row r="78" spans="1:18" x14ac:dyDescent="0.3">
      <c r="A78">
        <v>148969</v>
      </c>
      <c r="B78" t="s">
        <v>22</v>
      </c>
      <c r="C78" t="s">
        <v>17</v>
      </c>
      <c r="D78">
        <v>2377</v>
      </c>
      <c r="E78">
        <v>633</v>
      </c>
      <c r="F78">
        <v>663</v>
      </c>
      <c r="G78">
        <v>85</v>
      </c>
      <c r="H78">
        <v>19545</v>
      </c>
      <c r="I78">
        <v>13</v>
      </c>
      <c r="J78">
        <v>53</v>
      </c>
      <c r="K78">
        <v>637</v>
      </c>
      <c r="L78">
        <v>652</v>
      </c>
      <c r="M78">
        <v>9.1111111109999996</v>
      </c>
      <c r="N78">
        <v>0</v>
      </c>
      <c r="O78">
        <v>0</v>
      </c>
      <c r="P78" t="s">
        <v>93</v>
      </c>
      <c r="Q78" t="s">
        <v>120</v>
      </c>
      <c r="R78">
        <v>10</v>
      </c>
    </row>
    <row r="79" spans="1:18" x14ac:dyDescent="0.3">
      <c r="A79">
        <v>156324</v>
      </c>
      <c r="B79" t="s">
        <v>22</v>
      </c>
      <c r="C79" t="s">
        <v>97</v>
      </c>
      <c r="D79">
        <v>2016</v>
      </c>
      <c r="E79">
        <v>431</v>
      </c>
      <c r="F79">
        <v>497</v>
      </c>
      <c r="G79">
        <v>51</v>
      </c>
      <c r="H79">
        <v>17882</v>
      </c>
      <c r="I79">
        <v>11</v>
      </c>
      <c r="J79">
        <v>53</v>
      </c>
      <c r="K79">
        <v>465</v>
      </c>
      <c r="L79">
        <v>459</v>
      </c>
      <c r="M79">
        <v>8.75</v>
      </c>
      <c r="N79">
        <v>0</v>
      </c>
      <c r="O79">
        <v>0</v>
      </c>
      <c r="P79" t="s">
        <v>94</v>
      </c>
      <c r="Q79" t="s">
        <v>122</v>
      </c>
      <c r="R79">
        <v>15</v>
      </c>
    </row>
    <row r="80" spans="1:18" x14ac:dyDescent="0.3">
      <c r="A80">
        <v>130976</v>
      </c>
      <c r="B80" t="s">
        <v>49</v>
      </c>
      <c r="C80" t="s">
        <v>17</v>
      </c>
      <c r="D80">
        <v>933</v>
      </c>
      <c r="E80">
        <v>289</v>
      </c>
      <c r="F80">
        <v>379</v>
      </c>
      <c r="G80">
        <v>0</v>
      </c>
      <c r="H80">
        <v>14104</v>
      </c>
      <c r="I80">
        <v>6</v>
      </c>
      <c r="J80">
        <v>42</v>
      </c>
      <c r="K80">
        <v>332</v>
      </c>
      <c r="L80">
        <v>349</v>
      </c>
      <c r="M80">
        <v>8.1428571430000005</v>
      </c>
      <c r="N80">
        <v>2</v>
      </c>
      <c r="O80">
        <v>83</v>
      </c>
      <c r="P80" t="s">
        <v>89</v>
      </c>
      <c r="Q80" t="s">
        <v>120</v>
      </c>
      <c r="R80">
        <v>7</v>
      </c>
    </row>
    <row r="81" spans="1:18" x14ac:dyDescent="0.3">
      <c r="A81">
        <v>140141</v>
      </c>
      <c r="B81" t="s">
        <v>55</v>
      </c>
      <c r="C81" t="s">
        <v>17</v>
      </c>
      <c r="D81">
        <v>619</v>
      </c>
      <c r="E81">
        <v>215</v>
      </c>
      <c r="F81">
        <v>268</v>
      </c>
      <c r="G81">
        <v>4</v>
      </c>
      <c r="H81">
        <v>10427</v>
      </c>
      <c r="I81">
        <v>2</v>
      </c>
      <c r="J81">
        <v>50</v>
      </c>
      <c r="K81">
        <v>222</v>
      </c>
      <c r="L81">
        <v>260</v>
      </c>
      <c r="M81">
        <v>12.8</v>
      </c>
      <c r="N81">
        <v>0</v>
      </c>
      <c r="O81">
        <v>53</v>
      </c>
      <c r="P81" t="s">
        <v>92</v>
      </c>
      <c r="Q81" t="s">
        <v>125</v>
      </c>
      <c r="R81">
        <v>14</v>
      </c>
    </row>
    <row r="82" spans="1:18" x14ac:dyDescent="0.3">
      <c r="A82">
        <v>85416</v>
      </c>
      <c r="B82" t="s">
        <v>22</v>
      </c>
      <c r="C82" t="s">
        <v>17</v>
      </c>
      <c r="D82">
        <v>3303</v>
      </c>
      <c r="E82">
        <v>533</v>
      </c>
      <c r="F82">
        <v>614</v>
      </c>
      <c r="G82">
        <v>94</v>
      </c>
      <c r="H82">
        <v>24251</v>
      </c>
      <c r="I82">
        <v>13</v>
      </c>
      <c r="J82">
        <v>45</v>
      </c>
      <c r="K82">
        <v>568</v>
      </c>
      <c r="L82">
        <v>586</v>
      </c>
      <c r="M82">
        <v>14</v>
      </c>
      <c r="N82">
        <v>0</v>
      </c>
      <c r="O82">
        <v>0</v>
      </c>
      <c r="P82" t="s">
        <v>89</v>
      </c>
      <c r="Q82" t="s">
        <v>120</v>
      </c>
      <c r="R82">
        <v>25</v>
      </c>
    </row>
    <row r="83" spans="1:18" x14ac:dyDescent="0.3">
      <c r="A83">
        <v>108150</v>
      </c>
      <c r="B83" t="s">
        <v>50</v>
      </c>
      <c r="C83" t="s">
        <v>17</v>
      </c>
      <c r="D83">
        <v>960</v>
      </c>
      <c r="E83">
        <v>479</v>
      </c>
      <c r="F83">
        <v>613</v>
      </c>
      <c r="G83">
        <v>0</v>
      </c>
      <c r="H83">
        <v>19518</v>
      </c>
      <c r="I83">
        <v>10</v>
      </c>
      <c r="J83">
        <v>57</v>
      </c>
      <c r="K83">
        <v>526</v>
      </c>
      <c r="L83">
        <v>548</v>
      </c>
      <c r="M83">
        <v>15.2</v>
      </c>
      <c r="N83">
        <v>2</v>
      </c>
      <c r="O83">
        <v>34</v>
      </c>
      <c r="P83" t="s">
        <v>94</v>
      </c>
      <c r="Q83" t="s">
        <v>122</v>
      </c>
      <c r="R83">
        <v>20</v>
      </c>
    </row>
    <row r="84" spans="1:18" x14ac:dyDescent="0.3">
      <c r="A84">
        <v>129823</v>
      </c>
      <c r="B84" t="s">
        <v>49</v>
      </c>
      <c r="C84" t="s">
        <v>14</v>
      </c>
      <c r="D84">
        <v>1236</v>
      </c>
      <c r="E84">
        <v>622</v>
      </c>
      <c r="F84">
        <v>737</v>
      </c>
      <c r="G84">
        <v>13</v>
      </c>
      <c r="H84">
        <v>25882</v>
      </c>
      <c r="I84">
        <v>2</v>
      </c>
      <c r="J84">
        <v>29</v>
      </c>
      <c r="K84">
        <v>630</v>
      </c>
      <c r="L84">
        <v>727</v>
      </c>
      <c r="M84">
        <v>6.076923077</v>
      </c>
      <c r="N84">
        <v>1002</v>
      </c>
      <c r="O84">
        <v>41</v>
      </c>
      <c r="P84" t="s">
        <v>94</v>
      </c>
      <c r="Q84" t="s">
        <v>122</v>
      </c>
      <c r="R84">
        <v>10</v>
      </c>
    </row>
    <row r="85" spans="1:18" x14ac:dyDescent="0.3">
      <c r="A85">
        <v>104413</v>
      </c>
      <c r="B85" t="s">
        <v>56</v>
      </c>
      <c r="C85" t="s">
        <v>14</v>
      </c>
      <c r="D85">
        <v>473</v>
      </c>
      <c r="E85">
        <v>164</v>
      </c>
      <c r="F85">
        <v>215</v>
      </c>
      <c r="G85">
        <v>1</v>
      </c>
      <c r="H85">
        <v>9819</v>
      </c>
      <c r="I85">
        <v>6</v>
      </c>
      <c r="J85">
        <v>23</v>
      </c>
      <c r="K85">
        <v>179</v>
      </c>
      <c r="L85">
        <v>207</v>
      </c>
      <c r="M85">
        <v>5.5</v>
      </c>
      <c r="N85">
        <v>1</v>
      </c>
      <c r="O85">
        <v>55</v>
      </c>
      <c r="P85" t="s">
        <v>92</v>
      </c>
      <c r="Q85" t="s">
        <v>125</v>
      </c>
      <c r="R85">
        <v>6</v>
      </c>
    </row>
    <row r="86" spans="1:18" x14ac:dyDescent="0.3">
      <c r="A86">
        <v>60512</v>
      </c>
      <c r="B86" t="s">
        <v>16</v>
      </c>
      <c r="C86" t="s">
        <v>97</v>
      </c>
      <c r="D86">
        <v>1055</v>
      </c>
      <c r="E86">
        <v>366</v>
      </c>
      <c r="F86">
        <v>400</v>
      </c>
      <c r="G86">
        <v>0</v>
      </c>
      <c r="H86">
        <v>11289</v>
      </c>
      <c r="I86">
        <v>8</v>
      </c>
      <c r="J86">
        <v>74</v>
      </c>
      <c r="K86">
        <v>462</v>
      </c>
      <c r="L86">
        <v>379</v>
      </c>
      <c r="M86">
        <v>20.8</v>
      </c>
      <c r="N86">
        <v>2</v>
      </c>
      <c r="O86">
        <v>69</v>
      </c>
      <c r="P86" t="s">
        <v>91</v>
      </c>
      <c r="Q86" t="s">
        <v>122</v>
      </c>
      <c r="R86">
        <v>25</v>
      </c>
    </row>
    <row r="87" spans="1:18" x14ac:dyDescent="0.3">
      <c r="A87">
        <v>90480</v>
      </c>
      <c r="B87" t="s">
        <v>16</v>
      </c>
      <c r="C87" t="s">
        <v>17</v>
      </c>
      <c r="D87">
        <v>1509</v>
      </c>
      <c r="E87">
        <v>545</v>
      </c>
      <c r="F87">
        <v>680</v>
      </c>
      <c r="G87">
        <v>19</v>
      </c>
      <c r="H87">
        <v>23170</v>
      </c>
      <c r="I87">
        <v>7</v>
      </c>
      <c r="J87">
        <v>75</v>
      </c>
      <c r="K87">
        <v>617</v>
      </c>
      <c r="L87">
        <v>599</v>
      </c>
      <c r="M87">
        <v>9</v>
      </c>
      <c r="N87">
        <v>0</v>
      </c>
      <c r="O87">
        <v>55</v>
      </c>
      <c r="P87" t="s">
        <v>93</v>
      </c>
      <c r="Q87" t="s">
        <v>120</v>
      </c>
      <c r="R87">
        <v>11</v>
      </c>
    </row>
    <row r="88" spans="1:18" x14ac:dyDescent="0.3">
      <c r="A88">
        <v>148911</v>
      </c>
      <c r="B88" t="s">
        <v>22</v>
      </c>
      <c r="C88" t="s">
        <v>17</v>
      </c>
      <c r="D88">
        <v>1953</v>
      </c>
      <c r="E88">
        <v>454</v>
      </c>
      <c r="F88">
        <v>564</v>
      </c>
      <c r="G88">
        <v>47</v>
      </c>
      <c r="H88">
        <v>21667</v>
      </c>
      <c r="I88">
        <v>11</v>
      </c>
      <c r="J88">
        <v>47</v>
      </c>
      <c r="K88">
        <v>526</v>
      </c>
      <c r="L88">
        <v>478</v>
      </c>
      <c r="M88">
        <v>15.5</v>
      </c>
      <c r="N88">
        <v>28</v>
      </c>
      <c r="O88">
        <v>25</v>
      </c>
      <c r="P88" t="s">
        <v>89</v>
      </c>
      <c r="Q88" t="s">
        <v>120</v>
      </c>
      <c r="R88">
        <v>10</v>
      </c>
    </row>
    <row r="89" spans="1:18" x14ac:dyDescent="0.3">
      <c r="A89">
        <v>52990</v>
      </c>
      <c r="B89" t="s">
        <v>54</v>
      </c>
      <c r="C89" t="s">
        <v>14</v>
      </c>
      <c r="D89">
        <v>927</v>
      </c>
      <c r="E89">
        <v>299</v>
      </c>
      <c r="F89">
        <v>410</v>
      </c>
      <c r="G89">
        <v>1</v>
      </c>
      <c r="H89">
        <v>14428</v>
      </c>
      <c r="I89">
        <v>1</v>
      </c>
      <c r="J89">
        <v>56</v>
      </c>
      <c r="K89">
        <v>322</v>
      </c>
      <c r="L89">
        <v>372</v>
      </c>
      <c r="M89">
        <v>5</v>
      </c>
      <c r="N89">
        <v>1002</v>
      </c>
      <c r="O89">
        <v>59</v>
      </c>
      <c r="P89" t="s">
        <v>90</v>
      </c>
      <c r="Q89" t="s">
        <v>121</v>
      </c>
      <c r="R89">
        <v>26</v>
      </c>
    </row>
    <row r="90" spans="1:18" x14ac:dyDescent="0.3">
      <c r="A90">
        <v>148022</v>
      </c>
      <c r="B90" t="s">
        <v>22</v>
      </c>
      <c r="C90" t="s">
        <v>17</v>
      </c>
      <c r="D90">
        <v>2098</v>
      </c>
      <c r="E90">
        <v>305</v>
      </c>
      <c r="F90">
        <v>368</v>
      </c>
      <c r="G90">
        <v>56</v>
      </c>
      <c r="H90">
        <v>13564</v>
      </c>
      <c r="I90">
        <v>56</v>
      </c>
      <c r="J90">
        <v>25</v>
      </c>
      <c r="K90">
        <v>311</v>
      </c>
      <c r="L90">
        <v>352</v>
      </c>
      <c r="M90">
        <v>6.076923077</v>
      </c>
      <c r="N90">
        <v>0</v>
      </c>
      <c r="O90">
        <v>51</v>
      </c>
      <c r="P90" t="s">
        <v>104</v>
      </c>
      <c r="Q90" t="s">
        <v>123</v>
      </c>
      <c r="R90">
        <v>10</v>
      </c>
    </row>
    <row r="91" spans="1:18" x14ac:dyDescent="0.3">
      <c r="A91">
        <v>147406</v>
      </c>
      <c r="B91" t="s">
        <v>22</v>
      </c>
      <c r="C91" t="s">
        <v>14</v>
      </c>
      <c r="D91">
        <v>5209</v>
      </c>
      <c r="E91">
        <v>1054</v>
      </c>
      <c r="F91">
        <v>1128</v>
      </c>
      <c r="G91">
        <v>99</v>
      </c>
      <c r="H91">
        <v>52654</v>
      </c>
      <c r="I91">
        <v>7</v>
      </c>
      <c r="J91">
        <v>47</v>
      </c>
      <c r="K91">
        <v>1220</v>
      </c>
      <c r="L91">
        <v>1058</v>
      </c>
      <c r="M91">
        <v>30.941176469999998</v>
      </c>
      <c r="N91">
        <v>1002</v>
      </c>
      <c r="O91">
        <v>69</v>
      </c>
      <c r="P91" t="s">
        <v>96</v>
      </c>
      <c r="Q91" t="s">
        <v>123</v>
      </c>
      <c r="R91">
        <v>38</v>
      </c>
    </row>
    <row r="92" spans="1:18" x14ac:dyDescent="0.3">
      <c r="A92">
        <v>103468</v>
      </c>
      <c r="B92" t="s">
        <v>37</v>
      </c>
      <c r="C92" t="s">
        <v>17</v>
      </c>
      <c r="D92">
        <v>476</v>
      </c>
      <c r="E92">
        <v>219</v>
      </c>
      <c r="F92">
        <v>319</v>
      </c>
      <c r="G92">
        <v>0</v>
      </c>
      <c r="H92">
        <v>10966</v>
      </c>
      <c r="I92">
        <v>1</v>
      </c>
      <c r="J92">
        <v>74</v>
      </c>
      <c r="K92">
        <v>280</v>
      </c>
      <c r="L92">
        <v>272</v>
      </c>
      <c r="M92">
        <v>7.1</v>
      </c>
      <c r="N92">
        <v>0</v>
      </c>
      <c r="O92">
        <v>56</v>
      </c>
      <c r="P92" t="s">
        <v>90</v>
      </c>
      <c r="Q92" t="s">
        <v>121</v>
      </c>
      <c r="R92">
        <v>15</v>
      </c>
    </row>
    <row r="93" spans="1:18" x14ac:dyDescent="0.3">
      <c r="A93">
        <v>84100</v>
      </c>
      <c r="B93" t="s">
        <v>57</v>
      </c>
      <c r="C93" t="s">
        <v>14</v>
      </c>
      <c r="D93">
        <v>1515</v>
      </c>
      <c r="E93">
        <v>648</v>
      </c>
      <c r="F93">
        <v>781</v>
      </c>
      <c r="G93">
        <v>17</v>
      </c>
      <c r="H93">
        <v>25787</v>
      </c>
      <c r="I93">
        <v>6</v>
      </c>
      <c r="J93">
        <v>63</v>
      </c>
      <c r="K93">
        <v>684</v>
      </c>
      <c r="L93">
        <v>717</v>
      </c>
      <c r="M93">
        <v>14</v>
      </c>
      <c r="N93">
        <v>72</v>
      </c>
      <c r="O93">
        <v>65</v>
      </c>
      <c r="P93" t="s">
        <v>94</v>
      </c>
      <c r="Q93" t="s">
        <v>122</v>
      </c>
      <c r="R93">
        <v>14</v>
      </c>
    </row>
    <row r="94" spans="1:18" x14ac:dyDescent="0.3">
      <c r="A94">
        <v>137548</v>
      </c>
      <c r="B94" t="s">
        <v>56</v>
      </c>
      <c r="C94" t="s">
        <v>14</v>
      </c>
      <c r="D94">
        <v>2158</v>
      </c>
      <c r="E94">
        <v>411</v>
      </c>
      <c r="F94">
        <v>640</v>
      </c>
      <c r="G94">
        <v>54</v>
      </c>
      <c r="H94">
        <v>33235</v>
      </c>
      <c r="I94">
        <v>7</v>
      </c>
      <c r="J94">
        <v>12</v>
      </c>
      <c r="K94">
        <v>516</v>
      </c>
      <c r="L94">
        <v>535</v>
      </c>
      <c r="M94">
        <v>7.9333333330000002</v>
      </c>
      <c r="N94">
        <v>0</v>
      </c>
      <c r="O94">
        <v>77</v>
      </c>
      <c r="P94" t="s">
        <v>93</v>
      </c>
      <c r="Q94" t="s">
        <v>120</v>
      </c>
      <c r="R94">
        <v>9</v>
      </c>
    </row>
    <row r="95" spans="1:18" x14ac:dyDescent="0.3">
      <c r="A95">
        <v>6932</v>
      </c>
      <c r="B95" t="s">
        <v>37</v>
      </c>
      <c r="C95" t="s">
        <v>14</v>
      </c>
      <c r="D95">
        <v>1110</v>
      </c>
      <c r="E95">
        <v>460</v>
      </c>
      <c r="F95">
        <v>624</v>
      </c>
      <c r="G95">
        <v>5</v>
      </c>
      <c r="H95">
        <v>21875</v>
      </c>
      <c r="I95">
        <v>2</v>
      </c>
      <c r="J95">
        <v>58</v>
      </c>
      <c r="K95">
        <v>544</v>
      </c>
      <c r="L95">
        <v>538</v>
      </c>
      <c r="M95">
        <v>7.2647058820000003</v>
      </c>
      <c r="N95">
        <v>1</v>
      </c>
      <c r="O95">
        <v>80</v>
      </c>
      <c r="P95" t="s">
        <v>94</v>
      </c>
      <c r="Q95" t="s">
        <v>122</v>
      </c>
      <c r="R95">
        <v>10</v>
      </c>
    </row>
    <row r="96" spans="1:18" x14ac:dyDescent="0.3">
      <c r="A96">
        <v>37118</v>
      </c>
      <c r="B96" t="s">
        <v>13</v>
      </c>
      <c r="C96" t="s">
        <v>97</v>
      </c>
      <c r="D96">
        <v>581</v>
      </c>
      <c r="E96">
        <v>349</v>
      </c>
      <c r="F96">
        <v>373</v>
      </c>
      <c r="G96">
        <v>0</v>
      </c>
      <c r="H96">
        <v>9667</v>
      </c>
      <c r="I96">
        <v>19</v>
      </c>
      <c r="J96">
        <v>53</v>
      </c>
      <c r="K96">
        <v>361</v>
      </c>
      <c r="L96">
        <v>359</v>
      </c>
      <c r="M96">
        <v>9.8571428569999995</v>
      </c>
      <c r="N96">
        <v>0</v>
      </c>
      <c r="O96">
        <v>71</v>
      </c>
      <c r="P96" t="s">
        <v>91</v>
      </c>
      <c r="Q96" t="s">
        <v>122</v>
      </c>
      <c r="R96">
        <v>15</v>
      </c>
    </row>
    <row r="97" spans="1:18" x14ac:dyDescent="0.3">
      <c r="A97">
        <v>109179</v>
      </c>
      <c r="B97" t="s">
        <v>50</v>
      </c>
      <c r="C97" t="s">
        <v>14</v>
      </c>
      <c r="D97">
        <v>563</v>
      </c>
      <c r="E97">
        <v>259</v>
      </c>
      <c r="F97">
        <v>342</v>
      </c>
      <c r="G97">
        <v>3</v>
      </c>
      <c r="H97">
        <v>10726</v>
      </c>
      <c r="I97">
        <v>1</v>
      </c>
      <c r="J97">
        <v>90</v>
      </c>
      <c r="K97">
        <v>301</v>
      </c>
      <c r="L97">
        <v>308</v>
      </c>
      <c r="M97">
        <v>10.18181818</v>
      </c>
      <c r="N97">
        <v>0</v>
      </c>
      <c r="O97">
        <v>55</v>
      </c>
      <c r="P97" t="s">
        <v>92</v>
      </c>
      <c r="Q97" t="s">
        <v>125</v>
      </c>
      <c r="R97">
        <v>14</v>
      </c>
    </row>
    <row r="98" spans="1:18" x14ac:dyDescent="0.3">
      <c r="A98">
        <v>140642</v>
      </c>
      <c r="B98" t="s">
        <v>55</v>
      </c>
      <c r="C98" t="s">
        <v>17</v>
      </c>
      <c r="D98">
        <v>740</v>
      </c>
      <c r="E98">
        <v>240</v>
      </c>
      <c r="F98">
        <v>324</v>
      </c>
      <c r="G98">
        <v>2</v>
      </c>
      <c r="H98">
        <v>10701</v>
      </c>
      <c r="I98">
        <v>9</v>
      </c>
      <c r="J98">
        <v>26</v>
      </c>
      <c r="K98">
        <v>288</v>
      </c>
      <c r="L98">
        <v>294</v>
      </c>
      <c r="M98">
        <v>5</v>
      </c>
      <c r="N98">
        <v>2</v>
      </c>
      <c r="O98">
        <v>70</v>
      </c>
      <c r="P98" t="s">
        <v>90</v>
      </c>
      <c r="Q98" t="s">
        <v>121</v>
      </c>
      <c r="R98">
        <v>5</v>
      </c>
    </row>
    <row r="99" spans="1:18" x14ac:dyDescent="0.3">
      <c r="A99">
        <v>77057</v>
      </c>
      <c r="B99" t="s">
        <v>48</v>
      </c>
      <c r="C99" t="s">
        <v>17</v>
      </c>
      <c r="D99">
        <v>516</v>
      </c>
      <c r="E99">
        <v>332</v>
      </c>
      <c r="F99">
        <v>379</v>
      </c>
      <c r="G99">
        <v>0</v>
      </c>
      <c r="H99">
        <v>13293</v>
      </c>
      <c r="I99">
        <v>2</v>
      </c>
      <c r="J99">
        <v>75</v>
      </c>
      <c r="K99">
        <v>378</v>
      </c>
      <c r="L99">
        <v>347</v>
      </c>
      <c r="M99">
        <v>12.33333333</v>
      </c>
      <c r="N99">
        <v>0</v>
      </c>
      <c r="O99">
        <v>61</v>
      </c>
      <c r="P99" t="s">
        <v>91</v>
      </c>
      <c r="Q99" t="s">
        <v>122</v>
      </c>
      <c r="R99">
        <v>15</v>
      </c>
    </row>
    <row r="100" spans="1:18" x14ac:dyDescent="0.3">
      <c r="A100">
        <v>83131</v>
      </c>
      <c r="B100" t="s">
        <v>57</v>
      </c>
      <c r="C100" t="s">
        <v>14</v>
      </c>
      <c r="D100">
        <v>575</v>
      </c>
      <c r="E100">
        <v>249</v>
      </c>
      <c r="F100">
        <v>316</v>
      </c>
      <c r="G100">
        <v>0</v>
      </c>
      <c r="H100">
        <v>9843</v>
      </c>
      <c r="I100">
        <v>0</v>
      </c>
      <c r="J100">
        <v>86</v>
      </c>
      <c r="K100">
        <v>282</v>
      </c>
      <c r="L100">
        <v>290</v>
      </c>
      <c r="M100">
        <v>10</v>
      </c>
      <c r="N100">
        <v>1</v>
      </c>
      <c r="O100">
        <v>0</v>
      </c>
      <c r="P100" t="s">
        <v>92</v>
      </c>
      <c r="Q100" t="s">
        <v>125</v>
      </c>
      <c r="R100">
        <v>20</v>
      </c>
    </row>
    <row r="101" spans="1:18" x14ac:dyDescent="0.3">
      <c r="A101">
        <v>168078</v>
      </c>
      <c r="B101" t="s">
        <v>22</v>
      </c>
      <c r="C101" t="s">
        <v>14</v>
      </c>
      <c r="D101">
        <v>2357</v>
      </c>
      <c r="E101">
        <v>511</v>
      </c>
      <c r="F101">
        <v>609</v>
      </c>
      <c r="G101">
        <v>81</v>
      </c>
      <c r="H101">
        <v>23786</v>
      </c>
      <c r="I101">
        <v>26</v>
      </c>
      <c r="J101">
        <v>55</v>
      </c>
      <c r="K101">
        <v>540</v>
      </c>
      <c r="L101">
        <v>570</v>
      </c>
      <c r="M101">
        <v>13.66666667</v>
      </c>
      <c r="N101">
        <v>1</v>
      </c>
      <c r="O101">
        <v>62</v>
      </c>
      <c r="P101" t="s">
        <v>94</v>
      </c>
      <c r="Q101" t="s">
        <v>122</v>
      </c>
      <c r="R101">
        <v>19</v>
      </c>
    </row>
    <row r="102" spans="1:18" x14ac:dyDescent="0.3">
      <c r="A102">
        <v>32975</v>
      </c>
      <c r="B102" t="s">
        <v>47</v>
      </c>
      <c r="C102" t="s">
        <v>14</v>
      </c>
      <c r="D102">
        <v>645</v>
      </c>
      <c r="E102">
        <v>304</v>
      </c>
      <c r="F102">
        <v>376</v>
      </c>
      <c r="G102">
        <v>0</v>
      </c>
      <c r="H102">
        <v>6826</v>
      </c>
      <c r="I102">
        <v>3</v>
      </c>
      <c r="J102">
        <v>15</v>
      </c>
      <c r="K102">
        <v>360</v>
      </c>
      <c r="L102">
        <v>306</v>
      </c>
      <c r="M102">
        <v>10.875</v>
      </c>
      <c r="N102">
        <v>1</v>
      </c>
      <c r="O102">
        <v>38</v>
      </c>
      <c r="P102" t="s">
        <v>91</v>
      </c>
      <c r="Q102" t="s">
        <v>122</v>
      </c>
      <c r="R102">
        <v>25</v>
      </c>
    </row>
    <row r="103" spans="1:18" x14ac:dyDescent="0.3">
      <c r="A103">
        <v>37472</v>
      </c>
      <c r="B103" t="s">
        <v>13</v>
      </c>
      <c r="C103" t="s">
        <v>14</v>
      </c>
      <c r="D103">
        <v>825</v>
      </c>
      <c r="E103">
        <v>233</v>
      </c>
      <c r="F103">
        <v>301</v>
      </c>
      <c r="G103">
        <v>0</v>
      </c>
      <c r="H103">
        <v>9747</v>
      </c>
      <c r="I103">
        <v>63</v>
      </c>
      <c r="J103">
        <v>21</v>
      </c>
      <c r="K103">
        <v>239</v>
      </c>
      <c r="L103">
        <v>290</v>
      </c>
      <c r="M103">
        <v>20</v>
      </c>
      <c r="N103">
        <v>1</v>
      </c>
      <c r="O103">
        <v>0</v>
      </c>
      <c r="P103" t="s">
        <v>98</v>
      </c>
      <c r="Q103" t="s">
        <v>120</v>
      </c>
      <c r="R103">
        <v>20</v>
      </c>
    </row>
    <row r="104" spans="1:18" x14ac:dyDescent="0.3">
      <c r="A104">
        <v>63113</v>
      </c>
      <c r="B104" t="s">
        <v>34</v>
      </c>
      <c r="C104" t="s">
        <v>14</v>
      </c>
      <c r="D104">
        <v>531</v>
      </c>
      <c r="E104">
        <v>246</v>
      </c>
      <c r="F104">
        <v>290</v>
      </c>
      <c r="G104">
        <v>0</v>
      </c>
      <c r="H104">
        <v>10423</v>
      </c>
      <c r="I104">
        <v>2</v>
      </c>
      <c r="J104">
        <v>70</v>
      </c>
      <c r="K104">
        <v>278</v>
      </c>
      <c r="L104">
        <v>272</v>
      </c>
      <c r="M104">
        <v>5.375</v>
      </c>
      <c r="N104">
        <v>0</v>
      </c>
      <c r="O104">
        <v>69</v>
      </c>
      <c r="P104" t="s">
        <v>90</v>
      </c>
      <c r="Q104" t="s">
        <v>121</v>
      </c>
      <c r="R104">
        <v>5</v>
      </c>
    </row>
    <row r="105" spans="1:18" x14ac:dyDescent="0.3">
      <c r="A105">
        <v>57039</v>
      </c>
      <c r="B105" t="s">
        <v>58</v>
      </c>
      <c r="C105" t="s">
        <v>17</v>
      </c>
      <c r="D105">
        <v>195</v>
      </c>
      <c r="E105">
        <v>131</v>
      </c>
      <c r="F105">
        <v>179</v>
      </c>
      <c r="G105">
        <v>0</v>
      </c>
      <c r="H105">
        <v>5727</v>
      </c>
      <c r="I105">
        <v>0</v>
      </c>
      <c r="J105">
        <v>94</v>
      </c>
      <c r="K105">
        <v>148</v>
      </c>
      <c r="L105">
        <v>159</v>
      </c>
      <c r="M105">
        <v>4.3023255809999998</v>
      </c>
      <c r="N105">
        <v>0</v>
      </c>
      <c r="O105">
        <v>68</v>
      </c>
      <c r="P105" t="s">
        <v>100</v>
      </c>
      <c r="Q105" t="s">
        <v>125</v>
      </c>
      <c r="R105">
        <v>5</v>
      </c>
    </row>
    <row r="106" spans="1:18" x14ac:dyDescent="0.3">
      <c r="A106">
        <v>58786</v>
      </c>
      <c r="B106" t="s">
        <v>58</v>
      </c>
      <c r="C106" t="s">
        <v>17</v>
      </c>
      <c r="D106">
        <v>423</v>
      </c>
      <c r="E106">
        <v>293</v>
      </c>
      <c r="F106">
        <v>279</v>
      </c>
      <c r="G106">
        <v>0</v>
      </c>
      <c r="H106">
        <v>10343</v>
      </c>
      <c r="I106">
        <v>0</v>
      </c>
      <c r="J106">
        <v>82</v>
      </c>
      <c r="K106">
        <v>297</v>
      </c>
      <c r="L106">
        <v>274</v>
      </c>
      <c r="M106">
        <v>6.0555555559999998</v>
      </c>
      <c r="N106">
        <v>0</v>
      </c>
      <c r="O106">
        <v>70</v>
      </c>
      <c r="P106" t="s">
        <v>92</v>
      </c>
      <c r="Q106" t="s">
        <v>125</v>
      </c>
      <c r="R106">
        <v>20</v>
      </c>
    </row>
    <row r="107" spans="1:18" x14ac:dyDescent="0.3">
      <c r="A107">
        <v>164306</v>
      </c>
      <c r="B107" t="s">
        <v>22</v>
      </c>
      <c r="C107" t="s">
        <v>17</v>
      </c>
      <c r="D107">
        <v>2725</v>
      </c>
      <c r="E107">
        <v>629</v>
      </c>
      <c r="F107">
        <v>734</v>
      </c>
      <c r="G107">
        <v>83</v>
      </c>
      <c r="H107">
        <v>24424</v>
      </c>
      <c r="I107">
        <v>9</v>
      </c>
      <c r="J107">
        <v>51</v>
      </c>
      <c r="K107">
        <v>684</v>
      </c>
      <c r="L107">
        <v>662</v>
      </c>
      <c r="M107">
        <v>15</v>
      </c>
      <c r="N107">
        <v>0</v>
      </c>
      <c r="O107">
        <v>0</v>
      </c>
      <c r="P107" t="s">
        <v>91</v>
      </c>
      <c r="Q107" t="s">
        <v>122</v>
      </c>
      <c r="R107">
        <v>30</v>
      </c>
    </row>
    <row r="108" spans="1:18" x14ac:dyDescent="0.3">
      <c r="A108">
        <v>113129</v>
      </c>
      <c r="B108" t="s">
        <v>32</v>
      </c>
      <c r="C108" t="s">
        <v>17</v>
      </c>
      <c r="D108">
        <v>359</v>
      </c>
      <c r="E108">
        <v>220</v>
      </c>
      <c r="F108">
        <v>299</v>
      </c>
      <c r="G108">
        <v>0</v>
      </c>
      <c r="H108">
        <v>13024</v>
      </c>
      <c r="I108">
        <v>0</v>
      </c>
      <c r="J108">
        <v>64</v>
      </c>
      <c r="K108">
        <v>247</v>
      </c>
      <c r="L108">
        <v>270</v>
      </c>
      <c r="M108">
        <v>20</v>
      </c>
      <c r="N108">
        <v>0</v>
      </c>
      <c r="O108">
        <v>82</v>
      </c>
      <c r="P108" t="s">
        <v>94</v>
      </c>
      <c r="Q108" t="s">
        <v>122</v>
      </c>
      <c r="R108">
        <v>20</v>
      </c>
    </row>
    <row r="109" spans="1:18" x14ac:dyDescent="0.3">
      <c r="A109">
        <v>19094</v>
      </c>
      <c r="B109" t="s">
        <v>43</v>
      </c>
      <c r="C109" t="s">
        <v>17</v>
      </c>
      <c r="D109">
        <v>1373</v>
      </c>
      <c r="E109">
        <v>472</v>
      </c>
      <c r="F109">
        <v>517</v>
      </c>
      <c r="G109">
        <v>2</v>
      </c>
      <c r="H109">
        <v>17363</v>
      </c>
      <c r="I109">
        <v>5</v>
      </c>
      <c r="J109">
        <v>71</v>
      </c>
      <c r="K109">
        <v>463</v>
      </c>
      <c r="L109">
        <v>504</v>
      </c>
      <c r="M109">
        <v>28.333333329999999</v>
      </c>
      <c r="N109">
        <v>28</v>
      </c>
      <c r="O109">
        <v>0</v>
      </c>
      <c r="P109" t="s">
        <v>95</v>
      </c>
      <c r="Q109" t="s">
        <v>121</v>
      </c>
      <c r="R109">
        <v>40</v>
      </c>
    </row>
    <row r="110" spans="1:18" x14ac:dyDescent="0.3">
      <c r="A110">
        <v>102224</v>
      </c>
      <c r="B110" t="s">
        <v>59</v>
      </c>
      <c r="C110" t="s">
        <v>45</v>
      </c>
      <c r="D110">
        <v>1439</v>
      </c>
      <c r="E110">
        <v>370</v>
      </c>
      <c r="F110">
        <v>464</v>
      </c>
      <c r="G110">
        <v>3</v>
      </c>
      <c r="H110">
        <v>13353</v>
      </c>
      <c r="I110">
        <v>15</v>
      </c>
      <c r="J110">
        <v>61</v>
      </c>
      <c r="K110">
        <v>414</v>
      </c>
      <c r="L110">
        <v>417</v>
      </c>
      <c r="M110">
        <v>6.125</v>
      </c>
      <c r="N110">
        <v>1002</v>
      </c>
      <c r="O110">
        <v>0</v>
      </c>
      <c r="P110" t="s">
        <v>94</v>
      </c>
      <c r="Q110" t="s">
        <v>122</v>
      </c>
      <c r="R110">
        <v>6</v>
      </c>
    </row>
    <row r="111" spans="1:18" x14ac:dyDescent="0.3">
      <c r="A111">
        <v>155375</v>
      </c>
      <c r="B111" t="s">
        <v>22</v>
      </c>
      <c r="C111" t="s">
        <v>17</v>
      </c>
      <c r="D111">
        <v>889</v>
      </c>
      <c r="E111">
        <v>398</v>
      </c>
      <c r="F111">
        <v>495</v>
      </c>
      <c r="G111">
        <v>0</v>
      </c>
      <c r="H111">
        <v>13782</v>
      </c>
      <c r="I111">
        <v>7</v>
      </c>
      <c r="J111">
        <v>68</v>
      </c>
      <c r="K111">
        <v>488</v>
      </c>
      <c r="L111">
        <v>450</v>
      </c>
      <c r="M111">
        <v>5.846153846</v>
      </c>
      <c r="N111">
        <v>2</v>
      </c>
      <c r="O111">
        <v>75</v>
      </c>
      <c r="P111" t="s">
        <v>91</v>
      </c>
      <c r="Q111" t="s">
        <v>122</v>
      </c>
      <c r="R111">
        <v>6</v>
      </c>
    </row>
    <row r="112" spans="1:18" x14ac:dyDescent="0.3">
      <c r="A112">
        <v>185030</v>
      </c>
      <c r="B112" t="s">
        <v>13</v>
      </c>
      <c r="C112" t="s">
        <v>14</v>
      </c>
      <c r="D112">
        <v>824</v>
      </c>
      <c r="E112">
        <v>248</v>
      </c>
      <c r="F112">
        <v>326</v>
      </c>
      <c r="G112">
        <v>0</v>
      </c>
      <c r="H112">
        <v>15008</v>
      </c>
      <c r="I112">
        <v>15</v>
      </c>
      <c r="J112">
        <v>7</v>
      </c>
      <c r="K112">
        <v>274</v>
      </c>
      <c r="L112">
        <v>288</v>
      </c>
      <c r="M112">
        <v>10.15384615</v>
      </c>
      <c r="N112">
        <v>0</v>
      </c>
      <c r="O112">
        <v>80</v>
      </c>
      <c r="P112" t="s">
        <v>96</v>
      </c>
      <c r="Q112" t="s">
        <v>123</v>
      </c>
      <c r="R112">
        <v>10</v>
      </c>
    </row>
    <row r="113" spans="1:18" x14ac:dyDescent="0.3">
      <c r="A113">
        <v>149887</v>
      </c>
      <c r="B113" t="s">
        <v>22</v>
      </c>
      <c r="C113" t="s">
        <v>14</v>
      </c>
      <c r="D113">
        <v>1993</v>
      </c>
      <c r="E113">
        <v>442</v>
      </c>
      <c r="F113">
        <v>520</v>
      </c>
      <c r="G113">
        <v>49</v>
      </c>
      <c r="H113">
        <v>16427</v>
      </c>
      <c r="I113">
        <v>15</v>
      </c>
      <c r="J113">
        <v>53</v>
      </c>
      <c r="K113">
        <v>472</v>
      </c>
      <c r="L113">
        <v>484</v>
      </c>
      <c r="M113">
        <v>10.83333333</v>
      </c>
      <c r="N113">
        <v>1</v>
      </c>
      <c r="O113">
        <v>0</v>
      </c>
      <c r="P113" t="s">
        <v>98</v>
      </c>
      <c r="Q113" t="s">
        <v>120</v>
      </c>
      <c r="R113">
        <v>15</v>
      </c>
    </row>
    <row r="114" spans="1:18" x14ac:dyDescent="0.3">
      <c r="A114">
        <v>117216</v>
      </c>
      <c r="B114" t="s">
        <v>21</v>
      </c>
      <c r="C114" t="s">
        <v>17</v>
      </c>
      <c r="D114">
        <v>618</v>
      </c>
      <c r="E114">
        <v>233</v>
      </c>
      <c r="F114">
        <v>394</v>
      </c>
      <c r="G114">
        <v>0</v>
      </c>
      <c r="H114">
        <v>12864</v>
      </c>
      <c r="I114">
        <v>9</v>
      </c>
      <c r="J114">
        <v>75</v>
      </c>
      <c r="K114">
        <v>310</v>
      </c>
      <c r="L114">
        <v>302</v>
      </c>
      <c r="M114">
        <v>10.25</v>
      </c>
      <c r="N114">
        <v>2</v>
      </c>
      <c r="O114">
        <v>35</v>
      </c>
      <c r="P114" t="s">
        <v>91</v>
      </c>
      <c r="Q114" t="s">
        <v>122</v>
      </c>
      <c r="R114">
        <v>30</v>
      </c>
    </row>
    <row r="115" spans="1:18" x14ac:dyDescent="0.3">
      <c r="A115">
        <v>167892</v>
      </c>
      <c r="B115" t="s">
        <v>22</v>
      </c>
      <c r="C115" t="s">
        <v>17</v>
      </c>
      <c r="D115">
        <v>3259</v>
      </c>
      <c r="E115">
        <v>267</v>
      </c>
      <c r="F115">
        <v>591</v>
      </c>
      <c r="G115">
        <v>83</v>
      </c>
      <c r="H115">
        <v>19399</v>
      </c>
      <c r="I115">
        <v>17</v>
      </c>
      <c r="J115">
        <v>49</v>
      </c>
      <c r="K115">
        <v>626</v>
      </c>
      <c r="L115">
        <v>508</v>
      </c>
      <c r="M115">
        <v>7.6666666670000003</v>
      </c>
      <c r="N115">
        <v>0</v>
      </c>
      <c r="O115">
        <v>0</v>
      </c>
      <c r="P115" t="s">
        <v>96</v>
      </c>
      <c r="Q115" t="s">
        <v>123</v>
      </c>
      <c r="R115">
        <v>10</v>
      </c>
    </row>
    <row r="116" spans="1:18" x14ac:dyDescent="0.3">
      <c r="A116">
        <v>107618</v>
      </c>
      <c r="B116" t="s">
        <v>60</v>
      </c>
      <c r="C116" t="s">
        <v>17</v>
      </c>
      <c r="D116">
        <v>151</v>
      </c>
      <c r="E116">
        <v>180</v>
      </c>
      <c r="F116">
        <v>273</v>
      </c>
      <c r="G116">
        <v>0</v>
      </c>
      <c r="H116">
        <v>9138</v>
      </c>
      <c r="I116">
        <v>0</v>
      </c>
      <c r="J116">
        <v>68</v>
      </c>
      <c r="K116">
        <v>208</v>
      </c>
      <c r="L116">
        <v>230</v>
      </c>
      <c r="M116">
        <v>2.361111111</v>
      </c>
      <c r="N116">
        <v>0</v>
      </c>
      <c r="O116">
        <v>79</v>
      </c>
      <c r="P116" t="s">
        <v>100</v>
      </c>
      <c r="Q116" t="s">
        <v>125</v>
      </c>
      <c r="R116">
        <v>2</v>
      </c>
    </row>
    <row r="117" spans="1:18" x14ac:dyDescent="0.3">
      <c r="A117">
        <v>72410</v>
      </c>
      <c r="B117" t="s">
        <v>30</v>
      </c>
      <c r="C117" t="s">
        <v>14</v>
      </c>
      <c r="D117">
        <v>492</v>
      </c>
      <c r="E117">
        <v>272</v>
      </c>
      <c r="F117">
        <v>402</v>
      </c>
      <c r="G117">
        <v>0</v>
      </c>
      <c r="H117">
        <v>14442</v>
      </c>
      <c r="I117">
        <v>1</v>
      </c>
      <c r="J117">
        <v>55</v>
      </c>
      <c r="K117">
        <v>370</v>
      </c>
      <c r="L117">
        <v>317</v>
      </c>
      <c r="M117">
        <v>14.57142857</v>
      </c>
      <c r="N117">
        <v>0</v>
      </c>
      <c r="O117">
        <v>0</v>
      </c>
      <c r="P117" t="s">
        <v>90</v>
      </c>
      <c r="Q117" t="s">
        <v>121</v>
      </c>
      <c r="R117">
        <v>20</v>
      </c>
    </row>
    <row r="118" spans="1:18" x14ac:dyDescent="0.3">
      <c r="A118">
        <v>112319</v>
      </c>
      <c r="B118" t="s">
        <v>33</v>
      </c>
      <c r="C118" t="s">
        <v>17</v>
      </c>
      <c r="D118">
        <v>892</v>
      </c>
      <c r="E118">
        <v>380</v>
      </c>
      <c r="F118">
        <v>468</v>
      </c>
      <c r="G118">
        <v>5</v>
      </c>
      <c r="H118">
        <v>19444</v>
      </c>
      <c r="I118">
        <v>2</v>
      </c>
      <c r="J118">
        <v>21</v>
      </c>
      <c r="K118">
        <v>406</v>
      </c>
      <c r="L118">
        <v>426</v>
      </c>
      <c r="M118">
        <v>17</v>
      </c>
      <c r="N118">
        <v>2</v>
      </c>
      <c r="O118">
        <v>65</v>
      </c>
      <c r="P118" t="s">
        <v>93</v>
      </c>
      <c r="Q118" t="s">
        <v>120</v>
      </c>
      <c r="R118">
        <v>30</v>
      </c>
    </row>
    <row r="119" spans="1:18" x14ac:dyDescent="0.3">
      <c r="A119">
        <v>28061</v>
      </c>
      <c r="B119" t="s">
        <v>40</v>
      </c>
      <c r="C119" t="s">
        <v>17</v>
      </c>
      <c r="D119">
        <v>948</v>
      </c>
      <c r="E119">
        <v>531</v>
      </c>
      <c r="F119">
        <v>584</v>
      </c>
      <c r="G119">
        <v>1</v>
      </c>
      <c r="H119">
        <v>19537</v>
      </c>
      <c r="I119">
        <v>2</v>
      </c>
      <c r="J119">
        <v>65</v>
      </c>
      <c r="K119">
        <v>530</v>
      </c>
      <c r="L119">
        <v>585</v>
      </c>
      <c r="M119">
        <v>5.4848484849999997</v>
      </c>
      <c r="N119">
        <v>0</v>
      </c>
      <c r="O119">
        <v>38</v>
      </c>
      <c r="P119" t="s">
        <v>90</v>
      </c>
      <c r="Q119" t="s">
        <v>121</v>
      </c>
      <c r="R119">
        <v>5</v>
      </c>
    </row>
    <row r="120" spans="1:18" x14ac:dyDescent="0.3">
      <c r="A120">
        <v>108371</v>
      </c>
      <c r="B120" t="s">
        <v>50</v>
      </c>
      <c r="C120" t="s">
        <v>17</v>
      </c>
      <c r="D120">
        <v>717</v>
      </c>
      <c r="E120">
        <v>190</v>
      </c>
      <c r="F120">
        <v>302</v>
      </c>
      <c r="G120">
        <v>0</v>
      </c>
      <c r="H120">
        <v>10888</v>
      </c>
      <c r="I120">
        <v>21</v>
      </c>
      <c r="J120">
        <v>62</v>
      </c>
      <c r="K120">
        <v>313</v>
      </c>
      <c r="L120">
        <v>235</v>
      </c>
      <c r="M120">
        <v>24.166666670000001</v>
      </c>
      <c r="N120">
        <v>28</v>
      </c>
      <c r="O120">
        <v>83</v>
      </c>
      <c r="P120" t="s">
        <v>104</v>
      </c>
      <c r="Q120" t="s">
        <v>123</v>
      </c>
      <c r="R120">
        <v>20</v>
      </c>
    </row>
    <row r="121" spans="1:18" x14ac:dyDescent="0.3">
      <c r="A121">
        <v>187807</v>
      </c>
      <c r="B121" t="s">
        <v>30</v>
      </c>
      <c r="C121" t="s">
        <v>14</v>
      </c>
      <c r="D121">
        <v>612</v>
      </c>
      <c r="E121">
        <v>330</v>
      </c>
      <c r="F121">
        <v>400</v>
      </c>
      <c r="G121">
        <v>1</v>
      </c>
      <c r="H121">
        <v>13162</v>
      </c>
      <c r="I121">
        <v>1</v>
      </c>
      <c r="J121">
        <v>27</v>
      </c>
      <c r="K121">
        <v>326</v>
      </c>
      <c r="L121">
        <v>392</v>
      </c>
      <c r="M121">
        <v>12.1</v>
      </c>
      <c r="N121">
        <v>1</v>
      </c>
      <c r="O121">
        <v>14</v>
      </c>
      <c r="P121" t="s">
        <v>92</v>
      </c>
      <c r="Q121" t="s">
        <v>125</v>
      </c>
      <c r="R121">
        <v>22</v>
      </c>
    </row>
    <row r="122" spans="1:18" x14ac:dyDescent="0.3">
      <c r="A122">
        <v>180383</v>
      </c>
      <c r="B122" t="s">
        <v>41</v>
      </c>
      <c r="C122" t="s">
        <v>17</v>
      </c>
      <c r="D122">
        <v>919</v>
      </c>
      <c r="E122">
        <v>338</v>
      </c>
      <c r="F122">
        <v>346</v>
      </c>
      <c r="G122">
        <v>1</v>
      </c>
      <c r="H122">
        <v>12507</v>
      </c>
      <c r="I122">
        <v>5</v>
      </c>
      <c r="J122">
        <v>56</v>
      </c>
      <c r="K122">
        <v>337</v>
      </c>
      <c r="L122">
        <v>349</v>
      </c>
      <c r="M122">
        <v>8.2142857140000007</v>
      </c>
      <c r="N122">
        <v>0</v>
      </c>
      <c r="O122">
        <v>-17063</v>
      </c>
      <c r="P122" t="s">
        <v>98</v>
      </c>
      <c r="Q122" t="s">
        <v>120</v>
      </c>
      <c r="R122">
        <v>11</v>
      </c>
    </row>
    <row r="123" spans="1:18" x14ac:dyDescent="0.3">
      <c r="A123">
        <v>183013</v>
      </c>
      <c r="B123" t="s">
        <v>41</v>
      </c>
      <c r="C123" t="s">
        <v>14</v>
      </c>
      <c r="D123">
        <v>697</v>
      </c>
      <c r="E123">
        <v>317</v>
      </c>
      <c r="F123">
        <v>406</v>
      </c>
      <c r="G123">
        <v>0</v>
      </c>
      <c r="H123">
        <v>13561</v>
      </c>
      <c r="I123">
        <v>3</v>
      </c>
      <c r="J123">
        <v>34</v>
      </c>
      <c r="K123">
        <v>364</v>
      </c>
      <c r="L123">
        <v>337</v>
      </c>
      <c r="M123">
        <v>10</v>
      </c>
      <c r="N123">
        <v>1</v>
      </c>
      <c r="O123">
        <v>67</v>
      </c>
      <c r="P123" t="s">
        <v>91</v>
      </c>
      <c r="Q123" t="s">
        <v>122</v>
      </c>
      <c r="R123">
        <v>11</v>
      </c>
    </row>
    <row r="124" spans="1:18" x14ac:dyDescent="0.3">
      <c r="A124">
        <v>187769</v>
      </c>
      <c r="B124" t="s">
        <v>22</v>
      </c>
      <c r="C124" t="s">
        <v>14</v>
      </c>
      <c r="D124">
        <v>5059</v>
      </c>
      <c r="E124">
        <v>693</v>
      </c>
      <c r="F124">
        <v>847</v>
      </c>
      <c r="G124">
        <v>99</v>
      </c>
      <c r="H124">
        <v>29368</v>
      </c>
      <c r="I124">
        <v>10</v>
      </c>
      <c r="J124">
        <v>48</v>
      </c>
      <c r="K124">
        <v>752</v>
      </c>
      <c r="L124">
        <v>751</v>
      </c>
      <c r="M124">
        <v>10.6</v>
      </c>
      <c r="N124">
        <v>1</v>
      </c>
      <c r="O124">
        <v>43</v>
      </c>
      <c r="P124" t="s">
        <v>94</v>
      </c>
      <c r="Q124" t="s">
        <v>122</v>
      </c>
      <c r="R124">
        <v>25</v>
      </c>
    </row>
    <row r="125" spans="1:18" x14ac:dyDescent="0.3">
      <c r="A125">
        <v>191056</v>
      </c>
      <c r="B125" t="s">
        <v>22</v>
      </c>
      <c r="C125" t="s">
        <v>14</v>
      </c>
      <c r="D125">
        <v>5667</v>
      </c>
      <c r="E125">
        <v>492</v>
      </c>
      <c r="F125">
        <v>848</v>
      </c>
      <c r="G125">
        <v>98</v>
      </c>
      <c r="H125">
        <v>51280</v>
      </c>
      <c r="I125">
        <v>11</v>
      </c>
      <c r="J125">
        <v>35</v>
      </c>
      <c r="K125">
        <v>808</v>
      </c>
      <c r="L125">
        <v>594</v>
      </c>
      <c r="M125">
        <v>28.833333329999999</v>
      </c>
      <c r="N125">
        <v>1</v>
      </c>
      <c r="O125">
        <v>-17083</v>
      </c>
      <c r="P125" t="s">
        <v>96</v>
      </c>
      <c r="Q125" t="s">
        <v>123</v>
      </c>
      <c r="R125">
        <v>47</v>
      </c>
    </row>
    <row r="126" spans="1:18" x14ac:dyDescent="0.3">
      <c r="A126">
        <v>151891</v>
      </c>
      <c r="B126" t="s">
        <v>22</v>
      </c>
      <c r="C126" t="s">
        <v>17</v>
      </c>
      <c r="D126">
        <v>2750</v>
      </c>
      <c r="E126">
        <v>668</v>
      </c>
      <c r="F126">
        <v>781</v>
      </c>
      <c r="G126">
        <v>91</v>
      </c>
      <c r="H126">
        <v>26199</v>
      </c>
      <c r="I126">
        <v>10</v>
      </c>
      <c r="J126">
        <v>44</v>
      </c>
      <c r="K126">
        <v>701</v>
      </c>
      <c r="L126">
        <v>717</v>
      </c>
      <c r="M126">
        <v>11.44444444</v>
      </c>
      <c r="N126">
        <v>0</v>
      </c>
      <c r="O126">
        <v>0</v>
      </c>
      <c r="P126" t="s">
        <v>91</v>
      </c>
      <c r="Q126" t="s">
        <v>122</v>
      </c>
      <c r="R126">
        <v>15</v>
      </c>
    </row>
    <row r="127" spans="1:18" x14ac:dyDescent="0.3">
      <c r="A127">
        <v>5822</v>
      </c>
      <c r="B127" t="s">
        <v>28</v>
      </c>
      <c r="C127" t="s">
        <v>17</v>
      </c>
      <c r="D127">
        <v>513</v>
      </c>
      <c r="E127">
        <v>400</v>
      </c>
      <c r="F127">
        <v>482</v>
      </c>
      <c r="G127">
        <v>0</v>
      </c>
      <c r="H127">
        <v>20842</v>
      </c>
      <c r="I127">
        <v>3</v>
      </c>
      <c r="J127">
        <v>66</v>
      </c>
      <c r="K127">
        <v>434</v>
      </c>
      <c r="L127">
        <v>436</v>
      </c>
      <c r="M127">
        <v>6.0767499999999997</v>
      </c>
      <c r="N127">
        <v>2</v>
      </c>
      <c r="O127">
        <v>68</v>
      </c>
      <c r="P127" t="s">
        <v>91</v>
      </c>
      <c r="Q127" t="s">
        <v>122</v>
      </c>
      <c r="R127">
        <v>11</v>
      </c>
    </row>
    <row r="128" spans="1:18" x14ac:dyDescent="0.3">
      <c r="A128">
        <v>164969</v>
      </c>
      <c r="B128" t="s">
        <v>22</v>
      </c>
      <c r="C128" t="s">
        <v>17</v>
      </c>
      <c r="D128">
        <v>1848</v>
      </c>
      <c r="E128">
        <v>505</v>
      </c>
      <c r="F128">
        <v>581</v>
      </c>
      <c r="G128">
        <v>33</v>
      </c>
      <c r="H128">
        <v>19729</v>
      </c>
      <c r="I128">
        <v>28</v>
      </c>
      <c r="J128">
        <v>49</v>
      </c>
      <c r="K128">
        <v>515</v>
      </c>
      <c r="L128">
        <v>560</v>
      </c>
      <c r="M128">
        <v>5.6842105260000002</v>
      </c>
      <c r="N128">
        <v>0</v>
      </c>
      <c r="O128">
        <v>37</v>
      </c>
      <c r="P128" t="s">
        <v>94</v>
      </c>
      <c r="Q128" t="s">
        <v>122</v>
      </c>
      <c r="R128">
        <v>7</v>
      </c>
    </row>
    <row r="129" spans="1:18" x14ac:dyDescent="0.3">
      <c r="A129">
        <v>172846</v>
      </c>
      <c r="B129" t="s">
        <v>22</v>
      </c>
      <c r="C129" t="s">
        <v>14</v>
      </c>
      <c r="D129">
        <v>1417</v>
      </c>
      <c r="E129">
        <v>406</v>
      </c>
      <c r="F129">
        <v>508</v>
      </c>
      <c r="G129">
        <v>18</v>
      </c>
      <c r="H129">
        <v>18590</v>
      </c>
      <c r="I129">
        <v>29</v>
      </c>
      <c r="J129">
        <v>49</v>
      </c>
      <c r="K129">
        <v>341</v>
      </c>
      <c r="L129">
        <v>519</v>
      </c>
      <c r="M129">
        <v>14.11111111</v>
      </c>
      <c r="N129">
        <v>0</v>
      </c>
      <c r="O129">
        <v>55</v>
      </c>
      <c r="P129" t="s">
        <v>89</v>
      </c>
      <c r="Q129" t="s">
        <v>120</v>
      </c>
      <c r="R129">
        <v>10</v>
      </c>
    </row>
    <row r="130" spans="1:18" x14ac:dyDescent="0.3">
      <c r="A130">
        <v>95951</v>
      </c>
      <c r="B130" t="s">
        <v>16</v>
      </c>
      <c r="C130" t="s">
        <v>17</v>
      </c>
      <c r="D130">
        <v>347</v>
      </c>
      <c r="E130">
        <v>210</v>
      </c>
      <c r="F130">
        <v>286</v>
      </c>
      <c r="G130">
        <v>0</v>
      </c>
      <c r="H130">
        <v>10356</v>
      </c>
      <c r="I130">
        <v>6</v>
      </c>
      <c r="J130">
        <v>74</v>
      </c>
      <c r="K130">
        <v>255</v>
      </c>
      <c r="L130">
        <v>229</v>
      </c>
      <c r="M130">
        <v>8.076923077</v>
      </c>
      <c r="N130">
        <v>0</v>
      </c>
      <c r="O130">
        <v>49</v>
      </c>
      <c r="P130" t="s">
        <v>98</v>
      </c>
      <c r="Q130" t="s">
        <v>120</v>
      </c>
      <c r="R130">
        <v>20</v>
      </c>
    </row>
    <row r="131" spans="1:18" x14ac:dyDescent="0.3">
      <c r="A131">
        <v>18089</v>
      </c>
      <c r="B131" t="s">
        <v>18</v>
      </c>
      <c r="C131" t="s">
        <v>14</v>
      </c>
      <c r="D131">
        <v>994</v>
      </c>
      <c r="E131">
        <v>404</v>
      </c>
      <c r="F131">
        <v>530</v>
      </c>
      <c r="G131">
        <v>2</v>
      </c>
      <c r="H131">
        <v>17420</v>
      </c>
      <c r="I131">
        <v>1</v>
      </c>
      <c r="J131">
        <v>70</v>
      </c>
      <c r="K131">
        <v>475</v>
      </c>
      <c r="L131">
        <v>485</v>
      </c>
      <c r="M131">
        <v>13.777777779999999</v>
      </c>
      <c r="N131">
        <v>2</v>
      </c>
      <c r="O131">
        <v>47</v>
      </c>
      <c r="P131" t="s">
        <v>93</v>
      </c>
      <c r="Q131" t="s">
        <v>120</v>
      </c>
      <c r="R131">
        <v>25</v>
      </c>
    </row>
    <row r="132" spans="1:18" x14ac:dyDescent="0.3">
      <c r="A132">
        <v>35276</v>
      </c>
      <c r="B132" t="s">
        <v>13</v>
      </c>
      <c r="C132" t="s">
        <v>97</v>
      </c>
      <c r="D132">
        <v>3542</v>
      </c>
      <c r="E132">
        <v>642</v>
      </c>
      <c r="F132">
        <v>843</v>
      </c>
      <c r="G132">
        <v>76</v>
      </c>
      <c r="H132">
        <v>53131</v>
      </c>
      <c r="I132">
        <v>3</v>
      </c>
      <c r="J132">
        <v>31</v>
      </c>
      <c r="K132">
        <v>690</v>
      </c>
      <c r="L132">
        <v>807</v>
      </c>
      <c r="M132">
        <v>6.6428571429999996</v>
      </c>
      <c r="N132">
        <v>2</v>
      </c>
      <c r="O132">
        <v>80</v>
      </c>
      <c r="P132" t="s">
        <v>93</v>
      </c>
      <c r="Q132" t="s">
        <v>120</v>
      </c>
      <c r="R132">
        <v>10</v>
      </c>
    </row>
    <row r="133" spans="1:18" x14ac:dyDescent="0.3">
      <c r="A133">
        <v>18607</v>
      </c>
      <c r="B133" t="s">
        <v>18</v>
      </c>
      <c r="C133" t="s">
        <v>14</v>
      </c>
      <c r="D133">
        <v>797</v>
      </c>
      <c r="E133">
        <v>377</v>
      </c>
      <c r="F133">
        <v>451</v>
      </c>
      <c r="G133">
        <v>2</v>
      </c>
      <c r="H133">
        <v>16163</v>
      </c>
      <c r="I133">
        <v>0</v>
      </c>
      <c r="J133">
        <v>74</v>
      </c>
      <c r="K133">
        <v>418</v>
      </c>
      <c r="L133">
        <v>423</v>
      </c>
      <c r="M133">
        <v>7.769230769</v>
      </c>
      <c r="N133">
        <v>1</v>
      </c>
      <c r="O133">
        <v>37</v>
      </c>
      <c r="P133" t="s">
        <v>90</v>
      </c>
      <c r="Q133" t="s">
        <v>121</v>
      </c>
      <c r="R133">
        <v>23</v>
      </c>
    </row>
    <row r="134" spans="1:18" x14ac:dyDescent="0.3">
      <c r="A134">
        <v>61275</v>
      </c>
      <c r="B134" t="s">
        <v>34</v>
      </c>
      <c r="C134" t="s">
        <v>14</v>
      </c>
      <c r="D134">
        <v>791</v>
      </c>
      <c r="E134">
        <v>361</v>
      </c>
      <c r="F134">
        <v>428</v>
      </c>
      <c r="G134">
        <v>1</v>
      </c>
      <c r="H134">
        <v>13805</v>
      </c>
      <c r="I134">
        <v>1</v>
      </c>
      <c r="J134">
        <v>74</v>
      </c>
      <c r="K134">
        <v>407</v>
      </c>
      <c r="L134">
        <v>390</v>
      </c>
      <c r="M134">
        <v>7.6363636359999996</v>
      </c>
      <c r="N134">
        <v>1</v>
      </c>
      <c r="O134">
        <v>49</v>
      </c>
      <c r="P134" t="s">
        <v>90</v>
      </c>
      <c r="Q134" t="s">
        <v>121</v>
      </c>
      <c r="R134">
        <v>12</v>
      </c>
    </row>
    <row r="135" spans="1:18" x14ac:dyDescent="0.3">
      <c r="A135">
        <v>36141</v>
      </c>
      <c r="B135" t="s">
        <v>13</v>
      </c>
      <c r="C135" t="s">
        <v>17</v>
      </c>
      <c r="D135">
        <v>957</v>
      </c>
      <c r="E135">
        <v>408</v>
      </c>
      <c r="F135">
        <v>459</v>
      </c>
      <c r="G135">
        <v>16</v>
      </c>
      <c r="H135">
        <v>17718</v>
      </c>
      <c r="I135">
        <v>5</v>
      </c>
      <c r="J135">
        <v>17</v>
      </c>
      <c r="K135">
        <v>399</v>
      </c>
      <c r="L135">
        <v>450</v>
      </c>
      <c r="M135">
        <v>15</v>
      </c>
      <c r="N135">
        <v>28</v>
      </c>
      <c r="O135">
        <v>69</v>
      </c>
      <c r="P135" t="s">
        <v>93</v>
      </c>
      <c r="Q135" t="s">
        <v>120</v>
      </c>
      <c r="R135">
        <v>10</v>
      </c>
    </row>
    <row r="136" spans="1:18" x14ac:dyDescent="0.3">
      <c r="A136">
        <v>85716</v>
      </c>
      <c r="B136" t="s">
        <v>57</v>
      </c>
      <c r="C136" t="s">
        <v>17</v>
      </c>
      <c r="D136">
        <v>357</v>
      </c>
      <c r="E136">
        <v>164</v>
      </c>
      <c r="F136">
        <v>254</v>
      </c>
      <c r="G136">
        <v>0</v>
      </c>
      <c r="H136">
        <v>8443</v>
      </c>
      <c r="I136">
        <v>1</v>
      </c>
      <c r="J136">
        <v>78</v>
      </c>
      <c r="K136">
        <v>214</v>
      </c>
      <c r="L136">
        <v>215</v>
      </c>
      <c r="M136">
        <v>25</v>
      </c>
      <c r="N136">
        <v>0</v>
      </c>
      <c r="O136">
        <v>73</v>
      </c>
      <c r="P136" t="s">
        <v>100</v>
      </c>
      <c r="Q136" t="s">
        <v>125</v>
      </c>
      <c r="R136">
        <v>25</v>
      </c>
    </row>
    <row r="137" spans="1:18" x14ac:dyDescent="0.3">
      <c r="A137">
        <v>154195</v>
      </c>
      <c r="B137" t="s">
        <v>22</v>
      </c>
      <c r="C137" t="s">
        <v>17</v>
      </c>
      <c r="D137">
        <v>896</v>
      </c>
      <c r="E137">
        <v>336</v>
      </c>
      <c r="F137">
        <v>418</v>
      </c>
      <c r="G137">
        <v>2</v>
      </c>
      <c r="H137">
        <v>14513</v>
      </c>
      <c r="I137">
        <v>7</v>
      </c>
      <c r="J137">
        <v>46</v>
      </c>
      <c r="K137">
        <v>362</v>
      </c>
      <c r="L137">
        <v>389</v>
      </c>
      <c r="M137">
        <v>20</v>
      </c>
      <c r="N137">
        <v>0</v>
      </c>
      <c r="O137">
        <v>0</v>
      </c>
      <c r="P137" t="s">
        <v>90</v>
      </c>
      <c r="Q137" t="s">
        <v>121</v>
      </c>
      <c r="R137">
        <v>20</v>
      </c>
    </row>
    <row r="138" spans="1:18" x14ac:dyDescent="0.3">
      <c r="A138">
        <v>46755</v>
      </c>
      <c r="B138" t="s">
        <v>44</v>
      </c>
      <c r="C138" t="s">
        <v>17</v>
      </c>
      <c r="D138">
        <v>402</v>
      </c>
      <c r="E138">
        <v>232</v>
      </c>
      <c r="F138">
        <v>300</v>
      </c>
      <c r="G138">
        <v>0</v>
      </c>
      <c r="H138">
        <v>10540</v>
      </c>
      <c r="I138">
        <v>1</v>
      </c>
      <c r="J138">
        <v>86</v>
      </c>
      <c r="K138">
        <v>249</v>
      </c>
      <c r="L138">
        <v>276</v>
      </c>
      <c r="M138">
        <v>4.8333333329999997</v>
      </c>
      <c r="N138">
        <v>0</v>
      </c>
      <c r="O138">
        <v>0</v>
      </c>
      <c r="P138" t="s">
        <v>92</v>
      </c>
      <c r="Q138" t="s">
        <v>125</v>
      </c>
      <c r="R138">
        <v>5</v>
      </c>
    </row>
    <row r="139" spans="1:18" x14ac:dyDescent="0.3">
      <c r="A139">
        <v>13239</v>
      </c>
      <c r="B139" t="s">
        <v>13</v>
      </c>
      <c r="C139" t="s">
        <v>14</v>
      </c>
      <c r="D139">
        <v>3083</v>
      </c>
      <c r="E139">
        <v>166</v>
      </c>
      <c r="F139">
        <v>332</v>
      </c>
      <c r="G139">
        <v>52</v>
      </c>
      <c r="H139">
        <v>16019</v>
      </c>
      <c r="I139">
        <v>26</v>
      </c>
      <c r="J139">
        <v>3</v>
      </c>
      <c r="K139">
        <v>270</v>
      </c>
      <c r="L139">
        <v>233</v>
      </c>
      <c r="M139">
        <v>2.9166666669999999</v>
      </c>
      <c r="N139">
        <v>1</v>
      </c>
      <c r="O139">
        <v>68</v>
      </c>
      <c r="P139" t="s">
        <v>93</v>
      </c>
      <c r="Q139" t="s">
        <v>120</v>
      </c>
      <c r="R139">
        <v>3</v>
      </c>
    </row>
    <row r="140" spans="1:18" x14ac:dyDescent="0.3">
      <c r="A140">
        <v>86068</v>
      </c>
      <c r="B140" t="s">
        <v>53</v>
      </c>
      <c r="C140" t="s">
        <v>17</v>
      </c>
      <c r="D140">
        <v>460</v>
      </c>
      <c r="E140">
        <v>247</v>
      </c>
      <c r="F140">
        <v>372</v>
      </c>
      <c r="G140">
        <v>0</v>
      </c>
      <c r="H140">
        <v>11245</v>
      </c>
      <c r="I140">
        <v>1</v>
      </c>
      <c r="J140">
        <v>69</v>
      </c>
      <c r="K140">
        <v>357</v>
      </c>
      <c r="L140">
        <v>300</v>
      </c>
      <c r="M140">
        <v>9.3636363639999995</v>
      </c>
      <c r="N140">
        <v>0</v>
      </c>
      <c r="O140">
        <v>0</v>
      </c>
      <c r="P140" t="s">
        <v>92</v>
      </c>
      <c r="Q140" t="s">
        <v>125</v>
      </c>
      <c r="R140">
        <v>5</v>
      </c>
    </row>
    <row r="141" spans="1:18" x14ac:dyDescent="0.3">
      <c r="A141">
        <v>67900</v>
      </c>
      <c r="B141" t="s">
        <v>30</v>
      </c>
      <c r="C141" t="s">
        <v>14</v>
      </c>
      <c r="D141">
        <v>294</v>
      </c>
      <c r="E141">
        <v>279</v>
      </c>
      <c r="F141">
        <v>404</v>
      </c>
      <c r="G141">
        <v>0</v>
      </c>
      <c r="H141">
        <v>10385</v>
      </c>
      <c r="I141">
        <v>2</v>
      </c>
      <c r="J141">
        <v>80</v>
      </c>
      <c r="K141">
        <v>355</v>
      </c>
      <c r="L141">
        <v>391</v>
      </c>
      <c r="M141">
        <v>17.5</v>
      </c>
      <c r="N141">
        <v>1</v>
      </c>
      <c r="O141">
        <v>49</v>
      </c>
      <c r="P141" t="s">
        <v>103</v>
      </c>
      <c r="Q141" t="s">
        <v>123</v>
      </c>
      <c r="R141">
        <v>20</v>
      </c>
    </row>
    <row r="142" spans="1:18" x14ac:dyDescent="0.3">
      <c r="A142">
        <v>59610</v>
      </c>
      <c r="B142" t="s">
        <v>34</v>
      </c>
      <c r="C142" t="s">
        <v>17</v>
      </c>
      <c r="D142">
        <v>1199</v>
      </c>
      <c r="E142">
        <v>547</v>
      </c>
      <c r="F142">
        <v>605</v>
      </c>
      <c r="G142">
        <v>2</v>
      </c>
      <c r="H142">
        <v>20694</v>
      </c>
      <c r="I142">
        <v>0</v>
      </c>
      <c r="J142">
        <v>69</v>
      </c>
      <c r="K142">
        <v>556</v>
      </c>
      <c r="L142">
        <v>597</v>
      </c>
      <c r="M142">
        <v>10</v>
      </c>
      <c r="N142">
        <v>28</v>
      </c>
      <c r="O142">
        <v>74</v>
      </c>
      <c r="P142" t="s">
        <v>95</v>
      </c>
      <c r="Q142" t="s">
        <v>121</v>
      </c>
      <c r="R142">
        <v>15</v>
      </c>
    </row>
    <row r="143" spans="1:18" x14ac:dyDescent="0.3">
      <c r="A143">
        <v>13378</v>
      </c>
      <c r="B143" t="s">
        <v>22</v>
      </c>
      <c r="C143" t="s">
        <v>17</v>
      </c>
      <c r="D143">
        <v>1125</v>
      </c>
      <c r="E143">
        <v>280</v>
      </c>
      <c r="F143">
        <v>362</v>
      </c>
      <c r="G143">
        <v>15</v>
      </c>
      <c r="H143">
        <v>10857</v>
      </c>
      <c r="I143">
        <v>10</v>
      </c>
      <c r="J143">
        <v>51</v>
      </c>
      <c r="K143">
        <v>336</v>
      </c>
      <c r="L143">
        <v>305</v>
      </c>
      <c r="M143">
        <v>5.7142857139999998</v>
      </c>
      <c r="N143">
        <v>0</v>
      </c>
      <c r="O143">
        <v>73</v>
      </c>
      <c r="P143" t="s">
        <v>90</v>
      </c>
      <c r="Q143" t="s">
        <v>121</v>
      </c>
      <c r="R143">
        <v>7</v>
      </c>
    </row>
    <row r="144" spans="1:18" x14ac:dyDescent="0.3">
      <c r="A144">
        <v>20752</v>
      </c>
      <c r="B144" t="s">
        <v>18</v>
      </c>
      <c r="C144" t="s">
        <v>14</v>
      </c>
      <c r="D144">
        <v>974</v>
      </c>
      <c r="E144">
        <v>252</v>
      </c>
      <c r="F144">
        <v>330</v>
      </c>
      <c r="G144">
        <v>3</v>
      </c>
      <c r="H144">
        <v>13321</v>
      </c>
      <c r="I144">
        <v>2</v>
      </c>
      <c r="J144">
        <v>32</v>
      </c>
      <c r="K144">
        <v>279</v>
      </c>
      <c r="L144">
        <v>300</v>
      </c>
      <c r="M144">
        <v>8.5333333329999999</v>
      </c>
      <c r="N144">
        <v>2</v>
      </c>
      <c r="O144">
        <v>77</v>
      </c>
      <c r="P144" t="s">
        <v>89</v>
      </c>
      <c r="Q144" t="s">
        <v>120</v>
      </c>
      <c r="R144">
        <v>13</v>
      </c>
    </row>
    <row r="145" spans="1:18" x14ac:dyDescent="0.3">
      <c r="A145">
        <v>30934</v>
      </c>
      <c r="B145" t="s">
        <v>40</v>
      </c>
      <c r="C145" t="s">
        <v>14</v>
      </c>
      <c r="D145">
        <v>316</v>
      </c>
      <c r="E145">
        <v>213</v>
      </c>
      <c r="F145">
        <v>280</v>
      </c>
      <c r="G145">
        <v>0</v>
      </c>
      <c r="H145">
        <v>8956</v>
      </c>
      <c r="I145">
        <v>0</v>
      </c>
      <c r="J145">
        <v>79</v>
      </c>
      <c r="K145">
        <v>238</v>
      </c>
      <c r="L145">
        <v>254</v>
      </c>
      <c r="M145">
        <v>12.5</v>
      </c>
      <c r="N145">
        <v>0</v>
      </c>
      <c r="O145">
        <v>-17093</v>
      </c>
      <c r="P145" t="s">
        <v>92</v>
      </c>
      <c r="Q145" t="s">
        <v>125</v>
      </c>
      <c r="R145">
        <v>15</v>
      </c>
    </row>
    <row r="146" spans="1:18" x14ac:dyDescent="0.3">
      <c r="A146">
        <v>102163</v>
      </c>
      <c r="B146" t="s">
        <v>37</v>
      </c>
      <c r="C146" t="s">
        <v>17</v>
      </c>
      <c r="D146">
        <v>825</v>
      </c>
      <c r="E146">
        <v>401</v>
      </c>
      <c r="F146">
        <v>555</v>
      </c>
      <c r="G146">
        <v>1</v>
      </c>
      <c r="H146">
        <v>28003</v>
      </c>
      <c r="I146">
        <v>4</v>
      </c>
      <c r="J146">
        <v>49</v>
      </c>
      <c r="K146">
        <v>463</v>
      </c>
      <c r="L146">
        <v>464</v>
      </c>
      <c r="M146">
        <v>25</v>
      </c>
      <c r="N146">
        <v>0</v>
      </c>
      <c r="O146">
        <v>54</v>
      </c>
      <c r="P146" t="s">
        <v>93</v>
      </c>
      <c r="Q146" t="s">
        <v>120</v>
      </c>
      <c r="R146">
        <v>30</v>
      </c>
    </row>
    <row r="147" spans="1:18" x14ac:dyDescent="0.3">
      <c r="A147">
        <v>128976</v>
      </c>
      <c r="B147" t="s">
        <v>21</v>
      </c>
      <c r="C147" t="s">
        <v>17</v>
      </c>
      <c r="D147">
        <v>642</v>
      </c>
      <c r="E147">
        <v>271</v>
      </c>
      <c r="F147">
        <v>312</v>
      </c>
      <c r="G147">
        <v>0</v>
      </c>
      <c r="H147">
        <v>9453</v>
      </c>
      <c r="I147">
        <v>12</v>
      </c>
      <c r="J147">
        <v>35</v>
      </c>
      <c r="K147">
        <v>284</v>
      </c>
      <c r="L147">
        <v>306</v>
      </c>
      <c r="M147">
        <v>6.1428571429999996</v>
      </c>
      <c r="N147">
        <v>0</v>
      </c>
      <c r="O147">
        <v>27</v>
      </c>
      <c r="P147" t="s">
        <v>91</v>
      </c>
      <c r="Q147" t="s">
        <v>122</v>
      </c>
      <c r="R147">
        <v>10</v>
      </c>
    </row>
    <row r="148" spans="1:18" x14ac:dyDescent="0.3">
      <c r="A148">
        <v>44088</v>
      </c>
      <c r="B148" t="s">
        <v>34</v>
      </c>
      <c r="C148" t="s">
        <v>14</v>
      </c>
      <c r="D148">
        <v>1263</v>
      </c>
      <c r="E148">
        <v>468</v>
      </c>
      <c r="F148">
        <v>601</v>
      </c>
      <c r="G148">
        <v>21</v>
      </c>
      <c r="H148">
        <v>26265</v>
      </c>
      <c r="I148">
        <v>4</v>
      </c>
      <c r="J148">
        <v>58</v>
      </c>
      <c r="K148">
        <v>517</v>
      </c>
      <c r="L148">
        <v>548</v>
      </c>
      <c r="M148">
        <v>7.6875</v>
      </c>
      <c r="N148">
        <v>1</v>
      </c>
      <c r="O148">
        <v>61</v>
      </c>
      <c r="P148" t="s">
        <v>93</v>
      </c>
      <c r="Q148" t="s">
        <v>120</v>
      </c>
      <c r="R148">
        <v>10</v>
      </c>
    </row>
    <row r="149" spans="1:18" x14ac:dyDescent="0.3">
      <c r="A149">
        <v>154931</v>
      </c>
      <c r="B149" t="s">
        <v>22</v>
      </c>
      <c r="C149" t="s">
        <v>17</v>
      </c>
      <c r="D149">
        <v>1809</v>
      </c>
      <c r="E149">
        <v>454</v>
      </c>
      <c r="F149">
        <v>543</v>
      </c>
      <c r="G149">
        <v>35</v>
      </c>
      <c r="H149">
        <v>15886</v>
      </c>
      <c r="I149">
        <v>12</v>
      </c>
      <c r="J149">
        <v>44</v>
      </c>
      <c r="K149">
        <v>466</v>
      </c>
      <c r="L149">
        <v>503</v>
      </c>
      <c r="M149">
        <v>8</v>
      </c>
      <c r="N149">
        <v>28</v>
      </c>
      <c r="O149">
        <v>0</v>
      </c>
      <c r="P149" t="s">
        <v>89</v>
      </c>
      <c r="Q149" t="s">
        <v>120</v>
      </c>
      <c r="R149">
        <v>10</v>
      </c>
    </row>
    <row r="150" spans="1:18" x14ac:dyDescent="0.3">
      <c r="A150">
        <v>87939</v>
      </c>
      <c r="B150" t="s">
        <v>16</v>
      </c>
      <c r="C150" t="s">
        <v>14</v>
      </c>
      <c r="D150">
        <v>5294</v>
      </c>
      <c r="E150">
        <v>1035</v>
      </c>
      <c r="F150">
        <v>1065</v>
      </c>
      <c r="G150">
        <v>96</v>
      </c>
      <c r="H150">
        <v>60053</v>
      </c>
      <c r="I150">
        <v>12</v>
      </c>
      <c r="J150">
        <v>57</v>
      </c>
      <c r="K150">
        <v>1165</v>
      </c>
      <c r="L150">
        <v>1012</v>
      </c>
      <c r="M150">
        <v>13</v>
      </c>
      <c r="N150">
        <v>2</v>
      </c>
      <c r="O150">
        <v>-17093</v>
      </c>
      <c r="P150" t="s">
        <v>94</v>
      </c>
      <c r="Q150" t="s">
        <v>122</v>
      </c>
      <c r="R150">
        <v>30</v>
      </c>
    </row>
    <row r="151" spans="1:18" x14ac:dyDescent="0.3">
      <c r="A151">
        <v>140779</v>
      </c>
      <c r="B151" t="s">
        <v>24</v>
      </c>
      <c r="C151" t="s">
        <v>17</v>
      </c>
      <c r="D151">
        <v>1161</v>
      </c>
      <c r="E151">
        <v>448</v>
      </c>
      <c r="F151">
        <v>570</v>
      </c>
      <c r="G151">
        <v>5</v>
      </c>
      <c r="H151">
        <v>20691</v>
      </c>
      <c r="I151">
        <v>8</v>
      </c>
      <c r="J151">
        <v>14</v>
      </c>
      <c r="K151">
        <v>484</v>
      </c>
      <c r="L151">
        <v>536</v>
      </c>
      <c r="M151">
        <v>5.75</v>
      </c>
      <c r="N151">
        <v>0</v>
      </c>
      <c r="O151">
        <v>51</v>
      </c>
      <c r="P151" t="s">
        <v>94</v>
      </c>
      <c r="Q151" t="s">
        <v>122</v>
      </c>
      <c r="R151">
        <v>6</v>
      </c>
    </row>
    <row r="152" spans="1:18" x14ac:dyDescent="0.3">
      <c r="A152">
        <v>113838</v>
      </c>
      <c r="B152" t="s">
        <v>32</v>
      </c>
      <c r="C152" t="s">
        <v>17</v>
      </c>
      <c r="D152">
        <v>295</v>
      </c>
      <c r="E152">
        <v>150</v>
      </c>
      <c r="F152">
        <v>248</v>
      </c>
      <c r="G152">
        <v>0</v>
      </c>
      <c r="H152">
        <v>8962</v>
      </c>
      <c r="I152">
        <v>1</v>
      </c>
      <c r="J152">
        <v>62</v>
      </c>
      <c r="K152">
        <v>203</v>
      </c>
      <c r="L152">
        <v>195</v>
      </c>
      <c r="M152">
        <v>6.3333333329999997</v>
      </c>
      <c r="N152">
        <v>2</v>
      </c>
      <c r="O152">
        <v>0</v>
      </c>
      <c r="P152" t="s">
        <v>100</v>
      </c>
      <c r="Q152" t="s">
        <v>125</v>
      </c>
      <c r="R152">
        <v>8</v>
      </c>
    </row>
    <row r="153" spans="1:18" x14ac:dyDescent="0.3">
      <c r="A153">
        <v>156568</v>
      </c>
      <c r="B153" t="s">
        <v>22</v>
      </c>
      <c r="C153" t="s">
        <v>97</v>
      </c>
      <c r="D153">
        <v>3020</v>
      </c>
      <c r="E153">
        <v>756</v>
      </c>
      <c r="F153">
        <v>823</v>
      </c>
      <c r="G153">
        <v>95</v>
      </c>
      <c r="H153">
        <v>26135</v>
      </c>
      <c r="I153">
        <v>4</v>
      </c>
      <c r="J153">
        <v>46</v>
      </c>
      <c r="K153">
        <v>765</v>
      </c>
      <c r="L153">
        <v>809</v>
      </c>
      <c r="M153">
        <v>40.083333330000002</v>
      </c>
      <c r="N153">
        <v>0</v>
      </c>
      <c r="O153">
        <v>49</v>
      </c>
      <c r="P153" t="s">
        <v>94</v>
      </c>
      <c r="Q153" t="s">
        <v>122</v>
      </c>
      <c r="R153">
        <v>75</v>
      </c>
    </row>
    <row r="154" spans="1:18" x14ac:dyDescent="0.3">
      <c r="A154">
        <v>130485</v>
      </c>
      <c r="B154" t="s">
        <v>49</v>
      </c>
      <c r="C154" t="s">
        <v>17</v>
      </c>
      <c r="D154">
        <v>431</v>
      </c>
      <c r="E154">
        <v>258</v>
      </c>
      <c r="F154">
        <v>541</v>
      </c>
      <c r="G154">
        <v>0</v>
      </c>
      <c r="H154">
        <v>25828</v>
      </c>
      <c r="I154">
        <v>3</v>
      </c>
      <c r="J154">
        <v>32</v>
      </c>
      <c r="K154">
        <v>342</v>
      </c>
      <c r="L154">
        <v>386</v>
      </c>
      <c r="M154">
        <v>8.5714285710000002</v>
      </c>
      <c r="N154">
        <v>0</v>
      </c>
      <c r="O154">
        <v>67</v>
      </c>
      <c r="P154" t="s">
        <v>104</v>
      </c>
      <c r="Q154" t="s">
        <v>123</v>
      </c>
      <c r="R154">
        <v>16</v>
      </c>
    </row>
    <row r="155" spans="1:18" x14ac:dyDescent="0.3">
      <c r="A155">
        <v>101803</v>
      </c>
      <c r="B155" t="s">
        <v>37</v>
      </c>
      <c r="C155" t="s">
        <v>17</v>
      </c>
      <c r="D155">
        <v>544</v>
      </c>
      <c r="E155">
        <v>264</v>
      </c>
      <c r="F155">
        <v>340</v>
      </c>
      <c r="G155">
        <v>0</v>
      </c>
      <c r="H155">
        <v>16194</v>
      </c>
      <c r="I155">
        <v>1</v>
      </c>
      <c r="J155">
        <v>71</v>
      </c>
      <c r="K155">
        <v>283</v>
      </c>
      <c r="L155">
        <v>326</v>
      </c>
      <c r="M155">
        <v>11</v>
      </c>
      <c r="N155">
        <v>0</v>
      </c>
      <c r="O155">
        <v>50</v>
      </c>
      <c r="P155" t="s">
        <v>98</v>
      </c>
      <c r="Q155" t="s">
        <v>120</v>
      </c>
      <c r="R155">
        <v>25</v>
      </c>
    </row>
    <row r="156" spans="1:18" x14ac:dyDescent="0.3">
      <c r="A156">
        <v>41899</v>
      </c>
      <c r="B156" t="s">
        <v>13</v>
      </c>
      <c r="C156" t="s">
        <v>14</v>
      </c>
      <c r="D156">
        <v>618</v>
      </c>
      <c r="E156">
        <v>223</v>
      </c>
      <c r="F156">
        <v>335</v>
      </c>
      <c r="G156">
        <v>2</v>
      </c>
      <c r="H156">
        <v>13341</v>
      </c>
      <c r="I156">
        <v>7</v>
      </c>
      <c r="J156">
        <v>22</v>
      </c>
      <c r="K156">
        <v>278</v>
      </c>
      <c r="L156">
        <v>278</v>
      </c>
      <c r="M156">
        <v>7.846153846</v>
      </c>
      <c r="N156">
        <v>1002</v>
      </c>
      <c r="O156">
        <v>0</v>
      </c>
      <c r="P156" t="s">
        <v>102</v>
      </c>
      <c r="Q156" t="s">
        <v>123</v>
      </c>
      <c r="R156">
        <v>10</v>
      </c>
    </row>
    <row r="157" spans="1:18" x14ac:dyDescent="0.3">
      <c r="A157">
        <v>30795</v>
      </c>
      <c r="B157" t="s">
        <v>40</v>
      </c>
      <c r="C157" t="s">
        <v>14</v>
      </c>
      <c r="D157">
        <v>323</v>
      </c>
      <c r="E157">
        <v>183</v>
      </c>
      <c r="F157">
        <v>210</v>
      </c>
      <c r="G157">
        <v>2</v>
      </c>
      <c r="H157">
        <v>7139</v>
      </c>
      <c r="I157">
        <v>0</v>
      </c>
      <c r="J157">
        <v>77</v>
      </c>
      <c r="K157">
        <v>207</v>
      </c>
      <c r="L157">
        <v>201</v>
      </c>
      <c r="M157">
        <v>5.4444444440000002</v>
      </c>
      <c r="N157">
        <v>2</v>
      </c>
      <c r="O157">
        <v>0</v>
      </c>
      <c r="P157" t="s">
        <v>105</v>
      </c>
      <c r="Q157" t="s">
        <v>121</v>
      </c>
      <c r="R157">
        <v>10</v>
      </c>
    </row>
    <row r="158" spans="1:18" x14ac:dyDescent="0.3">
      <c r="A158">
        <v>133256</v>
      </c>
      <c r="B158" t="s">
        <v>42</v>
      </c>
      <c r="C158" t="s">
        <v>14</v>
      </c>
      <c r="D158">
        <v>1104</v>
      </c>
      <c r="E158">
        <v>511</v>
      </c>
      <c r="F158">
        <v>566</v>
      </c>
      <c r="G158">
        <v>7</v>
      </c>
      <c r="H158">
        <v>17366</v>
      </c>
      <c r="I158">
        <v>3</v>
      </c>
      <c r="J158">
        <v>50</v>
      </c>
      <c r="K158">
        <v>528</v>
      </c>
      <c r="L158">
        <v>534</v>
      </c>
      <c r="M158">
        <v>13</v>
      </c>
      <c r="N158">
        <v>2</v>
      </c>
      <c r="O158">
        <v>77</v>
      </c>
      <c r="P158" t="s">
        <v>93</v>
      </c>
      <c r="Q158" t="s">
        <v>120</v>
      </c>
      <c r="R158">
        <v>10</v>
      </c>
    </row>
    <row r="159" spans="1:18" x14ac:dyDescent="0.3">
      <c r="A159">
        <v>151203</v>
      </c>
      <c r="B159" t="s">
        <v>22</v>
      </c>
      <c r="C159" t="s">
        <v>31</v>
      </c>
      <c r="D159">
        <v>2135</v>
      </c>
      <c r="E159">
        <v>417</v>
      </c>
      <c r="F159">
        <v>456</v>
      </c>
      <c r="G159">
        <v>58</v>
      </c>
      <c r="H159">
        <v>18907</v>
      </c>
      <c r="I159">
        <v>10</v>
      </c>
      <c r="J159">
        <v>55</v>
      </c>
      <c r="K159">
        <v>417</v>
      </c>
      <c r="L159">
        <v>433</v>
      </c>
      <c r="M159">
        <v>8.1999999999999993</v>
      </c>
      <c r="N159">
        <v>0</v>
      </c>
      <c r="O159">
        <v>0</v>
      </c>
      <c r="P159" t="s">
        <v>97</v>
      </c>
      <c r="Q159">
        <v>0</v>
      </c>
      <c r="R159">
        <v>5</v>
      </c>
    </row>
    <row r="160" spans="1:18" x14ac:dyDescent="0.3">
      <c r="A160">
        <v>31425</v>
      </c>
      <c r="B160" t="s">
        <v>40</v>
      </c>
      <c r="C160" t="s">
        <v>14</v>
      </c>
      <c r="D160">
        <v>671</v>
      </c>
      <c r="E160">
        <v>287</v>
      </c>
      <c r="F160">
        <v>441</v>
      </c>
      <c r="G160">
        <v>3</v>
      </c>
      <c r="H160">
        <v>16517</v>
      </c>
      <c r="I160">
        <v>4</v>
      </c>
      <c r="J160">
        <v>70</v>
      </c>
      <c r="K160">
        <v>365</v>
      </c>
      <c r="L160">
        <v>372</v>
      </c>
      <c r="M160">
        <v>4.8888888890000004</v>
      </c>
      <c r="N160">
        <v>0</v>
      </c>
      <c r="O160">
        <v>58</v>
      </c>
      <c r="P160" t="s">
        <v>105</v>
      </c>
      <c r="Q160" t="s">
        <v>121</v>
      </c>
      <c r="R160">
        <v>16</v>
      </c>
    </row>
    <row r="161" spans="1:18" x14ac:dyDescent="0.3">
      <c r="A161">
        <v>70524</v>
      </c>
      <c r="B161" t="s">
        <v>30</v>
      </c>
      <c r="C161" t="s">
        <v>17</v>
      </c>
      <c r="D161">
        <v>510</v>
      </c>
      <c r="E161">
        <v>228</v>
      </c>
      <c r="F161">
        <v>394</v>
      </c>
      <c r="G161">
        <v>0</v>
      </c>
      <c r="H161">
        <v>12576</v>
      </c>
      <c r="I161">
        <v>1</v>
      </c>
      <c r="J161">
        <v>80</v>
      </c>
      <c r="K161">
        <v>370</v>
      </c>
      <c r="L161">
        <v>324</v>
      </c>
      <c r="M161">
        <v>10.8</v>
      </c>
      <c r="N161">
        <v>0</v>
      </c>
      <c r="O161">
        <v>65</v>
      </c>
      <c r="P161" t="s">
        <v>92</v>
      </c>
      <c r="Q161" t="s">
        <v>125</v>
      </c>
      <c r="R161">
        <v>23</v>
      </c>
    </row>
    <row r="162" spans="1:18" x14ac:dyDescent="0.3">
      <c r="A162">
        <v>161229</v>
      </c>
      <c r="B162" t="s">
        <v>22</v>
      </c>
      <c r="C162" t="s">
        <v>17</v>
      </c>
      <c r="D162">
        <v>650</v>
      </c>
      <c r="E162">
        <v>302</v>
      </c>
      <c r="F162">
        <v>318</v>
      </c>
      <c r="G162">
        <v>13</v>
      </c>
      <c r="H162">
        <v>7080</v>
      </c>
      <c r="I162">
        <v>43</v>
      </c>
      <c r="J162">
        <v>49</v>
      </c>
      <c r="K162">
        <v>302</v>
      </c>
      <c r="L162">
        <v>315</v>
      </c>
      <c r="M162">
        <v>8.6666666669999994</v>
      </c>
      <c r="N162">
        <v>0</v>
      </c>
      <c r="O162">
        <v>55</v>
      </c>
      <c r="P162" t="s">
        <v>92</v>
      </c>
      <c r="Q162" t="s">
        <v>125</v>
      </c>
      <c r="R162">
        <v>21</v>
      </c>
    </row>
    <row r="163" spans="1:18" x14ac:dyDescent="0.3">
      <c r="A163">
        <v>83181</v>
      </c>
      <c r="B163" t="s">
        <v>57</v>
      </c>
      <c r="C163" t="s">
        <v>17</v>
      </c>
      <c r="D163">
        <v>487</v>
      </c>
      <c r="E163">
        <v>248</v>
      </c>
      <c r="F163">
        <v>327</v>
      </c>
      <c r="G163">
        <v>0</v>
      </c>
      <c r="H163">
        <v>10792</v>
      </c>
      <c r="I163">
        <v>1</v>
      </c>
      <c r="J163">
        <v>88</v>
      </c>
      <c r="K163">
        <v>287</v>
      </c>
      <c r="L163">
        <v>286</v>
      </c>
      <c r="M163">
        <v>12.727272729999999</v>
      </c>
      <c r="N163">
        <v>0</v>
      </c>
      <c r="O163">
        <v>0</v>
      </c>
      <c r="P163" t="s">
        <v>92</v>
      </c>
      <c r="Q163" t="s">
        <v>125</v>
      </c>
      <c r="R163">
        <v>15</v>
      </c>
    </row>
    <row r="164" spans="1:18" x14ac:dyDescent="0.3">
      <c r="A164">
        <v>143528</v>
      </c>
      <c r="B164" t="s">
        <v>22</v>
      </c>
      <c r="C164" t="s">
        <v>17</v>
      </c>
      <c r="D164">
        <v>2925</v>
      </c>
      <c r="E164">
        <v>288</v>
      </c>
      <c r="F164">
        <v>376</v>
      </c>
      <c r="G164">
        <v>83</v>
      </c>
      <c r="H164">
        <v>23046</v>
      </c>
      <c r="I164">
        <v>27</v>
      </c>
      <c r="J164">
        <v>21</v>
      </c>
      <c r="K164">
        <v>305</v>
      </c>
      <c r="L164">
        <v>353</v>
      </c>
      <c r="M164">
        <v>7.5238095239999998</v>
      </c>
      <c r="N164">
        <v>0</v>
      </c>
      <c r="O164">
        <v>48</v>
      </c>
      <c r="P164" t="s">
        <v>96</v>
      </c>
      <c r="Q164" t="s">
        <v>123</v>
      </c>
      <c r="R164">
        <v>10</v>
      </c>
    </row>
    <row r="165" spans="1:18" x14ac:dyDescent="0.3">
      <c r="A165">
        <v>42970</v>
      </c>
      <c r="B165" t="s">
        <v>13</v>
      </c>
      <c r="C165" t="s">
        <v>14</v>
      </c>
      <c r="D165">
        <v>884</v>
      </c>
      <c r="E165">
        <v>242</v>
      </c>
      <c r="F165">
        <v>313</v>
      </c>
      <c r="G165">
        <v>1</v>
      </c>
      <c r="H165">
        <v>13491</v>
      </c>
      <c r="I165">
        <v>6</v>
      </c>
      <c r="J165">
        <v>6</v>
      </c>
      <c r="K165">
        <v>268</v>
      </c>
      <c r="L165">
        <v>271</v>
      </c>
      <c r="M165">
        <v>4.4285714289999998</v>
      </c>
      <c r="N165">
        <v>1</v>
      </c>
      <c r="O165">
        <v>0</v>
      </c>
      <c r="P165" t="s">
        <v>90</v>
      </c>
      <c r="Q165" t="s">
        <v>121</v>
      </c>
      <c r="R165">
        <v>3</v>
      </c>
    </row>
    <row r="166" spans="1:18" x14ac:dyDescent="0.3">
      <c r="A166">
        <v>83708</v>
      </c>
      <c r="B166" t="s">
        <v>57</v>
      </c>
      <c r="C166" t="s">
        <v>17</v>
      </c>
      <c r="D166">
        <v>753</v>
      </c>
      <c r="E166">
        <v>341</v>
      </c>
      <c r="F166">
        <v>442</v>
      </c>
      <c r="G166">
        <v>0</v>
      </c>
      <c r="H166">
        <v>15502</v>
      </c>
      <c r="I166">
        <v>1</v>
      </c>
      <c r="J166">
        <v>80</v>
      </c>
      <c r="K166">
        <v>393</v>
      </c>
      <c r="L166">
        <v>373</v>
      </c>
      <c r="M166">
        <v>8.4</v>
      </c>
      <c r="N166">
        <v>28</v>
      </c>
      <c r="O166">
        <v>41</v>
      </c>
      <c r="P166" t="s">
        <v>94</v>
      </c>
      <c r="Q166" t="s">
        <v>122</v>
      </c>
      <c r="R166">
        <v>10</v>
      </c>
    </row>
    <row r="167" spans="1:18" x14ac:dyDescent="0.3">
      <c r="A167">
        <v>101390</v>
      </c>
      <c r="B167" t="s">
        <v>37</v>
      </c>
      <c r="C167" t="s">
        <v>17</v>
      </c>
      <c r="D167">
        <v>594</v>
      </c>
      <c r="E167">
        <v>337</v>
      </c>
      <c r="F167">
        <v>347</v>
      </c>
      <c r="G167">
        <v>1</v>
      </c>
      <c r="H167">
        <v>13094</v>
      </c>
      <c r="I167">
        <v>0</v>
      </c>
      <c r="J167">
        <v>79</v>
      </c>
      <c r="K167">
        <v>350</v>
      </c>
      <c r="L167">
        <v>343</v>
      </c>
      <c r="M167">
        <v>2.5714285710000002</v>
      </c>
      <c r="N167">
        <v>2</v>
      </c>
      <c r="O167">
        <v>40</v>
      </c>
      <c r="P167" t="s">
        <v>89</v>
      </c>
      <c r="Q167" t="s">
        <v>120</v>
      </c>
      <c r="R167">
        <v>2</v>
      </c>
    </row>
    <row r="168" spans="1:18" x14ac:dyDescent="0.3">
      <c r="A168">
        <v>77898</v>
      </c>
      <c r="B168" t="s">
        <v>36</v>
      </c>
      <c r="C168" t="s">
        <v>14</v>
      </c>
      <c r="D168">
        <v>627</v>
      </c>
      <c r="E168">
        <v>367</v>
      </c>
      <c r="F168">
        <v>444</v>
      </c>
      <c r="G168">
        <v>0</v>
      </c>
      <c r="H168">
        <v>15350</v>
      </c>
      <c r="I168">
        <v>6</v>
      </c>
      <c r="J168">
        <v>71</v>
      </c>
      <c r="K168">
        <v>427</v>
      </c>
      <c r="L168">
        <v>394</v>
      </c>
      <c r="M168">
        <v>7.5</v>
      </c>
      <c r="N168">
        <v>1</v>
      </c>
      <c r="O168">
        <v>69</v>
      </c>
      <c r="P168" t="s">
        <v>91</v>
      </c>
      <c r="Q168" t="s">
        <v>122</v>
      </c>
      <c r="R168">
        <v>10</v>
      </c>
    </row>
    <row r="169" spans="1:18" x14ac:dyDescent="0.3">
      <c r="A169">
        <v>77345</v>
      </c>
      <c r="B169" t="s">
        <v>36</v>
      </c>
      <c r="C169" t="s">
        <v>14</v>
      </c>
      <c r="D169">
        <v>806</v>
      </c>
      <c r="E169">
        <v>331</v>
      </c>
      <c r="F169">
        <v>447</v>
      </c>
      <c r="G169">
        <v>0</v>
      </c>
      <c r="H169">
        <v>15120</v>
      </c>
      <c r="I169">
        <v>1</v>
      </c>
      <c r="J169">
        <v>85</v>
      </c>
      <c r="K169">
        <v>420</v>
      </c>
      <c r="L169">
        <v>382</v>
      </c>
      <c r="M169">
        <v>13.2</v>
      </c>
      <c r="N169">
        <v>1</v>
      </c>
      <c r="O169">
        <v>0</v>
      </c>
      <c r="P169" t="s">
        <v>94</v>
      </c>
      <c r="Q169" t="s">
        <v>122</v>
      </c>
      <c r="R169">
        <v>16</v>
      </c>
    </row>
    <row r="170" spans="1:18" x14ac:dyDescent="0.3">
      <c r="A170">
        <v>142579</v>
      </c>
      <c r="B170" t="s">
        <v>22</v>
      </c>
      <c r="C170" t="s">
        <v>17</v>
      </c>
      <c r="D170">
        <v>3149</v>
      </c>
      <c r="E170">
        <v>504</v>
      </c>
      <c r="F170">
        <v>672</v>
      </c>
      <c r="G170">
        <v>80</v>
      </c>
      <c r="H170">
        <v>22033</v>
      </c>
      <c r="I170">
        <v>8</v>
      </c>
      <c r="J170">
        <v>33</v>
      </c>
      <c r="K170">
        <v>601</v>
      </c>
      <c r="L170">
        <v>562</v>
      </c>
      <c r="M170">
        <v>10.71428571</v>
      </c>
      <c r="N170">
        <v>0</v>
      </c>
      <c r="O170">
        <v>-17023</v>
      </c>
      <c r="P170" t="s">
        <v>96</v>
      </c>
      <c r="Q170" t="s">
        <v>123</v>
      </c>
      <c r="R170">
        <v>20</v>
      </c>
    </row>
    <row r="171" spans="1:18" x14ac:dyDescent="0.3">
      <c r="A171">
        <v>162209</v>
      </c>
      <c r="B171" t="s">
        <v>22</v>
      </c>
      <c r="C171" t="s">
        <v>17</v>
      </c>
      <c r="D171">
        <v>5266</v>
      </c>
      <c r="E171">
        <v>495</v>
      </c>
      <c r="F171">
        <v>785</v>
      </c>
      <c r="G171">
        <v>96</v>
      </c>
      <c r="H171">
        <v>43828</v>
      </c>
      <c r="I171">
        <v>17</v>
      </c>
      <c r="J171">
        <v>36</v>
      </c>
      <c r="K171">
        <v>675</v>
      </c>
      <c r="L171">
        <v>669</v>
      </c>
      <c r="M171">
        <v>9.1999999999999993</v>
      </c>
      <c r="N171">
        <v>0</v>
      </c>
      <c r="O171">
        <v>77</v>
      </c>
      <c r="P171" t="s">
        <v>94</v>
      </c>
      <c r="Q171" t="s">
        <v>122</v>
      </c>
      <c r="R171">
        <v>10</v>
      </c>
    </row>
    <row r="172" spans="1:18" x14ac:dyDescent="0.3">
      <c r="A172">
        <v>171396</v>
      </c>
      <c r="B172" t="s">
        <v>22</v>
      </c>
      <c r="C172" t="s">
        <v>14</v>
      </c>
      <c r="D172">
        <v>1401</v>
      </c>
      <c r="E172">
        <v>441</v>
      </c>
      <c r="F172">
        <v>466</v>
      </c>
      <c r="G172">
        <v>1</v>
      </c>
      <c r="H172">
        <v>15438</v>
      </c>
      <c r="I172">
        <v>6</v>
      </c>
      <c r="J172">
        <v>49</v>
      </c>
      <c r="K172">
        <v>445</v>
      </c>
      <c r="L172">
        <v>462</v>
      </c>
      <c r="M172">
        <v>5</v>
      </c>
      <c r="N172">
        <v>0</v>
      </c>
      <c r="O172">
        <v>0</v>
      </c>
      <c r="P172" t="s">
        <v>89</v>
      </c>
      <c r="Q172" t="s">
        <v>120</v>
      </c>
      <c r="R172">
        <v>6</v>
      </c>
    </row>
    <row r="173" spans="1:18" x14ac:dyDescent="0.3">
      <c r="A173">
        <v>129530</v>
      </c>
      <c r="B173" t="s">
        <v>49</v>
      </c>
      <c r="C173" t="s">
        <v>14</v>
      </c>
      <c r="D173">
        <v>593</v>
      </c>
      <c r="E173">
        <v>163</v>
      </c>
      <c r="F173">
        <v>230</v>
      </c>
      <c r="G173">
        <v>0</v>
      </c>
      <c r="H173">
        <v>9520</v>
      </c>
      <c r="I173">
        <v>8</v>
      </c>
      <c r="J173">
        <v>33</v>
      </c>
      <c r="K173">
        <v>180</v>
      </c>
      <c r="L173">
        <v>207</v>
      </c>
      <c r="M173">
        <v>12.5</v>
      </c>
      <c r="N173">
        <v>1</v>
      </c>
      <c r="O173">
        <v>43</v>
      </c>
      <c r="P173" t="s">
        <v>91</v>
      </c>
      <c r="Q173" t="s">
        <v>122</v>
      </c>
      <c r="R173">
        <v>10</v>
      </c>
    </row>
    <row r="174" spans="1:18" x14ac:dyDescent="0.3">
      <c r="A174">
        <v>33773</v>
      </c>
      <c r="B174" t="s">
        <v>13</v>
      </c>
      <c r="C174" t="s">
        <v>17</v>
      </c>
      <c r="D174">
        <v>915</v>
      </c>
      <c r="E174">
        <v>308</v>
      </c>
      <c r="F174">
        <v>438</v>
      </c>
      <c r="G174">
        <v>13</v>
      </c>
      <c r="H174">
        <v>17783</v>
      </c>
      <c r="I174">
        <v>8</v>
      </c>
      <c r="J174">
        <v>19</v>
      </c>
      <c r="K174">
        <v>357</v>
      </c>
      <c r="L174">
        <v>367</v>
      </c>
      <c r="M174">
        <v>13</v>
      </c>
      <c r="N174">
        <v>0</v>
      </c>
      <c r="O174">
        <v>0</v>
      </c>
      <c r="P174" t="s">
        <v>101</v>
      </c>
      <c r="Q174" t="s">
        <v>125</v>
      </c>
      <c r="R174">
        <v>20</v>
      </c>
    </row>
    <row r="175" spans="1:18" x14ac:dyDescent="0.3">
      <c r="A175">
        <v>10031</v>
      </c>
      <c r="B175" t="s">
        <v>60</v>
      </c>
      <c r="C175" t="s">
        <v>17</v>
      </c>
      <c r="D175">
        <v>456</v>
      </c>
      <c r="E175">
        <v>258</v>
      </c>
      <c r="F175">
        <v>381</v>
      </c>
      <c r="G175">
        <v>2</v>
      </c>
      <c r="H175">
        <v>13411</v>
      </c>
      <c r="I175">
        <v>2</v>
      </c>
      <c r="J175">
        <v>75</v>
      </c>
      <c r="K175">
        <v>311</v>
      </c>
      <c r="L175">
        <v>314</v>
      </c>
      <c r="M175">
        <v>7.2857142860000002</v>
      </c>
      <c r="N175">
        <v>0</v>
      </c>
      <c r="O175">
        <v>67</v>
      </c>
      <c r="P175" t="s">
        <v>90</v>
      </c>
      <c r="Q175" t="s">
        <v>121</v>
      </c>
      <c r="R175">
        <v>10</v>
      </c>
    </row>
    <row r="176" spans="1:18" x14ac:dyDescent="0.3">
      <c r="A176">
        <v>62056</v>
      </c>
      <c r="B176" t="s">
        <v>34</v>
      </c>
      <c r="C176" t="s">
        <v>14</v>
      </c>
      <c r="D176">
        <v>610</v>
      </c>
      <c r="E176">
        <v>319</v>
      </c>
      <c r="F176">
        <v>407</v>
      </c>
      <c r="G176">
        <v>0</v>
      </c>
      <c r="H176">
        <v>11815</v>
      </c>
      <c r="I176">
        <v>0</v>
      </c>
      <c r="J176">
        <v>86</v>
      </c>
      <c r="K176">
        <v>336</v>
      </c>
      <c r="L176">
        <v>384</v>
      </c>
      <c r="M176">
        <v>4.625</v>
      </c>
      <c r="N176">
        <v>0</v>
      </c>
      <c r="O176">
        <v>51</v>
      </c>
      <c r="P176" t="s">
        <v>92</v>
      </c>
      <c r="Q176" t="s">
        <v>125</v>
      </c>
      <c r="R176">
        <v>7</v>
      </c>
    </row>
    <row r="177" spans="1:18" x14ac:dyDescent="0.3">
      <c r="A177">
        <v>11494</v>
      </c>
      <c r="B177" t="s">
        <v>13</v>
      </c>
      <c r="C177" t="s">
        <v>14</v>
      </c>
      <c r="D177">
        <v>1229</v>
      </c>
      <c r="E177">
        <v>469</v>
      </c>
      <c r="F177">
        <v>544</v>
      </c>
      <c r="G177">
        <v>21</v>
      </c>
      <c r="H177">
        <v>17313</v>
      </c>
      <c r="I177">
        <v>2</v>
      </c>
      <c r="J177">
        <v>30</v>
      </c>
      <c r="K177">
        <v>502</v>
      </c>
      <c r="L177">
        <v>507</v>
      </c>
      <c r="M177">
        <v>8.4</v>
      </c>
      <c r="N177">
        <v>2</v>
      </c>
      <c r="O177">
        <v>32</v>
      </c>
      <c r="P177" t="s">
        <v>95</v>
      </c>
      <c r="Q177" t="s">
        <v>121</v>
      </c>
      <c r="R177">
        <v>5</v>
      </c>
    </row>
    <row r="178" spans="1:18" x14ac:dyDescent="0.3">
      <c r="A178">
        <v>44847</v>
      </c>
      <c r="B178" t="s">
        <v>13</v>
      </c>
      <c r="C178" t="s">
        <v>14</v>
      </c>
      <c r="D178">
        <v>428</v>
      </c>
      <c r="E178">
        <v>140</v>
      </c>
      <c r="F178">
        <v>208</v>
      </c>
      <c r="G178">
        <v>1</v>
      </c>
      <c r="H178">
        <v>9064</v>
      </c>
      <c r="I178">
        <v>7</v>
      </c>
      <c r="J178">
        <v>35</v>
      </c>
      <c r="K178">
        <v>196</v>
      </c>
      <c r="L178">
        <v>171</v>
      </c>
      <c r="M178">
        <v>9.769230769</v>
      </c>
      <c r="N178">
        <v>0</v>
      </c>
      <c r="O178">
        <v>45</v>
      </c>
      <c r="P178" t="s">
        <v>90</v>
      </c>
      <c r="Q178" t="s">
        <v>121</v>
      </c>
      <c r="R178">
        <v>10</v>
      </c>
    </row>
    <row r="179" spans="1:18" x14ac:dyDescent="0.3">
      <c r="A179">
        <v>94851</v>
      </c>
      <c r="B179" t="s">
        <v>16</v>
      </c>
      <c r="C179" t="s">
        <v>17</v>
      </c>
      <c r="D179">
        <v>2333</v>
      </c>
      <c r="E179">
        <v>316</v>
      </c>
      <c r="F179">
        <v>744</v>
      </c>
      <c r="G179">
        <v>61</v>
      </c>
      <c r="H179">
        <v>33535</v>
      </c>
      <c r="I179">
        <v>18</v>
      </c>
      <c r="J179">
        <v>45</v>
      </c>
      <c r="K179">
        <v>643</v>
      </c>
      <c r="L179">
        <v>420</v>
      </c>
      <c r="M179">
        <v>7.307692308</v>
      </c>
      <c r="N179">
        <v>2</v>
      </c>
      <c r="O179">
        <v>81</v>
      </c>
      <c r="P179" t="s">
        <v>96</v>
      </c>
      <c r="Q179" t="s">
        <v>123</v>
      </c>
      <c r="R179">
        <v>10</v>
      </c>
    </row>
    <row r="180" spans="1:18" x14ac:dyDescent="0.3">
      <c r="A180">
        <v>15668</v>
      </c>
      <c r="B180" t="s">
        <v>18</v>
      </c>
      <c r="C180" t="s">
        <v>14</v>
      </c>
      <c r="D180">
        <v>707</v>
      </c>
      <c r="E180">
        <v>383</v>
      </c>
      <c r="F180">
        <v>433</v>
      </c>
      <c r="G180">
        <v>0</v>
      </c>
      <c r="H180">
        <v>13852</v>
      </c>
      <c r="I180">
        <v>0</v>
      </c>
      <c r="J180">
        <v>84</v>
      </c>
      <c r="K180">
        <v>400</v>
      </c>
      <c r="L180">
        <v>398</v>
      </c>
      <c r="M180">
        <v>9.3333333330000006</v>
      </c>
      <c r="N180">
        <v>0</v>
      </c>
      <c r="O180">
        <v>56</v>
      </c>
      <c r="P180" t="s">
        <v>92</v>
      </c>
      <c r="Q180" t="s">
        <v>125</v>
      </c>
      <c r="R180">
        <v>45</v>
      </c>
    </row>
    <row r="181" spans="1:18" x14ac:dyDescent="0.3">
      <c r="A181">
        <v>175579</v>
      </c>
      <c r="B181" t="s">
        <v>51</v>
      </c>
      <c r="C181" t="s">
        <v>17</v>
      </c>
      <c r="D181">
        <v>377</v>
      </c>
      <c r="E181">
        <v>171</v>
      </c>
      <c r="F181">
        <v>187</v>
      </c>
      <c r="G181">
        <v>0</v>
      </c>
      <c r="H181">
        <v>21980</v>
      </c>
      <c r="I181">
        <v>16</v>
      </c>
      <c r="J181">
        <v>42</v>
      </c>
      <c r="K181">
        <v>199</v>
      </c>
      <c r="L181">
        <v>219</v>
      </c>
      <c r="M181">
        <v>16.666666670000001</v>
      </c>
      <c r="N181">
        <v>0</v>
      </c>
      <c r="O181">
        <v>49</v>
      </c>
      <c r="P181" t="s">
        <v>103</v>
      </c>
      <c r="Q181" t="s">
        <v>123</v>
      </c>
      <c r="R181">
        <v>20</v>
      </c>
    </row>
    <row r="182" spans="1:18" x14ac:dyDescent="0.3">
      <c r="A182">
        <v>150534</v>
      </c>
      <c r="B182" t="s">
        <v>22</v>
      </c>
      <c r="C182" t="s">
        <v>31</v>
      </c>
      <c r="D182">
        <v>1624</v>
      </c>
      <c r="E182">
        <v>380</v>
      </c>
      <c r="F182">
        <v>408</v>
      </c>
      <c r="G182">
        <v>13</v>
      </c>
      <c r="H182">
        <v>9685</v>
      </c>
      <c r="I182">
        <v>38</v>
      </c>
      <c r="J182">
        <v>47</v>
      </c>
      <c r="K182">
        <v>382</v>
      </c>
      <c r="L182">
        <v>407</v>
      </c>
      <c r="M182">
        <v>5</v>
      </c>
      <c r="N182">
        <v>980</v>
      </c>
      <c r="O182">
        <v>0</v>
      </c>
      <c r="P182" t="s">
        <v>102</v>
      </c>
      <c r="Q182" t="s">
        <v>123</v>
      </c>
      <c r="R182">
        <v>4</v>
      </c>
    </row>
    <row r="183" spans="1:18" x14ac:dyDescent="0.3">
      <c r="A183">
        <v>68441</v>
      </c>
      <c r="B183" t="s">
        <v>30</v>
      </c>
      <c r="C183" t="s">
        <v>17</v>
      </c>
      <c r="D183">
        <v>348</v>
      </c>
      <c r="E183">
        <v>184</v>
      </c>
      <c r="F183">
        <v>316</v>
      </c>
      <c r="G183">
        <v>0</v>
      </c>
      <c r="H183">
        <v>11686</v>
      </c>
      <c r="I183">
        <v>0</v>
      </c>
      <c r="J183">
        <v>71</v>
      </c>
      <c r="K183">
        <v>269</v>
      </c>
      <c r="L183">
        <v>264</v>
      </c>
      <c r="M183">
        <v>27.5</v>
      </c>
      <c r="N183">
        <v>0</v>
      </c>
      <c r="O183">
        <v>55</v>
      </c>
      <c r="P183" t="s">
        <v>103</v>
      </c>
      <c r="Q183" t="s">
        <v>123</v>
      </c>
      <c r="R183">
        <v>30</v>
      </c>
    </row>
    <row r="184" spans="1:18" x14ac:dyDescent="0.3">
      <c r="A184">
        <v>157185</v>
      </c>
      <c r="B184" t="s">
        <v>22</v>
      </c>
      <c r="C184" t="s">
        <v>17</v>
      </c>
      <c r="D184">
        <v>1878</v>
      </c>
      <c r="E184">
        <v>523</v>
      </c>
      <c r="F184">
        <v>566</v>
      </c>
      <c r="G184">
        <v>35</v>
      </c>
      <c r="H184">
        <v>16084</v>
      </c>
      <c r="I184">
        <v>8</v>
      </c>
      <c r="J184">
        <v>62</v>
      </c>
      <c r="K184">
        <v>526</v>
      </c>
      <c r="L184">
        <v>564</v>
      </c>
      <c r="M184">
        <v>6.785652174</v>
      </c>
      <c r="N184">
        <v>0</v>
      </c>
      <c r="O184">
        <v>0</v>
      </c>
      <c r="P184" t="s">
        <v>93</v>
      </c>
      <c r="Q184" t="s">
        <v>120</v>
      </c>
      <c r="R184">
        <v>5</v>
      </c>
    </row>
    <row r="185" spans="1:18" x14ac:dyDescent="0.3">
      <c r="A185">
        <v>90816</v>
      </c>
      <c r="B185" t="s">
        <v>16</v>
      </c>
      <c r="C185" t="s">
        <v>17</v>
      </c>
      <c r="D185">
        <v>777</v>
      </c>
      <c r="E185">
        <v>378</v>
      </c>
      <c r="F185">
        <v>423</v>
      </c>
      <c r="G185">
        <v>0</v>
      </c>
      <c r="H185">
        <v>14106</v>
      </c>
      <c r="I185">
        <v>6</v>
      </c>
      <c r="J185">
        <v>84</v>
      </c>
      <c r="K185">
        <v>386</v>
      </c>
      <c r="L185">
        <v>396</v>
      </c>
      <c r="M185">
        <v>17.8</v>
      </c>
      <c r="N185">
        <v>0</v>
      </c>
      <c r="O185">
        <v>44</v>
      </c>
      <c r="P185" t="s">
        <v>91</v>
      </c>
      <c r="Q185" t="s">
        <v>122</v>
      </c>
      <c r="R185">
        <v>20</v>
      </c>
    </row>
    <row r="186" spans="1:18" x14ac:dyDescent="0.3">
      <c r="A186">
        <v>94915</v>
      </c>
      <c r="B186" t="s">
        <v>16</v>
      </c>
      <c r="C186" t="s">
        <v>17</v>
      </c>
      <c r="D186">
        <v>1463</v>
      </c>
      <c r="E186">
        <v>117</v>
      </c>
      <c r="F186">
        <v>523</v>
      </c>
      <c r="G186">
        <v>8</v>
      </c>
      <c r="H186">
        <v>13344</v>
      </c>
      <c r="I186">
        <v>26</v>
      </c>
      <c r="J186">
        <v>60</v>
      </c>
      <c r="K186">
        <v>439</v>
      </c>
      <c r="L186">
        <v>266</v>
      </c>
      <c r="M186">
        <v>12.16666667</v>
      </c>
      <c r="N186">
        <v>0</v>
      </c>
      <c r="O186">
        <v>54</v>
      </c>
      <c r="P186" t="s">
        <v>96</v>
      </c>
      <c r="Q186" t="s">
        <v>123</v>
      </c>
      <c r="R186">
        <v>15</v>
      </c>
    </row>
    <row r="187" spans="1:18" x14ac:dyDescent="0.3">
      <c r="A187">
        <v>118392</v>
      </c>
      <c r="B187" t="s">
        <v>21</v>
      </c>
      <c r="C187" t="s">
        <v>14</v>
      </c>
      <c r="D187">
        <v>375</v>
      </c>
      <c r="E187">
        <v>153</v>
      </c>
      <c r="F187">
        <v>248</v>
      </c>
      <c r="G187">
        <v>0</v>
      </c>
      <c r="H187">
        <v>7798</v>
      </c>
      <c r="I187">
        <v>1</v>
      </c>
      <c r="J187">
        <v>84</v>
      </c>
      <c r="K187">
        <v>214</v>
      </c>
      <c r="L187">
        <v>206</v>
      </c>
      <c r="M187">
        <v>5.3478260869999996</v>
      </c>
      <c r="N187">
        <v>2</v>
      </c>
      <c r="O187">
        <v>80</v>
      </c>
      <c r="P187" t="s">
        <v>100</v>
      </c>
      <c r="Q187" t="s">
        <v>125</v>
      </c>
      <c r="R187">
        <v>12</v>
      </c>
    </row>
    <row r="188" spans="1:18" x14ac:dyDescent="0.3">
      <c r="A188">
        <v>187571</v>
      </c>
      <c r="B188" t="s">
        <v>34</v>
      </c>
      <c r="C188" t="s">
        <v>97</v>
      </c>
      <c r="D188">
        <v>561</v>
      </c>
      <c r="E188">
        <v>302</v>
      </c>
      <c r="F188">
        <v>331</v>
      </c>
      <c r="G188">
        <v>1</v>
      </c>
      <c r="H188">
        <v>10873</v>
      </c>
      <c r="I188">
        <v>0</v>
      </c>
      <c r="J188">
        <v>60</v>
      </c>
      <c r="K188">
        <v>301</v>
      </c>
      <c r="L188">
        <v>323</v>
      </c>
      <c r="M188">
        <v>19.666666670000001</v>
      </c>
      <c r="N188">
        <v>0</v>
      </c>
      <c r="O188">
        <v>0</v>
      </c>
      <c r="P188" t="s">
        <v>92</v>
      </c>
      <c r="Q188" t="s">
        <v>125</v>
      </c>
      <c r="R188">
        <v>26</v>
      </c>
    </row>
    <row r="189" spans="1:18" x14ac:dyDescent="0.3">
      <c r="A189">
        <v>21659</v>
      </c>
      <c r="B189" t="s">
        <v>18</v>
      </c>
      <c r="C189" t="s">
        <v>14</v>
      </c>
      <c r="D189">
        <v>502</v>
      </c>
      <c r="E189">
        <v>199</v>
      </c>
      <c r="F189">
        <v>261</v>
      </c>
      <c r="G189">
        <v>1</v>
      </c>
      <c r="H189">
        <v>8726</v>
      </c>
      <c r="I189">
        <v>0</v>
      </c>
      <c r="J189">
        <v>85</v>
      </c>
      <c r="K189">
        <v>250</v>
      </c>
      <c r="L189">
        <v>229</v>
      </c>
      <c r="M189">
        <v>7.875</v>
      </c>
      <c r="N189">
        <v>1002</v>
      </c>
      <c r="O189">
        <v>43</v>
      </c>
      <c r="P189" t="s">
        <v>92</v>
      </c>
      <c r="Q189" t="s">
        <v>125</v>
      </c>
      <c r="R189">
        <v>10</v>
      </c>
    </row>
    <row r="190" spans="1:18" x14ac:dyDescent="0.3">
      <c r="A190">
        <v>157672</v>
      </c>
      <c r="B190" t="s">
        <v>22</v>
      </c>
      <c r="C190" t="s">
        <v>14</v>
      </c>
      <c r="D190">
        <v>4206</v>
      </c>
      <c r="E190">
        <v>789</v>
      </c>
      <c r="F190">
        <v>850</v>
      </c>
      <c r="G190">
        <v>93</v>
      </c>
      <c r="H190">
        <v>37411</v>
      </c>
      <c r="I190">
        <v>19</v>
      </c>
      <c r="J190">
        <v>36</v>
      </c>
      <c r="K190">
        <v>804</v>
      </c>
      <c r="L190">
        <v>834</v>
      </c>
      <c r="M190">
        <v>12.66666667</v>
      </c>
      <c r="N190">
        <v>2</v>
      </c>
      <c r="O190">
        <v>66</v>
      </c>
      <c r="P190" t="s">
        <v>93</v>
      </c>
      <c r="Q190" t="s">
        <v>120</v>
      </c>
      <c r="R190">
        <v>10</v>
      </c>
    </row>
    <row r="191" spans="1:18" x14ac:dyDescent="0.3">
      <c r="A191">
        <v>64166</v>
      </c>
      <c r="B191" t="s">
        <v>34</v>
      </c>
      <c r="C191" t="s">
        <v>14</v>
      </c>
      <c r="D191">
        <v>800</v>
      </c>
      <c r="E191">
        <v>283</v>
      </c>
      <c r="F191">
        <v>425</v>
      </c>
      <c r="G191">
        <v>4</v>
      </c>
      <c r="H191">
        <v>15160</v>
      </c>
      <c r="I191">
        <v>7</v>
      </c>
      <c r="J191">
        <v>60</v>
      </c>
      <c r="K191">
        <v>398</v>
      </c>
      <c r="L191">
        <v>338</v>
      </c>
      <c r="M191">
        <v>16.600000000000001</v>
      </c>
      <c r="N191">
        <v>1</v>
      </c>
      <c r="O191">
        <v>80</v>
      </c>
      <c r="P191" t="s">
        <v>90</v>
      </c>
      <c r="Q191" t="s">
        <v>121</v>
      </c>
      <c r="R191">
        <v>23</v>
      </c>
    </row>
    <row r="192" spans="1:18" x14ac:dyDescent="0.3">
      <c r="A192">
        <v>185304</v>
      </c>
      <c r="B192" t="s">
        <v>49</v>
      </c>
      <c r="C192" t="s">
        <v>14</v>
      </c>
      <c r="D192">
        <v>1472</v>
      </c>
      <c r="E192">
        <v>625</v>
      </c>
      <c r="F192">
        <v>732</v>
      </c>
      <c r="G192">
        <v>27</v>
      </c>
      <c r="H192">
        <v>27469</v>
      </c>
      <c r="I192">
        <v>3</v>
      </c>
      <c r="J192">
        <v>24</v>
      </c>
      <c r="K192">
        <v>653</v>
      </c>
      <c r="L192">
        <v>687</v>
      </c>
      <c r="M192">
        <v>15.21428571</v>
      </c>
      <c r="N192">
        <v>1</v>
      </c>
      <c r="O192">
        <v>72</v>
      </c>
      <c r="P192" t="s">
        <v>95</v>
      </c>
      <c r="Q192" t="s">
        <v>121</v>
      </c>
      <c r="R192">
        <v>21</v>
      </c>
    </row>
    <row r="193" spans="1:18" x14ac:dyDescent="0.3">
      <c r="A193">
        <v>57963</v>
      </c>
      <c r="B193" t="s">
        <v>58</v>
      </c>
      <c r="C193" t="s">
        <v>17</v>
      </c>
      <c r="D193">
        <v>492</v>
      </c>
      <c r="E193">
        <v>332</v>
      </c>
      <c r="F193">
        <v>471</v>
      </c>
      <c r="G193">
        <v>3</v>
      </c>
      <c r="H193">
        <v>21410</v>
      </c>
      <c r="I193">
        <v>0</v>
      </c>
      <c r="J193">
        <v>71</v>
      </c>
      <c r="K193">
        <v>450</v>
      </c>
      <c r="L193">
        <v>425</v>
      </c>
      <c r="M193">
        <v>8.4375</v>
      </c>
      <c r="N193">
        <v>28</v>
      </c>
      <c r="O193">
        <v>70</v>
      </c>
      <c r="P193" t="s">
        <v>89</v>
      </c>
      <c r="Q193" t="s">
        <v>120</v>
      </c>
      <c r="R193">
        <v>10</v>
      </c>
    </row>
    <row r="194" spans="1:18" x14ac:dyDescent="0.3">
      <c r="A194">
        <v>98249</v>
      </c>
      <c r="B194" t="s">
        <v>16</v>
      </c>
      <c r="C194" t="s">
        <v>17</v>
      </c>
      <c r="D194">
        <v>609</v>
      </c>
      <c r="E194">
        <v>314</v>
      </c>
      <c r="F194">
        <v>385</v>
      </c>
      <c r="G194">
        <v>1</v>
      </c>
      <c r="H194">
        <v>11360</v>
      </c>
      <c r="I194">
        <v>0</v>
      </c>
      <c r="J194">
        <v>92</v>
      </c>
      <c r="K194">
        <v>347</v>
      </c>
      <c r="L194">
        <v>349</v>
      </c>
      <c r="M194">
        <v>6.6666666670000003</v>
      </c>
      <c r="N194">
        <v>0</v>
      </c>
      <c r="O194">
        <v>0</v>
      </c>
      <c r="P194" t="s">
        <v>92</v>
      </c>
      <c r="Q194" t="s">
        <v>125</v>
      </c>
      <c r="R194">
        <v>10</v>
      </c>
    </row>
    <row r="195" spans="1:18" x14ac:dyDescent="0.3">
      <c r="A195">
        <v>153689</v>
      </c>
      <c r="B195" t="s">
        <v>22</v>
      </c>
      <c r="C195" t="s">
        <v>17</v>
      </c>
      <c r="D195">
        <v>2430</v>
      </c>
      <c r="E195">
        <v>604</v>
      </c>
      <c r="F195">
        <v>669</v>
      </c>
      <c r="G195">
        <v>85</v>
      </c>
      <c r="H195">
        <v>20529</v>
      </c>
      <c r="I195">
        <v>11</v>
      </c>
      <c r="J195">
        <v>42</v>
      </c>
      <c r="K195">
        <v>610</v>
      </c>
      <c r="L195">
        <v>659</v>
      </c>
      <c r="M195">
        <v>9.5</v>
      </c>
      <c r="N195">
        <v>0</v>
      </c>
      <c r="O195">
        <v>67</v>
      </c>
      <c r="P195" t="s">
        <v>94</v>
      </c>
      <c r="Q195" t="s">
        <v>122</v>
      </c>
      <c r="R195">
        <v>20</v>
      </c>
    </row>
    <row r="196" spans="1:18" x14ac:dyDescent="0.3">
      <c r="A196">
        <v>157807</v>
      </c>
      <c r="B196" t="s">
        <v>22</v>
      </c>
      <c r="C196" t="s">
        <v>14</v>
      </c>
      <c r="D196">
        <v>2559</v>
      </c>
      <c r="E196">
        <v>581</v>
      </c>
      <c r="F196">
        <v>651</v>
      </c>
      <c r="G196">
        <v>84</v>
      </c>
      <c r="H196">
        <v>21559</v>
      </c>
      <c r="I196">
        <v>13</v>
      </c>
      <c r="J196">
        <v>51</v>
      </c>
      <c r="K196">
        <v>591</v>
      </c>
      <c r="L196">
        <v>614</v>
      </c>
      <c r="M196">
        <v>10.25</v>
      </c>
      <c r="N196">
        <v>1</v>
      </c>
      <c r="O196">
        <v>73</v>
      </c>
      <c r="P196" t="s">
        <v>94</v>
      </c>
      <c r="Q196" t="s">
        <v>122</v>
      </c>
      <c r="R196">
        <v>16</v>
      </c>
    </row>
    <row r="197" spans="1:18" x14ac:dyDescent="0.3">
      <c r="A197">
        <v>41715</v>
      </c>
      <c r="B197" t="s">
        <v>13</v>
      </c>
      <c r="C197" t="s">
        <v>97</v>
      </c>
      <c r="D197">
        <v>696</v>
      </c>
      <c r="E197">
        <v>272</v>
      </c>
      <c r="F197">
        <v>427</v>
      </c>
      <c r="G197">
        <v>7</v>
      </c>
      <c r="H197">
        <v>16474</v>
      </c>
      <c r="I197">
        <v>7</v>
      </c>
      <c r="J197">
        <v>22</v>
      </c>
      <c r="K197">
        <v>357</v>
      </c>
      <c r="L197">
        <v>358</v>
      </c>
      <c r="M197">
        <v>3.3</v>
      </c>
      <c r="N197">
        <v>0</v>
      </c>
      <c r="O197">
        <v>0</v>
      </c>
      <c r="P197" t="s">
        <v>102</v>
      </c>
      <c r="Q197" t="s">
        <v>123</v>
      </c>
      <c r="R197">
        <v>3</v>
      </c>
    </row>
    <row r="198" spans="1:18" x14ac:dyDescent="0.3">
      <c r="A198">
        <v>45356</v>
      </c>
      <c r="B198" t="s">
        <v>13</v>
      </c>
      <c r="C198" t="s">
        <v>14</v>
      </c>
      <c r="D198">
        <v>762</v>
      </c>
      <c r="E198">
        <v>254</v>
      </c>
      <c r="F198">
        <v>411</v>
      </c>
      <c r="G198">
        <v>7</v>
      </c>
      <c r="H198">
        <v>17458</v>
      </c>
      <c r="I198">
        <v>7</v>
      </c>
      <c r="J198">
        <v>13</v>
      </c>
      <c r="K198">
        <v>355</v>
      </c>
      <c r="L198">
        <v>327</v>
      </c>
      <c r="M198">
        <v>6.6086956519999998</v>
      </c>
      <c r="N198">
        <v>1</v>
      </c>
      <c r="O198">
        <v>77</v>
      </c>
      <c r="P198" t="s">
        <v>104</v>
      </c>
      <c r="Q198" t="s">
        <v>123</v>
      </c>
      <c r="R198">
        <v>8</v>
      </c>
    </row>
    <row r="199" spans="1:18" x14ac:dyDescent="0.3">
      <c r="A199">
        <v>163506</v>
      </c>
      <c r="B199" t="s">
        <v>22</v>
      </c>
      <c r="C199" t="s">
        <v>17</v>
      </c>
      <c r="D199">
        <v>3556</v>
      </c>
      <c r="E199">
        <v>735</v>
      </c>
      <c r="F199">
        <v>805</v>
      </c>
      <c r="G199">
        <v>98</v>
      </c>
      <c r="H199">
        <v>34382</v>
      </c>
      <c r="I199">
        <v>9</v>
      </c>
      <c r="J199">
        <v>55</v>
      </c>
      <c r="K199">
        <v>701</v>
      </c>
      <c r="L199">
        <v>838</v>
      </c>
      <c r="M199">
        <v>15.85714286</v>
      </c>
      <c r="N199">
        <v>0</v>
      </c>
      <c r="O199">
        <v>0</v>
      </c>
      <c r="P199" t="s">
        <v>96</v>
      </c>
      <c r="Q199" t="s">
        <v>123</v>
      </c>
      <c r="R199">
        <v>15</v>
      </c>
    </row>
    <row r="200" spans="1:18" x14ac:dyDescent="0.3">
      <c r="A200">
        <v>107727</v>
      </c>
      <c r="B200" t="s">
        <v>60</v>
      </c>
      <c r="C200" t="s">
        <v>17</v>
      </c>
      <c r="D200">
        <v>441</v>
      </c>
      <c r="E200">
        <v>260</v>
      </c>
      <c r="F200">
        <v>353</v>
      </c>
      <c r="G200">
        <v>0</v>
      </c>
      <c r="H200">
        <v>12452</v>
      </c>
      <c r="I200">
        <v>1</v>
      </c>
      <c r="J200">
        <v>75</v>
      </c>
      <c r="K200">
        <v>321</v>
      </c>
      <c r="L200">
        <v>300</v>
      </c>
      <c r="M200">
        <v>5.2790697670000002</v>
      </c>
      <c r="N200">
        <v>0</v>
      </c>
      <c r="O200">
        <v>57</v>
      </c>
      <c r="P200" t="s">
        <v>90</v>
      </c>
      <c r="Q200" t="s">
        <v>121</v>
      </c>
      <c r="R200">
        <v>7</v>
      </c>
    </row>
    <row r="201" spans="1:18" x14ac:dyDescent="0.3">
      <c r="A201">
        <v>64212</v>
      </c>
      <c r="B201" t="s">
        <v>34</v>
      </c>
      <c r="C201" t="s">
        <v>17</v>
      </c>
      <c r="D201">
        <v>502</v>
      </c>
      <c r="E201">
        <v>319</v>
      </c>
      <c r="F201">
        <v>388</v>
      </c>
      <c r="G201">
        <v>0</v>
      </c>
      <c r="H201">
        <v>12989</v>
      </c>
      <c r="I201">
        <v>1</v>
      </c>
      <c r="J201">
        <v>80</v>
      </c>
      <c r="K201">
        <v>363</v>
      </c>
      <c r="L201">
        <v>341</v>
      </c>
      <c r="M201">
        <v>15.66666667</v>
      </c>
      <c r="N201">
        <v>0</v>
      </c>
      <c r="O201">
        <v>71</v>
      </c>
      <c r="P201" t="s">
        <v>89</v>
      </c>
      <c r="Q201" t="s">
        <v>120</v>
      </c>
      <c r="R201">
        <v>20</v>
      </c>
    </row>
    <row r="202" spans="1:18" x14ac:dyDescent="0.3">
      <c r="A202">
        <v>60252</v>
      </c>
      <c r="B202" t="s">
        <v>34</v>
      </c>
      <c r="C202" t="s">
        <v>14</v>
      </c>
      <c r="D202">
        <v>673</v>
      </c>
      <c r="E202">
        <v>284</v>
      </c>
      <c r="F202">
        <v>373</v>
      </c>
      <c r="G202">
        <v>0</v>
      </c>
      <c r="H202">
        <v>15149</v>
      </c>
      <c r="I202">
        <v>1</v>
      </c>
      <c r="J202">
        <v>67</v>
      </c>
      <c r="K202">
        <v>330</v>
      </c>
      <c r="L202">
        <v>335</v>
      </c>
      <c r="M202">
        <v>13.45454546</v>
      </c>
      <c r="N202">
        <v>1</v>
      </c>
      <c r="O202">
        <v>0</v>
      </c>
      <c r="P202" t="s">
        <v>91</v>
      </c>
      <c r="Q202" t="s">
        <v>122</v>
      </c>
      <c r="R202">
        <v>15</v>
      </c>
    </row>
    <row r="203" spans="1:18" x14ac:dyDescent="0.3">
      <c r="A203">
        <v>45101</v>
      </c>
      <c r="B203" t="s">
        <v>13</v>
      </c>
      <c r="C203" t="s">
        <v>17</v>
      </c>
      <c r="D203">
        <v>1173</v>
      </c>
      <c r="E203">
        <v>322</v>
      </c>
      <c r="F203">
        <v>494</v>
      </c>
      <c r="G203">
        <v>5</v>
      </c>
      <c r="H203">
        <v>18738</v>
      </c>
      <c r="I203">
        <v>7</v>
      </c>
      <c r="J203">
        <v>14</v>
      </c>
      <c r="K203">
        <v>424</v>
      </c>
      <c r="L203">
        <v>407</v>
      </c>
      <c r="M203">
        <v>4.125</v>
      </c>
      <c r="N203">
        <v>2</v>
      </c>
      <c r="O203">
        <v>0</v>
      </c>
      <c r="P203" t="s">
        <v>93</v>
      </c>
      <c r="Q203" t="s">
        <v>120</v>
      </c>
      <c r="R203">
        <v>3</v>
      </c>
    </row>
    <row r="204" spans="1:18" x14ac:dyDescent="0.3">
      <c r="A204">
        <v>36528</v>
      </c>
      <c r="B204" t="s">
        <v>13</v>
      </c>
      <c r="C204" t="s">
        <v>17</v>
      </c>
      <c r="D204">
        <v>934</v>
      </c>
      <c r="E204">
        <v>323</v>
      </c>
      <c r="F204">
        <v>400</v>
      </c>
      <c r="G204">
        <v>1</v>
      </c>
      <c r="H204">
        <v>9980</v>
      </c>
      <c r="I204">
        <v>73</v>
      </c>
      <c r="J204">
        <v>17</v>
      </c>
      <c r="K204">
        <v>373</v>
      </c>
      <c r="L204">
        <v>376</v>
      </c>
      <c r="M204">
        <v>25</v>
      </c>
      <c r="N204">
        <v>0</v>
      </c>
      <c r="O204">
        <v>74</v>
      </c>
      <c r="P204" t="s">
        <v>91</v>
      </c>
      <c r="Q204" t="s">
        <v>122</v>
      </c>
      <c r="R204">
        <v>25</v>
      </c>
    </row>
    <row r="205" spans="1:18" x14ac:dyDescent="0.3">
      <c r="A205">
        <v>38820</v>
      </c>
      <c r="B205" t="s">
        <v>13</v>
      </c>
      <c r="C205" t="s">
        <v>14</v>
      </c>
      <c r="D205">
        <v>1332</v>
      </c>
      <c r="E205">
        <v>357</v>
      </c>
      <c r="F205">
        <v>497</v>
      </c>
      <c r="G205">
        <v>2</v>
      </c>
      <c r="H205">
        <v>21444</v>
      </c>
      <c r="I205">
        <v>14</v>
      </c>
      <c r="J205">
        <v>15</v>
      </c>
      <c r="K205">
        <v>411</v>
      </c>
      <c r="L205">
        <v>422</v>
      </c>
      <c r="M205">
        <v>9.576923077</v>
      </c>
      <c r="N205">
        <v>2</v>
      </c>
      <c r="O205">
        <v>84</v>
      </c>
      <c r="P205" t="s">
        <v>93</v>
      </c>
      <c r="Q205" t="s">
        <v>120</v>
      </c>
      <c r="R205">
        <v>20</v>
      </c>
    </row>
    <row r="206" spans="1:18" x14ac:dyDescent="0.3">
      <c r="A206">
        <v>133906</v>
      </c>
      <c r="B206" t="s">
        <v>42</v>
      </c>
      <c r="C206" t="s">
        <v>17</v>
      </c>
      <c r="D206">
        <v>451</v>
      </c>
      <c r="E206">
        <v>225</v>
      </c>
      <c r="F206">
        <v>294</v>
      </c>
      <c r="G206">
        <v>1</v>
      </c>
      <c r="H206">
        <v>10244</v>
      </c>
      <c r="I206">
        <v>1</v>
      </c>
      <c r="J206">
        <v>43</v>
      </c>
      <c r="K206">
        <v>261</v>
      </c>
      <c r="L206">
        <v>262</v>
      </c>
      <c r="M206">
        <v>15</v>
      </c>
      <c r="N206">
        <v>0</v>
      </c>
      <c r="O206">
        <v>0</v>
      </c>
      <c r="P206" t="s">
        <v>92</v>
      </c>
      <c r="Q206" t="s">
        <v>125</v>
      </c>
      <c r="R206">
        <v>10</v>
      </c>
    </row>
    <row r="207" spans="1:18" x14ac:dyDescent="0.3">
      <c r="A207">
        <v>12226</v>
      </c>
      <c r="B207" t="s">
        <v>49</v>
      </c>
      <c r="C207" t="s">
        <v>17</v>
      </c>
      <c r="D207">
        <v>649</v>
      </c>
      <c r="E207">
        <v>238</v>
      </c>
      <c r="F207">
        <v>302</v>
      </c>
      <c r="G207">
        <v>0</v>
      </c>
      <c r="H207">
        <v>10417</v>
      </c>
      <c r="I207">
        <v>7</v>
      </c>
      <c r="J207">
        <v>60</v>
      </c>
      <c r="K207">
        <v>273</v>
      </c>
      <c r="L207">
        <v>272</v>
      </c>
      <c r="M207">
        <v>5.4117647059999996</v>
      </c>
      <c r="N207">
        <v>0</v>
      </c>
      <c r="O207">
        <v>84</v>
      </c>
      <c r="P207" t="s">
        <v>89</v>
      </c>
      <c r="Q207" t="s">
        <v>120</v>
      </c>
      <c r="R207">
        <v>8</v>
      </c>
    </row>
    <row r="208" spans="1:18" x14ac:dyDescent="0.3">
      <c r="A208">
        <v>8696</v>
      </c>
      <c r="B208" t="s">
        <v>32</v>
      </c>
      <c r="C208" t="s">
        <v>17</v>
      </c>
      <c r="D208">
        <v>590</v>
      </c>
      <c r="E208">
        <v>410</v>
      </c>
      <c r="F208">
        <v>456</v>
      </c>
      <c r="G208">
        <v>0</v>
      </c>
      <c r="H208">
        <v>13115</v>
      </c>
      <c r="I208">
        <v>1</v>
      </c>
      <c r="J208">
        <v>65</v>
      </c>
      <c r="K208">
        <v>439</v>
      </c>
      <c r="L208">
        <v>433</v>
      </c>
      <c r="M208">
        <v>13</v>
      </c>
      <c r="N208">
        <v>2</v>
      </c>
      <c r="O208">
        <v>0</v>
      </c>
      <c r="P208" t="s">
        <v>90</v>
      </c>
      <c r="Q208" t="s">
        <v>121</v>
      </c>
      <c r="R208">
        <v>11</v>
      </c>
    </row>
    <row r="209" spans="1:18" x14ac:dyDescent="0.3">
      <c r="A209">
        <v>119368</v>
      </c>
      <c r="B209" t="s">
        <v>21</v>
      </c>
      <c r="C209" t="s">
        <v>17</v>
      </c>
      <c r="D209">
        <v>500</v>
      </c>
      <c r="E209">
        <v>291</v>
      </c>
      <c r="F209">
        <v>379</v>
      </c>
      <c r="G209">
        <v>0</v>
      </c>
      <c r="H209">
        <v>19609</v>
      </c>
      <c r="I209">
        <v>6</v>
      </c>
      <c r="J209">
        <v>50</v>
      </c>
      <c r="K209">
        <v>316</v>
      </c>
      <c r="L209">
        <v>314</v>
      </c>
      <c r="M209">
        <v>11.5</v>
      </c>
      <c r="N209">
        <v>28</v>
      </c>
      <c r="O209">
        <v>57</v>
      </c>
      <c r="P209" t="s">
        <v>93</v>
      </c>
      <c r="Q209" t="s">
        <v>120</v>
      </c>
      <c r="R209">
        <v>25</v>
      </c>
    </row>
    <row r="210" spans="1:18" x14ac:dyDescent="0.3">
      <c r="A210">
        <v>14319</v>
      </c>
      <c r="B210" t="s">
        <v>13</v>
      </c>
      <c r="C210" t="s">
        <v>14</v>
      </c>
      <c r="D210">
        <v>368</v>
      </c>
      <c r="E210">
        <v>230</v>
      </c>
      <c r="F210">
        <v>295</v>
      </c>
      <c r="G210">
        <v>0</v>
      </c>
      <c r="H210">
        <v>9547</v>
      </c>
      <c r="I210">
        <v>0</v>
      </c>
      <c r="J210">
        <v>68</v>
      </c>
      <c r="K210">
        <v>271</v>
      </c>
      <c r="L210">
        <v>261</v>
      </c>
      <c r="M210">
        <v>10.7</v>
      </c>
      <c r="N210">
        <v>1</v>
      </c>
      <c r="O210">
        <v>71</v>
      </c>
      <c r="P210" t="s">
        <v>99</v>
      </c>
      <c r="Q210" t="s">
        <v>122</v>
      </c>
      <c r="R210">
        <v>19</v>
      </c>
    </row>
    <row r="211" spans="1:18" x14ac:dyDescent="0.3">
      <c r="A211">
        <v>118408</v>
      </c>
      <c r="B211" t="s">
        <v>21</v>
      </c>
      <c r="C211" t="s">
        <v>14</v>
      </c>
      <c r="D211">
        <v>427</v>
      </c>
      <c r="E211">
        <v>315</v>
      </c>
      <c r="F211">
        <v>377</v>
      </c>
      <c r="G211">
        <v>0</v>
      </c>
      <c r="H211">
        <v>11299</v>
      </c>
      <c r="I211">
        <v>2</v>
      </c>
      <c r="J211">
        <v>86</v>
      </c>
      <c r="K211">
        <v>365</v>
      </c>
      <c r="L211">
        <v>340</v>
      </c>
      <c r="M211">
        <v>9</v>
      </c>
      <c r="N211">
        <v>1</v>
      </c>
      <c r="O211">
        <v>76</v>
      </c>
      <c r="P211" t="s">
        <v>92</v>
      </c>
      <c r="Q211" t="s">
        <v>125</v>
      </c>
      <c r="R211">
        <v>15</v>
      </c>
    </row>
    <row r="212" spans="1:18" x14ac:dyDescent="0.3">
      <c r="A212">
        <v>146585</v>
      </c>
      <c r="B212" t="s">
        <v>22</v>
      </c>
      <c r="C212" t="s">
        <v>17</v>
      </c>
      <c r="D212">
        <v>1458</v>
      </c>
      <c r="E212">
        <v>173</v>
      </c>
      <c r="F212">
        <v>249</v>
      </c>
      <c r="G212">
        <v>7</v>
      </c>
      <c r="H212">
        <v>8381</v>
      </c>
      <c r="I212">
        <v>40</v>
      </c>
      <c r="J212">
        <v>38</v>
      </c>
      <c r="K212">
        <v>191</v>
      </c>
      <c r="L212">
        <v>220</v>
      </c>
      <c r="M212">
        <v>4.2432432430000002</v>
      </c>
      <c r="N212">
        <v>0</v>
      </c>
      <c r="O212">
        <v>0</v>
      </c>
      <c r="P212" t="s">
        <v>102</v>
      </c>
      <c r="Q212" t="s">
        <v>123</v>
      </c>
      <c r="R212">
        <v>8</v>
      </c>
    </row>
    <row r="213" spans="1:18" x14ac:dyDescent="0.3">
      <c r="A213">
        <v>120115</v>
      </c>
      <c r="B213" t="s">
        <v>21</v>
      </c>
      <c r="C213" t="s">
        <v>14</v>
      </c>
      <c r="D213">
        <v>274</v>
      </c>
      <c r="E213">
        <v>154</v>
      </c>
      <c r="F213">
        <v>256</v>
      </c>
      <c r="G213">
        <v>1</v>
      </c>
      <c r="H213">
        <v>8881</v>
      </c>
      <c r="I213">
        <v>6</v>
      </c>
      <c r="J213">
        <v>84</v>
      </c>
      <c r="K213">
        <v>214</v>
      </c>
      <c r="L213">
        <v>199</v>
      </c>
      <c r="M213">
        <v>40.875</v>
      </c>
      <c r="N213">
        <v>1</v>
      </c>
      <c r="O213">
        <v>-17073</v>
      </c>
      <c r="P213" t="s">
        <v>100</v>
      </c>
      <c r="Q213" t="s">
        <v>125</v>
      </c>
      <c r="R213">
        <v>200</v>
      </c>
    </row>
    <row r="214" spans="1:18" x14ac:dyDescent="0.3">
      <c r="A214">
        <v>57463</v>
      </c>
      <c r="B214" t="s">
        <v>58</v>
      </c>
      <c r="C214" t="s">
        <v>17</v>
      </c>
      <c r="D214">
        <v>584</v>
      </c>
      <c r="E214">
        <v>274</v>
      </c>
      <c r="F214">
        <v>341</v>
      </c>
      <c r="G214">
        <v>0</v>
      </c>
      <c r="H214">
        <v>15105</v>
      </c>
      <c r="I214">
        <v>3</v>
      </c>
      <c r="J214">
        <v>62</v>
      </c>
      <c r="K214">
        <v>287</v>
      </c>
      <c r="L214">
        <v>336</v>
      </c>
      <c r="M214">
        <v>11.14285714</v>
      </c>
      <c r="N214">
        <v>0</v>
      </c>
      <c r="O214">
        <v>72</v>
      </c>
      <c r="P214" t="s">
        <v>91</v>
      </c>
      <c r="Q214" t="s">
        <v>122</v>
      </c>
      <c r="R214">
        <v>10</v>
      </c>
    </row>
    <row r="215" spans="1:18" x14ac:dyDescent="0.3">
      <c r="A215">
        <v>94394</v>
      </c>
      <c r="B215" t="s">
        <v>16</v>
      </c>
      <c r="C215" t="s">
        <v>17</v>
      </c>
      <c r="D215">
        <v>553</v>
      </c>
      <c r="E215">
        <v>306</v>
      </c>
      <c r="F215">
        <v>348</v>
      </c>
      <c r="G215">
        <v>0</v>
      </c>
      <c r="H215">
        <v>9296</v>
      </c>
      <c r="I215">
        <v>2</v>
      </c>
      <c r="J215">
        <v>72</v>
      </c>
      <c r="K215">
        <v>309</v>
      </c>
      <c r="L215">
        <v>333</v>
      </c>
      <c r="M215">
        <v>8.9166666669999994</v>
      </c>
      <c r="N215">
        <v>2</v>
      </c>
      <c r="O215">
        <v>64</v>
      </c>
      <c r="P215" t="s">
        <v>102</v>
      </c>
      <c r="Q215" t="s">
        <v>123</v>
      </c>
      <c r="R215">
        <v>10</v>
      </c>
    </row>
    <row r="216" spans="1:18" x14ac:dyDescent="0.3">
      <c r="A216">
        <v>155135</v>
      </c>
      <c r="B216" t="s">
        <v>22</v>
      </c>
      <c r="C216" t="s">
        <v>14</v>
      </c>
      <c r="D216">
        <v>903</v>
      </c>
      <c r="E216">
        <v>321</v>
      </c>
      <c r="F216">
        <v>390</v>
      </c>
      <c r="G216">
        <v>0</v>
      </c>
      <c r="H216">
        <v>10985</v>
      </c>
      <c r="I216">
        <v>8</v>
      </c>
      <c r="J216">
        <v>54</v>
      </c>
      <c r="K216">
        <v>406</v>
      </c>
      <c r="L216">
        <v>358</v>
      </c>
      <c r="M216">
        <v>6.75</v>
      </c>
      <c r="N216">
        <v>1</v>
      </c>
      <c r="O216">
        <v>67</v>
      </c>
      <c r="P216" t="s">
        <v>99</v>
      </c>
      <c r="Q216" t="s">
        <v>122</v>
      </c>
      <c r="R216">
        <v>7</v>
      </c>
    </row>
    <row r="217" spans="1:18" x14ac:dyDescent="0.3">
      <c r="A217">
        <v>149595</v>
      </c>
      <c r="B217" t="s">
        <v>22</v>
      </c>
      <c r="C217" t="s">
        <v>14</v>
      </c>
      <c r="D217">
        <v>2545</v>
      </c>
      <c r="E217">
        <v>361</v>
      </c>
      <c r="F217">
        <v>358</v>
      </c>
      <c r="G217">
        <v>80</v>
      </c>
      <c r="H217">
        <v>14300</v>
      </c>
      <c r="I217">
        <v>38</v>
      </c>
      <c r="J217">
        <v>37</v>
      </c>
      <c r="K217">
        <v>304</v>
      </c>
      <c r="L217">
        <v>386</v>
      </c>
      <c r="M217">
        <v>12.5</v>
      </c>
      <c r="N217">
        <v>1</v>
      </c>
      <c r="O217">
        <v>37</v>
      </c>
      <c r="P217" t="s">
        <v>91</v>
      </c>
      <c r="Q217" t="s">
        <v>122</v>
      </c>
      <c r="R217">
        <v>17</v>
      </c>
    </row>
    <row r="218" spans="1:18" x14ac:dyDescent="0.3">
      <c r="A218">
        <v>166606</v>
      </c>
      <c r="B218" t="s">
        <v>22</v>
      </c>
      <c r="C218" t="s">
        <v>17</v>
      </c>
      <c r="D218">
        <v>1778</v>
      </c>
      <c r="E218">
        <v>411</v>
      </c>
      <c r="F218">
        <v>503</v>
      </c>
      <c r="G218">
        <v>27</v>
      </c>
      <c r="H218">
        <v>18236</v>
      </c>
      <c r="I218">
        <v>21</v>
      </c>
      <c r="J218">
        <v>41</v>
      </c>
      <c r="K218">
        <v>480</v>
      </c>
      <c r="L218">
        <v>439</v>
      </c>
      <c r="M218">
        <v>39.444444439999998</v>
      </c>
      <c r="N218">
        <v>0</v>
      </c>
      <c r="O218">
        <v>63</v>
      </c>
      <c r="P218" t="s">
        <v>96</v>
      </c>
      <c r="Q218" t="s">
        <v>123</v>
      </c>
      <c r="R218">
        <v>50</v>
      </c>
    </row>
    <row r="219" spans="1:18" x14ac:dyDescent="0.3">
      <c r="A219">
        <v>8240</v>
      </c>
      <c r="B219" t="s">
        <v>22</v>
      </c>
      <c r="C219" t="s">
        <v>97</v>
      </c>
      <c r="D219">
        <v>1187</v>
      </c>
      <c r="E219">
        <v>328</v>
      </c>
      <c r="F219">
        <v>428</v>
      </c>
      <c r="G219">
        <v>11</v>
      </c>
      <c r="H219">
        <v>13978</v>
      </c>
      <c r="I219">
        <v>11</v>
      </c>
      <c r="J219">
        <v>49</v>
      </c>
      <c r="K219">
        <v>366</v>
      </c>
      <c r="L219">
        <v>393</v>
      </c>
      <c r="M219">
        <v>10.81481482</v>
      </c>
      <c r="N219">
        <v>1</v>
      </c>
      <c r="O219">
        <v>0</v>
      </c>
      <c r="P219" t="s">
        <v>97</v>
      </c>
      <c r="Q219">
        <v>0</v>
      </c>
      <c r="R219">
        <v>10</v>
      </c>
    </row>
    <row r="220" spans="1:18" x14ac:dyDescent="0.3">
      <c r="A220">
        <v>185904</v>
      </c>
      <c r="B220" t="s">
        <v>21</v>
      </c>
      <c r="C220" t="s">
        <v>17</v>
      </c>
      <c r="D220">
        <v>1448</v>
      </c>
      <c r="E220">
        <v>651</v>
      </c>
      <c r="F220">
        <v>724</v>
      </c>
      <c r="G220">
        <v>18</v>
      </c>
      <c r="H220">
        <v>24736</v>
      </c>
      <c r="I220">
        <v>3</v>
      </c>
      <c r="J220">
        <v>49</v>
      </c>
      <c r="K220">
        <v>667</v>
      </c>
      <c r="L220">
        <v>698</v>
      </c>
      <c r="M220">
        <v>7.076923077</v>
      </c>
      <c r="N220">
        <v>0</v>
      </c>
      <c r="O220">
        <v>39</v>
      </c>
      <c r="P220" t="s">
        <v>94</v>
      </c>
      <c r="Q220" t="s">
        <v>122</v>
      </c>
      <c r="R220">
        <v>13</v>
      </c>
    </row>
    <row r="221" spans="1:18" x14ac:dyDescent="0.3">
      <c r="A221">
        <v>49351</v>
      </c>
      <c r="B221" t="s">
        <v>44</v>
      </c>
      <c r="C221" t="s">
        <v>14</v>
      </c>
      <c r="D221">
        <v>712</v>
      </c>
      <c r="E221">
        <v>377</v>
      </c>
      <c r="F221">
        <v>472</v>
      </c>
      <c r="G221">
        <v>1</v>
      </c>
      <c r="H221">
        <v>15013</v>
      </c>
      <c r="I221">
        <v>0</v>
      </c>
      <c r="J221">
        <v>73</v>
      </c>
      <c r="K221">
        <v>398</v>
      </c>
      <c r="L221">
        <v>446</v>
      </c>
      <c r="M221">
        <v>14.2</v>
      </c>
      <c r="N221">
        <v>1</v>
      </c>
      <c r="O221">
        <v>63</v>
      </c>
      <c r="P221" t="s">
        <v>90</v>
      </c>
      <c r="Q221" t="s">
        <v>121</v>
      </c>
      <c r="R221">
        <v>15</v>
      </c>
    </row>
    <row r="222" spans="1:18" x14ac:dyDescent="0.3">
      <c r="A222">
        <v>191779</v>
      </c>
      <c r="B222" t="s">
        <v>13</v>
      </c>
      <c r="C222" t="s">
        <v>14</v>
      </c>
      <c r="D222">
        <v>1432</v>
      </c>
      <c r="E222">
        <v>636</v>
      </c>
      <c r="F222">
        <v>772</v>
      </c>
      <c r="G222">
        <v>24</v>
      </c>
      <c r="H222">
        <v>35544</v>
      </c>
      <c r="I222">
        <v>0</v>
      </c>
      <c r="J222">
        <v>44</v>
      </c>
      <c r="K222">
        <v>693</v>
      </c>
      <c r="L222">
        <v>680</v>
      </c>
      <c r="M222">
        <v>25</v>
      </c>
      <c r="N222">
        <v>1</v>
      </c>
      <c r="O222">
        <v>70</v>
      </c>
      <c r="P222" t="s">
        <v>97</v>
      </c>
      <c r="Q222">
        <v>0</v>
      </c>
      <c r="R222">
        <v>150</v>
      </c>
    </row>
    <row r="223" spans="1:18" x14ac:dyDescent="0.3">
      <c r="A223">
        <v>169881</v>
      </c>
      <c r="B223" t="s">
        <v>22</v>
      </c>
      <c r="C223" t="s">
        <v>17</v>
      </c>
      <c r="D223">
        <v>2598</v>
      </c>
      <c r="E223">
        <v>470</v>
      </c>
      <c r="F223">
        <v>661</v>
      </c>
      <c r="G223">
        <v>74</v>
      </c>
      <c r="H223">
        <v>31631</v>
      </c>
      <c r="I223">
        <v>9</v>
      </c>
      <c r="J223">
        <v>36</v>
      </c>
      <c r="K223">
        <v>557</v>
      </c>
      <c r="L223">
        <v>562</v>
      </c>
      <c r="M223">
        <v>8.2222222219999992</v>
      </c>
      <c r="N223">
        <v>0</v>
      </c>
      <c r="O223">
        <v>0</v>
      </c>
      <c r="P223" t="s">
        <v>93</v>
      </c>
      <c r="Q223" t="s">
        <v>120</v>
      </c>
      <c r="R223">
        <v>15</v>
      </c>
    </row>
    <row r="224" spans="1:18" x14ac:dyDescent="0.3">
      <c r="A224">
        <v>144356</v>
      </c>
      <c r="B224" t="s">
        <v>22</v>
      </c>
      <c r="C224" t="s">
        <v>17</v>
      </c>
      <c r="D224">
        <v>2855</v>
      </c>
      <c r="E224">
        <v>311</v>
      </c>
      <c r="F224">
        <v>537</v>
      </c>
      <c r="G224">
        <v>78</v>
      </c>
      <c r="H224">
        <v>18525</v>
      </c>
      <c r="I224">
        <v>28</v>
      </c>
      <c r="J224">
        <v>47</v>
      </c>
      <c r="K224">
        <v>385</v>
      </c>
      <c r="L224">
        <v>484</v>
      </c>
      <c r="M224">
        <v>6.538461539</v>
      </c>
      <c r="N224">
        <v>3</v>
      </c>
      <c r="O224">
        <v>0</v>
      </c>
      <c r="P224" t="s">
        <v>104</v>
      </c>
      <c r="Q224" t="s">
        <v>123</v>
      </c>
      <c r="R224">
        <v>20</v>
      </c>
    </row>
    <row r="225" spans="1:18" x14ac:dyDescent="0.3">
      <c r="A225">
        <v>186528</v>
      </c>
      <c r="B225" t="s">
        <v>21</v>
      </c>
      <c r="C225" t="s">
        <v>17</v>
      </c>
      <c r="D225">
        <v>535</v>
      </c>
      <c r="E225">
        <v>244</v>
      </c>
      <c r="F225">
        <v>402</v>
      </c>
      <c r="G225">
        <v>3</v>
      </c>
      <c r="H225">
        <v>17053</v>
      </c>
      <c r="I225">
        <v>8</v>
      </c>
      <c r="J225">
        <v>86</v>
      </c>
      <c r="K225">
        <v>437</v>
      </c>
      <c r="L225">
        <v>317</v>
      </c>
      <c r="M225">
        <v>9.8125</v>
      </c>
      <c r="N225">
        <v>2</v>
      </c>
      <c r="O225">
        <v>75</v>
      </c>
      <c r="P225" t="s">
        <v>89</v>
      </c>
      <c r="Q225" t="s">
        <v>120</v>
      </c>
      <c r="R225">
        <v>15</v>
      </c>
    </row>
    <row r="226" spans="1:18" x14ac:dyDescent="0.3">
      <c r="A226">
        <v>14161</v>
      </c>
      <c r="B226" t="s">
        <v>41</v>
      </c>
      <c r="C226" t="s">
        <v>14</v>
      </c>
      <c r="D226">
        <v>703</v>
      </c>
      <c r="E226">
        <v>161</v>
      </c>
      <c r="F226">
        <v>232</v>
      </c>
      <c r="G226">
        <v>0</v>
      </c>
      <c r="H226">
        <v>8860</v>
      </c>
      <c r="I226">
        <v>2</v>
      </c>
      <c r="J226">
        <v>55</v>
      </c>
      <c r="K226">
        <v>206</v>
      </c>
      <c r="L226">
        <v>206</v>
      </c>
      <c r="M226">
        <v>7.8181818180000002</v>
      </c>
      <c r="N226">
        <v>0</v>
      </c>
      <c r="O226">
        <v>69</v>
      </c>
      <c r="P226" t="s">
        <v>105</v>
      </c>
      <c r="Q226" t="s">
        <v>121</v>
      </c>
      <c r="R226">
        <v>10</v>
      </c>
    </row>
    <row r="227" spans="1:18" x14ac:dyDescent="0.3">
      <c r="A227">
        <v>190839</v>
      </c>
      <c r="B227" t="s">
        <v>16</v>
      </c>
      <c r="C227" t="s">
        <v>14</v>
      </c>
      <c r="D227">
        <v>662</v>
      </c>
      <c r="E227">
        <v>352</v>
      </c>
      <c r="F227">
        <v>456</v>
      </c>
      <c r="G227">
        <v>1</v>
      </c>
      <c r="H227">
        <v>13460</v>
      </c>
      <c r="I227">
        <v>17</v>
      </c>
      <c r="J227">
        <v>60</v>
      </c>
      <c r="K227">
        <v>406</v>
      </c>
      <c r="L227">
        <v>394</v>
      </c>
      <c r="M227">
        <v>12.5</v>
      </c>
      <c r="N227">
        <v>1</v>
      </c>
      <c r="O227">
        <v>41</v>
      </c>
      <c r="P227" t="s">
        <v>102</v>
      </c>
      <c r="Q227" t="s">
        <v>123</v>
      </c>
      <c r="R227">
        <v>15</v>
      </c>
    </row>
    <row r="228" spans="1:18" x14ac:dyDescent="0.3">
      <c r="A228">
        <v>146269</v>
      </c>
      <c r="B228" t="s">
        <v>22</v>
      </c>
      <c r="C228" t="s">
        <v>17</v>
      </c>
      <c r="D228">
        <v>2973</v>
      </c>
      <c r="E228">
        <v>576</v>
      </c>
      <c r="F228">
        <v>654</v>
      </c>
      <c r="G228">
        <v>85</v>
      </c>
      <c r="H228">
        <v>18497</v>
      </c>
      <c r="I228">
        <v>39</v>
      </c>
      <c r="J228">
        <v>41</v>
      </c>
      <c r="K228">
        <v>591</v>
      </c>
      <c r="L228">
        <v>624</v>
      </c>
      <c r="M228">
        <v>7.25</v>
      </c>
      <c r="N228">
        <v>2</v>
      </c>
      <c r="O228">
        <v>51</v>
      </c>
      <c r="P228" t="s">
        <v>96</v>
      </c>
      <c r="Q228" t="s">
        <v>123</v>
      </c>
      <c r="R228">
        <v>10</v>
      </c>
    </row>
    <row r="229" spans="1:18" x14ac:dyDescent="0.3">
      <c r="A229">
        <v>188507</v>
      </c>
      <c r="B229" t="s">
        <v>22</v>
      </c>
      <c r="C229" t="s">
        <v>17</v>
      </c>
      <c r="D229">
        <v>2289</v>
      </c>
      <c r="E229">
        <v>631</v>
      </c>
      <c r="F229">
        <v>679</v>
      </c>
      <c r="G229">
        <v>66</v>
      </c>
      <c r="H229">
        <v>22571</v>
      </c>
      <c r="I229">
        <v>8</v>
      </c>
      <c r="J229">
        <v>61</v>
      </c>
      <c r="K229">
        <v>647</v>
      </c>
      <c r="L229">
        <v>657</v>
      </c>
      <c r="M229">
        <v>9.769230769</v>
      </c>
      <c r="N229">
        <v>2</v>
      </c>
      <c r="O229">
        <v>71</v>
      </c>
      <c r="P229" t="s">
        <v>95</v>
      </c>
      <c r="Q229" t="s">
        <v>121</v>
      </c>
      <c r="R229">
        <v>10</v>
      </c>
    </row>
    <row r="230" spans="1:18" x14ac:dyDescent="0.3">
      <c r="A230">
        <v>116251</v>
      </c>
      <c r="B230" t="s">
        <v>21</v>
      </c>
      <c r="C230" t="s">
        <v>17</v>
      </c>
      <c r="D230">
        <v>1274</v>
      </c>
      <c r="E230">
        <v>789</v>
      </c>
      <c r="F230">
        <v>825</v>
      </c>
      <c r="G230">
        <v>1</v>
      </c>
      <c r="H230">
        <v>26360</v>
      </c>
      <c r="I230">
        <v>4</v>
      </c>
      <c r="J230">
        <v>31</v>
      </c>
      <c r="K230">
        <v>798</v>
      </c>
      <c r="L230">
        <v>804</v>
      </c>
      <c r="M230">
        <v>6.4090909089999997</v>
      </c>
      <c r="N230">
        <v>0</v>
      </c>
      <c r="O230">
        <v>-17053</v>
      </c>
      <c r="P230" t="s">
        <v>94</v>
      </c>
      <c r="Q230" t="s">
        <v>122</v>
      </c>
      <c r="R230">
        <v>10</v>
      </c>
    </row>
    <row r="231" spans="1:18" x14ac:dyDescent="0.3">
      <c r="A231">
        <v>81945</v>
      </c>
      <c r="B231" t="s">
        <v>36</v>
      </c>
      <c r="C231" t="s">
        <v>14</v>
      </c>
      <c r="D231">
        <v>840</v>
      </c>
      <c r="E231">
        <v>458</v>
      </c>
      <c r="F231">
        <v>548</v>
      </c>
      <c r="G231">
        <v>11</v>
      </c>
      <c r="H231">
        <v>20327</v>
      </c>
      <c r="I231">
        <v>1</v>
      </c>
      <c r="J231">
        <v>79</v>
      </c>
      <c r="K231">
        <v>471</v>
      </c>
      <c r="L231">
        <v>513</v>
      </c>
      <c r="M231">
        <v>15</v>
      </c>
      <c r="N231">
        <v>1</v>
      </c>
      <c r="O231">
        <v>33</v>
      </c>
      <c r="P231" t="s">
        <v>94</v>
      </c>
      <c r="Q231" t="s">
        <v>122</v>
      </c>
      <c r="R231">
        <v>20</v>
      </c>
    </row>
    <row r="232" spans="1:18" x14ac:dyDescent="0.3">
      <c r="A232">
        <v>8989</v>
      </c>
      <c r="B232" t="s">
        <v>41</v>
      </c>
      <c r="C232" t="s">
        <v>17</v>
      </c>
      <c r="D232">
        <v>1024</v>
      </c>
      <c r="E232">
        <v>441</v>
      </c>
      <c r="F232">
        <v>472</v>
      </c>
      <c r="G232">
        <v>5</v>
      </c>
      <c r="H232">
        <v>13462</v>
      </c>
      <c r="I232">
        <v>5</v>
      </c>
      <c r="J232">
        <v>46</v>
      </c>
      <c r="K232">
        <v>451</v>
      </c>
      <c r="L232">
        <v>446</v>
      </c>
      <c r="M232">
        <v>10.5</v>
      </c>
      <c r="N232">
        <v>2</v>
      </c>
      <c r="O232">
        <v>83</v>
      </c>
      <c r="P232" t="s">
        <v>90</v>
      </c>
      <c r="Q232" t="s">
        <v>121</v>
      </c>
      <c r="R232">
        <v>32</v>
      </c>
    </row>
    <row r="233" spans="1:18" x14ac:dyDescent="0.3">
      <c r="A233">
        <v>47282</v>
      </c>
      <c r="B233" t="s">
        <v>44</v>
      </c>
      <c r="C233" t="s">
        <v>17</v>
      </c>
      <c r="D233">
        <v>558</v>
      </c>
      <c r="E233">
        <v>336</v>
      </c>
      <c r="F233">
        <v>398</v>
      </c>
      <c r="G233">
        <v>0</v>
      </c>
      <c r="H233">
        <v>13299</v>
      </c>
      <c r="I233">
        <v>2</v>
      </c>
      <c r="J233">
        <v>77</v>
      </c>
      <c r="K233">
        <v>354</v>
      </c>
      <c r="L233">
        <v>382</v>
      </c>
      <c r="M233">
        <v>7.5</v>
      </c>
      <c r="N233">
        <v>0</v>
      </c>
      <c r="O233">
        <v>40</v>
      </c>
      <c r="P233" t="s">
        <v>91</v>
      </c>
      <c r="Q233" t="s">
        <v>122</v>
      </c>
      <c r="R233">
        <v>15</v>
      </c>
    </row>
    <row r="234" spans="1:18" x14ac:dyDescent="0.3">
      <c r="A234">
        <v>2950</v>
      </c>
      <c r="B234" t="s">
        <v>35</v>
      </c>
      <c r="C234" t="s">
        <v>14</v>
      </c>
      <c r="D234">
        <v>717</v>
      </c>
      <c r="E234">
        <v>306</v>
      </c>
      <c r="F234">
        <v>358</v>
      </c>
      <c r="G234">
        <v>1</v>
      </c>
      <c r="H234">
        <v>11279</v>
      </c>
      <c r="I234">
        <v>2</v>
      </c>
      <c r="J234">
        <v>37</v>
      </c>
      <c r="K234">
        <v>315</v>
      </c>
      <c r="L234">
        <v>333</v>
      </c>
      <c r="M234">
        <v>4.8499999999999996</v>
      </c>
      <c r="N234">
        <v>0</v>
      </c>
      <c r="O234">
        <v>0</v>
      </c>
      <c r="P234" t="s">
        <v>101</v>
      </c>
      <c r="Q234" t="s">
        <v>125</v>
      </c>
      <c r="R234">
        <v>2</v>
      </c>
    </row>
    <row r="235" spans="1:18" x14ac:dyDescent="0.3">
      <c r="A235">
        <v>87771</v>
      </c>
      <c r="B235" t="s">
        <v>16</v>
      </c>
      <c r="C235" t="s">
        <v>17</v>
      </c>
      <c r="D235">
        <v>1667</v>
      </c>
      <c r="E235">
        <v>541</v>
      </c>
      <c r="F235">
        <v>624</v>
      </c>
      <c r="G235">
        <v>26</v>
      </c>
      <c r="H235">
        <v>21458</v>
      </c>
      <c r="I235">
        <v>8</v>
      </c>
      <c r="J235">
        <v>65</v>
      </c>
      <c r="K235">
        <v>603</v>
      </c>
      <c r="L235">
        <v>592</v>
      </c>
      <c r="M235">
        <v>13.33333333</v>
      </c>
      <c r="N235">
        <v>0</v>
      </c>
      <c r="O235">
        <v>33</v>
      </c>
      <c r="P235" t="s">
        <v>96</v>
      </c>
      <c r="Q235" t="s">
        <v>123</v>
      </c>
      <c r="R235">
        <v>20</v>
      </c>
    </row>
    <row r="236" spans="1:18" x14ac:dyDescent="0.3">
      <c r="A236">
        <v>167934</v>
      </c>
      <c r="B236" t="s">
        <v>41</v>
      </c>
      <c r="C236" t="s">
        <v>17</v>
      </c>
      <c r="D236">
        <v>843</v>
      </c>
      <c r="E236">
        <v>423</v>
      </c>
      <c r="F236">
        <v>486</v>
      </c>
      <c r="G236">
        <v>5</v>
      </c>
      <c r="H236">
        <v>16476</v>
      </c>
      <c r="I236">
        <v>6</v>
      </c>
      <c r="J236">
        <v>32</v>
      </c>
      <c r="K236">
        <v>424</v>
      </c>
      <c r="L236">
        <v>475</v>
      </c>
      <c r="M236">
        <v>10.727272729999999</v>
      </c>
      <c r="N236">
        <v>28</v>
      </c>
      <c r="O236">
        <v>65</v>
      </c>
      <c r="P236" t="s">
        <v>91</v>
      </c>
      <c r="Q236" t="s">
        <v>122</v>
      </c>
      <c r="R236">
        <v>21</v>
      </c>
    </row>
    <row r="237" spans="1:18" x14ac:dyDescent="0.3">
      <c r="A237">
        <v>26045</v>
      </c>
      <c r="B237" t="s">
        <v>40</v>
      </c>
      <c r="C237" t="s">
        <v>17</v>
      </c>
      <c r="D237">
        <v>583</v>
      </c>
      <c r="E237">
        <v>360</v>
      </c>
      <c r="F237">
        <v>434</v>
      </c>
      <c r="G237">
        <v>5</v>
      </c>
      <c r="H237">
        <v>24198</v>
      </c>
      <c r="I237">
        <v>4</v>
      </c>
      <c r="J237">
        <v>22</v>
      </c>
      <c r="K237">
        <v>374</v>
      </c>
      <c r="L237">
        <v>405</v>
      </c>
      <c r="M237">
        <v>9.6666666669999994</v>
      </c>
      <c r="N237">
        <v>28</v>
      </c>
      <c r="O237">
        <v>49</v>
      </c>
      <c r="P237" t="s">
        <v>93</v>
      </c>
      <c r="Q237" t="s">
        <v>120</v>
      </c>
      <c r="R237">
        <v>14</v>
      </c>
    </row>
    <row r="238" spans="1:18" x14ac:dyDescent="0.3">
      <c r="A238">
        <v>661</v>
      </c>
      <c r="B238" t="s">
        <v>22</v>
      </c>
      <c r="C238" t="s">
        <v>14</v>
      </c>
      <c r="D238">
        <v>1801</v>
      </c>
      <c r="E238">
        <v>495</v>
      </c>
      <c r="F238">
        <v>525</v>
      </c>
      <c r="G238">
        <v>34</v>
      </c>
      <c r="H238">
        <v>18663</v>
      </c>
      <c r="I238">
        <v>3</v>
      </c>
      <c r="J238">
        <v>48</v>
      </c>
      <c r="K238">
        <v>534</v>
      </c>
      <c r="L238">
        <v>475</v>
      </c>
      <c r="M238">
        <v>19.470588240000001</v>
      </c>
      <c r="N238">
        <v>0</v>
      </c>
      <c r="O238">
        <v>32</v>
      </c>
      <c r="P238" t="s">
        <v>104</v>
      </c>
      <c r="Q238" t="s">
        <v>123</v>
      </c>
      <c r="R238">
        <v>20</v>
      </c>
    </row>
    <row r="239" spans="1:18" x14ac:dyDescent="0.3">
      <c r="A239">
        <v>47569</v>
      </c>
      <c r="B239" t="s">
        <v>44</v>
      </c>
      <c r="C239" t="s">
        <v>17</v>
      </c>
      <c r="D239">
        <v>863</v>
      </c>
      <c r="E239">
        <v>406</v>
      </c>
      <c r="F239">
        <v>562</v>
      </c>
      <c r="G239">
        <v>2</v>
      </c>
      <c r="H239">
        <v>19862</v>
      </c>
      <c r="I239">
        <v>3</v>
      </c>
      <c r="J239">
        <v>58</v>
      </c>
      <c r="K239">
        <v>527</v>
      </c>
      <c r="L239">
        <v>459</v>
      </c>
      <c r="M239">
        <v>9.153846154</v>
      </c>
      <c r="N239">
        <v>0</v>
      </c>
      <c r="O239">
        <v>0</v>
      </c>
      <c r="P239" t="s">
        <v>89</v>
      </c>
      <c r="Q239" t="s">
        <v>120</v>
      </c>
      <c r="R239">
        <v>10</v>
      </c>
    </row>
    <row r="240" spans="1:18" x14ac:dyDescent="0.3">
      <c r="A240">
        <v>176743</v>
      </c>
      <c r="B240" t="s">
        <v>51</v>
      </c>
      <c r="C240" t="s">
        <v>14</v>
      </c>
      <c r="D240">
        <v>335</v>
      </c>
      <c r="E240">
        <v>140</v>
      </c>
      <c r="F240">
        <v>170</v>
      </c>
      <c r="G240">
        <v>0</v>
      </c>
      <c r="H240">
        <v>6682</v>
      </c>
      <c r="I240">
        <v>7</v>
      </c>
      <c r="J240">
        <v>36</v>
      </c>
      <c r="K240">
        <v>157</v>
      </c>
      <c r="L240">
        <v>154</v>
      </c>
      <c r="M240">
        <v>4.8571428570000004</v>
      </c>
      <c r="N240">
        <v>1</v>
      </c>
      <c r="O240">
        <v>-17023</v>
      </c>
      <c r="P240" t="s">
        <v>98</v>
      </c>
      <c r="Q240" t="s">
        <v>120</v>
      </c>
      <c r="R240">
        <v>7</v>
      </c>
    </row>
    <row r="241" spans="1:18" x14ac:dyDescent="0.3">
      <c r="A241">
        <v>188164</v>
      </c>
      <c r="B241" t="s">
        <v>21</v>
      </c>
      <c r="C241" t="s">
        <v>97</v>
      </c>
      <c r="D241">
        <v>1362</v>
      </c>
      <c r="E241">
        <v>575</v>
      </c>
      <c r="F241">
        <v>718</v>
      </c>
      <c r="G241">
        <v>8</v>
      </c>
      <c r="H241">
        <v>21447</v>
      </c>
      <c r="I241">
        <v>4</v>
      </c>
      <c r="J241">
        <v>63</v>
      </c>
      <c r="K241">
        <v>645</v>
      </c>
      <c r="L241">
        <v>627</v>
      </c>
      <c r="M241">
        <v>8.5333333329999999</v>
      </c>
      <c r="N241">
        <v>0</v>
      </c>
      <c r="O241">
        <v>0</v>
      </c>
      <c r="P241" t="s">
        <v>94</v>
      </c>
      <c r="Q241" t="s">
        <v>122</v>
      </c>
      <c r="R241">
        <v>10</v>
      </c>
    </row>
    <row r="242" spans="1:18" x14ac:dyDescent="0.3">
      <c r="A242">
        <v>134364</v>
      </c>
      <c r="B242" t="s">
        <v>39</v>
      </c>
      <c r="C242" t="s">
        <v>17</v>
      </c>
      <c r="D242">
        <v>700</v>
      </c>
      <c r="E242">
        <v>252</v>
      </c>
      <c r="F242">
        <v>302</v>
      </c>
      <c r="G242">
        <v>0</v>
      </c>
      <c r="H242">
        <v>12806</v>
      </c>
      <c r="I242">
        <v>6</v>
      </c>
      <c r="J242">
        <v>63</v>
      </c>
      <c r="K242">
        <v>257</v>
      </c>
      <c r="L242">
        <v>281</v>
      </c>
      <c r="M242">
        <v>20</v>
      </c>
      <c r="N242">
        <v>0</v>
      </c>
      <c r="O242">
        <v>0</v>
      </c>
      <c r="P242" t="s">
        <v>104</v>
      </c>
      <c r="Q242" t="s">
        <v>123</v>
      </c>
      <c r="R242">
        <v>20</v>
      </c>
    </row>
    <row r="243" spans="1:18" x14ac:dyDescent="0.3">
      <c r="A243">
        <v>93742</v>
      </c>
      <c r="B243" t="s">
        <v>16</v>
      </c>
      <c r="C243" t="s">
        <v>17</v>
      </c>
      <c r="D243">
        <v>562</v>
      </c>
      <c r="E243">
        <v>360</v>
      </c>
      <c r="F243">
        <v>474</v>
      </c>
      <c r="G243">
        <v>0</v>
      </c>
      <c r="H243">
        <v>12391</v>
      </c>
      <c r="I243">
        <v>24</v>
      </c>
      <c r="J243">
        <v>69</v>
      </c>
      <c r="K243">
        <v>480</v>
      </c>
      <c r="L243">
        <v>388</v>
      </c>
      <c r="M243">
        <v>20</v>
      </c>
      <c r="N243">
        <v>2</v>
      </c>
      <c r="O243">
        <v>62</v>
      </c>
      <c r="P243" t="s">
        <v>102</v>
      </c>
      <c r="Q243" t="s">
        <v>123</v>
      </c>
      <c r="R243">
        <v>30</v>
      </c>
    </row>
    <row r="244" spans="1:18" x14ac:dyDescent="0.3">
      <c r="A244">
        <v>39479</v>
      </c>
      <c r="B244" t="s">
        <v>13</v>
      </c>
      <c r="C244" t="s">
        <v>14</v>
      </c>
      <c r="D244">
        <v>1287</v>
      </c>
      <c r="E244">
        <v>479</v>
      </c>
      <c r="F244">
        <v>616</v>
      </c>
      <c r="G244">
        <v>7</v>
      </c>
      <c r="H244">
        <v>20795</v>
      </c>
      <c r="I244">
        <v>15</v>
      </c>
      <c r="J244">
        <v>35</v>
      </c>
      <c r="K244">
        <v>508</v>
      </c>
      <c r="L244">
        <v>567</v>
      </c>
      <c r="M244">
        <v>4.105769231</v>
      </c>
      <c r="N244">
        <v>2</v>
      </c>
      <c r="O244">
        <v>64</v>
      </c>
      <c r="P244" t="s">
        <v>89</v>
      </c>
      <c r="Q244" t="s">
        <v>120</v>
      </c>
      <c r="R244">
        <v>4</v>
      </c>
    </row>
    <row r="245" spans="1:18" x14ac:dyDescent="0.3">
      <c r="A245">
        <v>54142</v>
      </c>
      <c r="B245" t="s">
        <v>54</v>
      </c>
      <c r="C245" t="s">
        <v>17</v>
      </c>
      <c r="D245">
        <v>476</v>
      </c>
      <c r="E245">
        <v>210</v>
      </c>
      <c r="F245">
        <v>310</v>
      </c>
      <c r="G245">
        <v>0</v>
      </c>
      <c r="H245">
        <v>10171</v>
      </c>
      <c r="I245">
        <v>0</v>
      </c>
      <c r="J245">
        <v>55</v>
      </c>
      <c r="K245">
        <v>254</v>
      </c>
      <c r="L245">
        <v>272</v>
      </c>
      <c r="M245">
        <v>13</v>
      </c>
      <c r="N245">
        <v>2</v>
      </c>
      <c r="O245">
        <v>51</v>
      </c>
      <c r="P245" t="s">
        <v>92</v>
      </c>
      <c r="Q245" t="s">
        <v>125</v>
      </c>
      <c r="R245">
        <v>21</v>
      </c>
    </row>
    <row r="246" spans="1:18" x14ac:dyDescent="0.3">
      <c r="A246">
        <v>168038</v>
      </c>
      <c r="B246" t="s">
        <v>22</v>
      </c>
      <c r="C246" t="s">
        <v>14</v>
      </c>
      <c r="D246">
        <v>5939</v>
      </c>
      <c r="E246">
        <v>1214</v>
      </c>
      <c r="F246">
        <v>1085</v>
      </c>
      <c r="G246">
        <v>99</v>
      </c>
      <c r="H246">
        <v>64833</v>
      </c>
      <c r="I246">
        <v>19</v>
      </c>
      <c r="J246">
        <v>42</v>
      </c>
      <c r="K246">
        <v>1211</v>
      </c>
      <c r="L246">
        <v>1080</v>
      </c>
      <c r="M246">
        <v>20</v>
      </c>
      <c r="N246">
        <v>0</v>
      </c>
      <c r="O246">
        <v>50</v>
      </c>
      <c r="P246" t="s">
        <v>94</v>
      </c>
      <c r="Q246" t="s">
        <v>122</v>
      </c>
      <c r="R246">
        <v>36</v>
      </c>
    </row>
    <row r="247" spans="1:18" x14ac:dyDescent="0.3">
      <c r="A247">
        <v>48675</v>
      </c>
      <c r="B247" t="s">
        <v>44</v>
      </c>
      <c r="C247" t="s">
        <v>17</v>
      </c>
      <c r="D247">
        <v>648</v>
      </c>
      <c r="E247">
        <v>353</v>
      </c>
      <c r="F247">
        <v>453</v>
      </c>
      <c r="G247">
        <v>0</v>
      </c>
      <c r="H247">
        <v>16873</v>
      </c>
      <c r="I247">
        <v>0</v>
      </c>
      <c r="J247">
        <v>77</v>
      </c>
      <c r="K247">
        <v>418</v>
      </c>
      <c r="L247">
        <v>357</v>
      </c>
      <c r="M247">
        <v>7</v>
      </c>
      <c r="N247">
        <v>0</v>
      </c>
      <c r="O247">
        <v>71</v>
      </c>
      <c r="P247" t="s">
        <v>93</v>
      </c>
      <c r="Q247" t="s">
        <v>120</v>
      </c>
      <c r="R247">
        <v>5</v>
      </c>
    </row>
    <row r="248" spans="1:18" x14ac:dyDescent="0.3">
      <c r="A248">
        <v>158980</v>
      </c>
      <c r="B248" t="s">
        <v>22</v>
      </c>
      <c r="C248" t="s">
        <v>14</v>
      </c>
      <c r="D248">
        <v>1862</v>
      </c>
      <c r="E248">
        <v>365</v>
      </c>
      <c r="F248">
        <v>425</v>
      </c>
      <c r="G248">
        <v>23</v>
      </c>
      <c r="H248">
        <v>10521</v>
      </c>
      <c r="I248">
        <v>25</v>
      </c>
      <c r="J248">
        <v>45</v>
      </c>
      <c r="K248">
        <v>372</v>
      </c>
      <c r="L248">
        <v>401</v>
      </c>
      <c r="M248">
        <v>17.85714286</v>
      </c>
      <c r="N248">
        <v>0</v>
      </c>
      <c r="O248">
        <v>35</v>
      </c>
      <c r="P248" t="s">
        <v>91</v>
      </c>
      <c r="Q248" t="s">
        <v>122</v>
      </c>
      <c r="R248">
        <v>20</v>
      </c>
    </row>
    <row r="249" spans="1:18" x14ac:dyDescent="0.3">
      <c r="A249">
        <v>153888</v>
      </c>
      <c r="B249" t="s">
        <v>22</v>
      </c>
      <c r="C249" t="s">
        <v>17</v>
      </c>
      <c r="D249">
        <v>1843</v>
      </c>
      <c r="E249">
        <v>515</v>
      </c>
      <c r="F249">
        <v>582</v>
      </c>
      <c r="G249">
        <v>34</v>
      </c>
      <c r="H249">
        <v>23660</v>
      </c>
      <c r="I249">
        <v>15</v>
      </c>
      <c r="J249">
        <v>29</v>
      </c>
      <c r="K249">
        <v>511</v>
      </c>
      <c r="L249">
        <v>575</v>
      </c>
      <c r="M249">
        <v>19</v>
      </c>
      <c r="N249">
        <v>0</v>
      </c>
      <c r="O249">
        <v>59</v>
      </c>
      <c r="P249" t="s">
        <v>94</v>
      </c>
      <c r="Q249" t="s">
        <v>122</v>
      </c>
      <c r="R249">
        <v>10</v>
      </c>
    </row>
    <row r="250" spans="1:18" x14ac:dyDescent="0.3">
      <c r="A250">
        <v>162300</v>
      </c>
      <c r="B250" t="s">
        <v>22</v>
      </c>
      <c r="C250" t="s">
        <v>14</v>
      </c>
      <c r="D250">
        <v>5190</v>
      </c>
      <c r="E250">
        <v>870</v>
      </c>
      <c r="F250">
        <v>918</v>
      </c>
      <c r="G250">
        <v>98</v>
      </c>
      <c r="H250">
        <v>39481</v>
      </c>
      <c r="I250">
        <v>10</v>
      </c>
      <c r="J250">
        <v>47</v>
      </c>
      <c r="K250">
        <v>892</v>
      </c>
      <c r="L250">
        <v>871</v>
      </c>
      <c r="M250">
        <v>9.8888888890000004</v>
      </c>
      <c r="N250">
        <v>1002</v>
      </c>
      <c r="O250">
        <v>77</v>
      </c>
      <c r="P250" t="s">
        <v>94</v>
      </c>
      <c r="Q250" t="s">
        <v>122</v>
      </c>
      <c r="R250">
        <v>20</v>
      </c>
    </row>
    <row r="251" spans="1:18" x14ac:dyDescent="0.3">
      <c r="A251">
        <v>163081</v>
      </c>
      <c r="B251" t="s">
        <v>22</v>
      </c>
      <c r="C251" t="s">
        <v>14</v>
      </c>
      <c r="D251">
        <v>3912</v>
      </c>
      <c r="E251">
        <v>351</v>
      </c>
      <c r="F251">
        <v>454</v>
      </c>
      <c r="G251">
        <v>98</v>
      </c>
      <c r="H251">
        <v>19508</v>
      </c>
      <c r="I251">
        <v>22</v>
      </c>
      <c r="J251">
        <v>32</v>
      </c>
      <c r="K251">
        <v>410</v>
      </c>
      <c r="L251">
        <v>404</v>
      </c>
      <c r="M251">
        <v>6</v>
      </c>
      <c r="N251">
        <v>1</v>
      </c>
      <c r="O251">
        <v>0</v>
      </c>
      <c r="P251" t="s">
        <v>96</v>
      </c>
      <c r="Q251" t="s">
        <v>123</v>
      </c>
      <c r="R251">
        <v>7</v>
      </c>
    </row>
    <row r="252" spans="1:18" x14ac:dyDescent="0.3">
      <c r="A252">
        <v>14000</v>
      </c>
      <c r="B252" t="s">
        <v>32</v>
      </c>
      <c r="C252" t="s">
        <v>17</v>
      </c>
      <c r="D252">
        <v>1537</v>
      </c>
      <c r="E252">
        <v>791</v>
      </c>
      <c r="F252">
        <v>949</v>
      </c>
      <c r="G252">
        <v>26</v>
      </c>
      <c r="H252">
        <v>32640</v>
      </c>
      <c r="I252">
        <v>2</v>
      </c>
      <c r="J252">
        <v>54</v>
      </c>
      <c r="K252">
        <v>783</v>
      </c>
      <c r="L252">
        <v>916</v>
      </c>
      <c r="M252">
        <v>11.0625</v>
      </c>
      <c r="N252">
        <v>0</v>
      </c>
      <c r="O252">
        <v>76</v>
      </c>
      <c r="P252" t="s">
        <v>94</v>
      </c>
      <c r="Q252" t="s">
        <v>122</v>
      </c>
      <c r="R252">
        <v>12</v>
      </c>
    </row>
    <row r="253" spans="1:18" x14ac:dyDescent="0.3">
      <c r="A253">
        <v>6599</v>
      </c>
      <c r="B253" t="s">
        <v>41</v>
      </c>
      <c r="C253" t="s">
        <v>17</v>
      </c>
      <c r="D253">
        <v>719</v>
      </c>
      <c r="E253">
        <v>330</v>
      </c>
      <c r="F253">
        <v>416</v>
      </c>
      <c r="G253">
        <v>1</v>
      </c>
      <c r="H253">
        <v>14248</v>
      </c>
      <c r="I253">
        <v>3</v>
      </c>
      <c r="J253">
        <v>57</v>
      </c>
      <c r="K253">
        <v>340</v>
      </c>
      <c r="L253">
        <v>389</v>
      </c>
      <c r="M253">
        <v>10.866666670000001</v>
      </c>
      <c r="N253">
        <v>0</v>
      </c>
      <c r="O253">
        <v>61</v>
      </c>
      <c r="P253" t="s">
        <v>91</v>
      </c>
      <c r="Q253" t="s">
        <v>122</v>
      </c>
      <c r="R253">
        <v>11</v>
      </c>
    </row>
    <row r="254" spans="1:18" x14ac:dyDescent="0.3">
      <c r="A254">
        <v>135454</v>
      </c>
      <c r="B254" t="s">
        <v>56</v>
      </c>
      <c r="C254" t="s">
        <v>14</v>
      </c>
      <c r="D254">
        <v>1074</v>
      </c>
      <c r="E254">
        <v>469</v>
      </c>
      <c r="F254">
        <v>516</v>
      </c>
      <c r="G254">
        <v>11</v>
      </c>
      <c r="H254">
        <v>18042</v>
      </c>
      <c r="I254">
        <v>2</v>
      </c>
      <c r="J254">
        <v>34</v>
      </c>
      <c r="K254">
        <v>472</v>
      </c>
      <c r="L254">
        <v>510</v>
      </c>
      <c r="M254">
        <v>8.8235294119999992</v>
      </c>
      <c r="N254">
        <v>0</v>
      </c>
      <c r="O254">
        <v>0</v>
      </c>
      <c r="P254" t="s">
        <v>95</v>
      </c>
      <c r="Q254" t="s">
        <v>121</v>
      </c>
      <c r="R254">
        <v>15</v>
      </c>
    </row>
    <row r="255" spans="1:18" x14ac:dyDescent="0.3">
      <c r="A255">
        <v>128643</v>
      </c>
      <c r="B255" t="s">
        <v>21</v>
      </c>
      <c r="C255" t="s">
        <v>14</v>
      </c>
      <c r="D255">
        <v>298</v>
      </c>
      <c r="E255">
        <v>268</v>
      </c>
      <c r="F255">
        <v>303</v>
      </c>
      <c r="G255">
        <v>0</v>
      </c>
      <c r="H255">
        <v>9838</v>
      </c>
      <c r="I255">
        <v>3</v>
      </c>
      <c r="J255">
        <v>75</v>
      </c>
      <c r="K255">
        <v>281</v>
      </c>
      <c r="L255">
        <v>267</v>
      </c>
      <c r="M255">
        <v>6.625</v>
      </c>
      <c r="N255">
        <v>1</v>
      </c>
      <c r="O255">
        <v>69</v>
      </c>
      <c r="P255" t="s">
        <v>98</v>
      </c>
      <c r="Q255" t="s">
        <v>120</v>
      </c>
      <c r="R255">
        <v>4</v>
      </c>
    </row>
    <row r="256" spans="1:18" x14ac:dyDescent="0.3">
      <c r="A256">
        <v>116420</v>
      </c>
      <c r="B256" t="s">
        <v>21</v>
      </c>
      <c r="C256" t="s">
        <v>14</v>
      </c>
      <c r="D256">
        <v>1951</v>
      </c>
      <c r="E256">
        <v>807</v>
      </c>
      <c r="F256">
        <v>896</v>
      </c>
      <c r="G256">
        <v>49</v>
      </c>
      <c r="H256">
        <v>31111</v>
      </c>
      <c r="I256">
        <v>6</v>
      </c>
      <c r="J256">
        <v>32</v>
      </c>
      <c r="K256">
        <v>838</v>
      </c>
      <c r="L256">
        <v>870</v>
      </c>
      <c r="M256">
        <v>9.3333333330000006</v>
      </c>
      <c r="N256">
        <v>0</v>
      </c>
      <c r="O256">
        <v>0</v>
      </c>
      <c r="P256" t="s">
        <v>94</v>
      </c>
      <c r="Q256" t="s">
        <v>122</v>
      </c>
      <c r="R256">
        <v>20</v>
      </c>
    </row>
    <row r="257" spans="1:18" x14ac:dyDescent="0.3">
      <c r="A257">
        <v>35101</v>
      </c>
      <c r="B257" t="s">
        <v>13</v>
      </c>
      <c r="C257" t="s">
        <v>14</v>
      </c>
      <c r="D257">
        <v>1434</v>
      </c>
      <c r="E257">
        <v>388</v>
      </c>
      <c r="F257">
        <v>577</v>
      </c>
      <c r="G257">
        <v>25</v>
      </c>
      <c r="H257">
        <v>18405</v>
      </c>
      <c r="I257">
        <v>3</v>
      </c>
      <c r="J257">
        <v>37</v>
      </c>
      <c r="K257">
        <v>479</v>
      </c>
      <c r="L257">
        <v>513</v>
      </c>
      <c r="M257">
        <v>18</v>
      </c>
      <c r="N257">
        <v>1</v>
      </c>
      <c r="O257">
        <v>78</v>
      </c>
      <c r="P257" t="s">
        <v>94</v>
      </c>
      <c r="Q257" t="s">
        <v>122</v>
      </c>
      <c r="R257">
        <v>20</v>
      </c>
    </row>
    <row r="258" spans="1:18" x14ac:dyDescent="0.3">
      <c r="A258">
        <v>75474</v>
      </c>
      <c r="B258" t="s">
        <v>48</v>
      </c>
      <c r="C258" t="s">
        <v>14</v>
      </c>
      <c r="D258">
        <v>206</v>
      </c>
      <c r="E258">
        <v>229</v>
      </c>
      <c r="F258">
        <v>288</v>
      </c>
      <c r="G258">
        <v>0</v>
      </c>
      <c r="H258">
        <v>9248</v>
      </c>
      <c r="I258">
        <v>0</v>
      </c>
      <c r="J258">
        <v>86</v>
      </c>
      <c r="K258">
        <v>251</v>
      </c>
      <c r="L258">
        <v>267</v>
      </c>
      <c r="M258">
        <v>11.66666667</v>
      </c>
      <c r="N258">
        <v>0</v>
      </c>
      <c r="O258">
        <v>0</v>
      </c>
      <c r="P258" t="s">
        <v>100</v>
      </c>
      <c r="Q258" t="s">
        <v>125</v>
      </c>
      <c r="R258">
        <v>15</v>
      </c>
    </row>
    <row r="259" spans="1:18" x14ac:dyDescent="0.3">
      <c r="A259">
        <v>785</v>
      </c>
      <c r="B259" t="s">
        <v>30</v>
      </c>
      <c r="C259" t="s">
        <v>14</v>
      </c>
      <c r="D259">
        <v>613</v>
      </c>
      <c r="E259">
        <v>146</v>
      </c>
      <c r="F259">
        <v>349</v>
      </c>
      <c r="G259">
        <v>0</v>
      </c>
      <c r="H259">
        <v>13209</v>
      </c>
      <c r="I259">
        <v>39</v>
      </c>
      <c r="J259">
        <v>42</v>
      </c>
      <c r="K259">
        <v>267</v>
      </c>
      <c r="L259">
        <v>209</v>
      </c>
      <c r="M259">
        <v>17.5</v>
      </c>
      <c r="N259">
        <v>0</v>
      </c>
      <c r="O259">
        <v>52</v>
      </c>
      <c r="P259" t="s">
        <v>93</v>
      </c>
      <c r="Q259" t="s">
        <v>120</v>
      </c>
      <c r="R259">
        <v>18</v>
      </c>
    </row>
    <row r="260" spans="1:18" x14ac:dyDescent="0.3">
      <c r="A260">
        <v>27624</v>
      </c>
      <c r="B260" t="s">
        <v>40</v>
      </c>
      <c r="C260" t="s">
        <v>17</v>
      </c>
      <c r="D260">
        <v>991</v>
      </c>
      <c r="E260">
        <v>493</v>
      </c>
      <c r="F260">
        <v>548</v>
      </c>
      <c r="G260">
        <v>3</v>
      </c>
      <c r="H260">
        <v>17344</v>
      </c>
      <c r="I260">
        <v>2</v>
      </c>
      <c r="J260">
        <v>46</v>
      </c>
      <c r="K260">
        <v>506</v>
      </c>
      <c r="L260">
        <v>532</v>
      </c>
      <c r="M260">
        <v>7.769230769</v>
      </c>
      <c r="N260">
        <v>2</v>
      </c>
      <c r="O260">
        <v>60</v>
      </c>
      <c r="P260" t="s">
        <v>95</v>
      </c>
      <c r="Q260" t="s">
        <v>121</v>
      </c>
      <c r="R260">
        <v>8</v>
      </c>
    </row>
    <row r="261" spans="1:18" x14ac:dyDescent="0.3">
      <c r="A261">
        <v>73754</v>
      </c>
      <c r="B261" t="s">
        <v>30</v>
      </c>
      <c r="C261" t="s">
        <v>17</v>
      </c>
      <c r="D261">
        <v>900</v>
      </c>
      <c r="E261">
        <v>343</v>
      </c>
      <c r="F261">
        <v>465</v>
      </c>
      <c r="G261">
        <v>0</v>
      </c>
      <c r="H261">
        <v>16254</v>
      </c>
      <c r="I261">
        <v>3</v>
      </c>
      <c r="J261">
        <v>74</v>
      </c>
      <c r="K261">
        <v>420</v>
      </c>
      <c r="L261">
        <v>386</v>
      </c>
      <c r="M261">
        <v>13.31818182</v>
      </c>
      <c r="N261">
        <v>0</v>
      </c>
      <c r="O261">
        <v>79</v>
      </c>
      <c r="P261" t="s">
        <v>94</v>
      </c>
      <c r="Q261" t="s">
        <v>122</v>
      </c>
      <c r="R261">
        <v>25</v>
      </c>
    </row>
    <row r="262" spans="1:18" x14ac:dyDescent="0.3">
      <c r="A262">
        <v>141189</v>
      </c>
      <c r="B262" t="s">
        <v>24</v>
      </c>
      <c r="C262" t="s">
        <v>17</v>
      </c>
      <c r="D262">
        <v>1163</v>
      </c>
      <c r="E262">
        <v>468</v>
      </c>
      <c r="F262">
        <v>548</v>
      </c>
      <c r="G262">
        <v>7</v>
      </c>
      <c r="H262">
        <v>18824</v>
      </c>
      <c r="I262">
        <v>3</v>
      </c>
      <c r="J262">
        <v>26</v>
      </c>
      <c r="K262">
        <v>493</v>
      </c>
      <c r="L262">
        <v>511</v>
      </c>
      <c r="M262">
        <v>53</v>
      </c>
      <c r="N262">
        <v>0</v>
      </c>
      <c r="O262">
        <v>0</v>
      </c>
      <c r="P262" t="s">
        <v>91</v>
      </c>
      <c r="Q262" t="s">
        <v>122</v>
      </c>
      <c r="R262">
        <v>25</v>
      </c>
    </row>
    <row r="263" spans="1:18" x14ac:dyDescent="0.3">
      <c r="A263">
        <v>1544</v>
      </c>
      <c r="B263" t="s">
        <v>38</v>
      </c>
      <c r="C263" t="s">
        <v>17</v>
      </c>
      <c r="D263">
        <v>3260</v>
      </c>
      <c r="E263">
        <v>509</v>
      </c>
      <c r="F263">
        <v>581</v>
      </c>
      <c r="G263">
        <v>87</v>
      </c>
      <c r="H263">
        <v>19165</v>
      </c>
      <c r="I263">
        <v>19</v>
      </c>
      <c r="J263">
        <v>52</v>
      </c>
      <c r="K263">
        <v>542</v>
      </c>
      <c r="L263">
        <v>552</v>
      </c>
      <c r="M263">
        <v>13</v>
      </c>
      <c r="N263">
        <v>28</v>
      </c>
      <c r="O263">
        <v>45</v>
      </c>
      <c r="P263" t="s">
        <v>94</v>
      </c>
      <c r="Q263" t="s">
        <v>122</v>
      </c>
      <c r="R263">
        <v>10</v>
      </c>
    </row>
    <row r="264" spans="1:18" x14ac:dyDescent="0.3">
      <c r="A264">
        <v>124149</v>
      </c>
      <c r="B264" t="s">
        <v>21</v>
      </c>
      <c r="C264" t="s">
        <v>14</v>
      </c>
      <c r="D264">
        <v>430</v>
      </c>
      <c r="E264">
        <v>237</v>
      </c>
      <c r="F264">
        <v>320</v>
      </c>
      <c r="G264">
        <v>0</v>
      </c>
      <c r="H264">
        <v>10269</v>
      </c>
      <c r="I264">
        <v>1</v>
      </c>
      <c r="J264">
        <v>82</v>
      </c>
      <c r="K264">
        <v>283</v>
      </c>
      <c r="L264">
        <v>281</v>
      </c>
      <c r="M264">
        <v>12</v>
      </c>
      <c r="N264">
        <v>0</v>
      </c>
      <c r="O264">
        <v>79</v>
      </c>
      <c r="P264" t="s">
        <v>90</v>
      </c>
      <c r="Q264" t="s">
        <v>121</v>
      </c>
      <c r="R264">
        <v>14</v>
      </c>
    </row>
    <row r="265" spans="1:18" x14ac:dyDescent="0.3">
      <c r="A265">
        <v>85890</v>
      </c>
      <c r="B265" t="s">
        <v>53</v>
      </c>
      <c r="C265" t="s">
        <v>17</v>
      </c>
      <c r="D265">
        <v>167</v>
      </c>
      <c r="E265">
        <v>214</v>
      </c>
      <c r="F265">
        <v>290</v>
      </c>
      <c r="G265">
        <v>0</v>
      </c>
      <c r="H265">
        <v>9452</v>
      </c>
      <c r="I265">
        <v>0</v>
      </c>
      <c r="J265">
        <v>85</v>
      </c>
      <c r="K265">
        <v>273</v>
      </c>
      <c r="L265">
        <v>247</v>
      </c>
      <c r="M265">
        <v>14.41176471</v>
      </c>
      <c r="N265">
        <v>2</v>
      </c>
      <c r="O265">
        <v>0</v>
      </c>
      <c r="P265" t="s">
        <v>100</v>
      </c>
      <c r="Q265" t="s">
        <v>125</v>
      </c>
      <c r="R265">
        <v>20</v>
      </c>
    </row>
    <row r="266" spans="1:18" x14ac:dyDescent="0.3">
      <c r="A266">
        <v>37005</v>
      </c>
      <c r="B266" t="s">
        <v>13</v>
      </c>
      <c r="C266" t="s">
        <v>17</v>
      </c>
      <c r="D266">
        <v>1380</v>
      </c>
      <c r="E266">
        <v>260</v>
      </c>
      <c r="F266">
        <v>371</v>
      </c>
      <c r="G266">
        <v>14</v>
      </c>
      <c r="H266">
        <v>13011</v>
      </c>
      <c r="I266">
        <v>8</v>
      </c>
      <c r="J266">
        <v>26</v>
      </c>
      <c r="K266">
        <v>325</v>
      </c>
      <c r="L266">
        <v>299</v>
      </c>
      <c r="M266">
        <v>7.875</v>
      </c>
      <c r="N266">
        <v>0</v>
      </c>
      <c r="O266">
        <v>0</v>
      </c>
      <c r="P266" t="s">
        <v>90</v>
      </c>
      <c r="Q266" t="s">
        <v>121</v>
      </c>
      <c r="R266">
        <v>11</v>
      </c>
    </row>
    <row r="267" spans="1:18" x14ac:dyDescent="0.3">
      <c r="A267">
        <v>166324</v>
      </c>
      <c r="B267" t="s">
        <v>22</v>
      </c>
      <c r="C267" t="s">
        <v>31</v>
      </c>
      <c r="D267">
        <v>3357</v>
      </c>
      <c r="E267">
        <v>284</v>
      </c>
      <c r="F267">
        <v>447</v>
      </c>
      <c r="G267">
        <v>73</v>
      </c>
      <c r="H267">
        <v>24240</v>
      </c>
      <c r="I267">
        <v>15</v>
      </c>
      <c r="J267">
        <v>33</v>
      </c>
      <c r="K267">
        <v>455</v>
      </c>
      <c r="L267">
        <v>343</v>
      </c>
      <c r="M267">
        <v>11.85714286</v>
      </c>
      <c r="N267">
        <v>0</v>
      </c>
      <c r="O267">
        <v>0</v>
      </c>
      <c r="P267" t="s">
        <v>96</v>
      </c>
      <c r="Q267" t="s">
        <v>123</v>
      </c>
      <c r="R267">
        <v>19</v>
      </c>
    </row>
    <row r="268" spans="1:18" x14ac:dyDescent="0.3">
      <c r="A268">
        <v>13448</v>
      </c>
      <c r="B268" t="s">
        <v>22</v>
      </c>
      <c r="C268" t="s">
        <v>17</v>
      </c>
      <c r="D268">
        <v>1518</v>
      </c>
      <c r="E268">
        <v>150</v>
      </c>
      <c r="F268">
        <v>218</v>
      </c>
      <c r="G268">
        <v>13</v>
      </c>
      <c r="H268">
        <v>5043</v>
      </c>
      <c r="I268">
        <v>64</v>
      </c>
      <c r="J268">
        <v>27</v>
      </c>
      <c r="K268">
        <v>171</v>
      </c>
      <c r="L268">
        <v>208</v>
      </c>
      <c r="M268">
        <v>5.0555555559999998</v>
      </c>
      <c r="N268">
        <v>28</v>
      </c>
      <c r="O268">
        <v>67</v>
      </c>
      <c r="P268" t="s">
        <v>103</v>
      </c>
      <c r="Q268" t="s">
        <v>123</v>
      </c>
      <c r="R268">
        <v>5</v>
      </c>
    </row>
    <row r="269" spans="1:18" x14ac:dyDescent="0.3">
      <c r="A269">
        <v>180428</v>
      </c>
      <c r="B269" t="s">
        <v>41</v>
      </c>
      <c r="C269" t="s">
        <v>14</v>
      </c>
      <c r="D269">
        <v>1390</v>
      </c>
      <c r="E269">
        <v>426</v>
      </c>
      <c r="F269">
        <v>470</v>
      </c>
      <c r="G269">
        <v>12</v>
      </c>
      <c r="H269">
        <v>15022</v>
      </c>
      <c r="I269">
        <v>3</v>
      </c>
      <c r="J269">
        <v>63</v>
      </c>
      <c r="K269">
        <v>430</v>
      </c>
      <c r="L269">
        <v>463</v>
      </c>
      <c r="M269">
        <v>18</v>
      </c>
      <c r="N269">
        <v>1</v>
      </c>
      <c r="O269">
        <v>49</v>
      </c>
      <c r="P269" t="s">
        <v>90</v>
      </c>
      <c r="Q269" t="s">
        <v>121</v>
      </c>
      <c r="R269">
        <v>20</v>
      </c>
    </row>
    <row r="270" spans="1:18" x14ac:dyDescent="0.3">
      <c r="A270">
        <v>12517</v>
      </c>
      <c r="B270" t="s">
        <v>37</v>
      </c>
      <c r="C270" t="s">
        <v>14</v>
      </c>
      <c r="D270">
        <v>1224</v>
      </c>
      <c r="E270">
        <v>575</v>
      </c>
      <c r="F270">
        <v>611</v>
      </c>
      <c r="G270">
        <v>7</v>
      </c>
      <c r="H270">
        <v>18029</v>
      </c>
      <c r="I270">
        <v>2</v>
      </c>
      <c r="J270">
        <v>77</v>
      </c>
      <c r="K270">
        <v>577</v>
      </c>
      <c r="L270">
        <v>608</v>
      </c>
      <c r="M270">
        <v>2.8125</v>
      </c>
      <c r="N270">
        <v>1</v>
      </c>
      <c r="O270">
        <v>65</v>
      </c>
      <c r="P270" t="s">
        <v>94</v>
      </c>
      <c r="Q270" t="s">
        <v>122</v>
      </c>
      <c r="R270">
        <v>1</v>
      </c>
    </row>
    <row r="271" spans="1:18" x14ac:dyDescent="0.3">
      <c r="A271">
        <v>99246</v>
      </c>
      <c r="B271" t="s">
        <v>16</v>
      </c>
      <c r="C271" t="s">
        <v>17</v>
      </c>
      <c r="D271">
        <v>182</v>
      </c>
      <c r="E271">
        <v>171</v>
      </c>
      <c r="F271">
        <v>278</v>
      </c>
      <c r="G271">
        <v>0</v>
      </c>
      <c r="H271">
        <v>9240</v>
      </c>
      <c r="I271">
        <v>0</v>
      </c>
      <c r="J271">
        <v>64</v>
      </c>
      <c r="K271">
        <v>217</v>
      </c>
      <c r="L271">
        <v>242</v>
      </c>
      <c r="M271">
        <v>10.266666669999999</v>
      </c>
      <c r="N271">
        <v>0</v>
      </c>
      <c r="O271">
        <v>75</v>
      </c>
      <c r="P271" t="s">
        <v>100</v>
      </c>
      <c r="Q271" t="s">
        <v>125</v>
      </c>
      <c r="R271">
        <v>20</v>
      </c>
    </row>
    <row r="272" spans="1:18" x14ac:dyDescent="0.3">
      <c r="A272">
        <v>174760</v>
      </c>
      <c r="B272" t="s">
        <v>51</v>
      </c>
      <c r="C272" t="s">
        <v>17</v>
      </c>
      <c r="D272">
        <v>786</v>
      </c>
      <c r="E272">
        <v>419</v>
      </c>
      <c r="F272">
        <v>466</v>
      </c>
      <c r="G272">
        <v>1</v>
      </c>
      <c r="H272">
        <v>15010</v>
      </c>
      <c r="I272">
        <v>1</v>
      </c>
      <c r="J272">
        <v>59</v>
      </c>
      <c r="K272">
        <v>452</v>
      </c>
      <c r="L272">
        <v>444</v>
      </c>
      <c r="M272">
        <v>4.5555555559999998</v>
      </c>
      <c r="N272">
        <v>2</v>
      </c>
      <c r="O272">
        <v>72</v>
      </c>
      <c r="P272" t="s">
        <v>90</v>
      </c>
      <c r="Q272" t="s">
        <v>121</v>
      </c>
      <c r="R272">
        <v>5</v>
      </c>
    </row>
    <row r="273" spans="1:18" x14ac:dyDescent="0.3">
      <c r="A273">
        <v>124379</v>
      </c>
      <c r="B273" t="s">
        <v>21</v>
      </c>
      <c r="C273" t="s">
        <v>14</v>
      </c>
      <c r="D273">
        <v>308</v>
      </c>
      <c r="E273">
        <v>161</v>
      </c>
      <c r="F273">
        <v>219</v>
      </c>
      <c r="G273">
        <v>0</v>
      </c>
      <c r="H273">
        <v>6576</v>
      </c>
      <c r="I273">
        <v>10</v>
      </c>
      <c r="J273">
        <v>72</v>
      </c>
      <c r="K273">
        <v>186</v>
      </c>
      <c r="L273">
        <v>204</v>
      </c>
      <c r="M273">
        <v>4.5</v>
      </c>
      <c r="N273">
        <v>1</v>
      </c>
      <c r="O273">
        <v>53</v>
      </c>
      <c r="P273" t="s">
        <v>97</v>
      </c>
      <c r="Q273">
        <v>0</v>
      </c>
      <c r="R273">
        <v>5</v>
      </c>
    </row>
    <row r="274" spans="1:18" x14ac:dyDescent="0.3">
      <c r="A274">
        <v>176862</v>
      </c>
      <c r="B274" t="s">
        <v>51</v>
      </c>
      <c r="C274" t="s">
        <v>17</v>
      </c>
      <c r="D274">
        <v>1074</v>
      </c>
      <c r="E274">
        <v>232</v>
      </c>
      <c r="F274">
        <v>309</v>
      </c>
      <c r="G274">
        <v>15</v>
      </c>
      <c r="H274">
        <v>15070</v>
      </c>
      <c r="I274">
        <v>1</v>
      </c>
      <c r="J274">
        <v>18</v>
      </c>
      <c r="K274">
        <v>252</v>
      </c>
      <c r="L274">
        <v>294</v>
      </c>
      <c r="M274">
        <v>10.043478260000001</v>
      </c>
      <c r="N274">
        <v>2</v>
      </c>
      <c r="O274">
        <v>0</v>
      </c>
      <c r="P274" t="s">
        <v>90</v>
      </c>
      <c r="Q274" t="s">
        <v>121</v>
      </c>
      <c r="R274">
        <v>20</v>
      </c>
    </row>
    <row r="275" spans="1:18" x14ac:dyDescent="0.3">
      <c r="A275">
        <v>188986</v>
      </c>
      <c r="B275" t="s">
        <v>56</v>
      </c>
      <c r="C275" t="s">
        <v>14</v>
      </c>
      <c r="D275">
        <v>885</v>
      </c>
      <c r="E275">
        <v>367</v>
      </c>
      <c r="F275">
        <v>454</v>
      </c>
      <c r="G275">
        <v>12</v>
      </c>
      <c r="H275">
        <v>21767</v>
      </c>
      <c r="I275">
        <v>8</v>
      </c>
      <c r="J275">
        <v>1</v>
      </c>
      <c r="K275">
        <v>408</v>
      </c>
      <c r="L275">
        <v>417</v>
      </c>
      <c r="M275">
        <v>9.7142857140000007</v>
      </c>
      <c r="N275">
        <v>1</v>
      </c>
      <c r="O275">
        <v>76</v>
      </c>
      <c r="P275" t="s">
        <v>89</v>
      </c>
      <c r="Q275" t="s">
        <v>120</v>
      </c>
      <c r="R275">
        <v>9</v>
      </c>
    </row>
    <row r="276" spans="1:18" x14ac:dyDescent="0.3">
      <c r="A276">
        <v>148906</v>
      </c>
      <c r="B276" t="s">
        <v>22</v>
      </c>
      <c r="C276" t="s">
        <v>17</v>
      </c>
      <c r="D276">
        <v>2375</v>
      </c>
      <c r="E276">
        <v>371</v>
      </c>
      <c r="F276">
        <v>363</v>
      </c>
      <c r="G276">
        <v>71</v>
      </c>
      <c r="H276">
        <v>15361</v>
      </c>
      <c r="I276">
        <v>21</v>
      </c>
      <c r="J276">
        <v>39</v>
      </c>
      <c r="K276">
        <v>363</v>
      </c>
      <c r="L276">
        <v>411</v>
      </c>
      <c r="M276">
        <v>4.1428571429999996</v>
      </c>
      <c r="N276">
        <v>0</v>
      </c>
      <c r="O276">
        <v>35</v>
      </c>
      <c r="P276" t="s">
        <v>89</v>
      </c>
      <c r="Q276" t="s">
        <v>120</v>
      </c>
      <c r="R276">
        <v>6</v>
      </c>
    </row>
    <row r="277" spans="1:18" x14ac:dyDescent="0.3">
      <c r="A277">
        <v>109646</v>
      </c>
      <c r="B277" t="s">
        <v>50</v>
      </c>
      <c r="C277" t="s">
        <v>14</v>
      </c>
      <c r="D277">
        <v>657</v>
      </c>
      <c r="E277">
        <v>265</v>
      </c>
      <c r="F277">
        <v>325</v>
      </c>
      <c r="G277">
        <v>3</v>
      </c>
      <c r="H277">
        <v>12509</v>
      </c>
      <c r="I277">
        <v>0</v>
      </c>
      <c r="J277">
        <v>87</v>
      </c>
      <c r="K277">
        <v>293</v>
      </c>
      <c r="L277">
        <v>303</v>
      </c>
      <c r="M277">
        <v>9.4722222219999992</v>
      </c>
      <c r="N277">
        <v>1</v>
      </c>
      <c r="O277">
        <v>45</v>
      </c>
      <c r="P277" t="s">
        <v>105</v>
      </c>
      <c r="Q277" t="s">
        <v>121</v>
      </c>
      <c r="R277">
        <v>10</v>
      </c>
    </row>
    <row r="278" spans="1:18" x14ac:dyDescent="0.3">
      <c r="A278">
        <v>62295</v>
      </c>
      <c r="B278" t="s">
        <v>34</v>
      </c>
      <c r="C278" t="s">
        <v>17</v>
      </c>
      <c r="D278">
        <v>581</v>
      </c>
      <c r="E278">
        <v>369</v>
      </c>
      <c r="F278">
        <v>383</v>
      </c>
      <c r="G278">
        <v>0</v>
      </c>
      <c r="H278">
        <v>12835</v>
      </c>
      <c r="I278">
        <v>7</v>
      </c>
      <c r="J278">
        <v>70</v>
      </c>
      <c r="K278">
        <v>372</v>
      </c>
      <c r="L278">
        <v>369</v>
      </c>
      <c r="M278">
        <v>25.5</v>
      </c>
      <c r="N278">
        <v>0</v>
      </c>
      <c r="O278">
        <v>41</v>
      </c>
      <c r="P278" t="s">
        <v>89</v>
      </c>
      <c r="Q278" t="s">
        <v>120</v>
      </c>
      <c r="R278">
        <v>20</v>
      </c>
    </row>
    <row r="279" spans="1:18" x14ac:dyDescent="0.3">
      <c r="A279">
        <v>162650</v>
      </c>
      <c r="B279" t="s">
        <v>22</v>
      </c>
      <c r="C279" t="s">
        <v>14</v>
      </c>
      <c r="D279">
        <v>3010</v>
      </c>
      <c r="E279">
        <v>410</v>
      </c>
      <c r="F279">
        <v>559</v>
      </c>
      <c r="G279">
        <v>93</v>
      </c>
      <c r="H279">
        <v>19149</v>
      </c>
      <c r="I279">
        <v>20</v>
      </c>
      <c r="J279">
        <v>56</v>
      </c>
      <c r="K279">
        <v>518</v>
      </c>
      <c r="L279">
        <v>431</v>
      </c>
      <c r="M279">
        <v>8.3333333330000006</v>
      </c>
      <c r="N279">
        <v>1</v>
      </c>
      <c r="O279">
        <v>0</v>
      </c>
      <c r="P279" t="s">
        <v>94</v>
      </c>
      <c r="Q279" t="s">
        <v>122</v>
      </c>
      <c r="R279">
        <v>5</v>
      </c>
    </row>
    <row r="280" spans="1:18" x14ac:dyDescent="0.3">
      <c r="A280">
        <v>99836</v>
      </c>
      <c r="B280" t="s">
        <v>37</v>
      </c>
      <c r="C280" t="s">
        <v>14</v>
      </c>
      <c r="D280">
        <v>548</v>
      </c>
      <c r="E280">
        <v>262</v>
      </c>
      <c r="F280">
        <v>342</v>
      </c>
      <c r="G280">
        <v>0</v>
      </c>
      <c r="H280">
        <v>12621</v>
      </c>
      <c r="I280">
        <v>0</v>
      </c>
      <c r="J280">
        <v>96</v>
      </c>
      <c r="K280">
        <v>355</v>
      </c>
      <c r="L280">
        <v>298</v>
      </c>
      <c r="M280">
        <v>15</v>
      </c>
      <c r="N280">
        <v>1</v>
      </c>
      <c r="O280">
        <v>66</v>
      </c>
      <c r="P280" t="s">
        <v>99</v>
      </c>
      <c r="Q280" t="s">
        <v>122</v>
      </c>
      <c r="R280">
        <v>21</v>
      </c>
    </row>
    <row r="281" spans="1:18" x14ac:dyDescent="0.3">
      <c r="A281">
        <v>33994</v>
      </c>
      <c r="B281" t="s">
        <v>13</v>
      </c>
      <c r="C281" t="s">
        <v>14</v>
      </c>
      <c r="D281">
        <v>819</v>
      </c>
      <c r="E281">
        <v>348</v>
      </c>
      <c r="F281">
        <v>459</v>
      </c>
      <c r="G281">
        <v>3</v>
      </c>
      <c r="H281">
        <v>15958</v>
      </c>
      <c r="I281">
        <v>1</v>
      </c>
      <c r="J281">
        <v>47</v>
      </c>
      <c r="K281">
        <v>388</v>
      </c>
      <c r="L281">
        <v>421</v>
      </c>
      <c r="M281">
        <v>7.0909090910000003</v>
      </c>
      <c r="N281">
        <v>1</v>
      </c>
      <c r="O281">
        <v>44</v>
      </c>
      <c r="P281" t="s">
        <v>90</v>
      </c>
      <c r="Q281" t="s">
        <v>121</v>
      </c>
      <c r="R281">
        <v>6</v>
      </c>
    </row>
    <row r="282" spans="1:18" x14ac:dyDescent="0.3">
      <c r="A282">
        <v>93432</v>
      </c>
      <c r="B282" t="s">
        <v>16</v>
      </c>
      <c r="C282" t="s">
        <v>17</v>
      </c>
      <c r="D282">
        <v>613</v>
      </c>
      <c r="E282">
        <v>212</v>
      </c>
      <c r="F282">
        <v>355</v>
      </c>
      <c r="G282">
        <v>0</v>
      </c>
      <c r="H282">
        <v>11792</v>
      </c>
      <c r="I282">
        <v>1</v>
      </c>
      <c r="J282">
        <v>60</v>
      </c>
      <c r="K282">
        <v>245</v>
      </c>
      <c r="L282">
        <v>294</v>
      </c>
      <c r="M282">
        <v>6</v>
      </c>
      <c r="N282">
        <v>28</v>
      </c>
      <c r="O282">
        <v>0</v>
      </c>
      <c r="P282" t="s">
        <v>102</v>
      </c>
      <c r="Q282" t="s">
        <v>123</v>
      </c>
      <c r="R282">
        <v>11</v>
      </c>
    </row>
    <row r="283" spans="1:18" x14ac:dyDescent="0.3">
      <c r="A283">
        <v>62786</v>
      </c>
      <c r="B283" t="s">
        <v>34</v>
      </c>
      <c r="C283" t="s">
        <v>17</v>
      </c>
      <c r="D283">
        <v>431</v>
      </c>
      <c r="E283">
        <v>280</v>
      </c>
      <c r="F283">
        <v>347</v>
      </c>
      <c r="G283">
        <v>0</v>
      </c>
      <c r="H283">
        <v>11052</v>
      </c>
      <c r="I283">
        <v>0</v>
      </c>
      <c r="J283">
        <v>62</v>
      </c>
      <c r="K283">
        <v>314</v>
      </c>
      <c r="L283">
        <v>310</v>
      </c>
      <c r="M283">
        <v>8.2352941180000006</v>
      </c>
      <c r="N283">
        <v>2</v>
      </c>
      <c r="O283">
        <v>62</v>
      </c>
      <c r="P283" t="s">
        <v>92</v>
      </c>
      <c r="Q283" t="s">
        <v>125</v>
      </c>
      <c r="R283">
        <v>11</v>
      </c>
    </row>
    <row r="284" spans="1:18" x14ac:dyDescent="0.3">
      <c r="A284">
        <v>44634</v>
      </c>
      <c r="B284" t="s">
        <v>13</v>
      </c>
      <c r="C284" t="s">
        <v>14</v>
      </c>
      <c r="D284">
        <v>710</v>
      </c>
      <c r="E284">
        <v>254</v>
      </c>
      <c r="F284">
        <v>391</v>
      </c>
      <c r="G284">
        <v>6</v>
      </c>
      <c r="H284">
        <v>15970</v>
      </c>
      <c r="I284">
        <v>4</v>
      </c>
      <c r="J284">
        <v>30</v>
      </c>
      <c r="K284">
        <v>287</v>
      </c>
      <c r="L284">
        <v>325</v>
      </c>
      <c r="M284">
        <v>7.2857142860000002</v>
      </c>
      <c r="N284">
        <v>1</v>
      </c>
      <c r="O284">
        <v>60</v>
      </c>
      <c r="P284" t="s">
        <v>89</v>
      </c>
      <c r="Q284" t="s">
        <v>120</v>
      </c>
      <c r="R284">
        <v>10</v>
      </c>
    </row>
    <row r="285" spans="1:18" x14ac:dyDescent="0.3">
      <c r="A285">
        <v>146914</v>
      </c>
      <c r="B285" t="s">
        <v>22</v>
      </c>
      <c r="C285" t="s">
        <v>17</v>
      </c>
      <c r="D285">
        <v>3673</v>
      </c>
      <c r="E285">
        <v>515</v>
      </c>
      <c r="F285">
        <v>725</v>
      </c>
      <c r="G285">
        <v>97</v>
      </c>
      <c r="H285">
        <v>31773</v>
      </c>
      <c r="I285">
        <v>10</v>
      </c>
      <c r="J285">
        <v>39</v>
      </c>
      <c r="K285">
        <v>675</v>
      </c>
      <c r="L285">
        <v>589</v>
      </c>
      <c r="M285">
        <v>6.5</v>
      </c>
      <c r="N285">
        <v>0</v>
      </c>
      <c r="O285">
        <v>43</v>
      </c>
      <c r="P285" t="s">
        <v>96</v>
      </c>
      <c r="Q285" t="s">
        <v>123</v>
      </c>
      <c r="R285">
        <v>10</v>
      </c>
    </row>
    <row r="286" spans="1:18" x14ac:dyDescent="0.3">
      <c r="A286">
        <v>70079</v>
      </c>
      <c r="B286" t="s">
        <v>30</v>
      </c>
      <c r="C286" t="s">
        <v>17</v>
      </c>
      <c r="D286">
        <v>365</v>
      </c>
      <c r="E286">
        <v>98</v>
      </c>
      <c r="F286">
        <v>330</v>
      </c>
      <c r="G286">
        <v>0</v>
      </c>
      <c r="H286">
        <v>9470</v>
      </c>
      <c r="I286">
        <v>0</v>
      </c>
      <c r="J286">
        <v>53</v>
      </c>
      <c r="K286">
        <v>310</v>
      </c>
      <c r="L286">
        <v>221</v>
      </c>
      <c r="M286">
        <v>15</v>
      </c>
      <c r="N286">
        <v>2</v>
      </c>
      <c r="O286">
        <v>50</v>
      </c>
      <c r="P286" t="s">
        <v>98</v>
      </c>
      <c r="Q286" t="s">
        <v>120</v>
      </c>
      <c r="R286">
        <v>15</v>
      </c>
    </row>
    <row r="287" spans="1:18" x14ac:dyDescent="0.3">
      <c r="A287">
        <v>24871</v>
      </c>
      <c r="B287" t="s">
        <v>47</v>
      </c>
      <c r="C287" t="s">
        <v>17</v>
      </c>
      <c r="D287">
        <v>682</v>
      </c>
      <c r="E287">
        <v>366</v>
      </c>
      <c r="F287">
        <v>498</v>
      </c>
      <c r="G287">
        <v>2</v>
      </c>
      <c r="H287">
        <v>14538</v>
      </c>
      <c r="I287">
        <v>3</v>
      </c>
      <c r="J287">
        <v>63</v>
      </c>
      <c r="K287">
        <v>464</v>
      </c>
      <c r="L287">
        <v>421</v>
      </c>
      <c r="M287">
        <v>9.6666666669999994</v>
      </c>
      <c r="N287">
        <v>2</v>
      </c>
      <c r="O287">
        <v>53</v>
      </c>
      <c r="P287" t="s">
        <v>90</v>
      </c>
      <c r="Q287" t="s">
        <v>121</v>
      </c>
      <c r="R287">
        <v>16</v>
      </c>
    </row>
    <row r="288" spans="1:18" x14ac:dyDescent="0.3">
      <c r="A288">
        <v>150660</v>
      </c>
      <c r="B288" t="s">
        <v>39</v>
      </c>
      <c r="C288" t="s">
        <v>17</v>
      </c>
      <c r="D288">
        <v>901</v>
      </c>
      <c r="E288">
        <v>327</v>
      </c>
      <c r="F288">
        <v>437</v>
      </c>
      <c r="G288">
        <v>1</v>
      </c>
      <c r="H288">
        <v>17854</v>
      </c>
      <c r="I288">
        <v>8</v>
      </c>
      <c r="J288">
        <v>61</v>
      </c>
      <c r="K288">
        <v>336</v>
      </c>
      <c r="L288">
        <v>411</v>
      </c>
      <c r="M288">
        <v>10.20588235</v>
      </c>
      <c r="N288">
        <v>0</v>
      </c>
      <c r="O288">
        <v>51</v>
      </c>
      <c r="P288" t="s">
        <v>96</v>
      </c>
      <c r="Q288" t="s">
        <v>123</v>
      </c>
      <c r="R288">
        <v>12</v>
      </c>
    </row>
    <row r="289" spans="1:18" x14ac:dyDescent="0.3">
      <c r="A289">
        <v>169700</v>
      </c>
      <c r="B289" t="s">
        <v>22</v>
      </c>
      <c r="C289" t="s">
        <v>14</v>
      </c>
      <c r="D289">
        <v>1676</v>
      </c>
      <c r="E289">
        <v>371</v>
      </c>
      <c r="F289">
        <v>372</v>
      </c>
      <c r="G289">
        <v>9</v>
      </c>
      <c r="H289">
        <v>13231</v>
      </c>
      <c r="I289">
        <v>6</v>
      </c>
      <c r="J289">
        <v>69</v>
      </c>
      <c r="K289">
        <v>336</v>
      </c>
      <c r="L289">
        <v>398</v>
      </c>
      <c r="M289">
        <v>5.5714285710000002</v>
      </c>
      <c r="N289">
        <v>1</v>
      </c>
      <c r="O289">
        <v>0</v>
      </c>
      <c r="P289" t="s">
        <v>89</v>
      </c>
      <c r="Q289" t="s">
        <v>120</v>
      </c>
      <c r="R289">
        <v>25</v>
      </c>
    </row>
    <row r="290" spans="1:18" x14ac:dyDescent="0.3">
      <c r="A290">
        <v>63542</v>
      </c>
      <c r="B290" t="s">
        <v>34</v>
      </c>
      <c r="C290" t="s">
        <v>17</v>
      </c>
      <c r="D290">
        <v>445</v>
      </c>
      <c r="E290">
        <v>332</v>
      </c>
      <c r="F290">
        <v>423</v>
      </c>
      <c r="G290">
        <v>0</v>
      </c>
      <c r="H290">
        <v>13662</v>
      </c>
      <c r="I290">
        <v>0</v>
      </c>
      <c r="J290">
        <v>78</v>
      </c>
      <c r="K290">
        <v>398</v>
      </c>
      <c r="L290">
        <v>370</v>
      </c>
      <c r="M290">
        <v>14.55555556</v>
      </c>
      <c r="N290">
        <v>0</v>
      </c>
      <c r="O290">
        <v>49</v>
      </c>
      <c r="P290" t="s">
        <v>90</v>
      </c>
      <c r="Q290" t="s">
        <v>121</v>
      </c>
      <c r="R290">
        <v>26</v>
      </c>
    </row>
    <row r="291" spans="1:18" x14ac:dyDescent="0.3">
      <c r="A291">
        <v>125164</v>
      </c>
      <c r="B291" t="s">
        <v>21</v>
      </c>
      <c r="C291" t="s">
        <v>17</v>
      </c>
      <c r="D291">
        <v>588</v>
      </c>
      <c r="E291">
        <v>316</v>
      </c>
      <c r="F291">
        <v>381</v>
      </c>
      <c r="G291">
        <v>0</v>
      </c>
      <c r="H291">
        <v>14293</v>
      </c>
      <c r="I291">
        <v>5</v>
      </c>
      <c r="J291">
        <v>85</v>
      </c>
      <c r="K291">
        <v>383</v>
      </c>
      <c r="L291">
        <v>344</v>
      </c>
      <c r="M291">
        <v>22.6</v>
      </c>
      <c r="N291">
        <v>2</v>
      </c>
      <c r="O291">
        <v>81</v>
      </c>
      <c r="P291" t="s">
        <v>91</v>
      </c>
      <c r="Q291" t="s">
        <v>122</v>
      </c>
      <c r="R291">
        <v>50</v>
      </c>
    </row>
    <row r="292" spans="1:18" x14ac:dyDescent="0.3">
      <c r="A292">
        <v>65634</v>
      </c>
      <c r="B292" t="s">
        <v>30</v>
      </c>
      <c r="C292" t="s">
        <v>17</v>
      </c>
      <c r="D292">
        <v>413</v>
      </c>
      <c r="E292">
        <v>95</v>
      </c>
      <c r="F292">
        <v>231</v>
      </c>
      <c r="G292">
        <v>0</v>
      </c>
      <c r="H292">
        <v>9020</v>
      </c>
      <c r="I292">
        <v>12</v>
      </c>
      <c r="J292">
        <v>46</v>
      </c>
      <c r="K292">
        <v>171</v>
      </c>
      <c r="L292">
        <v>123</v>
      </c>
      <c r="M292">
        <v>10.16666667</v>
      </c>
      <c r="N292">
        <v>0</v>
      </c>
      <c r="O292">
        <v>-17083</v>
      </c>
      <c r="P292" t="s">
        <v>98</v>
      </c>
      <c r="Q292" t="s">
        <v>120</v>
      </c>
      <c r="R292">
        <v>12</v>
      </c>
    </row>
    <row r="293" spans="1:18" x14ac:dyDescent="0.3">
      <c r="A293">
        <v>59285</v>
      </c>
      <c r="B293" t="s">
        <v>34</v>
      </c>
      <c r="C293" t="s">
        <v>17</v>
      </c>
      <c r="D293">
        <v>522</v>
      </c>
      <c r="E293">
        <v>225</v>
      </c>
      <c r="F293">
        <v>403</v>
      </c>
      <c r="G293">
        <v>0</v>
      </c>
      <c r="H293">
        <v>13669</v>
      </c>
      <c r="I293">
        <v>1</v>
      </c>
      <c r="J293">
        <v>84</v>
      </c>
      <c r="K293">
        <v>349</v>
      </c>
      <c r="L293">
        <v>326</v>
      </c>
      <c r="M293">
        <v>12</v>
      </c>
      <c r="N293">
        <v>2</v>
      </c>
      <c r="O293">
        <v>46</v>
      </c>
      <c r="P293" t="s">
        <v>105</v>
      </c>
      <c r="Q293" t="s">
        <v>121</v>
      </c>
      <c r="R293">
        <v>10</v>
      </c>
    </row>
    <row r="294" spans="1:18" x14ac:dyDescent="0.3">
      <c r="A294">
        <v>78802</v>
      </c>
      <c r="B294" t="s">
        <v>36</v>
      </c>
      <c r="C294" t="s">
        <v>45</v>
      </c>
      <c r="D294">
        <v>667</v>
      </c>
      <c r="E294">
        <v>293</v>
      </c>
      <c r="F294">
        <v>422</v>
      </c>
      <c r="G294">
        <v>0</v>
      </c>
      <c r="H294">
        <v>17527</v>
      </c>
      <c r="I294">
        <v>5</v>
      </c>
      <c r="J294">
        <v>68</v>
      </c>
      <c r="K294">
        <v>385</v>
      </c>
      <c r="L294">
        <v>334</v>
      </c>
      <c r="M294">
        <v>15</v>
      </c>
      <c r="N294">
        <v>1002</v>
      </c>
      <c r="O294">
        <v>84</v>
      </c>
      <c r="P294" t="s">
        <v>91</v>
      </c>
      <c r="Q294" t="s">
        <v>122</v>
      </c>
      <c r="R294">
        <v>15</v>
      </c>
    </row>
    <row r="295" spans="1:18" x14ac:dyDescent="0.3">
      <c r="A295">
        <v>186460</v>
      </c>
      <c r="B295" t="s">
        <v>36</v>
      </c>
      <c r="C295" t="s">
        <v>17</v>
      </c>
      <c r="D295">
        <v>303</v>
      </c>
      <c r="E295">
        <v>175</v>
      </c>
      <c r="F295">
        <v>253</v>
      </c>
      <c r="G295">
        <v>0</v>
      </c>
      <c r="H295">
        <v>7115</v>
      </c>
      <c r="I295">
        <v>1</v>
      </c>
      <c r="J295">
        <v>76</v>
      </c>
      <c r="K295">
        <v>217</v>
      </c>
      <c r="L295">
        <v>219</v>
      </c>
      <c r="M295">
        <v>10.375</v>
      </c>
      <c r="N295">
        <v>2</v>
      </c>
      <c r="O295">
        <v>0</v>
      </c>
      <c r="P295" t="s">
        <v>100</v>
      </c>
      <c r="Q295" t="s">
        <v>125</v>
      </c>
      <c r="R295">
        <v>20</v>
      </c>
    </row>
    <row r="296" spans="1:18" x14ac:dyDescent="0.3">
      <c r="A296">
        <v>114579</v>
      </c>
      <c r="B296" t="s">
        <v>32</v>
      </c>
      <c r="C296" t="s">
        <v>14</v>
      </c>
      <c r="D296">
        <v>633</v>
      </c>
      <c r="E296">
        <v>399</v>
      </c>
      <c r="F296">
        <v>517</v>
      </c>
      <c r="G296">
        <v>0</v>
      </c>
      <c r="H296">
        <v>17637</v>
      </c>
      <c r="I296">
        <v>0</v>
      </c>
      <c r="J296">
        <v>63</v>
      </c>
      <c r="K296">
        <v>442</v>
      </c>
      <c r="L296">
        <v>439</v>
      </c>
      <c r="M296">
        <v>13.16666667</v>
      </c>
      <c r="N296">
        <v>1</v>
      </c>
      <c r="O296">
        <v>76</v>
      </c>
      <c r="P296" t="s">
        <v>93</v>
      </c>
      <c r="Q296" t="s">
        <v>120</v>
      </c>
      <c r="R296">
        <v>10</v>
      </c>
    </row>
    <row r="297" spans="1:18" x14ac:dyDescent="0.3">
      <c r="A297">
        <v>23184</v>
      </c>
      <c r="B297" t="s">
        <v>47</v>
      </c>
      <c r="C297" t="s">
        <v>17</v>
      </c>
      <c r="D297">
        <v>391</v>
      </c>
      <c r="E297">
        <v>214</v>
      </c>
      <c r="F297">
        <v>269</v>
      </c>
      <c r="G297">
        <v>0</v>
      </c>
      <c r="H297">
        <v>9853</v>
      </c>
      <c r="I297">
        <v>0</v>
      </c>
      <c r="J297">
        <v>77</v>
      </c>
      <c r="K297">
        <v>243</v>
      </c>
      <c r="L297">
        <v>242</v>
      </c>
      <c r="M297">
        <v>14</v>
      </c>
      <c r="N297">
        <v>0</v>
      </c>
      <c r="O297">
        <v>0</v>
      </c>
      <c r="P297" t="s">
        <v>98</v>
      </c>
      <c r="Q297" t="s">
        <v>120</v>
      </c>
      <c r="R297">
        <v>10</v>
      </c>
    </row>
    <row r="298" spans="1:18" x14ac:dyDescent="0.3">
      <c r="A298">
        <v>125289</v>
      </c>
      <c r="B298" t="s">
        <v>21</v>
      </c>
      <c r="C298" t="s">
        <v>17</v>
      </c>
      <c r="D298">
        <v>707</v>
      </c>
      <c r="E298">
        <v>246</v>
      </c>
      <c r="F298">
        <v>327</v>
      </c>
      <c r="G298">
        <v>0</v>
      </c>
      <c r="H298">
        <v>15322</v>
      </c>
      <c r="I298">
        <v>13</v>
      </c>
      <c r="J298">
        <v>63</v>
      </c>
      <c r="K298">
        <v>283</v>
      </c>
      <c r="L298">
        <v>291</v>
      </c>
      <c r="M298">
        <v>5.25</v>
      </c>
      <c r="N298">
        <v>0</v>
      </c>
      <c r="O298">
        <v>79</v>
      </c>
      <c r="P298" t="s">
        <v>91</v>
      </c>
      <c r="Q298" t="s">
        <v>122</v>
      </c>
      <c r="R298">
        <v>7</v>
      </c>
    </row>
    <row r="299" spans="1:18" x14ac:dyDescent="0.3">
      <c r="A299">
        <v>10502</v>
      </c>
      <c r="B299" t="s">
        <v>30</v>
      </c>
      <c r="C299" t="s">
        <v>14</v>
      </c>
      <c r="D299">
        <v>1179</v>
      </c>
      <c r="E299">
        <v>464</v>
      </c>
      <c r="F299">
        <v>501</v>
      </c>
      <c r="G299">
        <v>2</v>
      </c>
      <c r="H299">
        <v>15910</v>
      </c>
      <c r="I299">
        <v>2</v>
      </c>
      <c r="J299">
        <v>82</v>
      </c>
      <c r="K299">
        <v>496</v>
      </c>
      <c r="L299">
        <v>462</v>
      </c>
      <c r="M299">
        <v>13.46666667</v>
      </c>
      <c r="N299">
        <v>0</v>
      </c>
      <c r="O299">
        <v>0</v>
      </c>
      <c r="P299" t="s">
        <v>90</v>
      </c>
      <c r="Q299" t="s">
        <v>121</v>
      </c>
      <c r="R299">
        <v>15</v>
      </c>
    </row>
    <row r="300" spans="1:18" x14ac:dyDescent="0.3">
      <c r="A300">
        <v>46844</v>
      </c>
      <c r="B300" t="s">
        <v>44</v>
      </c>
      <c r="C300" t="s">
        <v>14</v>
      </c>
      <c r="D300">
        <v>453</v>
      </c>
      <c r="E300">
        <v>219</v>
      </c>
      <c r="F300">
        <v>299</v>
      </c>
      <c r="G300">
        <v>0</v>
      </c>
      <c r="H300">
        <v>9654</v>
      </c>
      <c r="I300">
        <v>0</v>
      </c>
      <c r="J300">
        <v>90</v>
      </c>
      <c r="K300">
        <v>264</v>
      </c>
      <c r="L300">
        <v>263</v>
      </c>
      <c r="M300">
        <v>7</v>
      </c>
      <c r="N300">
        <v>0</v>
      </c>
      <c r="O300">
        <v>0</v>
      </c>
      <c r="P300" t="s">
        <v>100</v>
      </c>
      <c r="Q300" t="s">
        <v>125</v>
      </c>
      <c r="R300">
        <v>10</v>
      </c>
    </row>
    <row r="301" spans="1:18" x14ac:dyDescent="0.3">
      <c r="A301">
        <v>162814</v>
      </c>
      <c r="B301" t="s">
        <v>22</v>
      </c>
      <c r="C301" t="s">
        <v>14</v>
      </c>
      <c r="D301">
        <v>3365</v>
      </c>
      <c r="E301">
        <v>544</v>
      </c>
      <c r="F301">
        <v>621</v>
      </c>
      <c r="G301">
        <v>94</v>
      </c>
      <c r="H301">
        <v>27608</v>
      </c>
      <c r="I301">
        <v>8</v>
      </c>
      <c r="J301">
        <v>59</v>
      </c>
      <c r="K301">
        <v>525</v>
      </c>
      <c r="L301">
        <v>655</v>
      </c>
      <c r="M301">
        <v>6.2</v>
      </c>
      <c r="N301">
        <v>1</v>
      </c>
      <c r="O301">
        <v>60</v>
      </c>
      <c r="P301" t="s">
        <v>96</v>
      </c>
      <c r="Q301" t="s">
        <v>123</v>
      </c>
      <c r="R301">
        <v>10</v>
      </c>
    </row>
    <row r="302" spans="1:18" x14ac:dyDescent="0.3">
      <c r="A302">
        <v>89653</v>
      </c>
      <c r="B302" t="s">
        <v>16</v>
      </c>
      <c r="C302" t="s">
        <v>14</v>
      </c>
      <c r="D302">
        <v>1315</v>
      </c>
      <c r="E302">
        <v>328</v>
      </c>
      <c r="F302">
        <v>472</v>
      </c>
      <c r="G302">
        <v>9</v>
      </c>
      <c r="H302">
        <v>15767</v>
      </c>
      <c r="I302">
        <v>5</v>
      </c>
      <c r="J302">
        <v>64</v>
      </c>
      <c r="K302">
        <v>384</v>
      </c>
      <c r="L302">
        <v>398</v>
      </c>
      <c r="M302">
        <v>4.8181818180000002</v>
      </c>
      <c r="N302">
        <v>0</v>
      </c>
      <c r="O302">
        <v>80</v>
      </c>
      <c r="P302" t="s">
        <v>89</v>
      </c>
      <c r="Q302" t="s">
        <v>120</v>
      </c>
      <c r="R302">
        <v>3</v>
      </c>
    </row>
    <row r="303" spans="1:18" x14ac:dyDescent="0.3">
      <c r="A303">
        <v>170818</v>
      </c>
      <c r="B303" t="s">
        <v>22</v>
      </c>
      <c r="C303" t="s">
        <v>17</v>
      </c>
      <c r="D303">
        <v>668</v>
      </c>
      <c r="E303">
        <v>187</v>
      </c>
      <c r="F303">
        <v>240</v>
      </c>
      <c r="G303">
        <v>0</v>
      </c>
      <c r="H303">
        <v>6845</v>
      </c>
      <c r="I303">
        <v>32</v>
      </c>
      <c r="J303">
        <v>39</v>
      </c>
      <c r="K303">
        <v>191</v>
      </c>
      <c r="L303">
        <v>239</v>
      </c>
      <c r="M303">
        <v>6</v>
      </c>
      <c r="N303">
        <v>2</v>
      </c>
      <c r="O303">
        <v>35</v>
      </c>
      <c r="P303" t="s">
        <v>94</v>
      </c>
      <c r="Q303" t="s">
        <v>122</v>
      </c>
      <c r="R303">
        <v>10</v>
      </c>
    </row>
    <row r="304" spans="1:18" x14ac:dyDescent="0.3">
      <c r="A304">
        <v>6147</v>
      </c>
      <c r="B304" t="s">
        <v>47</v>
      </c>
      <c r="C304" t="s">
        <v>14</v>
      </c>
      <c r="D304">
        <v>399</v>
      </c>
      <c r="E304">
        <v>221</v>
      </c>
      <c r="F304">
        <v>302</v>
      </c>
      <c r="G304">
        <v>0</v>
      </c>
      <c r="H304">
        <v>10150</v>
      </c>
      <c r="I304">
        <v>0</v>
      </c>
      <c r="J304">
        <v>88</v>
      </c>
      <c r="K304">
        <v>266</v>
      </c>
      <c r="L304">
        <v>259</v>
      </c>
      <c r="M304">
        <v>13.90909091</v>
      </c>
      <c r="N304">
        <v>1</v>
      </c>
      <c r="O304">
        <v>76</v>
      </c>
      <c r="P304" t="s">
        <v>90</v>
      </c>
      <c r="Q304" t="s">
        <v>121</v>
      </c>
      <c r="R304">
        <v>24</v>
      </c>
    </row>
    <row r="305" spans="1:18" x14ac:dyDescent="0.3">
      <c r="A305">
        <v>14276</v>
      </c>
      <c r="B305" t="s">
        <v>22</v>
      </c>
      <c r="C305" t="s">
        <v>17</v>
      </c>
      <c r="D305">
        <v>3200</v>
      </c>
      <c r="E305">
        <v>267</v>
      </c>
      <c r="F305">
        <v>338</v>
      </c>
      <c r="G305">
        <v>87</v>
      </c>
      <c r="H305">
        <v>11115</v>
      </c>
      <c r="I305">
        <v>36</v>
      </c>
      <c r="J305">
        <v>43</v>
      </c>
      <c r="K305">
        <v>292</v>
      </c>
      <c r="L305">
        <v>325</v>
      </c>
      <c r="M305">
        <v>13.2</v>
      </c>
      <c r="N305">
        <v>0</v>
      </c>
      <c r="O305">
        <v>69</v>
      </c>
      <c r="P305" t="s">
        <v>104</v>
      </c>
      <c r="Q305" t="s">
        <v>123</v>
      </c>
      <c r="R305">
        <v>15</v>
      </c>
    </row>
    <row r="306" spans="1:18" x14ac:dyDescent="0.3">
      <c r="A306">
        <v>120166</v>
      </c>
      <c r="B306" t="s">
        <v>21</v>
      </c>
      <c r="C306" t="s">
        <v>17</v>
      </c>
      <c r="D306">
        <v>289</v>
      </c>
      <c r="E306">
        <v>171</v>
      </c>
      <c r="F306">
        <v>283</v>
      </c>
      <c r="G306">
        <v>0</v>
      </c>
      <c r="H306">
        <v>9765</v>
      </c>
      <c r="I306">
        <v>3</v>
      </c>
      <c r="J306">
        <v>83</v>
      </c>
      <c r="K306">
        <v>226</v>
      </c>
      <c r="L306">
        <v>224</v>
      </c>
      <c r="M306">
        <v>9.2142857140000007</v>
      </c>
      <c r="N306">
        <v>28</v>
      </c>
      <c r="O306">
        <v>71</v>
      </c>
      <c r="P306" t="s">
        <v>100</v>
      </c>
      <c r="Q306" t="s">
        <v>125</v>
      </c>
      <c r="R306">
        <v>12</v>
      </c>
    </row>
    <row r="307" spans="1:18" x14ac:dyDescent="0.3">
      <c r="A307">
        <v>156817</v>
      </c>
      <c r="B307" t="s">
        <v>22</v>
      </c>
      <c r="C307" t="s">
        <v>17</v>
      </c>
      <c r="D307">
        <v>1796</v>
      </c>
      <c r="E307">
        <v>266</v>
      </c>
      <c r="F307">
        <v>337</v>
      </c>
      <c r="G307">
        <v>33</v>
      </c>
      <c r="H307">
        <v>10720</v>
      </c>
      <c r="I307">
        <v>48</v>
      </c>
      <c r="J307">
        <v>32</v>
      </c>
      <c r="K307">
        <v>271</v>
      </c>
      <c r="L307">
        <v>334</v>
      </c>
      <c r="M307">
        <v>20</v>
      </c>
      <c r="N307">
        <v>0</v>
      </c>
      <c r="O307">
        <v>0</v>
      </c>
      <c r="P307" t="s">
        <v>104</v>
      </c>
      <c r="Q307" t="s">
        <v>123</v>
      </c>
      <c r="R307">
        <v>20</v>
      </c>
    </row>
    <row r="308" spans="1:18" x14ac:dyDescent="0.3">
      <c r="A308">
        <v>35476</v>
      </c>
      <c r="B308" t="s">
        <v>13</v>
      </c>
      <c r="C308" t="s">
        <v>14</v>
      </c>
      <c r="D308">
        <v>625</v>
      </c>
      <c r="E308">
        <v>259</v>
      </c>
      <c r="F308">
        <v>309</v>
      </c>
      <c r="G308">
        <v>0</v>
      </c>
      <c r="H308">
        <v>11072</v>
      </c>
      <c r="I308">
        <v>17</v>
      </c>
      <c r="J308">
        <v>16</v>
      </c>
      <c r="K308">
        <v>282</v>
      </c>
      <c r="L308">
        <v>299</v>
      </c>
      <c r="M308">
        <v>17.14285714</v>
      </c>
      <c r="N308">
        <v>1</v>
      </c>
      <c r="O308">
        <v>61</v>
      </c>
      <c r="P308" t="s">
        <v>98</v>
      </c>
      <c r="Q308" t="s">
        <v>120</v>
      </c>
      <c r="R308">
        <v>25</v>
      </c>
    </row>
    <row r="309" spans="1:18" x14ac:dyDescent="0.3">
      <c r="A309">
        <v>155382</v>
      </c>
      <c r="B309" t="s">
        <v>22</v>
      </c>
      <c r="C309" t="s">
        <v>17</v>
      </c>
      <c r="D309">
        <v>978</v>
      </c>
      <c r="E309">
        <v>290</v>
      </c>
      <c r="F309">
        <v>381</v>
      </c>
      <c r="G309">
        <v>6</v>
      </c>
      <c r="H309">
        <v>13490</v>
      </c>
      <c r="I309">
        <v>9</v>
      </c>
      <c r="J309">
        <v>50</v>
      </c>
      <c r="K309">
        <v>324</v>
      </c>
      <c r="L309">
        <v>349</v>
      </c>
      <c r="M309">
        <v>15.85</v>
      </c>
      <c r="N309">
        <v>0</v>
      </c>
      <c r="O309">
        <v>64</v>
      </c>
      <c r="P309" t="s">
        <v>104</v>
      </c>
      <c r="Q309" t="s">
        <v>123</v>
      </c>
      <c r="R309">
        <v>30</v>
      </c>
    </row>
    <row r="310" spans="1:18" x14ac:dyDescent="0.3">
      <c r="A310">
        <v>104049</v>
      </c>
      <c r="B310" t="s">
        <v>37</v>
      </c>
      <c r="C310" t="s">
        <v>14</v>
      </c>
      <c r="D310">
        <v>367</v>
      </c>
      <c r="E310">
        <v>159</v>
      </c>
      <c r="F310">
        <v>222</v>
      </c>
      <c r="G310">
        <v>0</v>
      </c>
      <c r="H310">
        <v>8893</v>
      </c>
      <c r="I310">
        <v>0</v>
      </c>
      <c r="J310">
        <v>63</v>
      </c>
      <c r="K310">
        <v>186</v>
      </c>
      <c r="L310">
        <v>193</v>
      </c>
      <c r="M310">
        <v>3.1666666669999999</v>
      </c>
      <c r="N310">
        <v>0</v>
      </c>
      <c r="O310">
        <v>0</v>
      </c>
      <c r="P310" t="s">
        <v>100</v>
      </c>
      <c r="Q310" t="s">
        <v>125</v>
      </c>
      <c r="R310">
        <v>3</v>
      </c>
    </row>
    <row r="311" spans="1:18" x14ac:dyDescent="0.3">
      <c r="A311">
        <v>112461</v>
      </c>
      <c r="B311" t="s">
        <v>33</v>
      </c>
      <c r="C311" t="s">
        <v>14</v>
      </c>
      <c r="D311">
        <v>376</v>
      </c>
      <c r="E311">
        <v>178</v>
      </c>
      <c r="F311">
        <v>256</v>
      </c>
      <c r="G311">
        <v>3</v>
      </c>
      <c r="H311">
        <v>8246</v>
      </c>
      <c r="I311">
        <v>0</v>
      </c>
      <c r="J311">
        <v>57</v>
      </c>
      <c r="K311">
        <v>195</v>
      </c>
      <c r="L311">
        <v>231</v>
      </c>
      <c r="M311">
        <v>9.4117647059999996</v>
      </c>
      <c r="N311">
        <v>1</v>
      </c>
      <c r="O311">
        <v>73</v>
      </c>
      <c r="P311" t="s">
        <v>100</v>
      </c>
      <c r="Q311" t="s">
        <v>125</v>
      </c>
      <c r="R311">
        <v>10</v>
      </c>
    </row>
    <row r="312" spans="1:18" x14ac:dyDescent="0.3">
      <c r="A312">
        <v>79580</v>
      </c>
      <c r="B312" t="s">
        <v>36</v>
      </c>
      <c r="C312" t="s">
        <v>17</v>
      </c>
      <c r="D312">
        <v>937</v>
      </c>
      <c r="E312">
        <v>321</v>
      </c>
      <c r="F312">
        <v>545</v>
      </c>
      <c r="G312">
        <v>7</v>
      </c>
      <c r="H312">
        <v>18567</v>
      </c>
      <c r="I312">
        <v>13</v>
      </c>
      <c r="J312">
        <v>52</v>
      </c>
      <c r="K312">
        <v>441</v>
      </c>
      <c r="L312">
        <v>433</v>
      </c>
      <c r="M312">
        <v>15</v>
      </c>
      <c r="N312">
        <v>2</v>
      </c>
      <c r="O312">
        <v>-17023</v>
      </c>
      <c r="P312" t="s">
        <v>96</v>
      </c>
      <c r="Q312" t="s">
        <v>123</v>
      </c>
      <c r="R312">
        <v>21</v>
      </c>
    </row>
    <row r="313" spans="1:18" x14ac:dyDescent="0.3">
      <c r="A313">
        <v>86528</v>
      </c>
      <c r="B313" t="s">
        <v>46</v>
      </c>
      <c r="C313" t="s">
        <v>17</v>
      </c>
      <c r="D313">
        <v>675</v>
      </c>
      <c r="E313">
        <v>272</v>
      </c>
      <c r="F313">
        <v>358</v>
      </c>
      <c r="G313">
        <v>1</v>
      </c>
      <c r="H313">
        <v>13135</v>
      </c>
      <c r="I313">
        <v>1</v>
      </c>
      <c r="J313">
        <v>81</v>
      </c>
      <c r="K313">
        <v>310</v>
      </c>
      <c r="L313">
        <v>301</v>
      </c>
      <c r="M313">
        <v>3.0833333330000001</v>
      </c>
      <c r="N313">
        <v>2</v>
      </c>
      <c r="O313">
        <v>0</v>
      </c>
      <c r="P313" t="s">
        <v>90</v>
      </c>
      <c r="Q313" t="s">
        <v>121</v>
      </c>
      <c r="R313">
        <v>3</v>
      </c>
    </row>
    <row r="314" spans="1:18" x14ac:dyDescent="0.3">
      <c r="A314">
        <v>107658</v>
      </c>
      <c r="B314" t="s">
        <v>60</v>
      </c>
      <c r="C314" t="s">
        <v>17</v>
      </c>
      <c r="D314">
        <v>232</v>
      </c>
      <c r="E314">
        <v>197</v>
      </c>
      <c r="F314">
        <v>280</v>
      </c>
      <c r="G314">
        <v>0</v>
      </c>
      <c r="H314">
        <v>9480</v>
      </c>
      <c r="I314">
        <v>1</v>
      </c>
      <c r="J314">
        <v>81</v>
      </c>
      <c r="K314">
        <v>259</v>
      </c>
      <c r="L314">
        <v>229</v>
      </c>
      <c r="M314">
        <v>6.9285714289999998</v>
      </c>
      <c r="N314">
        <v>28</v>
      </c>
      <c r="O314">
        <v>0</v>
      </c>
      <c r="P314" t="s">
        <v>92</v>
      </c>
      <c r="Q314" t="s">
        <v>125</v>
      </c>
      <c r="R314">
        <v>10</v>
      </c>
    </row>
    <row r="315" spans="1:18" x14ac:dyDescent="0.3">
      <c r="A315">
        <v>69537</v>
      </c>
      <c r="B315" t="s">
        <v>30</v>
      </c>
      <c r="C315" t="s">
        <v>17</v>
      </c>
      <c r="D315">
        <v>545</v>
      </c>
      <c r="E315">
        <v>364</v>
      </c>
      <c r="F315">
        <v>416</v>
      </c>
      <c r="G315">
        <v>0</v>
      </c>
      <c r="H315">
        <v>11401</v>
      </c>
      <c r="I315">
        <v>2</v>
      </c>
      <c r="J315">
        <v>89</v>
      </c>
      <c r="K315">
        <v>382</v>
      </c>
      <c r="L315">
        <v>400</v>
      </c>
      <c r="M315">
        <v>8.6</v>
      </c>
      <c r="N315">
        <v>0</v>
      </c>
      <c r="O315">
        <v>69</v>
      </c>
      <c r="P315" t="s">
        <v>92</v>
      </c>
      <c r="Q315" t="s">
        <v>125</v>
      </c>
      <c r="R315">
        <v>15</v>
      </c>
    </row>
    <row r="316" spans="1:18" x14ac:dyDescent="0.3">
      <c r="A316">
        <v>81284</v>
      </c>
      <c r="B316" t="s">
        <v>36</v>
      </c>
      <c r="C316" t="s">
        <v>17</v>
      </c>
      <c r="D316">
        <v>458</v>
      </c>
      <c r="E316">
        <v>228</v>
      </c>
      <c r="F316">
        <v>318</v>
      </c>
      <c r="G316">
        <v>0</v>
      </c>
      <c r="H316">
        <v>10731</v>
      </c>
      <c r="I316">
        <v>4</v>
      </c>
      <c r="J316">
        <v>82</v>
      </c>
      <c r="K316">
        <v>270</v>
      </c>
      <c r="L316">
        <v>276</v>
      </c>
      <c r="M316">
        <v>13.4</v>
      </c>
      <c r="N316">
        <v>2</v>
      </c>
      <c r="O316">
        <v>54</v>
      </c>
      <c r="P316" t="s">
        <v>89</v>
      </c>
      <c r="Q316" t="s">
        <v>120</v>
      </c>
      <c r="R316">
        <v>25</v>
      </c>
    </row>
    <row r="317" spans="1:18" x14ac:dyDescent="0.3">
      <c r="A317">
        <v>32475</v>
      </c>
      <c r="B317" t="s">
        <v>13</v>
      </c>
      <c r="C317" t="s">
        <v>14</v>
      </c>
      <c r="D317">
        <v>814</v>
      </c>
      <c r="E317">
        <v>271</v>
      </c>
      <c r="F317">
        <v>324</v>
      </c>
      <c r="G317">
        <v>3</v>
      </c>
      <c r="H317">
        <v>10488</v>
      </c>
      <c r="I317">
        <v>2</v>
      </c>
      <c r="J317">
        <v>52</v>
      </c>
      <c r="K317">
        <v>268</v>
      </c>
      <c r="L317">
        <v>312</v>
      </c>
      <c r="M317">
        <v>16.399999999999999</v>
      </c>
      <c r="N317">
        <v>1</v>
      </c>
      <c r="O317">
        <v>0</v>
      </c>
      <c r="P317" t="s">
        <v>90</v>
      </c>
      <c r="Q317" t="s">
        <v>121</v>
      </c>
      <c r="R317">
        <v>20</v>
      </c>
    </row>
    <row r="318" spans="1:18" x14ac:dyDescent="0.3">
      <c r="A318">
        <v>104505</v>
      </c>
      <c r="B318" t="s">
        <v>28</v>
      </c>
      <c r="C318" t="s">
        <v>17</v>
      </c>
      <c r="D318">
        <v>671</v>
      </c>
      <c r="E318">
        <v>320</v>
      </c>
      <c r="F318">
        <v>376</v>
      </c>
      <c r="G318">
        <v>0</v>
      </c>
      <c r="H318">
        <v>12950</v>
      </c>
      <c r="I318">
        <v>0</v>
      </c>
      <c r="J318">
        <v>57</v>
      </c>
      <c r="K318">
        <v>340</v>
      </c>
      <c r="L318">
        <v>349</v>
      </c>
      <c r="M318">
        <v>10</v>
      </c>
      <c r="N318">
        <v>2</v>
      </c>
      <c r="O318">
        <v>59</v>
      </c>
      <c r="P318" t="s">
        <v>92</v>
      </c>
      <c r="Q318" t="s">
        <v>125</v>
      </c>
      <c r="R318">
        <v>25</v>
      </c>
    </row>
    <row r="319" spans="1:18" x14ac:dyDescent="0.3">
      <c r="A319">
        <v>13483</v>
      </c>
      <c r="B319" t="s">
        <v>36</v>
      </c>
      <c r="C319" t="s">
        <v>17</v>
      </c>
      <c r="D319">
        <v>452</v>
      </c>
      <c r="E319">
        <v>293</v>
      </c>
      <c r="F319">
        <v>371</v>
      </c>
      <c r="G319">
        <v>0</v>
      </c>
      <c r="H319">
        <v>10979</v>
      </c>
      <c r="I319">
        <v>0</v>
      </c>
      <c r="J319">
        <v>91</v>
      </c>
      <c r="K319">
        <v>316</v>
      </c>
      <c r="L319">
        <v>339</v>
      </c>
      <c r="M319">
        <v>6.34</v>
      </c>
      <c r="N319">
        <v>0</v>
      </c>
      <c r="O319">
        <v>0</v>
      </c>
      <c r="P319" t="s">
        <v>100</v>
      </c>
      <c r="Q319" t="s">
        <v>125</v>
      </c>
      <c r="R319">
        <v>17</v>
      </c>
    </row>
    <row r="320" spans="1:18" x14ac:dyDescent="0.3">
      <c r="A320">
        <v>1042</v>
      </c>
      <c r="B320" t="s">
        <v>51</v>
      </c>
      <c r="C320" t="s">
        <v>14</v>
      </c>
      <c r="D320">
        <v>826</v>
      </c>
      <c r="E320">
        <v>314</v>
      </c>
      <c r="F320">
        <v>426</v>
      </c>
      <c r="G320">
        <v>7</v>
      </c>
      <c r="H320">
        <v>14958</v>
      </c>
      <c r="I320">
        <v>3</v>
      </c>
      <c r="J320">
        <v>34</v>
      </c>
      <c r="K320">
        <v>348</v>
      </c>
      <c r="L320">
        <v>390</v>
      </c>
      <c r="M320">
        <v>9.1875</v>
      </c>
      <c r="N320">
        <v>1</v>
      </c>
      <c r="O320">
        <v>-17084</v>
      </c>
      <c r="P320" t="s">
        <v>95</v>
      </c>
      <c r="Q320" t="s">
        <v>121</v>
      </c>
      <c r="R320">
        <v>8</v>
      </c>
    </row>
    <row r="321" spans="1:18" x14ac:dyDescent="0.3">
      <c r="A321">
        <v>28337</v>
      </c>
      <c r="B321" t="s">
        <v>40</v>
      </c>
      <c r="C321" t="s">
        <v>14</v>
      </c>
      <c r="D321">
        <v>860</v>
      </c>
      <c r="E321">
        <v>324</v>
      </c>
      <c r="F321">
        <v>375</v>
      </c>
      <c r="G321">
        <v>0</v>
      </c>
      <c r="H321">
        <v>15491</v>
      </c>
      <c r="I321">
        <v>15</v>
      </c>
      <c r="J321">
        <v>35</v>
      </c>
      <c r="K321">
        <v>351</v>
      </c>
      <c r="L321">
        <v>346</v>
      </c>
      <c r="M321">
        <v>11.33333333</v>
      </c>
      <c r="N321">
        <v>1</v>
      </c>
      <c r="O321">
        <v>69</v>
      </c>
      <c r="P321" t="s">
        <v>91</v>
      </c>
      <c r="Q321" t="s">
        <v>122</v>
      </c>
      <c r="R321">
        <v>20</v>
      </c>
    </row>
    <row r="322" spans="1:18" x14ac:dyDescent="0.3">
      <c r="A322">
        <v>67808</v>
      </c>
      <c r="B322" t="s">
        <v>30</v>
      </c>
      <c r="C322" t="s">
        <v>17</v>
      </c>
      <c r="D322">
        <v>185</v>
      </c>
      <c r="E322">
        <v>277</v>
      </c>
      <c r="F322">
        <v>286</v>
      </c>
      <c r="G322">
        <v>0</v>
      </c>
      <c r="H322">
        <v>10788</v>
      </c>
      <c r="I322">
        <v>8</v>
      </c>
      <c r="J322">
        <v>63</v>
      </c>
      <c r="K322">
        <v>283</v>
      </c>
      <c r="L322">
        <v>312</v>
      </c>
      <c r="M322">
        <v>8.7878787880000004</v>
      </c>
      <c r="N322">
        <v>0</v>
      </c>
      <c r="O322">
        <v>75</v>
      </c>
      <c r="P322" t="s">
        <v>103</v>
      </c>
      <c r="Q322" t="s">
        <v>123</v>
      </c>
      <c r="R322">
        <v>10</v>
      </c>
    </row>
    <row r="323" spans="1:18" x14ac:dyDescent="0.3">
      <c r="A323">
        <v>35017</v>
      </c>
      <c r="B323" t="s">
        <v>13</v>
      </c>
      <c r="C323" t="s">
        <v>14</v>
      </c>
      <c r="D323">
        <v>576</v>
      </c>
      <c r="E323">
        <v>200</v>
      </c>
      <c r="F323">
        <v>324</v>
      </c>
      <c r="G323">
        <v>0</v>
      </c>
      <c r="H323">
        <v>12518</v>
      </c>
      <c r="I323">
        <v>8</v>
      </c>
      <c r="J323">
        <v>12</v>
      </c>
      <c r="K323">
        <v>280</v>
      </c>
      <c r="L323">
        <v>244</v>
      </c>
      <c r="M323">
        <v>12.90909091</v>
      </c>
      <c r="N323">
        <v>2</v>
      </c>
      <c r="O323">
        <v>76</v>
      </c>
      <c r="P323" t="s">
        <v>90</v>
      </c>
      <c r="Q323" t="s">
        <v>121</v>
      </c>
      <c r="R323">
        <v>10</v>
      </c>
    </row>
    <row r="324" spans="1:18" x14ac:dyDescent="0.3">
      <c r="A324">
        <v>10973</v>
      </c>
      <c r="B324" t="s">
        <v>22</v>
      </c>
      <c r="C324" t="s">
        <v>14</v>
      </c>
      <c r="D324">
        <v>2431</v>
      </c>
      <c r="E324">
        <v>563</v>
      </c>
      <c r="F324">
        <v>660</v>
      </c>
      <c r="G324">
        <v>75</v>
      </c>
      <c r="H324">
        <v>24290</v>
      </c>
      <c r="I324">
        <v>8</v>
      </c>
      <c r="J324">
        <v>59</v>
      </c>
      <c r="K324">
        <v>579</v>
      </c>
      <c r="L324">
        <v>655</v>
      </c>
      <c r="M324">
        <v>10.89473684</v>
      </c>
      <c r="N324">
        <v>1</v>
      </c>
      <c r="O324">
        <v>74</v>
      </c>
      <c r="P324" t="s">
        <v>95</v>
      </c>
      <c r="Q324" t="s">
        <v>121</v>
      </c>
      <c r="R324">
        <v>12</v>
      </c>
    </row>
    <row r="325" spans="1:18" x14ac:dyDescent="0.3">
      <c r="A325">
        <v>67030</v>
      </c>
      <c r="B325" t="s">
        <v>30</v>
      </c>
      <c r="C325" t="s">
        <v>14</v>
      </c>
      <c r="D325">
        <v>388</v>
      </c>
      <c r="E325">
        <v>364</v>
      </c>
      <c r="F325">
        <v>433</v>
      </c>
      <c r="G325">
        <v>0</v>
      </c>
      <c r="H325">
        <v>12601</v>
      </c>
      <c r="I325">
        <v>2</v>
      </c>
      <c r="J325">
        <v>70</v>
      </c>
      <c r="K325">
        <v>410</v>
      </c>
      <c r="L325">
        <v>413</v>
      </c>
      <c r="M325">
        <v>33.333333330000002</v>
      </c>
      <c r="N325">
        <v>1</v>
      </c>
      <c r="O325">
        <v>0</v>
      </c>
      <c r="P325" t="s">
        <v>99</v>
      </c>
      <c r="Q325" t="s">
        <v>122</v>
      </c>
      <c r="R325">
        <v>50</v>
      </c>
    </row>
    <row r="326" spans="1:18" x14ac:dyDescent="0.3">
      <c r="A326">
        <v>122279</v>
      </c>
      <c r="B326" t="s">
        <v>21</v>
      </c>
      <c r="C326" t="s">
        <v>17</v>
      </c>
      <c r="D326">
        <v>1680</v>
      </c>
      <c r="E326">
        <v>884</v>
      </c>
      <c r="F326">
        <v>935</v>
      </c>
      <c r="G326">
        <v>20</v>
      </c>
      <c r="H326">
        <v>27875</v>
      </c>
      <c r="I326">
        <v>7</v>
      </c>
      <c r="J326">
        <v>36</v>
      </c>
      <c r="K326">
        <v>878</v>
      </c>
      <c r="L326">
        <v>943</v>
      </c>
      <c r="M326">
        <v>5.076923077</v>
      </c>
      <c r="N326">
        <v>2</v>
      </c>
      <c r="O326">
        <v>48</v>
      </c>
      <c r="P326" t="s">
        <v>103</v>
      </c>
      <c r="Q326" t="s">
        <v>123</v>
      </c>
      <c r="R326">
        <v>5</v>
      </c>
    </row>
    <row r="327" spans="1:18" x14ac:dyDescent="0.3">
      <c r="A327">
        <v>18802</v>
      </c>
      <c r="B327" t="s">
        <v>18</v>
      </c>
      <c r="C327" t="s">
        <v>14</v>
      </c>
      <c r="D327">
        <v>1128</v>
      </c>
      <c r="E327">
        <v>409</v>
      </c>
      <c r="F327">
        <v>481</v>
      </c>
      <c r="G327">
        <v>3</v>
      </c>
      <c r="H327">
        <v>15936</v>
      </c>
      <c r="I327">
        <v>2</v>
      </c>
      <c r="J327">
        <v>67</v>
      </c>
      <c r="K327">
        <v>467</v>
      </c>
      <c r="L327">
        <v>442</v>
      </c>
      <c r="M327">
        <v>14.5</v>
      </c>
      <c r="N327">
        <v>1</v>
      </c>
      <c r="O327">
        <v>46</v>
      </c>
      <c r="P327" t="s">
        <v>90</v>
      </c>
      <c r="Q327" t="s">
        <v>121</v>
      </c>
      <c r="R327">
        <v>20</v>
      </c>
    </row>
    <row r="328" spans="1:18" x14ac:dyDescent="0.3">
      <c r="A328">
        <v>90092</v>
      </c>
      <c r="B328" t="s">
        <v>16</v>
      </c>
      <c r="C328" t="s">
        <v>17</v>
      </c>
      <c r="D328">
        <v>916</v>
      </c>
      <c r="E328">
        <v>434</v>
      </c>
      <c r="F328">
        <v>457</v>
      </c>
      <c r="G328">
        <v>0</v>
      </c>
      <c r="H328">
        <v>12450</v>
      </c>
      <c r="I328">
        <v>7</v>
      </c>
      <c r="J328">
        <v>82</v>
      </c>
      <c r="K328">
        <v>421</v>
      </c>
      <c r="L328">
        <v>458</v>
      </c>
      <c r="M328">
        <v>18.46153846</v>
      </c>
      <c r="N328">
        <v>2</v>
      </c>
      <c r="O328">
        <v>58</v>
      </c>
      <c r="P328" t="s">
        <v>91</v>
      </c>
      <c r="Q328" t="s">
        <v>122</v>
      </c>
      <c r="R328">
        <v>10</v>
      </c>
    </row>
    <row r="329" spans="1:18" x14ac:dyDescent="0.3">
      <c r="A329">
        <v>98821</v>
      </c>
      <c r="B329" t="s">
        <v>16</v>
      </c>
      <c r="C329" t="s">
        <v>17</v>
      </c>
      <c r="D329">
        <v>340</v>
      </c>
      <c r="E329">
        <v>185</v>
      </c>
      <c r="F329">
        <v>275</v>
      </c>
      <c r="G329">
        <v>0</v>
      </c>
      <c r="H329">
        <v>10719</v>
      </c>
      <c r="I329">
        <v>3</v>
      </c>
      <c r="J329">
        <v>78</v>
      </c>
      <c r="K329">
        <v>228</v>
      </c>
      <c r="L329">
        <v>235</v>
      </c>
      <c r="M329">
        <v>9</v>
      </c>
      <c r="N329">
        <v>0</v>
      </c>
      <c r="O329">
        <v>71</v>
      </c>
      <c r="P329" t="s">
        <v>90</v>
      </c>
      <c r="Q329" t="s">
        <v>121</v>
      </c>
      <c r="R329">
        <v>10</v>
      </c>
    </row>
    <row r="330" spans="1:18" x14ac:dyDescent="0.3">
      <c r="A330">
        <v>116186</v>
      </c>
      <c r="B330" t="s">
        <v>21</v>
      </c>
      <c r="C330" t="s">
        <v>14</v>
      </c>
      <c r="D330">
        <v>711</v>
      </c>
      <c r="E330">
        <v>322</v>
      </c>
      <c r="F330">
        <v>378</v>
      </c>
      <c r="G330">
        <v>1</v>
      </c>
      <c r="H330">
        <v>12630</v>
      </c>
      <c r="I330">
        <v>1</v>
      </c>
      <c r="J330">
        <v>76</v>
      </c>
      <c r="K330">
        <v>353</v>
      </c>
      <c r="L330">
        <v>360</v>
      </c>
      <c r="M330">
        <v>11.95454546</v>
      </c>
      <c r="N330">
        <v>1</v>
      </c>
      <c r="O330">
        <v>55</v>
      </c>
      <c r="P330" t="s">
        <v>92</v>
      </c>
      <c r="Q330" t="s">
        <v>125</v>
      </c>
      <c r="R330">
        <v>10</v>
      </c>
    </row>
    <row r="331" spans="1:18" x14ac:dyDescent="0.3">
      <c r="A331">
        <v>18359</v>
      </c>
      <c r="B331" t="s">
        <v>18</v>
      </c>
      <c r="C331" t="s">
        <v>17</v>
      </c>
      <c r="D331">
        <v>412</v>
      </c>
      <c r="E331">
        <v>215</v>
      </c>
      <c r="F331">
        <v>315</v>
      </c>
      <c r="G331">
        <v>0</v>
      </c>
      <c r="H331">
        <v>9706</v>
      </c>
      <c r="I331">
        <v>0</v>
      </c>
      <c r="J331">
        <v>94</v>
      </c>
      <c r="K331">
        <v>259</v>
      </c>
      <c r="L331">
        <v>271</v>
      </c>
      <c r="M331">
        <v>6.4444444440000002</v>
      </c>
      <c r="N331">
        <v>28</v>
      </c>
      <c r="O331">
        <v>0</v>
      </c>
      <c r="P331" t="s">
        <v>100</v>
      </c>
      <c r="Q331" t="s">
        <v>125</v>
      </c>
      <c r="R331">
        <v>10</v>
      </c>
    </row>
    <row r="332" spans="1:18" x14ac:dyDescent="0.3">
      <c r="A332">
        <v>128970</v>
      </c>
      <c r="B332" t="s">
        <v>21</v>
      </c>
      <c r="C332" t="s">
        <v>17</v>
      </c>
      <c r="D332">
        <v>893</v>
      </c>
      <c r="E332">
        <v>443</v>
      </c>
      <c r="F332">
        <v>527</v>
      </c>
      <c r="G332">
        <v>2</v>
      </c>
      <c r="H332">
        <v>17519</v>
      </c>
      <c r="I332">
        <v>6</v>
      </c>
      <c r="J332">
        <v>57</v>
      </c>
      <c r="K332">
        <v>463</v>
      </c>
      <c r="L332">
        <v>508</v>
      </c>
      <c r="M332">
        <v>9.25</v>
      </c>
      <c r="N332">
        <v>28</v>
      </c>
      <c r="O332">
        <v>0</v>
      </c>
      <c r="P332" t="s">
        <v>94</v>
      </c>
      <c r="Q332" t="s">
        <v>122</v>
      </c>
      <c r="R332">
        <v>14</v>
      </c>
    </row>
    <row r="333" spans="1:18" x14ac:dyDescent="0.3">
      <c r="A333">
        <v>172635</v>
      </c>
      <c r="B333" t="s">
        <v>22</v>
      </c>
      <c r="C333" t="s">
        <v>14</v>
      </c>
      <c r="D333">
        <v>644</v>
      </c>
      <c r="E333">
        <v>191</v>
      </c>
      <c r="F333">
        <v>272</v>
      </c>
      <c r="G333">
        <v>3</v>
      </c>
      <c r="H333">
        <v>9569</v>
      </c>
      <c r="I333">
        <v>8</v>
      </c>
      <c r="J333">
        <v>57</v>
      </c>
      <c r="K333">
        <v>222</v>
      </c>
      <c r="L333">
        <v>243</v>
      </c>
      <c r="M333">
        <v>11.44444444</v>
      </c>
      <c r="N333">
        <v>0</v>
      </c>
      <c r="O333">
        <v>0</v>
      </c>
      <c r="P333" t="s">
        <v>105</v>
      </c>
      <c r="Q333" t="s">
        <v>121</v>
      </c>
      <c r="R333">
        <v>16</v>
      </c>
    </row>
    <row r="334" spans="1:18" x14ac:dyDescent="0.3">
      <c r="A334">
        <v>106508</v>
      </c>
      <c r="B334" t="s">
        <v>28</v>
      </c>
      <c r="C334" t="s">
        <v>17</v>
      </c>
      <c r="D334">
        <v>440</v>
      </c>
      <c r="E334">
        <v>219</v>
      </c>
      <c r="F334">
        <v>288</v>
      </c>
      <c r="G334">
        <v>0</v>
      </c>
      <c r="H334">
        <v>10985</v>
      </c>
      <c r="I334">
        <v>9</v>
      </c>
      <c r="J334">
        <v>41</v>
      </c>
      <c r="K334">
        <v>261</v>
      </c>
      <c r="L334">
        <v>260</v>
      </c>
      <c r="M334">
        <v>12</v>
      </c>
      <c r="N334">
        <v>2</v>
      </c>
      <c r="O334">
        <v>83</v>
      </c>
      <c r="P334" t="s">
        <v>95</v>
      </c>
      <c r="Q334" t="s">
        <v>121</v>
      </c>
      <c r="R334">
        <v>20</v>
      </c>
    </row>
    <row r="335" spans="1:18" x14ac:dyDescent="0.3">
      <c r="A335">
        <v>81067</v>
      </c>
      <c r="B335" t="s">
        <v>36</v>
      </c>
      <c r="C335" t="s">
        <v>17</v>
      </c>
      <c r="D335">
        <v>363</v>
      </c>
      <c r="E335">
        <v>76</v>
      </c>
      <c r="F335">
        <v>158</v>
      </c>
      <c r="G335">
        <v>0</v>
      </c>
      <c r="H335">
        <v>9086</v>
      </c>
      <c r="I335">
        <v>2</v>
      </c>
      <c r="J335">
        <v>67</v>
      </c>
      <c r="K335">
        <v>127</v>
      </c>
      <c r="L335">
        <v>115</v>
      </c>
      <c r="M335">
        <v>15</v>
      </c>
      <c r="N335">
        <v>0</v>
      </c>
      <c r="O335">
        <v>0</v>
      </c>
      <c r="P335" t="s">
        <v>98</v>
      </c>
      <c r="Q335" t="s">
        <v>120</v>
      </c>
      <c r="R335">
        <v>15</v>
      </c>
    </row>
    <row r="336" spans="1:18" x14ac:dyDescent="0.3">
      <c r="A336">
        <v>169106</v>
      </c>
      <c r="B336" t="s">
        <v>22</v>
      </c>
      <c r="C336" t="s">
        <v>17</v>
      </c>
      <c r="D336">
        <v>1745</v>
      </c>
      <c r="E336">
        <v>397</v>
      </c>
      <c r="F336">
        <v>521</v>
      </c>
      <c r="G336">
        <v>20</v>
      </c>
      <c r="H336">
        <v>18427</v>
      </c>
      <c r="I336">
        <v>9</v>
      </c>
      <c r="J336">
        <v>80</v>
      </c>
      <c r="K336">
        <v>512</v>
      </c>
      <c r="L336">
        <v>485</v>
      </c>
      <c r="M336">
        <v>8</v>
      </c>
      <c r="N336">
        <v>2</v>
      </c>
      <c r="O336">
        <v>52</v>
      </c>
      <c r="P336" t="s">
        <v>90</v>
      </c>
      <c r="Q336" t="s">
        <v>121</v>
      </c>
      <c r="R336">
        <v>5</v>
      </c>
    </row>
    <row r="337" spans="1:18" x14ac:dyDescent="0.3">
      <c r="A337">
        <v>106898</v>
      </c>
      <c r="B337" t="s">
        <v>60</v>
      </c>
      <c r="C337" t="s">
        <v>17</v>
      </c>
      <c r="D337">
        <v>672</v>
      </c>
      <c r="E337">
        <v>302</v>
      </c>
      <c r="F337">
        <v>449</v>
      </c>
      <c r="G337">
        <v>0</v>
      </c>
      <c r="H337">
        <v>14981</v>
      </c>
      <c r="I337">
        <v>2</v>
      </c>
      <c r="J337">
        <v>58</v>
      </c>
      <c r="K337">
        <v>416</v>
      </c>
      <c r="L337">
        <v>348</v>
      </c>
      <c r="M337">
        <v>6.6315789470000004</v>
      </c>
      <c r="N337">
        <v>0</v>
      </c>
      <c r="O337">
        <v>59</v>
      </c>
      <c r="P337" t="s">
        <v>91</v>
      </c>
      <c r="Q337" t="s">
        <v>122</v>
      </c>
      <c r="R337">
        <v>5</v>
      </c>
    </row>
    <row r="338" spans="1:18" x14ac:dyDescent="0.3">
      <c r="A338">
        <v>24747</v>
      </c>
      <c r="B338" t="s">
        <v>47</v>
      </c>
      <c r="C338" t="s">
        <v>17</v>
      </c>
      <c r="D338">
        <v>1419</v>
      </c>
      <c r="E338">
        <v>661</v>
      </c>
      <c r="F338">
        <v>741</v>
      </c>
      <c r="G338">
        <v>16</v>
      </c>
      <c r="H338">
        <v>23212</v>
      </c>
      <c r="I338">
        <v>4</v>
      </c>
      <c r="J338">
        <v>26</v>
      </c>
      <c r="K338">
        <v>697</v>
      </c>
      <c r="L338">
        <v>700</v>
      </c>
      <c r="M338">
        <v>9</v>
      </c>
      <c r="N338">
        <v>0</v>
      </c>
      <c r="O338">
        <v>53</v>
      </c>
      <c r="P338" t="s">
        <v>94</v>
      </c>
      <c r="Q338" t="s">
        <v>122</v>
      </c>
      <c r="R338">
        <v>15</v>
      </c>
    </row>
    <row r="339" spans="1:18" x14ac:dyDescent="0.3">
      <c r="A339">
        <v>144906</v>
      </c>
      <c r="B339" t="s">
        <v>22</v>
      </c>
      <c r="C339" t="s">
        <v>31</v>
      </c>
      <c r="D339">
        <v>3781</v>
      </c>
      <c r="E339">
        <v>494</v>
      </c>
      <c r="F339">
        <v>606</v>
      </c>
      <c r="G339">
        <v>95</v>
      </c>
      <c r="H339">
        <v>22770</v>
      </c>
      <c r="I339">
        <v>10</v>
      </c>
      <c r="J339">
        <v>46</v>
      </c>
      <c r="K339">
        <v>609</v>
      </c>
      <c r="L339">
        <v>543</v>
      </c>
      <c r="M339">
        <v>20</v>
      </c>
      <c r="N339">
        <v>1</v>
      </c>
      <c r="O339">
        <v>72</v>
      </c>
      <c r="P339" t="s">
        <v>96</v>
      </c>
      <c r="Q339" t="s">
        <v>123</v>
      </c>
      <c r="R339">
        <v>20</v>
      </c>
    </row>
    <row r="340" spans="1:18" x14ac:dyDescent="0.3">
      <c r="A340">
        <v>40516</v>
      </c>
      <c r="B340" t="s">
        <v>13</v>
      </c>
      <c r="C340" t="s">
        <v>17</v>
      </c>
      <c r="D340">
        <v>1938</v>
      </c>
      <c r="E340">
        <v>483</v>
      </c>
      <c r="F340">
        <v>807</v>
      </c>
      <c r="G340">
        <v>48</v>
      </c>
      <c r="H340">
        <v>47363</v>
      </c>
      <c r="I340">
        <v>2</v>
      </c>
      <c r="J340">
        <v>4</v>
      </c>
      <c r="K340">
        <v>787</v>
      </c>
      <c r="L340">
        <v>629</v>
      </c>
      <c r="M340">
        <v>12.33333333</v>
      </c>
      <c r="N340">
        <v>0</v>
      </c>
      <c r="O340">
        <v>82</v>
      </c>
      <c r="P340" t="s">
        <v>93</v>
      </c>
      <c r="Q340" t="s">
        <v>120</v>
      </c>
      <c r="R340">
        <v>21</v>
      </c>
    </row>
    <row r="341" spans="1:18" x14ac:dyDescent="0.3">
      <c r="A341">
        <v>172530</v>
      </c>
      <c r="B341" t="s">
        <v>22</v>
      </c>
      <c r="C341" t="s">
        <v>17</v>
      </c>
      <c r="D341">
        <v>1495</v>
      </c>
      <c r="E341">
        <v>323</v>
      </c>
      <c r="F341">
        <v>351</v>
      </c>
      <c r="G341">
        <v>22</v>
      </c>
      <c r="H341">
        <v>14923</v>
      </c>
      <c r="I341">
        <v>4</v>
      </c>
      <c r="J341">
        <v>57</v>
      </c>
      <c r="K341">
        <v>334</v>
      </c>
      <c r="L341">
        <v>348</v>
      </c>
      <c r="M341">
        <v>5.7142857139999998</v>
      </c>
      <c r="N341">
        <v>0</v>
      </c>
      <c r="O341">
        <v>61</v>
      </c>
      <c r="P341" t="s">
        <v>95</v>
      </c>
      <c r="Q341" t="s">
        <v>121</v>
      </c>
      <c r="R341">
        <v>7</v>
      </c>
    </row>
    <row r="342" spans="1:18" x14ac:dyDescent="0.3">
      <c r="A342">
        <v>72438</v>
      </c>
      <c r="B342" t="s">
        <v>30</v>
      </c>
      <c r="C342" t="s">
        <v>14</v>
      </c>
      <c r="D342">
        <v>561</v>
      </c>
      <c r="E342">
        <v>351</v>
      </c>
      <c r="F342">
        <v>373</v>
      </c>
      <c r="G342">
        <v>0</v>
      </c>
      <c r="H342">
        <v>13150</v>
      </c>
      <c r="I342">
        <v>1</v>
      </c>
      <c r="J342">
        <v>89</v>
      </c>
      <c r="K342">
        <v>353</v>
      </c>
      <c r="L342">
        <v>368</v>
      </c>
      <c r="M342">
        <v>8.75</v>
      </c>
      <c r="N342">
        <v>1</v>
      </c>
      <c r="O342">
        <v>80</v>
      </c>
      <c r="P342" t="s">
        <v>90</v>
      </c>
      <c r="Q342" t="s">
        <v>121</v>
      </c>
      <c r="R342">
        <v>10</v>
      </c>
    </row>
    <row r="343" spans="1:18" x14ac:dyDescent="0.3">
      <c r="A343">
        <v>144076</v>
      </c>
      <c r="B343" t="s">
        <v>22</v>
      </c>
      <c r="C343" t="s">
        <v>14</v>
      </c>
      <c r="D343">
        <v>5980</v>
      </c>
      <c r="E343">
        <v>1500</v>
      </c>
      <c r="F343">
        <v>1217</v>
      </c>
      <c r="G343">
        <v>99</v>
      </c>
      <c r="H343">
        <v>94863</v>
      </c>
      <c r="I343">
        <v>27</v>
      </c>
      <c r="J343">
        <v>41</v>
      </c>
      <c r="K343">
        <v>1500</v>
      </c>
      <c r="L343">
        <v>1124</v>
      </c>
      <c r="M343">
        <v>38.75</v>
      </c>
      <c r="N343">
        <v>1</v>
      </c>
      <c r="O343">
        <v>85</v>
      </c>
      <c r="P343" t="s">
        <v>94</v>
      </c>
      <c r="Q343" t="s">
        <v>122</v>
      </c>
      <c r="R343">
        <v>50</v>
      </c>
    </row>
    <row r="344" spans="1:18" x14ac:dyDescent="0.3">
      <c r="A344">
        <v>130609</v>
      </c>
      <c r="B344" t="s">
        <v>49</v>
      </c>
      <c r="C344" t="s">
        <v>14</v>
      </c>
      <c r="D344">
        <v>1412</v>
      </c>
      <c r="E344">
        <v>499</v>
      </c>
      <c r="F344">
        <v>606</v>
      </c>
      <c r="G344">
        <v>14</v>
      </c>
      <c r="H344">
        <v>24758</v>
      </c>
      <c r="I344">
        <v>3</v>
      </c>
      <c r="J344">
        <v>46</v>
      </c>
      <c r="K344">
        <v>601</v>
      </c>
      <c r="L344">
        <v>538</v>
      </c>
      <c r="M344">
        <v>12</v>
      </c>
      <c r="N344">
        <v>1</v>
      </c>
      <c r="O344">
        <v>83</v>
      </c>
      <c r="P344" t="s">
        <v>94</v>
      </c>
      <c r="Q344" t="s">
        <v>122</v>
      </c>
      <c r="R344">
        <v>16</v>
      </c>
    </row>
    <row r="345" spans="1:18" x14ac:dyDescent="0.3">
      <c r="A345">
        <v>43974</v>
      </c>
      <c r="B345" t="s">
        <v>13</v>
      </c>
      <c r="C345" t="s">
        <v>14</v>
      </c>
      <c r="D345">
        <v>1869</v>
      </c>
      <c r="E345">
        <v>452</v>
      </c>
      <c r="F345">
        <v>640</v>
      </c>
      <c r="G345">
        <v>44</v>
      </c>
      <c r="H345">
        <v>29990</v>
      </c>
      <c r="I345">
        <v>6</v>
      </c>
      <c r="J345">
        <v>9</v>
      </c>
      <c r="K345">
        <v>542</v>
      </c>
      <c r="L345">
        <v>553</v>
      </c>
      <c r="M345">
        <v>3.8181818179999998</v>
      </c>
      <c r="N345">
        <v>2</v>
      </c>
      <c r="O345">
        <v>51</v>
      </c>
      <c r="P345" t="s">
        <v>91</v>
      </c>
      <c r="Q345" t="s">
        <v>122</v>
      </c>
      <c r="R345">
        <v>5</v>
      </c>
    </row>
    <row r="346" spans="1:18" x14ac:dyDescent="0.3">
      <c r="A346">
        <v>32709</v>
      </c>
      <c r="B346" t="s">
        <v>13</v>
      </c>
      <c r="C346" t="s">
        <v>17</v>
      </c>
      <c r="D346">
        <v>556</v>
      </c>
      <c r="E346">
        <v>229</v>
      </c>
      <c r="F346">
        <v>280</v>
      </c>
      <c r="G346">
        <v>0</v>
      </c>
      <c r="H346">
        <v>12960</v>
      </c>
      <c r="I346">
        <v>4</v>
      </c>
      <c r="J346">
        <v>39</v>
      </c>
      <c r="K346">
        <v>272</v>
      </c>
      <c r="L346">
        <v>258</v>
      </c>
      <c r="M346">
        <v>13.25</v>
      </c>
      <c r="N346">
        <v>0</v>
      </c>
      <c r="O346">
        <v>41</v>
      </c>
      <c r="P346" t="s">
        <v>89</v>
      </c>
      <c r="Q346" t="s">
        <v>120</v>
      </c>
      <c r="R346">
        <v>15</v>
      </c>
    </row>
    <row r="347" spans="1:18" x14ac:dyDescent="0.3">
      <c r="A347">
        <v>187298</v>
      </c>
      <c r="B347" t="s">
        <v>47</v>
      </c>
      <c r="C347" t="s">
        <v>97</v>
      </c>
      <c r="D347">
        <v>1015</v>
      </c>
      <c r="E347">
        <v>478</v>
      </c>
      <c r="F347">
        <v>533</v>
      </c>
      <c r="G347">
        <v>0</v>
      </c>
      <c r="H347">
        <v>17763</v>
      </c>
      <c r="I347">
        <v>14</v>
      </c>
      <c r="J347">
        <v>40</v>
      </c>
      <c r="K347">
        <v>500</v>
      </c>
      <c r="L347">
        <v>516</v>
      </c>
      <c r="M347">
        <v>7</v>
      </c>
      <c r="N347">
        <v>0</v>
      </c>
      <c r="O347">
        <v>0</v>
      </c>
      <c r="P347" t="s">
        <v>94</v>
      </c>
      <c r="Q347" t="s">
        <v>122</v>
      </c>
      <c r="R347">
        <v>10</v>
      </c>
    </row>
    <row r="348" spans="1:18" x14ac:dyDescent="0.3">
      <c r="A348">
        <v>50905</v>
      </c>
      <c r="B348" t="s">
        <v>54</v>
      </c>
      <c r="C348" t="s">
        <v>17</v>
      </c>
      <c r="D348">
        <v>736</v>
      </c>
      <c r="E348">
        <v>331</v>
      </c>
      <c r="F348">
        <v>432</v>
      </c>
      <c r="G348">
        <v>1</v>
      </c>
      <c r="H348">
        <v>16926</v>
      </c>
      <c r="I348">
        <v>1</v>
      </c>
      <c r="J348">
        <v>61</v>
      </c>
      <c r="K348">
        <v>390</v>
      </c>
      <c r="L348">
        <v>379</v>
      </c>
      <c r="M348">
        <v>8.6666666669999994</v>
      </c>
      <c r="N348">
        <v>28</v>
      </c>
      <c r="O348">
        <v>74</v>
      </c>
      <c r="P348" t="s">
        <v>91</v>
      </c>
      <c r="Q348" t="s">
        <v>122</v>
      </c>
      <c r="R348">
        <v>16</v>
      </c>
    </row>
    <row r="349" spans="1:18" x14ac:dyDescent="0.3">
      <c r="A349">
        <v>55552</v>
      </c>
      <c r="B349" t="s">
        <v>63</v>
      </c>
      <c r="C349" t="s">
        <v>14</v>
      </c>
      <c r="D349">
        <v>363</v>
      </c>
      <c r="E349">
        <v>156</v>
      </c>
      <c r="F349">
        <v>244</v>
      </c>
      <c r="G349">
        <v>0</v>
      </c>
      <c r="H349">
        <v>7079</v>
      </c>
      <c r="I349">
        <v>0</v>
      </c>
      <c r="J349">
        <v>91</v>
      </c>
      <c r="K349">
        <v>193</v>
      </c>
      <c r="L349">
        <v>214</v>
      </c>
      <c r="M349">
        <v>8.4</v>
      </c>
      <c r="N349">
        <v>2</v>
      </c>
      <c r="O349">
        <v>65</v>
      </c>
      <c r="P349" t="s">
        <v>100</v>
      </c>
      <c r="Q349" t="s">
        <v>125</v>
      </c>
      <c r="R349">
        <v>20</v>
      </c>
    </row>
    <row r="350" spans="1:18" x14ac:dyDescent="0.3">
      <c r="A350">
        <v>28550</v>
      </c>
      <c r="B350" t="s">
        <v>40</v>
      </c>
      <c r="C350" t="s">
        <v>17</v>
      </c>
      <c r="D350">
        <v>803</v>
      </c>
      <c r="E350">
        <v>423</v>
      </c>
      <c r="F350">
        <v>508</v>
      </c>
      <c r="G350">
        <v>0</v>
      </c>
      <c r="H350">
        <v>19029</v>
      </c>
      <c r="I350">
        <v>9</v>
      </c>
      <c r="J350">
        <v>51</v>
      </c>
      <c r="K350">
        <v>512</v>
      </c>
      <c r="L350">
        <v>467</v>
      </c>
      <c r="M350">
        <v>11.66666667</v>
      </c>
      <c r="N350">
        <v>28</v>
      </c>
      <c r="O350">
        <v>45</v>
      </c>
      <c r="P350" t="s">
        <v>91</v>
      </c>
      <c r="Q350" t="s">
        <v>122</v>
      </c>
      <c r="R350">
        <v>15</v>
      </c>
    </row>
    <row r="351" spans="1:18" x14ac:dyDescent="0.3">
      <c r="A351">
        <v>158460</v>
      </c>
      <c r="B351" t="s">
        <v>22</v>
      </c>
      <c r="C351" t="s">
        <v>17</v>
      </c>
      <c r="D351">
        <v>1818</v>
      </c>
      <c r="E351">
        <v>258</v>
      </c>
      <c r="F351">
        <v>350</v>
      </c>
      <c r="G351">
        <v>28</v>
      </c>
      <c r="H351">
        <v>10324</v>
      </c>
      <c r="I351">
        <v>35</v>
      </c>
      <c r="J351">
        <v>36</v>
      </c>
      <c r="K351">
        <v>316</v>
      </c>
      <c r="L351">
        <v>299</v>
      </c>
      <c r="M351">
        <v>13.7</v>
      </c>
      <c r="N351">
        <v>0</v>
      </c>
      <c r="O351">
        <v>68</v>
      </c>
      <c r="P351" t="s">
        <v>102</v>
      </c>
      <c r="Q351" t="s">
        <v>123</v>
      </c>
      <c r="R351">
        <v>15</v>
      </c>
    </row>
    <row r="352" spans="1:18" x14ac:dyDescent="0.3">
      <c r="A352">
        <v>56449</v>
      </c>
      <c r="B352" t="s">
        <v>58</v>
      </c>
      <c r="C352" t="s">
        <v>17</v>
      </c>
      <c r="D352">
        <v>640</v>
      </c>
      <c r="E352">
        <v>381</v>
      </c>
      <c r="F352">
        <v>450</v>
      </c>
      <c r="G352">
        <v>0</v>
      </c>
      <c r="H352">
        <v>15499</v>
      </c>
      <c r="I352">
        <v>0</v>
      </c>
      <c r="J352">
        <v>82</v>
      </c>
      <c r="K352">
        <v>414</v>
      </c>
      <c r="L352">
        <v>403</v>
      </c>
      <c r="M352">
        <v>6.9285714289999998</v>
      </c>
      <c r="N352">
        <v>0</v>
      </c>
      <c r="O352">
        <v>0</v>
      </c>
      <c r="P352" t="s">
        <v>92</v>
      </c>
      <c r="Q352" t="s">
        <v>125</v>
      </c>
      <c r="R352">
        <v>5</v>
      </c>
    </row>
    <row r="353" spans="1:18" x14ac:dyDescent="0.3">
      <c r="A353">
        <v>133315</v>
      </c>
      <c r="B353" t="s">
        <v>41</v>
      </c>
      <c r="C353" t="s">
        <v>17</v>
      </c>
      <c r="D353">
        <v>698</v>
      </c>
      <c r="E353">
        <v>355</v>
      </c>
      <c r="F353">
        <v>416</v>
      </c>
      <c r="G353">
        <v>1</v>
      </c>
      <c r="H353">
        <v>13184</v>
      </c>
      <c r="I353">
        <v>1</v>
      </c>
      <c r="J353">
        <v>34</v>
      </c>
      <c r="K353">
        <v>377</v>
      </c>
      <c r="L353">
        <v>393</v>
      </c>
      <c r="M353">
        <v>8.5</v>
      </c>
      <c r="N353">
        <v>0</v>
      </c>
      <c r="O353">
        <v>61</v>
      </c>
      <c r="P353" t="s">
        <v>90</v>
      </c>
      <c r="Q353" t="s">
        <v>121</v>
      </c>
      <c r="R353">
        <v>10</v>
      </c>
    </row>
    <row r="354" spans="1:18" x14ac:dyDescent="0.3">
      <c r="A354">
        <v>164251</v>
      </c>
      <c r="B354" t="s">
        <v>22</v>
      </c>
      <c r="C354" t="s">
        <v>17</v>
      </c>
      <c r="D354">
        <v>1449</v>
      </c>
      <c r="E354">
        <v>378</v>
      </c>
      <c r="F354">
        <v>470</v>
      </c>
      <c r="G354">
        <v>4</v>
      </c>
      <c r="H354">
        <v>16190</v>
      </c>
      <c r="I354">
        <v>6</v>
      </c>
      <c r="J354">
        <v>46</v>
      </c>
      <c r="K354">
        <v>439</v>
      </c>
      <c r="L354">
        <v>395</v>
      </c>
      <c r="M354">
        <v>15</v>
      </c>
      <c r="N354">
        <v>0</v>
      </c>
      <c r="O354">
        <v>57</v>
      </c>
      <c r="P354" t="s">
        <v>91</v>
      </c>
      <c r="Q354" t="s">
        <v>122</v>
      </c>
      <c r="R354">
        <v>5</v>
      </c>
    </row>
    <row r="355" spans="1:18" x14ac:dyDescent="0.3">
      <c r="A355">
        <v>149626</v>
      </c>
      <c r="B355" t="s">
        <v>24</v>
      </c>
      <c r="C355" t="s">
        <v>97</v>
      </c>
      <c r="D355">
        <v>1557</v>
      </c>
      <c r="E355">
        <v>290</v>
      </c>
      <c r="F355">
        <v>361</v>
      </c>
      <c r="G355">
        <v>17</v>
      </c>
      <c r="H355">
        <v>13837</v>
      </c>
      <c r="I355">
        <v>5</v>
      </c>
      <c r="J355">
        <v>6</v>
      </c>
      <c r="K355">
        <v>311</v>
      </c>
      <c r="L355">
        <v>342</v>
      </c>
      <c r="M355">
        <v>10.5</v>
      </c>
      <c r="N355">
        <v>0</v>
      </c>
      <c r="O355">
        <v>0</v>
      </c>
      <c r="P355" t="s">
        <v>94</v>
      </c>
      <c r="Q355" t="s">
        <v>122</v>
      </c>
      <c r="R355">
        <v>10</v>
      </c>
    </row>
    <row r="356" spans="1:18" x14ac:dyDescent="0.3">
      <c r="A356">
        <v>123805</v>
      </c>
      <c r="B356" t="s">
        <v>21</v>
      </c>
      <c r="C356" t="s">
        <v>17</v>
      </c>
      <c r="D356">
        <v>518</v>
      </c>
      <c r="E356">
        <v>223</v>
      </c>
      <c r="F356">
        <v>302</v>
      </c>
      <c r="G356">
        <v>1</v>
      </c>
      <c r="H356">
        <v>10041</v>
      </c>
      <c r="I356">
        <v>4</v>
      </c>
      <c r="J356">
        <v>70</v>
      </c>
      <c r="K356">
        <v>256</v>
      </c>
      <c r="L356">
        <v>273</v>
      </c>
      <c r="M356">
        <v>4.5833333329999997</v>
      </c>
      <c r="N356">
        <v>2</v>
      </c>
      <c r="O356">
        <v>69</v>
      </c>
      <c r="P356" t="s">
        <v>92</v>
      </c>
      <c r="Q356" t="s">
        <v>125</v>
      </c>
      <c r="R356">
        <v>7</v>
      </c>
    </row>
    <row r="357" spans="1:18" x14ac:dyDescent="0.3">
      <c r="A357">
        <v>156077</v>
      </c>
      <c r="B357" t="s">
        <v>22</v>
      </c>
      <c r="C357" t="s">
        <v>17</v>
      </c>
      <c r="D357">
        <v>1180</v>
      </c>
      <c r="E357">
        <v>232</v>
      </c>
      <c r="F357">
        <v>307</v>
      </c>
      <c r="G357">
        <v>9</v>
      </c>
      <c r="H357">
        <v>7582</v>
      </c>
      <c r="I357">
        <v>20</v>
      </c>
      <c r="J357">
        <v>40</v>
      </c>
      <c r="K357">
        <v>248</v>
      </c>
      <c r="L357">
        <v>277</v>
      </c>
      <c r="M357">
        <v>9.6666666669999994</v>
      </c>
      <c r="N357">
        <v>0</v>
      </c>
      <c r="O357">
        <v>41</v>
      </c>
      <c r="P357" t="s">
        <v>90</v>
      </c>
      <c r="Q357" t="s">
        <v>121</v>
      </c>
      <c r="R357">
        <v>15</v>
      </c>
    </row>
    <row r="358" spans="1:18" x14ac:dyDescent="0.3">
      <c r="A358">
        <v>183858</v>
      </c>
      <c r="B358" t="s">
        <v>41</v>
      </c>
      <c r="C358" t="s">
        <v>14</v>
      </c>
      <c r="D358">
        <v>511</v>
      </c>
      <c r="E358">
        <v>268</v>
      </c>
      <c r="F358">
        <v>354</v>
      </c>
      <c r="G358">
        <v>0</v>
      </c>
      <c r="H358">
        <v>12388</v>
      </c>
      <c r="I358">
        <v>2</v>
      </c>
      <c r="J358">
        <v>56</v>
      </c>
      <c r="K358">
        <v>309</v>
      </c>
      <c r="L358">
        <v>317</v>
      </c>
      <c r="M358">
        <v>16</v>
      </c>
      <c r="N358">
        <v>1</v>
      </c>
      <c r="O358">
        <v>49</v>
      </c>
      <c r="P358" t="s">
        <v>92</v>
      </c>
      <c r="Q358" t="s">
        <v>125</v>
      </c>
      <c r="R358">
        <v>25</v>
      </c>
    </row>
    <row r="359" spans="1:18" x14ac:dyDescent="0.3">
      <c r="A359">
        <v>164217</v>
      </c>
      <c r="B359" t="s">
        <v>22</v>
      </c>
      <c r="C359" t="s">
        <v>14</v>
      </c>
      <c r="D359">
        <v>2869</v>
      </c>
      <c r="E359">
        <v>630</v>
      </c>
      <c r="F359">
        <v>745</v>
      </c>
      <c r="G359">
        <v>74</v>
      </c>
      <c r="H359">
        <v>24945</v>
      </c>
      <c r="I359">
        <v>6</v>
      </c>
      <c r="J359">
        <v>46</v>
      </c>
      <c r="K359">
        <v>668</v>
      </c>
      <c r="L359">
        <v>686</v>
      </c>
      <c r="M359">
        <v>14.16666667</v>
      </c>
      <c r="N359">
        <v>0</v>
      </c>
      <c r="O359">
        <v>57</v>
      </c>
      <c r="P359" t="s">
        <v>95</v>
      </c>
      <c r="Q359" t="s">
        <v>121</v>
      </c>
      <c r="R359">
        <v>25</v>
      </c>
    </row>
    <row r="360" spans="1:18" x14ac:dyDescent="0.3">
      <c r="A360">
        <v>169973</v>
      </c>
      <c r="B360" t="s">
        <v>22</v>
      </c>
      <c r="C360" t="s">
        <v>17</v>
      </c>
      <c r="D360">
        <v>1514</v>
      </c>
      <c r="E360">
        <v>325</v>
      </c>
      <c r="F360">
        <v>517</v>
      </c>
      <c r="G360">
        <v>17</v>
      </c>
      <c r="H360">
        <v>18572</v>
      </c>
      <c r="I360">
        <v>3</v>
      </c>
      <c r="J360">
        <v>53</v>
      </c>
      <c r="K360">
        <v>451</v>
      </c>
      <c r="L360">
        <v>439</v>
      </c>
      <c r="M360">
        <v>11.4</v>
      </c>
      <c r="N360">
        <v>2</v>
      </c>
      <c r="O360">
        <v>57</v>
      </c>
      <c r="P360" t="s">
        <v>101</v>
      </c>
      <c r="Q360" t="s">
        <v>125</v>
      </c>
      <c r="R360">
        <v>15</v>
      </c>
    </row>
    <row r="361" spans="1:18" x14ac:dyDescent="0.3">
      <c r="A361">
        <v>15066</v>
      </c>
      <c r="B361" t="s">
        <v>18</v>
      </c>
      <c r="C361" t="s">
        <v>17</v>
      </c>
      <c r="D361">
        <v>444</v>
      </c>
      <c r="E361">
        <v>260</v>
      </c>
      <c r="F361">
        <v>341</v>
      </c>
      <c r="G361">
        <v>0</v>
      </c>
      <c r="H361">
        <v>11387</v>
      </c>
      <c r="I361">
        <v>0</v>
      </c>
      <c r="J361">
        <v>87</v>
      </c>
      <c r="K361">
        <v>296</v>
      </c>
      <c r="L361">
        <v>288</v>
      </c>
      <c r="M361">
        <v>8.9583333330000006</v>
      </c>
      <c r="N361">
        <v>2</v>
      </c>
      <c r="O361">
        <v>51</v>
      </c>
      <c r="P361" t="s">
        <v>100</v>
      </c>
      <c r="Q361" t="s">
        <v>125</v>
      </c>
      <c r="R361">
        <v>10</v>
      </c>
    </row>
    <row r="362" spans="1:18" x14ac:dyDescent="0.3">
      <c r="A362">
        <v>64467</v>
      </c>
      <c r="B362" t="s">
        <v>34</v>
      </c>
      <c r="C362" t="s">
        <v>17</v>
      </c>
      <c r="D362">
        <v>444</v>
      </c>
      <c r="E362">
        <v>270</v>
      </c>
      <c r="F362">
        <v>364</v>
      </c>
      <c r="G362">
        <v>0</v>
      </c>
      <c r="H362">
        <v>13896</v>
      </c>
      <c r="I362">
        <v>1</v>
      </c>
      <c r="J362">
        <v>39</v>
      </c>
      <c r="K362">
        <v>318</v>
      </c>
      <c r="L362">
        <v>310</v>
      </c>
      <c r="M362">
        <v>12.69230769</v>
      </c>
      <c r="N362">
        <v>0</v>
      </c>
      <c r="O362">
        <v>49</v>
      </c>
      <c r="P362" t="s">
        <v>92</v>
      </c>
      <c r="Q362" t="s">
        <v>125</v>
      </c>
      <c r="R362">
        <v>12</v>
      </c>
    </row>
    <row r="363" spans="1:18" x14ac:dyDescent="0.3">
      <c r="A363">
        <v>133814</v>
      </c>
      <c r="B363" t="s">
        <v>42</v>
      </c>
      <c r="C363" t="s">
        <v>14</v>
      </c>
      <c r="D363">
        <v>654</v>
      </c>
      <c r="E363">
        <v>250</v>
      </c>
      <c r="F363">
        <v>366</v>
      </c>
      <c r="G363">
        <v>3</v>
      </c>
      <c r="H363">
        <v>13433</v>
      </c>
      <c r="I363">
        <v>2</v>
      </c>
      <c r="J363">
        <v>32</v>
      </c>
      <c r="K363">
        <v>306</v>
      </c>
      <c r="L363">
        <v>312</v>
      </c>
      <c r="M363">
        <v>18.714285709999999</v>
      </c>
      <c r="N363">
        <v>2</v>
      </c>
      <c r="O363">
        <v>73</v>
      </c>
      <c r="P363" t="s">
        <v>90</v>
      </c>
      <c r="Q363" t="s">
        <v>121</v>
      </c>
      <c r="R363">
        <v>25</v>
      </c>
    </row>
    <row r="364" spans="1:18" x14ac:dyDescent="0.3">
      <c r="A364">
        <v>31852</v>
      </c>
      <c r="B364" t="s">
        <v>13</v>
      </c>
      <c r="C364" t="s">
        <v>17</v>
      </c>
      <c r="D364">
        <v>985</v>
      </c>
      <c r="E364">
        <v>480</v>
      </c>
      <c r="F364">
        <v>506</v>
      </c>
      <c r="G364">
        <v>0</v>
      </c>
      <c r="H364">
        <v>15195</v>
      </c>
      <c r="I364">
        <v>3</v>
      </c>
      <c r="J364">
        <v>25</v>
      </c>
      <c r="K364">
        <v>495</v>
      </c>
      <c r="L364">
        <v>487</v>
      </c>
      <c r="M364">
        <v>15.2</v>
      </c>
      <c r="N364">
        <v>0</v>
      </c>
      <c r="O364">
        <v>49</v>
      </c>
      <c r="P364" t="s">
        <v>94</v>
      </c>
      <c r="Q364" t="s">
        <v>122</v>
      </c>
      <c r="R364">
        <v>26</v>
      </c>
    </row>
    <row r="365" spans="1:18" x14ac:dyDescent="0.3">
      <c r="A365">
        <v>82610</v>
      </c>
      <c r="B365" t="s">
        <v>57</v>
      </c>
      <c r="C365" t="s">
        <v>45</v>
      </c>
      <c r="D365">
        <v>280</v>
      </c>
      <c r="E365">
        <v>249</v>
      </c>
      <c r="F365">
        <v>304</v>
      </c>
      <c r="G365">
        <v>0</v>
      </c>
      <c r="H365">
        <v>10337</v>
      </c>
      <c r="I365">
        <v>0</v>
      </c>
      <c r="J365">
        <v>86</v>
      </c>
      <c r="K365">
        <v>282</v>
      </c>
      <c r="L365">
        <v>277</v>
      </c>
      <c r="M365">
        <v>3.6</v>
      </c>
      <c r="N365">
        <v>0</v>
      </c>
      <c r="O365">
        <v>74</v>
      </c>
      <c r="P365" t="s">
        <v>91</v>
      </c>
      <c r="Q365" t="s">
        <v>122</v>
      </c>
      <c r="R365">
        <v>5</v>
      </c>
    </row>
    <row r="366" spans="1:18" x14ac:dyDescent="0.3">
      <c r="A366">
        <v>34319</v>
      </c>
      <c r="B366" t="s">
        <v>13</v>
      </c>
      <c r="C366" t="s">
        <v>14</v>
      </c>
      <c r="D366">
        <v>714</v>
      </c>
      <c r="E366">
        <v>390</v>
      </c>
      <c r="F366">
        <v>507</v>
      </c>
      <c r="G366">
        <v>0</v>
      </c>
      <c r="H366">
        <v>18391</v>
      </c>
      <c r="I366">
        <v>5</v>
      </c>
      <c r="J366">
        <v>30</v>
      </c>
      <c r="K366">
        <v>465</v>
      </c>
      <c r="L366">
        <v>437</v>
      </c>
      <c r="M366">
        <v>50</v>
      </c>
      <c r="N366">
        <v>0</v>
      </c>
      <c r="O366">
        <v>67</v>
      </c>
      <c r="P366" t="s">
        <v>93</v>
      </c>
      <c r="Q366" t="s">
        <v>120</v>
      </c>
      <c r="R366">
        <v>25</v>
      </c>
    </row>
    <row r="367" spans="1:18" x14ac:dyDescent="0.3">
      <c r="A367">
        <v>152527</v>
      </c>
      <c r="B367" t="s">
        <v>22</v>
      </c>
      <c r="C367" t="s">
        <v>17</v>
      </c>
      <c r="D367">
        <v>1854</v>
      </c>
      <c r="E367">
        <v>289</v>
      </c>
      <c r="F367">
        <v>402</v>
      </c>
      <c r="G367">
        <v>37</v>
      </c>
      <c r="H367">
        <v>11567</v>
      </c>
      <c r="I367">
        <v>9</v>
      </c>
      <c r="J367">
        <v>50</v>
      </c>
      <c r="K367">
        <v>377</v>
      </c>
      <c r="L367">
        <v>339</v>
      </c>
      <c r="M367">
        <v>23</v>
      </c>
      <c r="N367">
        <v>28</v>
      </c>
      <c r="O367">
        <v>52</v>
      </c>
      <c r="P367" t="s">
        <v>89</v>
      </c>
      <c r="Q367" t="s">
        <v>120</v>
      </c>
      <c r="R367">
        <v>23</v>
      </c>
    </row>
    <row r="368" spans="1:18" x14ac:dyDescent="0.3">
      <c r="A368">
        <v>178290</v>
      </c>
      <c r="B368" t="s">
        <v>41</v>
      </c>
      <c r="C368" t="s">
        <v>14</v>
      </c>
      <c r="D368">
        <v>1167.273896595208</v>
      </c>
      <c r="E368">
        <v>354.11002014098693</v>
      </c>
      <c r="F368">
        <v>447.98816120906798</v>
      </c>
      <c r="G368">
        <v>0</v>
      </c>
      <c r="H368">
        <v>16567.315458207453</v>
      </c>
      <c r="I368">
        <v>0</v>
      </c>
      <c r="J368">
        <v>0</v>
      </c>
      <c r="K368">
        <v>0</v>
      </c>
      <c r="L368">
        <v>0</v>
      </c>
      <c r="M368">
        <v>5.375</v>
      </c>
      <c r="N368">
        <v>1</v>
      </c>
      <c r="O368">
        <v>0</v>
      </c>
      <c r="P368" t="s">
        <v>94</v>
      </c>
      <c r="Q368" t="s">
        <v>122</v>
      </c>
      <c r="R368">
        <v>6</v>
      </c>
    </row>
    <row r="369" spans="1:18" x14ac:dyDescent="0.3">
      <c r="A369">
        <v>153818</v>
      </c>
      <c r="B369" t="s">
        <v>22</v>
      </c>
      <c r="C369" t="s">
        <v>17</v>
      </c>
      <c r="D369">
        <v>2780</v>
      </c>
      <c r="E369">
        <v>574</v>
      </c>
      <c r="F369">
        <v>677</v>
      </c>
      <c r="G369">
        <v>86</v>
      </c>
      <c r="H369">
        <v>29871</v>
      </c>
      <c r="I369">
        <v>5</v>
      </c>
      <c r="J369">
        <v>14</v>
      </c>
      <c r="K369">
        <v>587</v>
      </c>
      <c r="L369">
        <v>653</v>
      </c>
      <c r="M369">
        <v>9.8285714290000001</v>
      </c>
      <c r="N369">
        <v>0</v>
      </c>
      <c r="O369">
        <v>0</v>
      </c>
      <c r="P369" t="s">
        <v>94</v>
      </c>
      <c r="Q369" t="s">
        <v>122</v>
      </c>
      <c r="R369">
        <v>10</v>
      </c>
    </row>
    <row r="370" spans="1:18" x14ac:dyDescent="0.3">
      <c r="A370">
        <v>152641</v>
      </c>
      <c r="B370" t="s">
        <v>22</v>
      </c>
      <c r="C370" t="s">
        <v>17</v>
      </c>
      <c r="D370">
        <v>1538</v>
      </c>
      <c r="E370">
        <v>319</v>
      </c>
      <c r="F370">
        <v>351</v>
      </c>
      <c r="G370">
        <v>1</v>
      </c>
      <c r="H370">
        <v>11046</v>
      </c>
      <c r="I370">
        <v>11</v>
      </c>
      <c r="J370">
        <v>43</v>
      </c>
      <c r="K370">
        <v>305</v>
      </c>
      <c r="L370">
        <v>349</v>
      </c>
      <c r="M370">
        <v>30</v>
      </c>
      <c r="N370">
        <v>0</v>
      </c>
      <c r="O370">
        <v>0</v>
      </c>
      <c r="P370" t="s">
        <v>99</v>
      </c>
      <c r="Q370" t="s">
        <v>122</v>
      </c>
      <c r="R370">
        <v>50</v>
      </c>
    </row>
    <row r="371" spans="1:18" x14ac:dyDescent="0.3">
      <c r="A371">
        <v>161691</v>
      </c>
      <c r="B371" t="s">
        <v>22</v>
      </c>
      <c r="C371" t="s">
        <v>17</v>
      </c>
      <c r="D371">
        <v>1528</v>
      </c>
      <c r="E371">
        <v>327</v>
      </c>
      <c r="F371">
        <v>391</v>
      </c>
      <c r="G371">
        <v>8</v>
      </c>
      <c r="H371">
        <v>13190</v>
      </c>
      <c r="I371">
        <v>17</v>
      </c>
      <c r="J371">
        <v>51</v>
      </c>
      <c r="K371">
        <v>358</v>
      </c>
      <c r="L371">
        <v>370</v>
      </c>
      <c r="M371">
        <v>19.166666670000001</v>
      </c>
      <c r="N371">
        <v>0</v>
      </c>
      <c r="O371">
        <v>63</v>
      </c>
      <c r="P371" t="s">
        <v>89</v>
      </c>
      <c r="Q371" t="s">
        <v>120</v>
      </c>
      <c r="R371">
        <v>25</v>
      </c>
    </row>
    <row r="372" spans="1:18" x14ac:dyDescent="0.3">
      <c r="A372">
        <v>8404</v>
      </c>
      <c r="B372" t="s">
        <v>21</v>
      </c>
      <c r="C372" t="s">
        <v>31</v>
      </c>
      <c r="D372">
        <v>605</v>
      </c>
      <c r="E372">
        <v>272</v>
      </c>
      <c r="F372">
        <v>364</v>
      </c>
      <c r="G372">
        <v>1</v>
      </c>
      <c r="H372">
        <v>10897</v>
      </c>
      <c r="I372">
        <v>5</v>
      </c>
      <c r="J372">
        <v>73</v>
      </c>
      <c r="K372">
        <v>313</v>
      </c>
      <c r="L372">
        <v>335</v>
      </c>
      <c r="M372">
        <v>37.200000000000003</v>
      </c>
      <c r="N372">
        <v>0</v>
      </c>
      <c r="O372">
        <v>82</v>
      </c>
      <c r="P372" t="s">
        <v>92</v>
      </c>
      <c r="Q372" t="s">
        <v>125</v>
      </c>
      <c r="R372">
        <v>10</v>
      </c>
    </row>
    <row r="373" spans="1:18" x14ac:dyDescent="0.3">
      <c r="A373">
        <v>88119</v>
      </c>
      <c r="B373" t="s">
        <v>16</v>
      </c>
      <c r="C373" t="s">
        <v>17</v>
      </c>
      <c r="D373">
        <v>1165</v>
      </c>
      <c r="E373">
        <v>391</v>
      </c>
      <c r="F373">
        <v>533</v>
      </c>
      <c r="G373">
        <v>0</v>
      </c>
      <c r="H373">
        <v>22667</v>
      </c>
      <c r="I373">
        <v>3</v>
      </c>
      <c r="J373">
        <v>82</v>
      </c>
      <c r="K373">
        <v>518</v>
      </c>
      <c r="L373">
        <v>454</v>
      </c>
      <c r="M373">
        <v>7</v>
      </c>
      <c r="N373">
        <v>28</v>
      </c>
      <c r="O373">
        <v>67</v>
      </c>
      <c r="P373" t="s">
        <v>94</v>
      </c>
      <c r="Q373" t="s">
        <v>122</v>
      </c>
      <c r="R373">
        <v>10</v>
      </c>
    </row>
    <row r="374" spans="1:18" x14ac:dyDescent="0.3">
      <c r="A374">
        <v>122167</v>
      </c>
      <c r="B374" t="s">
        <v>21</v>
      </c>
      <c r="C374" t="s">
        <v>17</v>
      </c>
      <c r="D374">
        <v>439</v>
      </c>
      <c r="E374">
        <v>255</v>
      </c>
      <c r="F374">
        <v>294</v>
      </c>
      <c r="G374">
        <v>0</v>
      </c>
      <c r="H374">
        <v>9346</v>
      </c>
      <c r="I374">
        <v>33</v>
      </c>
      <c r="J374">
        <v>49</v>
      </c>
      <c r="K374">
        <v>262</v>
      </c>
      <c r="L374">
        <v>303</v>
      </c>
      <c r="M374">
        <v>12.4</v>
      </c>
      <c r="N374">
        <v>0</v>
      </c>
      <c r="O374">
        <v>0</v>
      </c>
      <c r="P374" t="s">
        <v>89</v>
      </c>
      <c r="Q374" t="s">
        <v>120</v>
      </c>
      <c r="R374">
        <v>10</v>
      </c>
    </row>
    <row r="375" spans="1:18" x14ac:dyDescent="0.3">
      <c r="A375">
        <v>106639</v>
      </c>
      <c r="B375" t="s">
        <v>60</v>
      </c>
      <c r="C375" t="s">
        <v>17</v>
      </c>
      <c r="D375">
        <v>681</v>
      </c>
      <c r="E375">
        <v>387</v>
      </c>
      <c r="F375">
        <v>477</v>
      </c>
      <c r="G375">
        <v>0</v>
      </c>
      <c r="H375">
        <v>13753</v>
      </c>
      <c r="I375">
        <v>1</v>
      </c>
      <c r="J375">
        <v>47</v>
      </c>
      <c r="K375">
        <v>422</v>
      </c>
      <c r="L375">
        <v>428</v>
      </c>
      <c r="M375">
        <v>15</v>
      </c>
      <c r="N375">
        <v>0</v>
      </c>
      <c r="O375">
        <v>77</v>
      </c>
      <c r="P375" t="s">
        <v>94</v>
      </c>
      <c r="Q375" t="s">
        <v>122</v>
      </c>
      <c r="R375">
        <v>15</v>
      </c>
    </row>
    <row r="376" spans="1:18" x14ac:dyDescent="0.3">
      <c r="A376">
        <v>153450</v>
      </c>
      <c r="B376" t="s">
        <v>22</v>
      </c>
      <c r="C376" t="s">
        <v>97</v>
      </c>
      <c r="D376">
        <v>1865</v>
      </c>
      <c r="E376">
        <v>256</v>
      </c>
      <c r="F376">
        <v>362</v>
      </c>
      <c r="G376">
        <v>44</v>
      </c>
      <c r="H376">
        <v>16069</v>
      </c>
      <c r="I376">
        <v>13</v>
      </c>
      <c r="J376">
        <v>36</v>
      </c>
      <c r="K376">
        <v>295</v>
      </c>
      <c r="L376">
        <v>317</v>
      </c>
      <c r="M376">
        <v>24.5</v>
      </c>
      <c r="N376">
        <v>0</v>
      </c>
      <c r="O376">
        <v>0</v>
      </c>
      <c r="P376" t="s">
        <v>102</v>
      </c>
      <c r="Q376" t="s">
        <v>123</v>
      </c>
      <c r="R376">
        <v>47</v>
      </c>
    </row>
    <row r="377" spans="1:18" x14ac:dyDescent="0.3">
      <c r="A377">
        <v>120107</v>
      </c>
      <c r="B377" t="s">
        <v>21</v>
      </c>
      <c r="C377" t="s">
        <v>14</v>
      </c>
      <c r="D377">
        <v>225</v>
      </c>
      <c r="E377">
        <v>157</v>
      </c>
      <c r="F377">
        <v>263</v>
      </c>
      <c r="G377">
        <v>0</v>
      </c>
      <c r="H377">
        <v>8947</v>
      </c>
      <c r="I377">
        <v>1</v>
      </c>
      <c r="J377">
        <v>81</v>
      </c>
      <c r="K377">
        <v>204</v>
      </c>
      <c r="L377">
        <v>217</v>
      </c>
      <c r="M377">
        <v>18.083333329999999</v>
      </c>
      <c r="N377">
        <v>1</v>
      </c>
      <c r="O377">
        <v>79</v>
      </c>
      <c r="P377" t="s">
        <v>100</v>
      </c>
      <c r="Q377" t="s">
        <v>125</v>
      </c>
      <c r="R377">
        <v>26</v>
      </c>
    </row>
    <row r="378" spans="1:18" x14ac:dyDescent="0.3">
      <c r="A378">
        <v>72617</v>
      </c>
      <c r="B378" t="s">
        <v>30</v>
      </c>
      <c r="C378" t="s">
        <v>14</v>
      </c>
      <c r="D378">
        <v>258</v>
      </c>
      <c r="E378">
        <v>216</v>
      </c>
      <c r="F378">
        <v>274</v>
      </c>
      <c r="G378">
        <v>0</v>
      </c>
      <c r="H378">
        <v>8231</v>
      </c>
      <c r="I378">
        <v>0</v>
      </c>
      <c r="J378">
        <v>65</v>
      </c>
      <c r="K378">
        <v>244</v>
      </c>
      <c r="L378">
        <v>245</v>
      </c>
      <c r="M378">
        <v>5.4545454549999999</v>
      </c>
      <c r="N378">
        <v>2</v>
      </c>
      <c r="O378">
        <v>0</v>
      </c>
      <c r="P378" t="s">
        <v>100</v>
      </c>
      <c r="Q378" t="s">
        <v>125</v>
      </c>
      <c r="R378">
        <v>9</v>
      </c>
    </row>
    <row r="379" spans="1:18" x14ac:dyDescent="0.3">
      <c r="A379">
        <v>155541</v>
      </c>
      <c r="B379" t="s">
        <v>22</v>
      </c>
      <c r="C379" t="s">
        <v>14</v>
      </c>
      <c r="D379">
        <v>2236</v>
      </c>
      <c r="E379">
        <v>546</v>
      </c>
      <c r="F379">
        <v>620</v>
      </c>
      <c r="G379">
        <v>59</v>
      </c>
      <c r="H379">
        <v>19923</v>
      </c>
      <c r="I379">
        <v>9</v>
      </c>
      <c r="J379">
        <v>57</v>
      </c>
      <c r="K379">
        <v>563</v>
      </c>
      <c r="L379">
        <v>612</v>
      </c>
      <c r="M379">
        <v>9.7857142859999993</v>
      </c>
      <c r="N379">
        <v>0</v>
      </c>
      <c r="O379">
        <v>63</v>
      </c>
      <c r="P379" t="s">
        <v>95</v>
      </c>
      <c r="Q379" t="s">
        <v>121</v>
      </c>
      <c r="R379">
        <v>10</v>
      </c>
    </row>
    <row r="380" spans="1:18" x14ac:dyDescent="0.3">
      <c r="A380">
        <v>77107</v>
      </c>
      <c r="B380" t="s">
        <v>36</v>
      </c>
      <c r="C380" t="s">
        <v>14</v>
      </c>
      <c r="D380">
        <v>1438</v>
      </c>
      <c r="E380">
        <v>619</v>
      </c>
      <c r="F380">
        <v>801</v>
      </c>
      <c r="G380">
        <v>19</v>
      </c>
      <c r="H380">
        <v>30386</v>
      </c>
      <c r="I380">
        <v>6</v>
      </c>
      <c r="J380">
        <v>67</v>
      </c>
      <c r="K380">
        <v>691</v>
      </c>
      <c r="L380">
        <v>744</v>
      </c>
      <c r="M380">
        <v>11.7</v>
      </c>
      <c r="N380">
        <v>0</v>
      </c>
      <c r="O380">
        <v>54</v>
      </c>
      <c r="P380" t="s">
        <v>94</v>
      </c>
      <c r="Q380" t="s">
        <v>122</v>
      </c>
      <c r="R380">
        <v>14</v>
      </c>
    </row>
    <row r="381" spans="1:18" x14ac:dyDescent="0.3">
      <c r="A381">
        <v>186016</v>
      </c>
      <c r="B381" t="s">
        <v>54</v>
      </c>
      <c r="C381" t="s">
        <v>14</v>
      </c>
      <c r="D381">
        <v>403</v>
      </c>
      <c r="E381">
        <v>209</v>
      </c>
      <c r="F381">
        <v>244</v>
      </c>
      <c r="G381">
        <v>0</v>
      </c>
      <c r="H381">
        <v>9078</v>
      </c>
      <c r="I381">
        <v>0</v>
      </c>
      <c r="J381">
        <v>79</v>
      </c>
      <c r="K381">
        <v>223</v>
      </c>
      <c r="L381">
        <v>213</v>
      </c>
      <c r="M381">
        <v>8.6190476189999998</v>
      </c>
      <c r="N381">
        <v>1</v>
      </c>
      <c r="O381">
        <v>0</v>
      </c>
      <c r="P381" t="s">
        <v>92</v>
      </c>
      <c r="Q381" t="s">
        <v>125</v>
      </c>
      <c r="R381">
        <v>10</v>
      </c>
    </row>
    <row r="382" spans="1:18" x14ac:dyDescent="0.3">
      <c r="A382">
        <v>152053</v>
      </c>
      <c r="B382" t="s">
        <v>22</v>
      </c>
      <c r="C382" t="s">
        <v>17</v>
      </c>
      <c r="D382">
        <v>3071</v>
      </c>
      <c r="E382">
        <v>626</v>
      </c>
      <c r="F382">
        <v>746</v>
      </c>
      <c r="G382">
        <v>76</v>
      </c>
      <c r="H382">
        <v>24844</v>
      </c>
      <c r="I382">
        <v>3</v>
      </c>
      <c r="J382">
        <v>51</v>
      </c>
      <c r="K382">
        <v>694</v>
      </c>
      <c r="L382">
        <v>704</v>
      </c>
      <c r="M382">
        <v>12.53333333</v>
      </c>
      <c r="N382">
        <v>2</v>
      </c>
      <c r="O382">
        <v>44</v>
      </c>
      <c r="P382" t="s">
        <v>94</v>
      </c>
      <c r="Q382" t="s">
        <v>122</v>
      </c>
      <c r="R382">
        <v>25</v>
      </c>
    </row>
    <row r="383" spans="1:18" x14ac:dyDescent="0.3">
      <c r="A383">
        <v>12880</v>
      </c>
      <c r="B383" t="s">
        <v>13</v>
      </c>
      <c r="C383" t="s">
        <v>14</v>
      </c>
      <c r="D383">
        <v>1442</v>
      </c>
      <c r="E383">
        <v>369</v>
      </c>
      <c r="F383">
        <v>488</v>
      </c>
      <c r="G383">
        <v>32</v>
      </c>
      <c r="H383">
        <v>26462</v>
      </c>
      <c r="I383">
        <v>7</v>
      </c>
      <c r="J383">
        <v>4</v>
      </c>
      <c r="K383">
        <v>394</v>
      </c>
      <c r="L383">
        <v>445</v>
      </c>
      <c r="M383">
        <v>7.846153846</v>
      </c>
      <c r="N383">
        <v>1</v>
      </c>
      <c r="O383">
        <v>83</v>
      </c>
      <c r="P383" t="s">
        <v>93</v>
      </c>
      <c r="Q383" t="s">
        <v>120</v>
      </c>
      <c r="R383">
        <v>10</v>
      </c>
    </row>
    <row r="384" spans="1:18" x14ac:dyDescent="0.3">
      <c r="A384">
        <v>16099</v>
      </c>
      <c r="B384" t="s">
        <v>18</v>
      </c>
      <c r="C384" t="s">
        <v>17</v>
      </c>
      <c r="D384">
        <v>660</v>
      </c>
      <c r="E384">
        <v>282</v>
      </c>
      <c r="F384">
        <v>335</v>
      </c>
      <c r="G384">
        <v>1</v>
      </c>
      <c r="H384">
        <v>10743</v>
      </c>
      <c r="I384">
        <v>0</v>
      </c>
      <c r="J384">
        <v>81</v>
      </c>
      <c r="K384">
        <v>291</v>
      </c>
      <c r="L384">
        <v>327</v>
      </c>
      <c r="M384">
        <v>5.5</v>
      </c>
      <c r="N384">
        <v>0</v>
      </c>
      <c r="O384">
        <v>70</v>
      </c>
      <c r="P384" t="s">
        <v>92</v>
      </c>
      <c r="Q384" t="s">
        <v>125</v>
      </c>
      <c r="R384">
        <v>12</v>
      </c>
    </row>
    <row r="385" spans="1:18" x14ac:dyDescent="0.3">
      <c r="A385">
        <v>166337</v>
      </c>
      <c r="B385" t="s">
        <v>22</v>
      </c>
      <c r="C385" t="s">
        <v>14</v>
      </c>
      <c r="D385">
        <v>5813</v>
      </c>
      <c r="E385">
        <v>1221</v>
      </c>
      <c r="F385">
        <v>1191</v>
      </c>
      <c r="G385">
        <v>98</v>
      </c>
      <c r="H385">
        <v>60492</v>
      </c>
      <c r="I385">
        <v>8</v>
      </c>
      <c r="J385">
        <v>52</v>
      </c>
      <c r="K385">
        <v>1302</v>
      </c>
      <c r="L385">
        <v>1077</v>
      </c>
      <c r="M385">
        <v>15</v>
      </c>
      <c r="N385">
        <v>1002</v>
      </c>
      <c r="O385">
        <v>43</v>
      </c>
      <c r="P385" t="s">
        <v>94</v>
      </c>
      <c r="Q385" t="s">
        <v>122</v>
      </c>
      <c r="R385">
        <v>15</v>
      </c>
    </row>
    <row r="386" spans="1:18" x14ac:dyDescent="0.3">
      <c r="A386">
        <v>142495</v>
      </c>
      <c r="B386" t="s">
        <v>22</v>
      </c>
      <c r="C386" t="s">
        <v>17</v>
      </c>
      <c r="D386">
        <v>2250</v>
      </c>
      <c r="E386">
        <v>340</v>
      </c>
      <c r="F386">
        <v>444</v>
      </c>
      <c r="G386">
        <v>60</v>
      </c>
      <c r="H386">
        <v>19170</v>
      </c>
      <c r="I386">
        <v>35</v>
      </c>
      <c r="J386">
        <v>28</v>
      </c>
      <c r="K386">
        <v>375</v>
      </c>
      <c r="L386">
        <v>379</v>
      </c>
      <c r="M386">
        <v>11.4</v>
      </c>
      <c r="N386">
        <v>28</v>
      </c>
      <c r="O386">
        <v>0</v>
      </c>
      <c r="P386" t="s">
        <v>96</v>
      </c>
      <c r="Q386" t="s">
        <v>123</v>
      </c>
      <c r="R386">
        <v>21</v>
      </c>
    </row>
    <row r="387" spans="1:18" x14ac:dyDescent="0.3">
      <c r="A387">
        <v>66891</v>
      </c>
      <c r="B387" t="s">
        <v>30</v>
      </c>
      <c r="C387" t="s">
        <v>31</v>
      </c>
      <c r="D387">
        <v>1115</v>
      </c>
      <c r="E387">
        <v>512</v>
      </c>
      <c r="F387">
        <v>619</v>
      </c>
      <c r="G387">
        <v>4</v>
      </c>
      <c r="H387">
        <v>20171</v>
      </c>
      <c r="I387">
        <v>3</v>
      </c>
      <c r="J387">
        <v>64</v>
      </c>
      <c r="K387">
        <v>582</v>
      </c>
      <c r="L387">
        <v>517</v>
      </c>
      <c r="M387">
        <v>3.8571428569999999</v>
      </c>
      <c r="N387">
        <v>0</v>
      </c>
      <c r="O387">
        <v>0</v>
      </c>
      <c r="P387" t="s">
        <v>94</v>
      </c>
      <c r="Q387" t="s">
        <v>122</v>
      </c>
      <c r="R387">
        <v>5</v>
      </c>
    </row>
    <row r="388" spans="1:18" x14ac:dyDescent="0.3">
      <c r="A388">
        <v>118673</v>
      </c>
      <c r="B388" t="s">
        <v>21</v>
      </c>
      <c r="C388" t="s">
        <v>17</v>
      </c>
      <c r="D388">
        <v>761</v>
      </c>
      <c r="E388">
        <v>321</v>
      </c>
      <c r="F388">
        <v>354</v>
      </c>
      <c r="G388">
        <v>2</v>
      </c>
      <c r="H388">
        <v>12145</v>
      </c>
      <c r="I388">
        <v>2</v>
      </c>
      <c r="J388">
        <v>76</v>
      </c>
      <c r="K388">
        <v>347</v>
      </c>
      <c r="L388">
        <v>351</v>
      </c>
      <c r="M388">
        <v>10.81818182</v>
      </c>
      <c r="N388">
        <v>0</v>
      </c>
      <c r="O388">
        <v>0</v>
      </c>
      <c r="P388" t="s">
        <v>92</v>
      </c>
      <c r="Q388" t="s">
        <v>125</v>
      </c>
      <c r="R388">
        <v>10</v>
      </c>
    </row>
    <row r="389" spans="1:18" x14ac:dyDescent="0.3">
      <c r="A389">
        <v>168389</v>
      </c>
      <c r="B389" t="s">
        <v>22</v>
      </c>
      <c r="C389" t="s">
        <v>17</v>
      </c>
      <c r="D389">
        <v>2930</v>
      </c>
      <c r="E389">
        <v>372</v>
      </c>
      <c r="F389">
        <v>491</v>
      </c>
      <c r="G389">
        <v>91</v>
      </c>
      <c r="H389">
        <v>24747</v>
      </c>
      <c r="I389">
        <v>19</v>
      </c>
      <c r="J389">
        <v>49</v>
      </c>
      <c r="K389">
        <v>454</v>
      </c>
      <c r="L389">
        <v>456</v>
      </c>
      <c r="M389">
        <v>15</v>
      </c>
      <c r="N389">
        <v>28</v>
      </c>
      <c r="O389">
        <v>0</v>
      </c>
      <c r="P389" t="s">
        <v>96</v>
      </c>
      <c r="Q389" t="s">
        <v>123</v>
      </c>
      <c r="R389">
        <v>20</v>
      </c>
    </row>
    <row r="390" spans="1:18" x14ac:dyDescent="0.3">
      <c r="A390">
        <v>14982</v>
      </c>
      <c r="B390" t="s">
        <v>22</v>
      </c>
      <c r="C390" t="s">
        <v>17</v>
      </c>
      <c r="D390">
        <v>3370</v>
      </c>
      <c r="E390">
        <v>342</v>
      </c>
      <c r="F390">
        <v>401</v>
      </c>
      <c r="G390">
        <v>94</v>
      </c>
      <c r="H390">
        <v>15765</v>
      </c>
      <c r="I390">
        <v>22</v>
      </c>
      <c r="J390">
        <v>40</v>
      </c>
      <c r="K390">
        <v>346</v>
      </c>
      <c r="L390">
        <v>356</v>
      </c>
      <c r="M390">
        <v>16.06666667</v>
      </c>
      <c r="N390">
        <v>0</v>
      </c>
      <c r="O390">
        <v>0</v>
      </c>
      <c r="P390" t="s">
        <v>96</v>
      </c>
      <c r="Q390" t="s">
        <v>123</v>
      </c>
      <c r="R390">
        <v>15</v>
      </c>
    </row>
    <row r="391" spans="1:18" x14ac:dyDescent="0.3">
      <c r="A391">
        <v>185925</v>
      </c>
      <c r="B391" t="s">
        <v>57</v>
      </c>
      <c r="C391" t="s">
        <v>14</v>
      </c>
      <c r="D391">
        <v>966</v>
      </c>
      <c r="E391">
        <v>418</v>
      </c>
      <c r="F391">
        <v>569</v>
      </c>
      <c r="G391">
        <v>3</v>
      </c>
      <c r="H391">
        <v>22845</v>
      </c>
      <c r="I391">
        <v>7</v>
      </c>
      <c r="J391">
        <v>58</v>
      </c>
      <c r="K391">
        <v>463</v>
      </c>
      <c r="L391">
        <v>479</v>
      </c>
      <c r="M391">
        <v>7.3636363640000004</v>
      </c>
      <c r="N391">
        <v>1</v>
      </c>
      <c r="O391">
        <v>50</v>
      </c>
      <c r="P391" t="s">
        <v>93</v>
      </c>
      <c r="Q391" t="s">
        <v>120</v>
      </c>
      <c r="R391">
        <v>10</v>
      </c>
    </row>
    <row r="392" spans="1:18" x14ac:dyDescent="0.3">
      <c r="A392">
        <v>144393</v>
      </c>
      <c r="B392" t="s">
        <v>22</v>
      </c>
      <c r="C392" t="s">
        <v>17</v>
      </c>
      <c r="D392">
        <v>2024</v>
      </c>
      <c r="E392">
        <v>352</v>
      </c>
      <c r="F392">
        <v>427</v>
      </c>
      <c r="G392">
        <v>51</v>
      </c>
      <c r="H392">
        <v>11885</v>
      </c>
      <c r="I392">
        <v>24</v>
      </c>
      <c r="J392">
        <v>43</v>
      </c>
      <c r="K392">
        <v>400</v>
      </c>
      <c r="L392">
        <v>392</v>
      </c>
      <c r="M392">
        <v>8.6315789469999995</v>
      </c>
      <c r="N392">
        <v>0</v>
      </c>
      <c r="O392">
        <v>78</v>
      </c>
      <c r="P392" t="s">
        <v>104</v>
      </c>
      <c r="Q392" t="s">
        <v>123</v>
      </c>
      <c r="R392">
        <v>15</v>
      </c>
    </row>
    <row r="393" spans="1:18" x14ac:dyDescent="0.3">
      <c r="A393">
        <v>4907</v>
      </c>
      <c r="B393" t="s">
        <v>35</v>
      </c>
      <c r="C393" t="s">
        <v>17</v>
      </c>
      <c r="D393">
        <v>553</v>
      </c>
      <c r="E393">
        <v>238</v>
      </c>
      <c r="F393">
        <v>323</v>
      </c>
      <c r="G393">
        <v>0</v>
      </c>
      <c r="H393">
        <v>12885</v>
      </c>
      <c r="I393">
        <v>2</v>
      </c>
      <c r="J393">
        <v>56</v>
      </c>
      <c r="K393">
        <v>381</v>
      </c>
      <c r="L393">
        <v>270</v>
      </c>
      <c r="M393">
        <v>13.65909091</v>
      </c>
      <c r="N393">
        <v>2</v>
      </c>
      <c r="O393">
        <v>0</v>
      </c>
      <c r="P393" t="s">
        <v>89</v>
      </c>
      <c r="Q393" t="s">
        <v>120</v>
      </c>
      <c r="R393">
        <v>22</v>
      </c>
    </row>
    <row r="394" spans="1:18" x14ac:dyDescent="0.3">
      <c r="A394">
        <v>99298</v>
      </c>
      <c r="B394" t="s">
        <v>37</v>
      </c>
      <c r="C394" t="s">
        <v>14</v>
      </c>
      <c r="D394">
        <v>703</v>
      </c>
      <c r="E394">
        <v>314</v>
      </c>
      <c r="F394">
        <v>376</v>
      </c>
      <c r="G394">
        <v>0</v>
      </c>
      <c r="H394">
        <v>12799</v>
      </c>
      <c r="I394">
        <v>0</v>
      </c>
      <c r="J394">
        <v>78</v>
      </c>
      <c r="K394">
        <v>357</v>
      </c>
      <c r="L394">
        <v>350</v>
      </c>
      <c r="M394">
        <v>16.5</v>
      </c>
      <c r="N394">
        <v>1</v>
      </c>
      <c r="O394">
        <v>57</v>
      </c>
      <c r="P394" t="s">
        <v>91</v>
      </c>
      <c r="Q394" t="s">
        <v>122</v>
      </c>
      <c r="R394">
        <v>32</v>
      </c>
    </row>
    <row r="395" spans="1:18" x14ac:dyDescent="0.3">
      <c r="A395">
        <v>187532</v>
      </c>
      <c r="B395" t="s">
        <v>13</v>
      </c>
      <c r="C395" t="s">
        <v>14</v>
      </c>
      <c r="D395">
        <v>1286</v>
      </c>
      <c r="E395">
        <v>500</v>
      </c>
      <c r="F395">
        <v>551</v>
      </c>
      <c r="G395">
        <v>9</v>
      </c>
      <c r="H395">
        <v>19082</v>
      </c>
      <c r="I395">
        <v>14</v>
      </c>
      <c r="J395">
        <v>8</v>
      </c>
      <c r="K395">
        <v>502</v>
      </c>
      <c r="L395">
        <v>542</v>
      </c>
      <c r="M395">
        <v>15</v>
      </c>
      <c r="N395">
        <v>1</v>
      </c>
      <c r="O395">
        <v>0</v>
      </c>
      <c r="P395" t="s">
        <v>95</v>
      </c>
      <c r="Q395" t="s">
        <v>121</v>
      </c>
      <c r="R395">
        <v>15</v>
      </c>
    </row>
    <row r="396" spans="1:18" x14ac:dyDescent="0.3">
      <c r="A396">
        <v>119496</v>
      </c>
      <c r="B396" t="s">
        <v>21</v>
      </c>
      <c r="C396" t="s">
        <v>17</v>
      </c>
      <c r="D396">
        <v>758</v>
      </c>
      <c r="E396">
        <v>390</v>
      </c>
      <c r="F396">
        <v>461</v>
      </c>
      <c r="G396">
        <v>4</v>
      </c>
      <c r="H396">
        <v>14397</v>
      </c>
      <c r="I396">
        <v>4</v>
      </c>
      <c r="J396">
        <v>56</v>
      </c>
      <c r="K396">
        <v>397</v>
      </c>
      <c r="L396">
        <v>448</v>
      </c>
      <c r="M396">
        <v>7.8571428570000004</v>
      </c>
      <c r="N396">
        <v>0</v>
      </c>
      <c r="O396">
        <v>0</v>
      </c>
      <c r="P396" t="s">
        <v>94</v>
      </c>
      <c r="Q396" t="s">
        <v>122</v>
      </c>
      <c r="R396">
        <v>5</v>
      </c>
    </row>
    <row r="397" spans="1:18" x14ac:dyDescent="0.3">
      <c r="A397">
        <v>169919</v>
      </c>
      <c r="B397" t="s">
        <v>22</v>
      </c>
      <c r="C397" t="s">
        <v>17</v>
      </c>
      <c r="D397">
        <v>657</v>
      </c>
      <c r="E397">
        <v>169</v>
      </c>
      <c r="F397">
        <v>254</v>
      </c>
      <c r="G397">
        <v>2</v>
      </c>
      <c r="H397">
        <v>9583</v>
      </c>
      <c r="I397">
        <v>3</v>
      </c>
      <c r="J397">
        <v>59</v>
      </c>
      <c r="K397">
        <v>216</v>
      </c>
      <c r="L397">
        <v>220</v>
      </c>
      <c r="M397">
        <v>8.6666666669999994</v>
      </c>
      <c r="N397">
        <v>0</v>
      </c>
      <c r="O397">
        <v>49</v>
      </c>
      <c r="P397" t="s">
        <v>90</v>
      </c>
      <c r="Q397" t="s">
        <v>121</v>
      </c>
      <c r="R397">
        <v>20</v>
      </c>
    </row>
    <row r="398" spans="1:18" x14ac:dyDescent="0.3">
      <c r="A398">
        <v>106963</v>
      </c>
      <c r="B398" t="s">
        <v>60</v>
      </c>
      <c r="C398" t="s">
        <v>14</v>
      </c>
      <c r="D398">
        <v>581</v>
      </c>
      <c r="E398">
        <v>315</v>
      </c>
      <c r="F398">
        <v>411</v>
      </c>
      <c r="G398">
        <v>0</v>
      </c>
      <c r="H398">
        <v>16473</v>
      </c>
      <c r="I398">
        <v>1</v>
      </c>
      <c r="J398">
        <v>57</v>
      </c>
      <c r="K398">
        <v>368</v>
      </c>
      <c r="L398">
        <v>378</v>
      </c>
      <c r="M398">
        <v>10.85714286</v>
      </c>
      <c r="N398">
        <v>1</v>
      </c>
      <c r="O398">
        <v>36</v>
      </c>
      <c r="P398" t="s">
        <v>91</v>
      </c>
      <c r="Q398" t="s">
        <v>122</v>
      </c>
      <c r="R398">
        <v>15</v>
      </c>
    </row>
    <row r="399" spans="1:18" x14ac:dyDescent="0.3">
      <c r="A399">
        <v>145838</v>
      </c>
      <c r="B399" t="s">
        <v>22</v>
      </c>
      <c r="C399" t="s">
        <v>31</v>
      </c>
      <c r="D399">
        <v>2019</v>
      </c>
      <c r="E399">
        <v>406</v>
      </c>
      <c r="F399">
        <v>512</v>
      </c>
      <c r="G399">
        <v>52</v>
      </c>
      <c r="H399">
        <v>12623</v>
      </c>
      <c r="I399">
        <v>29</v>
      </c>
      <c r="J399">
        <v>39</v>
      </c>
      <c r="K399">
        <v>423</v>
      </c>
      <c r="L399">
        <v>478</v>
      </c>
      <c r="M399">
        <v>20</v>
      </c>
      <c r="N399">
        <v>0</v>
      </c>
      <c r="O399">
        <v>0</v>
      </c>
      <c r="P399" t="s">
        <v>94</v>
      </c>
      <c r="Q399" t="s">
        <v>122</v>
      </c>
      <c r="R399">
        <v>8</v>
      </c>
    </row>
    <row r="400" spans="1:18" x14ac:dyDescent="0.3">
      <c r="A400">
        <v>150624</v>
      </c>
      <c r="B400" t="s">
        <v>22</v>
      </c>
      <c r="C400" t="s">
        <v>14</v>
      </c>
      <c r="D400">
        <v>1247</v>
      </c>
      <c r="E400">
        <v>321</v>
      </c>
      <c r="F400">
        <v>385</v>
      </c>
      <c r="G400">
        <v>8</v>
      </c>
      <c r="H400">
        <v>10994</v>
      </c>
      <c r="I400">
        <v>22</v>
      </c>
      <c r="J400">
        <v>48</v>
      </c>
      <c r="K400">
        <v>358</v>
      </c>
      <c r="L400">
        <v>357</v>
      </c>
      <c r="M400">
        <v>7.3764583330000004</v>
      </c>
      <c r="N400">
        <v>1</v>
      </c>
      <c r="O400">
        <v>0</v>
      </c>
      <c r="P400" t="s">
        <v>91</v>
      </c>
      <c r="Q400" t="s">
        <v>122</v>
      </c>
      <c r="R400">
        <v>8</v>
      </c>
    </row>
    <row r="401" spans="1:18" x14ac:dyDescent="0.3">
      <c r="A401">
        <v>182144</v>
      </c>
      <c r="B401" t="s">
        <v>13</v>
      </c>
      <c r="C401" t="s">
        <v>17</v>
      </c>
      <c r="D401">
        <v>559</v>
      </c>
      <c r="E401">
        <v>229</v>
      </c>
      <c r="F401">
        <v>278</v>
      </c>
      <c r="G401">
        <v>0</v>
      </c>
      <c r="H401">
        <v>8359</v>
      </c>
      <c r="I401">
        <v>1</v>
      </c>
      <c r="J401">
        <v>44</v>
      </c>
      <c r="K401">
        <v>277</v>
      </c>
      <c r="L401">
        <v>244</v>
      </c>
      <c r="M401">
        <v>7.1363636359999996</v>
      </c>
      <c r="N401">
        <v>0</v>
      </c>
      <c r="O401">
        <v>45</v>
      </c>
      <c r="P401" t="s">
        <v>91</v>
      </c>
      <c r="Q401" t="s">
        <v>122</v>
      </c>
      <c r="R401">
        <v>7</v>
      </c>
    </row>
    <row r="402" spans="1:18" x14ac:dyDescent="0.3">
      <c r="A402">
        <v>135449</v>
      </c>
      <c r="B402" t="s">
        <v>56</v>
      </c>
      <c r="C402" t="s">
        <v>14</v>
      </c>
      <c r="D402">
        <v>687</v>
      </c>
      <c r="E402">
        <v>369</v>
      </c>
      <c r="F402">
        <v>403</v>
      </c>
      <c r="G402">
        <v>0</v>
      </c>
      <c r="H402">
        <v>9781</v>
      </c>
      <c r="I402">
        <v>6</v>
      </c>
      <c r="J402">
        <v>37</v>
      </c>
      <c r="K402">
        <v>375</v>
      </c>
      <c r="L402">
        <v>390</v>
      </c>
      <c r="M402">
        <v>7.1818181819999998</v>
      </c>
      <c r="N402">
        <v>1</v>
      </c>
      <c r="O402">
        <v>49</v>
      </c>
      <c r="P402" t="s">
        <v>91</v>
      </c>
      <c r="Q402" t="s">
        <v>122</v>
      </c>
      <c r="R402">
        <v>10</v>
      </c>
    </row>
    <row r="403" spans="1:18" x14ac:dyDescent="0.3">
      <c r="A403">
        <v>49743</v>
      </c>
      <c r="B403" t="s">
        <v>44</v>
      </c>
      <c r="C403" t="s">
        <v>14</v>
      </c>
      <c r="D403">
        <v>582</v>
      </c>
      <c r="E403">
        <v>217</v>
      </c>
      <c r="F403">
        <v>375</v>
      </c>
      <c r="G403">
        <v>2</v>
      </c>
      <c r="H403">
        <v>12588</v>
      </c>
      <c r="I403">
        <v>1</v>
      </c>
      <c r="J403">
        <v>59</v>
      </c>
      <c r="K403">
        <v>363</v>
      </c>
      <c r="L403">
        <v>275</v>
      </c>
      <c r="M403">
        <v>16</v>
      </c>
      <c r="N403">
        <v>1</v>
      </c>
      <c r="O403">
        <v>78</v>
      </c>
      <c r="P403" t="s">
        <v>90</v>
      </c>
      <c r="Q403" t="s">
        <v>121</v>
      </c>
      <c r="R403">
        <v>22</v>
      </c>
    </row>
    <row r="404" spans="1:18" x14ac:dyDescent="0.3">
      <c r="A404">
        <v>65500</v>
      </c>
      <c r="B404" t="s">
        <v>30</v>
      </c>
      <c r="C404" t="s">
        <v>14</v>
      </c>
      <c r="D404">
        <v>690</v>
      </c>
      <c r="E404">
        <v>419</v>
      </c>
      <c r="F404">
        <v>490</v>
      </c>
      <c r="G404">
        <v>0</v>
      </c>
      <c r="H404">
        <v>15715</v>
      </c>
      <c r="I404">
        <v>1</v>
      </c>
      <c r="J404">
        <v>19</v>
      </c>
      <c r="K404">
        <v>451</v>
      </c>
      <c r="L404">
        <v>468</v>
      </c>
      <c r="M404">
        <v>12.33333333</v>
      </c>
      <c r="N404">
        <v>1</v>
      </c>
      <c r="O404">
        <v>27</v>
      </c>
      <c r="P404" t="s">
        <v>94</v>
      </c>
      <c r="Q404" t="s">
        <v>122</v>
      </c>
      <c r="R404">
        <v>15</v>
      </c>
    </row>
    <row r="405" spans="1:18" x14ac:dyDescent="0.3">
      <c r="A405">
        <v>172420</v>
      </c>
      <c r="B405" t="s">
        <v>22</v>
      </c>
      <c r="C405" t="s">
        <v>17</v>
      </c>
      <c r="D405">
        <v>988</v>
      </c>
      <c r="E405">
        <v>169</v>
      </c>
      <c r="F405">
        <v>344</v>
      </c>
      <c r="G405">
        <v>9</v>
      </c>
      <c r="H405">
        <v>9190</v>
      </c>
      <c r="I405">
        <v>5</v>
      </c>
      <c r="J405">
        <v>67</v>
      </c>
      <c r="K405">
        <v>246</v>
      </c>
      <c r="L405">
        <v>247</v>
      </c>
      <c r="M405">
        <v>6.25</v>
      </c>
      <c r="N405">
        <v>0</v>
      </c>
      <c r="O405">
        <v>31</v>
      </c>
      <c r="P405" t="s">
        <v>89</v>
      </c>
      <c r="Q405" t="s">
        <v>120</v>
      </c>
      <c r="R405">
        <v>6</v>
      </c>
    </row>
    <row r="406" spans="1:18" x14ac:dyDescent="0.3">
      <c r="A406">
        <v>7494</v>
      </c>
      <c r="B406" t="s">
        <v>22</v>
      </c>
      <c r="C406" t="s">
        <v>17</v>
      </c>
      <c r="D406">
        <v>1500</v>
      </c>
      <c r="E406">
        <v>282</v>
      </c>
      <c r="F406">
        <v>382</v>
      </c>
      <c r="G406">
        <v>4</v>
      </c>
      <c r="H406">
        <v>13859</v>
      </c>
      <c r="I406">
        <v>10</v>
      </c>
      <c r="J406">
        <v>42</v>
      </c>
      <c r="K406">
        <v>353</v>
      </c>
      <c r="L406">
        <v>332</v>
      </c>
      <c r="M406">
        <v>5.24</v>
      </c>
      <c r="N406">
        <v>0</v>
      </c>
      <c r="O406">
        <v>74</v>
      </c>
      <c r="P406" t="s">
        <v>89</v>
      </c>
      <c r="Q406" t="s">
        <v>120</v>
      </c>
      <c r="R406">
        <v>6</v>
      </c>
    </row>
    <row r="407" spans="1:18" x14ac:dyDescent="0.3">
      <c r="A407">
        <v>149498</v>
      </c>
      <c r="B407" t="s">
        <v>22</v>
      </c>
      <c r="C407" t="s">
        <v>45</v>
      </c>
      <c r="D407">
        <v>5742</v>
      </c>
      <c r="E407">
        <v>1289</v>
      </c>
      <c r="F407">
        <v>1119</v>
      </c>
      <c r="G407">
        <v>99</v>
      </c>
      <c r="H407">
        <v>64190</v>
      </c>
      <c r="I407">
        <v>27</v>
      </c>
      <c r="J407">
        <v>35</v>
      </c>
      <c r="K407">
        <v>1369</v>
      </c>
      <c r="L407">
        <v>1085</v>
      </c>
      <c r="M407">
        <v>21.666666670000001</v>
      </c>
      <c r="N407">
        <v>4002</v>
      </c>
      <c r="O407">
        <v>59</v>
      </c>
      <c r="P407" t="s">
        <v>94</v>
      </c>
      <c r="Q407" t="s">
        <v>122</v>
      </c>
      <c r="R407">
        <v>20</v>
      </c>
    </row>
    <row r="408" spans="1:18" x14ac:dyDescent="0.3">
      <c r="A408">
        <v>169780</v>
      </c>
      <c r="B408" t="s">
        <v>22</v>
      </c>
      <c r="C408" t="s">
        <v>97</v>
      </c>
      <c r="D408">
        <v>1650</v>
      </c>
      <c r="E408">
        <v>219</v>
      </c>
      <c r="F408">
        <v>319</v>
      </c>
      <c r="G408">
        <v>18</v>
      </c>
      <c r="H408">
        <v>12994</v>
      </c>
      <c r="I408">
        <v>18</v>
      </c>
      <c r="J408">
        <v>56</v>
      </c>
      <c r="K408">
        <v>225</v>
      </c>
      <c r="L408">
        <v>304</v>
      </c>
      <c r="M408">
        <v>12.5</v>
      </c>
      <c r="N408">
        <v>0</v>
      </c>
      <c r="O408">
        <v>0</v>
      </c>
      <c r="P408" t="s">
        <v>89</v>
      </c>
      <c r="Q408" t="s">
        <v>120</v>
      </c>
      <c r="R408">
        <v>10</v>
      </c>
    </row>
    <row r="409" spans="1:18" x14ac:dyDescent="0.3">
      <c r="A409">
        <v>70944</v>
      </c>
      <c r="B409" t="s">
        <v>30</v>
      </c>
      <c r="C409" t="s">
        <v>17</v>
      </c>
      <c r="D409">
        <v>357</v>
      </c>
      <c r="E409">
        <v>205</v>
      </c>
      <c r="F409">
        <v>303</v>
      </c>
      <c r="G409">
        <v>0</v>
      </c>
      <c r="H409">
        <v>9192</v>
      </c>
      <c r="I409">
        <v>3</v>
      </c>
      <c r="J409">
        <v>81</v>
      </c>
      <c r="K409">
        <v>268</v>
      </c>
      <c r="L409">
        <v>260</v>
      </c>
      <c r="M409">
        <v>20</v>
      </c>
      <c r="N409">
        <v>0</v>
      </c>
      <c r="O409">
        <v>22</v>
      </c>
      <c r="P409" t="s">
        <v>90</v>
      </c>
      <c r="Q409" t="s">
        <v>121</v>
      </c>
      <c r="R409">
        <v>20</v>
      </c>
    </row>
    <row r="410" spans="1:18" x14ac:dyDescent="0.3">
      <c r="A410">
        <v>117230</v>
      </c>
      <c r="B410" t="s">
        <v>21</v>
      </c>
      <c r="C410" t="s">
        <v>14</v>
      </c>
      <c r="D410">
        <v>406</v>
      </c>
      <c r="E410">
        <v>186</v>
      </c>
      <c r="F410">
        <v>203</v>
      </c>
      <c r="G410">
        <v>0</v>
      </c>
      <c r="H410">
        <v>8797</v>
      </c>
      <c r="I410">
        <v>8</v>
      </c>
      <c r="J410">
        <v>67</v>
      </c>
      <c r="K410">
        <v>226</v>
      </c>
      <c r="L410">
        <v>183</v>
      </c>
      <c r="M410">
        <v>5.7</v>
      </c>
      <c r="N410">
        <v>1</v>
      </c>
      <c r="O410">
        <v>-17083</v>
      </c>
      <c r="P410" t="s">
        <v>98</v>
      </c>
      <c r="Q410" t="s">
        <v>120</v>
      </c>
      <c r="R410">
        <v>11</v>
      </c>
    </row>
    <row r="411" spans="1:18" x14ac:dyDescent="0.3">
      <c r="A411">
        <v>50427</v>
      </c>
      <c r="B411" t="s">
        <v>54</v>
      </c>
      <c r="C411" t="s">
        <v>17</v>
      </c>
      <c r="D411">
        <v>871</v>
      </c>
      <c r="E411">
        <v>464</v>
      </c>
      <c r="F411">
        <v>539</v>
      </c>
      <c r="G411">
        <v>0</v>
      </c>
      <c r="H411">
        <v>18279</v>
      </c>
      <c r="I411">
        <v>3</v>
      </c>
      <c r="J411">
        <v>47</v>
      </c>
      <c r="K411">
        <v>501</v>
      </c>
      <c r="L411">
        <v>503</v>
      </c>
      <c r="M411">
        <v>9.1</v>
      </c>
      <c r="N411">
        <v>28</v>
      </c>
      <c r="O411">
        <v>43</v>
      </c>
      <c r="P411" t="s">
        <v>90</v>
      </c>
      <c r="Q411" t="s">
        <v>121</v>
      </c>
      <c r="R411">
        <v>15</v>
      </c>
    </row>
    <row r="412" spans="1:18" x14ac:dyDescent="0.3">
      <c r="A412">
        <v>43998</v>
      </c>
      <c r="B412" t="s">
        <v>13</v>
      </c>
      <c r="C412" t="s">
        <v>14</v>
      </c>
      <c r="D412">
        <v>768</v>
      </c>
      <c r="E412">
        <v>256</v>
      </c>
      <c r="F412">
        <v>385</v>
      </c>
      <c r="G412">
        <v>4</v>
      </c>
      <c r="H412">
        <v>13696</v>
      </c>
      <c r="I412">
        <v>6</v>
      </c>
      <c r="J412">
        <v>22</v>
      </c>
      <c r="K412">
        <v>310</v>
      </c>
      <c r="L412">
        <v>323</v>
      </c>
      <c r="M412">
        <v>16.75</v>
      </c>
      <c r="N412">
        <v>1</v>
      </c>
      <c r="O412">
        <v>76</v>
      </c>
      <c r="P412" t="s">
        <v>89</v>
      </c>
      <c r="Q412" t="s">
        <v>120</v>
      </c>
      <c r="R412">
        <v>22</v>
      </c>
    </row>
    <row r="413" spans="1:18" x14ac:dyDescent="0.3">
      <c r="A413">
        <v>71255</v>
      </c>
      <c r="B413" t="s">
        <v>30</v>
      </c>
      <c r="C413" t="s">
        <v>14</v>
      </c>
      <c r="D413">
        <v>458</v>
      </c>
      <c r="E413">
        <v>231</v>
      </c>
      <c r="F413">
        <v>323</v>
      </c>
      <c r="G413">
        <v>0</v>
      </c>
      <c r="H413">
        <v>12539</v>
      </c>
      <c r="I413">
        <v>4</v>
      </c>
      <c r="J413">
        <v>86</v>
      </c>
      <c r="K413">
        <v>241</v>
      </c>
      <c r="L413">
        <v>308</v>
      </c>
      <c r="M413">
        <v>12.16666667</v>
      </c>
      <c r="N413">
        <v>2</v>
      </c>
      <c r="O413">
        <v>82</v>
      </c>
      <c r="P413" t="s">
        <v>95</v>
      </c>
      <c r="Q413" t="s">
        <v>121</v>
      </c>
      <c r="R413">
        <v>13</v>
      </c>
    </row>
    <row r="414" spans="1:18" x14ac:dyDescent="0.3">
      <c r="A414">
        <v>63308</v>
      </c>
      <c r="B414" t="s">
        <v>34</v>
      </c>
      <c r="C414" t="s">
        <v>14</v>
      </c>
      <c r="D414">
        <v>485</v>
      </c>
      <c r="E414">
        <v>344</v>
      </c>
      <c r="F414">
        <v>422</v>
      </c>
      <c r="G414">
        <v>0</v>
      </c>
      <c r="H414">
        <v>17697</v>
      </c>
      <c r="I414">
        <v>0</v>
      </c>
      <c r="J414">
        <v>76</v>
      </c>
      <c r="K414">
        <v>382</v>
      </c>
      <c r="L414">
        <v>402</v>
      </c>
      <c r="M414">
        <v>8</v>
      </c>
      <c r="N414">
        <v>1</v>
      </c>
      <c r="O414">
        <v>74</v>
      </c>
      <c r="P414" t="s">
        <v>89</v>
      </c>
      <c r="Q414" t="s">
        <v>120</v>
      </c>
      <c r="R414">
        <v>10</v>
      </c>
    </row>
    <row r="415" spans="1:18" x14ac:dyDescent="0.3">
      <c r="A415">
        <v>82196</v>
      </c>
      <c r="B415" t="s">
        <v>57</v>
      </c>
      <c r="C415" t="s">
        <v>17</v>
      </c>
      <c r="D415">
        <v>405</v>
      </c>
      <c r="E415">
        <v>212</v>
      </c>
      <c r="F415">
        <v>309</v>
      </c>
      <c r="G415">
        <v>0</v>
      </c>
      <c r="H415">
        <v>9715</v>
      </c>
      <c r="I415">
        <v>1</v>
      </c>
      <c r="J415">
        <v>81</v>
      </c>
      <c r="K415">
        <v>267</v>
      </c>
      <c r="L415">
        <v>261</v>
      </c>
      <c r="M415">
        <v>5.923076923</v>
      </c>
      <c r="N415">
        <v>0</v>
      </c>
      <c r="O415">
        <v>77</v>
      </c>
      <c r="P415" t="s">
        <v>92</v>
      </c>
      <c r="Q415" t="s">
        <v>125</v>
      </c>
      <c r="R415">
        <v>5</v>
      </c>
    </row>
    <row r="416" spans="1:18" x14ac:dyDescent="0.3">
      <c r="A416">
        <v>114820</v>
      </c>
      <c r="B416" t="s">
        <v>37</v>
      </c>
      <c r="C416" t="s">
        <v>17</v>
      </c>
      <c r="D416">
        <v>459</v>
      </c>
      <c r="E416">
        <v>240</v>
      </c>
      <c r="F416">
        <v>299</v>
      </c>
      <c r="G416">
        <v>1</v>
      </c>
      <c r="H416">
        <v>9637</v>
      </c>
      <c r="I416">
        <v>1</v>
      </c>
      <c r="J416">
        <v>71</v>
      </c>
      <c r="K416">
        <v>253</v>
      </c>
      <c r="L416">
        <v>272</v>
      </c>
      <c r="M416">
        <v>6.2941176470000002</v>
      </c>
      <c r="N416">
        <v>28</v>
      </c>
      <c r="O416">
        <v>0</v>
      </c>
      <c r="P416" t="s">
        <v>90</v>
      </c>
      <c r="Q416" t="s">
        <v>121</v>
      </c>
      <c r="R416">
        <v>10</v>
      </c>
    </row>
    <row r="417" spans="1:18" x14ac:dyDescent="0.3">
      <c r="A417">
        <v>176781</v>
      </c>
      <c r="B417" t="s">
        <v>51</v>
      </c>
      <c r="C417" t="s">
        <v>14</v>
      </c>
      <c r="D417">
        <v>811</v>
      </c>
      <c r="E417">
        <v>324</v>
      </c>
      <c r="F417">
        <v>463</v>
      </c>
      <c r="G417">
        <v>4</v>
      </c>
      <c r="H417">
        <v>16399</v>
      </c>
      <c r="I417">
        <v>5</v>
      </c>
      <c r="J417">
        <v>38</v>
      </c>
      <c r="K417">
        <v>394</v>
      </c>
      <c r="L417">
        <v>395</v>
      </c>
      <c r="M417">
        <v>8.75</v>
      </c>
      <c r="N417">
        <v>0</v>
      </c>
      <c r="O417">
        <v>66</v>
      </c>
      <c r="P417" t="s">
        <v>93</v>
      </c>
      <c r="Q417" t="s">
        <v>120</v>
      </c>
      <c r="R417">
        <v>10</v>
      </c>
    </row>
    <row r="418" spans="1:18" x14ac:dyDescent="0.3">
      <c r="A418">
        <v>20438</v>
      </c>
      <c r="B418" t="s">
        <v>18</v>
      </c>
      <c r="C418" t="s">
        <v>14</v>
      </c>
      <c r="D418">
        <v>509</v>
      </c>
      <c r="E418">
        <v>248</v>
      </c>
      <c r="F418">
        <v>282</v>
      </c>
      <c r="G418">
        <v>0</v>
      </c>
      <c r="H418">
        <v>9114</v>
      </c>
      <c r="I418">
        <v>4</v>
      </c>
      <c r="J418">
        <v>38</v>
      </c>
      <c r="K418">
        <v>254</v>
      </c>
      <c r="L418">
        <v>288</v>
      </c>
      <c r="M418">
        <v>7.1428571429999996</v>
      </c>
      <c r="N418">
        <v>1</v>
      </c>
      <c r="O418">
        <v>71</v>
      </c>
      <c r="P418" t="s">
        <v>90</v>
      </c>
      <c r="Q418" t="s">
        <v>121</v>
      </c>
      <c r="R418">
        <v>10</v>
      </c>
    </row>
    <row r="419" spans="1:18" x14ac:dyDescent="0.3">
      <c r="A419">
        <v>91879</v>
      </c>
      <c r="B419" t="s">
        <v>16</v>
      </c>
      <c r="C419" t="s">
        <v>17</v>
      </c>
      <c r="D419">
        <v>1030</v>
      </c>
      <c r="E419">
        <v>375</v>
      </c>
      <c r="F419">
        <v>585</v>
      </c>
      <c r="G419">
        <v>0</v>
      </c>
      <c r="H419">
        <v>17204</v>
      </c>
      <c r="I419">
        <v>5</v>
      </c>
      <c r="J419">
        <v>65</v>
      </c>
      <c r="K419">
        <v>553</v>
      </c>
      <c r="L419">
        <v>473</v>
      </c>
      <c r="M419">
        <v>12</v>
      </c>
      <c r="N419">
        <v>0</v>
      </c>
      <c r="O419">
        <v>0</v>
      </c>
      <c r="P419" t="s">
        <v>91</v>
      </c>
      <c r="Q419" t="s">
        <v>122</v>
      </c>
      <c r="R419">
        <v>20</v>
      </c>
    </row>
    <row r="420" spans="1:18" x14ac:dyDescent="0.3">
      <c r="A420">
        <v>92443</v>
      </c>
      <c r="B420" t="s">
        <v>16</v>
      </c>
      <c r="C420" t="s">
        <v>17</v>
      </c>
      <c r="D420">
        <v>881</v>
      </c>
      <c r="E420">
        <v>392</v>
      </c>
      <c r="F420">
        <v>437</v>
      </c>
      <c r="G420">
        <v>0</v>
      </c>
      <c r="H420">
        <v>14377</v>
      </c>
      <c r="I420">
        <v>3</v>
      </c>
      <c r="J420">
        <v>90</v>
      </c>
      <c r="K420">
        <v>393</v>
      </c>
      <c r="L420">
        <v>414</v>
      </c>
      <c r="M420">
        <v>6.153846154</v>
      </c>
      <c r="N420">
        <v>2</v>
      </c>
      <c r="O420">
        <v>0</v>
      </c>
      <c r="P420" t="s">
        <v>91</v>
      </c>
      <c r="Q420" t="s">
        <v>122</v>
      </c>
      <c r="R420">
        <v>10</v>
      </c>
    </row>
    <row r="421" spans="1:18" x14ac:dyDescent="0.3">
      <c r="A421">
        <v>168189</v>
      </c>
      <c r="B421" t="s">
        <v>22</v>
      </c>
      <c r="C421" t="s">
        <v>14</v>
      </c>
      <c r="D421">
        <v>2794</v>
      </c>
      <c r="E421">
        <v>637</v>
      </c>
      <c r="F421">
        <v>678</v>
      </c>
      <c r="G421">
        <v>93</v>
      </c>
      <c r="H421">
        <v>23035</v>
      </c>
      <c r="I421">
        <v>11</v>
      </c>
      <c r="J421">
        <v>54</v>
      </c>
      <c r="K421">
        <v>630</v>
      </c>
      <c r="L421">
        <v>671</v>
      </c>
      <c r="M421">
        <v>8</v>
      </c>
      <c r="N421">
        <v>1</v>
      </c>
      <c r="O421">
        <v>47</v>
      </c>
      <c r="P421" t="s">
        <v>96</v>
      </c>
      <c r="Q421" t="s">
        <v>123</v>
      </c>
      <c r="R421">
        <v>15</v>
      </c>
    </row>
    <row r="422" spans="1:18" x14ac:dyDescent="0.3">
      <c r="A422">
        <v>148998</v>
      </c>
      <c r="B422" t="s">
        <v>22</v>
      </c>
      <c r="C422" t="s">
        <v>97</v>
      </c>
      <c r="D422">
        <v>3233</v>
      </c>
      <c r="E422">
        <v>684</v>
      </c>
      <c r="F422">
        <v>781</v>
      </c>
      <c r="G422">
        <v>95</v>
      </c>
      <c r="H422">
        <v>26104</v>
      </c>
      <c r="I422">
        <v>8</v>
      </c>
      <c r="J422">
        <v>50</v>
      </c>
      <c r="K422">
        <v>753</v>
      </c>
      <c r="L422">
        <v>714</v>
      </c>
      <c r="M422">
        <v>16.81818182</v>
      </c>
      <c r="N422">
        <v>1</v>
      </c>
      <c r="O422">
        <v>50</v>
      </c>
      <c r="P422" t="s">
        <v>93</v>
      </c>
      <c r="Q422" t="s">
        <v>120</v>
      </c>
      <c r="R422">
        <v>25</v>
      </c>
    </row>
    <row r="423" spans="1:18" x14ac:dyDescent="0.3">
      <c r="A423">
        <v>186292</v>
      </c>
      <c r="B423" t="s">
        <v>22</v>
      </c>
      <c r="C423" t="s">
        <v>14</v>
      </c>
      <c r="D423">
        <v>931</v>
      </c>
      <c r="E423">
        <v>155</v>
      </c>
      <c r="F423">
        <v>222</v>
      </c>
      <c r="G423">
        <v>9</v>
      </c>
      <c r="H423">
        <v>7968</v>
      </c>
      <c r="I423">
        <v>20</v>
      </c>
      <c r="J423">
        <v>46</v>
      </c>
      <c r="K423">
        <v>192</v>
      </c>
      <c r="L423">
        <v>180</v>
      </c>
      <c r="M423">
        <v>5.5714285710000002</v>
      </c>
      <c r="N423">
        <v>1</v>
      </c>
      <c r="O423">
        <v>-17053</v>
      </c>
      <c r="P423" t="s">
        <v>89</v>
      </c>
      <c r="Q423" t="s">
        <v>120</v>
      </c>
      <c r="R423">
        <v>10</v>
      </c>
    </row>
    <row r="424" spans="1:18" x14ac:dyDescent="0.3">
      <c r="A424">
        <v>75180</v>
      </c>
      <c r="B424" t="s">
        <v>48</v>
      </c>
      <c r="C424" t="s">
        <v>17</v>
      </c>
      <c r="D424">
        <v>529</v>
      </c>
      <c r="E424">
        <v>317</v>
      </c>
      <c r="F424">
        <v>326</v>
      </c>
      <c r="G424">
        <v>0</v>
      </c>
      <c r="H424">
        <v>12494</v>
      </c>
      <c r="I424">
        <v>3</v>
      </c>
      <c r="J424">
        <v>76</v>
      </c>
      <c r="K424">
        <v>340</v>
      </c>
      <c r="L424">
        <v>319</v>
      </c>
      <c r="M424">
        <v>10.5</v>
      </c>
      <c r="N424">
        <v>28</v>
      </c>
      <c r="O424">
        <v>53</v>
      </c>
      <c r="P424" t="s">
        <v>89</v>
      </c>
      <c r="Q424" t="s">
        <v>120</v>
      </c>
      <c r="R424">
        <v>15</v>
      </c>
    </row>
    <row r="425" spans="1:18" x14ac:dyDescent="0.3">
      <c r="A425">
        <v>88596</v>
      </c>
      <c r="B425" t="s">
        <v>16</v>
      </c>
      <c r="C425" t="s">
        <v>17</v>
      </c>
      <c r="D425">
        <v>1897</v>
      </c>
      <c r="E425">
        <v>406</v>
      </c>
      <c r="F425">
        <v>664</v>
      </c>
      <c r="G425">
        <v>44</v>
      </c>
      <c r="H425">
        <v>26951</v>
      </c>
      <c r="I425">
        <v>15</v>
      </c>
      <c r="J425">
        <v>67</v>
      </c>
      <c r="K425">
        <v>519</v>
      </c>
      <c r="L425">
        <v>476</v>
      </c>
      <c r="M425">
        <v>10</v>
      </c>
      <c r="N425">
        <v>28</v>
      </c>
      <c r="O425">
        <v>-17094</v>
      </c>
      <c r="P425" t="s">
        <v>96</v>
      </c>
      <c r="Q425" t="s">
        <v>123</v>
      </c>
      <c r="R425">
        <v>14</v>
      </c>
    </row>
    <row r="426" spans="1:18" x14ac:dyDescent="0.3">
      <c r="A426">
        <v>155266</v>
      </c>
      <c r="B426" t="s">
        <v>22</v>
      </c>
      <c r="C426" t="s">
        <v>17</v>
      </c>
      <c r="D426">
        <v>641</v>
      </c>
      <c r="E426">
        <v>123</v>
      </c>
      <c r="F426">
        <v>279</v>
      </c>
      <c r="G426">
        <v>3</v>
      </c>
      <c r="H426">
        <v>8046</v>
      </c>
      <c r="I426">
        <v>37</v>
      </c>
      <c r="J426">
        <v>38</v>
      </c>
      <c r="K426">
        <v>168</v>
      </c>
      <c r="L426">
        <v>236</v>
      </c>
      <c r="M426">
        <v>9.4629629630000007</v>
      </c>
      <c r="N426">
        <v>0</v>
      </c>
      <c r="O426">
        <v>0</v>
      </c>
      <c r="P426" t="s">
        <v>98</v>
      </c>
      <c r="Q426" t="s">
        <v>120</v>
      </c>
      <c r="R426">
        <v>11</v>
      </c>
    </row>
    <row r="427" spans="1:18" x14ac:dyDescent="0.3">
      <c r="A427">
        <v>13622</v>
      </c>
      <c r="B427" t="s">
        <v>13</v>
      </c>
      <c r="C427" t="s">
        <v>14</v>
      </c>
      <c r="D427">
        <v>715</v>
      </c>
      <c r="E427">
        <v>247</v>
      </c>
      <c r="F427">
        <v>342</v>
      </c>
      <c r="G427">
        <v>2</v>
      </c>
      <c r="H427">
        <v>15360</v>
      </c>
      <c r="I427">
        <v>4</v>
      </c>
      <c r="J427">
        <v>11</v>
      </c>
      <c r="K427">
        <v>283</v>
      </c>
      <c r="L427">
        <v>317</v>
      </c>
      <c r="M427">
        <v>14.866666670000001</v>
      </c>
      <c r="N427">
        <v>0</v>
      </c>
      <c r="O427">
        <v>65</v>
      </c>
      <c r="P427" t="s">
        <v>91</v>
      </c>
      <c r="Q427" t="s">
        <v>122</v>
      </c>
      <c r="R427">
        <v>10</v>
      </c>
    </row>
    <row r="428" spans="1:18" x14ac:dyDescent="0.3">
      <c r="A428">
        <v>189853</v>
      </c>
      <c r="B428" t="s">
        <v>63</v>
      </c>
      <c r="C428" t="s">
        <v>17</v>
      </c>
      <c r="D428">
        <v>440</v>
      </c>
      <c r="E428">
        <v>205</v>
      </c>
      <c r="F428">
        <v>280</v>
      </c>
      <c r="G428">
        <v>0</v>
      </c>
      <c r="H428">
        <v>8314</v>
      </c>
      <c r="I428">
        <v>0</v>
      </c>
      <c r="J428">
        <v>63</v>
      </c>
      <c r="K428">
        <v>238</v>
      </c>
      <c r="L428">
        <v>249</v>
      </c>
      <c r="M428">
        <v>7.1666666670000003</v>
      </c>
      <c r="N428">
        <v>1002</v>
      </c>
      <c r="O428">
        <v>54</v>
      </c>
      <c r="P428" t="s">
        <v>97</v>
      </c>
      <c r="Q428">
        <v>0</v>
      </c>
      <c r="R428">
        <v>8</v>
      </c>
    </row>
    <row r="429" spans="1:18" x14ac:dyDescent="0.3">
      <c r="A429">
        <v>175708</v>
      </c>
      <c r="B429" t="s">
        <v>51</v>
      </c>
      <c r="C429" t="s">
        <v>14</v>
      </c>
      <c r="D429">
        <v>532</v>
      </c>
      <c r="E429">
        <v>436</v>
      </c>
      <c r="F429">
        <v>428</v>
      </c>
      <c r="G429">
        <v>0</v>
      </c>
      <c r="H429">
        <v>12734</v>
      </c>
      <c r="I429">
        <v>0</v>
      </c>
      <c r="J429">
        <v>42</v>
      </c>
      <c r="K429">
        <v>436</v>
      </c>
      <c r="L429">
        <v>486</v>
      </c>
      <c r="M429">
        <v>25</v>
      </c>
      <c r="N429">
        <v>1</v>
      </c>
      <c r="O429">
        <v>55</v>
      </c>
      <c r="P429" t="s">
        <v>91</v>
      </c>
      <c r="Q429" t="s">
        <v>122</v>
      </c>
      <c r="R429">
        <v>30</v>
      </c>
    </row>
    <row r="430" spans="1:18" x14ac:dyDescent="0.3">
      <c r="A430">
        <v>182243</v>
      </c>
      <c r="B430" t="s">
        <v>41</v>
      </c>
      <c r="C430" t="s">
        <v>17</v>
      </c>
      <c r="D430">
        <v>876</v>
      </c>
      <c r="E430">
        <v>335</v>
      </c>
      <c r="F430">
        <v>481</v>
      </c>
      <c r="G430">
        <v>18</v>
      </c>
      <c r="H430">
        <v>15179</v>
      </c>
      <c r="I430">
        <v>6</v>
      </c>
      <c r="J430">
        <v>31</v>
      </c>
      <c r="K430">
        <v>409</v>
      </c>
      <c r="L430">
        <v>426</v>
      </c>
      <c r="M430">
        <v>8.3000000000000007</v>
      </c>
      <c r="N430">
        <v>0</v>
      </c>
      <c r="O430">
        <v>61</v>
      </c>
      <c r="P430" t="s">
        <v>91</v>
      </c>
      <c r="Q430" t="s">
        <v>122</v>
      </c>
      <c r="R430">
        <v>10</v>
      </c>
    </row>
    <row r="431" spans="1:18" x14ac:dyDescent="0.3">
      <c r="A431">
        <v>171566</v>
      </c>
      <c r="B431" t="s">
        <v>22</v>
      </c>
      <c r="C431" t="s">
        <v>14</v>
      </c>
      <c r="D431">
        <v>1175</v>
      </c>
      <c r="E431">
        <v>272</v>
      </c>
      <c r="F431">
        <v>396</v>
      </c>
      <c r="G431">
        <v>7</v>
      </c>
      <c r="H431">
        <v>12987</v>
      </c>
      <c r="I431">
        <v>4</v>
      </c>
      <c r="J431">
        <v>68</v>
      </c>
      <c r="K431">
        <v>318</v>
      </c>
      <c r="L431">
        <v>376</v>
      </c>
      <c r="M431">
        <v>10.25</v>
      </c>
      <c r="N431">
        <v>1</v>
      </c>
      <c r="O431">
        <v>75</v>
      </c>
      <c r="P431" t="s">
        <v>90</v>
      </c>
      <c r="Q431" t="s">
        <v>121</v>
      </c>
      <c r="R431">
        <v>15</v>
      </c>
    </row>
    <row r="432" spans="1:18" x14ac:dyDescent="0.3">
      <c r="A432">
        <v>156266</v>
      </c>
      <c r="B432" t="s">
        <v>22</v>
      </c>
      <c r="C432" t="s">
        <v>17</v>
      </c>
      <c r="D432">
        <v>3921</v>
      </c>
      <c r="E432">
        <v>413</v>
      </c>
      <c r="F432">
        <v>583</v>
      </c>
      <c r="G432">
        <v>87</v>
      </c>
      <c r="H432">
        <v>21648</v>
      </c>
      <c r="I432">
        <v>10</v>
      </c>
      <c r="J432">
        <v>55</v>
      </c>
      <c r="K432">
        <v>410</v>
      </c>
      <c r="L432">
        <v>575</v>
      </c>
      <c r="M432">
        <v>13.57142857</v>
      </c>
      <c r="N432">
        <v>0</v>
      </c>
      <c r="O432">
        <v>60</v>
      </c>
      <c r="P432" t="s">
        <v>101</v>
      </c>
      <c r="Q432" t="s">
        <v>125</v>
      </c>
      <c r="R432">
        <v>20</v>
      </c>
    </row>
    <row r="433" spans="1:18" x14ac:dyDescent="0.3">
      <c r="A433">
        <v>41604</v>
      </c>
      <c r="B433" t="s">
        <v>13</v>
      </c>
      <c r="C433" t="s">
        <v>17</v>
      </c>
      <c r="D433">
        <v>919</v>
      </c>
      <c r="E433">
        <v>413</v>
      </c>
      <c r="F433">
        <v>532</v>
      </c>
      <c r="G433">
        <v>0</v>
      </c>
      <c r="H433">
        <v>17653</v>
      </c>
      <c r="I433">
        <v>14</v>
      </c>
      <c r="J433">
        <v>26</v>
      </c>
      <c r="K433">
        <v>538</v>
      </c>
      <c r="L433">
        <v>446</v>
      </c>
      <c r="M433">
        <v>8.307692308</v>
      </c>
      <c r="N433">
        <v>0</v>
      </c>
      <c r="O433">
        <v>73</v>
      </c>
      <c r="P433" t="s">
        <v>94</v>
      </c>
      <c r="Q433" t="s">
        <v>122</v>
      </c>
      <c r="R433">
        <v>10</v>
      </c>
    </row>
    <row r="434" spans="1:18" x14ac:dyDescent="0.3">
      <c r="A434">
        <v>187678</v>
      </c>
      <c r="B434" t="s">
        <v>64</v>
      </c>
      <c r="C434" t="s">
        <v>17</v>
      </c>
      <c r="D434">
        <v>625</v>
      </c>
      <c r="E434">
        <v>266</v>
      </c>
      <c r="F434">
        <v>330</v>
      </c>
      <c r="G434">
        <v>0</v>
      </c>
      <c r="H434">
        <v>10031</v>
      </c>
      <c r="I434">
        <v>2</v>
      </c>
      <c r="J434">
        <v>68</v>
      </c>
      <c r="K434">
        <v>276</v>
      </c>
      <c r="L434">
        <v>316</v>
      </c>
      <c r="M434">
        <v>5.2222222220000001</v>
      </c>
      <c r="N434">
        <v>0</v>
      </c>
      <c r="O434">
        <v>0</v>
      </c>
      <c r="P434" t="s">
        <v>91</v>
      </c>
      <c r="Q434" t="s">
        <v>122</v>
      </c>
      <c r="R434">
        <v>5</v>
      </c>
    </row>
    <row r="435" spans="1:18" x14ac:dyDescent="0.3">
      <c r="A435">
        <v>42165</v>
      </c>
      <c r="B435" t="s">
        <v>13</v>
      </c>
      <c r="C435" t="s">
        <v>14</v>
      </c>
      <c r="D435">
        <v>734</v>
      </c>
      <c r="E435">
        <v>310</v>
      </c>
      <c r="F435">
        <v>399</v>
      </c>
      <c r="G435">
        <v>1</v>
      </c>
      <c r="H435">
        <v>12868</v>
      </c>
      <c r="I435">
        <v>3</v>
      </c>
      <c r="J435">
        <v>45</v>
      </c>
      <c r="K435">
        <v>348</v>
      </c>
      <c r="L435">
        <v>365</v>
      </c>
      <c r="M435">
        <v>16.5</v>
      </c>
      <c r="N435">
        <v>0</v>
      </c>
      <c r="O435">
        <v>0</v>
      </c>
      <c r="P435" t="s">
        <v>90</v>
      </c>
      <c r="Q435" t="s">
        <v>121</v>
      </c>
      <c r="R435">
        <v>10</v>
      </c>
    </row>
    <row r="436" spans="1:18" x14ac:dyDescent="0.3">
      <c r="A436">
        <v>24507</v>
      </c>
      <c r="B436" t="s">
        <v>47</v>
      </c>
      <c r="C436" t="s">
        <v>14</v>
      </c>
      <c r="D436">
        <v>468</v>
      </c>
      <c r="E436">
        <v>228</v>
      </c>
      <c r="F436">
        <v>326</v>
      </c>
      <c r="G436">
        <v>0</v>
      </c>
      <c r="H436">
        <v>10910</v>
      </c>
      <c r="I436">
        <v>1</v>
      </c>
      <c r="J436">
        <v>84</v>
      </c>
      <c r="K436">
        <v>300</v>
      </c>
      <c r="L436">
        <v>278</v>
      </c>
      <c r="M436">
        <v>21.5</v>
      </c>
      <c r="N436">
        <v>1</v>
      </c>
      <c r="O436">
        <v>63</v>
      </c>
      <c r="P436" t="s">
        <v>92</v>
      </c>
      <c r="Q436" t="s">
        <v>125</v>
      </c>
      <c r="R436">
        <v>25</v>
      </c>
    </row>
    <row r="437" spans="1:18" x14ac:dyDescent="0.3">
      <c r="A437">
        <v>44657</v>
      </c>
      <c r="B437" t="s">
        <v>13</v>
      </c>
      <c r="C437" t="s">
        <v>14</v>
      </c>
      <c r="D437">
        <v>583</v>
      </c>
      <c r="E437">
        <v>302</v>
      </c>
      <c r="F437">
        <v>362</v>
      </c>
      <c r="G437">
        <v>0</v>
      </c>
      <c r="H437">
        <v>13351</v>
      </c>
      <c r="I437">
        <v>9</v>
      </c>
      <c r="J437">
        <v>32</v>
      </c>
      <c r="K437">
        <v>317</v>
      </c>
      <c r="L437">
        <v>343</v>
      </c>
      <c r="M437">
        <v>4</v>
      </c>
      <c r="N437">
        <v>1002</v>
      </c>
      <c r="O437">
        <v>55</v>
      </c>
      <c r="P437" t="s">
        <v>90</v>
      </c>
      <c r="Q437" t="s">
        <v>121</v>
      </c>
      <c r="R437">
        <v>5</v>
      </c>
    </row>
    <row r="438" spans="1:18" x14ac:dyDescent="0.3">
      <c r="A438">
        <v>10554</v>
      </c>
      <c r="B438" t="s">
        <v>16</v>
      </c>
      <c r="C438" t="s">
        <v>14</v>
      </c>
      <c r="D438">
        <v>314</v>
      </c>
      <c r="E438">
        <v>206</v>
      </c>
      <c r="F438">
        <v>280</v>
      </c>
      <c r="G438">
        <v>0</v>
      </c>
      <c r="H438">
        <v>10245</v>
      </c>
      <c r="I438">
        <v>0</v>
      </c>
      <c r="J438">
        <v>90</v>
      </c>
      <c r="K438">
        <v>224</v>
      </c>
      <c r="L438">
        <v>236</v>
      </c>
      <c r="M438">
        <v>13.33333333</v>
      </c>
      <c r="N438">
        <v>2</v>
      </c>
      <c r="O438">
        <v>0</v>
      </c>
      <c r="P438" t="s">
        <v>100</v>
      </c>
      <c r="Q438" t="s">
        <v>125</v>
      </c>
      <c r="R438">
        <v>20</v>
      </c>
    </row>
    <row r="439" spans="1:18" x14ac:dyDescent="0.3">
      <c r="A439">
        <v>33192</v>
      </c>
      <c r="B439" t="s">
        <v>13</v>
      </c>
      <c r="C439" t="s">
        <v>17</v>
      </c>
      <c r="D439">
        <v>671</v>
      </c>
      <c r="E439">
        <v>341</v>
      </c>
      <c r="F439">
        <v>385</v>
      </c>
      <c r="G439">
        <v>0</v>
      </c>
      <c r="H439">
        <v>12982</v>
      </c>
      <c r="I439">
        <v>2</v>
      </c>
      <c r="J439">
        <v>39</v>
      </c>
      <c r="K439">
        <v>354</v>
      </c>
      <c r="L439">
        <v>363</v>
      </c>
      <c r="M439">
        <v>6.25</v>
      </c>
      <c r="N439">
        <v>0</v>
      </c>
      <c r="O439">
        <v>62</v>
      </c>
      <c r="P439" t="s">
        <v>89</v>
      </c>
      <c r="Q439" t="s">
        <v>120</v>
      </c>
      <c r="R439">
        <v>10</v>
      </c>
    </row>
    <row r="440" spans="1:18" x14ac:dyDescent="0.3">
      <c r="A440">
        <v>76470</v>
      </c>
      <c r="B440" t="s">
        <v>48</v>
      </c>
      <c r="C440" t="s">
        <v>14</v>
      </c>
      <c r="D440">
        <v>550</v>
      </c>
      <c r="E440">
        <v>288</v>
      </c>
      <c r="F440">
        <v>349</v>
      </c>
      <c r="G440">
        <v>0</v>
      </c>
      <c r="H440">
        <v>13538</v>
      </c>
      <c r="I440">
        <v>1</v>
      </c>
      <c r="J440">
        <v>82</v>
      </c>
      <c r="K440">
        <v>344</v>
      </c>
      <c r="L440">
        <v>303</v>
      </c>
      <c r="M440">
        <v>9.6428571430000005</v>
      </c>
      <c r="N440">
        <v>1002</v>
      </c>
      <c r="O440">
        <v>64</v>
      </c>
      <c r="P440" t="s">
        <v>90</v>
      </c>
      <c r="Q440" t="s">
        <v>121</v>
      </c>
      <c r="R440">
        <v>10</v>
      </c>
    </row>
    <row r="441" spans="1:18" x14ac:dyDescent="0.3">
      <c r="A441">
        <v>67075</v>
      </c>
      <c r="B441" t="s">
        <v>30</v>
      </c>
      <c r="C441" t="s">
        <v>17</v>
      </c>
      <c r="D441">
        <v>609</v>
      </c>
      <c r="E441">
        <v>410</v>
      </c>
      <c r="F441">
        <v>540</v>
      </c>
      <c r="G441">
        <v>0</v>
      </c>
      <c r="H441">
        <v>23275</v>
      </c>
      <c r="I441">
        <v>1</v>
      </c>
      <c r="J441">
        <v>72</v>
      </c>
      <c r="K441">
        <v>551</v>
      </c>
      <c r="L441">
        <v>490</v>
      </c>
      <c r="M441">
        <v>13.23076923</v>
      </c>
      <c r="N441">
        <v>2</v>
      </c>
      <c r="O441">
        <v>51</v>
      </c>
      <c r="P441" t="s">
        <v>91</v>
      </c>
      <c r="Q441" t="s">
        <v>122</v>
      </c>
      <c r="R441">
        <v>18</v>
      </c>
    </row>
    <row r="442" spans="1:18" x14ac:dyDescent="0.3">
      <c r="A442">
        <v>169827</v>
      </c>
      <c r="B442" t="s">
        <v>22</v>
      </c>
      <c r="C442" t="s">
        <v>17</v>
      </c>
      <c r="D442">
        <v>1650</v>
      </c>
      <c r="E442">
        <v>397</v>
      </c>
      <c r="F442">
        <v>479</v>
      </c>
      <c r="G442">
        <v>19</v>
      </c>
      <c r="H442">
        <v>15002</v>
      </c>
      <c r="I442">
        <v>14</v>
      </c>
      <c r="J442">
        <v>60</v>
      </c>
      <c r="K442">
        <v>404</v>
      </c>
      <c r="L442">
        <v>477</v>
      </c>
      <c r="M442">
        <v>15</v>
      </c>
      <c r="N442">
        <v>0</v>
      </c>
      <c r="O442">
        <v>49</v>
      </c>
      <c r="P442" t="s">
        <v>91</v>
      </c>
      <c r="Q442" t="s">
        <v>122</v>
      </c>
      <c r="R442">
        <v>21</v>
      </c>
    </row>
    <row r="443" spans="1:18" x14ac:dyDescent="0.3">
      <c r="A443">
        <v>38734</v>
      </c>
      <c r="B443" t="s">
        <v>13</v>
      </c>
      <c r="C443" t="s">
        <v>17</v>
      </c>
      <c r="D443">
        <v>1979</v>
      </c>
      <c r="E443">
        <v>350</v>
      </c>
      <c r="F443">
        <v>738</v>
      </c>
      <c r="G443">
        <v>50</v>
      </c>
      <c r="H443">
        <v>42356</v>
      </c>
      <c r="I443">
        <v>22</v>
      </c>
      <c r="J443">
        <v>6</v>
      </c>
      <c r="K443">
        <v>640</v>
      </c>
      <c r="L443">
        <v>526</v>
      </c>
      <c r="M443">
        <v>16</v>
      </c>
      <c r="N443">
        <v>0</v>
      </c>
      <c r="O443">
        <v>-17073</v>
      </c>
      <c r="P443" t="s">
        <v>93</v>
      </c>
      <c r="Q443" t="s">
        <v>120</v>
      </c>
      <c r="R443">
        <v>26</v>
      </c>
    </row>
    <row r="444" spans="1:18" x14ac:dyDescent="0.3">
      <c r="A444">
        <v>65245</v>
      </c>
      <c r="B444" t="s">
        <v>30</v>
      </c>
      <c r="C444" t="s">
        <v>17</v>
      </c>
      <c r="D444">
        <v>473</v>
      </c>
      <c r="E444">
        <v>302</v>
      </c>
      <c r="F444">
        <v>409</v>
      </c>
      <c r="G444">
        <v>0</v>
      </c>
      <c r="H444">
        <v>13445</v>
      </c>
      <c r="I444">
        <v>8</v>
      </c>
      <c r="J444">
        <v>82</v>
      </c>
      <c r="K444">
        <v>364</v>
      </c>
      <c r="L444">
        <v>319</v>
      </c>
      <c r="M444">
        <v>10.83333333</v>
      </c>
      <c r="N444">
        <v>2</v>
      </c>
      <c r="O444">
        <v>66</v>
      </c>
      <c r="P444" t="s">
        <v>102</v>
      </c>
      <c r="Q444" t="s">
        <v>123</v>
      </c>
      <c r="R444">
        <v>10</v>
      </c>
    </row>
    <row r="445" spans="1:18" x14ac:dyDescent="0.3">
      <c r="A445">
        <v>186396</v>
      </c>
      <c r="B445" t="s">
        <v>44</v>
      </c>
      <c r="C445" t="s">
        <v>14</v>
      </c>
      <c r="D445">
        <v>679</v>
      </c>
      <c r="E445">
        <v>277</v>
      </c>
      <c r="F445">
        <v>347</v>
      </c>
      <c r="G445">
        <v>0</v>
      </c>
      <c r="H445">
        <v>13133</v>
      </c>
      <c r="I445">
        <v>4</v>
      </c>
      <c r="J445">
        <v>50</v>
      </c>
      <c r="K445">
        <v>295</v>
      </c>
      <c r="L445">
        <v>317</v>
      </c>
      <c r="M445">
        <v>13.14285714</v>
      </c>
      <c r="N445">
        <v>0</v>
      </c>
      <c r="O445">
        <v>54</v>
      </c>
      <c r="P445" t="s">
        <v>90</v>
      </c>
      <c r="Q445" t="s">
        <v>121</v>
      </c>
      <c r="R445">
        <v>20</v>
      </c>
    </row>
    <row r="446" spans="1:18" x14ac:dyDescent="0.3">
      <c r="A446">
        <v>54160</v>
      </c>
      <c r="B446" t="s">
        <v>54</v>
      </c>
      <c r="C446" t="s">
        <v>17</v>
      </c>
      <c r="D446">
        <v>475</v>
      </c>
      <c r="E446">
        <v>226</v>
      </c>
      <c r="F446">
        <v>261</v>
      </c>
      <c r="G446">
        <v>0</v>
      </c>
      <c r="H446">
        <v>8709</v>
      </c>
      <c r="I446">
        <v>0</v>
      </c>
      <c r="J446">
        <v>73</v>
      </c>
      <c r="K446">
        <v>260</v>
      </c>
      <c r="L446">
        <v>241</v>
      </c>
      <c r="M446">
        <v>15</v>
      </c>
      <c r="N446">
        <v>0</v>
      </c>
      <c r="O446">
        <v>69</v>
      </c>
      <c r="P446" t="s">
        <v>100</v>
      </c>
      <c r="Q446" t="s">
        <v>125</v>
      </c>
      <c r="R446">
        <v>10</v>
      </c>
    </row>
    <row r="447" spans="1:18" x14ac:dyDescent="0.3">
      <c r="A447">
        <v>178826</v>
      </c>
      <c r="B447" t="s">
        <v>49</v>
      </c>
      <c r="C447" t="s">
        <v>97</v>
      </c>
      <c r="D447">
        <v>872</v>
      </c>
      <c r="E447">
        <v>418</v>
      </c>
      <c r="F447">
        <v>482</v>
      </c>
      <c r="G447">
        <v>1</v>
      </c>
      <c r="H447">
        <v>15287</v>
      </c>
      <c r="I447">
        <v>5</v>
      </c>
      <c r="J447">
        <v>40</v>
      </c>
      <c r="K447">
        <v>424</v>
      </c>
      <c r="L447">
        <v>458</v>
      </c>
      <c r="M447">
        <v>10.83333333</v>
      </c>
      <c r="N447">
        <v>0</v>
      </c>
      <c r="O447">
        <v>46</v>
      </c>
      <c r="P447" t="s">
        <v>94</v>
      </c>
      <c r="Q447" t="s">
        <v>122</v>
      </c>
      <c r="R447">
        <v>20</v>
      </c>
    </row>
    <row r="448" spans="1:18" x14ac:dyDescent="0.3">
      <c r="A448">
        <v>7507</v>
      </c>
      <c r="B448" t="s">
        <v>16</v>
      </c>
      <c r="C448" t="s">
        <v>14</v>
      </c>
      <c r="D448">
        <v>1075</v>
      </c>
      <c r="E448">
        <v>366</v>
      </c>
      <c r="F448">
        <v>455</v>
      </c>
      <c r="G448">
        <v>0</v>
      </c>
      <c r="H448">
        <v>14394</v>
      </c>
      <c r="I448">
        <v>1</v>
      </c>
      <c r="J448">
        <v>90</v>
      </c>
      <c r="K448">
        <v>449</v>
      </c>
      <c r="L448">
        <v>373</v>
      </c>
      <c r="M448">
        <v>10.10526316</v>
      </c>
      <c r="N448">
        <v>1</v>
      </c>
      <c r="O448">
        <v>72</v>
      </c>
      <c r="P448" t="s">
        <v>91</v>
      </c>
      <c r="Q448" t="s">
        <v>122</v>
      </c>
      <c r="R448">
        <v>10</v>
      </c>
    </row>
    <row r="449" spans="1:18" x14ac:dyDescent="0.3">
      <c r="A449">
        <v>4150</v>
      </c>
      <c r="B449" t="s">
        <v>37</v>
      </c>
      <c r="C449" t="s">
        <v>17</v>
      </c>
      <c r="D449">
        <v>580</v>
      </c>
      <c r="E449">
        <v>310</v>
      </c>
      <c r="F449">
        <v>374</v>
      </c>
      <c r="G449">
        <v>0</v>
      </c>
      <c r="H449">
        <v>12273</v>
      </c>
      <c r="I449">
        <v>2</v>
      </c>
      <c r="J449">
        <v>75</v>
      </c>
      <c r="K449">
        <v>322</v>
      </c>
      <c r="L449">
        <v>347</v>
      </c>
      <c r="M449">
        <v>10.75</v>
      </c>
      <c r="N449">
        <v>0</v>
      </c>
      <c r="O449">
        <v>53</v>
      </c>
      <c r="P449" t="s">
        <v>89</v>
      </c>
      <c r="Q449" t="s">
        <v>120</v>
      </c>
      <c r="R449">
        <v>14</v>
      </c>
    </row>
    <row r="450" spans="1:18" x14ac:dyDescent="0.3">
      <c r="A450">
        <v>120041</v>
      </c>
      <c r="B450" t="s">
        <v>21</v>
      </c>
      <c r="C450" t="s">
        <v>17</v>
      </c>
      <c r="D450">
        <v>442</v>
      </c>
      <c r="E450">
        <v>252</v>
      </c>
      <c r="F450">
        <v>390</v>
      </c>
      <c r="G450">
        <v>0</v>
      </c>
      <c r="H450">
        <v>12929</v>
      </c>
      <c r="I450">
        <v>2</v>
      </c>
      <c r="J450">
        <v>69</v>
      </c>
      <c r="K450">
        <v>341</v>
      </c>
      <c r="L450">
        <v>325</v>
      </c>
      <c r="M450">
        <v>6.2857142860000002</v>
      </c>
      <c r="N450">
        <v>2</v>
      </c>
      <c r="O450">
        <v>38</v>
      </c>
      <c r="P450" t="s">
        <v>90</v>
      </c>
      <c r="Q450" t="s">
        <v>121</v>
      </c>
      <c r="R450">
        <v>8</v>
      </c>
    </row>
    <row r="451" spans="1:18" x14ac:dyDescent="0.3">
      <c r="A451">
        <v>51486</v>
      </c>
      <c r="B451" t="s">
        <v>54</v>
      </c>
      <c r="C451" t="s">
        <v>14</v>
      </c>
      <c r="D451">
        <v>325</v>
      </c>
      <c r="E451">
        <v>119</v>
      </c>
      <c r="F451">
        <v>210</v>
      </c>
      <c r="G451">
        <v>0</v>
      </c>
      <c r="H451">
        <v>8856</v>
      </c>
      <c r="I451">
        <v>2</v>
      </c>
      <c r="J451">
        <v>78</v>
      </c>
      <c r="K451">
        <v>133</v>
      </c>
      <c r="L451">
        <v>188</v>
      </c>
      <c r="M451">
        <v>6.3636363640000004</v>
      </c>
      <c r="N451">
        <v>2</v>
      </c>
      <c r="O451">
        <v>69</v>
      </c>
      <c r="P451" t="s">
        <v>98</v>
      </c>
      <c r="Q451" t="s">
        <v>120</v>
      </c>
      <c r="R451">
        <v>6</v>
      </c>
    </row>
    <row r="452" spans="1:18" x14ac:dyDescent="0.3">
      <c r="A452">
        <v>173348</v>
      </c>
      <c r="B452" t="s">
        <v>22</v>
      </c>
      <c r="C452" t="s">
        <v>14</v>
      </c>
      <c r="D452">
        <v>1276</v>
      </c>
      <c r="E452">
        <v>423</v>
      </c>
      <c r="F452">
        <v>521</v>
      </c>
      <c r="G452">
        <v>7</v>
      </c>
      <c r="H452">
        <v>17032</v>
      </c>
      <c r="I452">
        <v>5</v>
      </c>
      <c r="J452">
        <v>51</v>
      </c>
      <c r="K452">
        <v>524</v>
      </c>
      <c r="L452">
        <v>497</v>
      </c>
      <c r="M452">
        <v>5.5</v>
      </c>
      <c r="N452">
        <v>28</v>
      </c>
      <c r="O452">
        <v>70</v>
      </c>
      <c r="P452" t="s">
        <v>90</v>
      </c>
      <c r="Q452" t="s">
        <v>121</v>
      </c>
      <c r="R452">
        <v>8</v>
      </c>
    </row>
    <row r="453" spans="1:18" x14ac:dyDescent="0.3">
      <c r="A453">
        <v>74669</v>
      </c>
      <c r="B453" t="s">
        <v>30</v>
      </c>
      <c r="C453" t="s">
        <v>17</v>
      </c>
      <c r="D453">
        <v>438</v>
      </c>
      <c r="E453">
        <v>267</v>
      </c>
      <c r="F453">
        <v>314</v>
      </c>
      <c r="G453">
        <v>0</v>
      </c>
      <c r="H453">
        <v>10329</v>
      </c>
      <c r="I453">
        <v>1</v>
      </c>
      <c r="J453">
        <v>75</v>
      </c>
      <c r="K453">
        <v>302</v>
      </c>
      <c r="L453">
        <v>287</v>
      </c>
      <c r="M453">
        <v>12.25</v>
      </c>
      <c r="N453">
        <v>0</v>
      </c>
      <c r="O453">
        <v>0</v>
      </c>
      <c r="P453" t="s">
        <v>92</v>
      </c>
      <c r="Q453" t="s">
        <v>125</v>
      </c>
      <c r="R453">
        <v>20</v>
      </c>
    </row>
    <row r="454" spans="1:18" x14ac:dyDescent="0.3">
      <c r="A454">
        <v>64430</v>
      </c>
      <c r="B454" t="s">
        <v>34</v>
      </c>
      <c r="C454" t="s">
        <v>17</v>
      </c>
      <c r="D454">
        <v>386</v>
      </c>
      <c r="E454">
        <v>258</v>
      </c>
      <c r="F454">
        <v>358</v>
      </c>
      <c r="G454">
        <v>1</v>
      </c>
      <c r="H454">
        <v>12513</v>
      </c>
      <c r="I454">
        <v>0</v>
      </c>
      <c r="J454">
        <v>75</v>
      </c>
      <c r="K454">
        <v>301</v>
      </c>
      <c r="L454">
        <v>313</v>
      </c>
      <c r="M454">
        <v>11.66666667</v>
      </c>
      <c r="N454">
        <v>0</v>
      </c>
      <c r="O454">
        <v>0</v>
      </c>
      <c r="P454" t="s">
        <v>92</v>
      </c>
      <c r="Q454" t="s">
        <v>125</v>
      </c>
      <c r="R454">
        <v>13</v>
      </c>
    </row>
    <row r="455" spans="1:18" x14ac:dyDescent="0.3">
      <c r="A455">
        <v>156485</v>
      </c>
      <c r="B455" t="s">
        <v>22</v>
      </c>
      <c r="C455" t="s">
        <v>17</v>
      </c>
      <c r="D455">
        <v>2433</v>
      </c>
      <c r="E455">
        <v>403</v>
      </c>
      <c r="F455">
        <v>502</v>
      </c>
      <c r="G455">
        <v>86</v>
      </c>
      <c r="H455">
        <v>18284</v>
      </c>
      <c r="I455">
        <v>18</v>
      </c>
      <c r="J455">
        <v>41</v>
      </c>
      <c r="K455">
        <v>459</v>
      </c>
      <c r="L455">
        <v>449</v>
      </c>
      <c r="M455">
        <v>6.266666667</v>
      </c>
      <c r="N455">
        <v>0</v>
      </c>
      <c r="O455">
        <v>56</v>
      </c>
      <c r="P455" t="s">
        <v>96</v>
      </c>
      <c r="Q455" t="s">
        <v>123</v>
      </c>
      <c r="R455">
        <v>10</v>
      </c>
    </row>
    <row r="456" spans="1:18" x14ac:dyDescent="0.3">
      <c r="A456">
        <v>39935</v>
      </c>
      <c r="B456" t="s">
        <v>13</v>
      </c>
      <c r="C456" t="s">
        <v>14</v>
      </c>
      <c r="D456">
        <v>1464</v>
      </c>
      <c r="E456">
        <v>305</v>
      </c>
      <c r="F456">
        <v>472</v>
      </c>
      <c r="G456">
        <v>7</v>
      </c>
      <c r="H456">
        <v>22648</v>
      </c>
      <c r="I456">
        <v>11</v>
      </c>
      <c r="J456">
        <v>13</v>
      </c>
      <c r="K456">
        <v>413</v>
      </c>
      <c r="L456">
        <v>377</v>
      </c>
      <c r="M456">
        <v>4</v>
      </c>
      <c r="N456">
        <v>0</v>
      </c>
      <c r="O456">
        <v>37</v>
      </c>
      <c r="P456" t="s">
        <v>98</v>
      </c>
      <c r="Q456" t="s">
        <v>120</v>
      </c>
      <c r="R456">
        <v>4</v>
      </c>
    </row>
    <row r="457" spans="1:18" x14ac:dyDescent="0.3">
      <c r="A457">
        <v>50187</v>
      </c>
      <c r="B457" t="s">
        <v>54</v>
      </c>
      <c r="C457" t="s">
        <v>31</v>
      </c>
      <c r="D457">
        <v>1052</v>
      </c>
      <c r="E457">
        <v>482</v>
      </c>
      <c r="F457">
        <v>541</v>
      </c>
      <c r="G457">
        <v>9</v>
      </c>
      <c r="H457">
        <v>20492</v>
      </c>
      <c r="I457">
        <v>1</v>
      </c>
      <c r="J457">
        <v>44</v>
      </c>
      <c r="K457">
        <v>499</v>
      </c>
      <c r="L457">
        <v>516</v>
      </c>
      <c r="M457">
        <v>20</v>
      </c>
      <c r="N457">
        <v>0</v>
      </c>
      <c r="O457">
        <v>0</v>
      </c>
      <c r="P457" t="s">
        <v>93</v>
      </c>
      <c r="Q457" t="s">
        <v>120</v>
      </c>
      <c r="R457">
        <v>20</v>
      </c>
    </row>
    <row r="458" spans="1:18" x14ac:dyDescent="0.3">
      <c r="A458">
        <v>26254</v>
      </c>
      <c r="B458" t="s">
        <v>40</v>
      </c>
      <c r="C458" t="s">
        <v>17</v>
      </c>
      <c r="D458">
        <v>998</v>
      </c>
      <c r="E458">
        <v>488</v>
      </c>
      <c r="F458">
        <v>602</v>
      </c>
      <c r="G458">
        <v>21</v>
      </c>
      <c r="H458">
        <v>29540</v>
      </c>
      <c r="I458">
        <v>5</v>
      </c>
      <c r="J458">
        <v>51</v>
      </c>
      <c r="K458">
        <v>550</v>
      </c>
      <c r="L458">
        <v>581</v>
      </c>
      <c r="M458">
        <v>6.25</v>
      </c>
      <c r="N458">
        <v>0</v>
      </c>
      <c r="O458">
        <v>29</v>
      </c>
      <c r="P458" t="s">
        <v>93</v>
      </c>
      <c r="Q458" t="s">
        <v>120</v>
      </c>
      <c r="R458">
        <v>10</v>
      </c>
    </row>
    <row r="459" spans="1:18" x14ac:dyDescent="0.3">
      <c r="A459">
        <v>30433</v>
      </c>
      <c r="B459" t="s">
        <v>40</v>
      </c>
      <c r="C459" t="s">
        <v>17</v>
      </c>
      <c r="D459">
        <v>821</v>
      </c>
      <c r="E459">
        <v>390</v>
      </c>
      <c r="F459">
        <v>526</v>
      </c>
      <c r="G459">
        <v>1</v>
      </c>
      <c r="H459">
        <v>19734</v>
      </c>
      <c r="I459">
        <v>2</v>
      </c>
      <c r="J459">
        <v>58</v>
      </c>
      <c r="K459">
        <v>475</v>
      </c>
      <c r="L459">
        <v>425</v>
      </c>
      <c r="M459">
        <v>17.1875</v>
      </c>
      <c r="N459">
        <v>28</v>
      </c>
      <c r="O459">
        <v>75</v>
      </c>
      <c r="P459" t="s">
        <v>93</v>
      </c>
      <c r="Q459" t="s">
        <v>120</v>
      </c>
      <c r="R459">
        <v>15</v>
      </c>
    </row>
    <row r="460" spans="1:18" x14ac:dyDescent="0.3">
      <c r="A460">
        <v>189373</v>
      </c>
      <c r="B460" t="s">
        <v>22</v>
      </c>
      <c r="C460" t="s">
        <v>17</v>
      </c>
      <c r="D460">
        <v>2300</v>
      </c>
      <c r="E460">
        <v>311</v>
      </c>
      <c r="F460">
        <v>375</v>
      </c>
      <c r="G460">
        <v>68</v>
      </c>
      <c r="H460">
        <v>16133</v>
      </c>
      <c r="I460">
        <v>27</v>
      </c>
      <c r="J460">
        <v>42</v>
      </c>
      <c r="K460">
        <v>345</v>
      </c>
      <c r="L460">
        <v>350</v>
      </c>
      <c r="M460">
        <v>5.5333333329999999</v>
      </c>
      <c r="N460">
        <v>0</v>
      </c>
      <c r="O460">
        <v>79</v>
      </c>
      <c r="P460" t="s">
        <v>104</v>
      </c>
      <c r="Q460" t="s">
        <v>123</v>
      </c>
      <c r="R460">
        <v>15</v>
      </c>
    </row>
    <row r="461" spans="1:18" x14ac:dyDescent="0.3">
      <c r="A461">
        <v>91756</v>
      </c>
      <c r="B461" t="s">
        <v>16</v>
      </c>
      <c r="C461" t="s">
        <v>14</v>
      </c>
      <c r="D461">
        <v>1852</v>
      </c>
      <c r="E461">
        <v>550</v>
      </c>
      <c r="F461">
        <v>614</v>
      </c>
      <c r="G461">
        <v>34</v>
      </c>
      <c r="H461">
        <v>17690</v>
      </c>
      <c r="I461">
        <v>7</v>
      </c>
      <c r="J461">
        <v>86</v>
      </c>
      <c r="K461">
        <v>561</v>
      </c>
      <c r="L461">
        <v>602</v>
      </c>
      <c r="M461">
        <v>7.3684210529999996</v>
      </c>
      <c r="N461">
        <v>2</v>
      </c>
      <c r="O461">
        <v>39</v>
      </c>
      <c r="P461" t="s">
        <v>95</v>
      </c>
      <c r="Q461" t="s">
        <v>121</v>
      </c>
      <c r="R461">
        <v>7</v>
      </c>
    </row>
    <row r="462" spans="1:18" x14ac:dyDescent="0.3">
      <c r="A462">
        <v>182279</v>
      </c>
      <c r="B462" t="s">
        <v>41</v>
      </c>
      <c r="C462" t="s">
        <v>17</v>
      </c>
      <c r="D462">
        <v>663</v>
      </c>
      <c r="E462">
        <v>205</v>
      </c>
      <c r="F462">
        <v>277</v>
      </c>
      <c r="G462">
        <v>0</v>
      </c>
      <c r="H462">
        <v>10959</v>
      </c>
      <c r="I462">
        <v>12</v>
      </c>
      <c r="J462">
        <v>41</v>
      </c>
      <c r="K462">
        <v>220</v>
      </c>
      <c r="L462">
        <v>234</v>
      </c>
      <c r="M462">
        <v>13.24</v>
      </c>
      <c r="N462">
        <v>0</v>
      </c>
      <c r="O462">
        <v>35</v>
      </c>
      <c r="P462" t="s">
        <v>98</v>
      </c>
      <c r="Q462" t="s">
        <v>120</v>
      </c>
      <c r="R462">
        <v>20</v>
      </c>
    </row>
    <row r="463" spans="1:18" x14ac:dyDescent="0.3">
      <c r="A463">
        <v>122465</v>
      </c>
      <c r="B463" t="s">
        <v>21</v>
      </c>
      <c r="C463" t="s">
        <v>17</v>
      </c>
      <c r="D463">
        <v>2056</v>
      </c>
      <c r="E463">
        <v>906</v>
      </c>
      <c r="F463">
        <v>957</v>
      </c>
      <c r="G463">
        <v>52</v>
      </c>
      <c r="H463">
        <v>29903</v>
      </c>
      <c r="I463">
        <v>4</v>
      </c>
      <c r="J463">
        <v>28</v>
      </c>
      <c r="K463">
        <v>924</v>
      </c>
      <c r="L463">
        <v>931</v>
      </c>
      <c r="M463">
        <v>7.2</v>
      </c>
      <c r="N463">
        <v>0</v>
      </c>
      <c r="O463">
        <v>52</v>
      </c>
      <c r="P463" t="s">
        <v>93</v>
      </c>
      <c r="Q463" t="s">
        <v>120</v>
      </c>
      <c r="R463">
        <v>8</v>
      </c>
    </row>
    <row r="464" spans="1:18" x14ac:dyDescent="0.3">
      <c r="A464">
        <v>24666</v>
      </c>
      <c r="B464" t="s">
        <v>47</v>
      </c>
      <c r="C464" t="s">
        <v>14</v>
      </c>
      <c r="D464">
        <v>916</v>
      </c>
      <c r="E464">
        <v>416</v>
      </c>
      <c r="F464">
        <v>468</v>
      </c>
      <c r="G464">
        <v>2</v>
      </c>
      <c r="H464">
        <v>14496</v>
      </c>
      <c r="I464">
        <v>1</v>
      </c>
      <c r="J464">
        <v>72</v>
      </c>
      <c r="K464">
        <v>435</v>
      </c>
      <c r="L464">
        <v>444</v>
      </c>
      <c r="M464">
        <v>10.9</v>
      </c>
      <c r="N464">
        <v>1</v>
      </c>
      <c r="O464">
        <v>45</v>
      </c>
      <c r="P464" t="s">
        <v>90</v>
      </c>
      <c r="Q464" t="s">
        <v>121</v>
      </c>
      <c r="R464">
        <v>15</v>
      </c>
    </row>
    <row r="465" spans="1:18" x14ac:dyDescent="0.3">
      <c r="A465">
        <v>19664</v>
      </c>
      <c r="B465" t="s">
        <v>18</v>
      </c>
      <c r="C465" t="s">
        <v>14</v>
      </c>
      <c r="D465">
        <v>2282</v>
      </c>
      <c r="E465">
        <v>908</v>
      </c>
      <c r="F465">
        <v>980</v>
      </c>
      <c r="G465">
        <v>62</v>
      </c>
      <c r="H465">
        <v>42236</v>
      </c>
      <c r="I465">
        <v>12</v>
      </c>
      <c r="J465">
        <v>34</v>
      </c>
      <c r="K465">
        <v>945</v>
      </c>
      <c r="L465">
        <v>938</v>
      </c>
      <c r="M465">
        <v>18</v>
      </c>
      <c r="N465">
        <v>1</v>
      </c>
      <c r="O465">
        <v>74</v>
      </c>
      <c r="P465" t="s">
        <v>94</v>
      </c>
      <c r="Q465" t="s">
        <v>122</v>
      </c>
      <c r="R465">
        <v>10</v>
      </c>
    </row>
    <row r="466" spans="1:18" x14ac:dyDescent="0.3">
      <c r="A466">
        <v>162228</v>
      </c>
      <c r="B466" t="s">
        <v>22</v>
      </c>
      <c r="C466" t="s">
        <v>17</v>
      </c>
      <c r="D466">
        <v>2883</v>
      </c>
      <c r="E466">
        <v>501</v>
      </c>
      <c r="F466">
        <v>649</v>
      </c>
      <c r="G466">
        <v>89</v>
      </c>
      <c r="H466">
        <v>34012</v>
      </c>
      <c r="I466">
        <v>25</v>
      </c>
      <c r="J466">
        <v>28</v>
      </c>
      <c r="K466">
        <v>532</v>
      </c>
      <c r="L466">
        <v>588</v>
      </c>
      <c r="M466">
        <v>13.33333333</v>
      </c>
      <c r="N466">
        <v>0</v>
      </c>
      <c r="O466">
        <v>0</v>
      </c>
      <c r="P466" t="s">
        <v>96</v>
      </c>
      <c r="Q466" t="s">
        <v>123</v>
      </c>
      <c r="R466">
        <v>25</v>
      </c>
    </row>
    <row r="467" spans="1:18" x14ac:dyDescent="0.3">
      <c r="A467">
        <v>76578</v>
      </c>
      <c r="B467" t="s">
        <v>48</v>
      </c>
      <c r="C467" t="s">
        <v>14</v>
      </c>
      <c r="D467">
        <v>637</v>
      </c>
      <c r="E467">
        <v>379</v>
      </c>
      <c r="F467">
        <v>407</v>
      </c>
      <c r="G467">
        <v>0</v>
      </c>
      <c r="H467">
        <v>12275</v>
      </c>
      <c r="I467">
        <v>1</v>
      </c>
      <c r="J467">
        <v>75</v>
      </c>
      <c r="K467">
        <v>425</v>
      </c>
      <c r="L467">
        <v>355</v>
      </c>
      <c r="M467">
        <v>8.615384615</v>
      </c>
      <c r="N467">
        <v>1</v>
      </c>
      <c r="O467">
        <v>41</v>
      </c>
      <c r="P467" t="s">
        <v>89</v>
      </c>
      <c r="Q467" t="s">
        <v>120</v>
      </c>
      <c r="R467">
        <v>9</v>
      </c>
    </row>
    <row r="468" spans="1:18" x14ac:dyDescent="0.3">
      <c r="A468">
        <v>52740</v>
      </c>
      <c r="B468" t="s">
        <v>54</v>
      </c>
      <c r="C468" t="s">
        <v>17</v>
      </c>
      <c r="D468">
        <v>273</v>
      </c>
      <c r="E468">
        <v>138</v>
      </c>
      <c r="F468">
        <v>163</v>
      </c>
      <c r="G468">
        <v>0</v>
      </c>
      <c r="H468">
        <v>7089</v>
      </c>
      <c r="I468">
        <v>0</v>
      </c>
      <c r="J468">
        <v>75</v>
      </c>
      <c r="K468">
        <v>150</v>
      </c>
      <c r="L468">
        <v>152</v>
      </c>
      <c r="M468">
        <v>7.6046511629999998</v>
      </c>
      <c r="N468">
        <v>0</v>
      </c>
      <c r="O468">
        <v>81</v>
      </c>
      <c r="P468" t="s">
        <v>98</v>
      </c>
      <c r="Q468" t="s">
        <v>120</v>
      </c>
      <c r="R468">
        <v>8</v>
      </c>
    </row>
    <row r="469" spans="1:18" x14ac:dyDescent="0.3">
      <c r="A469">
        <v>159174</v>
      </c>
      <c r="B469" t="s">
        <v>22</v>
      </c>
      <c r="C469" t="s">
        <v>17</v>
      </c>
      <c r="D469">
        <v>1709</v>
      </c>
      <c r="E469">
        <v>368</v>
      </c>
      <c r="F469">
        <v>454</v>
      </c>
      <c r="G469">
        <v>13</v>
      </c>
      <c r="H469">
        <v>14118</v>
      </c>
      <c r="I469">
        <v>23</v>
      </c>
      <c r="J469">
        <v>48</v>
      </c>
      <c r="K469">
        <v>422</v>
      </c>
      <c r="L469">
        <v>408</v>
      </c>
      <c r="M469">
        <v>7.1764705879999999</v>
      </c>
      <c r="N469">
        <v>0</v>
      </c>
      <c r="O469">
        <v>82</v>
      </c>
      <c r="P469" t="s">
        <v>89</v>
      </c>
      <c r="Q469" t="s">
        <v>120</v>
      </c>
      <c r="R469">
        <v>10</v>
      </c>
    </row>
    <row r="470" spans="1:18" x14ac:dyDescent="0.3">
      <c r="A470">
        <v>156903</v>
      </c>
      <c r="B470" t="s">
        <v>22</v>
      </c>
      <c r="C470" t="s">
        <v>14</v>
      </c>
      <c r="D470">
        <v>2307</v>
      </c>
      <c r="E470">
        <v>477</v>
      </c>
      <c r="F470">
        <v>499</v>
      </c>
      <c r="G470">
        <v>83</v>
      </c>
      <c r="H470">
        <v>14345</v>
      </c>
      <c r="I470">
        <v>13</v>
      </c>
      <c r="J470">
        <v>58</v>
      </c>
      <c r="K470">
        <v>478</v>
      </c>
      <c r="L470">
        <v>490</v>
      </c>
      <c r="M470">
        <v>3.2142857139999998</v>
      </c>
      <c r="N470">
        <v>1</v>
      </c>
      <c r="O470">
        <v>58</v>
      </c>
      <c r="P470" t="s">
        <v>104</v>
      </c>
      <c r="Q470" t="s">
        <v>123</v>
      </c>
      <c r="R470">
        <v>3</v>
      </c>
    </row>
    <row r="471" spans="1:18" x14ac:dyDescent="0.3">
      <c r="A471">
        <v>177926</v>
      </c>
      <c r="B471" t="s">
        <v>51</v>
      </c>
      <c r="C471" t="s">
        <v>14</v>
      </c>
      <c r="D471">
        <v>691</v>
      </c>
      <c r="E471">
        <v>263</v>
      </c>
      <c r="F471">
        <v>360</v>
      </c>
      <c r="G471">
        <v>2</v>
      </c>
      <c r="H471">
        <v>12166</v>
      </c>
      <c r="I471">
        <v>2</v>
      </c>
      <c r="J471">
        <v>50</v>
      </c>
      <c r="K471">
        <v>308</v>
      </c>
      <c r="L471">
        <v>327</v>
      </c>
      <c r="M471">
        <v>9.8666666670000005</v>
      </c>
      <c r="N471">
        <v>1</v>
      </c>
      <c r="O471">
        <v>71</v>
      </c>
      <c r="P471" t="s">
        <v>92</v>
      </c>
      <c r="Q471" t="s">
        <v>125</v>
      </c>
      <c r="R471">
        <v>15</v>
      </c>
    </row>
    <row r="472" spans="1:18" x14ac:dyDescent="0.3">
      <c r="A472">
        <v>142057</v>
      </c>
      <c r="B472" t="s">
        <v>24</v>
      </c>
      <c r="C472" t="s">
        <v>97</v>
      </c>
      <c r="D472">
        <v>2479</v>
      </c>
      <c r="E472">
        <v>409</v>
      </c>
      <c r="F472">
        <v>557</v>
      </c>
      <c r="G472">
        <v>63</v>
      </c>
      <c r="H472">
        <v>23023</v>
      </c>
      <c r="I472">
        <v>7</v>
      </c>
      <c r="J472">
        <v>10</v>
      </c>
      <c r="K472">
        <v>456</v>
      </c>
      <c r="L472">
        <v>500</v>
      </c>
      <c r="M472">
        <v>11.6</v>
      </c>
      <c r="N472">
        <v>0</v>
      </c>
      <c r="O472">
        <v>-17093</v>
      </c>
      <c r="P472" t="s">
        <v>95</v>
      </c>
      <c r="Q472" t="s">
        <v>121</v>
      </c>
      <c r="R472">
        <v>15</v>
      </c>
    </row>
    <row r="473" spans="1:18" x14ac:dyDescent="0.3">
      <c r="A473">
        <v>175637</v>
      </c>
      <c r="B473" t="s">
        <v>51</v>
      </c>
      <c r="C473" t="s">
        <v>14</v>
      </c>
      <c r="D473">
        <v>858</v>
      </c>
      <c r="E473">
        <v>502</v>
      </c>
      <c r="F473">
        <v>574</v>
      </c>
      <c r="G473">
        <v>7</v>
      </c>
      <c r="H473">
        <v>20867</v>
      </c>
      <c r="I473">
        <v>6</v>
      </c>
      <c r="J473">
        <v>52</v>
      </c>
      <c r="K473">
        <v>505</v>
      </c>
      <c r="L473">
        <v>555</v>
      </c>
      <c r="M473">
        <v>15</v>
      </c>
      <c r="N473">
        <v>1</v>
      </c>
      <c r="O473">
        <v>52</v>
      </c>
      <c r="P473" t="s">
        <v>94</v>
      </c>
      <c r="Q473" t="s">
        <v>122</v>
      </c>
      <c r="R473">
        <v>20</v>
      </c>
    </row>
    <row r="474" spans="1:18" x14ac:dyDescent="0.3">
      <c r="A474">
        <v>32096</v>
      </c>
      <c r="B474" t="s">
        <v>13</v>
      </c>
      <c r="C474" t="s">
        <v>14</v>
      </c>
      <c r="D474">
        <v>351</v>
      </c>
      <c r="E474">
        <v>205</v>
      </c>
      <c r="F474">
        <v>254</v>
      </c>
      <c r="G474">
        <v>0</v>
      </c>
      <c r="H474">
        <v>8456</v>
      </c>
      <c r="I474">
        <v>1</v>
      </c>
      <c r="J474">
        <v>76</v>
      </c>
      <c r="K474">
        <v>225</v>
      </c>
      <c r="L474">
        <v>238</v>
      </c>
      <c r="M474">
        <v>13</v>
      </c>
      <c r="N474">
        <v>1</v>
      </c>
      <c r="O474">
        <v>52</v>
      </c>
      <c r="P474" t="s">
        <v>100</v>
      </c>
      <c r="Q474" t="s">
        <v>125</v>
      </c>
      <c r="R474">
        <v>16</v>
      </c>
    </row>
    <row r="475" spans="1:18" x14ac:dyDescent="0.3">
      <c r="A475">
        <v>26946</v>
      </c>
      <c r="B475" t="s">
        <v>40</v>
      </c>
      <c r="C475" t="s">
        <v>17</v>
      </c>
      <c r="D475">
        <v>1672</v>
      </c>
      <c r="E475">
        <v>722</v>
      </c>
      <c r="F475">
        <v>770</v>
      </c>
      <c r="G475">
        <v>17</v>
      </c>
      <c r="H475">
        <v>29286</v>
      </c>
      <c r="I475">
        <v>6</v>
      </c>
      <c r="J475">
        <v>31</v>
      </c>
      <c r="K475">
        <v>732</v>
      </c>
      <c r="L475">
        <v>765</v>
      </c>
      <c r="M475">
        <v>23</v>
      </c>
      <c r="N475">
        <v>0</v>
      </c>
      <c r="O475">
        <v>27</v>
      </c>
      <c r="P475" t="s">
        <v>97</v>
      </c>
      <c r="Q475">
        <v>0</v>
      </c>
      <c r="R475">
        <v>30</v>
      </c>
    </row>
    <row r="476" spans="1:18" x14ac:dyDescent="0.3">
      <c r="A476">
        <v>160863</v>
      </c>
      <c r="B476" t="s">
        <v>22</v>
      </c>
      <c r="C476" t="s">
        <v>45</v>
      </c>
      <c r="D476">
        <v>1069</v>
      </c>
      <c r="E476">
        <v>267</v>
      </c>
      <c r="F476">
        <v>369</v>
      </c>
      <c r="G476">
        <v>0</v>
      </c>
      <c r="H476">
        <v>11849</v>
      </c>
      <c r="I476">
        <v>11</v>
      </c>
      <c r="J476">
        <v>59</v>
      </c>
      <c r="K476">
        <v>320</v>
      </c>
      <c r="L476">
        <v>318</v>
      </c>
      <c r="M476">
        <v>8.2222222219999992</v>
      </c>
      <c r="N476">
        <v>1002</v>
      </c>
      <c r="O476">
        <v>0</v>
      </c>
      <c r="P476" t="s">
        <v>89</v>
      </c>
      <c r="Q476" t="s">
        <v>120</v>
      </c>
      <c r="R476">
        <v>10</v>
      </c>
    </row>
    <row r="477" spans="1:18" x14ac:dyDescent="0.3">
      <c r="A477">
        <v>57162</v>
      </c>
      <c r="B477" t="s">
        <v>58</v>
      </c>
      <c r="C477" t="s">
        <v>17</v>
      </c>
      <c r="D477">
        <v>463</v>
      </c>
      <c r="E477">
        <v>249</v>
      </c>
      <c r="F477">
        <v>298</v>
      </c>
      <c r="G477">
        <v>0</v>
      </c>
      <c r="H477">
        <v>11621</v>
      </c>
      <c r="I477">
        <v>1</v>
      </c>
      <c r="J477">
        <v>88</v>
      </c>
      <c r="K477">
        <v>265</v>
      </c>
      <c r="L477">
        <v>308</v>
      </c>
      <c r="M477">
        <v>11.5</v>
      </c>
      <c r="N477">
        <v>0</v>
      </c>
      <c r="O477">
        <v>42</v>
      </c>
      <c r="P477" t="s">
        <v>90</v>
      </c>
      <c r="Q477" t="s">
        <v>121</v>
      </c>
      <c r="R477">
        <v>20</v>
      </c>
    </row>
    <row r="478" spans="1:18" x14ac:dyDescent="0.3">
      <c r="A478">
        <v>12220</v>
      </c>
      <c r="B478" t="s">
        <v>54</v>
      </c>
      <c r="C478" t="s">
        <v>14</v>
      </c>
      <c r="D478">
        <v>470</v>
      </c>
      <c r="E478">
        <v>245</v>
      </c>
      <c r="F478">
        <v>348</v>
      </c>
      <c r="G478">
        <v>0</v>
      </c>
      <c r="H478">
        <v>12519</v>
      </c>
      <c r="I478">
        <v>0</v>
      </c>
      <c r="J478">
        <v>73</v>
      </c>
      <c r="K478">
        <v>273</v>
      </c>
      <c r="L478">
        <v>314</v>
      </c>
      <c r="M478">
        <v>6.5555555559999998</v>
      </c>
      <c r="N478">
        <v>0</v>
      </c>
      <c r="O478">
        <v>44</v>
      </c>
      <c r="P478" t="s">
        <v>90</v>
      </c>
      <c r="Q478" t="s">
        <v>121</v>
      </c>
      <c r="R478">
        <v>5</v>
      </c>
    </row>
    <row r="479" spans="1:18" x14ac:dyDescent="0.3">
      <c r="A479">
        <v>170563</v>
      </c>
      <c r="B479" t="s">
        <v>22</v>
      </c>
      <c r="C479" t="s">
        <v>17</v>
      </c>
      <c r="D479">
        <v>1248</v>
      </c>
      <c r="E479">
        <v>289</v>
      </c>
      <c r="F479">
        <v>379</v>
      </c>
      <c r="G479">
        <v>1</v>
      </c>
      <c r="H479">
        <v>17282</v>
      </c>
      <c r="I479">
        <v>6</v>
      </c>
      <c r="J479">
        <v>47</v>
      </c>
      <c r="K479">
        <v>348</v>
      </c>
      <c r="L479">
        <v>346</v>
      </c>
      <c r="M479">
        <v>7.5</v>
      </c>
      <c r="N479">
        <v>0</v>
      </c>
      <c r="O479">
        <v>65</v>
      </c>
      <c r="P479" t="s">
        <v>102</v>
      </c>
      <c r="Q479" t="s">
        <v>123</v>
      </c>
      <c r="R479">
        <v>5</v>
      </c>
    </row>
    <row r="480" spans="1:18" x14ac:dyDescent="0.3">
      <c r="A480">
        <v>79389</v>
      </c>
      <c r="B480" t="s">
        <v>36</v>
      </c>
      <c r="C480" t="s">
        <v>14</v>
      </c>
      <c r="D480">
        <v>492</v>
      </c>
      <c r="E480">
        <v>316</v>
      </c>
      <c r="F480">
        <v>339</v>
      </c>
      <c r="G480">
        <v>0</v>
      </c>
      <c r="H480">
        <v>12451</v>
      </c>
      <c r="I480">
        <v>1</v>
      </c>
      <c r="J480">
        <v>80</v>
      </c>
      <c r="K480">
        <v>349</v>
      </c>
      <c r="L480">
        <v>304</v>
      </c>
      <c r="M480">
        <v>10.14285714</v>
      </c>
      <c r="N480">
        <v>0</v>
      </c>
      <c r="O480">
        <v>66</v>
      </c>
      <c r="P480" t="s">
        <v>90</v>
      </c>
      <c r="Q480" t="s">
        <v>121</v>
      </c>
      <c r="R480">
        <v>11</v>
      </c>
    </row>
    <row r="481" spans="1:18" x14ac:dyDescent="0.3">
      <c r="A481">
        <v>180752</v>
      </c>
      <c r="B481" t="s">
        <v>41</v>
      </c>
      <c r="C481" t="s">
        <v>14</v>
      </c>
      <c r="D481">
        <v>2800</v>
      </c>
      <c r="E481">
        <v>368</v>
      </c>
      <c r="F481">
        <v>528</v>
      </c>
      <c r="G481">
        <v>62</v>
      </c>
      <c r="H481">
        <v>25386</v>
      </c>
      <c r="I481">
        <v>9</v>
      </c>
      <c r="J481">
        <v>34</v>
      </c>
      <c r="K481">
        <v>438</v>
      </c>
      <c r="L481">
        <v>500</v>
      </c>
      <c r="M481">
        <v>6.1666666670000003</v>
      </c>
      <c r="N481">
        <v>1</v>
      </c>
      <c r="O481">
        <v>58</v>
      </c>
      <c r="P481" t="s">
        <v>93</v>
      </c>
      <c r="Q481" t="s">
        <v>120</v>
      </c>
      <c r="R481">
        <v>8</v>
      </c>
    </row>
    <row r="482" spans="1:18" x14ac:dyDescent="0.3">
      <c r="A482">
        <v>82701</v>
      </c>
      <c r="B482" t="s">
        <v>57</v>
      </c>
      <c r="C482" t="s">
        <v>17</v>
      </c>
      <c r="D482">
        <v>994</v>
      </c>
      <c r="E482">
        <v>437</v>
      </c>
      <c r="F482">
        <v>540</v>
      </c>
      <c r="G482">
        <v>11</v>
      </c>
      <c r="H482">
        <v>18133</v>
      </c>
      <c r="I482">
        <v>4</v>
      </c>
      <c r="J482">
        <v>72</v>
      </c>
      <c r="K482">
        <v>488</v>
      </c>
      <c r="L482">
        <v>491</v>
      </c>
      <c r="M482">
        <v>10</v>
      </c>
      <c r="N482">
        <v>2</v>
      </c>
      <c r="O482">
        <v>37</v>
      </c>
      <c r="P482" t="s">
        <v>94</v>
      </c>
      <c r="Q482" t="s">
        <v>122</v>
      </c>
      <c r="R482">
        <v>25</v>
      </c>
    </row>
    <row r="483" spans="1:18" x14ac:dyDescent="0.3">
      <c r="A483">
        <v>158506</v>
      </c>
      <c r="B483" t="s">
        <v>22</v>
      </c>
      <c r="C483" t="s">
        <v>17</v>
      </c>
      <c r="D483">
        <v>1654</v>
      </c>
      <c r="E483">
        <v>159</v>
      </c>
      <c r="F483">
        <v>313</v>
      </c>
      <c r="G483">
        <v>20</v>
      </c>
      <c r="H483">
        <v>8018</v>
      </c>
      <c r="I483">
        <v>32</v>
      </c>
      <c r="J483">
        <v>44</v>
      </c>
      <c r="K483">
        <v>203</v>
      </c>
      <c r="L483">
        <v>266</v>
      </c>
      <c r="M483">
        <v>10</v>
      </c>
      <c r="N483">
        <v>28</v>
      </c>
      <c r="O483">
        <v>45</v>
      </c>
      <c r="P483" t="s">
        <v>102</v>
      </c>
      <c r="Q483" t="s">
        <v>123</v>
      </c>
      <c r="R483">
        <v>15</v>
      </c>
    </row>
    <row r="484" spans="1:18" x14ac:dyDescent="0.3">
      <c r="A484">
        <v>84708</v>
      </c>
      <c r="B484" t="s">
        <v>57</v>
      </c>
      <c r="C484" t="s">
        <v>17</v>
      </c>
      <c r="D484">
        <v>653</v>
      </c>
      <c r="E484">
        <v>327</v>
      </c>
      <c r="F484">
        <v>395</v>
      </c>
      <c r="G484">
        <v>0</v>
      </c>
      <c r="H484">
        <v>13079</v>
      </c>
      <c r="I484">
        <v>0</v>
      </c>
      <c r="J484">
        <v>25</v>
      </c>
      <c r="K484">
        <v>364</v>
      </c>
      <c r="L484">
        <v>350</v>
      </c>
      <c r="M484">
        <v>17</v>
      </c>
      <c r="N484">
        <v>28</v>
      </c>
      <c r="O484">
        <v>59</v>
      </c>
      <c r="P484" t="s">
        <v>90</v>
      </c>
      <c r="Q484" t="s">
        <v>121</v>
      </c>
      <c r="R484">
        <v>25</v>
      </c>
    </row>
    <row r="485" spans="1:18" x14ac:dyDescent="0.3">
      <c r="A485">
        <v>103543</v>
      </c>
      <c r="B485" t="s">
        <v>37</v>
      </c>
      <c r="C485" t="s">
        <v>14</v>
      </c>
      <c r="D485">
        <v>402</v>
      </c>
      <c r="E485">
        <v>162</v>
      </c>
      <c r="F485">
        <v>241</v>
      </c>
      <c r="G485">
        <v>0</v>
      </c>
      <c r="H485">
        <v>9434</v>
      </c>
      <c r="I485">
        <v>0</v>
      </c>
      <c r="J485">
        <v>65</v>
      </c>
      <c r="K485">
        <v>192</v>
      </c>
      <c r="L485">
        <v>210</v>
      </c>
      <c r="M485">
        <v>9.2142857140000007</v>
      </c>
      <c r="N485">
        <v>1</v>
      </c>
      <c r="O485">
        <v>78</v>
      </c>
      <c r="P485" t="s">
        <v>100</v>
      </c>
      <c r="Q485" t="s">
        <v>125</v>
      </c>
      <c r="R485">
        <v>11</v>
      </c>
    </row>
    <row r="486" spans="1:18" x14ac:dyDescent="0.3">
      <c r="A486">
        <v>164175</v>
      </c>
      <c r="B486" t="s">
        <v>22</v>
      </c>
      <c r="C486" t="s">
        <v>17</v>
      </c>
      <c r="D486">
        <v>1914</v>
      </c>
      <c r="E486">
        <v>351</v>
      </c>
      <c r="F486">
        <v>437</v>
      </c>
      <c r="G486">
        <v>46</v>
      </c>
      <c r="H486">
        <v>18951</v>
      </c>
      <c r="I486">
        <v>6</v>
      </c>
      <c r="J486">
        <v>51</v>
      </c>
      <c r="K486">
        <v>399</v>
      </c>
      <c r="L486">
        <v>392</v>
      </c>
      <c r="M486">
        <v>9.0909090910000003</v>
      </c>
      <c r="N486">
        <v>2</v>
      </c>
      <c r="O486">
        <v>0</v>
      </c>
      <c r="P486" t="s">
        <v>92</v>
      </c>
      <c r="Q486" t="s">
        <v>125</v>
      </c>
      <c r="R486">
        <v>15</v>
      </c>
    </row>
    <row r="487" spans="1:18" x14ac:dyDescent="0.3">
      <c r="A487">
        <v>145120</v>
      </c>
      <c r="B487" t="s">
        <v>22</v>
      </c>
      <c r="C487" t="s">
        <v>17</v>
      </c>
      <c r="D487">
        <v>5619</v>
      </c>
      <c r="E487">
        <v>572</v>
      </c>
      <c r="F487">
        <v>995</v>
      </c>
      <c r="G487">
        <v>97</v>
      </c>
      <c r="H487">
        <v>43978</v>
      </c>
      <c r="I487">
        <v>6</v>
      </c>
      <c r="J487">
        <v>33</v>
      </c>
      <c r="K487">
        <v>942</v>
      </c>
      <c r="L487">
        <v>649</v>
      </c>
      <c r="M487">
        <v>12.545454550000001</v>
      </c>
      <c r="N487">
        <v>28</v>
      </c>
      <c r="O487">
        <v>60</v>
      </c>
      <c r="P487" t="s">
        <v>96</v>
      </c>
      <c r="Q487" t="s">
        <v>123</v>
      </c>
      <c r="R487">
        <v>10</v>
      </c>
    </row>
    <row r="488" spans="1:18" x14ac:dyDescent="0.3">
      <c r="A488">
        <v>55358</v>
      </c>
      <c r="B488" t="s">
        <v>63</v>
      </c>
      <c r="C488" t="s">
        <v>17</v>
      </c>
      <c r="D488">
        <v>426</v>
      </c>
      <c r="E488">
        <v>139</v>
      </c>
      <c r="F488">
        <v>156</v>
      </c>
      <c r="G488">
        <v>2</v>
      </c>
      <c r="H488">
        <v>4437</v>
      </c>
      <c r="I488">
        <v>1</v>
      </c>
      <c r="J488">
        <v>94</v>
      </c>
      <c r="K488">
        <v>130</v>
      </c>
      <c r="L488">
        <v>169</v>
      </c>
      <c r="M488">
        <v>15.83333333</v>
      </c>
      <c r="N488">
        <v>0</v>
      </c>
      <c r="O488">
        <v>49</v>
      </c>
      <c r="P488" t="s">
        <v>98</v>
      </c>
      <c r="Q488" t="s">
        <v>120</v>
      </c>
      <c r="R488">
        <v>30</v>
      </c>
    </row>
    <row r="489" spans="1:18" x14ac:dyDescent="0.3">
      <c r="A489">
        <v>26665</v>
      </c>
      <c r="B489" t="s">
        <v>40</v>
      </c>
      <c r="C489" t="s">
        <v>14</v>
      </c>
      <c r="D489">
        <v>670</v>
      </c>
      <c r="E489">
        <v>268</v>
      </c>
      <c r="F489">
        <v>383</v>
      </c>
      <c r="G489">
        <v>3</v>
      </c>
      <c r="H489">
        <v>13147</v>
      </c>
      <c r="I489">
        <v>1</v>
      </c>
      <c r="J489">
        <v>76</v>
      </c>
      <c r="K489">
        <v>321</v>
      </c>
      <c r="L489">
        <v>336</v>
      </c>
      <c r="M489">
        <v>7.375</v>
      </c>
      <c r="N489">
        <v>1</v>
      </c>
      <c r="O489">
        <v>0</v>
      </c>
      <c r="P489" t="s">
        <v>105</v>
      </c>
      <c r="Q489" t="s">
        <v>121</v>
      </c>
      <c r="R489">
        <v>30</v>
      </c>
    </row>
    <row r="490" spans="1:18" x14ac:dyDescent="0.3">
      <c r="A490">
        <v>42279</v>
      </c>
      <c r="B490" t="s">
        <v>13</v>
      </c>
      <c r="C490" t="s">
        <v>17</v>
      </c>
      <c r="D490">
        <v>400</v>
      </c>
      <c r="E490">
        <v>216</v>
      </c>
      <c r="F490">
        <v>279</v>
      </c>
      <c r="G490">
        <v>1</v>
      </c>
      <c r="H490">
        <v>9840</v>
      </c>
      <c r="I490">
        <v>4</v>
      </c>
      <c r="J490">
        <v>36</v>
      </c>
      <c r="K490">
        <v>242</v>
      </c>
      <c r="L490">
        <v>247</v>
      </c>
      <c r="M490">
        <v>5.6</v>
      </c>
      <c r="N490">
        <v>28</v>
      </c>
      <c r="O490">
        <v>64</v>
      </c>
      <c r="P490" t="s">
        <v>105</v>
      </c>
      <c r="Q490" t="s">
        <v>121</v>
      </c>
      <c r="R490">
        <v>5</v>
      </c>
    </row>
    <row r="491" spans="1:18" x14ac:dyDescent="0.3">
      <c r="A491">
        <v>148354</v>
      </c>
      <c r="B491" t="s">
        <v>22</v>
      </c>
      <c r="C491" t="s">
        <v>97</v>
      </c>
      <c r="D491">
        <v>2206</v>
      </c>
      <c r="E491">
        <v>574</v>
      </c>
      <c r="F491">
        <v>562</v>
      </c>
      <c r="G491">
        <v>72</v>
      </c>
      <c r="H491">
        <v>12225</v>
      </c>
      <c r="I491">
        <v>39</v>
      </c>
      <c r="J491">
        <v>40</v>
      </c>
      <c r="K491">
        <v>567</v>
      </c>
      <c r="L491">
        <v>583</v>
      </c>
      <c r="M491">
        <v>8.4285714289999998</v>
      </c>
      <c r="N491">
        <v>0</v>
      </c>
      <c r="O491">
        <v>0</v>
      </c>
      <c r="P491" t="s">
        <v>94</v>
      </c>
      <c r="Q491" t="s">
        <v>122</v>
      </c>
      <c r="R491">
        <v>8</v>
      </c>
    </row>
    <row r="492" spans="1:18" x14ac:dyDescent="0.3">
      <c r="A492">
        <v>123822</v>
      </c>
      <c r="B492" t="s">
        <v>54</v>
      </c>
      <c r="C492" t="s">
        <v>17</v>
      </c>
      <c r="D492">
        <v>535</v>
      </c>
      <c r="E492">
        <v>269</v>
      </c>
      <c r="F492">
        <v>375</v>
      </c>
      <c r="G492">
        <v>1</v>
      </c>
      <c r="H492">
        <v>14661</v>
      </c>
      <c r="I492">
        <v>1</v>
      </c>
      <c r="J492">
        <v>72</v>
      </c>
      <c r="K492">
        <v>318</v>
      </c>
      <c r="L492">
        <v>328</v>
      </c>
      <c r="M492">
        <v>7.6</v>
      </c>
      <c r="N492">
        <v>0</v>
      </c>
      <c r="O492">
        <v>0</v>
      </c>
      <c r="P492" t="s">
        <v>94</v>
      </c>
      <c r="Q492" t="s">
        <v>122</v>
      </c>
      <c r="R492">
        <v>10</v>
      </c>
    </row>
    <row r="493" spans="1:18" x14ac:dyDescent="0.3">
      <c r="A493">
        <v>22038</v>
      </c>
      <c r="B493" t="s">
        <v>18</v>
      </c>
      <c r="C493" t="s">
        <v>14</v>
      </c>
      <c r="D493">
        <v>444</v>
      </c>
      <c r="E493">
        <v>222</v>
      </c>
      <c r="F493">
        <v>291</v>
      </c>
      <c r="G493">
        <v>1</v>
      </c>
      <c r="H493">
        <v>10074</v>
      </c>
      <c r="I493">
        <v>1</v>
      </c>
      <c r="J493">
        <v>73</v>
      </c>
      <c r="K493">
        <v>259</v>
      </c>
      <c r="L493">
        <v>259</v>
      </c>
      <c r="M493">
        <v>9.9499999999999993</v>
      </c>
      <c r="N493">
        <v>1</v>
      </c>
      <c r="O493">
        <v>53</v>
      </c>
      <c r="P493" t="s">
        <v>100</v>
      </c>
      <c r="Q493" t="s">
        <v>125</v>
      </c>
      <c r="R493">
        <v>10</v>
      </c>
    </row>
    <row r="494" spans="1:18" x14ac:dyDescent="0.3">
      <c r="A494">
        <v>185024</v>
      </c>
      <c r="B494" t="s">
        <v>57</v>
      </c>
      <c r="C494" t="s">
        <v>17</v>
      </c>
      <c r="D494">
        <v>476</v>
      </c>
      <c r="E494">
        <v>202</v>
      </c>
      <c r="F494">
        <v>304</v>
      </c>
      <c r="G494">
        <v>0</v>
      </c>
      <c r="H494">
        <v>10581</v>
      </c>
      <c r="I494">
        <v>2</v>
      </c>
      <c r="J494">
        <v>80</v>
      </c>
      <c r="K494">
        <v>274</v>
      </c>
      <c r="L494">
        <v>236</v>
      </c>
      <c r="M494">
        <v>23.852941179999998</v>
      </c>
      <c r="N494">
        <v>0</v>
      </c>
      <c r="O494">
        <v>-17063</v>
      </c>
      <c r="P494" t="s">
        <v>92</v>
      </c>
      <c r="Q494" t="s">
        <v>125</v>
      </c>
      <c r="R494">
        <v>8</v>
      </c>
    </row>
    <row r="495" spans="1:18" x14ac:dyDescent="0.3">
      <c r="A495">
        <v>129600</v>
      </c>
      <c r="B495" t="s">
        <v>49</v>
      </c>
      <c r="C495" t="s">
        <v>17</v>
      </c>
      <c r="D495">
        <v>593</v>
      </c>
      <c r="E495">
        <v>256</v>
      </c>
      <c r="F495">
        <v>399</v>
      </c>
      <c r="G495">
        <v>0</v>
      </c>
      <c r="H495">
        <v>37734</v>
      </c>
      <c r="I495">
        <v>7</v>
      </c>
      <c r="J495">
        <v>55</v>
      </c>
      <c r="K495">
        <v>298</v>
      </c>
      <c r="L495">
        <v>336</v>
      </c>
      <c r="M495">
        <v>13</v>
      </c>
      <c r="N495">
        <v>0</v>
      </c>
      <c r="O495">
        <v>60</v>
      </c>
      <c r="P495" t="s">
        <v>103</v>
      </c>
      <c r="Q495" t="s">
        <v>123</v>
      </c>
      <c r="R495">
        <v>20</v>
      </c>
    </row>
    <row r="496" spans="1:18" x14ac:dyDescent="0.3">
      <c r="A496">
        <v>107613</v>
      </c>
      <c r="B496" t="s">
        <v>22</v>
      </c>
      <c r="C496" t="s">
        <v>14</v>
      </c>
      <c r="D496">
        <v>2238</v>
      </c>
      <c r="E496">
        <v>580</v>
      </c>
      <c r="F496">
        <v>605</v>
      </c>
      <c r="G496">
        <v>75</v>
      </c>
      <c r="H496">
        <v>18247</v>
      </c>
      <c r="I496">
        <v>9</v>
      </c>
      <c r="J496">
        <v>50</v>
      </c>
      <c r="K496">
        <v>602</v>
      </c>
      <c r="L496">
        <v>587</v>
      </c>
      <c r="M496">
        <v>3.25</v>
      </c>
      <c r="N496">
        <v>0</v>
      </c>
      <c r="O496">
        <v>0</v>
      </c>
      <c r="P496" t="s">
        <v>92</v>
      </c>
      <c r="Q496" t="s">
        <v>125</v>
      </c>
      <c r="R496">
        <v>7</v>
      </c>
    </row>
    <row r="497" spans="1:18" x14ac:dyDescent="0.3">
      <c r="A497">
        <v>165302</v>
      </c>
      <c r="B497" t="s">
        <v>22</v>
      </c>
      <c r="C497" t="s">
        <v>97</v>
      </c>
      <c r="D497">
        <v>2811</v>
      </c>
      <c r="E497">
        <v>524</v>
      </c>
      <c r="F497">
        <v>645</v>
      </c>
      <c r="G497">
        <v>72</v>
      </c>
      <c r="H497">
        <v>23861</v>
      </c>
      <c r="I497">
        <v>8</v>
      </c>
      <c r="J497">
        <v>60</v>
      </c>
      <c r="K497">
        <v>577</v>
      </c>
      <c r="L497">
        <v>599</v>
      </c>
      <c r="M497">
        <v>11.08333333</v>
      </c>
      <c r="N497">
        <v>0</v>
      </c>
      <c r="O497">
        <v>75</v>
      </c>
      <c r="P497" t="s">
        <v>93</v>
      </c>
      <c r="Q497" t="s">
        <v>120</v>
      </c>
      <c r="R497">
        <v>20</v>
      </c>
    </row>
    <row r="498" spans="1:18" x14ac:dyDescent="0.3">
      <c r="A498">
        <v>152990</v>
      </c>
      <c r="B498" t="s">
        <v>22</v>
      </c>
      <c r="C498" t="s">
        <v>17</v>
      </c>
      <c r="D498">
        <v>1775</v>
      </c>
      <c r="E498">
        <v>445</v>
      </c>
      <c r="F498">
        <v>469</v>
      </c>
      <c r="G498">
        <v>14</v>
      </c>
      <c r="H498">
        <v>15256</v>
      </c>
      <c r="I498">
        <v>13</v>
      </c>
      <c r="J498">
        <v>46</v>
      </c>
      <c r="K498">
        <v>443</v>
      </c>
      <c r="L498">
        <v>490</v>
      </c>
      <c r="M498">
        <v>10</v>
      </c>
      <c r="N498">
        <v>0</v>
      </c>
      <c r="O498">
        <v>36</v>
      </c>
      <c r="P498" t="s">
        <v>89</v>
      </c>
      <c r="Q498" t="s">
        <v>120</v>
      </c>
      <c r="R498">
        <v>20</v>
      </c>
    </row>
    <row r="499" spans="1:18" x14ac:dyDescent="0.3">
      <c r="A499">
        <v>88766</v>
      </c>
      <c r="B499" t="s">
        <v>16</v>
      </c>
      <c r="C499" t="s">
        <v>14</v>
      </c>
      <c r="D499">
        <v>2549</v>
      </c>
      <c r="E499">
        <v>715</v>
      </c>
      <c r="F499">
        <v>839</v>
      </c>
      <c r="G499">
        <v>69</v>
      </c>
      <c r="H499">
        <v>28878</v>
      </c>
      <c r="I499">
        <v>15</v>
      </c>
      <c r="J499">
        <v>70</v>
      </c>
      <c r="K499">
        <v>757</v>
      </c>
      <c r="L499">
        <v>786</v>
      </c>
      <c r="M499">
        <v>11</v>
      </c>
      <c r="N499">
        <v>1</v>
      </c>
      <c r="O499">
        <v>50</v>
      </c>
      <c r="P499" t="s">
        <v>94</v>
      </c>
      <c r="Q499" t="s">
        <v>122</v>
      </c>
      <c r="R499">
        <v>15</v>
      </c>
    </row>
    <row r="500" spans="1:18" x14ac:dyDescent="0.3">
      <c r="A500">
        <v>4522</v>
      </c>
      <c r="B500" t="s">
        <v>22</v>
      </c>
      <c r="C500" t="s">
        <v>14</v>
      </c>
      <c r="D500">
        <v>2356</v>
      </c>
      <c r="E500">
        <v>523</v>
      </c>
      <c r="F500">
        <v>615</v>
      </c>
      <c r="G500">
        <v>83</v>
      </c>
      <c r="H500">
        <v>21871</v>
      </c>
      <c r="I500">
        <v>8</v>
      </c>
      <c r="J500">
        <v>49</v>
      </c>
      <c r="K500">
        <v>560</v>
      </c>
      <c r="L500">
        <v>560</v>
      </c>
      <c r="M500">
        <v>16.09090909</v>
      </c>
      <c r="N500">
        <v>1</v>
      </c>
      <c r="O500">
        <v>83</v>
      </c>
      <c r="P500" t="s">
        <v>94</v>
      </c>
      <c r="Q500" t="s">
        <v>122</v>
      </c>
      <c r="R500">
        <v>20</v>
      </c>
    </row>
    <row r="501" spans="1:18" x14ac:dyDescent="0.3">
      <c r="A501">
        <v>32350</v>
      </c>
      <c r="B501" t="s">
        <v>13</v>
      </c>
      <c r="C501" t="s">
        <v>14</v>
      </c>
      <c r="D501">
        <v>913</v>
      </c>
      <c r="E501">
        <v>256</v>
      </c>
      <c r="F501">
        <v>338</v>
      </c>
      <c r="G501">
        <v>5</v>
      </c>
      <c r="H501">
        <v>14424</v>
      </c>
      <c r="I501">
        <v>7</v>
      </c>
      <c r="J501">
        <v>16</v>
      </c>
      <c r="K501">
        <v>289</v>
      </c>
      <c r="L501">
        <v>309</v>
      </c>
      <c r="M501">
        <v>13</v>
      </c>
      <c r="N501">
        <v>0</v>
      </c>
      <c r="O501">
        <v>79</v>
      </c>
      <c r="P501" t="s">
        <v>101</v>
      </c>
      <c r="Q501" t="s">
        <v>125</v>
      </c>
      <c r="R501">
        <v>20</v>
      </c>
    </row>
    <row r="502" spans="1:18" x14ac:dyDescent="0.3">
      <c r="A502">
        <v>74774</v>
      </c>
      <c r="B502" t="s">
        <v>33</v>
      </c>
      <c r="C502" t="s">
        <v>14</v>
      </c>
      <c r="D502">
        <v>500</v>
      </c>
      <c r="E502">
        <v>245</v>
      </c>
      <c r="F502">
        <v>314</v>
      </c>
      <c r="G502">
        <v>3</v>
      </c>
      <c r="H502">
        <v>12271</v>
      </c>
      <c r="I502">
        <v>1</v>
      </c>
      <c r="J502">
        <v>81</v>
      </c>
      <c r="K502">
        <v>308</v>
      </c>
      <c r="L502">
        <v>304</v>
      </c>
      <c r="M502">
        <v>15</v>
      </c>
      <c r="N502">
        <v>0</v>
      </c>
      <c r="O502">
        <v>0</v>
      </c>
      <c r="P502" t="s">
        <v>93</v>
      </c>
      <c r="Q502" t="s">
        <v>120</v>
      </c>
      <c r="R502">
        <v>21</v>
      </c>
    </row>
    <row r="503" spans="1:18" x14ac:dyDescent="0.3">
      <c r="A503">
        <v>67475</v>
      </c>
      <c r="B503" t="s">
        <v>30</v>
      </c>
      <c r="C503" t="s">
        <v>17</v>
      </c>
      <c r="D503">
        <v>687</v>
      </c>
      <c r="E503">
        <v>111</v>
      </c>
      <c r="F503">
        <v>172</v>
      </c>
      <c r="G503">
        <v>0</v>
      </c>
      <c r="H503">
        <v>6615</v>
      </c>
      <c r="I503">
        <v>7</v>
      </c>
      <c r="J503">
        <v>65</v>
      </c>
      <c r="K503">
        <v>90</v>
      </c>
      <c r="L503">
        <v>171</v>
      </c>
      <c r="M503">
        <v>5.2222222220000001</v>
      </c>
      <c r="N503">
        <v>28</v>
      </c>
      <c r="O503">
        <v>35</v>
      </c>
      <c r="P503" t="s">
        <v>98</v>
      </c>
      <c r="Q503" t="s">
        <v>120</v>
      </c>
      <c r="R503">
        <v>5</v>
      </c>
    </row>
    <row r="504" spans="1:18" x14ac:dyDescent="0.3">
      <c r="A504">
        <v>104267</v>
      </c>
      <c r="B504" t="s">
        <v>28</v>
      </c>
      <c r="C504" t="s">
        <v>14</v>
      </c>
      <c r="D504">
        <v>284</v>
      </c>
      <c r="E504">
        <v>231</v>
      </c>
      <c r="F504">
        <v>299</v>
      </c>
      <c r="G504">
        <v>0</v>
      </c>
      <c r="H504">
        <v>9838</v>
      </c>
      <c r="I504">
        <v>0</v>
      </c>
      <c r="J504">
        <v>83</v>
      </c>
      <c r="K504">
        <v>258</v>
      </c>
      <c r="L504">
        <v>269</v>
      </c>
      <c r="M504">
        <v>4.4375</v>
      </c>
      <c r="N504">
        <v>0</v>
      </c>
      <c r="O504">
        <v>0</v>
      </c>
      <c r="P504" t="s">
        <v>92</v>
      </c>
      <c r="Q504" t="s">
        <v>125</v>
      </c>
      <c r="R504">
        <v>5</v>
      </c>
    </row>
    <row r="505" spans="1:18" x14ac:dyDescent="0.3">
      <c r="A505">
        <v>131031</v>
      </c>
      <c r="B505" t="s">
        <v>49</v>
      </c>
      <c r="C505" t="s">
        <v>17</v>
      </c>
      <c r="D505">
        <v>678</v>
      </c>
      <c r="E505">
        <v>155</v>
      </c>
      <c r="F505">
        <v>306</v>
      </c>
      <c r="G505">
        <v>0</v>
      </c>
      <c r="H505">
        <v>8675</v>
      </c>
      <c r="I505">
        <v>3</v>
      </c>
      <c r="J505">
        <v>34</v>
      </c>
      <c r="K505">
        <v>242</v>
      </c>
      <c r="L505">
        <v>196</v>
      </c>
      <c r="M505">
        <v>8.1052631579999996</v>
      </c>
      <c r="N505">
        <v>2</v>
      </c>
      <c r="O505">
        <v>-17063</v>
      </c>
      <c r="P505" t="s">
        <v>89</v>
      </c>
      <c r="Q505" t="s">
        <v>120</v>
      </c>
      <c r="R505">
        <v>18</v>
      </c>
    </row>
    <row r="506" spans="1:18" x14ac:dyDescent="0.3">
      <c r="A506">
        <v>158058</v>
      </c>
      <c r="B506" t="s">
        <v>22</v>
      </c>
      <c r="C506" t="s">
        <v>14</v>
      </c>
      <c r="D506">
        <v>1685</v>
      </c>
      <c r="E506">
        <v>430</v>
      </c>
      <c r="F506">
        <v>540</v>
      </c>
      <c r="G506">
        <v>16</v>
      </c>
      <c r="H506">
        <v>15765</v>
      </c>
      <c r="I506">
        <v>19</v>
      </c>
      <c r="J506">
        <v>33</v>
      </c>
      <c r="K506">
        <v>479</v>
      </c>
      <c r="L506">
        <v>449</v>
      </c>
      <c r="M506">
        <v>7.6111111109999996</v>
      </c>
      <c r="N506">
        <v>0</v>
      </c>
      <c r="O506">
        <v>54</v>
      </c>
      <c r="P506" t="s">
        <v>102</v>
      </c>
      <c r="Q506" t="s">
        <v>123</v>
      </c>
      <c r="R506">
        <v>5</v>
      </c>
    </row>
    <row r="507" spans="1:18" x14ac:dyDescent="0.3">
      <c r="A507">
        <v>181755</v>
      </c>
      <c r="B507" t="s">
        <v>41</v>
      </c>
      <c r="C507" t="s">
        <v>17</v>
      </c>
      <c r="D507">
        <v>1461</v>
      </c>
      <c r="E507">
        <v>313</v>
      </c>
      <c r="F507">
        <v>464</v>
      </c>
      <c r="G507">
        <v>20</v>
      </c>
      <c r="H507">
        <v>20659</v>
      </c>
      <c r="I507">
        <v>7</v>
      </c>
      <c r="J507">
        <v>31</v>
      </c>
      <c r="K507">
        <v>342</v>
      </c>
      <c r="L507">
        <v>411</v>
      </c>
      <c r="M507">
        <v>5</v>
      </c>
      <c r="N507">
        <v>2</v>
      </c>
      <c r="O507">
        <v>0</v>
      </c>
      <c r="P507" t="s">
        <v>93</v>
      </c>
      <c r="Q507" t="s">
        <v>120</v>
      </c>
      <c r="R507">
        <v>5</v>
      </c>
    </row>
    <row r="508" spans="1:18" x14ac:dyDescent="0.3">
      <c r="A508">
        <v>181412</v>
      </c>
      <c r="B508" t="s">
        <v>41</v>
      </c>
      <c r="C508" t="s">
        <v>14</v>
      </c>
      <c r="D508">
        <v>538</v>
      </c>
      <c r="E508">
        <v>227</v>
      </c>
      <c r="F508">
        <v>308</v>
      </c>
      <c r="G508">
        <v>1</v>
      </c>
      <c r="H508">
        <v>10590</v>
      </c>
      <c r="I508">
        <v>1</v>
      </c>
      <c r="J508">
        <v>61</v>
      </c>
      <c r="K508">
        <v>252</v>
      </c>
      <c r="L508">
        <v>278</v>
      </c>
      <c r="M508">
        <v>5</v>
      </c>
      <c r="N508">
        <v>1</v>
      </c>
      <c r="O508">
        <v>64</v>
      </c>
      <c r="P508" t="s">
        <v>92</v>
      </c>
      <c r="Q508" t="s">
        <v>125</v>
      </c>
      <c r="R508">
        <v>5</v>
      </c>
    </row>
    <row r="509" spans="1:18" x14ac:dyDescent="0.3">
      <c r="A509">
        <v>185602</v>
      </c>
      <c r="B509" t="s">
        <v>36</v>
      </c>
      <c r="C509" t="s">
        <v>17</v>
      </c>
      <c r="D509">
        <v>400</v>
      </c>
      <c r="E509">
        <v>232</v>
      </c>
      <c r="F509">
        <v>315</v>
      </c>
      <c r="G509">
        <v>0</v>
      </c>
      <c r="H509">
        <v>10504</v>
      </c>
      <c r="I509">
        <v>1</v>
      </c>
      <c r="J509">
        <v>86</v>
      </c>
      <c r="K509">
        <v>279</v>
      </c>
      <c r="L509">
        <v>264</v>
      </c>
      <c r="M509">
        <v>9.5333333329999999</v>
      </c>
      <c r="N509">
        <v>28</v>
      </c>
      <c r="O509">
        <v>0</v>
      </c>
      <c r="P509" t="s">
        <v>92</v>
      </c>
      <c r="Q509" t="s">
        <v>125</v>
      </c>
      <c r="R509">
        <v>10</v>
      </c>
    </row>
    <row r="510" spans="1:18" x14ac:dyDescent="0.3">
      <c r="A510">
        <v>23603</v>
      </c>
      <c r="B510" t="s">
        <v>47</v>
      </c>
      <c r="C510" t="s">
        <v>14</v>
      </c>
      <c r="D510">
        <v>824</v>
      </c>
      <c r="E510">
        <v>348</v>
      </c>
      <c r="F510">
        <v>400</v>
      </c>
      <c r="G510">
        <v>0</v>
      </c>
      <c r="H510">
        <v>14663</v>
      </c>
      <c r="I510">
        <v>2</v>
      </c>
      <c r="J510">
        <v>40</v>
      </c>
      <c r="K510">
        <v>371</v>
      </c>
      <c r="L510">
        <v>365</v>
      </c>
      <c r="M510">
        <v>12.5</v>
      </c>
      <c r="N510">
        <v>1</v>
      </c>
      <c r="O510">
        <v>39</v>
      </c>
      <c r="P510" t="s">
        <v>91</v>
      </c>
      <c r="Q510" t="s">
        <v>122</v>
      </c>
      <c r="R510">
        <v>25</v>
      </c>
    </row>
    <row r="511" spans="1:18" x14ac:dyDescent="0.3">
      <c r="A511">
        <v>112943</v>
      </c>
      <c r="B511" t="s">
        <v>32</v>
      </c>
      <c r="C511" t="s">
        <v>17</v>
      </c>
      <c r="D511">
        <v>855</v>
      </c>
      <c r="E511">
        <v>345</v>
      </c>
      <c r="F511">
        <v>560</v>
      </c>
      <c r="G511">
        <v>10</v>
      </c>
      <c r="H511">
        <v>17869</v>
      </c>
      <c r="I511">
        <v>2</v>
      </c>
      <c r="J511">
        <v>64</v>
      </c>
      <c r="K511">
        <v>384</v>
      </c>
      <c r="L511">
        <v>508</v>
      </c>
      <c r="M511">
        <v>8.7291666669999994</v>
      </c>
      <c r="N511">
        <v>2</v>
      </c>
      <c r="O511">
        <v>61</v>
      </c>
      <c r="P511" t="s">
        <v>95</v>
      </c>
      <c r="Q511" t="s">
        <v>121</v>
      </c>
      <c r="R511">
        <v>12</v>
      </c>
    </row>
    <row r="512" spans="1:18" x14ac:dyDescent="0.3">
      <c r="A512">
        <v>44853</v>
      </c>
      <c r="B512" t="s">
        <v>13</v>
      </c>
      <c r="C512" t="s">
        <v>14</v>
      </c>
      <c r="D512">
        <v>578</v>
      </c>
      <c r="E512">
        <v>246</v>
      </c>
      <c r="F512">
        <v>323</v>
      </c>
      <c r="G512">
        <v>0</v>
      </c>
      <c r="H512">
        <v>14121</v>
      </c>
      <c r="I512">
        <v>3</v>
      </c>
      <c r="J512">
        <v>13</v>
      </c>
      <c r="K512">
        <v>323</v>
      </c>
      <c r="L512">
        <v>275</v>
      </c>
      <c r="M512">
        <v>10.64285714</v>
      </c>
      <c r="N512">
        <v>1</v>
      </c>
      <c r="O512">
        <v>68</v>
      </c>
      <c r="P512" t="s">
        <v>98</v>
      </c>
      <c r="Q512" t="s">
        <v>120</v>
      </c>
      <c r="R512">
        <v>12</v>
      </c>
    </row>
    <row r="513" spans="1:18" x14ac:dyDescent="0.3">
      <c r="A513">
        <v>83094</v>
      </c>
      <c r="B513" t="s">
        <v>57</v>
      </c>
      <c r="C513" t="s">
        <v>17</v>
      </c>
      <c r="D513">
        <v>699</v>
      </c>
      <c r="E513">
        <v>246</v>
      </c>
      <c r="F513">
        <v>319</v>
      </c>
      <c r="G513">
        <v>0</v>
      </c>
      <c r="H513">
        <v>11020</v>
      </c>
      <c r="I513">
        <v>1</v>
      </c>
      <c r="J513">
        <v>81</v>
      </c>
      <c r="K513">
        <v>254</v>
      </c>
      <c r="L513">
        <v>304</v>
      </c>
      <c r="M513">
        <v>13.6</v>
      </c>
      <c r="N513">
        <v>0</v>
      </c>
      <c r="O513">
        <v>85</v>
      </c>
      <c r="P513" t="s">
        <v>90</v>
      </c>
      <c r="Q513" t="s">
        <v>121</v>
      </c>
      <c r="R513">
        <v>20</v>
      </c>
    </row>
    <row r="514" spans="1:18" x14ac:dyDescent="0.3">
      <c r="A514">
        <v>148166</v>
      </c>
      <c r="B514" t="s">
        <v>22</v>
      </c>
      <c r="C514" t="s">
        <v>17</v>
      </c>
      <c r="D514">
        <v>5372</v>
      </c>
      <c r="E514">
        <v>673</v>
      </c>
      <c r="F514">
        <v>892</v>
      </c>
      <c r="G514">
        <v>97</v>
      </c>
      <c r="H514">
        <v>44570</v>
      </c>
      <c r="I514">
        <v>16</v>
      </c>
      <c r="J514">
        <v>42</v>
      </c>
      <c r="K514">
        <v>845</v>
      </c>
      <c r="L514">
        <v>801</v>
      </c>
      <c r="M514">
        <v>18.75</v>
      </c>
      <c r="N514">
        <v>0</v>
      </c>
      <c r="O514">
        <v>0</v>
      </c>
      <c r="P514" t="s">
        <v>94</v>
      </c>
      <c r="Q514" t="s">
        <v>122</v>
      </c>
      <c r="R514">
        <v>20</v>
      </c>
    </row>
    <row r="515" spans="1:18" x14ac:dyDescent="0.3">
      <c r="A515">
        <v>101113</v>
      </c>
      <c r="B515" t="s">
        <v>37</v>
      </c>
      <c r="C515" t="s">
        <v>17</v>
      </c>
      <c r="D515">
        <v>839</v>
      </c>
      <c r="E515">
        <v>456</v>
      </c>
      <c r="F515">
        <v>485</v>
      </c>
      <c r="G515">
        <v>2</v>
      </c>
      <c r="H515">
        <v>14713</v>
      </c>
      <c r="I515">
        <v>1</v>
      </c>
      <c r="J515">
        <v>65</v>
      </c>
      <c r="K515">
        <v>465</v>
      </c>
      <c r="L515">
        <v>475</v>
      </c>
      <c r="M515">
        <v>9.625</v>
      </c>
      <c r="N515">
        <v>0</v>
      </c>
      <c r="O515">
        <v>39</v>
      </c>
      <c r="P515" t="s">
        <v>89</v>
      </c>
      <c r="Q515" t="s">
        <v>120</v>
      </c>
      <c r="R515">
        <v>10</v>
      </c>
    </row>
    <row r="516" spans="1:18" x14ac:dyDescent="0.3">
      <c r="A516">
        <v>101889</v>
      </c>
      <c r="B516" t="s">
        <v>37</v>
      </c>
      <c r="C516" t="s">
        <v>17</v>
      </c>
      <c r="D516">
        <v>662</v>
      </c>
      <c r="E516">
        <v>424</v>
      </c>
      <c r="F516">
        <v>456</v>
      </c>
      <c r="G516">
        <v>0</v>
      </c>
      <c r="H516">
        <v>13377</v>
      </c>
      <c r="I516">
        <v>0</v>
      </c>
      <c r="J516">
        <v>79</v>
      </c>
      <c r="K516">
        <v>436</v>
      </c>
      <c r="L516">
        <v>444</v>
      </c>
      <c r="M516">
        <v>13.5</v>
      </c>
      <c r="N516">
        <v>0</v>
      </c>
      <c r="O516">
        <v>46</v>
      </c>
      <c r="P516" t="s">
        <v>91</v>
      </c>
      <c r="Q516" t="s">
        <v>122</v>
      </c>
      <c r="R516">
        <v>16</v>
      </c>
    </row>
    <row r="517" spans="1:18" x14ac:dyDescent="0.3">
      <c r="A517">
        <v>58808</v>
      </c>
      <c r="B517" t="s">
        <v>58</v>
      </c>
      <c r="C517" t="s">
        <v>17</v>
      </c>
      <c r="D517">
        <v>575</v>
      </c>
      <c r="E517">
        <v>228</v>
      </c>
      <c r="F517">
        <v>327</v>
      </c>
      <c r="G517">
        <v>1</v>
      </c>
      <c r="H517">
        <v>12600</v>
      </c>
      <c r="I517">
        <v>0</v>
      </c>
      <c r="J517">
        <v>72</v>
      </c>
      <c r="K517">
        <v>299</v>
      </c>
      <c r="L517">
        <v>261</v>
      </c>
      <c r="M517">
        <v>10.5</v>
      </c>
      <c r="N517">
        <v>0</v>
      </c>
      <c r="O517">
        <v>83</v>
      </c>
      <c r="P517" t="s">
        <v>90</v>
      </c>
      <c r="Q517" t="s">
        <v>121</v>
      </c>
      <c r="R517">
        <v>10</v>
      </c>
    </row>
    <row r="518" spans="1:18" x14ac:dyDescent="0.3">
      <c r="A518">
        <v>85498</v>
      </c>
      <c r="B518" t="s">
        <v>57</v>
      </c>
      <c r="C518" t="s">
        <v>17</v>
      </c>
      <c r="D518">
        <v>281</v>
      </c>
      <c r="E518">
        <v>176</v>
      </c>
      <c r="F518">
        <v>235</v>
      </c>
      <c r="G518">
        <v>0</v>
      </c>
      <c r="H518">
        <v>7683</v>
      </c>
      <c r="I518">
        <v>0</v>
      </c>
      <c r="J518">
        <v>86</v>
      </c>
      <c r="K518">
        <v>207</v>
      </c>
      <c r="L518">
        <v>208</v>
      </c>
      <c r="M518">
        <v>5.9090909089999997</v>
      </c>
      <c r="N518">
        <v>0</v>
      </c>
      <c r="O518">
        <v>0</v>
      </c>
      <c r="P518" t="s">
        <v>100</v>
      </c>
      <c r="Q518" t="s">
        <v>125</v>
      </c>
      <c r="R518">
        <v>10</v>
      </c>
    </row>
    <row r="519" spans="1:18" x14ac:dyDescent="0.3">
      <c r="A519">
        <v>153864</v>
      </c>
      <c r="B519" t="s">
        <v>22</v>
      </c>
      <c r="C519" t="s">
        <v>17</v>
      </c>
      <c r="D519">
        <v>3370</v>
      </c>
      <c r="E519">
        <v>763</v>
      </c>
      <c r="F519">
        <v>871</v>
      </c>
      <c r="G519">
        <v>88</v>
      </c>
      <c r="H519">
        <v>32072</v>
      </c>
      <c r="I519">
        <v>16</v>
      </c>
      <c r="J519">
        <v>33</v>
      </c>
      <c r="K519">
        <v>824</v>
      </c>
      <c r="L519">
        <v>824</v>
      </c>
      <c r="M519">
        <v>9.8888888890000004</v>
      </c>
      <c r="N519">
        <v>0</v>
      </c>
      <c r="O519">
        <v>45</v>
      </c>
      <c r="P519" t="s">
        <v>94</v>
      </c>
      <c r="Q519" t="s">
        <v>122</v>
      </c>
      <c r="R519">
        <v>20</v>
      </c>
    </row>
    <row r="520" spans="1:18" x14ac:dyDescent="0.3">
      <c r="A520">
        <v>145496</v>
      </c>
      <c r="B520" t="s">
        <v>22</v>
      </c>
      <c r="C520" t="s">
        <v>14</v>
      </c>
      <c r="D520">
        <v>2803</v>
      </c>
      <c r="E520">
        <v>555</v>
      </c>
      <c r="F520">
        <v>620</v>
      </c>
      <c r="G520">
        <v>88</v>
      </c>
      <c r="H520">
        <v>17655</v>
      </c>
      <c r="I520">
        <v>15</v>
      </c>
      <c r="J520">
        <v>52</v>
      </c>
      <c r="K520">
        <v>616</v>
      </c>
      <c r="L520">
        <v>546</v>
      </c>
      <c r="M520">
        <v>12.2</v>
      </c>
      <c r="N520">
        <v>1</v>
      </c>
      <c r="O520">
        <v>46</v>
      </c>
      <c r="P520" t="s">
        <v>96</v>
      </c>
      <c r="Q520" t="s">
        <v>123</v>
      </c>
      <c r="R520">
        <v>22</v>
      </c>
    </row>
    <row r="521" spans="1:18" x14ac:dyDescent="0.3">
      <c r="A521">
        <v>27566</v>
      </c>
      <c r="B521" t="s">
        <v>40</v>
      </c>
      <c r="C521" t="s">
        <v>14</v>
      </c>
      <c r="D521">
        <v>601</v>
      </c>
      <c r="E521">
        <v>249</v>
      </c>
      <c r="F521">
        <v>306</v>
      </c>
      <c r="G521">
        <v>1</v>
      </c>
      <c r="H521">
        <v>11235</v>
      </c>
      <c r="I521">
        <v>4</v>
      </c>
      <c r="J521">
        <v>67</v>
      </c>
      <c r="K521">
        <v>274</v>
      </c>
      <c r="L521">
        <v>286</v>
      </c>
      <c r="M521">
        <v>15</v>
      </c>
      <c r="N521">
        <v>0</v>
      </c>
      <c r="O521">
        <v>0</v>
      </c>
      <c r="P521" t="s">
        <v>98</v>
      </c>
      <c r="Q521" t="s">
        <v>120</v>
      </c>
      <c r="R521">
        <v>30</v>
      </c>
    </row>
    <row r="522" spans="1:18" x14ac:dyDescent="0.3">
      <c r="A522">
        <v>38031</v>
      </c>
      <c r="B522" t="s">
        <v>13</v>
      </c>
      <c r="C522" t="s">
        <v>14</v>
      </c>
      <c r="D522">
        <v>828</v>
      </c>
      <c r="E522">
        <v>401</v>
      </c>
      <c r="F522">
        <v>451</v>
      </c>
      <c r="G522">
        <v>0</v>
      </c>
      <c r="H522">
        <v>13716</v>
      </c>
      <c r="I522">
        <v>31</v>
      </c>
      <c r="J522">
        <v>31</v>
      </c>
      <c r="K522">
        <v>396</v>
      </c>
      <c r="L522">
        <v>451</v>
      </c>
      <c r="M522">
        <v>12.5</v>
      </c>
      <c r="N522">
        <v>1</v>
      </c>
      <c r="O522">
        <v>39</v>
      </c>
      <c r="P522" t="s">
        <v>91</v>
      </c>
      <c r="Q522" t="s">
        <v>122</v>
      </c>
      <c r="R522">
        <v>10</v>
      </c>
    </row>
    <row r="523" spans="1:18" x14ac:dyDescent="0.3">
      <c r="A523">
        <v>130756</v>
      </c>
      <c r="B523" t="s">
        <v>49</v>
      </c>
      <c r="C523" t="s">
        <v>97</v>
      </c>
      <c r="D523">
        <v>2408</v>
      </c>
      <c r="E523">
        <v>906</v>
      </c>
      <c r="F523">
        <v>961</v>
      </c>
      <c r="G523">
        <v>65</v>
      </c>
      <c r="H523">
        <v>42897</v>
      </c>
      <c r="I523">
        <v>5</v>
      </c>
      <c r="J523">
        <v>25</v>
      </c>
      <c r="K523">
        <v>952</v>
      </c>
      <c r="L523">
        <v>924</v>
      </c>
      <c r="M523">
        <v>15</v>
      </c>
      <c r="N523">
        <v>0</v>
      </c>
      <c r="O523">
        <v>50</v>
      </c>
      <c r="P523" t="s">
        <v>95</v>
      </c>
      <c r="Q523" t="s">
        <v>121</v>
      </c>
      <c r="R523">
        <v>20</v>
      </c>
    </row>
    <row r="524" spans="1:18" x14ac:dyDescent="0.3">
      <c r="A524">
        <v>87281</v>
      </c>
      <c r="B524" t="s">
        <v>35</v>
      </c>
      <c r="C524" t="s">
        <v>97</v>
      </c>
      <c r="D524">
        <v>445</v>
      </c>
      <c r="E524">
        <v>192</v>
      </c>
      <c r="F524">
        <v>275</v>
      </c>
      <c r="G524">
        <v>0</v>
      </c>
      <c r="H524">
        <v>9747</v>
      </c>
      <c r="I524">
        <v>1</v>
      </c>
      <c r="J524">
        <v>57</v>
      </c>
      <c r="K524">
        <v>242</v>
      </c>
      <c r="L524">
        <v>244</v>
      </c>
      <c r="M524">
        <v>7.3</v>
      </c>
      <c r="N524">
        <v>0</v>
      </c>
      <c r="O524">
        <v>0</v>
      </c>
      <c r="P524" t="s">
        <v>92</v>
      </c>
      <c r="Q524" t="s">
        <v>125</v>
      </c>
      <c r="R524">
        <v>8</v>
      </c>
    </row>
    <row r="525" spans="1:18" x14ac:dyDescent="0.3">
      <c r="A525">
        <v>16863</v>
      </c>
      <c r="B525" t="s">
        <v>18</v>
      </c>
      <c r="C525" t="s">
        <v>17</v>
      </c>
      <c r="D525">
        <v>951</v>
      </c>
      <c r="E525">
        <v>307</v>
      </c>
      <c r="F525">
        <v>487</v>
      </c>
      <c r="G525">
        <v>11</v>
      </c>
      <c r="H525">
        <v>17187</v>
      </c>
      <c r="I525">
        <v>6</v>
      </c>
      <c r="J525">
        <v>39</v>
      </c>
      <c r="K525">
        <v>427</v>
      </c>
      <c r="L525">
        <v>370</v>
      </c>
      <c r="M525">
        <v>15</v>
      </c>
      <c r="N525">
        <v>2</v>
      </c>
      <c r="O525">
        <v>64</v>
      </c>
      <c r="P525" t="s">
        <v>93</v>
      </c>
      <c r="Q525" t="s">
        <v>120</v>
      </c>
      <c r="R525">
        <v>50</v>
      </c>
    </row>
    <row r="526" spans="1:18" x14ac:dyDescent="0.3">
      <c r="A526">
        <v>20065</v>
      </c>
      <c r="B526" t="s">
        <v>18</v>
      </c>
      <c r="C526" t="s">
        <v>97</v>
      </c>
      <c r="D526">
        <v>722</v>
      </c>
      <c r="E526">
        <v>327</v>
      </c>
      <c r="F526">
        <v>371</v>
      </c>
      <c r="G526">
        <v>0</v>
      </c>
      <c r="H526">
        <v>13168</v>
      </c>
      <c r="I526">
        <v>6</v>
      </c>
      <c r="J526">
        <v>25</v>
      </c>
      <c r="K526">
        <v>325</v>
      </c>
      <c r="L526">
        <v>374</v>
      </c>
      <c r="M526">
        <v>20.85714286</v>
      </c>
      <c r="N526">
        <v>28</v>
      </c>
      <c r="O526">
        <v>44</v>
      </c>
      <c r="P526" t="s">
        <v>90</v>
      </c>
      <c r="Q526" t="s">
        <v>121</v>
      </c>
      <c r="R526">
        <v>40</v>
      </c>
    </row>
    <row r="527" spans="1:18" x14ac:dyDescent="0.3">
      <c r="A527">
        <v>142554</v>
      </c>
      <c r="B527" t="s">
        <v>22</v>
      </c>
      <c r="C527" t="s">
        <v>14</v>
      </c>
      <c r="D527">
        <v>1811</v>
      </c>
      <c r="E527">
        <v>350</v>
      </c>
      <c r="F527">
        <v>466</v>
      </c>
      <c r="G527">
        <v>33</v>
      </c>
      <c r="H527">
        <v>18591</v>
      </c>
      <c r="I527">
        <v>12</v>
      </c>
      <c r="J527">
        <v>52</v>
      </c>
      <c r="K527">
        <v>405</v>
      </c>
      <c r="L527">
        <v>440</v>
      </c>
      <c r="M527">
        <v>13.75</v>
      </c>
      <c r="N527">
        <v>0</v>
      </c>
      <c r="O527">
        <v>81</v>
      </c>
      <c r="P527" t="s">
        <v>104</v>
      </c>
      <c r="Q527" t="s">
        <v>123</v>
      </c>
      <c r="R527">
        <v>15</v>
      </c>
    </row>
    <row r="528" spans="1:18" x14ac:dyDescent="0.3">
      <c r="A528">
        <v>10789</v>
      </c>
      <c r="B528" t="s">
        <v>57</v>
      </c>
      <c r="C528" t="s">
        <v>17</v>
      </c>
      <c r="D528">
        <v>534</v>
      </c>
      <c r="E528">
        <v>284</v>
      </c>
      <c r="F528">
        <v>351</v>
      </c>
      <c r="G528">
        <v>0</v>
      </c>
      <c r="H528">
        <v>11303</v>
      </c>
      <c r="I528">
        <v>2</v>
      </c>
      <c r="J528">
        <v>83</v>
      </c>
      <c r="K528">
        <v>321</v>
      </c>
      <c r="L528">
        <v>308</v>
      </c>
      <c r="M528">
        <v>5.2903225809999999</v>
      </c>
      <c r="N528">
        <v>2</v>
      </c>
      <c r="O528">
        <v>74</v>
      </c>
      <c r="P528" t="s">
        <v>92</v>
      </c>
      <c r="Q528" t="s">
        <v>125</v>
      </c>
      <c r="R528">
        <v>3</v>
      </c>
    </row>
    <row r="529" spans="1:18" x14ac:dyDescent="0.3">
      <c r="A529">
        <v>64224</v>
      </c>
      <c r="B529" t="s">
        <v>34</v>
      </c>
      <c r="C529" t="s">
        <v>17</v>
      </c>
      <c r="D529">
        <v>866</v>
      </c>
      <c r="E529">
        <v>443</v>
      </c>
      <c r="F529">
        <v>472</v>
      </c>
      <c r="G529">
        <v>3</v>
      </c>
      <c r="H529">
        <v>10484</v>
      </c>
      <c r="I529">
        <v>1</v>
      </c>
      <c r="J529">
        <v>57</v>
      </c>
      <c r="K529">
        <v>453</v>
      </c>
      <c r="L529">
        <v>454</v>
      </c>
      <c r="M529">
        <v>12.83333333</v>
      </c>
      <c r="N529">
        <v>0</v>
      </c>
      <c r="O529">
        <v>59</v>
      </c>
      <c r="P529" t="s">
        <v>95</v>
      </c>
      <c r="Q529" t="s">
        <v>121</v>
      </c>
      <c r="R529">
        <v>20</v>
      </c>
    </row>
    <row r="530" spans="1:18" x14ac:dyDescent="0.3">
      <c r="A530">
        <v>6695</v>
      </c>
      <c r="B530" t="s">
        <v>16</v>
      </c>
      <c r="C530" t="s">
        <v>14</v>
      </c>
      <c r="D530">
        <v>471</v>
      </c>
      <c r="E530">
        <v>299</v>
      </c>
      <c r="F530">
        <v>347</v>
      </c>
      <c r="G530">
        <v>0</v>
      </c>
      <c r="H530">
        <v>14658</v>
      </c>
      <c r="I530">
        <v>0</v>
      </c>
      <c r="J530">
        <v>87</v>
      </c>
      <c r="K530">
        <v>334</v>
      </c>
      <c r="L530">
        <v>303</v>
      </c>
      <c r="M530">
        <v>5.6470588240000001</v>
      </c>
      <c r="N530">
        <v>0</v>
      </c>
      <c r="O530">
        <v>31</v>
      </c>
      <c r="P530" t="s">
        <v>89</v>
      </c>
      <c r="Q530" t="s">
        <v>120</v>
      </c>
      <c r="R530">
        <v>6</v>
      </c>
    </row>
    <row r="531" spans="1:18" x14ac:dyDescent="0.3">
      <c r="A531">
        <v>139799</v>
      </c>
      <c r="B531" t="s">
        <v>55</v>
      </c>
      <c r="C531" t="s">
        <v>17</v>
      </c>
      <c r="D531">
        <v>987</v>
      </c>
      <c r="E531">
        <v>405</v>
      </c>
      <c r="F531">
        <v>599</v>
      </c>
      <c r="G531">
        <v>4</v>
      </c>
      <c r="H531">
        <v>20940</v>
      </c>
      <c r="I531">
        <v>8</v>
      </c>
      <c r="J531">
        <v>42</v>
      </c>
      <c r="K531">
        <v>544</v>
      </c>
      <c r="L531">
        <v>490</v>
      </c>
      <c r="M531">
        <v>25</v>
      </c>
      <c r="N531">
        <v>0</v>
      </c>
      <c r="O531">
        <v>44</v>
      </c>
      <c r="P531" t="s">
        <v>95</v>
      </c>
      <c r="Q531" t="s">
        <v>121</v>
      </c>
      <c r="R531">
        <v>25</v>
      </c>
    </row>
    <row r="532" spans="1:18" x14ac:dyDescent="0.3">
      <c r="A532">
        <v>1254</v>
      </c>
      <c r="B532" t="s">
        <v>21</v>
      </c>
      <c r="C532" t="s">
        <v>14</v>
      </c>
      <c r="D532">
        <v>1102</v>
      </c>
      <c r="E532">
        <v>613</v>
      </c>
      <c r="F532">
        <v>676</v>
      </c>
      <c r="G532">
        <v>0</v>
      </c>
      <c r="H532">
        <v>20557</v>
      </c>
      <c r="I532">
        <v>4</v>
      </c>
      <c r="J532">
        <v>46</v>
      </c>
      <c r="K532">
        <v>639</v>
      </c>
      <c r="L532">
        <v>648</v>
      </c>
      <c r="M532">
        <v>25</v>
      </c>
      <c r="N532">
        <v>1</v>
      </c>
      <c r="O532">
        <v>49</v>
      </c>
      <c r="P532" t="s">
        <v>94</v>
      </c>
      <c r="Q532" t="s">
        <v>122</v>
      </c>
      <c r="R532">
        <v>30</v>
      </c>
    </row>
    <row r="533" spans="1:18" x14ac:dyDescent="0.3">
      <c r="A533">
        <v>1549</v>
      </c>
      <c r="B533" t="s">
        <v>22</v>
      </c>
      <c r="C533" t="s">
        <v>14</v>
      </c>
      <c r="D533">
        <v>5863</v>
      </c>
      <c r="E533">
        <v>1500</v>
      </c>
      <c r="F533">
        <v>1150</v>
      </c>
      <c r="G533">
        <v>98</v>
      </c>
      <c r="H533">
        <v>174523</v>
      </c>
      <c r="I533">
        <v>20</v>
      </c>
      <c r="J533">
        <v>40</v>
      </c>
      <c r="K533">
        <v>1500</v>
      </c>
      <c r="L533">
        <v>1146</v>
      </c>
      <c r="M533">
        <v>50</v>
      </c>
      <c r="N533">
        <v>0</v>
      </c>
      <c r="O533">
        <v>81</v>
      </c>
      <c r="P533" t="s">
        <v>94</v>
      </c>
      <c r="Q533" t="s">
        <v>122</v>
      </c>
      <c r="R533">
        <v>50</v>
      </c>
    </row>
    <row r="534" spans="1:18" x14ac:dyDescent="0.3">
      <c r="A534">
        <v>2159</v>
      </c>
      <c r="B534" t="s">
        <v>53</v>
      </c>
      <c r="C534" t="s">
        <v>17</v>
      </c>
      <c r="D534">
        <v>198</v>
      </c>
      <c r="E534">
        <v>193</v>
      </c>
      <c r="F534">
        <v>256</v>
      </c>
      <c r="G534">
        <v>0</v>
      </c>
      <c r="H534">
        <v>8898</v>
      </c>
      <c r="I534">
        <v>1</v>
      </c>
      <c r="J534">
        <v>48</v>
      </c>
      <c r="K534">
        <v>211</v>
      </c>
      <c r="L534">
        <v>237</v>
      </c>
      <c r="M534">
        <v>9.2666666670000009</v>
      </c>
      <c r="N534">
        <v>2</v>
      </c>
      <c r="O534">
        <v>78</v>
      </c>
      <c r="P534" t="s">
        <v>92</v>
      </c>
      <c r="Q534" t="s">
        <v>125</v>
      </c>
      <c r="R534">
        <v>9</v>
      </c>
    </row>
    <row r="535" spans="1:18" x14ac:dyDescent="0.3">
      <c r="A535">
        <v>80903</v>
      </c>
      <c r="B535" t="s">
        <v>36</v>
      </c>
      <c r="C535" t="s">
        <v>14</v>
      </c>
      <c r="D535">
        <v>658</v>
      </c>
      <c r="E535">
        <v>305</v>
      </c>
      <c r="F535">
        <v>376</v>
      </c>
      <c r="G535">
        <v>3</v>
      </c>
      <c r="H535">
        <v>13284</v>
      </c>
      <c r="I535">
        <v>0</v>
      </c>
      <c r="J535">
        <v>74</v>
      </c>
      <c r="K535">
        <v>318</v>
      </c>
      <c r="L535">
        <v>353</v>
      </c>
      <c r="M535">
        <v>6.3181818180000002</v>
      </c>
      <c r="N535">
        <v>1002</v>
      </c>
      <c r="O535">
        <v>35</v>
      </c>
      <c r="P535" t="s">
        <v>95</v>
      </c>
      <c r="Q535" t="s">
        <v>121</v>
      </c>
      <c r="R535">
        <v>15</v>
      </c>
    </row>
    <row r="536" spans="1:18" x14ac:dyDescent="0.3">
      <c r="A536">
        <v>186731</v>
      </c>
      <c r="B536" t="s">
        <v>13</v>
      </c>
      <c r="C536" t="s">
        <v>17</v>
      </c>
      <c r="D536">
        <v>512</v>
      </c>
      <c r="E536">
        <v>175</v>
      </c>
      <c r="F536">
        <v>236</v>
      </c>
      <c r="G536">
        <v>0</v>
      </c>
      <c r="H536">
        <v>12221</v>
      </c>
      <c r="I536">
        <v>14</v>
      </c>
      <c r="J536">
        <v>11</v>
      </c>
      <c r="K536">
        <v>198</v>
      </c>
      <c r="L536">
        <v>208</v>
      </c>
      <c r="M536">
        <v>11.125</v>
      </c>
      <c r="N536">
        <v>28</v>
      </c>
      <c r="O536">
        <v>63</v>
      </c>
      <c r="P536" t="s">
        <v>97</v>
      </c>
      <c r="Q536">
        <v>0</v>
      </c>
      <c r="R536">
        <v>15</v>
      </c>
    </row>
    <row r="537" spans="1:18" x14ac:dyDescent="0.3">
      <c r="A537">
        <v>67342</v>
      </c>
      <c r="B537" t="s">
        <v>30</v>
      </c>
      <c r="C537" t="s">
        <v>14</v>
      </c>
      <c r="D537">
        <v>886</v>
      </c>
      <c r="E537">
        <v>367</v>
      </c>
      <c r="F537">
        <v>497</v>
      </c>
      <c r="G537">
        <v>9</v>
      </c>
      <c r="H537">
        <v>17984</v>
      </c>
      <c r="I537">
        <v>6</v>
      </c>
      <c r="J537">
        <v>74</v>
      </c>
      <c r="K537">
        <v>458</v>
      </c>
      <c r="L537">
        <v>433</v>
      </c>
      <c r="M537">
        <v>11.28571429</v>
      </c>
      <c r="N537">
        <v>1</v>
      </c>
      <c r="O537">
        <v>84</v>
      </c>
      <c r="P537" t="s">
        <v>91</v>
      </c>
      <c r="Q537" t="s">
        <v>122</v>
      </c>
      <c r="R537">
        <v>30</v>
      </c>
    </row>
    <row r="538" spans="1:18" x14ac:dyDescent="0.3">
      <c r="A538">
        <v>30366</v>
      </c>
      <c r="B538" t="s">
        <v>32</v>
      </c>
      <c r="C538" t="s">
        <v>14</v>
      </c>
      <c r="D538">
        <v>1429</v>
      </c>
      <c r="E538">
        <v>724</v>
      </c>
      <c r="F538">
        <v>813</v>
      </c>
      <c r="G538">
        <v>12</v>
      </c>
      <c r="H538">
        <v>34070</v>
      </c>
      <c r="I538">
        <v>4</v>
      </c>
      <c r="J538">
        <v>48</v>
      </c>
      <c r="K538">
        <v>759</v>
      </c>
      <c r="L538">
        <v>755</v>
      </c>
      <c r="M538">
        <v>5.1875</v>
      </c>
      <c r="N538">
        <v>2</v>
      </c>
      <c r="O538">
        <v>61</v>
      </c>
      <c r="P538" t="s">
        <v>93</v>
      </c>
      <c r="Q538" t="s">
        <v>120</v>
      </c>
      <c r="R538">
        <v>6</v>
      </c>
    </row>
    <row r="539" spans="1:18" x14ac:dyDescent="0.3">
      <c r="A539">
        <v>64441</v>
      </c>
      <c r="B539" t="s">
        <v>34</v>
      </c>
      <c r="C539" t="s">
        <v>14</v>
      </c>
      <c r="D539">
        <v>386</v>
      </c>
      <c r="E539">
        <v>258</v>
      </c>
      <c r="F539">
        <v>358</v>
      </c>
      <c r="G539">
        <v>1</v>
      </c>
      <c r="H539">
        <v>12513</v>
      </c>
      <c r="I539">
        <v>0</v>
      </c>
      <c r="J539">
        <v>75</v>
      </c>
      <c r="K539">
        <v>301</v>
      </c>
      <c r="L539">
        <v>313</v>
      </c>
      <c r="M539">
        <v>5.4285714289999998</v>
      </c>
      <c r="N539">
        <v>1</v>
      </c>
      <c r="O539">
        <v>43</v>
      </c>
      <c r="P539" t="s">
        <v>100</v>
      </c>
      <c r="Q539" t="s">
        <v>125</v>
      </c>
      <c r="R539">
        <v>10</v>
      </c>
    </row>
    <row r="540" spans="1:18" x14ac:dyDescent="0.3">
      <c r="A540">
        <v>175155</v>
      </c>
      <c r="B540" t="s">
        <v>51</v>
      </c>
      <c r="C540" t="s">
        <v>17</v>
      </c>
      <c r="D540">
        <v>740</v>
      </c>
      <c r="E540">
        <v>211</v>
      </c>
      <c r="F540">
        <v>312</v>
      </c>
      <c r="G540">
        <v>3</v>
      </c>
      <c r="H540">
        <v>12165</v>
      </c>
      <c r="I540">
        <v>3</v>
      </c>
      <c r="J540">
        <v>46</v>
      </c>
      <c r="K540">
        <v>259</v>
      </c>
      <c r="L540">
        <v>257</v>
      </c>
      <c r="M540">
        <v>10</v>
      </c>
      <c r="N540">
        <v>28</v>
      </c>
      <c r="O540">
        <v>49</v>
      </c>
      <c r="P540" t="s">
        <v>92</v>
      </c>
      <c r="Q540" t="s">
        <v>125</v>
      </c>
      <c r="R540">
        <v>21</v>
      </c>
    </row>
    <row r="541" spans="1:18" x14ac:dyDescent="0.3">
      <c r="A541">
        <v>82015</v>
      </c>
      <c r="B541" t="s">
        <v>36</v>
      </c>
      <c r="C541" t="s">
        <v>17</v>
      </c>
      <c r="D541">
        <v>543</v>
      </c>
      <c r="E541">
        <v>306</v>
      </c>
      <c r="F541">
        <v>337</v>
      </c>
      <c r="G541">
        <v>0</v>
      </c>
      <c r="H541">
        <v>11140</v>
      </c>
      <c r="I541">
        <v>0</v>
      </c>
      <c r="J541">
        <v>94</v>
      </c>
      <c r="K541">
        <v>314</v>
      </c>
      <c r="L541">
        <v>321</v>
      </c>
      <c r="M541">
        <v>10.91666667</v>
      </c>
      <c r="N541">
        <v>2</v>
      </c>
      <c r="O541">
        <v>69</v>
      </c>
      <c r="P541" t="s">
        <v>92</v>
      </c>
      <c r="Q541" t="s">
        <v>125</v>
      </c>
      <c r="R541">
        <v>18</v>
      </c>
    </row>
    <row r="542" spans="1:18" x14ac:dyDescent="0.3">
      <c r="A542">
        <v>170912</v>
      </c>
      <c r="B542" t="s">
        <v>22</v>
      </c>
      <c r="C542" t="s">
        <v>14</v>
      </c>
      <c r="D542">
        <v>1896</v>
      </c>
      <c r="E542">
        <v>502</v>
      </c>
      <c r="F542">
        <v>555</v>
      </c>
      <c r="G542">
        <v>45</v>
      </c>
      <c r="H542">
        <v>17405</v>
      </c>
      <c r="I542">
        <v>6</v>
      </c>
      <c r="J542">
        <v>56</v>
      </c>
      <c r="K542">
        <v>511</v>
      </c>
      <c r="L542">
        <v>548</v>
      </c>
      <c r="M542">
        <v>15</v>
      </c>
      <c r="N542">
        <v>0</v>
      </c>
      <c r="O542">
        <v>53</v>
      </c>
      <c r="P542" t="s">
        <v>94</v>
      </c>
      <c r="Q542" t="s">
        <v>122</v>
      </c>
      <c r="R542">
        <v>20</v>
      </c>
    </row>
    <row r="543" spans="1:18" x14ac:dyDescent="0.3">
      <c r="A543">
        <v>183055</v>
      </c>
      <c r="B543" t="s">
        <v>41</v>
      </c>
      <c r="C543" t="s">
        <v>17</v>
      </c>
      <c r="D543">
        <v>876</v>
      </c>
      <c r="E543">
        <v>337</v>
      </c>
      <c r="F543">
        <v>439</v>
      </c>
      <c r="G543">
        <v>3</v>
      </c>
      <c r="H543">
        <v>15017</v>
      </c>
      <c r="I543">
        <v>4</v>
      </c>
      <c r="J543">
        <v>37</v>
      </c>
      <c r="K543">
        <v>353</v>
      </c>
      <c r="L543">
        <v>403</v>
      </c>
      <c r="M543">
        <v>7.875</v>
      </c>
      <c r="N543">
        <v>2</v>
      </c>
      <c r="O543">
        <v>60</v>
      </c>
      <c r="P543" t="s">
        <v>91</v>
      </c>
      <c r="Q543" t="s">
        <v>122</v>
      </c>
      <c r="R543">
        <v>10</v>
      </c>
    </row>
    <row r="544" spans="1:18" x14ac:dyDescent="0.3">
      <c r="A544">
        <v>134032</v>
      </c>
      <c r="B544" t="s">
        <v>39</v>
      </c>
      <c r="C544" t="s">
        <v>17</v>
      </c>
      <c r="D544">
        <v>575</v>
      </c>
      <c r="E544">
        <v>305</v>
      </c>
      <c r="F544">
        <v>368</v>
      </c>
      <c r="G544">
        <v>0</v>
      </c>
      <c r="H544">
        <v>9906</v>
      </c>
      <c r="I544">
        <v>1</v>
      </c>
      <c r="J544">
        <v>80</v>
      </c>
      <c r="K544">
        <v>349</v>
      </c>
      <c r="L544">
        <v>326</v>
      </c>
      <c r="M544">
        <v>15</v>
      </c>
      <c r="N544">
        <v>2</v>
      </c>
      <c r="O544">
        <v>0</v>
      </c>
      <c r="P544" t="s">
        <v>92</v>
      </c>
      <c r="Q544" t="s">
        <v>125</v>
      </c>
      <c r="R544">
        <v>10</v>
      </c>
    </row>
    <row r="545" spans="1:18" x14ac:dyDescent="0.3">
      <c r="A545">
        <v>186573</v>
      </c>
      <c r="B545" t="s">
        <v>36</v>
      </c>
      <c r="C545" t="s">
        <v>17</v>
      </c>
      <c r="D545">
        <v>900</v>
      </c>
      <c r="E545">
        <v>488</v>
      </c>
      <c r="F545">
        <v>563</v>
      </c>
      <c r="G545">
        <v>2</v>
      </c>
      <c r="H545">
        <v>18369</v>
      </c>
      <c r="I545">
        <v>1</v>
      </c>
      <c r="J545">
        <v>84</v>
      </c>
      <c r="K545">
        <v>524</v>
      </c>
      <c r="L545">
        <v>537</v>
      </c>
      <c r="M545">
        <v>7.692307692</v>
      </c>
      <c r="N545">
        <v>0</v>
      </c>
      <c r="O545">
        <v>0</v>
      </c>
      <c r="P545" t="s">
        <v>90</v>
      </c>
      <c r="Q545" t="s">
        <v>121</v>
      </c>
      <c r="R545">
        <v>3</v>
      </c>
    </row>
    <row r="546" spans="1:18" x14ac:dyDescent="0.3">
      <c r="A546">
        <v>37299</v>
      </c>
      <c r="B546" t="s">
        <v>13</v>
      </c>
      <c r="C546" t="s">
        <v>17</v>
      </c>
      <c r="D546">
        <v>1171</v>
      </c>
      <c r="E546">
        <v>272</v>
      </c>
      <c r="F546">
        <v>383</v>
      </c>
      <c r="G546">
        <v>4</v>
      </c>
      <c r="H546">
        <v>14539</v>
      </c>
      <c r="I546">
        <v>17</v>
      </c>
      <c r="J546">
        <v>15</v>
      </c>
      <c r="K546">
        <v>323</v>
      </c>
      <c r="L546">
        <v>329</v>
      </c>
      <c r="M546">
        <v>9.8888888890000004</v>
      </c>
      <c r="N546">
        <v>2</v>
      </c>
      <c r="O546">
        <v>42</v>
      </c>
      <c r="P546" t="s">
        <v>89</v>
      </c>
      <c r="Q546" t="s">
        <v>120</v>
      </c>
      <c r="R546">
        <v>15</v>
      </c>
    </row>
    <row r="547" spans="1:18" x14ac:dyDescent="0.3">
      <c r="A547">
        <v>165746</v>
      </c>
      <c r="B547" t="s">
        <v>22</v>
      </c>
      <c r="C547" t="s">
        <v>14</v>
      </c>
      <c r="D547">
        <v>1429</v>
      </c>
      <c r="E547">
        <v>492</v>
      </c>
      <c r="F547">
        <v>508</v>
      </c>
      <c r="G547">
        <v>1</v>
      </c>
      <c r="H547">
        <v>14106</v>
      </c>
      <c r="I547">
        <v>15</v>
      </c>
      <c r="J547">
        <v>48</v>
      </c>
      <c r="K547">
        <v>497</v>
      </c>
      <c r="L547">
        <v>507</v>
      </c>
      <c r="M547">
        <v>4.75</v>
      </c>
      <c r="N547">
        <v>0</v>
      </c>
      <c r="O547">
        <v>-17073</v>
      </c>
      <c r="P547" t="s">
        <v>89</v>
      </c>
      <c r="Q547" t="s">
        <v>120</v>
      </c>
      <c r="R547">
        <v>10</v>
      </c>
    </row>
    <row r="548" spans="1:18" x14ac:dyDescent="0.3">
      <c r="A548">
        <v>189520</v>
      </c>
      <c r="B548" t="s">
        <v>22</v>
      </c>
      <c r="C548" t="s">
        <v>14</v>
      </c>
      <c r="D548">
        <v>4143</v>
      </c>
      <c r="E548">
        <v>617</v>
      </c>
      <c r="F548">
        <v>755</v>
      </c>
      <c r="G548">
        <v>97</v>
      </c>
      <c r="H548">
        <v>25985</v>
      </c>
      <c r="I548">
        <v>9</v>
      </c>
      <c r="J548">
        <v>59</v>
      </c>
      <c r="K548">
        <v>690</v>
      </c>
      <c r="L548">
        <v>704</v>
      </c>
      <c r="M548">
        <v>13.727272729999999</v>
      </c>
      <c r="N548">
        <v>1</v>
      </c>
      <c r="O548">
        <v>78</v>
      </c>
      <c r="P548" t="s">
        <v>94</v>
      </c>
      <c r="Q548" t="s">
        <v>122</v>
      </c>
      <c r="R548">
        <v>20</v>
      </c>
    </row>
    <row r="549" spans="1:18" x14ac:dyDescent="0.3">
      <c r="A549">
        <v>26579</v>
      </c>
      <c r="B549" t="s">
        <v>40</v>
      </c>
      <c r="C549" t="s">
        <v>17</v>
      </c>
      <c r="D549">
        <v>858</v>
      </c>
      <c r="E549">
        <v>388</v>
      </c>
      <c r="F549">
        <v>494</v>
      </c>
      <c r="G549">
        <v>7</v>
      </c>
      <c r="H549">
        <v>19457</v>
      </c>
      <c r="I549">
        <v>0</v>
      </c>
      <c r="J549">
        <v>75</v>
      </c>
      <c r="K549">
        <v>418</v>
      </c>
      <c r="L549">
        <v>429</v>
      </c>
      <c r="M549">
        <v>7.7857142860000002</v>
      </c>
      <c r="N549">
        <v>0</v>
      </c>
      <c r="O549">
        <v>54</v>
      </c>
      <c r="P549" t="s">
        <v>90</v>
      </c>
      <c r="Q549" t="s">
        <v>121</v>
      </c>
      <c r="R549">
        <v>10</v>
      </c>
    </row>
    <row r="550" spans="1:18" x14ac:dyDescent="0.3">
      <c r="A550">
        <v>109583</v>
      </c>
      <c r="B550" t="s">
        <v>50</v>
      </c>
      <c r="C550" t="s">
        <v>17</v>
      </c>
      <c r="D550">
        <v>582</v>
      </c>
      <c r="E550">
        <v>301</v>
      </c>
      <c r="F550">
        <v>354</v>
      </c>
      <c r="G550">
        <v>1</v>
      </c>
      <c r="H550">
        <v>11139</v>
      </c>
      <c r="I550">
        <v>0</v>
      </c>
      <c r="J550">
        <v>80</v>
      </c>
      <c r="K550">
        <v>325</v>
      </c>
      <c r="L550">
        <v>321</v>
      </c>
      <c r="M550">
        <v>4</v>
      </c>
      <c r="N550">
        <v>0</v>
      </c>
      <c r="O550">
        <v>52</v>
      </c>
      <c r="P550" t="s">
        <v>90</v>
      </c>
      <c r="Q550" t="s">
        <v>121</v>
      </c>
      <c r="R550">
        <v>5</v>
      </c>
    </row>
    <row r="551" spans="1:18" x14ac:dyDescent="0.3">
      <c r="A551">
        <v>40341</v>
      </c>
      <c r="B551" t="s">
        <v>13</v>
      </c>
      <c r="C551" t="s">
        <v>17</v>
      </c>
      <c r="D551">
        <v>902</v>
      </c>
      <c r="E551">
        <v>410</v>
      </c>
      <c r="F551">
        <v>461</v>
      </c>
      <c r="G551">
        <v>4</v>
      </c>
      <c r="H551">
        <v>15332</v>
      </c>
      <c r="I551">
        <v>13</v>
      </c>
      <c r="J551">
        <v>28</v>
      </c>
      <c r="K551">
        <v>413</v>
      </c>
      <c r="L551">
        <v>460</v>
      </c>
      <c r="M551">
        <v>10</v>
      </c>
      <c r="N551">
        <v>2</v>
      </c>
      <c r="O551">
        <v>73</v>
      </c>
      <c r="P551" t="s">
        <v>91</v>
      </c>
      <c r="Q551" t="s">
        <v>122</v>
      </c>
      <c r="R551">
        <v>15</v>
      </c>
    </row>
    <row r="552" spans="1:18" x14ac:dyDescent="0.3">
      <c r="A552">
        <v>111615</v>
      </c>
      <c r="B552" t="s">
        <v>33</v>
      </c>
      <c r="C552" t="s">
        <v>17</v>
      </c>
      <c r="D552">
        <v>356</v>
      </c>
      <c r="E552">
        <v>229</v>
      </c>
      <c r="F552">
        <v>225</v>
      </c>
      <c r="G552">
        <v>0</v>
      </c>
      <c r="H552">
        <v>8075</v>
      </c>
      <c r="I552">
        <v>0</v>
      </c>
      <c r="J552">
        <v>85</v>
      </c>
      <c r="K552">
        <v>236</v>
      </c>
      <c r="L552">
        <v>219</v>
      </c>
      <c r="M552">
        <v>12.33333333</v>
      </c>
      <c r="N552">
        <v>0</v>
      </c>
      <c r="O552">
        <v>44</v>
      </c>
      <c r="P552" t="s">
        <v>98</v>
      </c>
      <c r="Q552" t="s">
        <v>120</v>
      </c>
      <c r="R552">
        <v>25</v>
      </c>
    </row>
    <row r="553" spans="1:18" x14ac:dyDescent="0.3">
      <c r="A553">
        <v>93397</v>
      </c>
      <c r="B553" t="s">
        <v>16</v>
      </c>
      <c r="C553" t="s">
        <v>17</v>
      </c>
      <c r="D553">
        <v>582</v>
      </c>
      <c r="E553">
        <v>288</v>
      </c>
      <c r="F553">
        <v>279</v>
      </c>
      <c r="G553">
        <v>0</v>
      </c>
      <c r="H553">
        <v>8165</v>
      </c>
      <c r="I553">
        <v>0</v>
      </c>
      <c r="J553">
        <v>75</v>
      </c>
      <c r="K553">
        <v>288</v>
      </c>
      <c r="L553">
        <v>286</v>
      </c>
      <c r="M553">
        <v>20</v>
      </c>
      <c r="N553">
        <v>0</v>
      </c>
      <c r="O553">
        <v>0</v>
      </c>
      <c r="P553" t="s">
        <v>102</v>
      </c>
      <c r="Q553" t="s">
        <v>123</v>
      </c>
      <c r="R553">
        <v>20</v>
      </c>
    </row>
    <row r="554" spans="1:18" x14ac:dyDescent="0.3">
      <c r="A554">
        <v>5881</v>
      </c>
      <c r="B554" t="s">
        <v>22</v>
      </c>
      <c r="C554" t="s">
        <v>14</v>
      </c>
      <c r="D554">
        <v>2469</v>
      </c>
      <c r="E554">
        <v>340</v>
      </c>
      <c r="F554">
        <v>522</v>
      </c>
      <c r="G554">
        <v>71</v>
      </c>
      <c r="H554">
        <v>23188</v>
      </c>
      <c r="I554">
        <v>5</v>
      </c>
      <c r="J554">
        <v>54</v>
      </c>
      <c r="K554">
        <v>411</v>
      </c>
      <c r="L554">
        <v>475</v>
      </c>
      <c r="M554">
        <v>13.25</v>
      </c>
      <c r="N554">
        <v>1</v>
      </c>
      <c r="O554">
        <v>80</v>
      </c>
      <c r="P554" t="s">
        <v>96</v>
      </c>
      <c r="Q554" t="s">
        <v>123</v>
      </c>
      <c r="R554">
        <v>12</v>
      </c>
    </row>
    <row r="555" spans="1:18" x14ac:dyDescent="0.3">
      <c r="A555">
        <v>93184</v>
      </c>
      <c r="B555" t="s">
        <v>16</v>
      </c>
      <c r="C555" t="s">
        <v>17</v>
      </c>
      <c r="D555">
        <v>1167.273896595208</v>
      </c>
      <c r="E555">
        <v>315</v>
      </c>
      <c r="F555">
        <v>581</v>
      </c>
      <c r="G555">
        <v>0</v>
      </c>
      <c r="H555">
        <v>34143</v>
      </c>
      <c r="I555">
        <v>5</v>
      </c>
      <c r="J555">
        <v>46</v>
      </c>
      <c r="K555">
        <v>423</v>
      </c>
      <c r="L555">
        <v>417</v>
      </c>
      <c r="M555">
        <v>5.4375</v>
      </c>
      <c r="N555">
        <v>0</v>
      </c>
      <c r="O555">
        <v>80</v>
      </c>
      <c r="P555" t="s">
        <v>96</v>
      </c>
      <c r="Q555" t="s">
        <v>123</v>
      </c>
      <c r="R555">
        <v>10</v>
      </c>
    </row>
    <row r="556" spans="1:18" x14ac:dyDescent="0.3">
      <c r="A556">
        <v>9946</v>
      </c>
      <c r="B556" t="s">
        <v>16</v>
      </c>
      <c r="C556" t="s">
        <v>17</v>
      </c>
      <c r="D556">
        <v>1107</v>
      </c>
      <c r="E556">
        <v>428</v>
      </c>
      <c r="F556">
        <v>497</v>
      </c>
      <c r="G556">
        <v>0</v>
      </c>
      <c r="H556">
        <v>15788</v>
      </c>
      <c r="I556">
        <v>4</v>
      </c>
      <c r="J556">
        <v>80</v>
      </c>
      <c r="K556">
        <v>476</v>
      </c>
      <c r="L556">
        <v>432</v>
      </c>
      <c r="M556">
        <v>7.7647058820000003</v>
      </c>
      <c r="N556">
        <v>2</v>
      </c>
      <c r="O556">
        <v>71</v>
      </c>
      <c r="P556" t="s">
        <v>104</v>
      </c>
      <c r="Q556" t="s">
        <v>123</v>
      </c>
      <c r="R556">
        <v>5</v>
      </c>
    </row>
    <row r="557" spans="1:18" x14ac:dyDescent="0.3">
      <c r="A557">
        <v>46671</v>
      </c>
      <c r="B557" t="s">
        <v>44</v>
      </c>
      <c r="C557" t="s">
        <v>14</v>
      </c>
      <c r="D557">
        <v>746</v>
      </c>
      <c r="E557">
        <v>366</v>
      </c>
      <c r="F557">
        <v>433</v>
      </c>
      <c r="G557">
        <v>1</v>
      </c>
      <c r="H557">
        <v>13901</v>
      </c>
      <c r="I557">
        <v>1</v>
      </c>
      <c r="J557">
        <v>73</v>
      </c>
      <c r="K557">
        <v>409</v>
      </c>
      <c r="L557">
        <v>399</v>
      </c>
      <c r="M557">
        <v>9.8181818179999993</v>
      </c>
      <c r="N557">
        <v>0</v>
      </c>
      <c r="O557">
        <v>40</v>
      </c>
      <c r="P557" t="s">
        <v>95</v>
      </c>
      <c r="Q557" t="s">
        <v>121</v>
      </c>
      <c r="R557">
        <v>10</v>
      </c>
    </row>
    <row r="558" spans="1:18" x14ac:dyDescent="0.3">
      <c r="A558">
        <v>172750</v>
      </c>
      <c r="B558" t="s">
        <v>22</v>
      </c>
      <c r="C558" t="s">
        <v>14</v>
      </c>
      <c r="D558">
        <v>967</v>
      </c>
      <c r="E558">
        <v>300</v>
      </c>
      <c r="F558">
        <v>412</v>
      </c>
      <c r="G558">
        <v>11</v>
      </c>
      <c r="H558">
        <v>13399</v>
      </c>
      <c r="I558">
        <v>6</v>
      </c>
      <c r="J558">
        <v>58</v>
      </c>
      <c r="K558">
        <v>348</v>
      </c>
      <c r="L558">
        <v>342</v>
      </c>
      <c r="M558">
        <v>18.666666670000001</v>
      </c>
      <c r="N558">
        <v>1</v>
      </c>
      <c r="O558">
        <v>43</v>
      </c>
      <c r="P558" t="s">
        <v>89</v>
      </c>
      <c r="Q558" t="s">
        <v>120</v>
      </c>
      <c r="R558">
        <v>25</v>
      </c>
    </row>
    <row r="559" spans="1:18" x14ac:dyDescent="0.3">
      <c r="A559">
        <v>22264</v>
      </c>
      <c r="B559" t="s">
        <v>18</v>
      </c>
      <c r="C559" t="s">
        <v>14</v>
      </c>
      <c r="D559">
        <v>1250</v>
      </c>
      <c r="E559">
        <v>319</v>
      </c>
      <c r="F559">
        <v>540</v>
      </c>
      <c r="G559">
        <v>8</v>
      </c>
      <c r="H559">
        <v>25660</v>
      </c>
      <c r="I559">
        <v>3</v>
      </c>
      <c r="J559">
        <v>33</v>
      </c>
      <c r="K559">
        <v>411</v>
      </c>
      <c r="L559">
        <v>429</v>
      </c>
      <c r="M559">
        <v>22.5</v>
      </c>
      <c r="N559">
        <v>1</v>
      </c>
      <c r="O559">
        <v>67</v>
      </c>
      <c r="P559" t="s">
        <v>93</v>
      </c>
      <c r="Q559" t="s">
        <v>120</v>
      </c>
      <c r="R559">
        <v>10</v>
      </c>
    </row>
    <row r="560" spans="1:18" x14ac:dyDescent="0.3">
      <c r="A560">
        <v>56479</v>
      </c>
      <c r="B560" t="s">
        <v>58</v>
      </c>
      <c r="C560" t="s">
        <v>17</v>
      </c>
      <c r="D560">
        <v>139</v>
      </c>
      <c r="E560">
        <v>63</v>
      </c>
      <c r="F560">
        <v>137</v>
      </c>
      <c r="G560">
        <v>0</v>
      </c>
      <c r="H560">
        <v>5159</v>
      </c>
      <c r="I560">
        <v>0</v>
      </c>
      <c r="J560">
        <v>77</v>
      </c>
      <c r="K560">
        <v>106</v>
      </c>
      <c r="L560">
        <v>92</v>
      </c>
      <c r="M560">
        <v>3.3125</v>
      </c>
      <c r="N560">
        <v>2</v>
      </c>
      <c r="O560">
        <v>71</v>
      </c>
      <c r="P560" t="s">
        <v>103</v>
      </c>
      <c r="Q560" t="s">
        <v>123</v>
      </c>
      <c r="R560">
        <v>4</v>
      </c>
    </row>
    <row r="561" spans="1:18" x14ac:dyDescent="0.3">
      <c r="A561">
        <v>164372</v>
      </c>
      <c r="B561" t="s">
        <v>22</v>
      </c>
      <c r="C561" t="s">
        <v>14</v>
      </c>
      <c r="D561">
        <v>1861</v>
      </c>
      <c r="E561">
        <v>402</v>
      </c>
      <c r="F561">
        <v>527</v>
      </c>
      <c r="G561">
        <v>38</v>
      </c>
      <c r="H561">
        <v>22794</v>
      </c>
      <c r="I561">
        <v>12</v>
      </c>
      <c r="J561">
        <v>49</v>
      </c>
      <c r="K561">
        <v>499</v>
      </c>
      <c r="L561">
        <v>461</v>
      </c>
      <c r="M561">
        <v>14</v>
      </c>
      <c r="N561">
        <v>1</v>
      </c>
      <c r="O561">
        <v>42</v>
      </c>
      <c r="P561" t="s">
        <v>94</v>
      </c>
      <c r="Q561" t="s">
        <v>122</v>
      </c>
      <c r="R561">
        <v>25</v>
      </c>
    </row>
    <row r="562" spans="1:18" x14ac:dyDescent="0.3">
      <c r="A562">
        <v>5140</v>
      </c>
      <c r="B562" t="s">
        <v>22</v>
      </c>
      <c r="C562" t="s">
        <v>14</v>
      </c>
      <c r="D562">
        <v>3247</v>
      </c>
      <c r="E562">
        <v>653</v>
      </c>
      <c r="F562">
        <v>732</v>
      </c>
      <c r="G562">
        <v>94</v>
      </c>
      <c r="H562">
        <v>24693</v>
      </c>
      <c r="I562">
        <v>5</v>
      </c>
      <c r="J562">
        <v>63</v>
      </c>
      <c r="K562">
        <v>666</v>
      </c>
      <c r="L562">
        <v>722</v>
      </c>
      <c r="M562">
        <v>6.1470588240000001</v>
      </c>
      <c r="N562">
        <v>1</v>
      </c>
      <c r="O562">
        <v>75</v>
      </c>
      <c r="P562" t="s">
        <v>94</v>
      </c>
      <c r="Q562" t="s">
        <v>122</v>
      </c>
      <c r="R562">
        <v>7</v>
      </c>
    </row>
    <row r="563" spans="1:18" x14ac:dyDescent="0.3">
      <c r="A563">
        <v>32198</v>
      </c>
      <c r="B563" t="s">
        <v>13</v>
      </c>
      <c r="C563" t="s">
        <v>17</v>
      </c>
      <c r="D563">
        <v>1146</v>
      </c>
      <c r="E563">
        <v>384</v>
      </c>
      <c r="F563">
        <v>504</v>
      </c>
      <c r="G563">
        <v>20</v>
      </c>
      <c r="H563">
        <v>24850</v>
      </c>
      <c r="I563">
        <v>10</v>
      </c>
      <c r="J563">
        <v>9</v>
      </c>
      <c r="K563">
        <v>435</v>
      </c>
      <c r="L563">
        <v>447</v>
      </c>
      <c r="M563">
        <v>7.5</v>
      </c>
      <c r="N563">
        <v>0</v>
      </c>
      <c r="O563">
        <v>53</v>
      </c>
      <c r="P563" t="s">
        <v>93</v>
      </c>
      <c r="Q563" t="s">
        <v>120</v>
      </c>
      <c r="R563">
        <v>9</v>
      </c>
    </row>
    <row r="564" spans="1:18" x14ac:dyDescent="0.3">
      <c r="A564">
        <v>113607</v>
      </c>
      <c r="B564" t="s">
        <v>32</v>
      </c>
      <c r="C564" t="s">
        <v>17</v>
      </c>
      <c r="D564">
        <v>415</v>
      </c>
      <c r="E564">
        <v>212</v>
      </c>
      <c r="F564">
        <v>325</v>
      </c>
      <c r="G564">
        <v>1</v>
      </c>
      <c r="H564">
        <v>11659</v>
      </c>
      <c r="I564">
        <v>1</v>
      </c>
      <c r="J564">
        <v>71</v>
      </c>
      <c r="K564">
        <v>262</v>
      </c>
      <c r="L564">
        <v>281</v>
      </c>
      <c r="M564">
        <v>9.3333333330000006</v>
      </c>
      <c r="N564">
        <v>0</v>
      </c>
      <c r="O564">
        <v>0</v>
      </c>
      <c r="P564" t="s">
        <v>90</v>
      </c>
      <c r="Q564" t="s">
        <v>121</v>
      </c>
      <c r="R564">
        <v>15</v>
      </c>
    </row>
    <row r="565" spans="1:18" x14ac:dyDescent="0.3">
      <c r="A565">
        <v>19499</v>
      </c>
      <c r="B565" t="s">
        <v>18</v>
      </c>
      <c r="C565" t="s">
        <v>17</v>
      </c>
      <c r="D565">
        <v>854</v>
      </c>
      <c r="E565">
        <v>382</v>
      </c>
      <c r="F565">
        <v>419</v>
      </c>
      <c r="G565">
        <v>3</v>
      </c>
      <c r="H565">
        <v>14002</v>
      </c>
      <c r="I565">
        <v>3</v>
      </c>
      <c r="J565">
        <v>52</v>
      </c>
      <c r="K565">
        <v>407</v>
      </c>
      <c r="L565">
        <v>406</v>
      </c>
      <c r="M565">
        <v>22.5</v>
      </c>
      <c r="N565">
        <v>0</v>
      </c>
      <c r="O565">
        <v>0</v>
      </c>
      <c r="P565" t="s">
        <v>93</v>
      </c>
      <c r="Q565" t="s">
        <v>120</v>
      </c>
      <c r="R565">
        <v>20</v>
      </c>
    </row>
    <row r="566" spans="1:18" x14ac:dyDescent="0.3">
      <c r="A566">
        <v>73028</v>
      </c>
      <c r="B566" t="s">
        <v>30</v>
      </c>
      <c r="C566" t="s">
        <v>14</v>
      </c>
      <c r="D566">
        <v>496</v>
      </c>
      <c r="E566">
        <v>301</v>
      </c>
      <c r="F566">
        <v>372</v>
      </c>
      <c r="G566">
        <v>0</v>
      </c>
      <c r="H566">
        <v>11714</v>
      </c>
      <c r="I566">
        <v>2</v>
      </c>
      <c r="J566">
        <v>84</v>
      </c>
      <c r="K566">
        <v>317</v>
      </c>
      <c r="L566">
        <v>351</v>
      </c>
      <c r="M566">
        <v>8.8333333330000006</v>
      </c>
      <c r="N566">
        <v>1</v>
      </c>
      <c r="O566">
        <v>50</v>
      </c>
      <c r="P566" t="s">
        <v>92</v>
      </c>
      <c r="Q566" t="s">
        <v>125</v>
      </c>
      <c r="R566">
        <v>9</v>
      </c>
    </row>
    <row r="567" spans="1:18" x14ac:dyDescent="0.3">
      <c r="A567">
        <v>35553</v>
      </c>
      <c r="B567" t="s">
        <v>13</v>
      </c>
      <c r="C567" t="s">
        <v>17</v>
      </c>
      <c r="D567">
        <v>726</v>
      </c>
      <c r="E567">
        <v>302</v>
      </c>
      <c r="F567">
        <v>363</v>
      </c>
      <c r="G567">
        <v>0</v>
      </c>
      <c r="H567">
        <v>12484</v>
      </c>
      <c r="I567">
        <v>5</v>
      </c>
      <c r="J567">
        <v>33</v>
      </c>
      <c r="K567">
        <v>334</v>
      </c>
      <c r="L567">
        <v>326</v>
      </c>
      <c r="M567">
        <v>10.66666667</v>
      </c>
      <c r="N567">
        <v>2</v>
      </c>
      <c r="O567">
        <v>0</v>
      </c>
      <c r="P567" t="s">
        <v>91</v>
      </c>
      <c r="Q567" t="s">
        <v>122</v>
      </c>
      <c r="R567">
        <v>20</v>
      </c>
    </row>
    <row r="568" spans="1:18" x14ac:dyDescent="0.3">
      <c r="A568">
        <v>35463</v>
      </c>
      <c r="B568" t="s">
        <v>13</v>
      </c>
      <c r="C568" t="s">
        <v>14</v>
      </c>
      <c r="D568">
        <v>1028</v>
      </c>
      <c r="E568">
        <v>394</v>
      </c>
      <c r="F568">
        <v>584</v>
      </c>
      <c r="G568">
        <v>19</v>
      </c>
      <c r="H568">
        <v>25787</v>
      </c>
      <c r="I568">
        <v>3</v>
      </c>
      <c r="J568">
        <v>31</v>
      </c>
      <c r="K568">
        <v>493</v>
      </c>
      <c r="L568">
        <v>483</v>
      </c>
      <c r="M568">
        <v>20</v>
      </c>
      <c r="N568">
        <v>0</v>
      </c>
      <c r="O568">
        <v>60</v>
      </c>
      <c r="P568" t="s">
        <v>93</v>
      </c>
      <c r="Q568" t="s">
        <v>120</v>
      </c>
      <c r="R568">
        <v>30</v>
      </c>
    </row>
    <row r="569" spans="1:18" x14ac:dyDescent="0.3">
      <c r="A569">
        <v>91591</v>
      </c>
      <c r="B569" t="s">
        <v>16</v>
      </c>
      <c r="C569" t="s">
        <v>14</v>
      </c>
      <c r="D569">
        <v>1464</v>
      </c>
      <c r="E569">
        <v>256</v>
      </c>
      <c r="F569">
        <v>457</v>
      </c>
      <c r="G569">
        <v>23</v>
      </c>
      <c r="H569">
        <v>22015</v>
      </c>
      <c r="I569">
        <v>9</v>
      </c>
      <c r="J569">
        <v>84</v>
      </c>
      <c r="K569">
        <v>413</v>
      </c>
      <c r="L569">
        <v>294</v>
      </c>
      <c r="M569">
        <v>9.8571428569999995</v>
      </c>
      <c r="N569">
        <v>1</v>
      </c>
      <c r="O569">
        <v>0</v>
      </c>
      <c r="P569" t="s">
        <v>93</v>
      </c>
      <c r="Q569" t="s">
        <v>120</v>
      </c>
      <c r="R569">
        <v>10</v>
      </c>
    </row>
    <row r="570" spans="1:18" x14ac:dyDescent="0.3">
      <c r="A570">
        <v>109099</v>
      </c>
      <c r="B570" t="s">
        <v>50</v>
      </c>
      <c r="C570" t="s">
        <v>17</v>
      </c>
      <c r="D570">
        <v>719</v>
      </c>
      <c r="E570">
        <v>313</v>
      </c>
      <c r="F570">
        <v>391</v>
      </c>
      <c r="G570">
        <v>2</v>
      </c>
      <c r="H570">
        <v>12333</v>
      </c>
      <c r="I570">
        <v>0</v>
      </c>
      <c r="J570">
        <v>84</v>
      </c>
      <c r="K570">
        <v>337</v>
      </c>
      <c r="L570">
        <v>373</v>
      </c>
      <c r="M570">
        <v>6.4285714289999998</v>
      </c>
      <c r="N570">
        <v>0</v>
      </c>
      <c r="O570">
        <v>40</v>
      </c>
      <c r="P570" t="s">
        <v>90</v>
      </c>
      <c r="Q570" t="s">
        <v>121</v>
      </c>
      <c r="R570">
        <v>6</v>
      </c>
    </row>
    <row r="571" spans="1:18" x14ac:dyDescent="0.3">
      <c r="A571">
        <v>174182</v>
      </c>
      <c r="B571" t="s">
        <v>38</v>
      </c>
      <c r="C571" t="s">
        <v>17</v>
      </c>
      <c r="D571">
        <v>3063</v>
      </c>
      <c r="E571">
        <v>337</v>
      </c>
      <c r="F571">
        <v>506</v>
      </c>
      <c r="G571">
        <v>78</v>
      </c>
      <c r="H571">
        <v>21051</v>
      </c>
      <c r="I571">
        <v>22</v>
      </c>
      <c r="J571">
        <v>41</v>
      </c>
      <c r="K571">
        <v>429</v>
      </c>
      <c r="L571">
        <v>418</v>
      </c>
      <c r="M571">
        <v>20</v>
      </c>
      <c r="N571">
        <v>0</v>
      </c>
      <c r="O571">
        <v>65</v>
      </c>
      <c r="P571" t="s">
        <v>96</v>
      </c>
      <c r="Q571" t="s">
        <v>123</v>
      </c>
      <c r="R571">
        <v>20</v>
      </c>
    </row>
    <row r="572" spans="1:18" x14ac:dyDescent="0.3">
      <c r="A572">
        <v>183722</v>
      </c>
      <c r="B572" t="s">
        <v>41</v>
      </c>
      <c r="C572" t="s">
        <v>17</v>
      </c>
      <c r="D572">
        <v>684</v>
      </c>
      <c r="E572">
        <v>280</v>
      </c>
      <c r="F572">
        <v>355</v>
      </c>
      <c r="G572">
        <v>1</v>
      </c>
      <c r="H572">
        <v>11763</v>
      </c>
      <c r="I572">
        <v>2</v>
      </c>
      <c r="J572">
        <v>57</v>
      </c>
      <c r="K572">
        <v>311</v>
      </c>
      <c r="L572">
        <v>326</v>
      </c>
      <c r="M572">
        <v>12.2</v>
      </c>
      <c r="N572">
        <v>0</v>
      </c>
      <c r="O572">
        <v>49</v>
      </c>
      <c r="P572" t="s">
        <v>92</v>
      </c>
      <c r="Q572" t="s">
        <v>125</v>
      </c>
      <c r="R572">
        <v>20</v>
      </c>
    </row>
    <row r="573" spans="1:18" x14ac:dyDescent="0.3">
      <c r="A573">
        <v>98374</v>
      </c>
      <c r="B573" t="s">
        <v>16</v>
      </c>
      <c r="C573" t="s">
        <v>17</v>
      </c>
      <c r="D573">
        <v>376</v>
      </c>
      <c r="E573">
        <v>268</v>
      </c>
      <c r="F573">
        <v>344</v>
      </c>
      <c r="G573">
        <v>0</v>
      </c>
      <c r="H573">
        <v>11979</v>
      </c>
      <c r="I573">
        <v>0</v>
      </c>
      <c r="J573">
        <v>86</v>
      </c>
      <c r="K573">
        <v>339</v>
      </c>
      <c r="L573">
        <v>304</v>
      </c>
      <c r="M573">
        <v>6.2173913040000004</v>
      </c>
      <c r="N573">
        <v>0</v>
      </c>
      <c r="O573">
        <v>77</v>
      </c>
      <c r="P573" t="s">
        <v>89</v>
      </c>
      <c r="Q573" t="s">
        <v>120</v>
      </c>
      <c r="R573">
        <v>15</v>
      </c>
    </row>
    <row r="574" spans="1:18" x14ac:dyDescent="0.3">
      <c r="A574">
        <v>126681</v>
      </c>
      <c r="B574" t="s">
        <v>21</v>
      </c>
      <c r="C574" t="s">
        <v>17</v>
      </c>
      <c r="D574">
        <v>927</v>
      </c>
      <c r="E574">
        <v>386</v>
      </c>
      <c r="F574">
        <v>484</v>
      </c>
      <c r="G574">
        <v>5</v>
      </c>
      <c r="H574">
        <v>16777</v>
      </c>
      <c r="I574">
        <v>2</v>
      </c>
      <c r="J574">
        <v>57</v>
      </c>
      <c r="K574">
        <v>417</v>
      </c>
      <c r="L574">
        <v>448</v>
      </c>
      <c r="M574">
        <v>9.7333333329999991</v>
      </c>
      <c r="N574">
        <v>28</v>
      </c>
      <c r="O574">
        <v>58</v>
      </c>
      <c r="P574" t="s">
        <v>92</v>
      </c>
      <c r="Q574" t="s">
        <v>125</v>
      </c>
      <c r="R574">
        <v>15</v>
      </c>
    </row>
    <row r="575" spans="1:18" x14ac:dyDescent="0.3">
      <c r="A575">
        <v>147936</v>
      </c>
      <c r="B575" t="s">
        <v>22</v>
      </c>
      <c r="C575" t="s">
        <v>14</v>
      </c>
      <c r="D575">
        <v>3511</v>
      </c>
      <c r="E575">
        <v>373</v>
      </c>
      <c r="F575">
        <v>491</v>
      </c>
      <c r="G575">
        <v>92</v>
      </c>
      <c r="H575">
        <v>23187</v>
      </c>
      <c r="I575">
        <v>44</v>
      </c>
      <c r="J575">
        <v>25</v>
      </c>
      <c r="K575">
        <v>452</v>
      </c>
      <c r="L575">
        <v>421</v>
      </c>
      <c r="M575">
        <v>5.4666666670000001</v>
      </c>
      <c r="N575">
        <v>1</v>
      </c>
      <c r="O575">
        <v>-17093</v>
      </c>
      <c r="P575" t="s">
        <v>96</v>
      </c>
      <c r="Q575" t="s">
        <v>123</v>
      </c>
      <c r="R575">
        <v>5</v>
      </c>
    </row>
    <row r="576" spans="1:18" x14ac:dyDescent="0.3">
      <c r="A576">
        <v>152133</v>
      </c>
      <c r="B576" t="s">
        <v>22</v>
      </c>
      <c r="C576" t="s">
        <v>17</v>
      </c>
      <c r="D576">
        <v>1185</v>
      </c>
      <c r="E576">
        <v>354</v>
      </c>
      <c r="F576">
        <v>383</v>
      </c>
      <c r="G576">
        <v>0</v>
      </c>
      <c r="H576">
        <v>11061</v>
      </c>
      <c r="I576">
        <v>16</v>
      </c>
      <c r="J576">
        <v>48</v>
      </c>
      <c r="K576">
        <v>373</v>
      </c>
      <c r="L576">
        <v>369</v>
      </c>
      <c r="M576">
        <v>21.666666670000001</v>
      </c>
      <c r="N576">
        <v>28</v>
      </c>
      <c r="O576">
        <v>0</v>
      </c>
      <c r="P576" t="s">
        <v>99</v>
      </c>
      <c r="Q576" t="s">
        <v>122</v>
      </c>
      <c r="R576">
        <v>5</v>
      </c>
    </row>
    <row r="577" spans="1:18" x14ac:dyDescent="0.3">
      <c r="A577">
        <v>57929</v>
      </c>
      <c r="B577" t="s">
        <v>58</v>
      </c>
      <c r="C577" t="s">
        <v>17</v>
      </c>
      <c r="D577">
        <v>453</v>
      </c>
      <c r="E577">
        <v>215</v>
      </c>
      <c r="F577">
        <v>302</v>
      </c>
      <c r="G577">
        <v>1</v>
      </c>
      <c r="H577">
        <v>9722</v>
      </c>
      <c r="I577">
        <v>0</v>
      </c>
      <c r="J577">
        <v>82</v>
      </c>
      <c r="K577">
        <v>260</v>
      </c>
      <c r="L577">
        <v>266</v>
      </c>
      <c r="M577">
        <v>8.307692308</v>
      </c>
      <c r="N577">
        <v>2</v>
      </c>
      <c r="O577">
        <v>62</v>
      </c>
      <c r="P577" t="s">
        <v>100</v>
      </c>
      <c r="Q577" t="s">
        <v>125</v>
      </c>
      <c r="R577">
        <v>10</v>
      </c>
    </row>
    <row r="578" spans="1:18" x14ac:dyDescent="0.3">
      <c r="A578">
        <v>15697</v>
      </c>
      <c r="B578" t="s">
        <v>18</v>
      </c>
      <c r="C578" t="s">
        <v>31</v>
      </c>
      <c r="D578">
        <v>535</v>
      </c>
      <c r="E578">
        <v>283</v>
      </c>
      <c r="F578">
        <v>336</v>
      </c>
      <c r="G578">
        <v>1</v>
      </c>
      <c r="H578">
        <v>12206</v>
      </c>
      <c r="I578">
        <v>3</v>
      </c>
      <c r="J578">
        <v>77</v>
      </c>
      <c r="K578">
        <v>307</v>
      </c>
      <c r="L578">
        <v>306</v>
      </c>
      <c r="M578">
        <v>14</v>
      </c>
      <c r="N578">
        <v>0</v>
      </c>
      <c r="O578">
        <v>0</v>
      </c>
      <c r="P578" t="s">
        <v>92</v>
      </c>
      <c r="Q578" t="s">
        <v>125</v>
      </c>
      <c r="R578">
        <v>20</v>
      </c>
    </row>
    <row r="579" spans="1:18" x14ac:dyDescent="0.3">
      <c r="A579">
        <v>92814</v>
      </c>
      <c r="B579" t="s">
        <v>16</v>
      </c>
      <c r="C579" t="s">
        <v>17</v>
      </c>
      <c r="D579">
        <v>747</v>
      </c>
      <c r="E579">
        <v>458</v>
      </c>
      <c r="F579">
        <v>503</v>
      </c>
      <c r="G579">
        <v>0</v>
      </c>
      <c r="H579">
        <v>14965</v>
      </c>
      <c r="I579">
        <v>13</v>
      </c>
      <c r="J579">
        <v>63</v>
      </c>
      <c r="K579">
        <v>489</v>
      </c>
      <c r="L579">
        <v>475</v>
      </c>
      <c r="M579">
        <v>10</v>
      </c>
      <c r="N579">
        <v>0</v>
      </c>
      <c r="O579">
        <v>33</v>
      </c>
      <c r="P579" t="s">
        <v>96</v>
      </c>
      <c r="Q579" t="s">
        <v>123</v>
      </c>
      <c r="R579">
        <v>25</v>
      </c>
    </row>
    <row r="580" spans="1:18" x14ac:dyDescent="0.3">
      <c r="A580">
        <v>98282</v>
      </c>
      <c r="B580" t="s">
        <v>16</v>
      </c>
      <c r="C580" t="s">
        <v>14</v>
      </c>
      <c r="D580">
        <v>439</v>
      </c>
      <c r="E580">
        <v>362</v>
      </c>
      <c r="F580">
        <v>404</v>
      </c>
      <c r="G580">
        <v>0</v>
      </c>
      <c r="H580">
        <v>13570</v>
      </c>
      <c r="I580">
        <v>1</v>
      </c>
      <c r="J580">
        <v>89</v>
      </c>
      <c r="K580">
        <v>388</v>
      </c>
      <c r="L580">
        <v>371</v>
      </c>
      <c r="M580">
        <v>10.6</v>
      </c>
      <c r="N580">
        <v>0</v>
      </c>
      <c r="O580">
        <v>62</v>
      </c>
      <c r="P580" t="s">
        <v>92</v>
      </c>
      <c r="Q580" t="s">
        <v>125</v>
      </c>
      <c r="R580">
        <v>15</v>
      </c>
    </row>
    <row r="581" spans="1:18" x14ac:dyDescent="0.3">
      <c r="A581">
        <v>27798</v>
      </c>
      <c r="B581" t="s">
        <v>40</v>
      </c>
      <c r="C581" t="s">
        <v>17</v>
      </c>
      <c r="D581">
        <v>935</v>
      </c>
      <c r="E581">
        <v>419</v>
      </c>
      <c r="F581">
        <v>541</v>
      </c>
      <c r="G581">
        <v>8</v>
      </c>
      <c r="H581">
        <v>16922</v>
      </c>
      <c r="I581">
        <v>1</v>
      </c>
      <c r="J581">
        <v>61</v>
      </c>
      <c r="K581">
        <v>439</v>
      </c>
      <c r="L581">
        <v>510</v>
      </c>
      <c r="M581">
        <v>11.21428571</v>
      </c>
      <c r="N581">
        <v>0</v>
      </c>
      <c r="O581">
        <v>54</v>
      </c>
      <c r="P581" t="s">
        <v>90</v>
      </c>
      <c r="Q581" t="s">
        <v>121</v>
      </c>
      <c r="R581">
        <v>10</v>
      </c>
    </row>
    <row r="582" spans="1:18" x14ac:dyDescent="0.3">
      <c r="A582">
        <v>45503</v>
      </c>
      <c r="B582" t="s">
        <v>13</v>
      </c>
      <c r="C582" t="s">
        <v>14</v>
      </c>
      <c r="D582">
        <v>616</v>
      </c>
      <c r="E582">
        <v>212</v>
      </c>
      <c r="F582">
        <v>282</v>
      </c>
      <c r="G582">
        <v>1</v>
      </c>
      <c r="H582">
        <v>11912</v>
      </c>
      <c r="I582">
        <v>5</v>
      </c>
      <c r="J582">
        <v>16</v>
      </c>
      <c r="K582">
        <v>234</v>
      </c>
      <c r="L582">
        <v>248</v>
      </c>
      <c r="M582">
        <v>5.1333333330000004</v>
      </c>
      <c r="N582">
        <v>1</v>
      </c>
      <c r="O582">
        <v>60</v>
      </c>
      <c r="P582" t="s">
        <v>98</v>
      </c>
      <c r="Q582" t="s">
        <v>120</v>
      </c>
      <c r="R582">
        <v>5</v>
      </c>
    </row>
    <row r="583" spans="1:18" x14ac:dyDescent="0.3">
      <c r="A583">
        <v>6006</v>
      </c>
      <c r="B583" t="s">
        <v>49</v>
      </c>
      <c r="C583" t="s">
        <v>17</v>
      </c>
      <c r="D583">
        <v>947</v>
      </c>
      <c r="E583">
        <v>300</v>
      </c>
      <c r="F583">
        <v>469</v>
      </c>
      <c r="G583">
        <v>3</v>
      </c>
      <c r="H583">
        <v>17986</v>
      </c>
      <c r="I583">
        <v>2</v>
      </c>
      <c r="J583">
        <v>43</v>
      </c>
      <c r="K583">
        <v>360</v>
      </c>
      <c r="L583">
        <v>342</v>
      </c>
      <c r="M583">
        <v>85</v>
      </c>
      <c r="N583">
        <v>0</v>
      </c>
      <c r="O583">
        <v>81</v>
      </c>
      <c r="P583" t="s">
        <v>93</v>
      </c>
      <c r="Q583" t="s">
        <v>120</v>
      </c>
      <c r="R583">
        <v>100</v>
      </c>
    </row>
    <row r="584" spans="1:18" x14ac:dyDescent="0.3">
      <c r="A584">
        <v>138182</v>
      </c>
      <c r="B584" t="s">
        <v>56</v>
      </c>
      <c r="C584" t="s">
        <v>17</v>
      </c>
      <c r="D584">
        <v>572</v>
      </c>
      <c r="E584">
        <v>204</v>
      </c>
      <c r="F584">
        <v>253</v>
      </c>
      <c r="G584">
        <v>1</v>
      </c>
      <c r="H584">
        <v>10858</v>
      </c>
      <c r="I584">
        <v>7</v>
      </c>
      <c r="J584">
        <v>36</v>
      </c>
      <c r="K584">
        <v>242</v>
      </c>
      <c r="L584">
        <v>238</v>
      </c>
      <c r="M584">
        <v>6</v>
      </c>
      <c r="N584">
        <v>28</v>
      </c>
      <c r="O584">
        <v>68</v>
      </c>
      <c r="P584" t="s">
        <v>89</v>
      </c>
      <c r="Q584" t="s">
        <v>120</v>
      </c>
      <c r="R584">
        <v>5</v>
      </c>
    </row>
    <row r="585" spans="1:18" x14ac:dyDescent="0.3">
      <c r="A585">
        <v>144714</v>
      </c>
      <c r="B585" t="s">
        <v>22</v>
      </c>
      <c r="C585" t="s">
        <v>17</v>
      </c>
      <c r="D585">
        <v>5014</v>
      </c>
      <c r="E585">
        <v>756</v>
      </c>
      <c r="F585">
        <v>770</v>
      </c>
      <c r="G585">
        <v>98</v>
      </c>
      <c r="H585">
        <v>31694</v>
      </c>
      <c r="I585">
        <v>6</v>
      </c>
      <c r="J585">
        <v>55</v>
      </c>
      <c r="K585">
        <v>664</v>
      </c>
      <c r="L585">
        <v>765</v>
      </c>
      <c r="M585">
        <v>13</v>
      </c>
      <c r="N585">
        <v>0</v>
      </c>
      <c r="O585">
        <v>0</v>
      </c>
      <c r="P585" t="s">
        <v>94</v>
      </c>
      <c r="Q585" t="s">
        <v>122</v>
      </c>
      <c r="R585">
        <v>16</v>
      </c>
    </row>
    <row r="586" spans="1:18" x14ac:dyDescent="0.3">
      <c r="A586">
        <v>10001</v>
      </c>
      <c r="B586" t="s">
        <v>16</v>
      </c>
      <c r="C586" t="s">
        <v>14</v>
      </c>
      <c r="D586">
        <v>675</v>
      </c>
      <c r="E586">
        <v>278</v>
      </c>
      <c r="F586">
        <v>409</v>
      </c>
      <c r="G586">
        <v>0</v>
      </c>
      <c r="H586">
        <v>22221</v>
      </c>
      <c r="I586">
        <v>0</v>
      </c>
      <c r="J586">
        <v>65</v>
      </c>
      <c r="K586">
        <v>298</v>
      </c>
      <c r="L586">
        <v>341</v>
      </c>
      <c r="M586">
        <v>11.222222220000001</v>
      </c>
      <c r="N586">
        <v>1</v>
      </c>
      <c r="O586">
        <v>42</v>
      </c>
      <c r="P586" t="s">
        <v>93</v>
      </c>
      <c r="Q586" t="s">
        <v>120</v>
      </c>
      <c r="R586">
        <v>16</v>
      </c>
    </row>
    <row r="587" spans="1:18" x14ac:dyDescent="0.3">
      <c r="A587">
        <v>157860</v>
      </c>
      <c r="B587" t="s">
        <v>22</v>
      </c>
      <c r="C587" t="s">
        <v>14</v>
      </c>
      <c r="D587">
        <v>3663</v>
      </c>
      <c r="E587">
        <v>749</v>
      </c>
      <c r="F587">
        <v>818</v>
      </c>
      <c r="G587">
        <v>87</v>
      </c>
      <c r="H587">
        <v>27400</v>
      </c>
      <c r="I587">
        <v>14</v>
      </c>
      <c r="J587">
        <v>52</v>
      </c>
      <c r="K587">
        <v>777</v>
      </c>
      <c r="L587">
        <v>784</v>
      </c>
      <c r="M587">
        <v>4.2857142860000002</v>
      </c>
      <c r="N587">
        <v>1002</v>
      </c>
      <c r="O587">
        <v>40</v>
      </c>
      <c r="P587" t="s">
        <v>94</v>
      </c>
      <c r="Q587" t="s">
        <v>122</v>
      </c>
      <c r="R587">
        <v>4</v>
      </c>
    </row>
    <row r="588" spans="1:18" x14ac:dyDescent="0.3">
      <c r="A588">
        <v>58351</v>
      </c>
      <c r="B588" t="s">
        <v>58</v>
      </c>
      <c r="C588" t="s">
        <v>14</v>
      </c>
      <c r="D588">
        <v>269</v>
      </c>
      <c r="E588">
        <v>224</v>
      </c>
      <c r="F588">
        <v>284</v>
      </c>
      <c r="G588">
        <v>0</v>
      </c>
      <c r="H588">
        <v>8172</v>
      </c>
      <c r="I588">
        <v>0</v>
      </c>
      <c r="J588">
        <v>77</v>
      </c>
      <c r="K588">
        <v>256</v>
      </c>
      <c r="L588">
        <v>250</v>
      </c>
      <c r="M588">
        <v>7.75</v>
      </c>
      <c r="N588">
        <v>1</v>
      </c>
      <c r="O588">
        <v>69</v>
      </c>
      <c r="P588" t="s">
        <v>100</v>
      </c>
      <c r="Q588" t="s">
        <v>125</v>
      </c>
      <c r="R588">
        <v>9</v>
      </c>
    </row>
    <row r="589" spans="1:18" x14ac:dyDescent="0.3">
      <c r="A589">
        <v>97552</v>
      </c>
      <c r="B589" t="s">
        <v>16</v>
      </c>
      <c r="C589" t="s">
        <v>17</v>
      </c>
      <c r="D589">
        <v>226</v>
      </c>
      <c r="E589">
        <v>183</v>
      </c>
      <c r="F589">
        <v>263</v>
      </c>
      <c r="G589">
        <v>0</v>
      </c>
      <c r="H589">
        <v>8763</v>
      </c>
      <c r="I589">
        <v>1</v>
      </c>
      <c r="J589">
        <v>54</v>
      </c>
      <c r="K589">
        <v>288</v>
      </c>
      <c r="L589">
        <v>228</v>
      </c>
      <c r="M589">
        <v>14</v>
      </c>
      <c r="N589">
        <v>0</v>
      </c>
      <c r="O589">
        <v>69</v>
      </c>
      <c r="P589" t="s">
        <v>98</v>
      </c>
      <c r="Q589" t="s">
        <v>120</v>
      </c>
      <c r="R589">
        <v>50</v>
      </c>
    </row>
    <row r="590" spans="1:18" x14ac:dyDescent="0.3">
      <c r="A590">
        <v>85920</v>
      </c>
      <c r="B590" t="s">
        <v>53</v>
      </c>
      <c r="C590" t="s">
        <v>14</v>
      </c>
      <c r="D590">
        <v>278</v>
      </c>
      <c r="E590">
        <v>199</v>
      </c>
      <c r="F590">
        <v>270</v>
      </c>
      <c r="G590">
        <v>0</v>
      </c>
      <c r="H590">
        <v>9994</v>
      </c>
      <c r="I590">
        <v>1</v>
      </c>
      <c r="J590">
        <v>80</v>
      </c>
      <c r="K590">
        <v>244</v>
      </c>
      <c r="L590">
        <v>238</v>
      </c>
      <c r="M590">
        <v>9.7777777780000008</v>
      </c>
      <c r="N590">
        <v>1</v>
      </c>
      <c r="O590">
        <v>0</v>
      </c>
      <c r="P590" t="s">
        <v>97</v>
      </c>
      <c r="Q590">
        <v>0</v>
      </c>
      <c r="R590">
        <v>20</v>
      </c>
    </row>
    <row r="591" spans="1:18" x14ac:dyDescent="0.3">
      <c r="A591">
        <v>29401</v>
      </c>
      <c r="B591" t="s">
        <v>40</v>
      </c>
      <c r="C591" t="s">
        <v>14</v>
      </c>
      <c r="D591">
        <v>471</v>
      </c>
      <c r="E591">
        <v>282</v>
      </c>
      <c r="F591">
        <v>298</v>
      </c>
      <c r="G591">
        <v>0</v>
      </c>
      <c r="H591">
        <v>9015</v>
      </c>
      <c r="I591">
        <v>1</v>
      </c>
      <c r="J591">
        <v>77</v>
      </c>
      <c r="K591">
        <v>307</v>
      </c>
      <c r="L591">
        <v>273</v>
      </c>
      <c r="M591">
        <v>10.33333333</v>
      </c>
      <c r="N591">
        <v>1</v>
      </c>
      <c r="O591">
        <v>63</v>
      </c>
      <c r="P591" t="s">
        <v>90</v>
      </c>
      <c r="Q591" t="s">
        <v>121</v>
      </c>
      <c r="R591">
        <v>15</v>
      </c>
    </row>
    <row r="592" spans="1:18" x14ac:dyDescent="0.3">
      <c r="A592">
        <v>12715</v>
      </c>
      <c r="B592" t="s">
        <v>44</v>
      </c>
      <c r="C592" t="s">
        <v>14</v>
      </c>
      <c r="D592">
        <v>604</v>
      </c>
      <c r="E592">
        <v>314</v>
      </c>
      <c r="F592">
        <v>327</v>
      </c>
      <c r="G592">
        <v>0</v>
      </c>
      <c r="H592">
        <v>16211</v>
      </c>
      <c r="I592">
        <v>0</v>
      </c>
      <c r="J592">
        <v>68</v>
      </c>
      <c r="K592">
        <v>337</v>
      </c>
      <c r="L592">
        <v>304</v>
      </c>
      <c r="M592">
        <v>15</v>
      </c>
      <c r="N592">
        <v>1</v>
      </c>
      <c r="O592">
        <v>85</v>
      </c>
      <c r="P592" t="s">
        <v>93</v>
      </c>
      <c r="Q592" t="s">
        <v>120</v>
      </c>
      <c r="R592">
        <v>15</v>
      </c>
    </row>
    <row r="593" spans="1:18" x14ac:dyDescent="0.3">
      <c r="A593">
        <v>90031</v>
      </c>
      <c r="B593" t="s">
        <v>16</v>
      </c>
      <c r="C593" t="s">
        <v>17</v>
      </c>
      <c r="D593">
        <v>1219</v>
      </c>
      <c r="E593">
        <v>417</v>
      </c>
      <c r="F593">
        <v>540</v>
      </c>
      <c r="G593">
        <v>2</v>
      </c>
      <c r="H593">
        <v>21371</v>
      </c>
      <c r="I593">
        <v>11</v>
      </c>
      <c r="J593">
        <v>71</v>
      </c>
      <c r="K593">
        <v>472</v>
      </c>
      <c r="L593">
        <v>494</v>
      </c>
      <c r="M593">
        <v>3.7222222220000001</v>
      </c>
      <c r="N593">
        <v>2</v>
      </c>
      <c r="O593">
        <v>81</v>
      </c>
      <c r="P593" t="s">
        <v>93</v>
      </c>
      <c r="Q593" t="s">
        <v>120</v>
      </c>
      <c r="R593">
        <v>3</v>
      </c>
    </row>
    <row r="594" spans="1:18" x14ac:dyDescent="0.3">
      <c r="A594">
        <v>55442</v>
      </c>
      <c r="B594" t="s">
        <v>63</v>
      </c>
      <c r="C594" t="s">
        <v>14</v>
      </c>
      <c r="D594">
        <v>382</v>
      </c>
      <c r="E594">
        <v>142</v>
      </c>
      <c r="F594">
        <v>240</v>
      </c>
      <c r="G594">
        <v>0</v>
      </c>
      <c r="H594">
        <v>9374</v>
      </c>
      <c r="I594">
        <v>1</v>
      </c>
      <c r="J594">
        <v>89</v>
      </c>
      <c r="K594">
        <v>181</v>
      </c>
      <c r="L594">
        <v>205</v>
      </c>
      <c r="M594">
        <v>9.1666666669999994</v>
      </c>
      <c r="N594">
        <v>0</v>
      </c>
      <c r="O594">
        <v>72</v>
      </c>
      <c r="P594" t="s">
        <v>100</v>
      </c>
      <c r="Q594" t="s">
        <v>125</v>
      </c>
      <c r="R594">
        <v>25</v>
      </c>
    </row>
    <row r="595" spans="1:18" x14ac:dyDescent="0.3">
      <c r="A595">
        <v>105984</v>
      </c>
      <c r="B595" t="s">
        <v>28</v>
      </c>
      <c r="C595" t="s">
        <v>17</v>
      </c>
      <c r="D595">
        <v>1699</v>
      </c>
      <c r="E595">
        <v>462</v>
      </c>
      <c r="F595">
        <v>787</v>
      </c>
      <c r="G595">
        <v>35</v>
      </c>
      <c r="H595">
        <v>35636</v>
      </c>
      <c r="I595">
        <v>6</v>
      </c>
      <c r="J595">
        <v>47</v>
      </c>
      <c r="K595">
        <v>657</v>
      </c>
      <c r="L595">
        <v>581</v>
      </c>
      <c r="M595">
        <v>12.16666667</v>
      </c>
      <c r="N595">
        <v>0</v>
      </c>
      <c r="O595">
        <v>40</v>
      </c>
      <c r="P595" t="s">
        <v>94</v>
      </c>
      <c r="Q595" t="s">
        <v>122</v>
      </c>
      <c r="R595">
        <v>10</v>
      </c>
    </row>
    <row r="596" spans="1:18" x14ac:dyDescent="0.3">
      <c r="A596">
        <v>188035</v>
      </c>
      <c r="B596" t="s">
        <v>56</v>
      </c>
      <c r="C596" t="s">
        <v>97</v>
      </c>
      <c r="D596">
        <v>1165</v>
      </c>
      <c r="E596">
        <v>489</v>
      </c>
      <c r="F596">
        <v>539</v>
      </c>
      <c r="G596">
        <v>9</v>
      </c>
      <c r="H596">
        <v>19234</v>
      </c>
      <c r="I596">
        <v>6</v>
      </c>
      <c r="J596">
        <v>18</v>
      </c>
      <c r="K596">
        <v>514</v>
      </c>
      <c r="L596">
        <v>519</v>
      </c>
      <c r="M596">
        <v>11.5</v>
      </c>
      <c r="N596">
        <v>1</v>
      </c>
      <c r="O596">
        <v>0</v>
      </c>
      <c r="P596" t="s">
        <v>94</v>
      </c>
      <c r="Q596" t="s">
        <v>122</v>
      </c>
      <c r="R596">
        <v>23</v>
      </c>
    </row>
    <row r="597" spans="1:18" x14ac:dyDescent="0.3">
      <c r="A597">
        <v>101665</v>
      </c>
      <c r="B597" t="s">
        <v>37</v>
      </c>
      <c r="C597" t="s">
        <v>17</v>
      </c>
      <c r="D597">
        <v>803</v>
      </c>
      <c r="E597">
        <v>413</v>
      </c>
      <c r="F597">
        <v>473</v>
      </c>
      <c r="G597">
        <v>0</v>
      </c>
      <c r="H597">
        <v>15002</v>
      </c>
      <c r="I597">
        <v>1</v>
      </c>
      <c r="J597">
        <v>58</v>
      </c>
      <c r="K597">
        <v>429</v>
      </c>
      <c r="L597">
        <v>447</v>
      </c>
      <c r="M597">
        <v>4.0697674419999998</v>
      </c>
      <c r="N597">
        <v>0</v>
      </c>
      <c r="O597">
        <v>24</v>
      </c>
      <c r="P597" t="s">
        <v>90</v>
      </c>
      <c r="Q597" t="s">
        <v>121</v>
      </c>
      <c r="R597">
        <v>5</v>
      </c>
    </row>
    <row r="598" spans="1:18" x14ac:dyDescent="0.3">
      <c r="A598">
        <v>70774</v>
      </c>
      <c r="B598" t="s">
        <v>30</v>
      </c>
      <c r="C598" t="s">
        <v>17</v>
      </c>
      <c r="D598">
        <v>394</v>
      </c>
      <c r="E598">
        <v>229</v>
      </c>
      <c r="F598">
        <v>308</v>
      </c>
      <c r="G598">
        <v>0</v>
      </c>
      <c r="H598">
        <v>9859</v>
      </c>
      <c r="I598">
        <v>0</v>
      </c>
      <c r="J598">
        <v>92</v>
      </c>
      <c r="K598">
        <v>293</v>
      </c>
      <c r="L598">
        <v>264</v>
      </c>
      <c r="M598">
        <v>3.7</v>
      </c>
      <c r="N598">
        <v>2</v>
      </c>
      <c r="O598">
        <v>41</v>
      </c>
      <c r="P598" t="s">
        <v>92</v>
      </c>
      <c r="Q598" t="s">
        <v>125</v>
      </c>
      <c r="R598">
        <v>4</v>
      </c>
    </row>
    <row r="599" spans="1:18" x14ac:dyDescent="0.3">
      <c r="A599">
        <v>23263</v>
      </c>
      <c r="B599" t="s">
        <v>47</v>
      </c>
      <c r="C599" t="s">
        <v>17</v>
      </c>
      <c r="D599">
        <v>490</v>
      </c>
      <c r="E599">
        <v>328</v>
      </c>
      <c r="F599">
        <v>373</v>
      </c>
      <c r="G599">
        <v>0</v>
      </c>
      <c r="H599">
        <v>11313</v>
      </c>
      <c r="I599">
        <v>2</v>
      </c>
      <c r="J599">
        <v>76</v>
      </c>
      <c r="K599">
        <v>341</v>
      </c>
      <c r="L599">
        <v>336</v>
      </c>
      <c r="M599">
        <v>19.600000000000001</v>
      </c>
      <c r="N599">
        <v>0</v>
      </c>
      <c r="O599">
        <v>64</v>
      </c>
      <c r="P599" t="s">
        <v>92</v>
      </c>
      <c r="Q599" t="s">
        <v>125</v>
      </c>
      <c r="R599">
        <v>30</v>
      </c>
    </row>
    <row r="600" spans="1:18" x14ac:dyDescent="0.3">
      <c r="A600">
        <v>166475</v>
      </c>
      <c r="B600" t="s">
        <v>22</v>
      </c>
      <c r="C600" t="s">
        <v>31</v>
      </c>
      <c r="D600">
        <v>949</v>
      </c>
      <c r="E600">
        <v>264</v>
      </c>
      <c r="F600">
        <v>411</v>
      </c>
      <c r="G600">
        <v>1</v>
      </c>
      <c r="H600">
        <v>12784</v>
      </c>
      <c r="I600">
        <v>10</v>
      </c>
      <c r="J600">
        <v>52</v>
      </c>
      <c r="K600">
        <v>371</v>
      </c>
      <c r="L600">
        <v>321</v>
      </c>
      <c r="M600">
        <v>12.5</v>
      </c>
      <c r="N600">
        <v>0</v>
      </c>
      <c r="O600">
        <v>55</v>
      </c>
      <c r="P600" t="s">
        <v>93</v>
      </c>
      <c r="Q600" t="s">
        <v>120</v>
      </c>
      <c r="R600">
        <v>10</v>
      </c>
    </row>
    <row r="601" spans="1:18" x14ac:dyDescent="0.3">
      <c r="A601">
        <v>83042</v>
      </c>
      <c r="B601" t="s">
        <v>57</v>
      </c>
      <c r="C601" t="s">
        <v>14</v>
      </c>
      <c r="D601">
        <v>849</v>
      </c>
      <c r="E601">
        <v>344</v>
      </c>
      <c r="F601">
        <v>428</v>
      </c>
      <c r="G601">
        <v>0</v>
      </c>
      <c r="H601">
        <v>12940</v>
      </c>
      <c r="I601">
        <v>1</v>
      </c>
      <c r="J601">
        <v>77</v>
      </c>
      <c r="K601">
        <v>368</v>
      </c>
      <c r="L601">
        <v>398</v>
      </c>
      <c r="M601">
        <v>17.85714286</v>
      </c>
      <c r="N601">
        <v>1</v>
      </c>
      <c r="O601">
        <v>57</v>
      </c>
      <c r="P601" t="s">
        <v>90</v>
      </c>
      <c r="Q601" t="s">
        <v>121</v>
      </c>
      <c r="R601">
        <v>10</v>
      </c>
    </row>
    <row r="602" spans="1:18" x14ac:dyDescent="0.3">
      <c r="A602">
        <v>149970</v>
      </c>
      <c r="B602" t="s">
        <v>22</v>
      </c>
      <c r="C602" t="s">
        <v>17</v>
      </c>
      <c r="D602">
        <v>1372</v>
      </c>
      <c r="E602">
        <v>385</v>
      </c>
      <c r="F602">
        <v>449</v>
      </c>
      <c r="G602">
        <v>8</v>
      </c>
      <c r="H602">
        <v>13902</v>
      </c>
      <c r="I602">
        <v>15</v>
      </c>
      <c r="J602">
        <v>58</v>
      </c>
      <c r="K602">
        <v>419</v>
      </c>
      <c r="L602">
        <v>421</v>
      </c>
      <c r="M602">
        <v>15</v>
      </c>
      <c r="N602">
        <v>0</v>
      </c>
      <c r="O602">
        <v>0</v>
      </c>
      <c r="P602" t="s">
        <v>91</v>
      </c>
      <c r="Q602" t="s">
        <v>122</v>
      </c>
      <c r="R602">
        <v>15</v>
      </c>
    </row>
    <row r="603" spans="1:18" x14ac:dyDescent="0.3">
      <c r="A603">
        <v>13863</v>
      </c>
      <c r="B603" t="s">
        <v>21</v>
      </c>
      <c r="C603" t="s">
        <v>17</v>
      </c>
      <c r="D603">
        <v>358</v>
      </c>
      <c r="E603">
        <v>307</v>
      </c>
      <c r="F603">
        <v>379</v>
      </c>
      <c r="G603">
        <v>0</v>
      </c>
      <c r="H603">
        <v>12507</v>
      </c>
      <c r="I603">
        <v>2</v>
      </c>
      <c r="J603">
        <v>78</v>
      </c>
      <c r="K603">
        <v>325</v>
      </c>
      <c r="L603">
        <v>342</v>
      </c>
      <c r="M603">
        <v>6.9333333330000002</v>
      </c>
      <c r="N603">
        <v>0</v>
      </c>
      <c r="O603">
        <v>67</v>
      </c>
      <c r="P603" t="s">
        <v>92</v>
      </c>
      <c r="Q603" t="s">
        <v>125</v>
      </c>
      <c r="R603">
        <v>6</v>
      </c>
    </row>
    <row r="604" spans="1:18" x14ac:dyDescent="0.3">
      <c r="A604">
        <v>64074</v>
      </c>
      <c r="B604" t="s">
        <v>34</v>
      </c>
      <c r="C604" t="s">
        <v>17</v>
      </c>
      <c r="D604">
        <v>325</v>
      </c>
      <c r="E604">
        <v>144</v>
      </c>
      <c r="F604">
        <v>190</v>
      </c>
      <c r="G604">
        <v>0</v>
      </c>
      <c r="H604">
        <v>4578</v>
      </c>
      <c r="I604">
        <v>0</v>
      </c>
      <c r="J604">
        <v>68</v>
      </c>
      <c r="K604">
        <v>231</v>
      </c>
      <c r="L604">
        <v>178</v>
      </c>
      <c r="M604">
        <v>15</v>
      </c>
      <c r="N604">
        <v>0</v>
      </c>
      <c r="O604">
        <v>0</v>
      </c>
      <c r="P604" t="s">
        <v>98</v>
      </c>
      <c r="Q604" t="s">
        <v>120</v>
      </c>
      <c r="R604">
        <v>10</v>
      </c>
    </row>
    <row r="605" spans="1:18" x14ac:dyDescent="0.3">
      <c r="A605">
        <v>42096</v>
      </c>
      <c r="B605" t="s">
        <v>13</v>
      </c>
      <c r="C605" t="s">
        <v>17</v>
      </c>
      <c r="D605">
        <v>355</v>
      </c>
      <c r="E605">
        <v>208</v>
      </c>
      <c r="F605">
        <v>244</v>
      </c>
      <c r="G605">
        <v>0</v>
      </c>
      <c r="H605">
        <v>9881</v>
      </c>
      <c r="I605">
        <v>5</v>
      </c>
      <c r="J605">
        <v>34</v>
      </c>
      <c r="K605">
        <v>224</v>
      </c>
      <c r="L605">
        <v>229</v>
      </c>
      <c r="M605">
        <v>20</v>
      </c>
      <c r="N605">
        <v>0</v>
      </c>
      <c r="O605">
        <v>0</v>
      </c>
      <c r="P605" t="s">
        <v>98</v>
      </c>
      <c r="Q605" t="s">
        <v>120</v>
      </c>
      <c r="R605">
        <v>20</v>
      </c>
    </row>
    <row r="606" spans="1:18" x14ac:dyDescent="0.3">
      <c r="A606">
        <v>169188</v>
      </c>
      <c r="B606" t="s">
        <v>22</v>
      </c>
      <c r="C606" t="s">
        <v>17</v>
      </c>
      <c r="D606">
        <v>713</v>
      </c>
      <c r="E606">
        <v>176</v>
      </c>
      <c r="F606">
        <v>321</v>
      </c>
      <c r="G606">
        <v>3</v>
      </c>
      <c r="H606">
        <v>11467</v>
      </c>
      <c r="I606">
        <v>1</v>
      </c>
      <c r="J606">
        <v>68</v>
      </c>
      <c r="K606">
        <v>259</v>
      </c>
      <c r="L606">
        <v>267</v>
      </c>
      <c r="M606">
        <v>7</v>
      </c>
      <c r="N606">
        <v>2</v>
      </c>
      <c r="O606">
        <v>0</v>
      </c>
      <c r="P606" t="s">
        <v>92</v>
      </c>
      <c r="Q606" t="s">
        <v>125</v>
      </c>
      <c r="R606">
        <v>10</v>
      </c>
    </row>
    <row r="607" spans="1:18" x14ac:dyDescent="0.3">
      <c r="A607">
        <v>18609</v>
      </c>
      <c r="B607" t="s">
        <v>18</v>
      </c>
      <c r="C607" t="s">
        <v>17</v>
      </c>
      <c r="D607">
        <v>1208</v>
      </c>
      <c r="E607">
        <v>439</v>
      </c>
      <c r="F607">
        <v>587</v>
      </c>
      <c r="G607">
        <v>20</v>
      </c>
      <c r="H607">
        <v>19955</v>
      </c>
      <c r="I607">
        <v>2</v>
      </c>
      <c r="J607">
        <v>60</v>
      </c>
      <c r="K607">
        <v>494</v>
      </c>
      <c r="L607">
        <v>516</v>
      </c>
      <c r="M607">
        <v>14</v>
      </c>
      <c r="N607">
        <v>0</v>
      </c>
      <c r="O607">
        <v>48</v>
      </c>
      <c r="P607" t="s">
        <v>95</v>
      </c>
      <c r="Q607" t="s">
        <v>121</v>
      </c>
      <c r="R607">
        <v>10</v>
      </c>
    </row>
    <row r="608" spans="1:18" x14ac:dyDescent="0.3">
      <c r="A608">
        <v>109536</v>
      </c>
      <c r="B608" t="s">
        <v>50</v>
      </c>
      <c r="C608" t="s">
        <v>14</v>
      </c>
      <c r="D608">
        <v>550</v>
      </c>
      <c r="E608">
        <v>294</v>
      </c>
      <c r="F608">
        <v>319</v>
      </c>
      <c r="G608">
        <v>1</v>
      </c>
      <c r="H608">
        <v>9540</v>
      </c>
      <c r="I608">
        <v>0</v>
      </c>
      <c r="J608">
        <v>71</v>
      </c>
      <c r="K608">
        <v>313</v>
      </c>
      <c r="L608">
        <v>303</v>
      </c>
      <c r="M608">
        <v>7.2916666670000003</v>
      </c>
      <c r="N608">
        <v>1</v>
      </c>
      <c r="O608">
        <v>63</v>
      </c>
      <c r="P608" t="s">
        <v>90</v>
      </c>
      <c r="Q608" t="s">
        <v>121</v>
      </c>
      <c r="R608">
        <v>7</v>
      </c>
    </row>
    <row r="609" spans="1:18" x14ac:dyDescent="0.3">
      <c r="A609">
        <v>9348</v>
      </c>
      <c r="B609" t="s">
        <v>32</v>
      </c>
      <c r="C609" t="s">
        <v>14</v>
      </c>
      <c r="D609">
        <v>450</v>
      </c>
      <c r="E609">
        <v>378</v>
      </c>
      <c r="F609">
        <v>432</v>
      </c>
      <c r="G609">
        <v>0</v>
      </c>
      <c r="H609">
        <v>15711</v>
      </c>
      <c r="I609">
        <v>0</v>
      </c>
      <c r="J609">
        <v>57</v>
      </c>
      <c r="K609">
        <v>391</v>
      </c>
      <c r="L609">
        <v>391</v>
      </c>
      <c r="M609">
        <v>11.68181818</v>
      </c>
      <c r="N609">
        <v>0</v>
      </c>
      <c r="O609">
        <v>83</v>
      </c>
      <c r="P609" t="s">
        <v>95</v>
      </c>
      <c r="Q609" t="s">
        <v>121</v>
      </c>
      <c r="R609">
        <v>10</v>
      </c>
    </row>
    <row r="610" spans="1:18" x14ac:dyDescent="0.3">
      <c r="A610">
        <v>136790</v>
      </c>
      <c r="B610" t="s">
        <v>56</v>
      </c>
      <c r="C610" t="s">
        <v>14</v>
      </c>
      <c r="D610">
        <v>1460</v>
      </c>
      <c r="E610">
        <v>629</v>
      </c>
      <c r="F610">
        <v>663</v>
      </c>
      <c r="G610">
        <v>10</v>
      </c>
      <c r="H610">
        <v>21821</v>
      </c>
      <c r="I610">
        <v>6</v>
      </c>
      <c r="J610">
        <v>29</v>
      </c>
      <c r="K610">
        <v>633</v>
      </c>
      <c r="L610">
        <v>659</v>
      </c>
      <c r="M610">
        <v>4</v>
      </c>
      <c r="N610">
        <v>0</v>
      </c>
      <c r="O610">
        <v>77</v>
      </c>
      <c r="P610" t="s">
        <v>94</v>
      </c>
      <c r="Q610" t="s">
        <v>122</v>
      </c>
      <c r="R610">
        <v>5</v>
      </c>
    </row>
    <row r="611" spans="1:18" x14ac:dyDescent="0.3">
      <c r="A611">
        <v>71332</v>
      </c>
      <c r="B611" t="s">
        <v>30</v>
      </c>
      <c r="C611" t="s">
        <v>14</v>
      </c>
      <c r="D611">
        <v>478</v>
      </c>
      <c r="E611">
        <v>316</v>
      </c>
      <c r="F611">
        <v>374</v>
      </c>
      <c r="G611">
        <v>0</v>
      </c>
      <c r="H611">
        <v>11298</v>
      </c>
      <c r="I611">
        <v>0</v>
      </c>
      <c r="J611">
        <v>92</v>
      </c>
      <c r="K611">
        <v>337</v>
      </c>
      <c r="L611">
        <v>352</v>
      </c>
      <c r="M611">
        <v>7.3125</v>
      </c>
      <c r="N611">
        <v>2</v>
      </c>
      <c r="O611">
        <v>61</v>
      </c>
      <c r="P611" t="s">
        <v>92</v>
      </c>
      <c r="Q611" t="s">
        <v>125</v>
      </c>
      <c r="R611">
        <v>7</v>
      </c>
    </row>
    <row r="612" spans="1:18" x14ac:dyDescent="0.3">
      <c r="A612">
        <v>135430</v>
      </c>
      <c r="B612" t="s">
        <v>56</v>
      </c>
      <c r="C612" t="s">
        <v>17</v>
      </c>
      <c r="D612">
        <v>1165</v>
      </c>
      <c r="E612">
        <v>489</v>
      </c>
      <c r="F612">
        <v>539</v>
      </c>
      <c r="G612">
        <v>9</v>
      </c>
      <c r="H612">
        <v>19234</v>
      </c>
      <c r="I612">
        <v>6</v>
      </c>
      <c r="J612">
        <v>18</v>
      </c>
      <c r="K612">
        <v>514</v>
      </c>
      <c r="L612">
        <v>519</v>
      </c>
      <c r="M612">
        <v>12.14285714</v>
      </c>
      <c r="N612">
        <v>2</v>
      </c>
      <c r="O612">
        <v>63</v>
      </c>
      <c r="P612" t="s">
        <v>94</v>
      </c>
      <c r="Q612" t="s">
        <v>122</v>
      </c>
      <c r="R612">
        <v>25</v>
      </c>
    </row>
    <row r="613" spans="1:18" x14ac:dyDescent="0.3">
      <c r="A613">
        <v>124484</v>
      </c>
      <c r="B613" t="s">
        <v>21</v>
      </c>
      <c r="C613" t="s">
        <v>17</v>
      </c>
      <c r="D613">
        <v>846</v>
      </c>
      <c r="E613">
        <v>330</v>
      </c>
      <c r="F613">
        <v>513</v>
      </c>
      <c r="G613">
        <v>5</v>
      </c>
      <c r="H613">
        <v>16752</v>
      </c>
      <c r="I613">
        <v>5</v>
      </c>
      <c r="J613">
        <v>64</v>
      </c>
      <c r="K613">
        <v>459</v>
      </c>
      <c r="L613">
        <v>399</v>
      </c>
      <c r="M613">
        <v>8.25</v>
      </c>
      <c r="N613">
        <v>0</v>
      </c>
      <c r="O613">
        <v>0</v>
      </c>
      <c r="P613" t="s">
        <v>95</v>
      </c>
      <c r="Q613" t="s">
        <v>121</v>
      </c>
      <c r="R613">
        <v>8</v>
      </c>
    </row>
    <row r="614" spans="1:18" x14ac:dyDescent="0.3">
      <c r="A614">
        <v>184098</v>
      </c>
      <c r="B614" t="s">
        <v>41</v>
      </c>
      <c r="C614" t="s">
        <v>17</v>
      </c>
      <c r="D614">
        <v>694</v>
      </c>
      <c r="E614">
        <v>319</v>
      </c>
      <c r="F614">
        <v>362</v>
      </c>
      <c r="G614">
        <v>0</v>
      </c>
      <c r="H614">
        <v>11517</v>
      </c>
      <c r="I614">
        <v>9</v>
      </c>
      <c r="J614">
        <v>54</v>
      </c>
      <c r="K614">
        <v>321</v>
      </c>
      <c r="L614">
        <v>342</v>
      </c>
      <c r="M614">
        <v>7.6666666670000003</v>
      </c>
      <c r="N614">
        <v>0</v>
      </c>
      <c r="O614">
        <v>0</v>
      </c>
      <c r="P614" t="s">
        <v>98</v>
      </c>
      <c r="Q614" t="s">
        <v>120</v>
      </c>
      <c r="R614">
        <v>9</v>
      </c>
    </row>
    <row r="615" spans="1:18" x14ac:dyDescent="0.3">
      <c r="A615">
        <v>144850</v>
      </c>
      <c r="B615" t="s">
        <v>22</v>
      </c>
      <c r="C615" t="s">
        <v>17</v>
      </c>
      <c r="D615">
        <v>4183</v>
      </c>
      <c r="E615">
        <v>631</v>
      </c>
      <c r="F615">
        <v>738</v>
      </c>
      <c r="G615">
        <v>97</v>
      </c>
      <c r="H615">
        <v>29875</v>
      </c>
      <c r="I615">
        <v>39</v>
      </c>
      <c r="J615">
        <v>21</v>
      </c>
      <c r="K615">
        <v>704</v>
      </c>
      <c r="L615">
        <v>671</v>
      </c>
      <c r="M615">
        <v>5.4285714289999998</v>
      </c>
      <c r="N615">
        <v>0</v>
      </c>
      <c r="O615">
        <v>54</v>
      </c>
      <c r="P615" t="s">
        <v>97</v>
      </c>
      <c r="Q615">
        <v>0</v>
      </c>
      <c r="R615">
        <v>5</v>
      </c>
    </row>
    <row r="616" spans="1:18" x14ac:dyDescent="0.3">
      <c r="A616">
        <v>188519</v>
      </c>
      <c r="B616" t="s">
        <v>34</v>
      </c>
      <c r="C616" t="s">
        <v>17</v>
      </c>
      <c r="D616">
        <v>744</v>
      </c>
      <c r="E616">
        <v>396</v>
      </c>
      <c r="F616">
        <v>492</v>
      </c>
      <c r="G616">
        <v>0</v>
      </c>
      <c r="H616">
        <v>15863</v>
      </c>
      <c r="I616">
        <v>2</v>
      </c>
      <c r="J616">
        <v>68</v>
      </c>
      <c r="K616">
        <v>457</v>
      </c>
      <c r="L616">
        <v>432</v>
      </c>
      <c r="M616">
        <v>8</v>
      </c>
      <c r="N616">
        <v>28</v>
      </c>
      <c r="O616">
        <v>73</v>
      </c>
      <c r="P616" t="s">
        <v>94</v>
      </c>
      <c r="Q616" t="s">
        <v>122</v>
      </c>
      <c r="R616">
        <v>5</v>
      </c>
    </row>
    <row r="617" spans="1:18" x14ac:dyDescent="0.3">
      <c r="A617">
        <v>164367</v>
      </c>
      <c r="B617" t="s">
        <v>22</v>
      </c>
      <c r="C617" t="s">
        <v>17</v>
      </c>
      <c r="D617">
        <v>875</v>
      </c>
      <c r="E617">
        <v>280</v>
      </c>
      <c r="F617">
        <v>398</v>
      </c>
      <c r="G617">
        <v>0</v>
      </c>
      <c r="H617">
        <v>18252</v>
      </c>
      <c r="I617">
        <v>4</v>
      </c>
      <c r="J617">
        <v>38</v>
      </c>
      <c r="K617">
        <v>330</v>
      </c>
      <c r="L617">
        <v>326</v>
      </c>
      <c r="M617">
        <v>11.75</v>
      </c>
      <c r="N617">
        <v>28</v>
      </c>
      <c r="O617">
        <v>0</v>
      </c>
      <c r="P617" t="s">
        <v>94</v>
      </c>
      <c r="Q617" t="s">
        <v>122</v>
      </c>
      <c r="R617">
        <v>20</v>
      </c>
    </row>
    <row r="618" spans="1:18" x14ac:dyDescent="0.3">
      <c r="A618">
        <v>75992</v>
      </c>
      <c r="B618" t="s">
        <v>48</v>
      </c>
      <c r="C618" t="s">
        <v>17</v>
      </c>
      <c r="D618">
        <v>354</v>
      </c>
      <c r="E618">
        <v>222</v>
      </c>
      <c r="F618">
        <v>269</v>
      </c>
      <c r="G618">
        <v>0</v>
      </c>
      <c r="H618">
        <v>9579</v>
      </c>
      <c r="I618">
        <v>2</v>
      </c>
      <c r="J618">
        <v>65</v>
      </c>
      <c r="K618">
        <v>248</v>
      </c>
      <c r="L618">
        <v>253</v>
      </c>
      <c r="M618">
        <v>7.8</v>
      </c>
      <c r="N618">
        <v>28</v>
      </c>
      <c r="O618">
        <v>41</v>
      </c>
      <c r="P618" t="s">
        <v>99</v>
      </c>
      <c r="Q618" t="s">
        <v>122</v>
      </c>
      <c r="R618">
        <v>8</v>
      </c>
    </row>
    <row r="619" spans="1:18" x14ac:dyDescent="0.3">
      <c r="A619">
        <v>34957</v>
      </c>
      <c r="B619" t="s">
        <v>13</v>
      </c>
      <c r="C619" t="s">
        <v>17</v>
      </c>
      <c r="D619">
        <v>1675</v>
      </c>
      <c r="E619">
        <v>336</v>
      </c>
      <c r="F619">
        <v>568</v>
      </c>
      <c r="G619">
        <v>36</v>
      </c>
      <c r="H619">
        <v>25558</v>
      </c>
      <c r="I619">
        <v>10</v>
      </c>
      <c r="J619">
        <v>19</v>
      </c>
      <c r="K619">
        <v>505</v>
      </c>
      <c r="L619">
        <v>441</v>
      </c>
      <c r="M619">
        <v>20</v>
      </c>
      <c r="N619">
        <v>28</v>
      </c>
      <c r="O619">
        <v>73</v>
      </c>
      <c r="P619" t="s">
        <v>93</v>
      </c>
      <c r="Q619" t="s">
        <v>120</v>
      </c>
      <c r="R619">
        <v>10</v>
      </c>
    </row>
    <row r="620" spans="1:18" x14ac:dyDescent="0.3">
      <c r="A620">
        <v>110094</v>
      </c>
      <c r="B620" t="s">
        <v>50</v>
      </c>
      <c r="C620" t="s">
        <v>17</v>
      </c>
      <c r="D620">
        <v>421</v>
      </c>
      <c r="E620">
        <v>194</v>
      </c>
      <c r="F620">
        <v>247</v>
      </c>
      <c r="G620">
        <v>0</v>
      </c>
      <c r="H620">
        <v>7421</v>
      </c>
      <c r="I620">
        <v>0</v>
      </c>
      <c r="J620">
        <v>85</v>
      </c>
      <c r="K620">
        <v>233</v>
      </c>
      <c r="L620">
        <v>202</v>
      </c>
      <c r="M620">
        <v>10</v>
      </c>
      <c r="N620">
        <v>2</v>
      </c>
      <c r="O620">
        <v>44</v>
      </c>
      <c r="P620" t="s">
        <v>98</v>
      </c>
      <c r="Q620" t="s">
        <v>120</v>
      </c>
      <c r="R620">
        <v>18</v>
      </c>
    </row>
    <row r="621" spans="1:18" x14ac:dyDescent="0.3">
      <c r="A621">
        <v>121590</v>
      </c>
      <c r="B621" t="s">
        <v>21</v>
      </c>
      <c r="C621" t="s">
        <v>17</v>
      </c>
      <c r="D621">
        <v>782</v>
      </c>
      <c r="E621">
        <v>524</v>
      </c>
      <c r="F621">
        <v>545</v>
      </c>
      <c r="G621">
        <v>0</v>
      </c>
      <c r="H621">
        <v>14635</v>
      </c>
      <c r="I621">
        <v>29</v>
      </c>
      <c r="J621">
        <v>35</v>
      </c>
      <c r="K621">
        <v>469</v>
      </c>
      <c r="L621">
        <v>565</v>
      </c>
      <c r="M621">
        <v>10.73684211</v>
      </c>
      <c r="N621">
        <v>0</v>
      </c>
      <c r="O621">
        <v>33</v>
      </c>
      <c r="P621" t="s">
        <v>96</v>
      </c>
      <c r="Q621" t="s">
        <v>123</v>
      </c>
      <c r="R621">
        <v>10</v>
      </c>
    </row>
    <row r="622" spans="1:18" x14ac:dyDescent="0.3">
      <c r="A622">
        <v>140652</v>
      </c>
      <c r="B622" t="s">
        <v>55</v>
      </c>
      <c r="C622" t="s">
        <v>17</v>
      </c>
      <c r="D622">
        <v>574</v>
      </c>
      <c r="E622">
        <v>212</v>
      </c>
      <c r="F622">
        <v>300</v>
      </c>
      <c r="G622">
        <v>2</v>
      </c>
      <c r="H622">
        <v>10315</v>
      </c>
      <c r="I622">
        <v>2</v>
      </c>
      <c r="J622">
        <v>56</v>
      </c>
      <c r="K622">
        <v>268</v>
      </c>
      <c r="L622">
        <v>256</v>
      </c>
      <c r="M622">
        <v>20</v>
      </c>
      <c r="N622">
        <v>0</v>
      </c>
      <c r="O622">
        <v>66</v>
      </c>
      <c r="P622" t="s">
        <v>92</v>
      </c>
      <c r="Q622" t="s">
        <v>125</v>
      </c>
      <c r="R622">
        <v>20</v>
      </c>
    </row>
    <row r="623" spans="1:18" x14ac:dyDescent="0.3">
      <c r="A623">
        <v>134319</v>
      </c>
      <c r="B623" t="s">
        <v>39</v>
      </c>
      <c r="C623" t="s">
        <v>17</v>
      </c>
      <c r="D623">
        <v>742</v>
      </c>
      <c r="E623">
        <v>246</v>
      </c>
      <c r="F623">
        <v>393</v>
      </c>
      <c r="G623">
        <v>0</v>
      </c>
      <c r="H623">
        <v>14377</v>
      </c>
      <c r="I623">
        <v>1</v>
      </c>
      <c r="J623">
        <v>56</v>
      </c>
      <c r="K623">
        <v>361</v>
      </c>
      <c r="L623">
        <v>287</v>
      </c>
      <c r="M623">
        <v>12</v>
      </c>
      <c r="N623">
        <v>0</v>
      </c>
      <c r="O623">
        <v>0</v>
      </c>
      <c r="P623" t="s">
        <v>94</v>
      </c>
      <c r="Q623" t="s">
        <v>122</v>
      </c>
      <c r="R623">
        <v>13</v>
      </c>
    </row>
    <row r="624" spans="1:18" x14ac:dyDescent="0.3">
      <c r="A624">
        <v>27921</v>
      </c>
      <c r="B624" t="s">
        <v>40</v>
      </c>
      <c r="C624" t="s">
        <v>17</v>
      </c>
      <c r="D624">
        <v>1067</v>
      </c>
      <c r="E624">
        <v>481</v>
      </c>
      <c r="F624">
        <v>580</v>
      </c>
      <c r="G624">
        <v>5</v>
      </c>
      <c r="H624">
        <v>17607</v>
      </c>
      <c r="I624">
        <v>5</v>
      </c>
      <c r="J624">
        <v>33</v>
      </c>
      <c r="K624">
        <v>529</v>
      </c>
      <c r="L624">
        <v>534</v>
      </c>
      <c r="M624">
        <v>11.25</v>
      </c>
      <c r="N624">
        <v>0</v>
      </c>
      <c r="O624">
        <v>0</v>
      </c>
      <c r="P624" t="s">
        <v>95</v>
      </c>
      <c r="Q624" t="s">
        <v>121</v>
      </c>
      <c r="R624">
        <v>14</v>
      </c>
    </row>
    <row r="625" spans="1:18" x14ac:dyDescent="0.3">
      <c r="A625">
        <v>29373</v>
      </c>
      <c r="B625" t="s">
        <v>40</v>
      </c>
      <c r="C625" t="s">
        <v>17</v>
      </c>
      <c r="D625">
        <v>860</v>
      </c>
      <c r="E625">
        <v>468</v>
      </c>
      <c r="F625">
        <v>507</v>
      </c>
      <c r="G625">
        <v>0</v>
      </c>
      <c r="H625">
        <v>15986</v>
      </c>
      <c r="I625">
        <v>1</v>
      </c>
      <c r="J625">
        <v>65</v>
      </c>
      <c r="K625">
        <v>490</v>
      </c>
      <c r="L625">
        <v>464</v>
      </c>
      <c r="M625">
        <v>14.88888889</v>
      </c>
      <c r="N625">
        <v>0</v>
      </c>
      <c r="O625">
        <v>43</v>
      </c>
      <c r="P625" t="s">
        <v>95</v>
      </c>
      <c r="Q625" t="s">
        <v>121</v>
      </c>
      <c r="R625">
        <v>20</v>
      </c>
    </row>
    <row r="626" spans="1:18" x14ac:dyDescent="0.3">
      <c r="A626">
        <v>130684</v>
      </c>
      <c r="B626" t="s">
        <v>44</v>
      </c>
      <c r="C626" t="s">
        <v>97</v>
      </c>
      <c r="D626">
        <v>1175</v>
      </c>
      <c r="E626">
        <v>586</v>
      </c>
      <c r="F626">
        <v>662</v>
      </c>
      <c r="G626">
        <v>8</v>
      </c>
      <c r="H626">
        <v>22215</v>
      </c>
      <c r="I626">
        <v>4</v>
      </c>
      <c r="J626">
        <v>38</v>
      </c>
      <c r="K626">
        <v>619</v>
      </c>
      <c r="L626">
        <v>626</v>
      </c>
      <c r="M626">
        <v>4.5</v>
      </c>
      <c r="N626">
        <v>980</v>
      </c>
      <c r="O626">
        <v>0</v>
      </c>
      <c r="P626" t="s">
        <v>95</v>
      </c>
      <c r="Q626" t="s">
        <v>121</v>
      </c>
      <c r="R626">
        <v>6</v>
      </c>
    </row>
    <row r="627" spans="1:18" x14ac:dyDescent="0.3">
      <c r="A627">
        <v>190920</v>
      </c>
      <c r="B627" t="s">
        <v>22</v>
      </c>
      <c r="C627" t="s">
        <v>14</v>
      </c>
      <c r="D627">
        <v>916</v>
      </c>
      <c r="E627">
        <v>242</v>
      </c>
      <c r="F627">
        <v>369</v>
      </c>
      <c r="G627">
        <v>5</v>
      </c>
      <c r="H627">
        <v>10719</v>
      </c>
      <c r="I627">
        <v>19</v>
      </c>
      <c r="J627">
        <v>51</v>
      </c>
      <c r="K627">
        <v>321</v>
      </c>
      <c r="L627">
        <v>293</v>
      </c>
      <c r="M627">
        <v>22</v>
      </c>
      <c r="N627">
        <v>1</v>
      </c>
      <c r="O627">
        <v>0</v>
      </c>
      <c r="P627" t="s">
        <v>91</v>
      </c>
      <c r="Q627" t="s">
        <v>122</v>
      </c>
      <c r="R627">
        <v>20</v>
      </c>
    </row>
    <row r="628" spans="1:18" x14ac:dyDescent="0.3">
      <c r="A628">
        <v>187259</v>
      </c>
      <c r="B628" t="s">
        <v>22</v>
      </c>
      <c r="C628" t="s">
        <v>17</v>
      </c>
      <c r="D628">
        <v>4259</v>
      </c>
      <c r="E628">
        <v>435</v>
      </c>
      <c r="F628">
        <v>661</v>
      </c>
      <c r="G628">
        <v>95</v>
      </c>
      <c r="H628">
        <v>31730</v>
      </c>
      <c r="I628">
        <v>16</v>
      </c>
      <c r="J628">
        <v>34</v>
      </c>
      <c r="K628">
        <v>498</v>
      </c>
      <c r="L628">
        <v>573</v>
      </c>
      <c r="M628">
        <v>15</v>
      </c>
      <c r="N628">
        <v>0</v>
      </c>
      <c r="O628">
        <v>0</v>
      </c>
      <c r="P628" t="s">
        <v>94</v>
      </c>
      <c r="Q628" t="s">
        <v>122</v>
      </c>
      <c r="R628">
        <v>15</v>
      </c>
    </row>
    <row r="629" spans="1:18" x14ac:dyDescent="0.3">
      <c r="A629">
        <v>45666</v>
      </c>
      <c r="B629" t="s">
        <v>13</v>
      </c>
      <c r="C629" t="s">
        <v>17</v>
      </c>
      <c r="D629">
        <v>566</v>
      </c>
      <c r="E629">
        <v>218</v>
      </c>
      <c r="F629">
        <v>272</v>
      </c>
      <c r="G629">
        <v>0</v>
      </c>
      <c r="H629">
        <v>11438</v>
      </c>
      <c r="I629">
        <v>9</v>
      </c>
      <c r="J629">
        <v>8</v>
      </c>
      <c r="K629">
        <v>242</v>
      </c>
      <c r="L629">
        <v>249</v>
      </c>
      <c r="M629">
        <v>5.6</v>
      </c>
      <c r="N629">
        <v>28</v>
      </c>
      <c r="O629">
        <v>57</v>
      </c>
      <c r="P629" t="s">
        <v>98</v>
      </c>
      <c r="Q629" t="s">
        <v>120</v>
      </c>
      <c r="R629">
        <v>5</v>
      </c>
    </row>
    <row r="630" spans="1:18" x14ac:dyDescent="0.3">
      <c r="A630">
        <v>21335</v>
      </c>
      <c r="B630" t="s">
        <v>18</v>
      </c>
      <c r="C630" t="s">
        <v>14</v>
      </c>
      <c r="D630">
        <v>525</v>
      </c>
      <c r="E630">
        <v>333</v>
      </c>
      <c r="F630">
        <v>399</v>
      </c>
      <c r="G630">
        <v>1</v>
      </c>
      <c r="H630">
        <v>12885</v>
      </c>
      <c r="I630">
        <v>0</v>
      </c>
      <c r="J630">
        <v>86</v>
      </c>
      <c r="K630">
        <v>346</v>
      </c>
      <c r="L630">
        <v>364</v>
      </c>
      <c r="M630">
        <v>6.923076923</v>
      </c>
      <c r="N630">
        <v>2</v>
      </c>
      <c r="O630">
        <v>0</v>
      </c>
      <c r="P630" t="s">
        <v>90</v>
      </c>
      <c r="Q630" t="s">
        <v>121</v>
      </c>
      <c r="R630">
        <v>10</v>
      </c>
    </row>
    <row r="631" spans="1:18" x14ac:dyDescent="0.3">
      <c r="A631">
        <v>160424</v>
      </c>
      <c r="B631" t="s">
        <v>22</v>
      </c>
      <c r="C631" t="s">
        <v>14</v>
      </c>
      <c r="D631">
        <v>1582</v>
      </c>
      <c r="E631">
        <v>299</v>
      </c>
      <c r="F631">
        <v>359</v>
      </c>
      <c r="G631">
        <v>21</v>
      </c>
      <c r="H631">
        <v>12976</v>
      </c>
      <c r="I631">
        <v>12</v>
      </c>
      <c r="J631">
        <v>58</v>
      </c>
      <c r="K631">
        <v>335</v>
      </c>
      <c r="L631">
        <v>330</v>
      </c>
      <c r="M631">
        <v>14.25</v>
      </c>
      <c r="N631">
        <v>1</v>
      </c>
      <c r="O631">
        <v>65</v>
      </c>
      <c r="P631" t="s">
        <v>90</v>
      </c>
      <c r="Q631" t="s">
        <v>121</v>
      </c>
      <c r="R631">
        <v>20</v>
      </c>
    </row>
    <row r="632" spans="1:18" x14ac:dyDescent="0.3">
      <c r="A632">
        <v>2194</v>
      </c>
      <c r="B632" t="s">
        <v>13</v>
      </c>
      <c r="C632" t="s">
        <v>14</v>
      </c>
      <c r="D632">
        <v>1006</v>
      </c>
      <c r="E632">
        <v>282</v>
      </c>
      <c r="F632">
        <v>452</v>
      </c>
      <c r="G632">
        <v>6</v>
      </c>
      <c r="H632">
        <v>19466</v>
      </c>
      <c r="I632">
        <v>5</v>
      </c>
      <c r="J632">
        <v>21</v>
      </c>
      <c r="K632">
        <v>398</v>
      </c>
      <c r="L632">
        <v>383</v>
      </c>
      <c r="M632">
        <v>4.0666666669999998</v>
      </c>
      <c r="N632">
        <v>0</v>
      </c>
      <c r="O632">
        <v>37</v>
      </c>
      <c r="P632" t="s">
        <v>97</v>
      </c>
      <c r="Q632">
        <v>0</v>
      </c>
      <c r="R632">
        <v>4</v>
      </c>
    </row>
    <row r="633" spans="1:18" x14ac:dyDescent="0.3">
      <c r="A633">
        <v>53151</v>
      </c>
      <c r="B633" t="s">
        <v>54</v>
      </c>
      <c r="C633" t="s">
        <v>14</v>
      </c>
      <c r="D633">
        <v>345</v>
      </c>
      <c r="E633">
        <v>159</v>
      </c>
      <c r="F633">
        <v>277</v>
      </c>
      <c r="G633">
        <v>0</v>
      </c>
      <c r="H633">
        <v>9775</v>
      </c>
      <c r="I633">
        <v>0</v>
      </c>
      <c r="J633">
        <v>85</v>
      </c>
      <c r="K633">
        <v>197</v>
      </c>
      <c r="L633">
        <v>233</v>
      </c>
      <c r="M633">
        <v>20</v>
      </c>
      <c r="N633">
        <v>0</v>
      </c>
      <c r="O633">
        <v>0</v>
      </c>
      <c r="P633" t="s">
        <v>100</v>
      </c>
      <c r="Q633" t="s">
        <v>125</v>
      </c>
      <c r="R633">
        <v>40</v>
      </c>
    </row>
    <row r="634" spans="1:18" x14ac:dyDescent="0.3">
      <c r="A634">
        <v>126069</v>
      </c>
      <c r="B634" t="s">
        <v>21</v>
      </c>
      <c r="C634" t="s">
        <v>17</v>
      </c>
      <c r="D634">
        <v>362</v>
      </c>
      <c r="E634">
        <v>204</v>
      </c>
      <c r="F634">
        <v>262</v>
      </c>
      <c r="G634">
        <v>0</v>
      </c>
      <c r="H634">
        <v>7285</v>
      </c>
      <c r="I634">
        <v>2</v>
      </c>
      <c r="J634">
        <v>94</v>
      </c>
      <c r="K634">
        <v>216</v>
      </c>
      <c r="L634">
        <v>246</v>
      </c>
      <c r="M634">
        <v>5.08</v>
      </c>
      <c r="N634">
        <v>2</v>
      </c>
      <c r="O634">
        <v>-17093</v>
      </c>
      <c r="P634" t="s">
        <v>92</v>
      </c>
      <c r="Q634" t="s">
        <v>125</v>
      </c>
      <c r="R634">
        <v>5</v>
      </c>
    </row>
    <row r="635" spans="1:18" x14ac:dyDescent="0.3">
      <c r="A635">
        <v>176292</v>
      </c>
      <c r="B635" t="s">
        <v>51</v>
      </c>
      <c r="C635" t="s">
        <v>14</v>
      </c>
      <c r="D635">
        <v>431</v>
      </c>
      <c r="E635">
        <v>213</v>
      </c>
      <c r="F635">
        <v>266</v>
      </c>
      <c r="G635">
        <v>0</v>
      </c>
      <c r="H635">
        <v>10611</v>
      </c>
      <c r="I635">
        <v>2</v>
      </c>
      <c r="J635">
        <v>53</v>
      </c>
      <c r="K635">
        <v>260</v>
      </c>
      <c r="L635">
        <v>242</v>
      </c>
      <c r="M635">
        <v>9</v>
      </c>
      <c r="N635">
        <v>1</v>
      </c>
      <c r="O635">
        <v>0</v>
      </c>
      <c r="P635" t="s">
        <v>98</v>
      </c>
      <c r="Q635" t="s">
        <v>120</v>
      </c>
      <c r="R635">
        <v>25</v>
      </c>
    </row>
    <row r="636" spans="1:18" x14ac:dyDescent="0.3">
      <c r="A636">
        <v>151518</v>
      </c>
      <c r="B636" t="s">
        <v>22</v>
      </c>
      <c r="C636" t="s">
        <v>17</v>
      </c>
      <c r="D636">
        <v>2457</v>
      </c>
      <c r="E636">
        <v>381</v>
      </c>
      <c r="F636">
        <v>531</v>
      </c>
      <c r="G636">
        <v>69</v>
      </c>
      <c r="H636">
        <v>17557</v>
      </c>
      <c r="I636">
        <v>5</v>
      </c>
      <c r="J636">
        <v>52</v>
      </c>
      <c r="K636">
        <v>445</v>
      </c>
      <c r="L636">
        <v>472</v>
      </c>
      <c r="M636">
        <v>12.5</v>
      </c>
      <c r="N636">
        <v>0</v>
      </c>
      <c r="O636">
        <v>53</v>
      </c>
      <c r="P636" t="s">
        <v>90</v>
      </c>
      <c r="Q636" t="s">
        <v>121</v>
      </c>
      <c r="R636">
        <v>15</v>
      </c>
    </row>
    <row r="637" spans="1:18" x14ac:dyDescent="0.3">
      <c r="A637">
        <v>173872</v>
      </c>
      <c r="B637" t="s">
        <v>38</v>
      </c>
      <c r="C637" t="s">
        <v>17</v>
      </c>
      <c r="D637">
        <v>2789</v>
      </c>
      <c r="E637">
        <v>463</v>
      </c>
      <c r="F637">
        <v>551</v>
      </c>
      <c r="G637">
        <v>82</v>
      </c>
      <c r="H637">
        <v>22012</v>
      </c>
      <c r="I637">
        <v>8</v>
      </c>
      <c r="J637">
        <v>54</v>
      </c>
      <c r="K637">
        <v>488</v>
      </c>
      <c r="L637">
        <v>524</v>
      </c>
      <c r="M637">
        <v>15</v>
      </c>
      <c r="N637">
        <v>28</v>
      </c>
      <c r="O637">
        <v>0</v>
      </c>
      <c r="P637" t="s">
        <v>94</v>
      </c>
      <c r="Q637" t="s">
        <v>122</v>
      </c>
      <c r="R637">
        <v>15</v>
      </c>
    </row>
    <row r="638" spans="1:18" x14ac:dyDescent="0.3">
      <c r="A638">
        <v>117726</v>
      </c>
      <c r="B638" t="s">
        <v>21</v>
      </c>
      <c r="C638" t="s">
        <v>17</v>
      </c>
      <c r="D638">
        <v>385</v>
      </c>
      <c r="E638">
        <v>185</v>
      </c>
      <c r="F638">
        <v>348</v>
      </c>
      <c r="G638">
        <v>1</v>
      </c>
      <c r="H638">
        <v>11857</v>
      </c>
      <c r="I638">
        <v>2</v>
      </c>
      <c r="J638">
        <v>83</v>
      </c>
      <c r="K638">
        <v>231</v>
      </c>
      <c r="L638">
        <v>288</v>
      </c>
      <c r="M638">
        <v>8.6666666669999994</v>
      </c>
      <c r="N638">
        <v>0</v>
      </c>
      <c r="O638">
        <v>0</v>
      </c>
      <c r="P638" t="s">
        <v>100</v>
      </c>
      <c r="Q638" t="s">
        <v>125</v>
      </c>
      <c r="R638">
        <v>10</v>
      </c>
    </row>
    <row r="639" spans="1:18" x14ac:dyDescent="0.3">
      <c r="A639">
        <v>18948</v>
      </c>
      <c r="B639" t="s">
        <v>18</v>
      </c>
      <c r="C639" t="s">
        <v>45</v>
      </c>
      <c r="D639">
        <v>1136</v>
      </c>
      <c r="E639">
        <v>505</v>
      </c>
      <c r="F639">
        <v>579</v>
      </c>
      <c r="G639">
        <v>6</v>
      </c>
      <c r="H639">
        <v>19283</v>
      </c>
      <c r="I639">
        <v>0</v>
      </c>
      <c r="J639">
        <v>65</v>
      </c>
      <c r="K639">
        <v>512</v>
      </c>
      <c r="L639">
        <v>553</v>
      </c>
      <c r="M639">
        <v>13.4</v>
      </c>
      <c r="N639">
        <v>0</v>
      </c>
      <c r="O639">
        <v>41</v>
      </c>
      <c r="P639" t="s">
        <v>94</v>
      </c>
      <c r="Q639" t="s">
        <v>122</v>
      </c>
      <c r="R639">
        <v>17</v>
      </c>
    </row>
    <row r="640" spans="1:18" x14ac:dyDescent="0.3">
      <c r="A640">
        <v>7330</v>
      </c>
      <c r="B640" t="s">
        <v>16</v>
      </c>
      <c r="C640" t="s">
        <v>17</v>
      </c>
      <c r="D640">
        <v>623</v>
      </c>
      <c r="E640">
        <v>255</v>
      </c>
      <c r="F640">
        <v>285</v>
      </c>
      <c r="G640">
        <v>3</v>
      </c>
      <c r="H640">
        <v>11108</v>
      </c>
      <c r="I640">
        <v>7</v>
      </c>
      <c r="J640">
        <v>77</v>
      </c>
      <c r="K640">
        <v>294</v>
      </c>
      <c r="L640">
        <v>283</v>
      </c>
      <c r="M640">
        <v>4.4166666670000003</v>
      </c>
      <c r="N640">
        <v>2</v>
      </c>
      <c r="O640">
        <v>77</v>
      </c>
      <c r="P640" t="s">
        <v>90</v>
      </c>
      <c r="Q640" t="s">
        <v>121</v>
      </c>
      <c r="R640">
        <v>6</v>
      </c>
    </row>
    <row r="641" spans="1:18" x14ac:dyDescent="0.3">
      <c r="A641">
        <v>160576</v>
      </c>
      <c r="B641" t="s">
        <v>22</v>
      </c>
      <c r="C641" t="s">
        <v>14</v>
      </c>
      <c r="D641">
        <v>5470</v>
      </c>
      <c r="E641">
        <v>661</v>
      </c>
      <c r="F641">
        <v>778</v>
      </c>
      <c r="G641">
        <v>98</v>
      </c>
      <c r="H641">
        <v>35092</v>
      </c>
      <c r="I641">
        <v>15</v>
      </c>
      <c r="J641">
        <v>47</v>
      </c>
      <c r="K641">
        <v>664</v>
      </c>
      <c r="L641">
        <v>781</v>
      </c>
      <c r="M641">
        <v>9.75</v>
      </c>
      <c r="N641">
        <v>1002</v>
      </c>
      <c r="O641">
        <v>57</v>
      </c>
      <c r="P641" t="s">
        <v>95</v>
      </c>
      <c r="Q641" t="s">
        <v>121</v>
      </c>
      <c r="R641">
        <v>15</v>
      </c>
    </row>
    <row r="642" spans="1:18" x14ac:dyDescent="0.3">
      <c r="A642">
        <v>72190</v>
      </c>
      <c r="B642" t="s">
        <v>30</v>
      </c>
      <c r="C642" t="s">
        <v>14</v>
      </c>
      <c r="D642">
        <v>673</v>
      </c>
      <c r="E642">
        <v>354</v>
      </c>
      <c r="F642">
        <v>438</v>
      </c>
      <c r="G642">
        <v>0</v>
      </c>
      <c r="H642">
        <v>14995</v>
      </c>
      <c r="I642">
        <v>4</v>
      </c>
      <c r="J642">
        <v>79</v>
      </c>
      <c r="K642">
        <v>394</v>
      </c>
      <c r="L642">
        <v>406</v>
      </c>
      <c r="M642">
        <v>5.7391304349999999</v>
      </c>
      <c r="N642">
        <v>2</v>
      </c>
      <c r="O642">
        <v>84</v>
      </c>
      <c r="P642" t="s">
        <v>95</v>
      </c>
      <c r="Q642" t="s">
        <v>121</v>
      </c>
      <c r="R642">
        <v>13</v>
      </c>
    </row>
    <row r="643" spans="1:18" x14ac:dyDescent="0.3">
      <c r="A643">
        <v>13292</v>
      </c>
      <c r="B643" t="s">
        <v>58</v>
      </c>
      <c r="C643" t="s">
        <v>17</v>
      </c>
      <c r="D643">
        <v>582</v>
      </c>
      <c r="E643">
        <v>254</v>
      </c>
      <c r="F643">
        <v>364</v>
      </c>
      <c r="G643">
        <v>0</v>
      </c>
      <c r="H643">
        <v>12981</v>
      </c>
      <c r="I643">
        <v>0</v>
      </c>
      <c r="J643">
        <v>75</v>
      </c>
      <c r="K643">
        <v>359</v>
      </c>
      <c r="L643">
        <v>297</v>
      </c>
      <c r="M643">
        <v>6.3571428570000004</v>
      </c>
      <c r="N643">
        <v>0</v>
      </c>
      <c r="O643">
        <v>0</v>
      </c>
      <c r="P643" t="s">
        <v>90</v>
      </c>
      <c r="Q643" t="s">
        <v>121</v>
      </c>
      <c r="R643">
        <v>10</v>
      </c>
    </row>
    <row r="644" spans="1:18" x14ac:dyDescent="0.3">
      <c r="A644">
        <v>13551</v>
      </c>
      <c r="B644" t="s">
        <v>22</v>
      </c>
      <c r="C644" t="s">
        <v>17</v>
      </c>
      <c r="D644">
        <v>4392</v>
      </c>
      <c r="E644">
        <v>516</v>
      </c>
      <c r="F644">
        <v>549</v>
      </c>
      <c r="G644">
        <v>98</v>
      </c>
      <c r="H644">
        <v>21857</v>
      </c>
      <c r="I644">
        <v>11</v>
      </c>
      <c r="J644">
        <v>57</v>
      </c>
      <c r="K644">
        <v>539</v>
      </c>
      <c r="L644">
        <v>509</v>
      </c>
      <c r="M644">
        <v>28.92307692</v>
      </c>
      <c r="N644">
        <v>0</v>
      </c>
      <c r="O644">
        <v>35</v>
      </c>
      <c r="P644" t="s">
        <v>97</v>
      </c>
      <c r="Q644">
        <v>0</v>
      </c>
      <c r="R644">
        <v>10</v>
      </c>
    </row>
    <row r="645" spans="1:18" x14ac:dyDescent="0.3">
      <c r="A645">
        <v>170935</v>
      </c>
      <c r="B645" t="s">
        <v>22</v>
      </c>
      <c r="C645" t="s">
        <v>17</v>
      </c>
      <c r="D645">
        <v>1468</v>
      </c>
      <c r="E645">
        <v>365</v>
      </c>
      <c r="F645">
        <v>371</v>
      </c>
      <c r="G645">
        <v>18</v>
      </c>
      <c r="H645">
        <v>13469</v>
      </c>
      <c r="I645">
        <v>4</v>
      </c>
      <c r="J645">
        <v>68</v>
      </c>
      <c r="K645">
        <v>363</v>
      </c>
      <c r="L645">
        <v>361</v>
      </c>
      <c r="M645">
        <v>10.66666667</v>
      </c>
      <c r="N645">
        <v>0</v>
      </c>
      <c r="O645">
        <v>0</v>
      </c>
      <c r="P645" t="s">
        <v>92</v>
      </c>
      <c r="Q645" t="s">
        <v>125</v>
      </c>
      <c r="R645">
        <v>10</v>
      </c>
    </row>
    <row r="646" spans="1:18" x14ac:dyDescent="0.3">
      <c r="A646">
        <v>126888</v>
      </c>
      <c r="B646" t="s">
        <v>21</v>
      </c>
      <c r="C646" t="s">
        <v>14</v>
      </c>
      <c r="D646">
        <v>764</v>
      </c>
      <c r="E646">
        <v>320</v>
      </c>
      <c r="F646">
        <v>406</v>
      </c>
      <c r="G646">
        <v>1</v>
      </c>
      <c r="H646">
        <v>11242</v>
      </c>
      <c r="I646">
        <v>1</v>
      </c>
      <c r="J646">
        <v>77</v>
      </c>
      <c r="K646">
        <v>363</v>
      </c>
      <c r="L646">
        <v>377</v>
      </c>
      <c r="M646">
        <v>20</v>
      </c>
      <c r="N646">
        <v>1</v>
      </c>
      <c r="O646">
        <v>41</v>
      </c>
      <c r="P646" t="s">
        <v>90</v>
      </c>
      <c r="Q646" t="s">
        <v>121</v>
      </c>
      <c r="R646">
        <v>20</v>
      </c>
    </row>
    <row r="647" spans="1:18" x14ac:dyDescent="0.3">
      <c r="A647">
        <v>170215</v>
      </c>
      <c r="B647" t="s">
        <v>22</v>
      </c>
      <c r="C647" t="s">
        <v>17</v>
      </c>
      <c r="D647">
        <v>1274</v>
      </c>
      <c r="E647">
        <v>405</v>
      </c>
      <c r="F647">
        <v>439</v>
      </c>
      <c r="G647">
        <v>9</v>
      </c>
      <c r="H647">
        <v>12537</v>
      </c>
      <c r="I647">
        <v>9</v>
      </c>
      <c r="J647">
        <v>67</v>
      </c>
      <c r="K647">
        <v>462</v>
      </c>
      <c r="L647">
        <v>404</v>
      </c>
      <c r="M647">
        <v>4.4545454549999999</v>
      </c>
      <c r="N647">
        <v>0</v>
      </c>
      <c r="O647">
        <v>77</v>
      </c>
      <c r="P647" t="s">
        <v>90</v>
      </c>
      <c r="Q647" t="s">
        <v>121</v>
      </c>
      <c r="R647">
        <v>8</v>
      </c>
    </row>
    <row r="648" spans="1:18" x14ac:dyDescent="0.3">
      <c r="A648">
        <v>168574</v>
      </c>
      <c r="B648" t="s">
        <v>22</v>
      </c>
      <c r="C648" t="s">
        <v>14</v>
      </c>
      <c r="D648">
        <v>1749</v>
      </c>
      <c r="E648">
        <v>234</v>
      </c>
      <c r="F648">
        <v>327</v>
      </c>
      <c r="G648">
        <v>21</v>
      </c>
      <c r="H648">
        <v>14571</v>
      </c>
      <c r="I648">
        <v>15</v>
      </c>
      <c r="J648">
        <v>49</v>
      </c>
      <c r="K648">
        <v>281</v>
      </c>
      <c r="L648">
        <v>291</v>
      </c>
      <c r="M648">
        <v>27.5</v>
      </c>
      <c r="N648">
        <v>1</v>
      </c>
      <c r="O648">
        <v>0</v>
      </c>
      <c r="P648" t="s">
        <v>102</v>
      </c>
      <c r="Q648" t="s">
        <v>123</v>
      </c>
      <c r="R648">
        <v>100</v>
      </c>
    </row>
    <row r="649" spans="1:18" x14ac:dyDescent="0.3">
      <c r="A649">
        <v>90482</v>
      </c>
      <c r="B649" t="s">
        <v>16</v>
      </c>
      <c r="C649" t="s">
        <v>14</v>
      </c>
      <c r="D649">
        <v>1509</v>
      </c>
      <c r="E649">
        <v>545</v>
      </c>
      <c r="F649">
        <v>680</v>
      </c>
      <c r="G649">
        <v>19</v>
      </c>
      <c r="H649">
        <v>23170</v>
      </c>
      <c r="I649">
        <v>7</v>
      </c>
      <c r="J649">
        <v>75</v>
      </c>
      <c r="K649">
        <v>617</v>
      </c>
      <c r="L649">
        <v>599</v>
      </c>
      <c r="M649">
        <v>11.125</v>
      </c>
      <c r="N649">
        <v>1</v>
      </c>
      <c r="O649">
        <v>47</v>
      </c>
      <c r="P649" t="s">
        <v>93</v>
      </c>
      <c r="Q649" t="s">
        <v>120</v>
      </c>
      <c r="R649">
        <v>20</v>
      </c>
    </row>
    <row r="650" spans="1:18" x14ac:dyDescent="0.3">
      <c r="A650">
        <v>18896</v>
      </c>
      <c r="B650" t="s">
        <v>18</v>
      </c>
      <c r="C650" t="s">
        <v>14</v>
      </c>
      <c r="D650">
        <v>816</v>
      </c>
      <c r="E650">
        <v>357</v>
      </c>
      <c r="F650">
        <v>458</v>
      </c>
      <c r="G650">
        <v>5</v>
      </c>
      <c r="H650">
        <v>17434</v>
      </c>
      <c r="I650">
        <v>0</v>
      </c>
      <c r="J650">
        <v>76</v>
      </c>
      <c r="K650">
        <v>384</v>
      </c>
      <c r="L650">
        <v>413</v>
      </c>
      <c r="M650">
        <v>11.6</v>
      </c>
      <c r="N650">
        <v>1002</v>
      </c>
      <c r="O650">
        <v>62</v>
      </c>
      <c r="P650" t="s">
        <v>90</v>
      </c>
      <c r="Q650" t="s">
        <v>121</v>
      </c>
      <c r="R650">
        <v>20</v>
      </c>
    </row>
    <row r="651" spans="1:18" x14ac:dyDescent="0.3">
      <c r="A651">
        <v>161335</v>
      </c>
      <c r="B651" t="s">
        <v>22</v>
      </c>
      <c r="C651" t="s">
        <v>17</v>
      </c>
      <c r="D651">
        <v>905</v>
      </c>
      <c r="E651">
        <v>223</v>
      </c>
      <c r="F651">
        <v>263</v>
      </c>
      <c r="G651">
        <v>3</v>
      </c>
      <c r="H651">
        <v>8614</v>
      </c>
      <c r="I651">
        <v>6</v>
      </c>
      <c r="J651">
        <v>57</v>
      </c>
      <c r="K651">
        <v>241</v>
      </c>
      <c r="L651">
        <v>244</v>
      </c>
      <c r="M651">
        <v>6.1111111109999996</v>
      </c>
      <c r="N651">
        <v>0</v>
      </c>
      <c r="O651">
        <v>71</v>
      </c>
      <c r="P651" t="s">
        <v>92</v>
      </c>
      <c r="Q651" t="s">
        <v>125</v>
      </c>
      <c r="R651">
        <v>1392</v>
      </c>
    </row>
    <row r="652" spans="1:18" x14ac:dyDescent="0.3">
      <c r="A652">
        <v>82141</v>
      </c>
      <c r="B652" t="s">
        <v>57</v>
      </c>
      <c r="C652" t="s">
        <v>17</v>
      </c>
      <c r="D652">
        <v>1027</v>
      </c>
      <c r="E652">
        <v>444</v>
      </c>
      <c r="F652">
        <v>475</v>
      </c>
      <c r="G652">
        <v>0</v>
      </c>
      <c r="H652">
        <v>14926</v>
      </c>
      <c r="I652">
        <v>1</v>
      </c>
      <c r="J652">
        <v>69</v>
      </c>
      <c r="K652">
        <v>451</v>
      </c>
      <c r="L652">
        <v>475</v>
      </c>
      <c r="M652">
        <v>8.5</v>
      </c>
      <c r="N652">
        <v>2</v>
      </c>
      <c r="O652">
        <v>59</v>
      </c>
      <c r="P652" t="s">
        <v>91</v>
      </c>
      <c r="Q652" t="s">
        <v>122</v>
      </c>
      <c r="R652">
        <v>10</v>
      </c>
    </row>
    <row r="653" spans="1:18" x14ac:dyDescent="0.3">
      <c r="A653">
        <v>187659</v>
      </c>
      <c r="B653" t="s">
        <v>54</v>
      </c>
      <c r="C653" t="s">
        <v>17</v>
      </c>
      <c r="D653">
        <v>871</v>
      </c>
      <c r="E653">
        <v>464</v>
      </c>
      <c r="F653">
        <v>539</v>
      </c>
      <c r="G653">
        <v>0</v>
      </c>
      <c r="H653">
        <v>18279</v>
      </c>
      <c r="I653">
        <v>3</v>
      </c>
      <c r="J653">
        <v>47</v>
      </c>
      <c r="K653">
        <v>501</v>
      </c>
      <c r="L653">
        <v>503</v>
      </c>
      <c r="M653">
        <v>9</v>
      </c>
      <c r="N653">
        <v>0</v>
      </c>
      <c r="O653">
        <v>0</v>
      </c>
      <c r="P653" t="s">
        <v>90</v>
      </c>
      <c r="Q653" t="s">
        <v>121</v>
      </c>
      <c r="R653">
        <v>15</v>
      </c>
    </row>
    <row r="654" spans="1:18" x14ac:dyDescent="0.3">
      <c r="A654">
        <v>143523</v>
      </c>
      <c r="B654" t="s">
        <v>22</v>
      </c>
      <c r="C654" t="s">
        <v>17</v>
      </c>
      <c r="D654">
        <v>2833</v>
      </c>
      <c r="E654">
        <v>207</v>
      </c>
      <c r="F654">
        <v>278</v>
      </c>
      <c r="G654">
        <v>77</v>
      </c>
      <c r="H654">
        <v>15398</v>
      </c>
      <c r="I654">
        <v>60</v>
      </c>
      <c r="J654">
        <v>12</v>
      </c>
      <c r="K654">
        <v>172</v>
      </c>
      <c r="L654">
        <v>282</v>
      </c>
      <c r="M654">
        <v>3.7058823529999998</v>
      </c>
      <c r="N654">
        <v>0</v>
      </c>
      <c r="O654">
        <v>78</v>
      </c>
      <c r="P654" t="s">
        <v>104</v>
      </c>
      <c r="Q654" t="s">
        <v>123</v>
      </c>
      <c r="R654">
        <v>3</v>
      </c>
    </row>
    <row r="655" spans="1:18" x14ac:dyDescent="0.3">
      <c r="A655">
        <v>64442</v>
      </c>
      <c r="B655" t="s">
        <v>34</v>
      </c>
      <c r="C655" t="s">
        <v>14</v>
      </c>
      <c r="D655">
        <v>428</v>
      </c>
      <c r="E655">
        <v>240</v>
      </c>
      <c r="F655">
        <v>324</v>
      </c>
      <c r="G655">
        <v>0</v>
      </c>
      <c r="H655">
        <v>10020</v>
      </c>
      <c r="I655">
        <v>0</v>
      </c>
      <c r="J655">
        <v>78</v>
      </c>
      <c r="K655">
        <v>319</v>
      </c>
      <c r="L655">
        <v>268</v>
      </c>
      <c r="M655">
        <v>8</v>
      </c>
      <c r="N655">
        <v>1</v>
      </c>
      <c r="O655">
        <v>45</v>
      </c>
      <c r="P655" t="s">
        <v>92</v>
      </c>
      <c r="Q655" t="s">
        <v>125</v>
      </c>
      <c r="R655">
        <v>8</v>
      </c>
    </row>
    <row r="656" spans="1:18" x14ac:dyDescent="0.3">
      <c r="A656">
        <v>151902</v>
      </c>
      <c r="B656" t="s">
        <v>22</v>
      </c>
      <c r="C656" t="s">
        <v>14</v>
      </c>
      <c r="D656">
        <v>1088</v>
      </c>
      <c r="E656">
        <v>278</v>
      </c>
      <c r="F656">
        <v>380</v>
      </c>
      <c r="G656">
        <v>19</v>
      </c>
      <c r="H656">
        <v>15011</v>
      </c>
      <c r="I656">
        <v>18</v>
      </c>
      <c r="J656">
        <v>35</v>
      </c>
      <c r="K656">
        <v>308</v>
      </c>
      <c r="L656">
        <v>335</v>
      </c>
      <c r="M656">
        <v>7.2857142860000002</v>
      </c>
      <c r="N656">
        <v>1</v>
      </c>
      <c r="O656">
        <v>47</v>
      </c>
      <c r="P656" t="s">
        <v>89</v>
      </c>
      <c r="Q656" t="s">
        <v>120</v>
      </c>
      <c r="R656">
        <v>10</v>
      </c>
    </row>
    <row r="657" spans="1:18" x14ac:dyDescent="0.3">
      <c r="A657">
        <v>140027</v>
      </c>
      <c r="B657" t="s">
        <v>55</v>
      </c>
      <c r="C657" t="s">
        <v>17</v>
      </c>
      <c r="D657">
        <v>1304</v>
      </c>
      <c r="E657">
        <v>205</v>
      </c>
      <c r="F657">
        <v>330</v>
      </c>
      <c r="G657">
        <v>19</v>
      </c>
      <c r="H657">
        <v>19336</v>
      </c>
      <c r="I657">
        <v>4</v>
      </c>
      <c r="J657">
        <v>24</v>
      </c>
      <c r="K657">
        <v>222</v>
      </c>
      <c r="L657">
        <v>288</v>
      </c>
      <c r="M657">
        <v>17.09090909</v>
      </c>
      <c r="N657">
        <v>0</v>
      </c>
      <c r="O657">
        <v>0</v>
      </c>
      <c r="P657" t="s">
        <v>90</v>
      </c>
      <c r="Q657" t="s">
        <v>121</v>
      </c>
      <c r="R657">
        <v>25</v>
      </c>
    </row>
    <row r="658" spans="1:18" x14ac:dyDescent="0.3">
      <c r="A658">
        <v>147636</v>
      </c>
      <c r="B658" t="s">
        <v>22</v>
      </c>
      <c r="C658" t="s">
        <v>14</v>
      </c>
      <c r="D658">
        <v>1859</v>
      </c>
      <c r="E658">
        <v>420</v>
      </c>
      <c r="F658">
        <v>461</v>
      </c>
      <c r="G658">
        <v>34</v>
      </c>
      <c r="H658">
        <v>12512</v>
      </c>
      <c r="I658">
        <v>22</v>
      </c>
      <c r="J658">
        <v>41</v>
      </c>
      <c r="K658">
        <v>407</v>
      </c>
      <c r="L658">
        <v>465</v>
      </c>
      <c r="M658">
        <v>4.2727272730000001</v>
      </c>
      <c r="N658">
        <v>1</v>
      </c>
      <c r="O658">
        <v>81</v>
      </c>
      <c r="P658" t="s">
        <v>91</v>
      </c>
      <c r="Q658" t="s">
        <v>122</v>
      </c>
      <c r="R658">
        <v>11</v>
      </c>
    </row>
    <row r="659" spans="1:18" x14ac:dyDescent="0.3">
      <c r="A659">
        <v>85010</v>
      </c>
      <c r="B659" t="s">
        <v>57</v>
      </c>
      <c r="C659" t="s">
        <v>14</v>
      </c>
      <c r="D659">
        <v>595</v>
      </c>
      <c r="E659">
        <v>339</v>
      </c>
      <c r="F659">
        <v>386</v>
      </c>
      <c r="G659">
        <v>0</v>
      </c>
      <c r="H659">
        <v>11471</v>
      </c>
      <c r="I659">
        <v>0</v>
      </c>
      <c r="J659">
        <v>84</v>
      </c>
      <c r="K659">
        <v>363</v>
      </c>
      <c r="L659">
        <v>363</v>
      </c>
      <c r="M659">
        <v>5.9545454549999999</v>
      </c>
      <c r="N659">
        <v>1</v>
      </c>
      <c r="O659">
        <v>53</v>
      </c>
      <c r="P659" t="s">
        <v>90</v>
      </c>
      <c r="Q659" t="s">
        <v>121</v>
      </c>
      <c r="R659">
        <v>9</v>
      </c>
    </row>
    <row r="660" spans="1:18" x14ac:dyDescent="0.3">
      <c r="A660">
        <v>12454</v>
      </c>
      <c r="B660" t="s">
        <v>16</v>
      </c>
      <c r="C660" t="s">
        <v>14</v>
      </c>
      <c r="D660">
        <v>3017</v>
      </c>
      <c r="E660">
        <v>740</v>
      </c>
      <c r="F660">
        <v>985</v>
      </c>
      <c r="G660">
        <v>90</v>
      </c>
      <c r="H660">
        <v>62084</v>
      </c>
      <c r="I660">
        <v>12</v>
      </c>
      <c r="J660">
        <v>70</v>
      </c>
      <c r="K660">
        <v>962</v>
      </c>
      <c r="L660">
        <v>867</v>
      </c>
      <c r="M660">
        <v>9</v>
      </c>
      <c r="N660">
        <v>1</v>
      </c>
      <c r="O660">
        <v>0</v>
      </c>
      <c r="P660" t="s">
        <v>94</v>
      </c>
      <c r="Q660" t="s">
        <v>122</v>
      </c>
      <c r="R660">
        <v>15</v>
      </c>
    </row>
    <row r="661" spans="1:18" x14ac:dyDescent="0.3">
      <c r="A661">
        <v>118166</v>
      </c>
      <c r="B661" t="s">
        <v>21</v>
      </c>
      <c r="C661" t="s">
        <v>17</v>
      </c>
      <c r="D661">
        <v>396</v>
      </c>
      <c r="E661">
        <v>195</v>
      </c>
      <c r="F661">
        <v>287</v>
      </c>
      <c r="G661">
        <v>1</v>
      </c>
      <c r="H661">
        <v>9318</v>
      </c>
      <c r="I661">
        <v>3</v>
      </c>
      <c r="J661">
        <v>82</v>
      </c>
      <c r="K661">
        <v>249</v>
      </c>
      <c r="L661">
        <v>246</v>
      </c>
      <c r="M661">
        <v>13.33333333</v>
      </c>
      <c r="N661">
        <v>0</v>
      </c>
      <c r="O661">
        <v>0</v>
      </c>
      <c r="P661" t="s">
        <v>92</v>
      </c>
      <c r="Q661" t="s">
        <v>125</v>
      </c>
      <c r="R661">
        <v>10</v>
      </c>
    </row>
    <row r="662" spans="1:18" x14ac:dyDescent="0.3">
      <c r="A662">
        <v>64165</v>
      </c>
      <c r="B662" t="s">
        <v>56</v>
      </c>
      <c r="C662" t="s">
        <v>17</v>
      </c>
      <c r="D662">
        <v>594</v>
      </c>
      <c r="E662">
        <v>155</v>
      </c>
      <c r="F662">
        <v>228</v>
      </c>
      <c r="G662">
        <v>0</v>
      </c>
      <c r="H662">
        <v>7939</v>
      </c>
      <c r="I662">
        <v>9</v>
      </c>
      <c r="J662">
        <v>42</v>
      </c>
      <c r="K662">
        <v>186</v>
      </c>
      <c r="L662">
        <v>206</v>
      </c>
      <c r="M662">
        <v>7.8</v>
      </c>
      <c r="N662">
        <v>0</v>
      </c>
      <c r="O662">
        <v>33</v>
      </c>
      <c r="P662" t="s">
        <v>90</v>
      </c>
      <c r="Q662" t="s">
        <v>121</v>
      </c>
      <c r="R662">
        <v>20</v>
      </c>
    </row>
    <row r="663" spans="1:18" x14ac:dyDescent="0.3">
      <c r="A663">
        <v>191663</v>
      </c>
      <c r="B663" t="s">
        <v>51</v>
      </c>
      <c r="C663" t="s">
        <v>14</v>
      </c>
      <c r="D663">
        <v>538</v>
      </c>
      <c r="E663">
        <v>121</v>
      </c>
      <c r="F663">
        <v>222</v>
      </c>
      <c r="G663">
        <v>0</v>
      </c>
      <c r="H663">
        <v>9299</v>
      </c>
      <c r="I663">
        <v>6</v>
      </c>
      <c r="J663">
        <v>31</v>
      </c>
      <c r="K663">
        <v>173</v>
      </c>
      <c r="L663">
        <v>169</v>
      </c>
      <c r="M663">
        <v>9.307692308</v>
      </c>
      <c r="N663">
        <v>2</v>
      </c>
      <c r="O663">
        <v>70</v>
      </c>
      <c r="P663" t="s">
        <v>94</v>
      </c>
      <c r="Q663" t="s">
        <v>122</v>
      </c>
      <c r="R663">
        <v>10</v>
      </c>
    </row>
    <row r="664" spans="1:18" x14ac:dyDescent="0.3">
      <c r="A664">
        <v>111021</v>
      </c>
      <c r="B664" t="s">
        <v>33</v>
      </c>
      <c r="C664" t="s">
        <v>17</v>
      </c>
      <c r="D664">
        <v>332</v>
      </c>
      <c r="E664">
        <v>170</v>
      </c>
      <c r="F664">
        <v>269</v>
      </c>
      <c r="G664">
        <v>0</v>
      </c>
      <c r="H664">
        <v>8725</v>
      </c>
      <c r="I664">
        <v>1</v>
      </c>
      <c r="J664">
        <v>57</v>
      </c>
      <c r="K664">
        <v>222</v>
      </c>
      <c r="L664">
        <v>233</v>
      </c>
      <c r="M664">
        <v>12.5</v>
      </c>
      <c r="N664">
        <v>0</v>
      </c>
      <c r="O664">
        <v>0</v>
      </c>
      <c r="P664" t="s">
        <v>100</v>
      </c>
      <c r="Q664" t="s">
        <v>125</v>
      </c>
      <c r="R664">
        <v>10</v>
      </c>
    </row>
    <row r="665" spans="1:18" x14ac:dyDescent="0.3">
      <c r="A665">
        <v>169280</v>
      </c>
      <c r="B665" t="s">
        <v>22</v>
      </c>
      <c r="C665" t="s">
        <v>17</v>
      </c>
      <c r="D665">
        <v>1875</v>
      </c>
      <c r="E665">
        <v>68</v>
      </c>
      <c r="F665">
        <v>138</v>
      </c>
      <c r="G665">
        <v>0</v>
      </c>
      <c r="H665">
        <v>9127</v>
      </c>
      <c r="I665">
        <v>0</v>
      </c>
      <c r="J665">
        <v>6</v>
      </c>
      <c r="K665">
        <v>138</v>
      </c>
      <c r="L665">
        <v>96</v>
      </c>
      <c r="M665">
        <v>8.3333333330000006</v>
      </c>
      <c r="N665">
        <v>0</v>
      </c>
      <c r="O665">
        <v>27</v>
      </c>
      <c r="P665" t="s">
        <v>91</v>
      </c>
      <c r="Q665" t="s">
        <v>122</v>
      </c>
      <c r="R665">
        <v>10</v>
      </c>
    </row>
    <row r="666" spans="1:18" x14ac:dyDescent="0.3">
      <c r="A666">
        <v>138590</v>
      </c>
      <c r="B666" t="s">
        <v>33</v>
      </c>
      <c r="C666" t="s">
        <v>17</v>
      </c>
      <c r="D666">
        <v>1094</v>
      </c>
      <c r="E666">
        <v>463</v>
      </c>
      <c r="F666">
        <v>543</v>
      </c>
      <c r="G666">
        <v>5</v>
      </c>
      <c r="H666">
        <v>16974</v>
      </c>
      <c r="I666">
        <v>2</v>
      </c>
      <c r="J666">
        <v>30</v>
      </c>
      <c r="K666">
        <v>486</v>
      </c>
      <c r="L666">
        <v>517</v>
      </c>
      <c r="M666">
        <v>12</v>
      </c>
      <c r="N666">
        <v>0</v>
      </c>
      <c r="O666">
        <v>44</v>
      </c>
      <c r="P666" t="s">
        <v>94</v>
      </c>
      <c r="Q666" t="s">
        <v>122</v>
      </c>
      <c r="R666">
        <v>30</v>
      </c>
    </row>
    <row r="667" spans="1:18" x14ac:dyDescent="0.3">
      <c r="A667">
        <v>123386</v>
      </c>
      <c r="B667" t="s">
        <v>21</v>
      </c>
      <c r="C667" t="s">
        <v>14</v>
      </c>
      <c r="D667">
        <v>386</v>
      </c>
      <c r="E667">
        <v>213</v>
      </c>
      <c r="F667">
        <v>327</v>
      </c>
      <c r="G667">
        <v>0</v>
      </c>
      <c r="H667">
        <v>10988</v>
      </c>
      <c r="I667">
        <v>9</v>
      </c>
      <c r="J667">
        <v>68</v>
      </c>
      <c r="K667">
        <v>287</v>
      </c>
      <c r="L667">
        <v>275</v>
      </c>
      <c r="M667">
        <v>17.399999999999999</v>
      </c>
      <c r="N667">
        <v>1</v>
      </c>
      <c r="O667">
        <v>55</v>
      </c>
      <c r="P667" t="s">
        <v>92</v>
      </c>
      <c r="Q667" t="s">
        <v>125</v>
      </c>
      <c r="R667">
        <v>22</v>
      </c>
    </row>
    <row r="668" spans="1:18" x14ac:dyDescent="0.3">
      <c r="A668">
        <v>121759</v>
      </c>
      <c r="B668" t="s">
        <v>21</v>
      </c>
      <c r="C668" t="s">
        <v>14</v>
      </c>
      <c r="D668">
        <v>1565</v>
      </c>
      <c r="E668">
        <v>713</v>
      </c>
      <c r="F668">
        <v>905</v>
      </c>
      <c r="G668">
        <v>28</v>
      </c>
      <c r="H668">
        <v>39534</v>
      </c>
      <c r="I668">
        <v>1</v>
      </c>
      <c r="J668">
        <v>40</v>
      </c>
      <c r="K668">
        <v>741</v>
      </c>
      <c r="L668">
        <v>838</v>
      </c>
      <c r="M668">
        <v>12.4</v>
      </c>
      <c r="N668">
        <v>1</v>
      </c>
      <c r="O668">
        <v>41</v>
      </c>
      <c r="P668" t="s">
        <v>93</v>
      </c>
      <c r="Q668" t="s">
        <v>120</v>
      </c>
      <c r="R668">
        <v>20</v>
      </c>
    </row>
    <row r="669" spans="1:18" x14ac:dyDescent="0.3">
      <c r="A669">
        <v>73534</v>
      </c>
      <c r="B669" t="s">
        <v>30</v>
      </c>
      <c r="C669" t="s">
        <v>14</v>
      </c>
      <c r="D669">
        <v>246</v>
      </c>
      <c r="E669">
        <v>161</v>
      </c>
      <c r="F669">
        <v>226</v>
      </c>
      <c r="G669">
        <v>0</v>
      </c>
      <c r="H669">
        <v>7228</v>
      </c>
      <c r="I669">
        <v>0</v>
      </c>
      <c r="J669">
        <v>76</v>
      </c>
      <c r="K669">
        <v>174</v>
      </c>
      <c r="L669">
        <v>205</v>
      </c>
      <c r="M669">
        <v>5.0999999999999996</v>
      </c>
      <c r="N669">
        <v>1</v>
      </c>
      <c r="O669">
        <v>64</v>
      </c>
      <c r="P669" t="s">
        <v>100</v>
      </c>
      <c r="Q669" t="s">
        <v>125</v>
      </c>
      <c r="R669">
        <v>6</v>
      </c>
    </row>
    <row r="670" spans="1:18" x14ac:dyDescent="0.3">
      <c r="A670">
        <v>168423</v>
      </c>
      <c r="B670" t="s">
        <v>22</v>
      </c>
      <c r="C670" t="s">
        <v>17</v>
      </c>
      <c r="D670">
        <v>3325</v>
      </c>
      <c r="E670">
        <v>597</v>
      </c>
      <c r="F670">
        <v>600</v>
      </c>
      <c r="G670">
        <v>96</v>
      </c>
      <c r="H670">
        <v>18694</v>
      </c>
      <c r="I670">
        <v>29</v>
      </c>
      <c r="J670">
        <v>37</v>
      </c>
      <c r="K670">
        <v>603</v>
      </c>
      <c r="L670">
        <v>611</v>
      </c>
      <c r="M670">
        <v>20</v>
      </c>
      <c r="N670">
        <v>0</v>
      </c>
      <c r="O670">
        <v>0</v>
      </c>
      <c r="P670" t="s">
        <v>96</v>
      </c>
      <c r="Q670" t="s">
        <v>123</v>
      </c>
      <c r="R670">
        <v>25</v>
      </c>
    </row>
    <row r="671" spans="1:18" x14ac:dyDescent="0.3">
      <c r="A671">
        <v>169605</v>
      </c>
      <c r="B671" t="s">
        <v>22</v>
      </c>
      <c r="C671" t="s">
        <v>97</v>
      </c>
      <c r="D671">
        <v>1185</v>
      </c>
      <c r="E671">
        <v>338</v>
      </c>
      <c r="F671">
        <v>445</v>
      </c>
      <c r="G671">
        <v>3</v>
      </c>
      <c r="H671">
        <v>14193</v>
      </c>
      <c r="I671">
        <v>4</v>
      </c>
      <c r="J671">
        <v>65</v>
      </c>
      <c r="K671">
        <v>368</v>
      </c>
      <c r="L671">
        <v>402</v>
      </c>
      <c r="M671">
        <v>6.6666666670000003</v>
      </c>
      <c r="N671">
        <v>0</v>
      </c>
      <c r="O671">
        <v>0</v>
      </c>
      <c r="P671" t="s">
        <v>98</v>
      </c>
      <c r="Q671" t="s">
        <v>120</v>
      </c>
      <c r="R671">
        <v>7</v>
      </c>
    </row>
    <row r="672" spans="1:18" x14ac:dyDescent="0.3">
      <c r="A672">
        <v>157573</v>
      </c>
      <c r="B672" t="s">
        <v>22</v>
      </c>
      <c r="C672" t="s">
        <v>97</v>
      </c>
      <c r="D672">
        <v>2438</v>
      </c>
      <c r="E672">
        <v>540</v>
      </c>
      <c r="F672">
        <v>687</v>
      </c>
      <c r="G672">
        <v>84</v>
      </c>
      <c r="H672">
        <v>30429</v>
      </c>
      <c r="I672">
        <v>7</v>
      </c>
      <c r="J672">
        <v>39</v>
      </c>
      <c r="K672">
        <v>672</v>
      </c>
      <c r="L672">
        <v>588</v>
      </c>
      <c r="M672">
        <v>40.75</v>
      </c>
      <c r="N672">
        <v>0</v>
      </c>
      <c r="O672">
        <v>0</v>
      </c>
      <c r="P672" t="s">
        <v>94</v>
      </c>
      <c r="Q672" t="s">
        <v>122</v>
      </c>
      <c r="R672">
        <v>47</v>
      </c>
    </row>
    <row r="673" spans="1:18" x14ac:dyDescent="0.3">
      <c r="A673">
        <v>23706</v>
      </c>
      <c r="B673" t="s">
        <v>47</v>
      </c>
      <c r="C673" t="s">
        <v>14</v>
      </c>
      <c r="D673">
        <v>728</v>
      </c>
      <c r="E673">
        <v>172</v>
      </c>
      <c r="F673">
        <v>252</v>
      </c>
      <c r="G673">
        <v>7</v>
      </c>
      <c r="H673">
        <v>8494</v>
      </c>
      <c r="I673">
        <v>1</v>
      </c>
      <c r="J673">
        <v>76</v>
      </c>
      <c r="K673">
        <v>188</v>
      </c>
      <c r="L673">
        <v>230</v>
      </c>
      <c r="M673">
        <v>12.5</v>
      </c>
      <c r="N673">
        <v>0</v>
      </c>
      <c r="O673">
        <v>0</v>
      </c>
      <c r="P673" t="s">
        <v>92</v>
      </c>
      <c r="Q673" t="s">
        <v>125</v>
      </c>
      <c r="R673">
        <v>15</v>
      </c>
    </row>
    <row r="674" spans="1:18" x14ac:dyDescent="0.3">
      <c r="A674">
        <v>21855</v>
      </c>
      <c r="B674" t="s">
        <v>18</v>
      </c>
      <c r="C674" t="s">
        <v>17</v>
      </c>
      <c r="D674">
        <v>824</v>
      </c>
      <c r="E674">
        <v>285</v>
      </c>
      <c r="F674">
        <v>356</v>
      </c>
      <c r="G674">
        <v>3</v>
      </c>
      <c r="H674">
        <v>13339</v>
      </c>
      <c r="I674">
        <v>2</v>
      </c>
      <c r="J674">
        <v>59</v>
      </c>
      <c r="K674">
        <v>305</v>
      </c>
      <c r="L674">
        <v>333</v>
      </c>
      <c r="M674">
        <v>20</v>
      </c>
      <c r="N674">
        <v>0</v>
      </c>
      <c r="O674">
        <v>0</v>
      </c>
      <c r="P674" t="s">
        <v>92</v>
      </c>
      <c r="Q674" t="s">
        <v>125</v>
      </c>
      <c r="R674">
        <v>20</v>
      </c>
    </row>
    <row r="675" spans="1:18" x14ac:dyDescent="0.3">
      <c r="A675">
        <v>148511</v>
      </c>
      <c r="B675" t="s">
        <v>22</v>
      </c>
      <c r="C675" t="s">
        <v>17</v>
      </c>
      <c r="D675">
        <v>3231</v>
      </c>
      <c r="E675">
        <v>339</v>
      </c>
      <c r="F675">
        <v>627</v>
      </c>
      <c r="G675">
        <v>92</v>
      </c>
      <c r="H675">
        <v>22508</v>
      </c>
      <c r="I675">
        <v>18</v>
      </c>
      <c r="J675">
        <v>39</v>
      </c>
      <c r="K675">
        <v>536</v>
      </c>
      <c r="L675">
        <v>444</v>
      </c>
      <c r="M675">
        <v>11.75</v>
      </c>
      <c r="N675">
        <v>0</v>
      </c>
      <c r="O675">
        <v>0</v>
      </c>
      <c r="P675" t="s">
        <v>94</v>
      </c>
      <c r="Q675" t="s">
        <v>122</v>
      </c>
      <c r="R675">
        <v>20</v>
      </c>
    </row>
    <row r="676" spans="1:18" x14ac:dyDescent="0.3">
      <c r="A676">
        <v>3579</v>
      </c>
      <c r="B676" t="s">
        <v>22</v>
      </c>
      <c r="C676" t="s">
        <v>14</v>
      </c>
      <c r="D676">
        <v>3937</v>
      </c>
      <c r="E676">
        <v>450</v>
      </c>
      <c r="F676">
        <v>680</v>
      </c>
      <c r="G676">
        <v>93</v>
      </c>
      <c r="H676">
        <v>29888</v>
      </c>
      <c r="I676">
        <v>12</v>
      </c>
      <c r="J676">
        <v>40</v>
      </c>
      <c r="K676">
        <v>581</v>
      </c>
      <c r="L676">
        <v>578</v>
      </c>
      <c r="M676">
        <v>15.33333333</v>
      </c>
      <c r="N676">
        <v>9</v>
      </c>
      <c r="O676">
        <v>37</v>
      </c>
      <c r="P676" t="s">
        <v>95</v>
      </c>
      <c r="Q676" t="s">
        <v>121</v>
      </c>
      <c r="R676">
        <v>18</v>
      </c>
    </row>
    <row r="677" spans="1:18" x14ac:dyDescent="0.3">
      <c r="A677">
        <v>542</v>
      </c>
      <c r="B677" t="s">
        <v>36</v>
      </c>
      <c r="C677" t="s">
        <v>14</v>
      </c>
      <c r="D677">
        <v>535</v>
      </c>
      <c r="E677">
        <v>192</v>
      </c>
      <c r="F677">
        <v>374</v>
      </c>
      <c r="G677">
        <v>2</v>
      </c>
      <c r="H677">
        <v>11878</v>
      </c>
      <c r="I677">
        <v>1</v>
      </c>
      <c r="J677">
        <v>81</v>
      </c>
      <c r="K677">
        <v>303</v>
      </c>
      <c r="L677">
        <v>263</v>
      </c>
      <c r="M677">
        <v>6.2857142860000002</v>
      </c>
      <c r="N677">
        <v>0</v>
      </c>
      <c r="O677">
        <v>0</v>
      </c>
      <c r="P677" t="s">
        <v>90</v>
      </c>
      <c r="Q677" t="s">
        <v>121</v>
      </c>
      <c r="R677">
        <v>10</v>
      </c>
    </row>
    <row r="678" spans="1:18" x14ac:dyDescent="0.3">
      <c r="A678">
        <v>92079</v>
      </c>
      <c r="B678" t="s">
        <v>16</v>
      </c>
      <c r="C678" t="s">
        <v>14</v>
      </c>
      <c r="D678">
        <v>1008</v>
      </c>
      <c r="E678">
        <v>450</v>
      </c>
      <c r="F678">
        <v>540</v>
      </c>
      <c r="G678">
        <v>1</v>
      </c>
      <c r="H678">
        <v>19493</v>
      </c>
      <c r="I678">
        <v>8</v>
      </c>
      <c r="J678">
        <v>64</v>
      </c>
      <c r="K678">
        <v>496</v>
      </c>
      <c r="L678">
        <v>463</v>
      </c>
      <c r="M678">
        <v>12.30769231</v>
      </c>
      <c r="N678">
        <v>2</v>
      </c>
      <c r="O678">
        <v>82</v>
      </c>
      <c r="P678" t="s">
        <v>94</v>
      </c>
      <c r="Q678" t="s">
        <v>122</v>
      </c>
      <c r="R678">
        <v>15</v>
      </c>
    </row>
    <row r="679" spans="1:18" x14ac:dyDescent="0.3">
      <c r="A679">
        <v>50967</v>
      </c>
      <c r="B679" t="s">
        <v>54</v>
      </c>
      <c r="C679" t="s">
        <v>17</v>
      </c>
      <c r="D679">
        <v>848</v>
      </c>
      <c r="E679">
        <v>466</v>
      </c>
      <c r="F679">
        <v>527</v>
      </c>
      <c r="G679">
        <v>0</v>
      </c>
      <c r="H679">
        <v>21110</v>
      </c>
      <c r="I679">
        <v>2</v>
      </c>
      <c r="J679">
        <v>41</v>
      </c>
      <c r="K679">
        <v>488</v>
      </c>
      <c r="L679">
        <v>509</v>
      </c>
      <c r="M679">
        <v>10</v>
      </c>
      <c r="N679">
        <v>28</v>
      </c>
      <c r="O679">
        <v>73</v>
      </c>
      <c r="P679" t="s">
        <v>94</v>
      </c>
      <c r="Q679" t="s">
        <v>122</v>
      </c>
      <c r="R679">
        <v>15</v>
      </c>
    </row>
    <row r="680" spans="1:18" x14ac:dyDescent="0.3">
      <c r="A680">
        <v>160997</v>
      </c>
      <c r="B680" t="s">
        <v>22</v>
      </c>
      <c r="C680" t="s">
        <v>14</v>
      </c>
      <c r="D680">
        <v>1158</v>
      </c>
      <c r="E680">
        <v>369</v>
      </c>
      <c r="F680">
        <v>386</v>
      </c>
      <c r="G680">
        <v>3</v>
      </c>
      <c r="H680">
        <v>11592</v>
      </c>
      <c r="I680">
        <v>3</v>
      </c>
      <c r="J680">
        <v>64</v>
      </c>
      <c r="K680">
        <v>398</v>
      </c>
      <c r="L680">
        <v>373</v>
      </c>
      <c r="M680">
        <v>5.75</v>
      </c>
      <c r="N680">
        <v>1</v>
      </c>
      <c r="O680">
        <v>0</v>
      </c>
      <c r="P680" t="s">
        <v>92</v>
      </c>
      <c r="Q680" t="s">
        <v>125</v>
      </c>
      <c r="R680">
        <v>10</v>
      </c>
    </row>
    <row r="681" spans="1:18" x14ac:dyDescent="0.3">
      <c r="A681">
        <v>121718</v>
      </c>
      <c r="B681" t="s">
        <v>21</v>
      </c>
      <c r="C681" t="s">
        <v>14</v>
      </c>
      <c r="D681">
        <v>1139</v>
      </c>
      <c r="E681">
        <v>303</v>
      </c>
      <c r="F681">
        <v>633</v>
      </c>
      <c r="G681">
        <v>0</v>
      </c>
      <c r="H681">
        <v>19525</v>
      </c>
      <c r="I681">
        <v>16</v>
      </c>
      <c r="J681">
        <v>30</v>
      </c>
      <c r="K681">
        <v>566</v>
      </c>
      <c r="L681">
        <v>455</v>
      </c>
      <c r="M681">
        <v>17.5</v>
      </c>
      <c r="N681">
        <v>1</v>
      </c>
      <c r="O681">
        <v>76</v>
      </c>
      <c r="P681" t="s">
        <v>93</v>
      </c>
      <c r="Q681" t="s">
        <v>120</v>
      </c>
      <c r="R681">
        <v>30</v>
      </c>
    </row>
    <row r="682" spans="1:18" x14ac:dyDescent="0.3">
      <c r="A682">
        <v>68807</v>
      </c>
      <c r="B682" t="s">
        <v>21</v>
      </c>
      <c r="C682" t="s">
        <v>17</v>
      </c>
      <c r="D682">
        <v>3741</v>
      </c>
      <c r="E682">
        <v>1376</v>
      </c>
      <c r="F682">
        <v>1183</v>
      </c>
      <c r="G682">
        <v>96</v>
      </c>
      <c r="H682">
        <v>57103</v>
      </c>
      <c r="I682">
        <v>8</v>
      </c>
      <c r="J682">
        <v>25</v>
      </c>
      <c r="K682">
        <v>1469</v>
      </c>
      <c r="L682">
        <v>1157</v>
      </c>
      <c r="M682">
        <v>9</v>
      </c>
      <c r="N682">
        <v>28</v>
      </c>
      <c r="O682">
        <v>0</v>
      </c>
      <c r="P682" t="s">
        <v>94</v>
      </c>
      <c r="Q682" t="s">
        <v>122</v>
      </c>
      <c r="R682">
        <v>15</v>
      </c>
    </row>
    <row r="683" spans="1:18" x14ac:dyDescent="0.3">
      <c r="A683">
        <v>155045</v>
      </c>
      <c r="B683" t="s">
        <v>21</v>
      </c>
      <c r="C683" t="s">
        <v>14</v>
      </c>
      <c r="D683">
        <v>468</v>
      </c>
      <c r="E683">
        <v>254</v>
      </c>
      <c r="F683">
        <v>337</v>
      </c>
      <c r="G683">
        <v>1</v>
      </c>
      <c r="H683">
        <v>11472</v>
      </c>
      <c r="I683">
        <v>5</v>
      </c>
      <c r="J683">
        <v>71</v>
      </c>
      <c r="K683">
        <v>295</v>
      </c>
      <c r="L683">
        <v>306</v>
      </c>
      <c r="M683">
        <v>8</v>
      </c>
      <c r="N683">
        <v>1</v>
      </c>
      <c r="O683">
        <v>0</v>
      </c>
      <c r="P683" t="s">
        <v>100</v>
      </c>
      <c r="Q683" t="s">
        <v>125</v>
      </c>
      <c r="R683">
        <v>10</v>
      </c>
    </row>
    <row r="684" spans="1:18" x14ac:dyDescent="0.3">
      <c r="A684">
        <v>146703</v>
      </c>
      <c r="B684" t="s">
        <v>22</v>
      </c>
      <c r="C684" t="s">
        <v>97</v>
      </c>
      <c r="D684">
        <v>675</v>
      </c>
      <c r="E684">
        <v>172</v>
      </c>
      <c r="F684">
        <v>405</v>
      </c>
      <c r="G684">
        <v>2</v>
      </c>
      <c r="H684">
        <v>17897</v>
      </c>
      <c r="I684">
        <v>12</v>
      </c>
      <c r="J684">
        <v>6</v>
      </c>
      <c r="K684">
        <v>379</v>
      </c>
      <c r="L684">
        <v>242</v>
      </c>
      <c r="M684">
        <v>12.5</v>
      </c>
      <c r="N684">
        <v>1</v>
      </c>
      <c r="O684">
        <v>0</v>
      </c>
      <c r="P684" t="s">
        <v>98</v>
      </c>
      <c r="Q684" t="s">
        <v>120</v>
      </c>
      <c r="R684">
        <v>15</v>
      </c>
    </row>
    <row r="685" spans="1:18" x14ac:dyDescent="0.3">
      <c r="A685">
        <v>81298</v>
      </c>
      <c r="B685" t="s">
        <v>36</v>
      </c>
      <c r="C685" t="s">
        <v>45</v>
      </c>
      <c r="D685">
        <v>533</v>
      </c>
      <c r="E685">
        <v>324</v>
      </c>
      <c r="F685">
        <v>348</v>
      </c>
      <c r="G685">
        <v>0</v>
      </c>
      <c r="H685">
        <v>12238</v>
      </c>
      <c r="I685">
        <v>0</v>
      </c>
      <c r="J685">
        <v>87</v>
      </c>
      <c r="K685">
        <v>336</v>
      </c>
      <c r="L685">
        <v>337</v>
      </c>
      <c r="M685">
        <v>9.6896551720000001</v>
      </c>
      <c r="N685">
        <v>1002</v>
      </c>
      <c r="O685">
        <v>51</v>
      </c>
      <c r="P685" t="s">
        <v>89</v>
      </c>
      <c r="Q685" t="s">
        <v>120</v>
      </c>
      <c r="R685">
        <v>10</v>
      </c>
    </row>
    <row r="686" spans="1:18" x14ac:dyDescent="0.3">
      <c r="A686">
        <v>172301</v>
      </c>
      <c r="B686" t="s">
        <v>22</v>
      </c>
      <c r="C686" t="s">
        <v>14</v>
      </c>
      <c r="D686">
        <v>1486</v>
      </c>
      <c r="E686">
        <v>361</v>
      </c>
      <c r="F686">
        <v>528</v>
      </c>
      <c r="G686">
        <v>14</v>
      </c>
      <c r="H686">
        <v>17774</v>
      </c>
      <c r="I686">
        <v>7</v>
      </c>
      <c r="J686">
        <v>46</v>
      </c>
      <c r="K686">
        <v>406</v>
      </c>
      <c r="L686">
        <v>489</v>
      </c>
      <c r="M686">
        <v>12.75</v>
      </c>
      <c r="N686">
        <v>2</v>
      </c>
      <c r="O686">
        <v>74</v>
      </c>
      <c r="P686" t="s">
        <v>96</v>
      </c>
      <c r="Q686" t="s">
        <v>123</v>
      </c>
      <c r="R686">
        <v>23</v>
      </c>
    </row>
    <row r="687" spans="1:18" x14ac:dyDescent="0.3">
      <c r="A687">
        <v>92241</v>
      </c>
      <c r="B687" t="s">
        <v>16</v>
      </c>
      <c r="C687" t="s">
        <v>14</v>
      </c>
      <c r="D687">
        <v>1250</v>
      </c>
      <c r="E687">
        <v>537</v>
      </c>
      <c r="F687">
        <v>598</v>
      </c>
      <c r="G687">
        <v>12</v>
      </c>
      <c r="H687">
        <v>17954</v>
      </c>
      <c r="I687">
        <v>5</v>
      </c>
      <c r="J687">
        <v>78</v>
      </c>
      <c r="K687">
        <v>576</v>
      </c>
      <c r="L687">
        <v>572</v>
      </c>
      <c r="M687">
        <v>7.6190476189999998</v>
      </c>
      <c r="N687">
        <v>0</v>
      </c>
      <c r="O687">
        <v>64</v>
      </c>
      <c r="P687" t="s">
        <v>93</v>
      </c>
      <c r="Q687" t="s">
        <v>120</v>
      </c>
      <c r="R687">
        <v>20</v>
      </c>
    </row>
    <row r="688" spans="1:18" x14ac:dyDescent="0.3">
      <c r="A688">
        <v>116930</v>
      </c>
      <c r="B688" t="s">
        <v>21</v>
      </c>
      <c r="C688" t="s">
        <v>17</v>
      </c>
      <c r="D688">
        <v>3760</v>
      </c>
      <c r="E688">
        <v>705</v>
      </c>
      <c r="F688">
        <v>862</v>
      </c>
      <c r="G688">
        <v>91</v>
      </c>
      <c r="H688">
        <v>47863</v>
      </c>
      <c r="I688">
        <v>2</v>
      </c>
      <c r="J688">
        <v>71</v>
      </c>
      <c r="K688">
        <v>761</v>
      </c>
      <c r="L688">
        <v>800</v>
      </c>
      <c r="M688">
        <v>11.9</v>
      </c>
      <c r="N688">
        <v>0</v>
      </c>
      <c r="O688">
        <v>75</v>
      </c>
      <c r="P688" t="s">
        <v>96</v>
      </c>
      <c r="Q688" t="s">
        <v>123</v>
      </c>
      <c r="R688">
        <v>20</v>
      </c>
    </row>
    <row r="689" spans="1:18" x14ac:dyDescent="0.3">
      <c r="A689">
        <v>20338</v>
      </c>
      <c r="B689" t="s">
        <v>18</v>
      </c>
      <c r="C689" t="s">
        <v>14</v>
      </c>
      <c r="D689">
        <v>1991</v>
      </c>
      <c r="E689">
        <v>478</v>
      </c>
      <c r="F689">
        <v>692</v>
      </c>
      <c r="G689">
        <v>50</v>
      </c>
      <c r="H689">
        <v>34641</v>
      </c>
      <c r="I689">
        <v>5</v>
      </c>
      <c r="J689">
        <v>25</v>
      </c>
      <c r="K689">
        <v>538</v>
      </c>
      <c r="L689">
        <v>615</v>
      </c>
      <c r="M689">
        <v>8.6363636360000005</v>
      </c>
      <c r="N689">
        <v>0</v>
      </c>
      <c r="O689">
        <v>74</v>
      </c>
      <c r="P689" t="s">
        <v>93</v>
      </c>
      <c r="Q689" t="s">
        <v>120</v>
      </c>
      <c r="R689">
        <v>125</v>
      </c>
    </row>
    <row r="690" spans="1:18" x14ac:dyDescent="0.3">
      <c r="A690">
        <v>177113</v>
      </c>
      <c r="B690" t="s">
        <v>51</v>
      </c>
      <c r="C690" t="s">
        <v>17</v>
      </c>
      <c r="D690">
        <v>404</v>
      </c>
      <c r="E690">
        <v>199</v>
      </c>
      <c r="F690">
        <v>293</v>
      </c>
      <c r="G690">
        <v>0</v>
      </c>
      <c r="H690">
        <v>10342</v>
      </c>
      <c r="I690">
        <v>1</v>
      </c>
      <c r="J690">
        <v>56</v>
      </c>
      <c r="K690">
        <v>258</v>
      </c>
      <c r="L690">
        <v>250</v>
      </c>
      <c r="M690">
        <v>10</v>
      </c>
      <c r="N690">
        <v>2</v>
      </c>
      <c r="O690">
        <v>0</v>
      </c>
      <c r="P690" t="s">
        <v>100</v>
      </c>
      <c r="Q690" t="s">
        <v>125</v>
      </c>
      <c r="R690">
        <v>14</v>
      </c>
    </row>
    <row r="691" spans="1:18" x14ac:dyDescent="0.3">
      <c r="A691">
        <v>46687</v>
      </c>
      <c r="B691" t="s">
        <v>44</v>
      </c>
      <c r="C691" t="s">
        <v>17</v>
      </c>
      <c r="D691">
        <v>413</v>
      </c>
      <c r="E691">
        <v>72</v>
      </c>
      <c r="F691">
        <v>246</v>
      </c>
      <c r="G691">
        <v>0</v>
      </c>
      <c r="H691">
        <v>7241</v>
      </c>
      <c r="I691">
        <v>0</v>
      </c>
      <c r="J691">
        <v>88</v>
      </c>
      <c r="K691">
        <v>306</v>
      </c>
      <c r="L691">
        <v>132</v>
      </c>
      <c r="M691">
        <v>5.115384615</v>
      </c>
      <c r="N691">
        <v>0</v>
      </c>
      <c r="O691">
        <v>0</v>
      </c>
      <c r="P691" t="s">
        <v>90</v>
      </c>
      <c r="Q691" t="s">
        <v>121</v>
      </c>
      <c r="R691">
        <v>10</v>
      </c>
    </row>
    <row r="692" spans="1:18" x14ac:dyDescent="0.3">
      <c r="A692">
        <v>171137</v>
      </c>
      <c r="B692" t="s">
        <v>22</v>
      </c>
      <c r="C692" t="s">
        <v>14</v>
      </c>
      <c r="D692">
        <v>2094</v>
      </c>
      <c r="E692">
        <v>600</v>
      </c>
      <c r="F692">
        <v>654</v>
      </c>
      <c r="G692">
        <v>54</v>
      </c>
      <c r="H692">
        <v>22914</v>
      </c>
      <c r="I692">
        <v>3</v>
      </c>
      <c r="J692">
        <v>66</v>
      </c>
      <c r="K692">
        <v>606</v>
      </c>
      <c r="L692">
        <v>639</v>
      </c>
      <c r="M692">
        <v>11.46153846</v>
      </c>
      <c r="N692">
        <v>1</v>
      </c>
      <c r="O692">
        <v>71</v>
      </c>
      <c r="P692" t="s">
        <v>95</v>
      </c>
      <c r="Q692" t="s">
        <v>121</v>
      </c>
      <c r="R692">
        <v>14</v>
      </c>
    </row>
    <row r="693" spans="1:18" x14ac:dyDescent="0.3">
      <c r="A693">
        <v>2499</v>
      </c>
      <c r="B693" t="s">
        <v>34</v>
      </c>
      <c r="C693" t="s">
        <v>17</v>
      </c>
      <c r="D693">
        <v>818</v>
      </c>
      <c r="E693">
        <v>302</v>
      </c>
      <c r="F693">
        <v>444</v>
      </c>
      <c r="G693">
        <v>3</v>
      </c>
      <c r="H693">
        <v>15112</v>
      </c>
      <c r="I693">
        <v>1</v>
      </c>
      <c r="J693">
        <v>69</v>
      </c>
      <c r="K693">
        <v>397</v>
      </c>
      <c r="L693">
        <v>345</v>
      </c>
      <c r="M693">
        <v>5.6428571429999996</v>
      </c>
      <c r="N693">
        <v>0</v>
      </c>
      <c r="O693">
        <v>0</v>
      </c>
      <c r="P693" t="s">
        <v>90</v>
      </c>
      <c r="Q693" t="s">
        <v>121</v>
      </c>
      <c r="R693">
        <v>5</v>
      </c>
    </row>
    <row r="694" spans="1:18" x14ac:dyDescent="0.3">
      <c r="A694">
        <v>149644</v>
      </c>
      <c r="B694" t="s">
        <v>22</v>
      </c>
      <c r="C694" t="s">
        <v>17</v>
      </c>
      <c r="D694">
        <v>3206</v>
      </c>
      <c r="E694">
        <v>313</v>
      </c>
      <c r="F694">
        <v>465</v>
      </c>
      <c r="G694">
        <v>91</v>
      </c>
      <c r="H694">
        <v>18730</v>
      </c>
      <c r="I694">
        <v>17</v>
      </c>
      <c r="J694">
        <v>42</v>
      </c>
      <c r="K694">
        <v>399</v>
      </c>
      <c r="L694">
        <v>383</v>
      </c>
      <c r="M694">
        <v>20</v>
      </c>
      <c r="N694">
        <v>0</v>
      </c>
      <c r="O694">
        <v>0</v>
      </c>
      <c r="P694" t="s">
        <v>96</v>
      </c>
      <c r="Q694" t="s">
        <v>123</v>
      </c>
      <c r="R694">
        <v>20</v>
      </c>
    </row>
    <row r="695" spans="1:18" x14ac:dyDescent="0.3">
      <c r="A695">
        <v>18584</v>
      </c>
      <c r="B695" t="s">
        <v>18</v>
      </c>
      <c r="C695" t="s">
        <v>17</v>
      </c>
      <c r="D695">
        <v>671</v>
      </c>
      <c r="E695">
        <v>261</v>
      </c>
      <c r="F695">
        <v>346</v>
      </c>
      <c r="G695">
        <v>1</v>
      </c>
      <c r="H695">
        <v>13238</v>
      </c>
      <c r="I695">
        <v>0</v>
      </c>
      <c r="J695">
        <v>80</v>
      </c>
      <c r="K695">
        <v>325</v>
      </c>
      <c r="L695">
        <v>307</v>
      </c>
      <c r="M695">
        <v>10.6</v>
      </c>
      <c r="N695">
        <v>0</v>
      </c>
      <c r="O695">
        <v>75</v>
      </c>
      <c r="P695" t="s">
        <v>89</v>
      </c>
      <c r="Q695" t="s">
        <v>120</v>
      </c>
      <c r="R695">
        <v>12</v>
      </c>
    </row>
    <row r="696" spans="1:18" x14ac:dyDescent="0.3">
      <c r="A696">
        <v>186486</v>
      </c>
      <c r="B696" t="s">
        <v>22</v>
      </c>
      <c r="C696" t="s">
        <v>17</v>
      </c>
      <c r="D696">
        <v>5045</v>
      </c>
      <c r="E696">
        <v>604</v>
      </c>
      <c r="F696">
        <v>797</v>
      </c>
      <c r="G696">
        <v>95</v>
      </c>
      <c r="H696">
        <v>42488</v>
      </c>
      <c r="I696">
        <v>11</v>
      </c>
      <c r="J696">
        <v>41</v>
      </c>
      <c r="K696">
        <v>663</v>
      </c>
      <c r="L696">
        <v>703</v>
      </c>
      <c r="M696">
        <v>5.5</v>
      </c>
      <c r="N696">
        <v>0</v>
      </c>
      <c r="O696">
        <v>0</v>
      </c>
      <c r="P696" t="s">
        <v>96</v>
      </c>
      <c r="Q696" t="s">
        <v>123</v>
      </c>
      <c r="R696">
        <v>3</v>
      </c>
    </row>
    <row r="697" spans="1:18" x14ac:dyDescent="0.3">
      <c r="A697">
        <v>148544</v>
      </c>
      <c r="B697" t="s">
        <v>22</v>
      </c>
      <c r="C697" t="s">
        <v>17</v>
      </c>
      <c r="D697">
        <v>4286</v>
      </c>
      <c r="E697">
        <v>811</v>
      </c>
      <c r="F697">
        <v>947</v>
      </c>
      <c r="G697">
        <v>95</v>
      </c>
      <c r="H697">
        <v>33614</v>
      </c>
      <c r="I697">
        <v>24</v>
      </c>
      <c r="J697">
        <v>41</v>
      </c>
      <c r="K697">
        <v>910</v>
      </c>
      <c r="L697">
        <v>883</v>
      </c>
      <c r="M697">
        <v>13.6</v>
      </c>
      <c r="N697">
        <v>2</v>
      </c>
      <c r="O697">
        <v>58</v>
      </c>
      <c r="P697" t="s">
        <v>94</v>
      </c>
      <c r="Q697" t="s">
        <v>122</v>
      </c>
      <c r="R697">
        <v>10</v>
      </c>
    </row>
    <row r="698" spans="1:18" x14ac:dyDescent="0.3">
      <c r="A698">
        <v>17217</v>
      </c>
      <c r="B698" t="s">
        <v>18</v>
      </c>
      <c r="C698" t="s">
        <v>14</v>
      </c>
      <c r="D698">
        <v>621</v>
      </c>
      <c r="E698">
        <v>300</v>
      </c>
      <c r="F698">
        <v>351</v>
      </c>
      <c r="G698">
        <v>0</v>
      </c>
      <c r="H698">
        <v>10470</v>
      </c>
      <c r="I698">
        <v>0</v>
      </c>
      <c r="J698">
        <v>86</v>
      </c>
      <c r="K698">
        <v>342</v>
      </c>
      <c r="L698">
        <v>299</v>
      </c>
      <c r="M698">
        <v>6.7058823529999998</v>
      </c>
      <c r="N698">
        <v>0</v>
      </c>
      <c r="O698">
        <v>67</v>
      </c>
      <c r="P698" t="s">
        <v>92</v>
      </c>
      <c r="Q698" t="s">
        <v>125</v>
      </c>
      <c r="R698">
        <v>10</v>
      </c>
    </row>
    <row r="699" spans="1:18" x14ac:dyDescent="0.3">
      <c r="A699">
        <v>111833</v>
      </c>
      <c r="B699" t="s">
        <v>33</v>
      </c>
      <c r="C699" t="s">
        <v>17</v>
      </c>
      <c r="D699">
        <v>377</v>
      </c>
      <c r="E699">
        <v>173</v>
      </c>
      <c r="F699">
        <v>261</v>
      </c>
      <c r="G699">
        <v>0</v>
      </c>
      <c r="H699">
        <v>8169</v>
      </c>
      <c r="I699">
        <v>0</v>
      </c>
      <c r="J699">
        <v>75</v>
      </c>
      <c r="K699">
        <v>212</v>
      </c>
      <c r="L699">
        <v>225</v>
      </c>
      <c r="M699">
        <v>5</v>
      </c>
      <c r="N699">
        <v>2</v>
      </c>
      <c r="O699">
        <v>0</v>
      </c>
      <c r="P699" t="s">
        <v>105</v>
      </c>
      <c r="Q699" t="s">
        <v>121</v>
      </c>
      <c r="R699">
        <v>5</v>
      </c>
    </row>
    <row r="700" spans="1:18" x14ac:dyDescent="0.3">
      <c r="A700">
        <v>158245</v>
      </c>
      <c r="B700" t="s">
        <v>22</v>
      </c>
      <c r="C700" t="s">
        <v>14</v>
      </c>
      <c r="D700">
        <v>1993</v>
      </c>
      <c r="E700">
        <v>442</v>
      </c>
      <c r="F700">
        <v>520</v>
      </c>
      <c r="G700">
        <v>49</v>
      </c>
      <c r="H700">
        <v>16427</v>
      </c>
      <c r="I700">
        <v>15</v>
      </c>
      <c r="J700">
        <v>53</v>
      </c>
      <c r="K700">
        <v>472</v>
      </c>
      <c r="L700">
        <v>484</v>
      </c>
      <c r="M700">
        <v>4.5</v>
      </c>
      <c r="N700">
        <v>0</v>
      </c>
      <c r="O700">
        <v>0</v>
      </c>
      <c r="P700" t="s">
        <v>99</v>
      </c>
      <c r="Q700" t="s">
        <v>122</v>
      </c>
      <c r="R700">
        <v>5</v>
      </c>
    </row>
    <row r="701" spans="1:18" x14ac:dyDescent="0.3">
      <c r="A701">
        <v>179776</v>
      </c>
      <c r="B701" t="s">
        <v>41</v>
      </c>
      <c r="C701" t="s">
        <v>17</v>
      </c>
      <c r="D701">
        <v>1493</v>
      </c>
      <c r="E701">
        <v>248</v>
      </c>
      <c r="F701">
        <v>293</v>
      </c>
      <c r="G701">
        <v>11</v>
      </c>
      <c r="H701">
        <v>16982</v>
      </c>
      <c r="I701">
        <v>5</v>
      </c>
      <c r="J701">
        <v>54</v>
      </c>
      <c r="K701">
        <v>240</v>
      </c>
      <c r="L701">
        <v>317</v>
      </c>
      <c r="M701">
        <v>14</v>
      </c>
      <c r="N701">
        <v>2</v>
      </c>
      <c r="O701">
        <v>66</v>
      </c>
      <c r="P701" t="s">
        <v>94</v>
      </c>
      <c r="Q701" t="s">
        <v>122</v>
      </c>
      <c r="R701">
        <v>10</v>
      </c>
    </row>
    <row r="702" spans="1:18" x14ac:dyDescent="0.3">
      <c r="A702">
        <v>165102</v>
      </c>
      <c r="B702" t="s">
        <v>22</v>
      </c>
      <c r="C702" t="s">
        <v>14</v>
      </c>
      <c r="D702">
        <v>2973</v>
      </c>
      <c r="E702">
        <v>614</v>
      </c>
      <c r="F702">
        <v>721</v>
      </c>
      <c r="G702">
        <v>82</v>
      </c>
      <c r="H702">
        <v>30483</v>
      </c>
      <c r="I702">
        <v>6</v>
      </c>
      <c r="J702">
        <v>51</v>
      </c>
      <c r="K702">
        <v>674</v>
      </c>
      <c r="L702">
        <v>656</v>
      </c>
      <c r="M702">
        <v>25</v>
      </c>
      <c r="N702">
        <v>1</v>
      </c>
      <c r="O702">
        <v>75</v>
      </c>
      <c r="P702" t="s">
        <v>94</v>
      </c>
      <c r="Q702" t="s">
        <v>122</v>
      </c>
      <c r="R702">
        <v>25</v>
      </c>
    </row>
    <row r="703" spans="1:18" x14ac:dyDescent="0.3">
      <c r="A703">
        <v>95341</v>
      </c>
      <c r="B703" t="s">
        <v>16</v>
      </c>
      <c r="C703" t="s">
        <v>17</v>
      </c>
      <c r="D703">
        <v>1028</v>
      </c>
      <c r="E703">
        <v>208</v>
      </c>
      <c r="F703">
        <v>263</v>
      </c>
      <c r="G703">
        <v>0</v>
      </c>
      <c r="H703">
        <v>10716</v>
      </c>
      <c r="I703">
        <v>1</v>
      </c>
      <c r="J703">
        <v>76</v>
      </c>
      <c r="K703">
        <v>234</v>
      </c>
      <c r="L703">
        <v>220</v>
      </c>
      <c r="M703">
        <v>21.09090909</v>
      </c>
      <c r="N703">
        <v>28</v>
      </c>
      <c r="O703">
        <v>0</v>
      </c>
      <c r="P703" t="s">
        <v>90</v>
      </c>
      <c r="Q703" t="s">
        <v>121</v>
      </c>
      <c r="R703">
        <v>10</v>
      </c>
    </row>
    <row r="704" spans="1:18" x14ac:dyDescent="0.3">
      <c r="A704">
        <v>166375</v>
      </c>
      <c r="B704" t="s">
        <v>22</v>
      </c>
      <c r="C704" t="s">
        <v>17</v>
      </c>
      <c r="D704">
        <v>3373</v>
      </c>
      <c r="E704">
        <v>546</v>
      </c>
      <c r="F704">
        <v>752</v>
      </c>
      <c r="G704">
        <v>93</v>
      </c>
      <c r="H704">
        <v>32474</v>
      </c>
      <c r="I704">
        <v>11</v>
      </c>
      <c r="J704">
        <v>50</v>
      </c>
      <c r="K704">
        <v>670</v>
      </c>
      <c r="L704">
        <v>633</v>
      </c>
      <c r="M704">
        <v>7</v>
      </c>
      <c r="N704">
        <v>0</v>
      </c>
      <c r="O704">
        <v>68</v>
      </c>
      <c r="P704" t="s">
        <v>94</v>
      </c>
      <c r="Q704" t="s">
        <v>122</v>
      </c>
      <c r="R704">
        <v>11</v>
      </c>
    </row>
    <row r="705" spans="1:18" x14ac:dyDescent="0.3">
      <c r="A705">
        <v>69577</v>
      </c>
      <c r="B705" t="s">
        <v>30</v>
      </c>
      <c r="C705" t="s">
        <v>14</v>
      </c>
      <c r="D705">
        <v>973</v>
      </c>
      <c r="E705">
        <v>506</v>
      </c>
      <c r="F705">
        <v>571</v>
      </c>
      <c r="G705">
        <v>7</v>
      </c>
      <c r="H705">
        <v>17806</v>
      </c>
      <c r="I705">
        <v>1</v>
      </c>
      <c r="J705">
        <v>81</v>
      </c>
      <c r="K705">
        <v>521</v>
      </c>
      <c r="L705">
        <v>549</v>
      </c>
      <c r="M705">
        <v>7.2</v>
      </c>
      <c r="N705">
        <v>1</v>
      </c>
      <c r="O705">
        <v>37</v>
      </c>
      <c r="P705" t="s">
        <v>92</v>
      </c>
      <c r="Q705" t="s">
        <v>125</v>
      </c>
      <c r="R705">
        <v>8</v>
      </c>
    </row>
    <row r="706" spans="1:18" x14ac:dyDescent="0.3">
      <c r="A706">
        <v>29785</v>
      </c>
      <c r="B706" t="s">
        <v>40</v>
      </c>
      <c r="C706" t="s">
        <v>17</v>
      </c>
      <c r="D706">
        <v>505</v>
      </c>
      <c r="E706">
        <v>185</v>
      </c>
      <c r="F706">
        <v>276</v>
      </c>
      <c r="G706">
        <v>0</v>
      </c>
      <c r="H706">
        <v>9368</v>
      </c>
      <c r="I706">
        <v>0</v>
      </c>
      <c r="J706">
        <v>70</v>
      </c>
      <c r="K706">
        <v>236</v>
      </c>
      <c r="L706">
        <v>227</v>
      </c>
      <c r="M706">
        <v>12.5</v>
      </c>
      <c r="N706">
        <v>0</v>
      </c>
      <c r="O706">
        <v>72</v>
      </c>
      <c r="P706" t="s">
        <v>89</v>
      </c>
      <c r="Q706" t="s">
        <v>120</v>
      </c>
      <c r="R706">
        <v>15</v>
      </c>
    </row>
    <row r="707" spans="1:18" x14ac:dyDescent="0.3">
      <c r="A707">
        <v>188279</v>
      </c>
      <c r="B707" t="s">
        <v>30</v>
      </c>
      <c r="C707" t="s">
        <v>14</v>
      </c>
      <c r="D707">
        <v>524</v>
      </c>
      <c r="E707">
        <v>259</v>
      </c>
      <c r="F707">
        <v>353</v>
      </c>
      <c r="G707">
        <v>0</v>
      </c>
      <c r="H707">
        <v>12714</v>
      </c>
      <c r="I707">
        <v>8</v>
      </c>
      <c r="J707">
        <v>72</v>
      </c>
      <c r="K707">
        <v>296</v>
      </c>
      <c r="L707">
        <v>276</v>
      </c>
      <c r="M707">
        <v>8.6666666669999994</v>
      </c>
      <c r="N707">
        <v>1</v>
      </c>
      <c r="O707">
        <v>62</v>
      </c>
      <c r="P707" t="s">
        <v>91</v>
      </c>
      <c r="Q707" t="s">
        <v>122</v>
      </c>
      <c r="R707">
        <v>10</v>
      </c>
    </row>
    <row r="708" spans="1:18" x14ac:dyDescent="0.3">
      <c r="A708">
        <v>150970</v>
      </c>
      <c r="B708" t="s">
        <v>22</v>
      </c>
      <c r="C708" t="s">
        <v>17</v>
      </c>
      <c r="D708">
        <v>1851</v>
      </c>
      <c r="E708">
        <v>472</v>
      </c>
      <c r="F708">
        <v>563</v>
      </c>
      <c r="G708">
        <v>39</v>
      </c>
      <c r="H708">
        <v>17217</v>
      </c>
      <c r="I708">
        <v>31</v>
      </c>
      <c r="J708">
        <v>52</v>
      </c>
      <c r="K708">
        <v>531</v>
      </c>
      <c r="L708">
        <v>530</v>
      </c>
      <c r="M708">
        <v>20</v>
      </c>
      <c r="N708">
        <v>2</v>
      </c>
      <c r="O708">
        <v>51</v>
      </c>
      <c r="P708" t="s">
        <v>104</v>
      </c>
      <c r="Q708" t="s">
        <v>123</v>
      </c>
      <c r="R708">
        <v>20</v>
      </c>
    </row>
    <row r="709" spans="1:18" x14ac:dyDescent="0.3">
      <c r="A709">
        <v>77799</v>
      </c>
      <c r="B709" t="s">
        <v>36</v>
      </c>
      <c r="C709" t="s">
        <v>14</v>
      </c>
      <c r="D709">
        <v>923</v>
      </c>
      <c r="E709">
        <v>373</v>
      </c>
      <c r="F709">
        <v>497</v>
      </c>
      <c r="G709">
        <v>0</v>
      </c>
      <c r="H709">
        <v>16271</v>
      </c>
      <c r="I709">
        <v>3</v>
      </c>
      <c r="J709">
        <v>80</v>
      </c>
      <c r="K709">
        <v>481</v>
      </c>
      <c r="L709">
        <v>402</v>
      </c>
      <c r="M709">
        <v>6.8181818180000002</v>
      </c>
      <c r="N709">
        <v>0</v>
      </c>
      <c r="O709">
        <v>60</v>
      </c>
      <c r="P709" t="s">
        <v>94</v>
      </c>
      <c r="Q709" t="s">
        <v>122</v>
      </c>
      <c r="R709">
        <v>10</v>
      </c>
    </row>
    <row r="710" spans="1:18" x14ac:dyDescent="0.3">
      <c r="A710">
        <v>90694</v>
      </c>
      <c r="B710" t="s">
        <v>16</v>
      </c>
      <c r="C710" t="s">
        <v>17</v>
      </c>
      <c r="D710">
        <v>1401</v>
      </c>
      <c r="E710">
        <v>420</v>
      </c>
      <c r="F710">
        <v>508</v>
      </c>
      <c r="G710">
        <v>9</v>
      </c>
      <c r="H710">
        <v>17973</v>
      </c>
      <c r="I710">
        <v>3</v>
      </c>
      <c r="J710">
        <v>70</v>
      </c>
      <c r="K710">
        <v>474</v>
      </c>
      <c r="L710">
        <v>466</v>
      </c>
      <c r="M710">
        <v>19.399999999999999</v>
      </c>
      <c r="N710">
        <v>28</v>
      </c>
      <c r="O710">
        <v>82</v>
      </c>
      <c r="P710" t="s">
        <v>96</v>
      </c>
      <c r="Q710" t="s">
        <v>123</v>
      </c>
      <c r="R710">
        <v>30</v>
      </c>
    </row>
    <row r="711" spans="1:18" x14ac:dyDescent="0.3">
      <c r="A711">
        <v>173508</v>
      </c>
      <c r="B711" t="s">
        <v>38</v>
      </c>
      <c r="C711" t="s">
        <v>14</v>
      </c>
      <c r="D711">
        <v>3952</v>
      </c>
      <c r="E711">
        <v>696</v>
      </c>
      <c r="F711">
        <v>786</v>
      </c>
      <c r="G711">
        <v>96</v>
      </c>
      <c r="H711">
        <v>24913</v>
      </c>
      <c r="I711">
        <v>8</v>
      </c>
      <c r="J711">
        <v>73</v>
      </c>
      <c r="K711">
        <v>715</v>
      </c>
      <c r="L711">
        <v>774</v>
      </c>
      <c r="M711">
        <v>15</v>
      </c>
      <c r="N711">
        <v>1</v>
      </c>
      <c r="O711">
        <v>0</v>
      </c>
      <c r="P711" t="s">
        <v>94</v>
      </c>
      <c r="Q711" t="s">
        <v>122</v>
      </c>
      <c r="R711">
        <v>25</v>
      </c>
    </row>
    <row r="712" spans="1:18" x14ac:dyDescent="0.3">
      <c r="A712">
        <v>102775</v>
      </c>
      <c r="B712" t="s">
        <v>42</v>
      </c>
      <c r="C712" t="s">
        <v>17</v>
      </c>
      <c r="D712">
        <v>1250</v>
      </c>
      <c r="E712">
        <v>367</v>
      </c>
      <c r="F712">
        <v>478</v>
      </c>
      <c r="G712">
        <v>16</v>
      </c>
      <c r="H712">
        <v>19095</v>
      </c>
      <c r="I712">
        <v>3</v>
      </c>
      <c r="J712">
        <v>34</v>
      </c>
      <c r="K712">
        <v>430</v>
      </c>
      <c r="L712">
        <v>404</v>
      </c>
      <c r="M712">
        <v>16.454545459999999</v>
      </c>
      <c r="N712">
        <v>0</v>
      </c>
      <c r="O712">
        <v>0</v>
      </c>
      <c r="P712" t="s">
        <v>92</v>
      </c>
      <c r="Q712" t="s">
        <v>125</v>
      </c>
      <c r="R712">
        <v>20</v>
      </c>
    </row>
    <row r="713" spans="1:18" x14ac:dyDescent="0.3">
      <c r="A713">
        <v>117255</v>
      </c>
      <c r="B713" t="s">
        <v>21</v>
      </c>
      <c r="C713" t="s">
        <v>17</v>
      </c>
      <c r="D713">
        <v>740</v>
      </c>
      <c r="E713">
        <v>388</v>
      </c>
      <c r="F713">
        <v>569</v>
      </c>
      <c r="G713">
        <v>7</v>
      </c>
      <c r="H713">
        <v>22630</v>
      </c>
      <c r="I713">
        <v>4</v>
      </c>
      <c r="J713">
        <v>64</v>
      </c>
      <c r="K713">
        <v>422</v>
      </c>
      <c r="L713">
        <v>487</v>
      </c>
      <c r="M713">
        <v>8.7142857140000007</v>
      </c>
      <c r="N713">
        <v>2</v>
      </c>
      <c r="O713">
        <v>80</v>
      </c>
      <c r="P713" t="s">
        <v>96</v>
      </c>
      <c r="Q713" t="s">
        <v>123</v>
      </c>
      <c r="R713">
        <v>10</v>
      </c>
    </row>
    <row r="714" spans="1:18" x14ac:dyDescent="0.3">
      <c r="A714">
        <v>145392</v>
      </c>
      <c r="B714" t="s">
        <v>22</v>
      </c>
      <c r="C714" t="s">
        <v>31</v>
      </c>
      <c r="D714">
        <v>3570</v>
      </c>
      <c r="E714">
        <v>471</v>
      </c>
      <c r="F714">
        <v>628</v>
      </c>
      <c r="G714">
        <v>91</v>
      </c>
      <c r="H714">
        <v>19152</v>
      </c>
      <c r="I714">
        <v>32</v>
      </c>
      <c r="J714">
        <v>45</v>
      </c>
      <c r="K714">
        <v>561</v>
      </c>
      <c r="L714">
        <v>561</v>
      </c>
      <c r="M714">
        <v>8.2727272729999992</v>
      </c>
      <c r="N714">
        <v>2</v>
      </c>
      <c r="O714">
        <v>66</v>
      </c>
      <c r="P714" t="s">
        <v>94</v>
      </c>
      <c r="Q714" t="s">
        <v>122</v>
      </c>
      <c r="R714">
        <v>15</v>
      </c>
    </row>
    <row r="715" spans="1:18" x14ac:dyDescent="0.3">
      <c r="A715">
        <v>185052</v>
      </c>
      <c r="B715" t="s">
        <v>21</v>
      </c>
      <c r="C715" t="s">
        <v>14</v>
      </c>
      <c r="D715">
        <v>2442</v>
      </c>
      <c r="E715">
        <v>641</v>
      </c>
      <c r="F715">
        <v>931</v>
      </c>
      <c r="G715">
        <v>75</v>
      </c>
      <c r="H715">
        <v>38212</v>
      </c>
      <c r="I715">
        <v>2</v>
      </c>
      <c r="J715">
        <v>48</v>
      </c>
      <c r="K715">
        <v>993</v>
      </c>
      <c r="L715">
        <v>764</v>
      </c>
      <c r="M715">
        <v>89.444444439999998</v>
      </c>
      <c r="N715">
        <v>1</v>
      </c>
      <c r="O715">
        <v>47</v>
      </c>
      <c r="P715" t="s">
        <v>96</v>
      </c>
      <c r="Q715" t="s">
        <v>123</v>
      </c>
      <c r="R715">
        <v>100</v>
      </c>
    </row>
    <row r="716" spans="1:18" x14ac:dyDescent="0.3">
      <c r="A716">
        <v>179423</v>
      </c>
      <c r="B716" t="s">
        <v>41</v>
      </c>
      <c r="C716" t="s">
        <v>17</v>
      </c>
      <c r="D716">
        <v>1654</v>
      </c>
      <c r="E716">
        <v>305</v>
      </c>
      <c r="F716">
        <v>457</v>
      </c>
      <c r="G716">
        <v>29</v>
      </c>
      <c r="H716">
        <v>18438</v>
      </c>
      <c r="I716">
        <v>10</v>
      </c>
      <c r="J716">
        <v>40</v>
      </c>
      <c r="K716">
        <v>343</v>
      </c>
      <c r="L716">
        <v>377</v>
      </c>
      <c r="M716">
        <v>20</v>
      </c>
      <c r="N716">
        <v>0</v>
      </c>
      <c r="O716">
        <v>82</v>
      </c>
      <c r="P716" t="s">
        <v>96</v>
      </c>
      <c r="Q716" t="s">
        <v>123</v>
      </c>
      <c r="R716">
        <v>20</v>
      </c>
    </row>
    <row r="717" spans="1:18" x14ac:dyDescent="0.3">
      <c r="A717">
        <v>6304</v>
      </c>
      <c r="B717" t="s">
        <v>28</v>
      </c>
      <c r="C717" t="s">
        <v>14</v>
      </c>
      <c r="D717">
        <v>500</v>
      </c>
      <c r="E717">
        <v>272</v>
      </c>
      <c r="F717">
        <v>451</v>
      </c>
      <c r="G717">
        <v>0</v>
      </c>
      <c r="H717">
        <v>30968</v>
      </c>
      <c r="I717">
        <v>0</v>
      </c>
      <c r="J717">
        <v>35</v>
      </c>
      <c r="K717">
        <v>438</v>
      </c>
      <c r="L717">
        <v>381</v>
      </c>
      <c r="M717">
        <v>12.05555556</v>
      </c>
      <c r="N717">
        <v>1</v>
      </c>
      <c r="O717">
        <v>85</v>
      </c>
      <c r="P717" t="s">
        <v>92</v>
      </c>
      <c r="Q717" t="s">
        <v>125</v>
      </c>
      <c r="R717">
        <v>20</v>
      </c>
    </row>
    <row r="718" spans="1:18" x14ac:dyDescent="0.3">
      <c r="A718">
        <v>3631</v>
      </c>
      <c r="B718" t="s">
        <v>51</v>
      </c>
      <c r="C718" t="s">
        <v>14</v>
      </c>
      <c r="D718">
        <v>642</v>
      </c>
      <c r="E718">
        <v>323</v>
      </c>
      <c r="F718">
        <v>384</v>
      </c>
      <c r="G718">
        <v>0</v>
      </c>
      <c r="H718">
        <v>14420</v>
      </c>
      <c r="I718">
        <v>3</v>
      </c>
      <c r="J718">
        <v>58</v>
      </c>
      <c r="K718">
        <v>355</v>
      </c>
      <c r="L718">
        <v>356</v>
      </c>
      <c r="M718">
        <v>13.11111111</v>
      </c>
      <c r="N718">
        <v>1</v>
      </c>
      <c r="O718">
        <v>0</v>
      </c>
      <c r="P718" t="s">
        <v>91</v>
      </c>
      <c r="Q718" t="s">
        <v>122</v>
      </c>
      <c r="R718">
        <v>13</v>
      </c>
    </row>
    <row r="719" spans="1:18" x14ac:dyDescent="0.3">
      <c r="A719">
        <v>78199</v>
      </c>
      <c r="B719" t="s">
        <v>36</v>
      </c>
      <c r="C719" t="s">
        <v>14</v>
      </c>
      <c r="D719">
        <v>1167.273896595208</v>
      </c>
      <c r="E719">
        <v>354.11002014098693</v>
      </c>
      <c r="F719">
        <v>447.98816120906798</v>
      </c>
      <c r="G719">
        <v>0</v>
      </c>
      <c r="H719">
        <v>16567.315458207453</v>
      </c>
      <c r="I719">
        <v>0</v>
      </c>
      <c r="J719">
        <v>0</v>
      </c>
      <c r="K719">
        <v>0</v>
      </c>
      <c r="L719">
        <v>0</v>
      </c>
      <c r="M719">
        <v>9.6999999999999993</v>
      </c>
      <c r="N719">
        <v>1</v>
      </c>
      <c r="O719">
        <v>51</v>
      </c>
      <c r="P719" t="s">
        <v>93</v>
      </c>
      <c r="Q719" t="s">
        <v>120</v>
      </c>
      <c r="R719">
        <v>15</v>
      </c>
    </row>
    <row r="720" spans="1:18" x14ac:dyDescent="0.3">
      <c r="A720">
        <v>128496</v>
      </c>
      <c r="B720" t="s">
        <v>21</v>
      </c>
      <c r="C720" t="s">
        <v>14</v>
      </c>
      <c r="D720">
        <v>430</v>
      </c>
      <c r="E720">
        <v>210</v>
      </c>
      <c r="F720">
        <v>311</v>
      </c>
      <c r="G720">
        <v>1</v>
      </c>
      <c r="H720">
        <v>11608</v>
      </c>
      <c r="I720">
        <v>1</v>
      </c>
      <c r="J720">
        <v>78</v>
      </c>
      <c r="K720">
        <v>256</v>
      </c>
      <c r="L720">
        <v>264</v>
      </c>
      <c r="M720">
        <v>8.6666666669999994</v>
      </c>
      <c r="N720">
        <v>2</v>
      </c>
      <c r="O720">
        <v>0</v>
      </c>
      <c r="P720" t="s">
        <v>105</v>
      </c>
      <c r="Q720" t="s">
        <v>121</v>
      </c>
      <c r="R720">
        <v>6</v>
      </c>
    </row>
    <row r="721" spans="1:18" x14ac:dyDescent="0.3">
      <c r="A721">
        <v>1292</v>
      </c>
      <c r="B721" t="s">
        <v>13</v>
      </c>
      <c r="C721" t="s">
        <v>14</v>
      </c>
      <c r="D721">
        <v>692</v>
      </c>
      <c r="E721">
        <v>203</v>
      </c>
      <c r="F721">
        <v>304</v>
      </c>
      <c r="G721">
        <v>1</v>
      </c>
      <c r="H721">
        <v>14602</v>
      </c>
      <c r="I721">
        <v>6</v>
      </c>
      <c r="J721">
        <v>3</v>
      </c>
      <c r="K721">
        <v>266</v>
      </c>
      <c r="L721">
        <v>249</v>
      </c>
      <c r="M721">
        <v>7.6</v>
      </c>
      <c r="N721">
        <v>1</v>
      </c>
      <c r="O721">
        <v>47</v>
      </c>
      <c r="P721" t="s">
        <v>89</v>
      </c>
      <c r="Q721" t="s">
        <v>120</v>
      </c>
      <c r="R721">
        <v>15</v>
      </c>
    </row>
    <row r="722" spans="1:18" x14ac:dyDescent="0.3">
      <c r="A722">
        <v>114676</v>
      </c>
      <c r="B722" t="s">
        <v>32</v>
      </c>
      <c r="C722" t="s">
        <v>97</v>
      </c>
      <c r="D722">
        <v>1062</v>
      </c>
      <c r="E722">
        <v>486</v>
      </c>
      <c r="F722">
        <v>584</v>
      </c>
      <c r="G722">
        <v>4</v>
      </c>
      <c r="H722">
        <v>17908</v>
      </c>
      <c r="I722">
        <v>2</v>
      </c>
      <c r="J722">
        <v>60</v>
      </c>
      <c r="K722">
        <v>550</v>
      </c>
      <c r="L722">
        <v>555</v>
      </c>
      <c r="M722">
        <v>15.33333333</v>
      </c>
      <c r="N722">
        <v>0</v>
      </c>
      <c r="O722">
        <v>45</v>
      </c>
      <c r="P722" t="s">
        <v>95</v>
      </c>
      <c r="Q722" t="s">
        <v>121</v>
      </c>
      <c r="R722">
        <v>20</v>
      </c>
    </row>
    <row r="723" spans="1:18" x14ac:dyDescent="0.3">
      <c r="A723">
        <v>93065</v>
      </c>
      <c r="B723" t="s">
        <v>16</v>
      </c>
      <c r="C723" t="s">
        <v>14</v>
      </c>
      <c r="D723">
        <v>1375</v>
      </c>
      <c r="E723">
        <v>353</v>
      </c>
      <c r="F723">
        <v>475</v>
      </c>
      <c r="G723">
        <v>0</v>
      </c>
      <c r="H723">
        <v>16388</v>
      </c>
      <c r="I723">
        <v>9</v>
      </c>
      <c r="J723">
        <v>53</v>
      </c>
      <c r="K723">
        <v>383</v>
      </c>
      <c r="L723">
        <v>362</v>
      </c>
      <c r="M723">
        <v>9.5625</v>
      </c>
      <c r="N723">
        <v>1</v>
      </c>
      <c r="O723">
        <v>0</v>
      </c>
      <c r="P723" t="s">
        <v>96</v>
      </c>
      <c r="Q723" t="s">
        <v>123</v>
      </c>
      <c r="R723">
        <v>10</v>
      </c>
    </row>
    <row r="724" spans="1:18" x14ac:dyDescent="0.3">
      <c r="A724">
        <v>125181</v>
      </c>
      <c r="B724" t="s">
        <v>21</v>
      </c>
      <c r="C724" t="s">
        <v>17</v>
      </c>
      <c r="D724">
        <v>2469</v>
      </c>
      <c r="E724">
        <v>346</v>
      </c>
      <c r="F724">
        <v>835</v>
      </c>
      <c r="G724">
        <v>61</v>
      </c>
      <c r="H724">
        <v>47151</v>
      </c>
      <c r="I724">
        <v>4</v>
      </c>
      <c r="J724">
        <v>64</v>
      </c>
      <c r="K724">
        <v>767</v>
      </c>
      <c r="L724">
        <v>559</v>
      </c>
      <c r="M724">
        <v>7.5</v>
      </c>
      <c r="N724">
        <v>1</v>
      </c>
      <c r="O724">
        <v>85</v>
      </c>
      <c r="P724" t="s">
        <v>94</v>
      </c>
      <c r="Q724" t="s">
        <v>122</v>
      </c>
      <c r="R724">
        <v>8</v>
      </c>
    </row>
    <row r="725" spans="1:18" x14ac:dyDescent="0.3">
      <c r="A725">
        <v>157204</v>
      </c>
      <c r="B725" t="s">
        <v>22</v>
      </c>
      <c r="C725" t="s">
        <v>17</v>
      </c>
      <c r="D725">
        <v>2400</v>
      </c>
      <c r="E725">
        <v>451</v>
      </c>
      <c r="F725">
        <v>569</v>
      </c>
      <c r="G725">
        <v>70</v>
      </c>
      <c r="H725">
        <v>17470</v>
      </c>
      <c r="I725">
        <v>15</v>
      </c>
      <c r="J725">
        <v>50</v>
      </c>
      <c r="K725">
        <v>526</v>
      </c>
      <c r="L725">
        <v>481</v>
      </c>
      <c r="M725">
        <v>13.14285714</v>
      </c>
      <c r="N725">
        <v>0</v>
      </c>
      <c r="O725">
        <v>55</v>
      </c>
      <c r="P725" t="s">
        <v>96</v>
      </c>
      <c r="Q725" t="s">
        <v>123</v>
      </c>
      <c r="R725">
        <v>20</v>
      </c>
    </row>
    <row r="726" spans="1:18" x14ac:dyDescent="0.3">
      <c r="A726">
        <v>69445</v>
      </c>
      <c r="B726" t="s">
        <v>30</v>
      </c>
      <c r="C726" t="s">
        <v>14</v>
      </c>
      <c r="D726">
        <v>1472</v>
      </c>
      <c r="E726">
        <v>532</v>
      </c>
      <c r="F726">
        <v>634</v>
      </c>
      <c r="G726">
        <v>18</v>
      </c>
      <c r="H726">
        <v>20135</v>
      </c>
      <c r="I726">
        <v>3</v>
      </c>
      <c r="J726">
        <v>83</v>
      </c>
      <c r="K726">
        <v>580</v>
      </c>
      <c r="L726">
        <v>583</v>
      </c>
      <c r="M726">
        <v>20</v>
      </c>
      <c r="N726">
        <v>1</v>
      </c>
      <c r="O726">
        <v>40</v>
      </c>
      <c r="P726" t="s">
        <v>95</v>
      </c>
      <c r="Q726" t="s">
        <v>121</v>
      </c>
      <c r="R726">
        <v>10</v>
      </c>
    </row>
    <row r="727" spans="1:18" x14ac:dyDescent="0.3">
      <c r="A727">
        <v>14370</v>
      </c>
      <c r="B727" t="s">
        <v>13</v>
      </c>
      <c r="C727" t="s">
        <v>17</v>
      </c>
      <c r="D727">
        <v>637</v>
      </c>
      <c r="E727">
        <v>339</v>
      </c>
      <c r="F727">
        <v>411</v>
      </c>
      <c r="G727">
        <v>0</v>
      </c>
      <c r="H727">
        <v>13370</v>
      </c>
      <c r="I727">
        <v>1</v>
      </c>
      <c r="J727">
        <v>56</v>
      </c>
      <c r="K727">
        <v>394</v>
      </c>
      <c r="L727">
        <v>380</v>
      </c>
      <c r="M727">
        <v>4.5</v>
      </c>
      <c r="N727">
        <v>2</v>
      </c>
      <c r="O727">
        <v>54</v>
      </c>
      <c r="P727" t="s">
        <v>91</v>
      </c>
      <c r="Q727" t="s">
        <v>122</v>
      </c>
      <c r="R727">
        <v>5</v>
      </c>
    </row>
    <row r="728" spans="1:18" x14ac:dyDescent="0.3">
      <c r="A728">
        <v>10092</v>
      </c>
      <c r="B728" t="s">
        <v>24</v>
      </c>
      <c r="C728" t="s">
        <v>14</v>
      </c>
      <c r="D728">
        <v>1557</v>
      </c>
      <c r="E728">
        <v>290</v>
      </c>
      <c r="F728">
        <v>361</v>
      </c>
      <c r="G728">
        <v>17</v>
      </c>
      <c r="H728">
        <v>13837</v>
      </c>
      <c r="I728">
        <v>5</v>
      </c>
      <c r="J728">
        <v>6</v>
      </c>
      <c r="K728">
        <v>311</v>
      </c>
      <c r="L728">
        <v>342</v>
      </c>
      <c r="M728">
        <v>9.4285714289999998</v>
      </c>
      <c r="N728">
        <v>1</v>
      </c>
      <c r="O728">
        <v>66</v>
      </c>
      <c r="P728" t="s">
        <v>90</v>
      </c>
      <c r="Q728" t="s">
        <v>121</v>
      </c>
      <c r="R728">
        <v>10</v>
      </c>
    </row>
    <row r="729" spans="1:18" x14ac:dyDescent="0.3">
      <c r="A729">
        <v>58883</v>
      </c>
      <c r="B729" t="s">
        <v>21</v>
      </c>
      <c r="C729" t="s">
        <v>17</v>
      </c>
      <c r="D729">
        <v>1072</v>
      </c>
      <c r="E729">
        <v>529</v>
      </c>
      <c r="F729">
        <v>663</v>
      </c>
      <c r="G729">
        <v>1</v>
      </c>
      <c r="H729">
        <v>26712</v>
      </c>
      <c r="I729">
        <v>0</v>
      </c>
      <c r="J729">
        <v>42</v>
      </c>
      <c r="K729">
        <v>647</v>
      </c>
      <c r="L729">
        <v>579</v>
      </c>
      <c r="M729">
        <v>7.8333333329999997</v>
      </c>
      <c r="N729">
        <v>0</v>
      </c>
      <c r="O729">
        <v>0</v>
      </c>
      <c r="P729" t="s">
        <v>100</v>
      </c>
      <c r="Q729" t="s">
        <v>125</v>
      </c>
      <c r="R729">
        <v>5</v>
      </c>
    </row>
    <row r="730" spans="1:18" x14ac:dyDescent="0.3">
      <c r="A730">
        <v>99136</v>
      </c>
      <c r="B730" t="s">
        <v>16</v>
      </c>
      <c r="C730" t="s">
        <v>14</v>
      </c>
      <c r="D730">
        <v>326</v>
      </c>
      <c r="E730">
        <v>184</v>
      </c>
      <c r="F730">
        <v>292</v>
      </c>
      <c r="G730">
        <v>0</v>
      </c>
      <c r="H730">
        <v>11372</v>
      </c>
      <c r="I730">
        <v>0</v>
      </c>
      <c r="J730">
        <v>79</v>
      </c>
      <c r="K730">
        <v>256</v>
      </c>
      <c r="L730">
        <v>242</v>
      </c>
      <c r="M730">
        <v>11.4</v>
      </c>
      <c r="N730">
        <v>1</v>
      </c>
      <c r="O730">
        <v>80</v>
      </c>
      <c r="P730" t="s">
        <v>90</v>
      </c>
      <c r="Q730" t="s">
        <v>121</v>
      </c>
      <c r="R730">
        <v>12</v>
      </c>
    </row>
    <row r="731" spans="1:18" x14ac:dyDescent="0.3">
      <c r="A731">
        <v>187142</v>
      </c>
      <c r="B731" t="s">
        <v>22</v>
      </c>
      <c r="C731" t="s">
        <v>14</v>
      </c>
      <c r="D731">
        <v>1277</v>
      </c>
      <c r="E731">
        <v>220</v>
      </c>
      <c r="F731">
        <v>285</v>
      </c>
      <c r="G731">
        <v>5</v>
      </c>
      <c r="H731">
        <v>9182</v>
      </c>
      <c r="I731">
        <v>31</v>
      </c>
      <c r="J731">
        <v>36</v>
      </c>
      <c r="K731">
        <v>245</v>
      </c>
      <c r="L731">
        <v>274</v>
      </c>
      <c r="M731">
        <v>18.058823530000002</v>
      </c>
      <c r="N731">
        <v>1</v>
      </c>
      <c r="O731">
        <v>84</v>
      </c>
      <c r="P731" t="s">
        <v>98</v>
      </c>
      <c r="Q731" t="s">
        <v>120</v>
      </c>
      <c r="R731">
        <v>24</v>
      </c>
    </row>
    <row r="732" spans="1:18" x14ac:dyDescent="0.3">
      <c r="A732">
        <v>53893</v>
      </c>
      <c r="B732" t="s">
        <v>54</v>
      </c>
      <c r="C732" t="s">
        <v>14</v>
      </c>
      <c r="D732">
        <v>593</v>
      </c>
      <c r="E732">
        <v>367</v>
      </c>
      <c r="F732">
        <v>446</v>
      </c>
      <c r="G732">
        <v>0</v>
      </c>
      <c r="H732">
        <v>14435</v>
      </c>
      <c r="I732">
        <v>0</v>
      </c>
      <c r="J732">
        <v>81</v>
      </c>
      <c r="K732">
        <v>458</v>
      </c>
      <c r="L732">
        <v>375</v>
      </c>
      <c r="M732">
        <v>25</v>
      </c>
      <c r="N732">
        <v>1</v>
      </c>
      <c r="O732">
        <v>65</v>
      </c>
      <c r="P732" t="s">
        <v>90</v>
      </c>
      <c r="Q732" t="s">
        <v>121</v>
      </c>
      <c r="R732">
        <v>25</v>
      </c>
    </row>
    <row r="733" spans="1:18" x14ac:dyDescent="0.3">
      <c r="A733">
        <v>161980</v>
      </c>
      <c r="B733" t="s">
        <v>22</v>
      </c>
      <c r="C733" t="s">
        <v>14</v>
      </c>
      <c r="D733">
        <v>3197</v>
      </c>
      <c r="E733">
        <v>296</v>
      </c>
      <c r="F733">
        <v>380</v>
      </c>
      <c r="G733">
        <v>95</v>
      </c>
      <c r="H733">
        <v>13818</v>
      </c>
      <c r="I733">
        <v>41</v>
      </c>
      <c r="J733">
        <v>33</v>
      </c>
      <c r="K733">
        <v>347</v>
      </c>
      <c r="L733">
        <v>328</v>
      </c>
      <c r="M733">
        <v>4.1111111109999996</v>
      </c>
      <c r="N733">
        <v>0</v>
      </c>
      <c r="O733">
        <v>0</v>
      </c>
      <c r="P733" t="s">
        <v>94</v>
      </c>
      <c r="Q733" t="s">
        <v>122</v>
      </c>
      <c r="R733">
        <v>4</v>
      </c>
    </row>
    <row r="734" spans="1:18" x14ac:dyDescent="0.3">
      <c r="A734">
        <v>23027</v>
      </c>
      <c r="B734" t="s">
        <v>47</v>
      </c>
      <c r="C734" t="s">
        <v>14</v>
      </c>
      <c r="D734">
        <v>685</v>
      </c>
      <c r="E734">
        <v>435</v>
      </c>
      <c r="F734">
        <v>441</v>
      </c>
      <c r="G734">
        <v>0</v>
      </c>
      <c r="H734">
        <v>14810</v>
      </c>
      <c r="I734">
        <v>7</v>
      </c>
      <c r="J734">
        <v>72</v>
      </c>
      <c r="K734">
        <v>465</v>
      </c>
      <c r="L734">
        <v>425</v>
      </c>
      <c r="M734">
        <v>14.88888889</v>
      </c>
      <c r="N734">
        <v>1</v>
      </c>
      <c r="O734">
        <v>66</v>
      </c>
      <c r="P734" t="s">
        <v>94</v>
      </c>
      <c r="Q734" t="s">
        <v>122</v>
      </c>
      <c r="R734">
        <v>15</v>
      </c>
    </row>
    <row r="735" spans="1:18" x14ac:dyDescent="0.3">
      <c r="A735">
        <v>128963</v>
      </c>
      <c r="B735" t="s">
        <v>21</v>
      </c>
      <c r="C735" t="s">
        <v>14</v>
      </c>
      <c r="D735">
        <v>458</v>
      </c>
      <c r="E735">
        <v>199</v>
      </c>
      <c r="F735">
        <v>268</v>
      </c>
      <c r="G735">
        <v>0</v>
      </c>
      <c r="H735">
        <v>7438</v>
      </c>
      <c r="I735">
        <v>28</v>
      </c>
      <c r="J735">
        <v>53</v>
      </c>
      <c r="K735">
        <v>238</v>
      </c>
      <c r="L735">
        <v>250</v>
      </c>
      <c r="M735">
        <v>7.778333333</v>
      </c>
      <c r="N735">
        <v>1</v>
      </c>
      <c r="O735">
        <v>71</v>
      </c>
      <c r="P735" t="s">
        <v>98</v>
      </c>
      <c r="Q735" t="s">
        <v>120</v>
      </c>
      <c r="R735">
        <v>10</v>
      </c>
    </row>
    <row r="736" spans="1:18" x14ac:dyDescent="0.3">
      <c r="A736">
        <v>7917</v>
      </c>
      <c r="B736" t="s">
        <v>22</v>
      </c>
      <c r="C736" t="s">
        <v>14</v>
      </c>
      <c r="D736">
        <v>5332</v>
      </c>
      <c r="E736">
        <v>522</v>
      </c>
      <c r="F736">
        <v>744</v>
      </c>
      <c r="G736">
        <v>98</v>
      </c>
      <c r="H736">
        <v>35022</v>
      </c>
      <c r="I736">
        <v>35</v>
      </c>
      <c r="J736">
        <v>27</v>
      </c>
      <c r="K736">
        <v>546</v>
      </c>
      <c r="L736">
        <v>677</v>
      </c>
      <c r="M736">
        <v>4.8148148150000001</v>
      </c>
      <c r="N736">
        <v>1</v>
      </c>
      <c r="O736">
        <v>37</v>
      </c>
      <c r="P736" t="s">
        <v>96</v>
      </c>
      <c r="Q736" t="s">
        <v>123</v>
      </c>
      <c r="R736">
        <v>3</v>
      </c>
    </row>
    <row r="737" spans="1:18" x14ac:dyDescent="0.3">
      <c r="A737">
        <v>190562</v>
      </c>
      <c r="B737" t="s">
        <v>13</v>
      </c>
      <c r="C737" t="s">
        <v>17</v>
      </c>
      <c r="D737">
        <v>695</v>
      </c>
      <c r="E737">
        <v>283</v>
      </c>
      <c r="F737">
        <v>377</v>
      </c>
      <c r="G737">
        <v>2</v>
      </c>
      <c r="H737">
        <v>13044</v>
      </c>
      <c r="I737">
        <v>0</v>
      </c>
      <c r="J737">
        <v>41</v>
      </c>
      <c r="K737">
        <v>305</v>
      </c>
      <c r="L737">
        <v>337</v>
      </c>
      <c r="M737">
        <v>5.9375</v>
      </c>
      <c r="N737">
        <v>0</v>
      </c>
      <c r="O737">
        <v>79</v>
      </c>
      <c r="P737" t="s">
        <v>97</v>
      </c>
      <c r="Q737">
        <v>0</v>
      </c>
      <c r="R737">
        <v>10</v>
      </c>
    </row>
    <row r="738" spans="1:18" x14ac:dyDescent="0.3">
      <c r="A738">
        <v>168234</v>
      </c>
      <c r="B738" t="s">
        <v>22</v>
      </c>
      <c r="C738" t="s">
        <v>17</v>
      </c>
      <c r="D738">
        <v>3514</v>
      </c>
      <c r="E738">
        <v>531</v>
      </c>
      <c r="F738">
        <v>833</v>
      </c>
      <c r="G738">
        <v>96</v>
      </c>
      <c r="H738">
        <v>38075</v>
      </c>
      <c r="I738">
        <v>13</v>
      </c>
      <c r="J738">
        <v>50</v>
      </c>
      <c r="K738">
        <v>682</v>
      </c>
      <c r="L738">
        <v>625</v>
      </c>
      <c r="M738">
        <v>23</v>
      </c>
      <c r="N738">
        <v>0</v>
      </c>
      <c r="O738">
        <v>0</v>
      </c>
      <c r="P738" t="s">
        <v>96</v>
      </c>
      <c r="Q738" t="s">
        <v>123</v>
      </c>
      <c r="R738">
        <v>23</v>
      </c>
    </row>
    <row r="739" spans="1:18" x14ac:dyDescent="0.3">
      <c r="A739">
        <v>41089</v>
      </c>
      <c r="B739" t="s">
        <v>13</v>
      </c>
      <c r="C739" t="s">
        <v>17</v>
      </c>
      <c r="D739">
        <v>883</v>
      </c>
      <c r="E739">
        <v>374</v>
      </c>
      <c r="F739">
        <v>466</v>
      </c>
      <c r="G739">
        <v>1</v>
      </c>
      <c r="H739">
        <v>19246</v>
      </c>
      <c r="I739">
        <v>5</v>
      </c>
      <c r="J739">
        <v>23</v>
      </c>
      <c r="K739">
        <v>421</v>
      </c>
      <c r="L739">
        <v>417</v>
      </c>
      <c r="M739">
        <v>7.0833333329999997</v>
      </c>
      <c r="N739">
        <v>0</v>
      </c>
      <c r="O739">
        <v>76</v>
      </c>
      <c r="P739" t="s">
        <v>89</v>
      </c>
      <c r="Q739" t="s">
        <v>120</v>
      </c>
      <c r="R739">
        <v>5</v>
      </c>
    </row>
    <row r="740" spans="1:18" x14ac:dyDescent="0.3">
      <c r="A740">
        <v>174803</v>
      </c>
      <c r="B740" t="s">
        <v>51</v>
      </c>
      <c r="C740" t="s">
        <v>14</v>
      </c>
      <c r="D740">
        <v>672</v>
      </c>
      <c r="E740">
        <v>366</v>
      </c>
      <c r="F740">
        <v>455</v>
      </c>
      <c r="G740">
        <v>1</v>
      </c>
      <c r="H740">
        <v>15505</v>
      </c>
      <c r="I740">
        <v>0</v>
      </c>
      <c r="J740">
        <v>53</v>
      </c>
      <c r="K740">
        <v>383</v>
      </c>
      <c r="L740">
        <v>422</v>
      </c>
      <c r="M740">
        <v>7.8947368420000004</v>
      </c>
      <c r="N740">
        <v>1</v>
      </c>
      <c r="O740">
        <v>54</v>
      </c>
      <c r="P740" t="s">
        <v>95</v>
      </c>
      <c r="Q740" t="s">
        <v>121</v>
      </c>
      <c r="R740">
        <v>10</v>
      </c>
    </row>
    <row r="741" spans="1:18" x14ac:dyDescent="0.3">
      <c r="A741">
        <v>162208</v>
      </c>
      <c r="B741" t="s">
        <v>22</v>
      </c>
      <c r="C741" t="s">
        <v>14</v>
      </c>
      <c r="D741">
        <v>5791</v>
      </c>
      <c r="E741">
        <v>782</v>
      </c>
      <c r="F741">
        <v>867</v>
      </c>
      <c r="G741">
        <v>98</v>
      </c>
      <c r="H741">
        <v>34593</v>
      </c>
      <c r="I741">
        <v>10</v>
      </c>
      <c r="J741">
        <v>46</v>
      </c>
      <c r="K741">
        <v>835</v>
      </c>
      <c r="L741">
        <v>814</v>
      </c>
      <c r="M741">
        <v>9.846153846</v>
      </c>
      <c r="N741">
        <v>1</v>
      </c>
      <c r="O741">
        <v>77</v>
      </c>
      <c r="P741" t="s">
        <v>94</v>
      </c>
      <c r="Q741" t="s">
        <v>122</v>
      </c>
      <c r="R741">
        <v>10</v>
      </c>
    </row>
    <row r="742" spans="1:18" x14ac:dyDescent="0.3">
      <c r="A742">
        <v>113045</v>
      </c>
      <c r="B742" t="s">
        <v>32</v>
      </c>
      <c r="C742" t="s">
        <v>97</v>
      </c>
      <c r="D742">
        <v>699</v>
      </c>
      <c r="E742">
        <v>393</v>
      </c>
      <c r="F742">
        <v>487</v>
      </c>
      <c r="G742">
        <v>0</v>
      </c>
      <c r="H742">
        <v>14925</v>
      </c>
      <c r="I742">
        <v>2</v>
      </c>
      <c r="J742">
        <v>61</v>
      </c>
      <c r="K742">
        <v>477</v>
      </c>
      <c r="L742">
        <v>430</v>
      </c>
      <c r="M742">
        <v>16.666666670000001</v>
      </c>
      <c r="N742">
        <v>0</v>
      </c>
      <c r="O742">
        <v>0</v>
      </c>
      <c r="P742" t="s">
        <v>90</v>
      </c>
      <c r="Q742" t="s">
        <v>121</v>
      </c>
      <c r="R742">
        <v>25</v>
      </c>
    </row>
    <row r="743" spans="1:18" x14ac:dyDescent="0.3">
      <c r="A743">
        <v>182105</v>
      </c>
      <c r="B743" t="s">
        <v>41</v>
      </c>
      <c r="C743" t="s">
        <v>17</v>
      </c>
      <c r="D743">
        <v>877</v>
      </c>
      <c r="E743">
        <v>415</v>
      </c>
      <c r="F743">
        <v>459</v>
      </c>
      <c r="G743">
        <v>1</v>
      </c>
      <c r="H743">
        <v>14758</v>
      </c>
      <c r="I743">
        <v>3</v>
      </c>
      <c r="J743">
        <v>59</v>
      </c>
      <c r="K743">
        <v>430</v>
      </c>
      <c r="L743">
        <v>446</v>
      </c>
      <c r="M743">
        <v>11.28571429</v>
      </c>
      <c r="N743">
        <v>2</v>
      </c>
      <c r="O743">
        <v>66</v>
      </c>
      <c r="P743" t="s">
        <v>91</v>
      </c>
      <c r="Q743" t="s">
        <v>122</v>
      </c>
      <c r="R743">
        <v>10</v>
      </c>
    </row>
    <row r="744" spans="1:18" x14ac:dyDescent="0.3">
      <c r="A744">
        <v>19323</v>
      </c>
      <c r="B744" t="s">
        <v>18</v>
      </c>
      <c r="C744" t="s">
        <v>14</v>
      </c>
      <c r="D744">
        <v>740</v>
      </c>
      <c r="E744">
        <v>279</v>
      </c>
      <c r="F744">
        <v>398</v>
      </c>
      <c r="G744">
        <v>1</v>
      </c>
      <c r="H744">
        <v>12653</v>
      </c>
      <c r="I744">
        <v>3</v>
      </c>
      <c r="J744">
        <v>38</v>
      </c>
      <c r="K744">
        <v>295</v>
      </c>
      <c r="L744">
        <v>358</v>
      </c>
      <c r="M744">
        <v>31.75</v>
      </c>
      <c r="N744">
        <v>0</v>
      </c>
      <c r="O744">
        <v>73</v>
      </c>
      <c r="P744" t="s">
        <v>101</v>
      </c>
      <c r="Q744" t="s">
        <v>125</v>
      </c>
      <c r="R744">
        <v>1687</v>
      </c>
    </row>
    <row r="745" spans="1:18" x14ac:dyDescent="0.3">
      <c r="A745">
        <v>124683</v>
      </c>
      <c r="B745" t="s">
        <v>21</v>
      </c>
      <c r="C745" t="s">
        <v>14</v>
      </c>
      <c r="D745">
        <v>1074</v>
      </c>
      <c r="E745">
        <v>481</v>
      </c>
      <c r="F745">
        <v>590</v>
      </c>
      <c r="G745">
        <v>10</v>
      </c>
      <c r="H745">
        <v>18586</v>
      </c>
      <c r="I745">
        <v>5</v>
      </c>
      <c r="J745">
        <v>74</v>
      </c>
      <c r="K745">
        <v>504</v>
      </c>
      <c r="L745">
        <v>560</v>
      </c>
      <c r="M745">
        <v>7</v>
      </c>
      <c r="N745">
        <v>0</v>
      </c>
      <c r="O745">
        <v>73</v>
      </c>
      <c r="P745" t="s">
        <v>95</v>
      </c>
      <c r="Q745" t="s">
        <v>121</v>
      </c>
      <c r="R745">
        <v>12</v>
      </c>
    </row>
    <row r="746" spans="1:18" x14ac:dyDescent="0.3">
      <c r="A746">
        <v>25641</v>
      </c>
      <c r="B746" t="s">
        <v>40</v>
      </c>
      <c r="C746" t="s">
        <v>14</v>
      </c>
      <c r="D746">
        <v>685</v>
      </c>
      <c r="E746">
        <v>409</v>
      </c>
      <c r="F746">
        <v>463</v>
      </c>
      <c r="G746">
        <v>0</v>
      </c>
      <c r="H746">
        <v>12546</v>
      </c>
      <c r="I746">
        <v>1</v>
      </c>
      <c r="J746">
        <v>71</v>
      </c>
      <c r="K746">
        <v>422</v>
      </c>
      <c r="L746">
        <v>436</v>
      </c>
      <c r="M746">
        <v>9.4</v>
      </c>
      <c r="N746">
        <v>1</v>
      </c>
      <c r="O746">
        <v>73</v>
      </c>
      <c r="P746" t="s">
        <v>91</v>
      </c>
      <c r="Q746" t="s">
        <v>122</v>
      </c>
      <c r="R746">
        <v>10</v>
      </c>
    </row>
    <row r="747" spans="1:18" x14ac:dyDescent="0.3">
      <c r="A747">
        <v>165440</v>
      </c>
      <c r="B747" t="s">
        <v>22</v>
      </c>
      <c r="C747" t="s">
        <v>17</v>
      </c>
      <c r="D747">
        <v>1403</v>
      </c>
      <c r="E747">
        <v>419</v>
      </c>
      <c r="F747">
        <v>505</v>
      </c>
      <c r="G747">
        <v>2</v>
      </c>
      <c r="H747">
        <v>20395</v>
      </c>
      <c r="I747">
        <v>16</v>
      </c>
      <c r="J747">
        <v>53</v>
      </c>
      <c r="K747">
        <v>430</v>
      </c>
      <c r="L747">
        <v>480</v>
      </c>
      <c r="M747">
        <v>9.4</v>
      </c>
      <c r="N747">
        <v>28</v>
      </c>
      <c r="O747">
        <v>35</v>
      </c>
      <c r="P747" t="s">
        <v>89</v>
      </c>
      <c r="Q747" t="s">
        <v>120</v>
      </c>
      <c r="R747">
        <v>20</v>
      </c>
    </row>
    <row r="748" spans="1:18" x14ac:dyDescent="0.3">
      <c r="A748">
        <v>124395</v>
      </c>
      <c r="B748" t="s">
        <v>21</v>
      </c>
      <c r="C748" t="s">
        <v>14</v>
      </c>
      <c r="D748">
        <v>838</v>
      </c>
      <c r="E748">
        <v>337</v>
      </c>
      <c r="F748">
        <v>496</v>
      </c>
      <c r="G748">
        <v>4</v>
      </c>
      <c r="H748">
        <v>18277</v>
      </c>
      <c r="I748">
        <v>0</v>
      </c>
      <c r="J748">
        <v>88</v>
      </c>
      <c r="K748">
        <v>366</v>
      </c>
      <c r="L748">
        <v>441</v>
      </c>
      <c r="M748">
        <v>8.8888888890000004</v>
      </c>
      <c r="N748">
        <v>1</v>
      </c>
      <c r="O748">
        <v>78</v>
      </c>
      <c r="P748" t="s">
        <v>90</v>
      </c>
      <c r="Q748" t="s">
        <v>121</v>
      </c>
      <c r="R748">
        <v>20</v>
      </c>
    </row>
    <row r="749" spans="1:18" x14ac:dyDescent="0.3">
      <c r="A749">
        <v>73504</v>
      </c>
      <c r="B749" t="s">
        <v>30</v>
      </c>
      <c r="C749" t="s">
        <v>17</v>
      </c>
      <c r="D749">
        <v>460</v>
      </c>
      <c r="E749">
        <v>237</v>
      </c>
      <c r="F749">
        <v>315</v>
      </c>
      <c r="G749">
        <v>1</v>
      </c>
      <c r="H749">
        <v>10728</v>
      </c>
      <c r="I749">
        <v>1</v>
      </c>
      <c r="J749">
        <v>82</v>
      </c>
      <c r="K749">
        <v>279</v>
      </c>
      <c r="L749">
        <v>281</v>
      </c>
      <c r="M749">
        <v>13.85714286</v>
      </c>
      <c r="N749">
        <v>0</v>
      </c>
      <c r="O749">
        <v>58</v>
      </c>
      <c r="P749" t="s">
        <v>92</v>
      </c>
      <c r="Q749" t="s">
        <v>125</v>
      </c>
      <c r="R749">
        <v>20</v>
      </c>
    </row>
    <row r="750" spans="1:18" x14ac:dyDescent="0.3">
      <c r="A750">
        <v>188439</v>
      </c>
      <c r="B750" t="s">
        <v>22</v>
      </c>
      <c r="C750" t="s">
        <v>17</v>
      </c>
      <c r="D750">
        <v>1578</v>
      </c>
      <c r="E750">
        <v>306</v>
      </c>
      <c r="F750">
        <v>337</v>
      </c>
      <c r="G750">
        <v>12</v>
      </c>
      <c r="H750">
        <v>7046</v>
      </c>
      <c r="I750">
        <v>50</v>
      </c>
      <c r="J750">
        <v>33</v>
      </c>
      <c r="K750">
        <v>304</v>
      </c>
      <c r="L750">
        <v>342</v>
      </c>
      <c r="M750">
        <v>9.1182352939999998</v>
      </c>
      <c r="N750">
        <v>0</v>
      </c>
      <c r="O750">
        <v>0</v>
      </c>
      <c r="P750" t="s">
        <v>97</v>
      </c>
      <c r="Q750">
        <v>0</v>
      </c>
      <c r="R750">
        <v>14</v>
      </c>
    </row>
    <row r="751" spans="1:18" x14ac:dyDescent="0.3">
      <c r="A751">
        <v>187518</v>
      </c>
      <c r="B751" t="s">
        <v>21</v>
      </c>
      <c r="C751" t="s">
        <v>17</v>
      </c>
      <c r="D751">
        <v>944</v>
      </c>
      <c r="E751">
        <v>438</v>
      </c>
      <c r="F751">
        <v>532</v>
      </c>
      <c r="G751">
        <v>2</v>
      </c>
      <c r="H751">
        <v>17306</v>
      </c>
      <c r="I751">
        <v>1</v>
      </c>
      <c r="J751">
        <v>48</v>
      </c>
      <c r="K751">
        <v>509</v>
      </c>
      <c r="L751">
        <v>492</v>
      </c>
      <c r="M751">
        <v>14.5</v>
      </c>
      <c r="N751">
        <v>2</v>
      </c>
      <c r="O751">
        <v>0</v>
      </c>
      <c r="P751" t="s">
        <v>94</v>
      </c>
      <c r="Q751" t="s">
        <v>122</v>
      </c>
      <c r="R751">
        <v>16</v>
      </c>
    </row>
    <row r="752" spans="1:18" x14ac:dyDescent="0.3">
      <c r="A752">
        <v>24212</v>
      </c>
      <c r="B752" t="s">
        <v>47</v>
      </c>
      <c r="C752" t="s">
        <v>14</v>
      </c>
      <c r="D752">
        <v>2817</v>
      </c>
      <c r="E752">
        <v>767</v>
      </c>
      <c r="F752">
        <v>917</v>
      </c>
      <c r="G752">
        <v>84</v>
      </c>
      <c r="H752">
        <v>39319</v>
      </c>
      <c r="I752">
        <v>0</v>
      </c>
      <c r="J752">
        <v>53</v>
      </c>
      <c r="K752">
        <v>863</v>
      </c>
      <c r="L752">
        <v>866</v>
      </c>
      <c r="M752">
        <v>6.25</v>
      </c>
      <c r="N752">
        <v>1</v>
      </c>
      <c r="O752">
        <v>53</v>
      </c>
      <c r="P752" t="s">
        <v>90</v>
      </c>
      <c r="Q752" t="s">
        <v>121</v>
      </c>
      <c r="R752">
        <v>6</v>
      </c>
    </row>
    <row r="753" spans="1:18" x14ac:dyDescent="0.3">
      <c r="A753">
        <v>21386</v>
      </c>
      <c r="B753" t="s">
        <v>18</v>
      </c>
      <c r="C753" t="s">
        <v>17</v>
      </c>
      <c r="D753">
        <v>498</v>
      </c>
      <c r="E753">
        <v>243</v>
      </c>
      <c r="F753">
        <v>326</v>
      </c>
      <c r="G753">
        <v>1</v>
      </c>
      <c r="H753">
        <v>11462</v>
      </c>
      <c r="I753">
        <v>0</v>
      </c>
      <c r="J753">
        <v>86</v>
      </c>
      <c r="K753">
        <v>284</v>
      </c>
      <c r="L753">
        <v>285</v>
      </c>
      <c r="M753">
        <v>7.8333333329999997</v>
      </c>
      <c r="N753">
        <v>28</v>
      </c>
      <c r="O753">
        <v>40</v>
      </c>
      <c r="P753" t="s">
        <v>90</v>
      </c>
      <c r="Q753" t="s">
        <v>121</v>
      </c>
      <c r="R753">
        <v>10</v>
      </c>
    </row>
    <row r="754" spans="1:18" x14ac:dyDescent="0.3">
      <c r="A754">
        <v>110291</v>
      </c>
      <c r="B754" t="s">
        <v>50</v>
      </c>
      <c r="C754" t="s">
        <v>14</v>
      </c>
      <c r="D754">
        <v>1167.273896595208</v>
      </c>
      <c r="E754">
        <v>354.11002014098693</v>
      </c>
      <c r="F754">
        <v>447.98816120906798</v>
      </c>
      <c r="G754">
        <v>0</v>
      </c>
      <c r="H754">
        <v>16567.315458207453</v>
      </c>
      <c r="I754">
        <v>0</v>
      </c>
      <c r="J754">
        <v>0</v>
      </c>
      <c r="K754">
        <v>0</v>
      </c>
      <c r="L754">
        <v>0</v>
      </c>
      <c r="M754">
        <v>9.4712499999999995</v>
      </c>
      <c r="N754">
        <v>1</v>
      </c>
      <c r="O754">
        <v>0</v>
      </c>
      <c r="P754" t="s">
        <v>98</v>
      </c>
      <c r="Q754" t="s">
        <v>120</v>
      </c>
      <c r="R754">
        <v>12</v>
      </c>
    </row>
    <row r="755" spans="1:18" x14ac:dyDescent="0.3">
      <c r="A755">
        <v>44828</v>
      </c>
      <c r="B755" t="s">
        <v>30</v>
      </c>
      <c r="C755" t="s">
        <v>14</v>
      </c>
      <c r="D755">
        <v>395</v>
      </c>
      <c r="E755">
        <v>189</v>
      </c>
      <c r="F755">
        <v>252</v>
      </c>
      <c r="G755">
        <v>0</v>
      </c>
      <c r="H755">
        <v>8510</v>
      </c>
      <c r="I755">
        <v>1</v>
      </c>
      <c r="J755">
        <v>86</v>
      </c>
      <c r="K755">
        <v>242</v>
      </c>
      <c r="L755">
        <v>215</v>
      </c>
      <c r="M755">
        <v>6.8571428570000004</v>
      </c>
      <c r="N755">
        <v>1</v>
      </c>
      <c r="O755">
        <v>73</v>
      </c>
      <c r="P755" t="s">
        <v>100</v>
      </c>
      <c r="Q755" t="s">
        <v>125</v>
      </c>
      <c r="R755">
        <v>6</v>
      </c>
    </row>
    <row r="756" spans="1:18" x14ac:dyDescent="0.3">
      <c r="A756">
        <v>45008</v>
      </c>
      <c r="B756" t="s">
        <v>13</v>
      </c>
      <c r="C756" t="s">
        <v>17</v>
      </c>
      <c r="D756">
        <v>651</v>
      </c>
      <c r="E756">
        <v>271</v>
      </c>
      <c r="F756">
        <v>325</v>
      </c>
      <c r="G756">
        <v>0</v>
      </c>
      <c r="H756">
        <v>11919</v>
      </c>
      <c r="I756">
        <v>10</v>
      </c>
      <c r="J756">
        <v>29</v>
      </c>
      <c r="K756">
        <v>287</v>
      </c>
      <c r="L756">
        <v>303</v>
      </c>
      <c r="M756">
        <v>10.9</v>
      </c>
      <c r="N756">
        <v>0</v>
      </c>
      <c r="O756">
        <v>51</v>
      </c>
      <c r="P756" t="s">
        <v>102</v>
      </c>
      <c r="Q756" t="s">
        <v>123</v>
      </c>
      <c r="R756">
        <v>10</v>
      </c>
    </row>
    <row r="757" spans="1:18" x14ac:dyDescent="0.3">
      <c r="A757">
        <v>55484</v>
      </c>
      <c r="B757" t="s">
        <v>63</v>
      </c>
      <c r="C757" t="s">
        <v>14</v>
      </c>
      <c r="D757">
        <v>366</v>
      </c>
      <c r="E757">
        <v>132</v>
      </c>
      <c r="F757">
        <v>229</v>
      </c>
      <c r="G757">
        <v>0</v>
      </c>
      <c r="H757">
        <v>6873</v>
      </c>
      <c r="I757">
        <v>1</v>
      </c>
      <c r="J757">
        <v>85</v>
      </c>
      <c r="K757">
        <v>182</v>
      </c>
      <c r="L757">
        <v>196</v>
      </c>
      <c r="M757">
        <v>12.75</v>
      </c>
      <c r="N757">
        <v>0</v>
      </c>
      <c r="O757">
        <v>0</v>
      </c>
      <c r="P757" t="s">
        <v>100</v>
      </c>
      <c r="Q757" t="s">
        <v>125</v>
      </c>
      <c r="R757">
        <v>25</v>
      </c>
    </row>
    <row r="758" spans="1:18" x14ac:dyDescent="0.3">
      <c r="A758">
        <v>149429</v>
      </c>
      <c r="B758" t="s">
        <v>22</v>
      </c>
      <c r="C758" t="s">
        <v>17</v>
      </c>
      <c r="D758">
        <v>2280</v>
      </c>
      <c r="E758">
        <v>353</v>
      </c>
      <c r="F758">
        <v>467</v>
      </c>
      <c r="G758">
        <v>69</v>
      </c>
      <c r="H758">
        <v>16726</v>
      </c>
      <c r="I758">
        <v>34</v>
      </c>
      <c r="J758">
        <v>37</v>
      </c>
      <c r="K758">
        <v>397</v>
      </c>
      <c r="L758">
        <v>419</v>
      </c>
      <c r="M758">
        <v>5.4848484849999997</v>
      </c>
      <c r="N758">
        <v>2</v>
      </c>
      <c r="O758">
        <v>85</v>
      </c>
      <c r="P758" t="s">
        <v>102</v>
      </c>
      <c r="Q758" t="s">
        <v>123</v>
      </c>
      <c r="R758">
        <v>10</v>
      </c>
    </row>
    <row r="759" spans="1:18" x14ac:dyDescent="0.3">
      <c r="A759">
        <v>48455</v>
      </c>
      <c r="B759" t="s">
        <v>44</v>
      </c>
      <c r="C759" t="s">
        <v>14</v>
      </c>
      <c r="D759">
        <v>387</v>
      </c>
      <c r="E759">
        <v>203</v>
      </c>
      <c r="F759">
        <v>281</v>
      </c>
      <c r="G759">
        <v>0</v>
      </c>
      <c r="H759">
        <v>9654</v>
      </c>
      <c r="I759">
        <v>0</v>
      </c>
      <c r="J759">
        <v>78</v>
      </c>
      <c r="K759">
        <v>252</v>
      </c>
      <c r="L759">
        <v>244</v>
      </c>
      <c r="M759">
        <v>6.3333333329999997</v>
      </c>
      <c r="N759">
        <v>1002</v>
      </c>
      <c r="O759">
        <v>0</v>
      </c>
      <c r="P759" t="s">
        <v>100</v>
      </c>
      <c r="Q759" t="s">
        <v>125</v>
      </c>
      <c r="R759">
        <v>8</v>
      </c>
    </row>
    <row r="760" spans="1:18" x14ac:dyDescent="0.3">
      <c r="A760">
        <v>28621</v>
      </c>
      <c r="B760" t="s">
        <v>40</v>
      </c>
      <c r="C760" t="s">
        <v>17</v>
      </c>
      <c r="D760">
        <v>550</v>
      </c>
      <c r="E760">
        <v>144</v>
      </c>
      <c r="F760">
        <v>253</v>
      </c>
      <c r="G760">
        <v>2</v>
      </c>
      <c r="H760">
        <v>10249</v>
      </c>
      <c r="I760">
        <v>6</v>
      </c>
      <c r="J760">
        <v>63</v>
      </c>
      <c r="K760">
        <v>211</v>
      </c>
      <c r="L760">
        <v>206</v>
      </c>
      <c r="M760">
        <v>14</v>
      </c>
      <c r="N760">
        <v>0</v>
      </c>
      <c r="O760">
        <v>83</v>
      </c>
      <c r="P760" t="s">
        <v>94</v>
      </c>
      <c r="Q760" t="s">
        <v>122</v>
      </c>
      <c r="R760">
        <v>25</v>
      </c>
    </row>
    <row r="761" spans="1:18" x14ac:dyDescent="0.3">
      <c r="A761">
        <v>131467</v>
      </c>
      <c r="B761" t="s">
        <v>49</v>
      </c>
      <c r="C761" t="s">
        <v>17</v>
      </c>
      <c r="D761">
        <v>660</v>
      </c>
      <c r="E761">
        <v>183</v>
      </c>
      <c r="F761">
        <v>251</v>
      </c>
      <c r="G761">
        <v>1</v>
      </c>
      <c r="H761">
        <v>11152</v>
      </c>
      <c r="I761">
        <v>6</v>
      </c>
      <c r="J761">
        <v>37</v>
      </c>
      <c r="K761">
        <v>188</v>
      </c>
      <c r="L761">
        <v>235</v>
      </c>
      <c r="M761">
        <v>4.0909090910000003</v>
      </c>
      <c r="N761">
        <v>0</v>
      </c>
      <c r="O761">
        <v>0</v>
      </c>
      <c r="P761" t="s">
        <v>89</v>
      </c>
      <c r="Q761" t="s">
        <v>120</v>
      </c>
      <c r="R761">
        <v>2</v>
      </c>
    </row>
    <row r="762" spans="1:18" x14ac:dyDescent="0.3">
      <c r="A762">
        <v>160579</v>
      </c>
      <c r="B762" t="s">
        <v>22</v>
      </c>
      <c r="C762" t="s">
        <v>17</v>
      </c>
      <c r="D762">
        <v>3531</v>
      </c>
      <c r="E762">
        <v>506</v>
      </c>
      <c r="F762">
        <v>626</v>
      </c>
      <c r="G762">
        <v>92</v>
      </c>
      <c r="H762">
        <v>23233</v>
      </c>
      <c r="I762">
        <v>10</v>
      </c>
      <c r="J762">
        <v>51</v>
      </c>
      <c r="K762">
        <v>554</v>
      </c>
      <c r="L762">
        <v>581</v>
      </c>
      <c r="M762">
        <v>9.5405405410000004</v>
      </c>
      <c r="N762">
        <v>2</v>
      </c>
      <c r="O762">
        <v>0</v>
      </c>
      <c r="P762" t="s">
        <v>95</v>
      </c>
      <c r="Q762" t="s">
        <v>121</v>
      </c>
      <c r="R762">
        <v>9</v>
      </c>
    </row>
    <row r="763" spans="1:18" x14ac:dyDescent="0.3">
      <c r="A763">
        <v>20533</v>
      </c>
      <c r="B763" t="s">
        <v>18</v>
      </c>
      <c r="C763" t="s">
        <v>14</v>
      </c>
      <c r="D763">
        <v>738</v>
      </c>
      <c r="E763">
        <v>313</v>
      </c>
      <c r="F763">
        <v>411</v>
      </c>
      <c r="G763">
        <v>8</v>
      </c>
      <c r="H763">
        <v>14070</v>
      </c>
      <c r="I763">
        <v>2</v>
      </c>
      <c r="J763">
        <v>61</v>
      </c>
      <c r="K763">
        <v>350</v>
      </c>
      <c r="L763">
        <v>372</v>
      </c>
      <c r="M763">
        <v>15.75</v>
      </c>
      <c r="N763">
        <v>0</v>
      </c>
      <c r="O763">
        <v>49</v>
      </c>
      <c r="P763" t="s">
        <v>95</v>
      </c>
      <c r="Q763" t="s">
        <v>121</v>
      </c>
      <c r="R763">
        <v>25</v>
      </c>
    </row>
    <row r="764" spans="1:18" x14ac:dyDescent="0.3">
      <c r="A764">
        <v>29103</v>
      </c>
      <c r="B764" t="s">
        <v>40</v>
      </c>
      <c r="C764" t="s">
        <v>17</v>
      </c>
      <c r="D764">
        <v>718</v>
      </c>
      <c r="E764">
        <v>206</v>
      </c>
      <c r="F764">
        <v>295</v>
      </c>
      <c r="G764">
        <v>5</v>
      </c>
      <c r="H764">
        <v>11129</v>
      </c>
      <c r="I764">
        <v>1</v>
      </c>
      <c r="J764">
        <v>62</v>
      </c>
      <c r="K764">
        <v>256</v>
      </c>
      <c r="L764">
        <v>254</v>
      </c>
      <c r="M764">
        <v>5.8125</v>
      </c>
      <c r="N764">
        <v>0</v>
      </c>
      <c r="O764">
        <v>69</v>
      </c>
      <c r="P764" t="s">
        <v>92</v>
      </c>
      <c r="Q764" t="s">
        <v>125</v>
      </c>
      <c r="R764">
        <v>11</v>
      </c>
    </row>
    <row r="765" spans="1:18" x14ac:dyDescent="0.3">
      <c r="A765">
        <v>122350</v>
      </c>
      <c r="B765" t="s">
        <v>21</v>
      </c>
      <c r="C765" t="s">
        <v>14</v>
      </c>
      <c r="D765">
        <v>469</v>
      </c>
      <c r="E765">
        <v>223</v>
      </c>
      <c r="F765">
        <v>270</v>
      </c>
      <c r="G765">
        <v>0</v>
      </c>
      <c r="H765">
        <v>8518</v>
      </c>
      <c r="I765">
        <v>1</v>
      </c>
      <c r="J765">
        <v>67</v>
      </c>
      <c r="K765">
        <v>250</v>
      </c>
      <c r="L765">
        <v>241</v>
      </c>
      <c r="M765">
        <v>21.636363639999999</v>
      </c>
      <c r="N765">
        <v>1</v>
      </c>
      <c r="O765">
        <v>0</v>
      </c>
      <c r="P765" t="s">
        <v>97</v>
      </c>
      <c r="Q765">
        <v>0</v>
      </c>
      <c r="R765">
        <v>25</v>
      </c>
    </row>
    <row r="766" spans="1:18" x14ac:dyDescent="0.3">
      <c r="A766">
        <v>191547</v>
      </c>
      <c r="B766" t="s">
        <v>60</v>
      </c>
      <c r="C766" t="s">
        <v>17</v>
      </c>
      <c r="D766">
        <v>318</v>
      </c>
      <c r="E766">
        <v>216</v>
      </c>
      <c r="F766">
        <v>265</v>
      </c>
      <c r="G766">
        <v>0</v>
      </c>
      <c r="H766">
        <v>8799</v>
      </c>
      <c r="I766">
        <v>4</v>
      </c>
      <c r="J766">
        <v>25</v>
      </c>
      <c r="K766">
        <v>250</v>
      </c>
      <c r="L766">
        <v>240</v>
      </c>
      <c r="M766">
        <v>21.85</v>
      </c>
      <c r="N766">
        <v>28</v>
      </c>
      <c r="O766">
        <v>80</v>
      </c>
      <c r="P766" t="s">
        <v>97</v>
      </c>
      <c r="Q766">
        <v>0</v>
      </c>
      <c r="R766">
        <v>15</v>
      </c>
    </row>
    <row r="767" spans="1:18" x14ac:dyDescent="0.3">
      <c r="A767">
        <v>4544</v>
      </c>
      <c r="B767" t="s">
        <v>22</v>
      </c>
      <c r="C767" t="s">
        <v>14</v>
      </c>
      <c r="D767">
        <v>5132</v>
      </c>
      <c r="E767">
        <v>655</v>
      </c>
      <c r="F767">
        <v>826</v>
      </c>
      <c r="G767">
        <v>96</v>
      </c>
      <c r="H767">
        <v>38854</v>
      </c>
      <c r="I767">
        <v>19</v>
      </c>
      <c r="J767">
        <v>39</v>
      </c>
      <c r="K767">
        <v>757</v>
      </c>
      <c r="L767">
        <v>721</v>
      </c>
      <c r="M767">
        <v>19.736842110000001</v>
      </c>
      <c r="N767">
        <v>1</v>
      </c>
      <c r="O767">
        <v>0</v>
      </c>
      <c r="P767" t="s">
        <v>96</v>
      </c>
      <c r="Q767" t="s">
        <v>123</v>
      </c>
      <c r="R767">
        <v>20</v>
      </c>
    </row>
    <row r="768" spans="1:18" x14ac:dyDescent="0.3">
      <c r="A768">
        <v>140808</v>
      </c>
      <c r="B768" t="s">
        <v>24</v>
      </c>
      <c r="C768" t="s">
        <v>17</v>
      </c>
      <c r="D768">
        <v>1181</v>
      </c>
      <c r="E768">
        <v>451</v>
      </c>
      <c r="F768">
        <v>521</v>
      </c>
      <c r="G768">
        <v>5</v>
      </c>
      <c r="H768">
        <v>17987</v>
      </c>
      <c r="I768">
        <v>9</v>
      </c>
      <c r="J768">
        <v>18</v>
      </c>
      <c r="K768">
        <v>466</v>
      </c>
      <c r="L768">
        <v>494</v>
      </c>
      <c r="M768">
        <v>17.833333329999999</v>
      </c>
      <c r="N768">
        <v>28</v>
      </c>
      <c r="O768">
        <v>0</v>
      </c>
      <c r="P768" t="s">
        <v>94</v>
      </c>
      <c r="Q768" t="s">
        <v>122</v>
      </c>
      <c r="R768">
        <v>25</v>
      </c>
    </row>
    <row r="769" spans="1:18" x14ac:dyDescent="0.3">
      <c r="A769">
        <v>76625</v>
      </c>
      <c r="B769" t="s">
        <v>48</v>
      </c>
      <c r="C769" t="s">
        <v>14</v>
      </c>
      <c r="D769">
        <v>386</v>
      </c>
      <c r="E769">
        <v>232</v>
      </c>
      <c r="F769">
        <v>313</v>
      </c>
      <c r="G769">
        <v>0</v>
      </c>
      <c r="H769">
        <v>9987</v>
      </c>
      <c r="I769">
        <v>1</v>
      </c>
      <c r="J769">
        <v>84</v>
      </c>
      <c r="K769">
        <v>276</v>
      </c>
      <c r="L769">
        <v>274</v>
      </c>
      <c r="M769">
        <v>5</v>
      </c>
      <c r="N769">
        <v>0</v>
      </c>
      <c r="O769">
        <v>87</v>
      </c>
      <c r="P769" t="s">
        <v>98</v>
      </c>
      <c r="Q769" t="s">
        <v>120</v>
      </c>
      <c r="R769">
        <v>6</v>
      </c>
    </row>
    <row r="770" spans="1:18" x14ac:dyDescent="0.3">
      <c r="A770">
        <v>57349</v>
      </c>
      <c r="B770" t="s">
        <v>58</v>
      </c>
      <c r="C770" t="s">
        <v>17</v>
      </c>
      <c r="D770">
        <v>685</v>
      </c>
      <c r="E770">
        <v>288</v>
      </c>
      <c r="F770">
        <v>379</v>
      </c>
      <c r="G770">
        <v>0</v>
      </c>
      <c r="H770">
        <v>15832</v>
      </c>
      <c r="I770">
        <v>3</v>
      </c>
      <c r="J770">
        <v>65</v>
      </c>
      <c r="K770">
        <v>405</v>
      </c>
      <c r="L770">
        <v>320</v>
      </c>
      <c r="M770">
        <v>6</v>
      </c>
      <c r="N770">
        <v>28</v>
      </c>
      <c r="O770">
        <v>31</v>
      </c>
      <c r="P770" t="s">
        <v>89</v>
      </c>
      <c r="Q770" t="s">
        <v>120</v>
      </c>
      <c r="R770">
        <v>7</v>
      </c>
    </row>
    <row r="771" spans="1:18" x14ac:dyDescent="0.3">
      <c r="A771">
        <v>27366</v>
      </c>
      <c r="B771" t="s">
        <v>40</v>
      </c>
      <c r="C771" t="s">
        <v>14</v>
      </c>
      <c r="D771">
        <v>756</v>
      </c>
      <c r="E771">
        <v>334</v>
      </c>
      <c r="F771">
        <v>421</v>
      </c>
      <c r="G771">
        <v>0</v>
      </c>
      <c r="H771">
        <v>15669</v>
      </c>
      <c r="I771">
        <v>0</v>
      </c>
      <c r="J771">
        <v>82</v>
      </c>
      <c r="K771">
        <v>334</v>
      </c>
      <c r="L771">
        <v>426</v>
      </c>
      <c r="M771">
        <v>6.3809523810000002</v>
      </c>
      <c r="N771">
        <v>2</v>
      </c>
      <c r="O771">
        <v>80</v>
      </c>
      <c r="P771" t="s">
        <v>92</v>
      </c>
      <c r="Q771" t="s">
        <v>125</v>
      </c>
      <c r="R771">
        <v>16</v>
      </c>
    </row>
    <row r="772" spans="1:18" x14ac:dyDescent="0.3">
      <c r="A772">
        <v>100146</v>
      </c>
      <c r="B772" t="s">
        <v>37</v>
      </c>
      <c r="C772" t="s">
        <v>14</v>
      </c>
      <c r="D772">
        <v>464</v>
      </c>
      <c r="E772">
        <v>256</v>
      </c>
      <c r="F772">
        <v>322</v>
      </c>
      <c r="G772">
        <v>0</v>
      </c>
      <c r="H772">
        <v>10907</v>
      </c>
      <c r="I772">
        <v>3</v>
      </c>
      <c r="J772">
        <v>79</v>
      </c>
      <c r="K772">
        <v>310</v>
      </c>
      <c r="L772">
        <v>283</v>
      </c>
      <c r="M772">
        <v>19.285714290000001</v>
      </c>
      <c r="N772">
        <v>1</v>
      </c>
      <c r="O772">
        <v>74</v>
      </c>
      <c r="P772" t="s">
        <v>99</v>
      </c>
      <c r="Q772" t="s">
        <v>122</v>
      </c>
      <c r="R772">
        <v>25</v>
      </c>
    </row>
    <row r="773" spans="1:18" x14ac:dyDescent="0.3">
      <c r="A773">
        <v>11991</v>
      </c>
      <c r="B773" t="s">
        <v>50</v>
      </c>
      <c r="C773" t="s">
        <v>14</v>
      </c>
      <c r="D773">
        <v>1167.273896595208</v>
      </c>
      <c r="E773">
        <v>354.11002014098693</v>
      </c>
      <c r="F773">
        <v>447.98816120906798</v>
      </c>
      <c r="G773">
        <v>0</v>
      </c>
      <c r="H773">
        <v>16567.315458207453</v>
      </c>
      <c r="I773">
        <v>0</v>
      </c>
      <c r="J773">
        <v>0</v>
      </c>
      <c r="K773">
        <v>0</v>
      </c>
      <c r="L773">
        <v>0</v>
      </c>
      <c r="M773">
        <v>17</v>
      </c>
      <c r="N773">
        <v>1</v>
      </c>
      <c r="O773">
        <v>0</v>
      </c>
      <c r="P773" t="s">
        <v>98</v>
      </c>
      <c r="Q773" t="s">
        <v>120</v>
      </c>
      <c r="R773">
        <v>25</v>
      </c>
    </row>
    <row r="774" spans="1:18" x14ac:dyDescent="0.3">
      <c r="A774">
        <v>27736</v>
      </c>
      <c r="B774" t="s">
        <v>40</v>
      </c>
      <c r="C774" t="s">
        <v>17</v>
      </c>
      <c r="D774">
        <v>1245</v>
      </c>
      <c r="E774">
        <v>618</v>
      </c>
      <c r="F774">
        <v>705</v>
      </c>
      <c r="G774">
        <v>5</v>
      </c>
      <c r="H774">
        <v>21467</v>
      </c>
      <c r="I774">
        <v>1</v>
      </c>
      <c r="J774">
        <v>38</v>
      </c>
      <c r="K774">
        <v>634</v>
      </c>
      <c r="L774">
        <v>687</v>
      </c>
      <c r="M774">
        <v>7.2857142860000002</v>
      </c>
      <c r="N774">
        <v>0</v>
      </c>
      <c r="O774">
        <v>46</v>
      </c>
      <c r="P774" t="s">
        <v>93</v>
      </c>
      <c r="Q774" t="s">
        <v>120</v>
      </c>
      <c r="R774">
        <v>8</v>
      </c>
    </row>
    <row r="775" spans="1:18" x14ac:dyDescent="0.3">
      <c r="A775">
        <v>114873</v>
      </c>
      <c r="B775" t="s">
        <v>32</v>
      </c>
      <c r="C775" t="s">
        <v>31</v>
      </c>
      <c r="D775">
        <v>553</v>
      </c>
      <c r="E775">
        <v>176</v>
      </c>
      <c r="F775">
        <v>275</v>
      </c>
      <c r="G775">
        <v>2</v>
      </c>
      <c r="H775">
        <v>10891</v>
      </c>
      <c r="I775">
        <v>2</v>
      </c>
      <c r="J775">
        <v>50</v>
      </c>
      <c r="K775">
        <v>220</v>
      </c>
      <c r="L775">
        <v>235</v>
      </c>
      <c r="M775">
        <v>7.53125</v>
      </c>
      <c r="N775">
        <v>0</v>
      </c>
      <c r="O775">
        <v>0</v>
      </c>
      <c r="P775" t="s">
        <v>92</v>
      </c>
      <c r="Q775" t="s">
        <v>125</v>
      </c>
      <c r="R775">
        <v>10</v>
      </c>
    </row>
    <row r="776" spans="1:18" x14ac:dyDescent="0.3">
      <c r="A776">
        <v>156997</v>
      </c>
      <c r="B776" t="s">
        <v>22</v>
      </c>
      <c r="C776" t="s">
        <v>17</v>
      </c>
      <c r="D776">
        <v>1869</v>
      </c>
      <c r="E776">
        <v>358</v>
      </c>
      <c r="F776">
        <v>359</v>
      </c>
      <c r="G776">
        <v>31</v>
      </c>
      <c r="H776">
        <v>15739</v>
      </c>
      <c r="I776">
        <v>15</v>
      </c>
      <c r="J776">
        <v>47</v>
      </c>
      <c r="K776">
        <v>358</v>
      </c>
      <c r="L776">
        <v>344</v>
      </c>
      <c r="M776">
        <v>20</v>
      </c>
      <c r="N776">
        <v>28</v>
      </c>
      <c r="O776">
        <v>0</v>
      </c>
      <c r="P776" t="s">
        <v>104</v>
      </c>
      <c r="Q776" t="s">
        <v>123</v>
      </c>
      <c r="R776">
        <v>25</v>
      </c>
    </row>
    <row r="777" spans="1:18" x14ac:dyDescent="0.3">
      <c r="A777">
        <v>80646</v>
      </c>
      <c r="B777" t="s">
        <v>36</v>
      </c>
      <c r="C777" t="s">
        <v>14</v>
      </c>
      <c r="D777">
        <v>360</v>
      </c>
      <c r="E777">
        <v>198</v>
      </c>
      <c r="F777">
        <v>269</v>
      </c>
      <c r="G777">
        <v>0</v>
      </c>
      <c r="H777">
        <v>8452</v>
      </c>
      <c r="I777">
        <v>0</v>
      </c>
      <c r="J777">
        <v>84</v>
      </c>
      <c r="K777">
        <v>217</v>
      </c>
      <c r="L777">
        <v>248</v>
      </c>
      <c r="M777">
        <v>3.5555555559999998</v>
      </c>
      <c r="N777">
        <v>0</v>
      </c>
      <c r="O777">
        <v>73</v>
      </c>
      <c r="P777" t="s">
        <v>100</v>
      </c>
      <c r="Q777" t="s">
        <v>125</v>
      </c>
      <c r="R777">
        <v>4</v>
      </c>
    </row>
    <row r="778" spans="1:18" x14ac:dyDescent="0.3">
      <c r="A778">
        <v>190837</v>
      </c>
      <c r="B778" t="s">
        <v>36</v>
      </c>
      <c r="C778" t="s">
        <v>17</v>
      </c>
      <c r="D778">
        <v>432</v>
      </c>
      <c r="E778">
        <v>203</v>
      </c>
      <c r="F778">
        <v>323</v>
      </c>
      <c r="G778">
        <v>0</v>
      </c>
      <c r="H778">
        <v>9769</v>
      </c>
      <c r="I778">
        <v>1</v>
      </c>
      <c r="J778">
        <v>85</v>
      </c>
      <c r="K778">
        <v>300</v>
      </c>
      <c r="L778">
        <v>226</v>
      </c>
      <c r="M778">
        <v>8.125</v>
      </c>
      <c r="N778">
        <v>28</v>
      </c>
      <c r="O778">
        <v>-17093</v>
      </c>
      <c r="P778" t="s">
        <v>98</v>
      </c>
      <c r="Q778" t="s">
        <v>120</v>
      </c>
      <c r="R778">
        <v>11</v>
      </c>
    </row>
    <row r="779" spans="1:18" x14ac:dyDescent="0.3">
      <c r="A779">
        <v>18322</v>
      </c>
      <c r="B779" t="s">
        <v>18</v>
      </c>
      <c r="C779" t="s">
        <v>14</v>
      </c>
      <c r="D779">
        <v>807</v>
      </c>
      <c r="E779">
        <v>329</v>
      </c>
      <c r="F779">
        <v>422</v>
      </c>
      <c r="G779">
        <v>4</v>
      </c>
      <c r="H779">
        <v>16724</v>
      </c>
      <c r="I779">
        <v>4</v>
      </c>
      <c r="J779">
        <v>66</v>
      </c>
      <c r="K779">
        <v>374</v>
      </c>
      <c r="L779">
        <v>390</v>
      </c>
      <c r="M779">
        <v>7.375</v>
      </c>
      <c r="N779">
        <v>1</v>
      </c>
      <c r="O779">
        <v>73</v>
      </c>
      <c r="P779" t="s">
        <v>101</v>
      </c>
      <c r="Q779" t="s">
        <v>125</v>
      </c>
      <c r="R779">
        <v>10</v>
      </c>
    </row>
    <row r="780" spans="1:18" x14ac:dyDescent="0.3">
      <c r="A780">
        <v>118819</v>
      </c>
      <c r="B780" t="s">
        <v>21</v>
      </c>
      <c r="C780" t="s">
        <v>17</v>
      </c>
      <c r="D780">
        <v>786</v>
      </c>
      <c r="E780">
        <v>421</v>
      </c>
      <c r="F780">
        <v>453</v>
      </c>
      <c r="G780">
        <v>0</v>
      </c>
      <c r="H780">
        <v>12335</v>
      </c>
      <c r="I780">
        <v>0</v>
      </c>
      <c r="J780">
        <v>63</v>
      </c>
      <c r="K780">
        <v>460</v>
      </c>
      <c r="L780">
        <v>393</v>
      </c>
      <c r="M780">
        <v>12.33333333</v>
      </c>
      <c r="N780">
        <v>0</v>
      </c>
      <c r="O780">
        <v>0</v>
      </c>
      <c r="P780" t="s">
        <v>93</v>
      </c>
      <c r="Q780" t="s">
        <v>120</v>
      </c>
      <c r="R780">
        <v>20</v>
      </c>
    </row>
    <row r="781" spans="1:18" x14ac:dyDescent="0.3">
      <c r="A781">
        <v>14233</v>
      </c>
      <c r="B781" t="s">
        <v>67</v>
      </c>
      <c r="C781" t="s">
        <v>14</v>
      </c>
      <c r="D781">
        <v>307</v>
      </c>
      <c r="E781">
        <v>184</v>
      </c>
      <c r="F781">
        <v>341</v>
      </c>
      <c r="G781">
        <v>0</v>
      </c>
      <c r="H781">
        <v>10860</v>
      </c>
      <c r="I781">
        <v>1</v>
      </c>
      <c r="J781">
        <v>44</v>
      </c>
      <c r="K781">
        <v>264</v>
      </c>
      <c r="L781">
        <v>247</v>
      </c>
      <c r="M781">
        <v>18.333333329999999</v>
      </c>
      <c r="N781">
        <v>1</v>
      </c>
      <c r="O781">
        <v>44</v>
      </c>
      <c r="P781" t="s">
        <v>89</v>
      </c>
      <c r="Q781" t="s">
        <v>120</v>
      </c>
      <c r="R781">
        <v>25</v>
      </c>
    </row>
    <row r="782" spans="1:18" x14ac:dyDescent="0.3">
      <c r="A782">
        <v>142163</v>
      </c>
      <c r="B782" t="s">
        <v>24</v>
      </c>
      <c r="C782" t="s">
        <v>14</v>
      </c>
      <c r="D782">
        <v>1270</v>
      </c>
      <c r="E782">
        <v>447</v>
      </c>
      <c r="F782">
        <v>472</v>
      </c>
      <c r="G782">
        <v>5</v>
      </c>
      <c r="H782">
        <v>15652</v>
      </c>
      <c r="I782">
        <v>2</v>
      </c>
      <c r="J782">
        <v>36</v>
      </c>
      <c r="K782">
        <v>419</v>
      </c>
      <c r="L782">
        <v>476</v>
      </c>
      <c r="M782">
        <v>8.8333333330000006</v>
      </c>
      <c r="N782">
        <v>1</v>
      </c>
      <c r="O782">
        <v>0</v>
      </c>
      <c r="P782" t="s">
        <v>90</v>
      </c>
      <c r="Q782" t="s">
        <v>121</v>
      </c>
      <c r="R782">
        <v>12</v>
      </c>
    </row>
    <row r="783" spans="1:18" x14ac:dyDescent="0.3">
      <c r="A783">
        <v>149757</v>
      </c>
      <c r="B783" t="s">
        <v>22</v>
      </c>
      <c r="C783" t="s">
        <v>17</v>
      </c>
      <c r="D783">
        <v>4167</v>
      </c>
      <c r="E783">
        <v>213</v>
      </c>
      <c r="F783">
        <v>279</v>
      </c>
      <c r="G783">
        <v>78</v>
      </c>
      <c r="H783">
        <v>11264</v>
      </c>
      <c r="I783">
        <v>0</v>
      </c>
      <c r="J783">
        <v>64</v>
      </c>
      <c r="K783">
        <v>376</v>
      </c>
      <c r="L783">
        <v>224</v>
      </c>
      <c r="M783">
        <v>13</v>
      </c>
      <c r="N783">
        <v>0</v>
      </c>
      <c r="O783">
        <v>0</v>
      </c>
      <c r="P783" t="s">
        <v>104</v>
      </c>
      <c r="Q783" t="s">
        <v>123</v>
      </c>
      <c r="R783">
        <v>22</v>
      </c>
    </row>
    <row r="784" spans="1:18" x14ac:dyDescent="0.3">
      <c r="A784">
        <v>49650</v>
      </c>
      <c r="B784" t="s">
        <v>44</v>
      </c>
      <c r="C784" t="s">
        <v>14</v>
      </c>
      <c r="D784">
        <v>472</v>
      </c>
      <c r="E784">
        <v>166</v>
      </c>
      <c r="F784">
        <v>302</v>
      </c>
      <c r="G784">
        <v>2</v>
      </c>
      <c r="H784">
        <v>8760</v>
      </c>
      <c r="I784">
        <v>0</v>
      </c>
      <c r="J784">
        <v>90</v>
      </c>
      <c r="K784">
        <v>218</v>
      </c>
      <c r="L784">
        <v>257</v>
      </c>
      <c r="M784">
        <v>9.7777777780000008</v>
      </c>
      <c r="N784">
        <v>1</v>
      </c>
      <c r="O784">
        <v>45</v>
      </c>
      <c r="P784" t="s">
        <v>92</v>
      </c>
      <c r="Q784" t="s">
        <v>125</v>
      </c>
      <c r="R784">
        <v>10</v>
      </c>
    </row>
    <row r="785" spans="1:18" x14ac:dyDescent="0.3">
      <c r="A785">
        <v>61191</v>
      </c>
      <c r="B785" t="s">
        <v>34</v>
      </c>
      <c r="C785" t="s">
        <v>17</v>
      </c>
      <c r="D785">
        <v>472</v>
      </c>
      <c r="E785">
        <v>305</v>
      </c>
      <c r="F785">
        <v>322</v>
      </c>
      <c r="G785">
        <v>0</v>
      </c>
      <c r="H785">
        <v>11371</v>
      </c>
      <c r="I785">
        <v>4</v>
      </c>
      <c r="J785">
        <v>64</v>
      </c>
      <c r="K785">
        <v>308</v>
      </c>
      <c r="L785">
        <v>306</v>
      </c>
      <c r="M785">
        <v>6.5789473679999997</v>
      </c>
      <c r="N785">
        <v>0</v>
      </c>
      <c r="O785">
        <v>78</v>
      </c>
      <c r="P785" t="s">
        <v>98</v>
      </c>
      <c r="Q785" t="s">
        <v>120</v>
      </c>
      <c r="R785">
        <v>10</v>
      </c>
    </row>
    <row r="786" spans="1:18" x14ac:dyDescent="0.3">
      <c r="A786">
        <v>23491</v>
      </c>
      <c r="B786" t="s">
        <v>47</v>
      </c>
      <c r="C786" t="s">
        <v>14</v>
      </c>
      <c r="D786">
        <v>824</v>
      </c>
      <c r="E786">
        <v>348</v>
      </c>
      <c r="F786">
        <v>400</v>
      </c>
      <c r="G786">
        <v>0</v>
      </c>
      <c r="H786">
        <v>14663</v>
      </c>
      <c r="I786">
        <v>2</v>
      </c>
      <c r="J786">
        <v>40</v>
      </c>
      <c r="K786">
        <v>371</v>
      </c>
      <c r="L786">
        <v>365</v>
      </c>
      <c r="M786">
        <v>9.1666666669999994</v>
      </c>
      <c r="N786">
        <v>1</v>
      </c>
      <c r="O786">
        <v>57</v>
      </c>
      <c r="P786" t="s">
        <v>91</v>
      </c>
      <c r="Q786" t="s">
        <v>122</v>
      </c>
      <c r="R786">
        <v>10</v>
      </c>
    </row>
    <row r="787" spans="1:18" x14ac:dyDescent="0.3">
      <c r="A787">
        <v>87127</v>
      </c>
      <c r="B787" t="s">
        <v>35</v>
      </c>
      <c r="C787" t="s">
        <v>17</v>
      </c>
      <c r="D787">
        <v>862</v>
      </c>
      <c r="E787">
        <v>248</v>
      </c>
      <c r="F787">
        <v>432</v>
      </c>
      <c r="G787">
        <v>0</v>
      </c>
      <c r="H787">
        <v>21284</v>
      </c>
      <c r="I787">
        <v>5</v>
      </c>
      <c r="J787">
        <v>49</v>
      </c>
      <c r="K787">
        <v>359</v>
      </c>
      <c r="L787">
        <v>357</v>
      </c>
      <c r="M787">
        <v>10</v>
      </c>
      <c r="N787">
        <v>0</v>
      </c>
      <c r="O787">
        <v>76</v>
      </c>
      <c r="P787" t="s">
        <v>89</v>
      </c>
      <c r="Q787" t="s">
        <v>120</v>
      </c>
      <c r="R787">
        <v>10</v>
      </c>
    </row>
    <row r="788" spans="1:18" x14ac:dyDescent="0.3">
      <c r="A788">
        <v>263</v>
      </c>
      <c r="B788" t="s">
        <v>47</v>
      </c>
      <c r="C788" t="s">
        <v>97</v>
      </c>
      <c r="D788">
        <v>2156</v>
      </c>
      <c r="E788">
        <v>331</v>
      </c>
      <c r="F788">
        <v>401</v>
      </c>
      <c r="G788">
        <v>56</v>
      </c>
      <c r="H788">
        <v>24742</v>
      </c>
      <c r="I788">
        <v>0</v>
      </c>
      <c r="J788">
        <v>11</v>
      </c>
      <c r="K788">
        <v>319</v>
      </c>
      <c r="L788">
        <v>419</v>
      </c>
      <c r="M788">
        <v>11.625</v>
      </c>
      <c r="N788">
        <v>2</v>
      </c>
      <c r="O788">
        <v>77</v>
      </c>
      <c r="P788" t="s">
        <v>95</v>
      </c>
      <c r="Q788" t="s">
        <v>121</v>
      </c>
      <c r="R788">
        <v>10</v>
      </c>
    </row>
    <row r="789" spans="1:18" x14ac:dyDescent="0.3">
      <c r="A789">
        <v>137962</v>
      </c>
      <c r="B789" t="s">
        <v>56</v>
      </c>
      <c r="C789" t="s">
        <v>14</v>
      </c>
      <c r="D789">
        <v>906</v>
      </c>
      <c r="E789">
        <v>396</v>
      </c>
      <c r="F789">
        <v>485</v>
      </c>
      <c r="G789">
        <v>3</v>
      </c>
      <c r="H789">
        <v>20138</v>
      </c>
      <c r="I789">
        <v>10</v>
      </c>
      <c r="J789">
        <v>21</v>
      </c>
      <c r="K789">
        <v>417</v>
      </c>
      <c r="L789">
        <v>443</v>
      </c>
      <c r="M789">
        <v>9.6666666669999994</v>
      </c>
      <c r="N789">
        <v>1</v>
      </c>
      <c r="O789">
        <v>62</v>
      </c>
      <c r="P789" t="s">
        <v>94</v>
      </c>
      <c r="Q789" t="s">
        <v>122</v>
      </c>
      <c r="R789">
        <v>10</v>
      </c>
    </row>
    <row r="790" spans="1:18" x14ac:dyDescent="0.3">
      <c r="A790">
        <v>21746</v>
      </c>
      <c r="B790" t="s">
        <v>18</v>
      </c>
      <c r="C790" t="s">
        <v>17</v>
      </c>
      <c r="D790">
        <v>481</v>
      </c>
      <c r="E790">
        <v>162</v>
      </c>
      <c r="F790">
        <v>247</v>
      </c>
      <c r="G790">
        <v>0</v>
      </c>
      <c r="H790">
        <v>10228</v>
      </c>
      <c r="I790">
        <v>0</v>
      </c>
      <c r="J790">
        <v>75</v>
      </c>
      <c r="K790">
        <v>204</v>
      </c>
      <c r="L790">
        <v>212</v>
      </c>
      <c r="M790">
        <v>10.363636359999999</v>
      </c>
      <c r="N790">
        <v>2</v>
      </c>
      <c r="O790">
        <v>49</v>
      </c>
      <c r="P790" t="s">
        <v>100</v>
      </c>
      <c r="Q790" t="s">
        <v>125</v>
      </c>
      <c r="R790">
        <v>10</v>
      </c>
    </row>
    <row r="791" spans="1:18" x14ac:dyDescent="0.3">
      <c r="A791">
        <v>140632</v>
      </c>
      <c r="B791" t="s">
        <v>55</v>
      </c>
      <c r="C791" t="s">
        <v>17</v>
      </c>
      <c r="D791">
        <v>560</v>
      </c>
      <c r="E791">
        <v>259</v>
      </c>
      <c r="F791">
        <v>345</v>
      </c>
      <c r="G791">
        <v>0</v>
      </c>
      <c r="H791">
        <v>11660</v>
      </c>
      <c r="I791">
        <v>4</v>
      </c>
      <c r="J791">
        <v>19</v>
      </c>
      <c r="K791">
        <v>333</v>
      </c>
      <c r="L791">
        <v>295</v>
      </c>
      <c r="M791">
        <v>14.2</v>
      </c>
      <c r="N791">
        <v>28</v>
      </c>
      <c r="O791">
        <v>68</v>
      </c>
      <c r="P791" t="s">
        <v>90</v>
      </c>
      <c r="Q791" t="s">
        <v>121</v>
      </c>
      <c r="R791">
        <v>20</v>
      </c>
    </row>
    <row r="792" spans="1:18" x14ac:dyDescent="0.3">
      <c r="A792">
        <v>20773</v>
      </c>
      <c r="B792" t="s">
        <v>18</v>
      </c>
      <c r="C792" t="s">
        <v>14</v>
      </c>
      <c r="D792">
        <v>475</v>
      </c>
      <c r="E792">
        <v>136</v>
      </c>
      <c r="F792">
        <v>245</v>
      </c>
      <c r="G792">
        <v>1</v>
      </c>
      <c r="H792">
        <v>8676</v>
      </c>
      <c r="I792">
        <v>1</v>
      </c>
      <c r="J792">
        <v>74</v>
      </c>
      <c r="K792">
        <v>186</v>
      </c>
      <c r="L792">
        <v>201</v>
      </c>
      <c r="M792">
        <v>4.9090909089999997</v>
      </c>
      <c r="N792">
        <v>0</v>
      </c>
      <c r="O792">
        <v>0</v>
      </c>
      <c r="P792" t="s">
        <v>92</v>
      </c>
      <c r="Q792" t="s">
        <v>125</v>
      </c>
      <c r="R792">
        <v>5</v>
      </c>
    </row>
    <row r="793" spans="1:18" x14ac:dyDescent="0.3">
      <c r="A793">
        <v>81006</v>
      </c>
      <c r="B793" t="s">
        <v>36</v>
      </c>
      <c r="C793" t="s">
        <v>17</v>
      </c>
      <c r="D793">
        <v>567</v>
      </c>
      <c r="E793">
        <v>149</v>
      </c>
      <c r="F793">
        <v>223</v>
      </c>
      <c r="G793">
        <v>2</v>
      </c>
      <c r="H793">
        <v>7817</v>
      </c>
      <c r="I793">
        <v>1</v>
      </c>
      <c r="J793">
        <v>75</v>
      </c>
      <c r="K793">
        <v>158</v>
      </c>
      <c r="L793">
        <v>210</v>
      </c>
      <c r="M793">
        <v>5</v>
      </c>
      <c r="N793">
        <v>2</v>
      </c>
      <c r="O793">
        <v>74</v>
      </c>
      <c r="P793" t="s">
        <v>92</v>
      </c>
      <c r="Q793" t="s">
        <v>125</v>
      </c>
      <c r="R793">
        <v>6</v>
      </c>
    </row>
    <row r="794" spans="1:18" x14ac:dyDescent="0.3">
      <c r="A794">
        <v>135060</v>
      </c>
      <c r="B794" t="s">
        <v>56</v>
      </c>
      <c r="C794" t="s">
        <v>17</v>
      </c>
      <c r="D794">
        <v>1654</v>
      </c>
      <c r="E794">
        <v>439</v>
      </c>
      <c r="F794">
        <v>652</v>
      </c>
      <c r="G794">
        <v>40</v>
      </c>
      <c r="H794">
        <v>23572</v>
      </c>
      <c r="I794">
        <v>6</v>
      </c>
      <c r="J794">
        <v>36</v>
      </c>
      <c r="K794">
        <v>545</v>
      </c>
      <c r="L794">
        <v>536</v>
      </c>
      <c r="M794">
        <v>12.5</v>
      </c>
      <c r="N794">
        <v>2</v>
      </c>
      <c r="O794">
        <v>0</v>
      </c>
      <c r="P794" t="s">
        <v>96</v>
      </c>
      <c r="Q794" t="s">
        <v>123</v>
      </c>
      <c r="R794">
        <v>20</v>
      </c>
    </row>
    <row r="795" spans="1:18" x14ac:dyDescent="0.3">
      <c r="A795">
        <v>86626</v>
      </c>
      <c r="B795" t="s">
        <v>46</v>
      </c>
      <c r="C795" t="s">
        <v>14</v>
      </c>
      <c r="D795">
        <v>799</v>
      </c>
      <c r="E795">
        <v>325</v>
      </c>
      <c r="F795">
        <v>506</v>
      </c>
      <c r="G795">
        <v>2</v>
      </c>
      <c r="H795">
        <v>17372</v>
      </c>
      <c r="I795">
        <v>1</v>
      </c>
      <c r="J795">
        <v>79</v>
      </c>
      <c r="K795">
        <v>400</v>
      </c>
      <c r="L795">
        <v>421</v>
      </c>
      <c r="M795">
        <v>3.4</v>
      </c>
      <c r="N795">
        <v>1</v>
      </c>
      <c r="O795">
        <v>48</v>
      </c>
      <c r="P795" t="s">
        <v>93</v>
      </c>
      <c r="Q795" t="s">
        <v>120</v>
      </c>
      <c r="R795">
        <v>6</v>
      </c>
    </row>
    <row r="796" spans="1:18" x14ac:dyDescent="0.3">
      <c r="A796">
        <v>173039</v>
      </c>
      <c r="B796" t="s">
        <v>22</v>
      </c>
      <c r="C796" t="s">
        <v>17</v>
      </c>
      <c r="D796">
        <v>574</v>
      </c>
      <c r="E796">
        <v>223</v>
      </c>
      <c r="F796">
        <v>263</v>
      </c>
      <c r="G796">
        <v>0</v>
      </c>
      <c r="H796">
        <v>8735</v>
      </c>
      <c r="I796">
        <v>5</v>
      </c>
      <c r="J796">
        <v>70</v>
      </c>
      <c r="K796">
        <v>243</v>
      </c>
      <c r="L796">
        <v>241</v>
      </c>
      <c r="M796">
        <v>23.11111111</v>
      </c>
      <c r="N796">
        <v>0</v>
      </c>
      <c r="O796">
        <v>0</v>
      </c>
      <c r="P796" t="s">
        <v>100</v>
      </c>
      <c r="Q796" t="s">
        <v>125</v>
      </c>
      <c r="R796">
        <v>50</v>
      </c>
    </row>
    <row r="797" spans="1:18" x14ac:dyDescent="0.3">
      <c r="A797">
        <v>105660</v>
      </c>
      <c r="B797" t="s">
        <v>28</v>
      </c>
      <c r="C797" t="s">
        <v>14</v>
      </c>
      <c r="D797">
        <v>430</v>
      </c>
      <c r="E797">
        <v>236</v>
      </c>
      <c r="F797">
        <v>388</v>
      </c>
      <c r="G797">
        <v>0</v>
      </c>
      <c r="H797">
        <v>13227</v>
      </c>
      <c r="I797">
        <v>1</v>
      </c>
      <c r="J797">
        <v>75</v>
      </c>
      <c r="K797">
        <v>333</v>
      </c>
      <c r="L797">
        <v>314</v>
      </c>
      <c r="M797">
        <v>9</v>
      </c>
      <c r="N797">
        <v>1</v>
      </c>
      <c r="O797">
        <v>0</v>
      </c>
      <c r="P797" t="s">
        <v>92</v>
      </c>
      <c r="Q797" t="s">
        <v>125</v>
      </c>
      <c r="R797">
        <v>5</v>
      </c>
    </row>
    <row r="798" spans="1:18" x14ac:dyDescent="0.3">
      <c r="A798">
        <v>35935</v>
      </c>
      <c r="B798" t="s">
        <v>13</v>
      </c>
      <c r="C798" t="s">
        <v>14</v>
      </c>
      <c r="D798">
        <v>711</v>
      </c>
      <c r="E798">
        <v>266</v>
      </c>
      <c r="F798">
        <v>363</v>
      </c>
      <c r="G798">
        <v>1</v>
      </c>
      <c r="H798">
        <v>13120</v>
      </c>
      <c r="I798">
        <v>13</v>
      </c>
      <c r="J798">
        <v>12</v>
      </c>
      <c r="K798">
        <v>351</v>
      </c>
      <c r="L798">
        <v>305</v>
      </c>
      <c r="M798">
        <v>10.66666667</v>
      </c>
      <c r="N798">
        <v>1</v>
      </c>
      <c r="O798">
        <v>86</v>
      </c>
      <c r="P798" t="s">
        <v>91</v>
      </c>
      <c r="Q798" t="s">
        <v>122</v>
      </c>
      <c r="R798">
        <v>21</v>
      </c>
    </row>
    <row r="799" spans="1:18" x14ac:dyDescent="0.3">
      <c r="A799">
        <v>31746</v>
      </c>
      <c r="B799" t="s">
        <v>13</v>
      </c>
      <c r="C799" t="s">
        <v>14</v>
      </c>
      <c r="D799">
        <v>576</v>
      </c>
      <c r="E799">
        <v>326</v>
      </c>
      <c r="F799">
        <v>339</v>
      </c>
      <c r="G799">
        <v>0</v>
      </c>
      <c r="H799">
        <v>11310</v>
      </c>
      <c r="I799">
        <v>1</v>
      </c>
      <c r="J799">
        <v>61</v>
      </c>
      <c r="K799">
        <v>326</v>
      </c>
      <c r="L799">
        <v>353</v>
      </c>
      <c r="M799">
        <v>8.3333333330000006</v>
      </c>
      <c r="N799">
        <v>1</v>
      </c>
      <c r="O799">
        <v>69</v>
      </c>
      <c r="P799" t="s">
        <v>90</v>
      </c>
      <c r="Q799" t="s">
        <v>121</v>
      </c>
      <c r="R799">
        <v>6</v>
      </c>
    </row>
    <row r="800" spans="1:18" x14ac:dyDescent="0.3">
      <c r="A800">
        <v>71491</v>
      </c>
      <c r="B800" t="s">
        <v>30</v>
      </c>
      <c r="C800" t="s">
        <v>17</v>
      </c>
      <c r="D800">
        <v>786</v>
      </c>
      <c r="E800">
        <v>381</v>
      </c>
      <c r="F800">
        <v>479</v>
      </c>
      <c r="G800">
        <v>1</v>
      </c>
      <c r="H800">
        <v>16368</v>
      </c>
      <c r="I800">
        <v>3</v>
      </c>
      <c r="J800">
        <v>70</v>
      </c>
      <c r="K800">
        <v>443</v>
      </c>
      <c r="L800">
        <v>422</v>
      </c>
      <c r="M800">
        <v>17.5</v>
      </c>
      <c r="N800">
        <v>0</v>
      </c>
      <c r="O800">
        <v>0</v>
      </c>
      <c r="P800" t="s">
        <v>89</v>
      </c>
      <c r="Q800" t="s">
        <v>120</v>
      </c>
      <c r="R800">
        <v>25</v>
      </c>
    </row>
    <row r="801" spans="1:18" x14ac:dyDescent="0.3">
      <c r="A801">
        <v>188666</v>
      </c>
      <c r="B801" t="s">
        <v>13</v>
      </c>
      <c r="C801" t="s">
        <v>14</v>
      </c>
      <c r="D801">
        <v>710</v>
      </c>
      <c r="E801">
        <v>387</v>
      </c>
      <c r="F801">
        <v>494</v>
      </c>
      <c r="G801">
        <v>6</v>
      </c>
      <c r="H801">
        <v>15917</v>
      </c>
      <c r="I801">
        <v>2</v>
      </c>
      <c r="J801">
        <v>44</v>
      </c>
      <c r="K801">
        <v>446</v>
      </c>
      <c r="L801">
        <v>442</v>
      </c>
      <c r="M801">
        <v>14.777777779999999</v>
      </c>
      <c r="N801">
        <v>1</v>
      </c>
      <c r="O801">
        <v>0</v>
      </c>
      <c r="P801" t="s">
        <v>94</v>
      </c>
      <c r="Q801" t="s">
        <v>122</v>
      </c>
      <c r="R801">
        <v>25</v>
      </c>
    </row>
    <row r="802" spans="1:18" x14ac:dyDescent="0.3">
      <c r="A802">
        <v>135016</v>
      </c>
      <c r="B802" t="s">
        <v>56</v>
      </c>
      <c r="C802" t="s">
        <v>17</v>
      </c>
      <c r="D802">
        <v>433</v>
      </c>
      <c r="E802">
        <v>194</v>
      </c>
      <c r="F802">
        <v>183</v>
      </c>
      <c r="G802">
        <v>0</v>
      </c>
      <c r="H802">
        <v>5088</v>
      </c>
      <c r="I802">
        <v>29</v>
      </c>
      <c r="J802">
        <v>50</v>
      </c>
      <c r="K802">
        <v>183</v>
      </c>
      <c r="L802">
        <v>196</v>
      </c>
      <c r="M802">
        <v>7.5</v>
      </c>
      <c r="N802">
        <v>0</v>
      </c>
      <c r="O802">
        <v>45</v>
      </c>
      <c r="P802" t="s">
        <v>98</v>
      </c>
      <c r="Q802" t="s">
        <v>120</v>
      </c>
      <c r="R802">
        <v>14</v>
      </c>
    </row>
    <row r="803" spans="1:18" x14ac:dyDescent="0.3">
      <c r="A803">
        <v>175283</v>
      </c>
      <c r="B803" t="s">
        <v>51</v>
      </c>
      <c r="C803" t="s">
        <v>17</v>
      </c>
      <c r="D803">
        <v>1027</v>
      </c>
      <c r="E803">
        <v>447</v>
      </c>
      <c r="F803">
        <v>633</v>
      </c>
      <c r="G803">
        <v>2</v>
      </c>
      <c r="H803">
        <v>25039</v>
      </c>
      <c r="I803">
        <v>5</v>
      </c>
      <c r="J803">
        <v>46</v>
      </c>
      <c r="K803">
        <v>584</v>
      </c>
      <c r="L803">
        <v>520</v>
      </c>
      <c r="M803">
        <v>42.083333330000002</v>
      </c>
      <c r="N803">
        <v>0</v>
      </c>
      <c r="O803">
        <v>52</v>
      </c>
      <c r="P803" t="s">
        <v>94</v>
      </c>
      <c r="Q803" t="s">
        <v>122</v>
      </c>
      <c r="R803">
        <v>50</v>
      </c>
    </row>
    <row r="804" spans="1:18" x14ac:dyDescent="0.3">
      <c r="A804">
        <v>69983</v>
      </c>
      <c r="B804" t="s">
        <v>30</v>
      </c>
      <c r="C804" t="s">
        <v>14</v>
      </c>
      <c r="D804">
        <v>475</v>
      </c>
      <c r="E804">
        <v>239</v>
      </c>
      <c r="F804">
        <v>319</v>
      </c>
      <c r="G804">
        <v>0</v>
      </c>
      <c r="H804">
        <v>10528</v>
      </c>
      <c r="I804">
        <v>1</v>
      </c>
      <c r="J804">
        <v>91</v>
      </c>
      <c r="K804">
        <v>295</v>
      </c>
      <c r="L804">
        <v>291</v>
      </c>
      <c r="M804">
        <v>7.5625</v>
      </c>
      <c r="N804">
        <v>1</v>
      </c>
      <c r="O804">
        <v>84</v>
      </c>
      <c r="P804" t="s">
        <v>92</v>
      </c>
      <c r="Q804" t="s">
        <v>125</v>
      </c>
      <c r="R804">
        <v>11</v>
      </c>
    </row>
    <row r="805" spans="1:18" x14ac:dyDescent="0.3">
      <c r="A805">
        <v>42291</v>
      </c>
      <c r="B805" t="s">
        <v>13</v>
      </c>
      <c r="C805" t="s">
        <v>14</v>
      </c>
      <c r="D805">
        <v>568</v>
      </c>
      <c r="E805">
        <v>221</v>
      </c>
      <c r="F805">
        <v>328</v>
      </c>
      <c r="G805">
        <v>2</v>
      </c>
      <c r="H805">
        <v>14886</v>
      </c>
      <c r="I805">
        <v>2</v>
      </c>
      <c r="J805">
        <v>34</v>
      </c>
      <c r="K805">
        <v>256</v>
      </c>
      <c r="L805">
        <v>273</v>
      </c>
      <c r="M805">
        <v>10.52631579</v>
      </c>
      <c r="N805">
        <v>0</v>
      </c>
      <c r="O805">
        <v>0</v>
      </c>
      <c r="P805" t="s">
        <v>92</v>
      </c>
      <c r="Q805" t="s">
        <v>125</v>
      </c>
      <c r="R805">
        <v>15</v>
      </c>
    </row>
    <row r="806" spans="1:18" x14ac:dyDescent="0.3">
      <c r="A806">
        <v>160869</v>
      </c>
      <c r="B806" t="s">
        <v>22</v>
      </c>
      <c r="C806" t="s">
        <v>14</v>
      </c>
      <c r="D806">
        <v>1035</v>
      </c>
      <c r="E806">
        <v>328</v>
      </c>
      <c r="F806">
        <v>313</v>
      </c>
      <c r="G806">
        <v>1</v>
      </c>
      <c r="H806">
        <v>9472</v>
      </c>
      <c r="I806">
        <v>7</v>
      </c>
      <c r="J806">
        <v>55</v>
      </c>
      <c r="K806">
        <v>339</v>
      </c>
      <c r="L806">
        <v>298</v>
      </c>
      <c r="M806">
        <v>4.1500000000000004</v>
      </c>
      <c r="N806">
        <v>1</v>
      </c>
      <c r="O806">
        <v>82</v>
      </c>
      <c r="P806" t="s">
        <v>89</v>
      </c>
      <c r="Q806" t="s">
        <v>120</v>
      </c>
      <c r="R806">
        <v>4</v>
      </c>
    </row>
    <row r="807" spans="1:18" x14ac:dyDescent="0.3">
      <c r="A807">
        <v>28003</v>
      </c>
      <c r="B807" t="s">
        <v>16</v>
      </c>
      <c r="C807" t="s">
        <v>17</v>
      </c>
      <c r="D807">
        <v>1671</v>
      </c>
      <c r="E807">
        <v>662</v>
      </c>
      <c r="F807">
        <v>711</v>
      </c>
      <c r="G807">
        <v>19</v>
      </c>
      <c r="H807">
        <v>23530</v>
      </c>
      <c r="I807">
        <v>12</v>
      </c>
      <c r="J807">
        <v>64</v>
      </c>
      <c r="K807">
        <v>664</v>
      </c>
      <c r="L807">
        <v>700</v>
      </c>
      <c r="M807">
        <v>9.1999999999999993</v>
      </c>
      <c r="N807">
        <v>0</v>
      </c>
      <c r="O807">
        <v>0</v>
      </c>
      <c r="P807" t="s">
        <v>93</v>
      </c>
      <c r="Q807" t="s">
        <v>120</v>
      </c>
      <c r="R807">
        <v>15</v>
      </c>
    </row>
    <row r="808" spans="1:18" x14ac:dyDescent="0.3">
      <c r="A808">
        <v>104732</v>
      </c>
      <c r="B808" t="s">
        <v>28</v>
      </c>
      <c r="C808" t="s">
        <v>17</v>
      </c>
      <c r="D808">
        <v>605</v>
      </c>
      <c r="E808">
        <v>306</v>
      </c>
      <c r="F808">
        <v>362</v>
      </c>
      <c r="G808">
        <v>0</v>
      </c>
      <c r="H808">
        <v>14037</v>
      </c>
      <c r="I808">
        <v>3</v>
      </c>
      <c r="J808">
        <v>34</v>
      </c>
      <c r="K808">
        <v>335</v>
      </c>
      <c r="L808">
        <v>343</v>
      </c>
      <c r="M808">
        <v>6.2857142860000002</v>
      </c>
      <c r="N808">
        <v>0</v>
      </c>
      <c r="O808">
        <v>83</v>
      </c>
      <c r="P808" t="s">
        <v>91</v>
      </c>
      <c r="Q808" t="s">
        <v>122</v>
      </c>
      <c r="R808">
        <v>10</v>
      </c>
    </row>
    <row r="809" spans="1:18" x14ac:dyDescent="0.3">
      <c r="A809">
        <v>126035</v>
      </c>
      <c r="B809" t="s">
        <v>21</v>
      </c>
      <c r="C809" t="s">
        <v>31</v>
      </c>
      <c r="D809">
        <v>262</v>
      </c>
      <c r="E809">
        <v>163</v>
      </c>
      <c r="F809">
        <v>260</v>
      </c>
      <c r="G809">
        <v>0</v>
      </c>
      <c r="H809">
        <v>7587</v>
      </c>
      <c r="I809">
        <v>4</v>
      </c>
      <c r="J809">
        <v>89</v>
      </c>
      <c r="K809">
        <v>206</v>
      </c>
      <c r="L809">
        <v>226</v>
      </c>
      <c r="M809">
        <v>10.0625</v>
      </c>
      <c r="N809">
        <v>0</v>
      </c>
      <c r="O809">
        <v>84</v>
      </c>
      <c r="P809" t="s">
        <v>100</v>
      </c>
      <c r="Q809" t="s">
        <v>125</v>
      </c>
      <c r="R809">
        <v>21</v>
      </c>
    </row>
    <row r="810" spans="1:18" x14ac:dyDescent="0.3">
      <c r="A810">
        <v>29852</v>
      </c>
      <c r="B810" t="s">
        <v>40</v>
      </c>
      <c r="C810" t="s">
        <v>14</v>
      </c>
      <c r="D810">
        <v>593</v>
      </c>
      <c r="E810">
        <v>301</v>
      </c>
      <c r="F810">
        <v>361</v>
      </c>
      <c r="G810">
        <v>0</v>
      </c>
      <c r="H810">
        <v>11838</v>
      </c>
      <c r="I810">
        <v>2</v>
      </c>
      <c r="J810">
        <v>62</v>
      </c>
      <c r="K810">
        <v>341</v>
      </c>
      <c r="L810">
        <v>316</v>
      </c>
      <c r="M810">
        <v>9.6435714289999996</v>
      </c>
      <c r="N810">
        <v>1</v>
      </c>
      <c r="O810">
        <v>40</v>
      </c>
      <c r="P810" t="s">
        <v>90</v>
      </c>
      <c r="Q810" t="s">
        <v>121</v>
      </c>
      <c r="R810">
        <v>17</v>
      </c>
    </row>
    <row r="811" spans="1:18" x14ac:dyDescent="0.3">
      <c r="A811">
        <v>118091</v>
      </c>
      <c r="B811" t="s">
        <v>21</v>
      </c>
      <c r="C811" t="s">
        <v>14</v>
      </c>
      <c r="D811">
        <v>491</v>
      </c>
      <c r="E811">
        <v>356</v>
      </c>
      <c r="F811">
        <v>387</v>
      </c>
      <c r="G811">
        <v>0</v>
      </c>
      <c r="H811">
        <v>12961</v>
      </c>
      <c r="I811">
        <v>2</v>
      </c>
      <c r="J811">
        <v>77</v>
      </c>
      <c r="K811">
        <v>384</v>
      </c>
      <c r="L811">
        <v>357</v>
      </c>
      <c r="M811">
        <v>16.125</v>
      </c>
      <c r="N811">
        <v>1</v>
      </c>
      <c r="O811">
        <v>51</v>
      </c>
      <c r="P811" t="s">
        <v>90</v>
      </c>
      <c r="Q811" t="s">
        <v>121</v>
      </c>
      <c r="R811">
        <v>20</v>
      </c>
    </row>
    <row r="812" spans="1:18" x14ac:dyDescent="0.3">
      <c r="A812">
        <v>8204</v>
      </c>
      <c r="B812" t="s">
        <v>30</v>
      </c>
      <c r="C812" t="s">
        <v>17</v>
      </c>
      <c r="D812">
        <v>301</v>
      </c>
      <c r="E812">
        <v>205</v>
      </c>
      <c r="F812">
        <v>256</v>
      </c>
      <c r="G812">
        <v>0</v>
      </c>
      <c r="H812">
        <v>8803</v>
      </c>
      <c r="I812">
        <v>0</v>
      </c>
      <c r="J812">
        <v>92</v>
      </c>
      <c r="K812">
        <v>208</v>
      </c>
      <c r="L812">
        <v>246</v>
      </c>
      <c r="M812">
        <v>13.25</v>
      </c>
      <c r="N812">
        <v>0</v>
      </c>
      <c r="O812">
        <v>82</v>
      </c>
      <c r="P812" t="s">
        <v>100</v>
      </c>
      <c r="Q812" t="s">
        <v>125</v>
      </c>
      <c r="R812">
        <v>10</v>
      </c>
    </row>
    <row r="813" spans="1:18" x14ac:dyDescent="0.3">
      <c r="A813">
        <v>90947</v>
      </c>
      <c r="B813" t="s">
        <v>16</v>
      </c>
      <c r="C813" t="s">
        <v>17</v>
      </c>
      <c r="D813">
        <v>560</v>
      </c>
      <c r="E813">
        <v>296</v>
      </c>
      <c r="F813">
        <v>388</v>
      </c>
      <c r="G813">
        <v>0</v>
      </c>
      <c r="H813">
        <v>14237</v>
      </c>
      <c r="I813">
        <v>6</v>
      </c>
      <c r="J813">
        <v>76</v>
      </c>
      <c r="K813">
        <v>384</v>
      </c>
      <c r="L813">
        <v>340</v>
      </c>
      <c r="M813">
        <v>15</v>
      </c>
      <c r="N813">
        <v>28</v>
      </c>
      <c r="O813">
        <v>47</v>
      </c>
      <c r="P813" t="s">
        <v>99</v>
      </c>
      <c r="Q813" t="s">
        <v>122</v>
      </c>
      <c r="R813">
        <v>25</v>
      </c>
    </row>
    <row r="814" spans="1:18" x14ac:dyDescent="0.3">
      <c r="A814">
        <v>144769</v>
      </c>
      <c r="B814" t="s">
        <v>22</v>
      </c>
      <c r="C814" t="s">
        <v>31</v>
      </c>
      <c r="D814">
        <v>5879</v>
      </c>
      <c r="E814">
        <v>703</v>
      </c>
      <c r="F814">
        <v>930</v>
      </c>
      <c r="G814">
        <v>98</v>
      </c>
      <c r="H814">
        <v>57390</v>
      </c>
      <c r="I814">
        <v>16</v>
      </c>
      <c r="J814">
        <v>42</v>
      </c>
      <c r="K814">
        <v>976</v>
      </c>
      <c r="L814">
        <v>794</v>
      </c>
      <c r="M814">
        <v>5.8</v>
      </c>
      <c r="N814">
        <v>1</v>
      </c>
      <c r="O814">
        <v>0</v>
      </c>
      <c r="P814" t="s">
        <v>94</v>
      </c>
      <c r="Q814" t="s">
        <v>122</v>
      </c>
      <c r="R814">
        <v>6</v>
      </c>
    </row>
    <row r="815" spans="1:18" x14ac:dyDescent="0.3">
      <c r="A815">
        <v>6912</v>
      </c>
      <c r="B815" t="s">
        <v>24</v>
      </c>
      <c r="C815" t="s">
        <v>17</v>
      </c>
      <c r="D815">
        <v>617</v>
      </c>
      <c r="E815">
        <v>168</v>
      </c>
      <c r="F815">
        <v>259</v>
      </c>
      <c r="G815">
        <v>1</v>
      </c>
      <c r="H815">
        <v>9154</v>
      </c>
      <c r="I815">
        <v>8</v>
      </c>
      <c r="J815">
        <v>40</v>
      </c>
      <c r="K815">
        <v>202</v>
      </c>
      <c r="L815">
        <v>239</v>
      </c>
      <c r="M815">
        <v>12.91666667</v>
      </c>
      <c r="N815">
        <v>2</v>
      </c>
      <c r="O815">
        <v>71</v>
      </c>
      <c r="P815" t="s">
        <v>89</v>
      </c>
      <c r="Q815" t="s">
        <v>120</v>
      </c>
      <c r="R815">
        <v>15</v>
      </c>
    </row>
    <row r="816" spans="1:18" x14ac:dyDescent="0.3">
      <c r="A816">
        <v>2464</v>
      </c>
      <c r="B816" t="s">
        <v>21</v>
      </c>
      <c r="C816" t="s">
        <v>14</v>
      </c>
      <c r="D816">
        <v>481</v>
      </c>
      <c r="E816">
        <v>195</v>
      </c>
      <c r="F816">
        <v>307</v>
      </c>
      <c r="G816">
        <v>1</v>
      </c>
      <c r="H816">
        <v>11476</v>
      </c>
      <c r="I816">
        <v>3</v>
      </c>
      <c r="J816">
        <v>83</v>
      </c>
      <c r="K816">
        <v>248</v>
      </c>
      <c r="L816">
        <v>265</v>
      </c>
      <c r="M816">
        <v>7.8235294120000001</v>
      </c>
      <c r="N816">
        <v>1</v>
      </c>
      <c r="O816">
        <v>56</v>
      </c>
      <c r="P816" t="s">
        <v>97</v>
      </c>
      <c r="Q816">
        <v>0</v>
      </c>
      <c r="R816">
        <v>7</v>
      </c>
    </row>
    <row r="817" spans="1:18" x14ac:dyDescent="0.3">
      <c r="A817">
        <v>71400</v>
      </c>
      <c r="B817" t="s">
        <v>30</v>
      </c>
      <c r="C817" t="s">
        <v>14</v>
      </c>
      <c r="D817">
        <v>602</v>
      </c>
      <c r="E817">
        <v>336</v>
      </c>
      <c r="F817">
        <v>391</v>
      </c>
      <c r="G817">
        <v>0</v>
      </c>
      <c r="H817">
        <v>12418</v>
      </c>
      <c r="I817">
        <v>1</v>
      </c>
      <c r="J817">
        <v>87</v>
      </c>
      <c r="K817">
        <v>366</v>
      </c>
      <c r="L817">
        <v>363</v>
      </c>
      <c r="M817">
        <v>8</v>
      </c>
      <c r="N817">
        <v>2</v>
      </c>
      <c r="O817">
        <v>0</v>
      </c>
      <c r="P817" t="s">
        <v>92</v>
      </c>
      <c r="Q817" t="s">
        <v>125</v>
      </c>
      <c r="R817">
        <v>15</v>
      </c>
    </row>
    <row r="818" spans="1:18" x14ac:dyDescent="0.3">
      <c r="A818">
        <v>250</v>
      </c>
      <c r="B818" t="s">
        <v>16</v>
      </c>
      <c r="C818" t="s">
        <v>17</v>
      </c>
      <c r="D818">
        <v>469</v>
      </c>
      <c r="E818">
        <v>222</v>
      </c>
      <c r="F818">
        <v>304</v>
      </c>
      <c r="G818">
        <v>1</v>
      </c>
      <c r="H818">
        <v>10469</v>
      </c>
      <c r="I818">
        <v>2</v>
      </c>
      <c r="J818">
        <v>77</v>
      </c>
      <c r="K818">
        <v>241</v>
      </c>
      <c r="L818">
        <v>257</v>
      </c>
      <c r="M818">
        <v>10.875</v>
      </c>
      <c r="N818">
        <v>3</v>
      </c>
      <c r="O818">
        <v>87</v>
      </c>
      <c r="P818" t="s">
        <v>91</v>
      </c>
      <c r="Q818" t="s">
        <v>122</v>
      </c>
      <c r="R818">
        <v>15</v>
      </c>
    </row>
    <row r="819" spans="1:18" x14ac:dyDescent="0.3">
      <c r="A819">
        <v>99325</v>
      </c>
      <c r="B819" t="s">
        <v>37</v>
      </c>
      <c r="C819" t="s">
        <v>14</v>
      </c>
      <c r="D819">
        <v>1191</v>
      </c>
      <c r="E819">
        <v>440</v>
      </c>
      <c r="F819">
        <v>575</v>
      </c>
      <c r="G819">
        <v>1</v>
      </c>
      <c r="H819">
        <v>20176</v>
      </c>
      <c r="I819">
        <v>3</v>
      </c>
      <c r="J819">
        <v>58</v>
      </c>
      <c r="K819">
        <v>536</v>
      </c>
      <c r="L819">
        <v>515</v>
      </c>
      <c r="M819">
        <v>10</v>
      </c>
      <c r="N819">
        <v>1</v>
      </c>
      <c r="O819">
        <v>80</v>
      </c>
      <c r="P819" t="s">
        <v>93</v>
      </c>
      <c r="Q819" t="s">
        <v>120</v>
      </c>
      <c r="R819">
        <v>10</v>
      </c>
    </row>
    <row r="820" spans="1:18" x14ac:dyDescent="0.3">
      <c r="A820">
        <v>120461</v>
      </c>
      <c r="B820" t="s">
        <v>21</v>
      </c>
      <c r="C820" t="s">
        <v>17</v>
      </c>
      <c r="D820">
        <v>547</v>
      </c>
      <c r="E820">
        <v>309</v>
      </c>
      <c r="F820">
        <v>377</v>
      </c>
      <c r="G820">
        <v>0</v>
      </c>
      <c r="H820">
        <v>11973</v>
      </c>
      <c r="I820">
        <v>1</v>
      </c>
      <c r="J820">
        <v>70</v>
      </c>
      <c r="K820">
        <v>337</v>
      </c>
      <c r="L820">
        <v>340</v>
      </c>
      <c r="M820">
        <v>16.399999999999999</v>
      </c>
      <c r="N820">
        <v>0</v>
      </c>
      <c r="O820">
        <v>53</v>
      </c>
      <c r="P820" t="s">
        <v>92</v>
      </c>
      <c r="Q820" t="s">
        <v>125</v>
      </c>
      <c r="R820">
        <v>20</v>
      </c>
    </row>
    <row r="821" spans="1:18" x14ac:dyDescent="0.3">
      <c r="A821">
        <v>185760</v>
      </c>
      <c r="B821" t="s">
        <v>40</v>
      </c>
      <c r="C821" t="s">
        <v>97</v>
      </c>
      <c r="D821">
        <v>659</v>
      </c>
      <c r="E821">
        <v>250</v>
      </c>
      <c r="F821">
        <v>432</v>
      </c>
      <c r="G821">
        <v>0</v>
      </c>
      <c r="H821">
        <v>14914</v>
      </c>
      <c r="I821">
        <v>7</v>
      </c>
      <c r="J821">
        <v>43</v>
      </c>
      <c r="K821">
        <v>338</v>
      </c>
      <c r="L821">
        <v>334</v>
      </c>
      <c r="M821">
        <v>6.9166666670000003</v>
      </c>
      <c r="N821">
        <v>0</v>
      </c>
      <c r="O821">
        <v>0</v>
      </c>
      <c r="P821" t="s">
        <v>89</v>
      </c>
      <c r="Q821" t="s">
        <v>120</v>
      </c>
      <c r="R821">
        <v>10</v>
      </c>
    </row>
    <row r="822" spans="1:18" x14ac:dyDescent="0.3">
      <c r="A822">
        <v>133285</v>
      </c>
      <c r="B822" t="s">
        <v>42</v>
      </c>
      <c r="C822" t="s">
        <v>17</v>
      </c>
      <c r="D822">
        <v>466</v>
      </c>
      <c r="E822">
        <v>205</v>
      </c>
      <c r="F822">
        <v>265</v>
      </c>
      <c r="G822">
        <v>0</v>
      </c>
      <c r="H822">
        <v>10962</v>
      </c>
      <c r="I822">
        <v>1</v>
      </c>
      <c r="J822">
        <v>48</v>
      </c>
      <c r="K822">
        <v>242</v>
      </c>
      <c r="L822">
        <v>242</v>
      </c>
      <c r="M822">
        <v>25</v>
      </c>
      <c r="N822">
        <v>0</v>
      </c>
      <c r="O822">
        <v>0</v>
      </c>
      <c r="P822" t="s">
        <v>92</v>
      </c>
      <c r="Q822" t="s">
        <v>125</v>
      </c>
      <c r="R822">
        <v>30</v>
      </c>
    </row>
    <row r="823" spans="1:18" x14ac:dyDescent="0.3">
      <c r="A823">
        <v>60526</v>
      </c>
      <c r="B823" t="s">
        <v>34</v>
      </c>
      <c r="C823" t="s">
        <v>14</v>
      </c>
      <c r="D823">
        <v>347</v>
      </c>
      <c r="E823">
        <v>213</v>
      </c>
      <c r="F823">
        <v>275</v>
      </c>
      <c r="G823">
        <v>0</v>
      </c>
      <c r="H823">
        <v>7915</v>
      </c>
      <c r="I823">
        <v>3</v>
      </c>
      <c r="J823">
        <v>85</v>
      </c>
      <c r="K823">
        <v>221</v>
      </c>
      <c r="L823">
        <v>252</v>
      </c>
      <c r="M823">
        <v>5.5</v>
      </c>
      <c r="N823">
        <v>1</v>
      </c>
      <c r="O823">
        <v>52</v>
      </c>
      <c r="P823" t="s">
        <v>98</v>
      </c>
      <c r="Q823" t="s">
        <v>120</v>
      </c>
      <c r="R823">
        <v>6</v>
      </c>
    </row>
    <row r="824" spans="1:18" x14ac:dyDescent="0.3">
      <c r="A824">
        <v>26858</v>
      </c>
      <c r="B824" t="s">
        <v>40</v>
      </c>
      <c r="C824" t="s">
        <v>14</v>
      </c>
      <c r="D824">
        <v>871</v>
      </c>
      <c r="E824">
        <v>408</v>
      </c>
      <c r="F824">
        <v>476</v>
      </c>
      <c r="G824">
        <v>2</v>
      </c>
      <c r="H824">
        <v>16480</v>
      </c>
      <c r="I824">
        <v>6</v>
      </c>
      <c r="J824">
        <v>37</v>
      </c>
      <c r="K824">
        <v>426</v>
      </c>
      <c r="L824">
        <v>452</v>
      </c>
      <c r="M824">
        <v>11.33333333</v>
      </c>
      <c r="N824">
        <v>2</v>
      </c>
      <c r="O824">
        <v>55</v>
      </c>
      <c r="P824" t="s">
        <v>91</v>
      </c>
      <c r="Q824" t="s">
        <v>122</v>
      </c>
      <c r="R824">
        <v>15</v>
      </c>
    </row>
    <row r="825" spans="1:18" x14ac:dyDescent="0.3">
      <c r="A825">
        <v>61488</v>
      </c>
      <c r="B825" t="s">
        <v>34</v>
      </c>
      <c r="C825" t="s">
        <v>14</v>
      </c>
      <c r="D825">
        <v>682</v>
      </c>
      <c r="E825">
        <v>367</v>
      </c>
      <c r="F825">
        <v>448</v>
      </c>
      <c r="G825">
        <v>0</v>
      </c>
      <c r="H825">
        <v>14194</v>
      </c>
      <c r="I825">
        <v>1</v>
      </c>
      <c r="J825">
        <v>87</v>
      </c>
      <c r="K825">
        <v>432</v>
      </c>
      <c r="L825">
        <v>395</v>
      </c>
      <c r="M825">
        <v>5.403846154</v>
      </c>
      <c r="N825">
        <v>2</v>
      </c>
      <c r="O825">
        <v>76</v>
      </c>
      <c r="P825" t="s">
        <v>92</v>
      </c>
      <c r="Q825" t="s">
        <v>125</v>
      </c>
      <c r="R825">
        <v>7</v>
      </c>
    </row>
    <row r="826" spans="1:18" x14ac:dyDescent="0.3">
      <c r="A826">
        <v>182156</v>
      </c>
      <c r="B826" t="s">
        <v>41</v>
      </c>
      <c r="C826" t="s">
        <v>17</v>
      </c>
      <c r="D826">
        <v>987</v>
      </c>
      <c r="E826">
        <v>393</v>
      </c>
      <c r="F826">
        <v>427</v>
      </c>
      <c r="G826">
        <v>2</v>
      </c>
      <c r="H826">
        <v>13350</v>
      </c>
      <c r="I826">
        <v>3</v>
      </c>
      <c r="J826">
        <v>52</v>
      </c>
      <c r="K826">
        <v>408</v>
      </c>
      <c r="L826">
        <v>420</v>
      </c>
      <c r="M826">
        <v>22</v>
      </c>
      <c r="N826">
        <v>0</v>
      </c>
      <c r="O826">
        <v>67</v>
      </c>
      <c r="P826" t="s">
        <v>91</v>
      </c>
      <c r="Q826" t="s">
        <v>122</v>
      </c>
      <c r="R826">
        <v>27</v>
      </c>
    </row>
    <row r="827" spans="1:18" x14ac:dyDescent="0.3">
      <c r="A827">
        <v>133925</v>
      </c>
      <c r="B827" t="s">
        <v>42</v>
      </c>
      <c r="C827" t="s">
        <v>14</v>
      </c>
      <c r="D827">
        <v>605</v>
      </c>
      <c r="E827">
        <v>213</v>
      </c>
      <c r="F827">
        <v>303</v>
      </c>
      <c r="G827">
        <v>3</v>
      </c>
      <c r="H827">
        <v>10788</v>
      </c>
      <c r="I827">
        <v>2</v>
      </c>
      <c r="J827">
        <v>38</v>
      </c>
      <c r="K827">
        <v>241</v>
      </c>
      <c r="L827">
        <v>269</v>
      </c>
      <c r="M827">
        <v>22</v>
      </c>
      <c r="N827">
        <v>4</v>
      </c>
      <c r="O827">
        <v>78</v>
      </c>
      <c r="P827" t="s">
        <v>101</v>
      </c>
      <c r="Q827" t="s">
        <v>125</v>
      </c>
      <c r="R827">
        <v>25</v>
      </c>
    </row>
    <row r="828" spans="1:18" x14ac:dyDescent="0.3">
      <c r="A828">
        <v>115431</v>
      </c>
      <c r="B828" t="s">
        <v>32</v>
      </c>
      <c r="C828" t="s">
        <v>14</v>
      </c>
      <c r="D828">
        <v>389</v>
      </c>
      <c r="E828">
        <v>177</v>
      </c>
      <c r="F828">
        <v>248</v>
      </c>
      <c r="G828">
        <v>0</v>
      </c>
      <c r="H828">
        <v>7982</v>
      </c>
      <c r="I828">
        <v>0</v>
      </c>
      <c r="J828">
        <v>71</v>
      </c>
      <c r="K828">
        <v>218</v>
      </c>
      <c r="L828">
        <v>211</v>
      </c>
      <c r="M828">
        <v>4.8</v>
      </c>
      <c r="N828">
        <v>0</v>
      </c>
      <c r="O828">
        <v>69</v>
      </c>
      <c r="P828" t="s">
        <v>90</v>
      </c>
      <c r="Q828" t="s">
        <v>121</v>
      </c>
      <c r="R828">
        <v>5</v>
      </c>
    </row>
    <row r="829" spans="1:18" x14ac:dyDescent="0.3">
      <c r="A829">
        <v>72366</v>
      </c>
      <c r="B829" t="s">
        <v>30</v>
      </c>
      <c r="C829" t="s">
        <v>14</v>
      </c>
      <c r="D829">
        <v>448</v>
      </c>
      <c r="E829">
        <v>291</v>
      </c>
      <c r="F829">
        <v>359</v>
      </c>
      <c r="G829">
        <v>0</v>
      </c>
      <c r="H829">
        <v>11662</v>
      </c>
      <c r="I829">
        <v>1</v>
      </c>
      <c r="J829">
        <v>52</v>
      </c>
      <c r="K829">
        <v>309</v>
      </c>
      <c r="L829">
        <v>330</v>
      </c>
      <c r="M829">
        <v>10.5</v>
      </c>
      <c r="N829">
        <v>1</v>
      </c>
      <c r="O829">
        <v>50</v>
      </c>
      <c r="P829" t="s">
        <v>92</v>
      </c>
      <c r="Q829" t="s">
        <v>125</v>
      </c>
      <c r="R829">
        <v>20</v>
      </c>
    </row>
    <row r="830" spans="1:18" x14ac:dyDescent="0.3">
      <c r="A830">
        <v>32527</v>
      </c>
      <c r="B830" t="s">
        <v>13</v>
      </c>
      <c r="C830" t="s">
        <v>17</v>
      </c>
      <c r="D830">
        <v>786</v>
      </c>
      <c r="E830">
        <v>352</v>
      </c>
      <c r="F830">
        <v>423</v>
      </c>
      <c r="G830">
        <v>1</v>
      </c>
      <c r="H830">
        <v>16104</v>
      </c>
      <c r="I830">
        <v>5</v>
      </c>
      <c r="J830">
        <v>26</v>
      </c>
      <c r="K830">
        <v>371</v>
      </c>
      <c r="L830">
        <v>384</v>
      </c>
      <c r="M830">
        <v>3.4444444440000002</v>
      </c>
      <c r="N830">
        <v>28</v>
      </c>
      <c r="O830">
        <v>59</v>
      </c>
      <c r="P830" t="s">
        <v>91</v>
      </c>
      <c r="Q830" t="s">
        <v>122</v>
      </c>
      <c r="R830">
        <v>3</v>
      </c>
    </row>
    <row r="831" spans="1:18" x14ac:dyDescent="0.3">
      <c r="A831">
        <v>175974</v>
      </c>
      <c r="B831" t="s">
        <v>51</v>
      </c>
      <c r="C831" t="s">
        <v>14</v>
      </c>
      <c r="D831">
        <v>542</v>
      </c>
      <c r="E831">
        <v>199</v>
      </c>
      <c r="F831">
        <v>262</v>
      </c>
      <c r="G831">
        <v>0</v>
      </c>
      <c r="H831">
        <v>9349</v>
      </c>
      <c r="I831">
        <v>8</v>
      </c>
      <c r="J831">
        <v>53</v>
      </c>
      <c r="K831">
        <v>219</v>
      </c>
      <c r="L831">
        <v>239</v>
      </c>
      <c r="M831">
        <v>7.4444444440000002</v>
      </c>
      <c r="N831">
        <v>1</v>
      </c>
      <c r="O831">
        <v>80</v>
      </c>
      <c r="P831" t="s">
        <v>98</v>
      </c>
      <c r="Q831" t="s">
        <v>120</v>
      </c>
      <c r="R831">
        <v>11</v>
      </c>
    </row>
    <row r="832" spans="1:18" x14ac:dyDescent="0.3">
      <c r="A832">
        <v>96008</v>
      </c>
      <c r="B832" t="s">
        <v>16</v>
      </c>
      <c r="C832" t="s">
        <v>17</v>
      </c>
      <c r="D832">
        <v>300</v>
      </c>
      <c r="E832">
        <v>87</v>
      </c>
      <c r="F832">
        <v>185</v>
      </c>
      <c r="G832">
        <v>0</v>
      </c>
      <c r="H832">
        <v>7586</v>
      </c>
      <c r="I832">
        <v>2</v>
      </c>
      <c r="J832">
        <v>84</v>
      </c>
      <c r="K832">
        <v>163</v>
      </c>
      <c r="L832">
        <v>134</v>
      </c>
      <c r="M832">
        <v>4.8387096769999998</v>
      </c>
      <c r="N832">
        <v>0</v>
      </c>
      <c r="O832">
        <v>0</v>
      </c>
      <c r="P832" t="s">
        <v>105</v>
      </c>
      <c r="Q832" t="s">
        <v>121</v>
      </c>
      <c r="R832">
        <v>5</v>
      </c>
    </row>
    <row r="833" spans="1:18" x14ac:dyDescent="0.3">
      <c r="A833">
        <v>106610</v>
      </c>
      <c r="B833" t="s">
        <v>60</v>
      </c>
      <c r="C833" t="s">
        <v>14</v>
      </c>
      <c r="D833">
        <v>475</v>
      </c>
      <c r="E833">
        <v>318</v>
      </c>
      <c r="F833">
        <v>366</v>
      </c>
      <c r="G833">
        <v>0</v>
      </c>
      <c r="H833">
        <v>13159</v>
      </c>
      <c r="I833">
        <v>0</v>
      </c>
      <c r="J833">
        <v>75</v>
      </c>
      <c r="K833">
        <v>360</v>
      </c>
      <c r="L833">
        <v>324</v>
      </c>
      <c r="M833">
        <v>10.5</v>
      </c>
      <c r="N833">
        <v>1</v>
      </c>
      <c r="O833">
        <v>69</v>
      </c>
      <c r="P833" t="s">
        <v>90</v>
      </c>
      <c r="Q833" t="s">
        <v>121</v>
      </c>
      <c r="R833">
        <v>15</v>
      </c>
    </row>
    <row r="834" spans="1:18" x14ac:dyDescent="0.3">
      <c r="A834">
        <v>80395</v>
      </c>
      <c r="B834" t="s">
        <v>36</v>
      </c>
      <c r="C834" t="s">
        <v>17</v>
      </c>
      <c r="D834">
        <v>902</v>
      </c>
      <c r="E834">
        <v>477</v>
      </c>
      <c r="F834">
        <v>517</v>
      </c>
      <c r="G834">
        <v>0</v>
      </c>
      <c r="H834">
        <v>15876</v>
      </c>
      <c r="I834">
        <v>2</v>
      </c>
      <c r="J834">
        <v>77</v>
      </c>
      <c r="K834">
        <v>507</v>
      </c>
      <c r="L834">
        <v>500</v>
      </c>
      <c r="M834">
        <v>15</v>
      </c>
      <c r="N834">
        <v>0</v>
      </c>
      <c r="O834">
        <v>0</v>
      </c>
      <c r="P834" t="s">
        <v>93</v>
      </c>
      <c r="Q834" t="s">
        <v>120</v>
      </c>
      <c r="R834">
        <v>50</v>
      </c>
    </row>
    <row r="835" spans="1:18" x14ac:dyDescent="0.3">
      <c r="A835">
        <v>86225</v>
      </c>
      <c r="B835" t="s">
        <v>53</v>
      </c>
      <c r="C835" t="s">
        <v>14</v>
      </c>
      <c r="D835">
        <v>499</v>
      </c>
      <c r="E835">
        <v>247</v>
      </c>
      <c r="F835">
        <v>331</v>
      </c>
      <c r="G835">
        <v>0</v>
      </c>
      <c r="H835">
        <v>12213</v>
      </c>
      <c r="I835">
        <v>1</v>
      </c>
      <c r="J835">
        <v>81</v>
      </c>
      <c r="K835">
        <v>283</v>
      </c>
      <c r="L835">
        <v>273</v>
      </c>
      <c r="M835">
        <v>13.5</v>
      </c>
      <c r="N835">
        <v>2</v>
      </c>
      <c r="O835">
        <v>61</v>
      </c>
      <c r="P835" t="s">
        <v>92</v>
      </c>
      <c r="Q835" t="s">
        <v>125</v>
      </c>
      <c r="R835">
        <v>10</v>
      </c>
    </row>
    <row r="836" spans="1:18" x14ac:dyDescent="0.3">
      <c r="A836">
        <v>43595</v>
      </c>
      <c r="B836" t="s">
        <v>30</v>
      </c>
      <c r="C836" t="s">
        <v>14</v>
      </c>
      <c r="D836">
        <v>684</v>
      </c>
      <c r="E836">
        <v>461</v>
      </c>
      <c r="F836">
        <v>543</v>
      </c>
      <c r="G836">
        <v>0</v>
      </c>
      <c r="H836">
        <v>17874</v>
      </c>
      <c r="I836">
        <v>1</v>
      </c>
      <c r="J836">
        <v>79</v>
      </c>
      <c r="K836">
        <v>523</v>
      </c>
      <c r="L836">
        <v>503</v>
      </c>
      <c r="M836">
        <v>5.75</v>
      </c>
      <c r="N836">
        <v>1</v>
      </c>
      <c r="O836">
        <v>0</v>
      </c>
      <c r="P836" t="s">
        <v>90</v>
      </c>
      <c r="Q836" t="s">
        <v>121</v>
      </c>
      <c r="R836">
        <v>6</v>
      </c>
    </row>
    <row r="837" spans="1:18" x14ac:dyDescent="0.3">
      <c r="A837">
        <v>144812</v>
      </c>
      <c r="B837" t="s">
        <v>22</v>
      </c>
      <c r="C837" t="s">
        <v>14</v>
      </c>
      <c r="D837">
        <v>3608</v>
      </c>
      <c r="E837">
        <v>336</v>
      </c>
      <c r="F837">
        <v>526</v>
      </c>
      <c r="G837">
        <v>96</v>
      </c>
      <c r="H837">
        <v>19440</v>
      </c>
      <c r="I837">
        <v>28</v>
      </c>
      <c r="J837">
        <v>35</v>
      </c>
      <c r="K837">
        <v>462</v>
      </c>
      <c r="L837">
        <v>421</v>
      </c>
      <c r="M837">
        <v>80</v>
      </c>
      <c r="N837">
        <v>1</v>
      </c>
      <c r="O837">
        <v>69</v>
      </c>
      <c r="P837" t="s">
        <v>94</v>
      </c>
      <c r="Q837" t="s">
        <v>122</v>
      </c>
      <c r="R837">
        <v>50</v>
      </c>
    </row>
    <row r="838" spans="1:18" x14ac:dyDescent="0.3">
      <c r="A838">
        <v>182480</v>
      </c>
      <c r="B838" t="s">
        <v>41</v>
      </c>
      <c r="C838" t="s">
        <v>17</v>
      </c>
      <c r="D838">
        <v>705</v>
      </c>
      <c r="E838">
        <v>337</v>
      </c>
      <c r="F838">
        <v>569</v>
      </c>
      <c r="G838">
        <v>2</v>
      </c>
      <c r="H838">
        <v>20987</v>
      </c>
      <c r="I838">
        <v>4</v>
      </c>
      <c r="J838">
        <v>49</v>
      </c>
      <c r="K838">
        <v>416</v>
      </c>
      <c r="L838">
        <v>449</v>
      </c>
      <c r="M838">
        <v>30.714285709999999</v>
      </c>
      <c r="N838">
        <v>0</v>
      </c>
      <c r="O838">
        <v>0</v>
      </c>
      <c r="P838" t="s">
        <v>93</v>
      </c>
      <c r="Q838" t="s">
        <v>120</v>
      </c>
      <c r="R838">
        <v>50</v>
      </c>
    </row>
    <row r="839" spans="1:18" x14ac:dyDescent="0.3">
      <c r="A839">
        <v>135265</v>
      </c>
      <c r="B839" t="s">
        <v>56</v>
      </c>
      <c r="C839" t="s">
        <v>17</v>
      </c>
      <c r="D839">
        <v>815</v>
      </c>
      <c r="E839">
        <v>264</v>
      </c>
      <c r="F839">
        <v>472</v>
      </c>
      <c r="G839">
        <v>0</v>
      </c>
      <c r="H839">
        <v>18423</v>
      </c>
      <c r="I839">
        <v>7</v>
      </c>
      <c r="J839">
        <v>12</v>
      </c>
      <c r="K839">
        <v>439</v>
      </c>
      <c r="L839">
        <v>322</v>
      </c>
      <c r="M839">
        <v>10</v>
      </c>
      <c r="N839">
        <v>0</v>
      </c>
      <c r="O839">
        <v>0</v>
      </c>
      <c r="P839" t="s">
        <v>91</v>
      </c>
      <c r="Q839" t="s">
        <v>122</v>
      </c>
      <c r="R839">
        <v>14</v>
      </c>
    </row>
    <row r="840" spans="1:18" x14ac:dyDescent="0.3">
      <c r="A840">
        <v>84610</v>
      </c>
      <c r="B840" t="s">
        <v>57</v>
      </c>
      <c r="C840" t="s">
        <v>17</v>
      </c>
      <c r="D840">
        <v>780</v>
      </c>
      <c r="E840">
        <v>477</v>
      </c>
      <c r="F840">
        <v>507</v>
      </c>
      <c r="G840">
        <v>0</v>
      </c>
      <c r="H840">
        <v>16525</v>
      </c>
      <c r="I840">
        <v>4</v>
      </c>
      <c r="J840">
        <v>69</v>
      </c>
      <c r="K840">
        <v>485</v>
      </c>
      <c r="L840">
        <v>488</v>
      </c>
      <c r="M840">
        <v>3.113636364</v>
      </c>
      <c r="N840">
        <v>0</v>
      </c>
      <c r="O840">
        <v>86</v>
      </c>
      <c r="P840" t="s">
        <v>93</v>
      </c>
      <c r="Q840" t="s">
        <v>120</v>
      </c>
      <c r="R840">
        <v>4</v>
      </c>
    </row>
    <row r="841" spans="1:18" x14ac:dyDescent="0.3">
      <c r="A841">
        <v>116533</v>
      </c>
      <c r="B841" t="s">
        <v>21</v>
      </c>
      <c r="C841" t="s">
        <v>17</v>
      </c>
      <c r="D841">
        <v>496</v>
      </c>
      <c r="E841">
        <v>234</v>
      </c>
      <c r="F841">
        <v>259</v>
      </c>
      <c r="G841">
        <v>0</v>
      </c>
      <c r="H841">
        <v>9429</v>
      </c>
      <c r="I841">
        <v>11</v>
      </c>
      <c r="J841">
        <v>74</v>
      </c>
      <c r="K841">
        <v>218</v>
      </c>
      <c r="L841">
        <v>260</v>
      </c>
      <c r="M841">
        <v>7.6190476189999998</v>
      </c>
      <c r="N841">
        <v>0</v>
      </c>
      <c r="O841">
        <v>0</v>
      </c>
      <c r="P841" t="s">
        <v>90</v>
      </c>
      <c r="Q841" t="s">
        <v>121</v>
      </c>
      <c r="R841">
        <v>10</v>
      </c>
    </row>
    <row r="842" spans="1:18" x14ac:dyDescent="0.3">
      <c r="A842">
        <v>29501</v>
      </c>
      <c r="B842" t="s">
        <v>40</v>
      </c>
      <c r="C842" t="s">
        <v>31</v>
      </c>
      <c r="D842">
        <v>510</v>
      </c>
      <c r="E842">
        <v>276</v>
      </c>
      <c r="F842">
        <v>347</v>
      </c>
      <c r="G842">
        <v>1</v>
      </c>
      <c r="H842">
        <v>10325</v>
      </c>
      <c r="I842">
        <v>0</v>
      </c>
      <c r="J842">
        <v>76</v>
      </c>
      <c r="K842">
        <v>338</v>
      </c>
      <c r="L842">
        <v>305</v>
      </c>
      <c r="M842">
        <v>17.428571430000002</v>
      </c>
      <c r="N842">
        <v>2</v>
      </c>
      <c r="O842">
        <v>70</v>
      </c>
      <c r="P842" t="s">
        <v>90</v>
      </c>
      <c r="Q842" t="s">
        <v>121</v>
      </c>
      <c r="R842">
        <v>21</v>
      </c>
    </row>
    <row r="843" spans="1:18" x14ac:dyDescent="0.3">
      <c r="A843">
        <v>102351</v>
      </c>
      <c r="B843" t="s">
        <v>37</v>
      </c>
      <c r="C843" t="s">
        <v>17</v>
      </c>
      <c r="D843">
        <v>787</v>
      </c>
      <c r="E843">
        <v>208</v>
      </c>
      <c r="F843">
        <v>356</v>
      </c>
      <c r="G843">
        <v>0</v>
      </c>
      <c r="H843">
        <v>11107</v>
      </c>
      <c r="I843">
        <v>0</v>
      </c>
      <c r="J843">
        <v>59</v>
      </c>
      <c r="K843">
        <v>271</v>
      </c>
      <c r="L843">
        <v>264</v>
      </c>
      <c r="M843">
        <v>13.33333333</v>
      </c>
      <c r="N843">
        <v>0</v>
      </c>
      <c r="O843">
        <v>64</v>
      </c>
      <c r="P843" t="s">
        <v>102</v>
      </c>
      <c r="Q843" t="s">
        <v>123</v>
      </c>
      <c r="R843">
        <v>23</v>
      </c>
    </row>
    <row r="844" spans="1:18" x14ac:dyDescent="0.3">
      <c r="A844">
        <v>136935</v>
      </c>
      <c r="B844" t="s">
        <v>32</v>
      </c>
      <c r="C844" t="s">
        <v>17</v>
      </c>
      <c r="D844">
        <v>454</v>
      </c>
      <c r="E844">
        <v>312</v>
      </c>
      <c r="F844">
        <v>306</v>
      </c>
      <c r="G844">
        <v>0</v>
      </c>
      <c r="H844">
        <v>9808</v>
      </c>
      <c r="I844">
        <v>3</v>
      </c>
      <c r="J844">
        <v>63</v>
      </c>
      <c r="K844">
        <v>311</v>
      </c>
      <c r="L844">
        <v>302</v>
      </c>
      <c r="M844">
        <v>9</v>
      </c>
      <c r="N844">
        <v>0</v>
      </c>
      <c r="O844">
        <v>0</v>
      </c>
      <c r="P844" t="s">
        <v>90</v>
      </c>
      <c r="Q844" t="s">
        <v>121</v>
      </c>
      <c r="R844">
        <v>15</v>
      </c>
    </row>
    <row r="845" spans="1:18" x14ac:dyDescent="0.3">
      <c r="A845">
        <v>137833</v>
      </c>
      <c r="B845" t="s">
        <v>56</v>
      </c>
      <c r="C845" t="s">
        <v>14</v>
      </c>
      <c r="D845">
        <v>762</v>
      </c>
      <c r="E845">
        <v>375</v>
      </c>
      <c r="F845">
        <v>437</v>
      </c>
      <c r="G845">
        <v>0</v>
      </c>
      <c r="H845">
        <v>14900</v>
      </c>
      <c r="I845">
        <v>6</v>
      </c>
      <c r="J845">
        <v>21</v>
      </c>
      <c r="K845">
        <v>396</v>
      </c>
      <c r="L845">
        <v>418</v>
      </c>
      <c r="M845">
        <v>22.5</v>
      </c>
      <c r="N845">
        <v>1</v>
      </c>
      <c r="O845">
        <v>0</v>
      </c>
      <c r="P845" t="s">
        <v>90</v>
      </c>
      <c r="Q845" t="s">
        <v>121</v>
      </c>
      <c r="R845">
        <v>25</v>
      </c>
    </row>
    <row r="846" spans="1:18" x14ac:dyDescent="0.3">
      <c r="A846">
        <v>162392</v>
      </c>
      <c r="B846" t="s">
        <v>22</v>
      </c>
      <c r="C846" t="s">
        <v>14</v>
      </c>
      <c r="D846">
        <v>3839</v>
      </c>
      <c r="E846">
        <v>683</v>
      </c>
      <c r="F846">
        <v>729</v>
      </c>
      <c r="G846">
        <v>98</v>
      </c>
      <c r="H846">
        <v>26731</v>
      </c>
      <c r="I846">
        <v>19</v>
      </c>
      <c r="J846">
        <v>46</v>
      </c>
      <c r="K846">
        <v>669</v>
      </c>
      <c r="L846">
        <v>706</v>
      </c>
      <c r="M846">
        <v>11.85714286</v>
      </c>
      <c r="N846">
        <v>1</v>
      </c>
      <c r="O846">
        <v>74</v>
      </c>
      <c r="P846" t="s">
        <v>94</v>
      </c>
      <c r="Q846" t="s">
        <v>122</v>
      </c>
      <c r="R846">
        <v>20</v>
      </c>
    </row>
    <row r="847" spans="1:18" x14ac:dyDescent="0.3">
      <c r="A847">
        <v>186713</v>
      </c>
      <c r="B847" t="s">
        <v>22</v>
      </c>
      <c r="C847" t="s">
        <v>17</v>
      </c>
      <c r="D847">
        <v>813</v>
      </c>
      <c r="E847">
        <v>297</v>
      </c>
      <c r="F847">
        <v>424</v>
      </c>
      <c r="G847">
        <v>0</v>
      </c>
      <c r="H847">
        <v>22764</v>
      </c>
      <c r="I847">
        <v>10</v>
      </c>
      <c r="J847">
        <v>21</v>
      </c>
      <c r="K847">
        <v>360</v>
      </c>
      <c r="L847">
        <v>348</v>
      </c>
      <c r="M847">
        <v>22.8125</v>
      </c>
      <c r="N847">
        <v>0</v>
      </c>
      <c r="O847">
        <v>63</v>
      </c>
      <c r="P847" t="s">
        <v>89</v>
      </c>
      <c r="Q847" t="s">
        <v>120</v>
      </c>
      <c r="R847">
        <v>15</v>
      </c>
    </row>
    <row r="848" spans="1:18" x14ac:dyDescent="0.3">
      <c r="A848">
        <v>12573</v>
      </c>
      <c r="B848" t="s">
        <v>41</v>
      </c>
      <c r="C848" t="s">
        <v>17</v>
      </c>
      <c r="D848">
        <v>1375</v>
      </c>
      <c r="E848">
        <v>285</v>
      </c>
      <c r="F848">
        <v>443</v>
      </c>
      <c r="G848">
        <v>6</v>
      </c>
      <c r="H848">
        <v>18247</v>
      </c>
      <c r="I848">
        <v>7</v>
      </c>
      <c r="J848">
        <v>41</v>
      </c>
      <c r="K848">
        <v>510</v>
      </c>
      <c r="L848">
        <v>330</v>
      </c>
      <c r="M848">
        <v>63.035714290000001</v>
      </c>
      <c r="N848">
        <v>0</v>
      </c>
      <c r="O848">
        <v>-17083</v>
      </c>
      <c r="P848" t="s">
        <v>97</v>
      </c>
      <c r="Q848">
        <v>0</v>
      </c>
      <c r="R848">
        <v>102</v>
      </c>
    </row>
    <row r="849" spans="1:18" x14ac:dyDescent="0.3">
      <c r="A849">
        <v>112594</v>
      </c>
      <c r="B849" t="s">
        <v>33</v>
      </c>
      <c r="C849" t="s">
        <v>14</v>
      </c>
      <c r="D849">
        <v>704</v>
      </c>
      <c r="E849">
        <v>222</v>
      </c>
      <c r="F849">
        <v>461</v>
      </c>
      <c r="G849">
        <v>2</v>
      </c>
      <c r="H849">
        <v>18592</v>
      </c>
      <c r="I849">
        <v>1</v>
      </c>
      <c r="J849">
        <v>70</v>
      </c>
      <c r="K849">
        <v>374</v>
      </c>
      <c r="L849">
        <v>295</v>
      </c>
      <c r="M849">
        <v>9</v>
      </c>
      <c r="N849">
        <v>1</v>
      </c>
      <c r="O849">
        <v>0</v>
      </c>
      <c r="P849" t="s">
        <v>90</v>
      </c>
      <c r="Q849" t="s">
        <v>121</v>
      </c>
      <c r="R849">
        <v>15</v>
      </c>
    </row>
    <row r="850" spans="1:18" x14ac:dyDescent="0.3">
      <c r="A850">
        <v>145123</v>
      </c>
      <c r="B850" t="s">
        <v>22</v>
      </c>
      <c r="C850" t="s">
        <v>17</v>
      </c>
      <c r="D850">
        <v>5743</v>
      </c>
      <c r="E850">
        <v>564</v>
      </c>
      <c r="F850">
        <v>903</v>
      </c>
      <c r="G850">
        <v>99</v>
      </c>
      <c r="H850">
        <v>44839</v>
      </c>
      <c r="I850">
        <v>9</v>
      </c>
      <c r="J850">
        <v>47</v>
      </c>
      <c r="K850">
        <v>812</v>
      </c>
      <c r="L850">
        <v>708</v>
      </c>
      <c r="M850">
        <v>4.0999999999999996</v>
      </c>
      <c r="N850">
        <v>2</v>
      </c>
      <c r="O850">
        <v>79</v>
      </c>
      <c r="P850" t="s">
        <v>94</v>
      </c>
      <c r="Q850" t="s">
        <v>122</v>
      </c>
      <c r="R850">
        <v>5</v>
      </c>
    </row>
    <row r="851" spans="1:18" x14ac:dyDescent="0.3">
      <c r="A851">
        <v>58374</v>
      </c>
      <c r="B851" t="s">
        <v>58</v>
      </c>
      <c r="C851" t="s">
        <v>17</v>
      </c>
      <c r="D851">
        <v>483</v>
      </c>
      <c r="E851">
        <v>169</v>
      </c>
      <c r="F851">
        <v>269</v>
      </c>
      <c r="G851">
        <v>0</v>
      </c>
      <c r="H851">
        <v>9809</v>
      </c>
      <c r="I851">
        <v>0</v>
      </c>
      <c r="J851">
        <v>53</v>
      </c>
      <c r="K851">
        <v>237</v>
      </c>
      <c r="L851">
        <v>216</v>
      </c>
      <c r="M851">
        <v>9.5454545460000002</v>
      </c>
      <c r="N851">
        <v>0</v>
      </c>
      <c r="O851">
        <v>80</v>
      </c>
      <c r="P851" t="s">
        <v>90</v>
      </c>
      <c r="Q851" t="s">
        <v>121</v>
      </c>
      <c r="R851">
        <v>10</v>
      </c>
    </row>
    <row r="852" spans="1:18" x14ac:dyDescent="0.3">
      <c r="A852">
        <v>108316</v>
      </c>
      <c r="B852" t="s">
        <v>50</v>
      </c>
      <c r="C852" t="s">
        <v>14</v>
      </c>
      <c r="D852">
        <v>1903</v>
      </c>
      <c r="E852">
        <v>213</v>
      </c>
      <c r="F852">
        <v>379</v>
      </c>
      <c r="G852">
        <v>45</v>
      </c>
      <c r="H852">
        <v>20833</v>
      </c>
      <c r="I852">
        <v>7</v>
      </c>
      <c r="J852">
        <v>49</v>
      </c>
      <c r="K852">
        <v>265</v>
      </c>
      <c r="L852">
        <v>274</v>
      </c>
      <c r="M852">
        <v>18.5</v>
      </c>
      <c r="N852">
        <v>1</v>
      </c>
      <c r="O852">
        <v>58</v>
      </c>
      <c r="P852" t="s">
        <v>96</v>
      </c>
      <c r="Q852" t="s">
        <v>123</v>
      </c>
      <c r="R852">
        <v>24</v>
      </c>
    </row>
    <row r="853" spans="1:18" x14ac:dyDescent="0.3">
      <c r="A853">
        <v>71312</v>
      </c>
      <c r="B853" t="s">
        <v>30</v>
      </c>
      <c r="C853" t="s">
        <v>17</v>
      </c>
      <c r="D853">
        <v>497</v>
      </c>
      <c r="E853">
        <v>350</v>
      </c>
      <c r="F853">
        <v>384</v>
      </c>
      <c r="G853">
        <v>0</v>
      </c>
      <c r="H853">
        <v>11696</v>
      </c>
      <c r="I853">
        <v>1</v>
      </c>
      <c r="J853">
        <v>92</v>
      </c>
      <c r="K853">
        <v>364</v>
      </c>
      <c r="L853">
        <v>357</v>
      </c>
      <c r="M853">
        <v>3.08</v>
      </c>
      <c r="N853">
        <v>2</v>
      </c>
      <c r="O853">
        <v>59</v>
      </c>
      <c r="P853" t="s">
        <v>92</v>
      </c>
      <c r="Q853" t="s">
        <v>125</v>
      </c>
      <c r="R853">
        <v>3</v>
      </c>
    </row>
    <row r="854" spans="1:18" x14ac:dyDescent="0.3">
      <c r="A854">
        <v>142241</v>
      </c>
      <c r="B854" t="s">
        <v>24</v>
      </c>
      <c r="C854" t="s">
        <v>17</v>
      </c>
      <c r="D854">
        <v>2368</v>
      </c>
      <c r="E854">
        <v>578</v>
      </c>
      <c r="F854">
        <v>833</v>
      </c>
      <c r="G854">
        <v>68</v>
      </c>
      <c r="H854">
        <v>27653</v>
      </c>
      <c r="I854">
        <v>7</v>
      </c>
      <c r="J854">
        <v>40</v>
      </c>
      <c r="K854">
        <v>827</v>
      </c>
      <c r="L854">
        <v>723</v>
      </c>
      <c r="M854">
        <v>13.2</v>
      </c>
      <c r="N854">
        <v>3</v>
      </c>
      <c r="O854">
        <v>62</v>
      </c>
      <c r="P854" t="s">
        <v>95</v>
      </c>
      <c r="Q854" t="s">
        <v>121</v>
      </c>
      <c r="R854">
        <v>30</v>
      </c>
    </row>
    <row r="855" spans="1:18" x14ac:dyDescent="0.3">
      <c r="A855">
        <v>7238</v>
      </c>
      <c r="B855" t="s">
        <v>48</v>
      </c>
      <c r="C855" t="s">
        <v>17</v>
      </c>
      <c r="D855">
        <v>374</v>
      </c>
      <c r="E855">
        <v>234</v>
      </c>
      <c r="F855">
        <v>283</v>
      </c>
      <c r="G855">
        <v>0</v>
      </c>
      <c r="H855">
        <v>10539</v>
      </c>
      <c r="I855">
        <v>0</v>
      </c>
      <c r="J855">
        <v>74</v>
      </c>
      <c r="K855">
        <v>305</v>
      </c>
      <c r="L855">
        <v>225</v>
      </c>
      <c r="M855">
        <v>5.538461539</v>
      </c>
      <c r="N855">
        <v>0</v>
      </c>
      <c r="O855">
        <v>0</v>
      </c>
      <c r="P855" t="s">
        <v>90</v>
      </c>
      <c r="Q855" t="s">
        <v>121</v>
      </c>
      <c r="R855">
        <v>12</v>
      </c>
    </row>
    <row r="856" spans="1:18" x14ac:dyDescent="0.3">
      <c r="A856">
        <v>132003</v>
      </c>
      <c r="B856" t="s">
        <v>49</v>
      </c>
      <c r="C856" t="s">
        <v>17</v>
      </c>
      <c r="D856">
        <v>508</v>
      </c>
      <c r="E856">
        <v>240</v>
      </c>
      <c r="F856">
        <v>427</v>
      </c>
      <c r="G856">
        <v>0</v>
      </c>
      <c r="H856">
        <v>14984</v>
      </c>
      <c r="I856">
        <v>1</v>
      </c>
      <c r="J856">
        <v>61</v>
      </c>
      <c r="K856">
        <v>303</v>
      </c>
      <c r="L856">
        <v>377</v>
      </c>
      <c r="M856">
        <v>5.5714285710000002</v>
      </c>
      <c r="N856">
        <v>28</v>
      </c>
      <c r="O856">
        <v>0</v>
      </c>
      <c r="P856" t="s">
        <v>92</v>
      </c>
      <c r="Q856" t="s">
        <v>125</v>
      </c>
      <c r="R856">
        <v>8</v>
      </c>
    </row>
    <row r="857" spans="1:18" x14ac:dyDescent="0.3">
      <c r="A857">
        <v>172220</v>
      </c>
      <c r="B857" t="s">
        <v>22</v>
      </c>
      <c r="C857" t="s">
        <v>14</v>
      </c>
      <c r="D857">
        <v>676</v>
      </c>
      <c r="E857">
        <v>156</v>
      </c>
      <c r="F857">
        <v>203</v>
      </c>
      <c r="G857">
        <v>0</v>
      </c>
      <c r="H857">
        <v>4877</v>
      </c>
      <c r="I857">
        <v>18</v>
      </c>
      <c r="J857">
        <v>54</v>
      </c>
      <c r="K857">
        <v>172</v>
      </c>
      <c r="L857">
        <v>201</v>
      </c>
      <c r="M857">
        <v>12.133333329999999</v>
      </c>
      <c r="N857">
        <v>1</v>
      </c>
      <c r="O857">
        <v>57</v>
      </c>
      <c r="P857" t="s">
        <v>98</v>
      </c>
      <c r="Q857" t="s">
        <v>120</v>
      </c>
      <c r="R857">
        <v>19</v>
      </c>
    </row>
    <row r="858" spans="1:18" x14ac:dyDescent="0.3">
      <c r="A858">
        <v>189916</v>
      </c>
      <c r="B858" t="s">
        <v>30</v>
      </c>
      <c r="C858" t="s">
        <v>14</v>
      </c>
      <c r="D858">
        <v>805</v>
      </c>
      <c r="E858">
        <v>382</v>
      </c>
      <c r="F858">
        <v>507</v>
      </c>
      <c r="G858">
        <v>0</v>
      </c>
      <c r="H858">
        <v>17020</v>
      </c>
      <c r="I858">
        <v>6</v>
      </c>
      <c r="J858">
        <v>78</v>
      </c>
      <c r="K858">
        <v>506</v>
      </c>
      <c r="L858">
        <v>421</v>
      </c>
      <c r="M858">
        <v>21.166666670000001</v>
      </c>
      <c r="N858">
        <v>0</v>
      </c>
      <c r="O858">
        <v>87</v>
      </c>
      <c r="P858" t="s">
        <v>97</v>
      </c>
      <c r="Q858">
        <v>0</v>
      </c>
      <c r="R858">
        <v>5</v>
      </c>
    </row>
    <row r="859" spans="1:18" x14ac:dyDescent="0.3">
      <c r="A859">
        <v>89358</v>
      </c>
      <c r="B859" t="s">
        <v>16</v>
      </c>
      <c r="C859" t="s">
        <v>14</v>
      </c>
      <c r="D859">
        <v>732</v>
      </c>
      <c r="E859">
        <v>409</v>
      </c>
      <c r="F859">
        <v>463</v>
      </c>
      <c r="G859">
        <v>0</v>
      </c>
      <c r="H859">
        <v>13763</v>
      </c>
      <c r="I859">
        <v>12</v>
      </c>
      <c r="J859">
        <v>63</v>
      </c>
      <c r="K859">
        <v>416</v>
      </c>
      <c r="L859">
        <v>450</v>
      </c>
      <c r="M859">
        <v>11.66666667</v>
      </c>
      <c r="N859">
        <v>1</v>
      </c>
      <c r="O859">
        <v>59</v>
      </c>
      <c r="P859" t="s">
        <v>89</v>
      </c>
      <c r="Q859" t="s">
        <v>120</v>
      </c>
      <c r="R859">
        <v>20</v>
      </c>
    </row>
    <row r="860" spans="1:18" x14ac:dyDescent="0.3">
      <c r="A860">
        <v>82843</v>
      </c>
      <c r="B860" t="s">
        <v>57</v>
      </c>
      <c r="C860" t="s">
        <v>17</v>
      </c>
      <c r="D860">
        <v>737</v>
      </c>
      <c r="E860">
        <v>302</v>
      </c>
      <c r="F860">
        <v>445</v>
      </c>
      <c r="G860">
        <v>0</v>
      </c>
      <c r="H860">
        <v>14822</v>
      </c>
      <c r="I860">
        <v>5</v>
      </c>
      <c r="J860">
        <v>76</v>
      </c>
      <c r="K860">
        <v>383</v>
      </c>
      <c r="L860">
        <v>357</v>
      </c>
      <c r="M860">
        <v>5.0714285710000002</v>
      </c>
      <c r="N860">
        <v>28</v>
      </c>
      <c r="O860">
        <v>0</v>
      </c>
      <c r="P860" t="s">
        <v>91</v>
      </c>
      <c r="Q860" t="s">
        <v>122</v>
      </c>
      <c r="R860">
        <v>5</v>
      </c>
    </row>
    <row r="861" spans="1:18" x14ac:dyDescent="0.3">
      <c r="A861">
        <v>56124</v>
      </c>
      <c r="B861" t="s">
        <v>63</v>
      </c>
      <c r="C861" t="s">
        <v>14</v>
      </c>
      <c r="D861">
        <v>600</v>
      </c>
      <c r="E861">
        <v>254</v>
      </c>
      <c r="F861">
        <v>294</v>
      </c>
      <c r="G861">
        <v>0</v>
      </c>
      <c r="H861">
        <v>9800</v>
      </c>
      <c r="I861">
        <v>3</v>
      </c>
      <c r="J861">
        <v>16</v>
      </c>
      <c r="K861">
        <v>255</v>
      </c>
      <c r="L861">
        <v>292</v>
      </c>
      <c r="M861">
        <v>15</v>
      </c>
      <c r="N861">
        <v>0</v>
      </c>
      <c r="O861">
        <v>46</v>
      </c>
      <c r="P861" t="s">
        <v>97</v>
      </c>
      <c r="Q861">
        <v>0</v>
      </c>
      <c r="R861">
        <v>20</v>
      </c>
    </row>
    <row r="862" spans="1:18" x14ac:dyDescent="0.3">
      <c r="A862">
        <v>75840</v>
      </c>
      <c r="B862" t="s">
        <v>48</v>
      </c>
      <c r="C862" t="s">
        <v>14</v>
      </c>
      <c r="D862">
        <v>686</v>
      </c>
      <c r="E862">
        <v>356</v>
      </c>
      <c r="F862">
        <v>492</v>
      </c>
      <c r="G862">
        <v>0</v>
      </c>
      <c r="H862">
        <v>19695</v>
      </c>
      <c r="I862">
        <v>3</v>
      </c>
      <c r="J862">
        <v>64</v>
      </c>
      <c r="K862">
        <v>449</v>
      </c>
      <c r="L862">
        <v>408</v>
      </c>
      <c r="M862">
        <v>12.75</v>
      </c>
      <c r="N862">
        <v>0</v>
      </c>
      <c r="O862">
        <v>82</v>
      </c>
      <c r="P862" t="s">
        <v>93</v>
      </c>
      <c r="Q862" t="s">
        <v>120</v>
      </c>
      <c r="R862">
        <v>20</v>
      </c>
    </row>
    <row r="863" spans="1:18" x14ac:dyDescent="0.3">
      <c r="A863">
        <v>163220</v>
      </c>
      <c r="B863" t="s">
        <v>22</v>
      </c>
      <c r="C863" t="s">
        <v>31</v>
      </c>
      <c r="D863">
        <v>5829</v>
      </c>
      <c r="E863">
        <v>585</v>
      </c>
      <c r="F863">
        <v>977</v>
      </c>
      <c r="G863">
        <v>99</v>
      </c>
      <c r="H863">
        <v>52437</v>
      </c>
      <c r="I863">
        <v>16</v>
      </c>
      <c r="J863">
        <v>24</v>
      </c>
      <c r="K863">
        <v>987</v>
      </c>
      <c r="L863">
        <v>691</v>
      </c>
      <c r="M863">
        <v>11.5</v>
      </c>
      <c r="N863">
        <v>28</v>
      </c>
      <c r="O863">
        <v>50</v>
      </c>
      <c r="P863" t="s">
        <v>96</v>
      </c>
      <c r="Q863" t="s">
        <v>123</v>
      </c>
      <c r="R863">
        <v>26</v>
      </c>
    </row>
    <row r="864" spans="1:18" x14ac:dyDescent="0.3">
      <c r="A864">
        <v>74615</v>
      </c>
      <c r="B864" t="s">
        <v>30</v>
      </c>
      <c r="C864" t="s">
        <v>14</v>
      </c>
      <c r="D864">
        <v>500</v>
      </c>
      <c r="E864">
        <v>155</v>
      </c>
      <c r="F864">
        <v>423</v>
      </c>
      <c r="G864">
        <v>0</v>
      </c>
      <c r="H864">
        <v>13674</v>
      </c>
      <c r="I864">
        <v>9</v>
      </c>
      <c r="J864">
        <v>59</v>
      </c>
      <c r="K864">
        <v>385</v>
      </c>
      <c r="L864">
        <v>263</v>
      </c>
      <c r="M864">
        <v>7</v>
      </c>
      <c r="N864">
        <v>0</v>
      </c>
      <c r="O864">
        <v>86</v>
      </c>
      <c r="P864" t="s">
        <v>89</v>
      </c>
      <c r="Q864" t="s">
        <v>120</v>
      </c>
      <c r="R864">
        <v>9</v>
      </c>
    </row>
    <row r="865" spans="1:18" x14ac:dyDescent="0.3">
      <c r="A865">
        <v>45808</v>
      </c>
      <c r="B865" t="s">
        <v>13</v>
      </c>
      <c r="C865" t="s">
        <v>17</v>
      </c>
      <c r="D865">
        <v>877</v>
      </c>
      <c r="E865">
        <v>332</v>
      </c>
      <c r="F865">
        <v>432</v>
      </c>
      <c r="G865">
        <v>3</v>
      </c>
      <c r="H865">
        <v>16670</v>
      </c>
      <c r="I865">
        <v>7</v>
      </c>
      <c r="J865">
        <v>15</v>
      </c>
      <c r="K865">
        <v>380</v>
      </c>
      <c r="L865">
        <v>392</v>
      </c>
      <c r="M865">
        <v>8.5789473679999997</v>
      </c>
      <c r="N865">
        <v>0</v>
      </c>
      <c r="O865">
        <v>79</v>
      </c>
      <c r="P865" t="s">
        <v>91</v>
      </c>
      <c r="Q865" t="s">
        <v>122</v>
      </c>
      <c r="R865">
        <v>10</v>
      </c>
    </row>
    <row r="866" spans="1:18" x14ac:dyDescent="0.3">
      <c r="A866">
        <v>162593</v>
      </c>
      <c r="B866" t="s">
        <v>22</v>
      </c>
      <c r="C866" t="s">
        <v>14</v>
      </c>
      <c r="D866">
        <v>5954</v>
      </c>
      <c r="E866">
        <v>1500</v>
      </c>
      <c r="F866">
        <v>1263</v>
      </c>
      <c r="G866">
        <v>99</v>
      </c>
      <c r="H866">
        <v>68593</v>
      </c>
      <c r="I866">
        <v>17</v>
      </c>
      <c r="J866">
        <v>57</v>
      </c>
      <c r="K866">
        <v>1500</v>
      </c>
      <c r="L866">
        <v>1185</v>
      </c>
      <c r="M866">
        <v>9.2857142859999993</v>
      </c>
      <c r="N866">
        <v>1</v>
      </c>
      <c r="O866">
        <v>47</v>
      </c>
      <c r="P866" t="s">
        <v>94</v>
      </c>
      <c r="Q866" t="s">
        <v>122</v>
      </c>
      <c r="R866">
        <v>14</v>
      </c>
    </row>
    <row r="867" spans="1:18" x14ac:dyDescent="0.3">
      <c r="A867">
        <v>20237</v>
      </c>
      <c r="B867" t="s">
        <v>18</v>
      </c>
      <c r="C867" t="s">
        <v>17</v>
      </c>
      <c r="D867">
        <v>674</v>
      </c>
      <c r="E867">
        <v>294</v>
      </c>
      <c r="F867">
        <v>405</v>
      </c>
      <c r="G867">
        <v>1</v>
      </c>
      <c r="H867">
        <v>13120</v>
      </c>
      <c r="I867">
        <v>2</v>
      </c>
      <c r="J867">
        <v>65</v>
      </c>
      <c r="K867">
        <v>381</v>
      </c>
      <c r="L867">
        <v>347</v>
      </c>
      <c r="M867">
        <v>6.266666667</v>
      </c>
      <c r="N867">
        <v>2</v>
      </c>
      <c r="O867">
        <v>45</v>
      </c>
      <c r="P867" t="s">
        <v>90</v>
      </c>
      <c r="Q867" t="s">
        <v>121</v>
      </c>
      <c r="R867">
        <v>13</v>
      </c>
    </row>
    <row r="868" spans="1:18" x14ac:dyDescent="0.3">
      <c r="A868">
        <v>54828</v>
      </c>
      <c r="B868" t="s">
        <v>63</v>
      </c>
      <c r="C868" t="s">
        <v>17</v>
      </c>
      <c r="D868">
        <v>338</v>
      </c>
      <c r="E868">
        <v>158</v>
      </c>
      <c r="F868">
        <v>227</v>
      </c>
      <c r="G868">
        <v>0</v>
      </c>
      <c r="H868">
        <v>6834</v>
      </c>
      <c r="I868">
        <v>0</v>
      </c>
      <c r="J868">
        <v>90</v>
      </c>
      <c r="K868">
        <v>195</v>
      </c>
      <c r="L868">
        <v>197</v>
      </c>
      <c r="M868">
        <v>7.8181818180000002</v>
      </c>
      <c r="N868">
        <v>2</v>
      </c>
      <c r="O868">
        <v>71</v>
      </c>
      <c r="P868" t="s">
        <v>100</v>
      </c>
      <c r="Q868" t="s">
        <v>125</v>
      </c>
      <c r="R868">
        <v>5</v>
      </c>
    </row>
    <row r="869" spans="1:18" x14ac:dyDescent="0.3">
      <c r="A869">
        <v>168589</v>
      </c>
      <c r="B869" t="s">
        <v>51</v>
      </c>
      <c r="C869" t="s">
        <v>17</v>
      </c>
      <c r="D869">
        <v>835</v>
      </c>
      <c r="E869">
        <v>186</v>
      </c>
      <c r="F869">
        <v>274</v>
      </c>
      <c r="G869">
        <v>7</v>
      </c>
      <c r="H869">
        <v>10045</v>
      </c>
      <c r="I869">
        <v>2</v>
      </c>
      <c r="J869">
        <v>32</v>
      </c>
      <c r="K869">
        <v>244</v>
      </c>
      <c r="L869">
        <v>240</v>
      </c>
      <c r="M869">
        <v>11.875</v>
      </c>
      <c r="N869">
        <v>0</v>
      </c>
      <c r="O869">
        <v>0</v>
      </c>
      <c r="P869" t="s">
        <v>102</v>
      </c>
      <c r="Q869" t="s">
        <v>123</v>
      </c>
      <c r="R869">
        <v>10</v>
      </c>
    </row>
    <row r="870" spans="1:18" x14ac:dyDescent="0.3">
      <c r="A870">
        <v>168275</v>
      </c>
      <c r="B870" t="s">
        <v>22</v>
      </c>
      <c r="C870" t="s">
        <v>31</v>
      </c>
      <c r="D870">
        <v>3373</v>
      </c>
      <c r="E870">
        <v>643</v>
      </c>
      <c r="F870">
        <v>729</v>
      </c>
      <c r="G870">
        <v>96</v>
      </c>
      <c r="H870">
        <v>29018</v>
      </c>
      <c r="I870">
        <v>7</v>
      </c>
      <c r="J870">
        <v>56</v>
      </c>
      <c r="K870">
        <v>682</v>
      </c>
      <c r="L870">
        <v>699</v>
      </c>
      <c r="M870">
        <v>13.69230769</v>
      </c>
      <c r="N870">
        <v>0</v>
      </c>
      <c r="O870">
        <v>77</v>
      </c>
      <c r="P870" t="s">
        <v>96</v>
      </c>
      <c r="Q870" t="s">
        <v>123</v>
      </c>
      <c r="R870">
        <v>36</v>
      </c>
    </row>
    <row r="871" spans="1:18" x14ac:dyDescent="0.3">
      <c r="A871">
        <v>175438</v>
      </c>
      <c r="B871" t="s">
        <v>51</v>
      </c>
      <c r="C871" t="s">
        <v>97</v>
      </c>
      <c r="D871">
        <v>925</v>
      </c>
      <c r="E871">
        <v>129</v>
      </c>
      <c r="F871">
        <v>441</v>
      </c>
      <c r="G871">
        <v>8</v>
      </c>
      <c r="H871">
        <v>18634</v>
      </c>
      <c r="I871">
        <v>8</v>
      </c>
      <c r="J871">
        <v>28</v>
      </c>
      <c r="K871">
        <v>363</v>
      </c>
      <c r="L871">
        <v>215</v>
      </c>
      <c r="M871">
        <v>15.46428571</v>
      </c>
      <c r="N871">
        <v>3</v>
      </c>
      <c r="O871">
        <v>77</v>
      </c>
      <c r="P871" t="s">
        <v>104</v>
      </c>
      <c r="Q871" t="s">
        <v>123</v>
      </c>
      <c r="R871">
        <v>25</v>
      </c>
    </row>
    <row r="872" spans="1:18" x14ac:dyDescent="0.3">
      <c r="A872">
        <v>68427</v>
      </c>
      <c r="B872" t="s">
        <v>30</v>
      </c>
      <c r="C872" t="s">
        <v>97</v>
      </c>
      <c r="D872">
        <v>483</v>
      </c>
      <c r="E872">
        <v>341</v>
      </c>
      <c r="F872">
        <v>430</v>
      </c>
      <c r="G872">
        <v>0</v>
      </c>
      <c r="H872">
        <v>14629</v>
      </c>
      <c r="I872">
        <v>17</v>
      </c>
      <c r="J872">
        <v>61</v>
      </c>
      <c r="K872">
        <v>393</v>
      </c>
      <c r="L872">
        <v>382</v>
      </c>
      <c r="M872">
        <v>38</v>
      </c>
      <c r="N872">
        <v>0</v>
      </c>
      <c r="O872">
        <v>0</v>
      </c>
      <c r="P872" t="s">
        <v>104</v>
      </c>
      <c r="Q872" t="s">
        <v>123</v>
      </c>
      <c r="R872">
        <v>25</v>
      </c>
    </row>
    <row r="873" spans="1:18" x14ac:dyDescent="0.3">
      <c r="A873">
        <v>89680</v>
      </c>
      <c r="B873" t="s">
        <v>16</v>
      </c>
      <c r="C873" t="s">
        <v>17</v>
      </c>
      <c r="D873">
        <v>1290</v>
      </c>
      <c r="E873">
        <v>515</v>
      </c>
      <c r="F873">
        <v>624</v>
      </c>
      <c r="G873">
        <v>2</v>
      </c>
      <c r="H873">
        <v>17626</v>
      </c>
      <c r="I873">
        <v>8</v>
      </c>
      <c r="J873">
        <v>74</v>
      </c>
      <c r="K873">
        <v>559</v>
      </c>
      <c r="L873">
        <v>575</v>
      </c>
      <c r="M873">
        <v>10</v>
      </c>
      <c r="N873">
        <v>2</v>
      </c>
      <c r="O873">
        <v>55</v>
      </c>
      <c r="P873" t="s">
        <v>94</v>
      </c>
      <c r="Q873" t="s">
        <v>122</v>
      </c>
      <c r="R873">
        <v>15</v>
      </c>
    </row>
    <row r="874" spans="1:18" x14ac:dyDescent="0.3">
      <c r="A874">
        <v>132131</v>
      </c>
      <c r="B874" t="s">
        <v>49</v>
      </c>
      <c r="C874" t="s">
        <v>17</v>
      </c>
      <c r="D874">
        <v>613</v>
      </c>
      <c r="E874">
        <v>129</v>
      </c>
      <c r="F874">
        <v>244</v>
      </c>
      <c r="G874">
        <v>0</v>
      </c>
      <c r="H874">
        <v>8382</v>
      </c>
      <c r="I874">
        <v>0</v>
      </c>
      <c r="J874">
        <v>50</v>
      </c>
      <c r="K874">
        <v>207</v>
      </c>
      <c r="L874">
        <v>168</v>
      </c>
      <c r="M874">
        <v>14.875</v>
      </c>
      <c r="N874">
        <v>0</v>
      </c>
      <c r="O874">
        <v>38</v>
      </c>
      <c r="P874" t="s">
        <v>101</v>
      </c>
      <c r="Q874" t="s">
        <v>125</v>
      </c>
      <c r="R874">
        <v>25</v>
      </c>
    </row>
    <row r="875" spans="1:18" x14ac:dyDescent="0.3">
      <c r="A875">
        <v>180175</v>
      </c>
      <c r="B875" t="s">
        <v>41</v>
      </c>
      <c r="C875" t="s">
        <v>17</v>
      </c>
      <c r="D875">
        <v>938</v>
      </c>
      <c r="E875">
        <v>297</v>
      </c>
      <c r="F875">
        <v>379</v>
      </c>
      <c r="G875">
        <v>3</v>
      </c>
      <c r="H875">
        <v>15721</v>
      </c>
      <c r="I875">
        <v>5</v>
      </c>
      <c r="J875">
        <v>52</v>
      </c>
      <c r="K875">
        <v>319</v>
      </c>
      <c r="L875">
        <v>344</v>
      </c>
      <c r="M875">
        <v>14.07142857</v>
      </c>
      <c r="N875">
        <v>0</v>
      </c>
      <c r="O875">
        <v>71</v>
      </c>
      <c r="P875" t="s">
        <v>91</v>
      </c>
      <c r="Q875" t="s">
        <v>122</v>
      </c>
      <c r="R875">
        <v>20</v>
      </c>
    </row>
    <row r="876" spans="1:18" x14ac:dyDescent="0.3">
      <c r="A876">
        <v>85931</v>
      </c>
      <c r="B876" t="s">
        <v>53</v>
      </c>
      <c r="C876" t="s">
        <v>31</v>
      </c>
      <c r="D876">
        <v>246</v>
      </c>
      <c r="E876">
        <v>256</v>
      </c>
      <c r="F876">
        <v>297</v>
      </c>
      <c r="G876">
        <v>0</v>
      </c>
      <c r="H876">
        <v>9572</v>
      </c>
      <c r="I876">
        <v>0</v>
      </c>
      <c r="J876">
        <v>86</v>
      </c>
      <c r="K876">
        <v>269</v>
      </c>
      <c r="L876">
        <v>276</v>
      </c>
      <c r="M876">
        <v>6.1111111109999996</v>
      </c>
      <c r="N876">
        <v>0</v>
      </c>
      <c r="O876">
        <v>0</v>
      </c>
      <c r="P876" t="s">
        <v>92</v>
      </c>
      <c r="Q876" t="s">
        <v>125</v>
      </c>
      <c r="R876">
        <v>6</v>
      </c>
    </row>
    <row r="877" spans="1:18" x14ac:dyDescent="0.3">
      <c r="A877">
        <v>147305</v>
      </c>
      <c r="B877" t="s">
        <v>22</v>
      </c>
      <c r="C877" t="s">
        <v>14</v>
      </c>
      <c r="D877">
        <v>2741</v>
      </c>
      <c r="E877">
        <v>618</v>
      </c>
      <c r="F877">
        <v>558</v>
      </c>
      <c r="G877">
        <v>77</v>
      </c>
      <c r="H877">
        <v>21986</v>
      </c>
      <c r="I877">
        <v>4</v>
      </c>
      <c r="J877">
        <v>50</v>
      </c>
      <c r="K877">
        <v>609</v>
      </c>
      <c r="L877">
        <v>586</v>
      </c>
      <c r="M877">
        <v>12.4</v>
      </c>
      <c r="N877">
        <v>1</v>
      </c>
      <c r="O877">
        <v>45</v>
      </c>
      <c r="P877" t="s">
        <v>94</v>
      </c>
      <c r="Q877" t="s">
        <v>122</v>
      </c>
      <c r="R877">
        <v>15</v>
      </c>
    </row>
    <row r="878" spans="1:18" x14ac:dyDescent="0.3">
      <c r="A878">
        <v>122404</v>
      </c>
      <c r="B878" t="s">
        <v>21</v>
      </c>
      <c r="C878" t="s">
        <v>17</v>
      </c>
      <c r="D878">
        <v>546</v>
      </c>
      <c r="E878">
        <v>201</v>
      </c>
      <c r="F878">
        <v>319</v>
      </c>
      <c r="G878">
        <v>1</v>
      </c>
      <c r="H878">
        <v>10633</v>
      </c>
      <c r="I878">
        <v>9</v>
      </c>
      <c r="J878">
        <v>70</v>
      </c>
      <c r="K878">
        <v>244</v>
      </c>
      <c r="L878">
        <v>270</v>
      </c>
      <c r="M878">
        <v>10</v>
      </c>
      <c r="N878">
        <v>28</v>
      </c>
      <c r="O878">
        <v>63</v>
      </c>
      <c r="P878" t="s">
        <v>90</v>
      </c>
      <c r="Q878" t="s">
        <v>121</v>
      </c>
      <c r="R878">
        <v>25</v>
      </c>
    </row>
    <row r="879" spans="1:18" x14ac:dyDescent="0.3">
      <c r="A879">
        <v>27670</v>
      </c>
      <c r="B879" t="s">
        <v>40</v>
      </c>
      <c r="C879" t="s">
        <v>14</v>
      </c>
      <c r="D879">
        <v>894</v>
      </c>
      <c r="E879">
        <v>423</v>
      </c>
      <c r="F879">
        <v>509</v>
      </c>
      <c r="G879">
        <v>2</v>
      </c>
      <c r="H879">
        <v>19549</v>
      </c>
      <c r="I879">
        <v>9</v>
      </c>
      <c r="J879">
        <v>35</v>
      </c>
      <c r="K879">
        <v>481</v>
      </c>
      <c r="L879">
        <v>452</v>
      </c>
      <c r="M879">
        <v>11.5</v>
      </c>
      <c r="N879">
        <v>0</v>
      </c>
      <c r="O879">
        <v>0</v>
      </c>
      <c r="P879" t="s">
        <v>94</v>
      </c>
      <c r="Q879" t="s">
        <v>122</v>
      </c>
      <c r="R879">
        <v>25</v>
      </c>
    </row>
    <row r="880" spans="1:18" x14ac:dyDescent="0.3">
      <c r="A880">
        <v>17791</v>
      </c>
      <c r="B880" t="s">
        <v>18</v>
      </c>
      <c r="C880" t="s">
        <v>17</v>
      </c>
      <c r="D880">
        <v>969</v>
      </c>
      <c r="E880">
        <v>515</v>
      </c>
      <c r="F880">
        <v>596</v>
      </c>
      <c r="G880">
        <v>13</v>
      </c>
      <c r="H880">
        <v>22008</v>
      </c>
      <c r="I880">
        <v>7</v>
      </c>
      <c r="J880">
        <v>51</v>
      </c>
      <c r="K880">
        <v>562</v>
      </c>
      <c r="L880">
        <v>544</v>
      </c>
      <c r="M880">
        <v>25</v>
      </c>
      <c r="N880">
        <v>3</v>
      </c>
      <c r="O880">
        <v>58</v>
      </c>
      <c r="P880" t="s">
        <v>93</v>
      </c>
      <c r="Q880" t="s">
        <v>120</v>
      </c>
      <c r="R880">
        <v>25</v>
      </c>
    </row>
    <row r="881" spans="1:18" x14ac:dyDescent="0.3">
      <c r="A881">
        <v>113728</v>
      </c>
      <c r="B881" t="s">
        <v>32</v>
      </c>
      <c r="C881" t="s">
        <v>14</v>
      </c>
      <c r="D881">
        <v>493</v>
      </c>
      <c r="E881">
        <v>244</v>
      </c>
      <c r="F881">
        <v>337</v>
      </c>
      <c r="G881">
        <v>0</v>
      </c>
      <c r="H881">
        <v>12105</v>
      </c>
      <c r="I881">
        <v>4</v>
      </c>
      <c r="J881">
        <v>61</v>
      </c>
      <c r="K881">
        <v>305</v>
      </c>
      <c r="L881">
        <v>273</v>
      </c>
      <c r="M881">
        <v>15</v>
      </c>
      <c r="N881">
        <v>1</v>
      </c>
      <c r="O881">
        <v>78</v>
      </c>
      <c r="P881" t="s">
        <v>89</v>
      </c>
      <c r="Q881" t="s">
        <v>120</v>
      </c>
      <c r="R881">
        <v>15</v>
      </c>
    </row>
    <row r="882" spans="1:18" x14ac:dyDescent="0.3">
      <c r="A882">
        <v>51846</v>
      </c>
      <c r="B882" t="s">
        <v>54</v>
      </c>
      <c r="C882" t="s">
        <v>17</v>
      </c>
      <c r="D882">
        <v>386</v>
      </c>
      <c r="E882">
        <v>177</v>
      </c>
      <c r="F882">
        <v>251</v>
      </c>
      <c r="G882">
        <v>0</v>
      </c>
      <c r="H882">
        <v>8524</v>
      </c>
      <c r="I882">
        <v>0</v>
      </c>
      <c r="J882">
        <v>83</v>
      </c>
      <c r="K882">
        <v>231</v>
      </c>
      <c r="L882">
        <v>220</v>
      </c>
      <c r="M882">
        <v>15</v>
      </c>
      <c r="N882">
        <v>0</v>
      </c>
      <c r="O882">
        <v>42</v>
      </c>
      <c r="P882" t="s">
        <v>100</v>
      </c>
      <c r="Q882" t="s">
        <v>125</v>
      </c>
      <c r="R882">
        <v>25</v>
      </c>
    </row>
    <row r="883" spans="1:18" x14ac:dyDescent="0.3">
      <c r="A883">
        <v>51528</v>
      </c>
      <c r="B883" t="s">
        <v>54</v>
      </c>
      <c r="C883" t="s">
        <v>17</v>
      </c>
      <c r="D883">
        <v>472</v>
      </c>
      <c r="E883">
        <v>257</v>
      </c>
      <c r="F883">
        <v>337</v>
      </c>
      <c r="G883">
        <v>0</v>
      </c>
      <c r="H883">
        <v>13332</v>
      </c>
      <c r="I883">
        <v>0</v>
      </c>
      <c r="J883">
        <v>64</v>
      </c>
      <c r="K883">
        <v>303</v>
      </c>
      <c r="L883">
        <v>284</v>
      </c>
      <c r="M883">
        <v>6.0714285710000002</v>
      </c>
      <c r="N883">
        <v>0</v>
      </c>
      <c r="O883">
        <v>60</v>
      </c>
      <c r="P883" t="s">
        <v>89</v>
      </c>
      <c r="Q883" t="s">
        <v>120</v>
      </c>
      <c r="R883">
        <v>5</v>
      </c>
    </row>
    <row r="884" spans="1:18" x14ac:dyDescent="0.3">
      <c r="A884">
        <v>155642</v>
      </c>
      <c r="B884" t="s">
        <v>22</v>
      </c>
      <c r="C884" t="s">
        <v>31</v>
      </c>
      <c r="D884">
        <v>1034</v>
      </c>
      <c r="E884">
        <v>176</v>
      </c>
      <c r="F884">
        <v>295</v>
      </c>
      <c r="G884">
        <v>2</v>
      </c>
      <c r="H884">
        <v>10176</v>
      </c>
      <c r="I884">
        <v>20</v>
      </c>
      <c r="J884">
        <v>44</v>
      </c>
      <c r="K884">
        <v>249</v>
      </c>
      <c r="L884">
        <v>222</v>
      </c>
      <c r="M884">
        <v>9</v>
      </c>
      <c r="N884">
        <v>2</v>
      </c>
      <c r="O884">
        <v>0</v>
      </c>
      <c r="P884" t="s">
        <v>89</v>
      </c>
      <c r="Q884" t="s">
        <v>120</v>
      </c>
      <c r="R884">
        <v>12</v>
      </c>
    </row>
    <row r="885" spans="1:18" x14ac:dyDescent="0.3">
      <c r="A885">
        <v>99497</v>
      </c>
      <c r="B885" t="s">
        <v>37</v>
      </c>
      <c r="C885" t="s">
        <v>14</v>
      </c>
      <c r="D885">
        <v>834</v>
      </c>
      <c r="E885">
        <v>383</v>
      </c>
      <c r="F885">
        <v>413</v>
      </c>
      <c r="G885">
        <v>0</v>
      </c>
      <c r="H885">
        <v>12532</v>
      </c>
      <c r="I885">
        <v>2</v>
      </c>
      <c r="J885">
        <v>78</v>
      </c>
      <c r="K885">
        <v>409</v>
      </c>
      <c r="L885">
        <v>382</v>
      </c>
      <c r="M885">
        <v>8.2142857140000007</v>
      </c>
      <c r="N885">
        <v>1</v>
      </c>
      <c r="O885">
        <v>35</v>
      </c>
      <c r="P885" t="s">
        <v>90</v>
      </c>
      <c r="Q885" t="s">
        <v>121</v>
      </c>
      <c r="R885">
        <v>5</v>
      </c>
    </row>
    <row r="886" spans="1:18" x14ac:dyDescent="0.3">
      <c r="A886">
        <v>95240</v>
      </c>
      <c r="B886" t="s">
        <v>16</v>
      </c>
      <c r="C886" t="s">
        <v>14</v>
      </c>
      <c r="D886">
        <v>604</v>
      </c>
      <c r="E886">
        <v>344</v>
      </c>
      <c r="F886">
        <v>391</v>
      </c>
      <c r="G886">
        <v>0</v>
      </c>
      <c r="H886">
        <v>12452</v>
      </c>
      <c r="I886">
        <v>5</v>
      </c>
      <c r="J886">
        <v>63</v>
      </c>
      <c r="K886">
        <v>385</v>
      </c>
      <c r="L886">
        <v>339</v>
      </c>
      <c r="M886">
        <v>10.71875</v>
      </c>
      <c r="N886">
        <v>1</v>
      </c>
      <c r="O886">
        <v>45</v>
      </c>
      <c r="P886" t="s">
        <v>90</v>
      </c>
      <c r="Q886" t="s">
        <v>121</v>
      </c>
      <c r="R886">
        <v>11</v>
      </c>
    </row>
    <row r="887" spans="1:18" x14ac:dyDescent="0.3">
      <c r="A887">
        <v>126639</v>
      </c>
      <c r="B887" t="s">
        <v>21</v>
      </c>
      <c r="C887" t="s">
        <v>14</v>
      </c>
      <c r="D887">
        <v>588</v>
      </c>
      <c r="E887">
        <v>237</v>
      </c>
      <c r="F887">
        <v>329</v>
      </c>
      <c r="G887">
        <v>1</v>
      </c>
      <c r="H887">
        <v>11033</v>
      </c>
      <c r="I887">
        <v>4</v>
      </c>
      <c r="J887">
        <v>71</v>
      </c>
      <c r="K887">
        <v>272</v>
      </c>
      <c r="L887">
        <v>292</v>
      </c>
      <c r="M887">
        <v>7.4</v>
      </c>
      <c r="N887">
        <v>0</v>
      </c>
      <c r="O887">
        <v>-17073</v>
      </c>
      <c r="P887" t="s">
        <v>92</v>
      </c>
      <c r="Q887" t="s">
        <v>125</v>
      </c>
      <c r="R887">
        <v>8</v>
      </c>
    </row>
    <row r="888" spans="1:18" x14ac:dyDescent="0.3">
      <c r="A888">
        <v>15965</v>
      </c>
      <c r="B888" t="s">
        <v>18</v>
      </c>
      <c r="C888" t="s">
        <v>14</v>
      </c>
      <c r="D888">
        <v>429</v>
      </c>
      <c r="E888">
        <v>232</v>
      </c>
      <c r="F888">
        <v>286</v>
      </c>
      <c r="G888">
        <v>0</v>
      </c>
      <c r="H888">
        <v>9832</v>
      </c>
      <c r="I888">
        <v>1</v>
      </c>
      <c r="J888">
        <v>75</v>
      </c>
      <c r="K888">
        <v>259</v>
      </c>
      <c r="L888">
        <v>253</v>
      </c>
      <c r="M888">
        <v>3.6875</v>
      </c>
      <c r="N888">
        <v>1</v>
      </c>
      <c r="O888">
        <v>70</v>
      </c>
      <c r="P888" t="s">
        <v>105</v>
      </c>
      <c r="Q888" t="s">
        <v>121</v>
      </c>
      <c r="R888">
        <v>5</v>
      </c>
    </row>
    <row r="889" spans="1:18" x14ac:dyDescent="0.3">
      <c r="A889">
        <v>114321</v>
      </c>
      <c r="B889" t="s">
        <v>32</v>
      </c>
      <c r="C889" t="s">
        <v>14</v>
      </c>
      <c r="D889">
        <v>737</v>
      </c>
      <c r="E889">
        <v>397</v>
      </c>
      <c r="F889">
        <v>456</v>
      </c>
      <c r="G889">
        <v>0</v>
      </c>
      <c r="H889">
        <v>14451</v>
      </c>
      <c r="I889">
        <v>1</v>
      </c>
      <c r="J889">
        <v>56</v>
      </c>
      <c r="K889">
        <v>420</v>
      </c>
      <c r="L889">
        <v>420</v>
      </c>
      <c r="M889">
        <v>15</v>
      </c>
      <c r="N889">
        <v>1002</v>
      </c>
      <c r="O889">
        <v>0</v>
      </c>
      <c r="P889" t="s">
        <v>90</v>
      </c>
      <c r="Q889" t="s">
        <v>121</v>
      </c>
      <c r="R889">
        <v>25</v>
      </c>
    </row>
    <row r="890" spans="1:18" x14ac:dyDescent="0.3">
      <c r="A890">
        <v>132567</v>
      </c>
      <c r="B890" t="s">
        <v>67</v>
      </c>
      <c r="C890" t="s">
        <v>17</v>
      </c>
      <c r="D890">
        <v>985</v>
      </c>
      <c r="E890">
        <v>413</v>
      </c>
      <c r="F890">
        <v>478</v>
      </c>
      <c r="G890">
        <v>3</v>
      </c>
      <c r="H890">
        <v>16809</v>
      </c>
      <c r="I890">
        <v>1</v>
      </c>
      <c r="J890">
        <v>40</v>
      </c>
      <c r="K890">
        <v>453</v>
      </c>
      <c r="L890">
        <v>449</v>
      </c>
      <c r="M890">
        <v>15.33333333</v>
      </c>
      <c r="N890">
        <v>0</v>
      </c>
      <c r="O890">
        <v>63</v>
      </c>
      <c r="P890" t="s">
        <v>101</v>
      </c>
      <c r="Q890" t="s">
        <v>125</v>
      </c>
      <c r="R890">
        <v>20</v>
      </c>
    </row>
    <row r="891" spans="1:18" x14ac:dyDescent="0.3">
      <c r="A891">
        <v>78312</v>
      </c>
      <c r="B891" t="s">
        <v>36</v>
      </c>
      <c r="C891" t="s">
        <v>14</v>
      </c>
      <c r="D891">
        <v>565</v>
      </c>
      <c r="E891">
        <v>332</v>
      </c>
      <c r="F891">
        <v>383</v>
      </c>
      <c r="G891">
        <v>0</v>
      </c>
      <c r="H891">
        <v>15523</v>
      </c>
      <c r="I891">
        <v>3</v>
      </c>
      <c r="J891">
        <v>72</v>
      </c>
      <c r="K891">
        <v>406</v>
      </c>
      <c r="L891">
        <v>370</v>
      </c>
      <c r="M891">
        <v>10.55555556</v>
      </c>
      <c r="N891">
        <v>1</v>
      </c>
      <c r="O891">
        <v>64</v>
      </c>
      <c r="P891" t="s">
        <v>91</v>
      </c>
      <c r="Q891" t="s">
        <v>122</v>
      </c>
      <c r="R891">
        <v>15</v>
      </c>
    </row>
    <row r="892" spans="1:18" x14ac:dyDescent="0.3">
      <c r="A892">
        <v>188078</v>
      </c>
      <c r="B892" t="s">
        <v>47</v>
      </c>
      <c r="C892" t="s">
        <v>14</v>
      </c>
      <c r="D892">
        <v>1083</v>
      </c>
      <c r="E892">
        <v>450</v>
      </c>
      <c r="F892">
        <v>557</v>
      </c>
      <c r="G892">
        <v>11</v>
      </c>
      <c r="H892">
        <v>18815</v>
      </c>
      <c r="I892">
        <v>3</v>
      </c>
      <c r="J892">
        <v>38</v>
      </c>
      <c r="K892">
        <v>502</v>
      </c>
      <c r="L892">
        <v>506</v>
      </c>
      <c r="M892">
        <v>11.125</v>
      </c>
      <c r="N892">
        <v>0</v>
      </c>
      <c r="O892">
        <v>0</v>
      </c>
      <c r="P892" t="s">
        <v>95</v>
      </c>
      <c r="Q892" t="s">
        <v>121</v>
      </c>
      <c r="R892">
        <v>10</v>
      </c>
    </row>
    <row r="893" spans="1:18" x14ac:dyDescent="0.3">
      <c r="A893">
        <v>102398</v>
      </c>
      <c r="B893" t="s">
        <v>37</v>
      </c>
      <c r="C893" t="s">
        <v>17</v>
      </c>
      <c r="D893">
        <v>442</v>
      </c>
      <c r="E893">
        <v>213</v>
      </c>
      <c r="F893">
        <v>259</v>
      </c>
      <c r="G893">
        <v>0</v>
      </c>
      <c r="H893">
        <v>14114</v>
      </c>
      <c r="I893">
        <v>1</v>
      </c>
      <c r="J893">
        <v>53</v>
      </c>
      <c r="K893">
        <v>210</v>
      </c>
      <c r="L893">
        <v>274</v>
      </c>
      <c r="M893">
        <v>5.1666666670000003</v>
      </c>
      <c r="N893">
        <v>0</v>
      </c>
      <c r="O893">
        <v>69</v>
      </c>
      <c r="P893" t="s">
        <v>89</v>
      </c>
      <c r="Q893" t="s">
        <v>120</v>
      </c>
      <c r="R893">
        <v>12</v>
      </c>
    </row>
    <row r="894" spans="1:18" x14ac:dyDescent="0.3">
      <c r="A894">
        <v>45116</v>
      </c>
      <c r="B894" t="s">
        <v>13</v>
      </c>
      <c r="C894" t="s">
        <v>14</v>
      </c>
      <c r="D894">
        <v>1642</v>
      </c>
      <c r="E894">
        <v>522</v>
      </c>
      <c r="F894">
        <v>651</v>
      </c>
      <c r="G894">
        <v>26</v>
      </c>
      <c r="H894">
        <v>28264</v>
      </c>
      <c r="I894">
        <v>5</v>
      </c>
      <c r="J894">
        <v>9</v>
      </c>
      <c r="K894">
        <v>551</v>
      </c>
      <c r="L894">
        <v>611</v>
      </c>
      <c r="M894">
        <v>4.9130434779999996</v>
      </c>
      <c r="N894">
        <v>0</v>
      </c>
      <c r="O894">
        <v>84</v>
      </c>
      <c r="P894" t="s">
        <v>94</v>
      </c>
      <c r="Q894" t="s">
        <v>122</v>
      </c>
      <c r="R894">
        <v>5</v>
      </c>
    </row>
    <row r="895" spans="1:18" x14ac:dyDescent="0.3">
      <c r="A895">
        <v>155921</v>
      </c>
      <c r="B895" t="s">
        <v>22</v>
      </c>
      <c r="C895" t="s">
        <v>14</v>
      </c>
      <c r="D895">
        <v>1483</v>
      </c>
      <c r="E895">
        <v>306</v>
      </c>
      <c r="F895">
        <v>416</v>
      </c>
      <c r="G895">
        <v>27</v>
      </c>
      <c r="H895">
        <v>17874</v>
      </c>
      <c r="I895">
        <v>4</v>
      </c>
      <c r="J895">
        <v>50</v>
      </c>
      <c r="K895">
        <v>333</v>
      </c>
      <c r="L895">
        <v>382</v>
      </c>
      <c r="M895">
        <v>14.07692308</v>
      </c>
      <c r="N895">
        <v>2</v>
      </c>
      <c r="O895">
        <v>77</v>
      </c>
      <c r="P895" t="s">
        <v>101</v>
      </c>
      <c r="Q895" t="s">
        <v>125</v>
      </c>
      <c r="R895">
        <v>25</v>
      </c>
    </row>
    <row r="896" spans="1:18" x14ac:dyDescent="0.3">
      <c r="A896">
        <v>77196</v>
      </c>
      <c r="B896" t="s">
        <v>36</v>
      </c>
      <c r="C896" t="s">
        <v>17</v>
      </c>
      <c r="D896">
        <v>940</v>
      </c>
      <c r="E896">
        <v>428</v>
      </c>
      <c r="F896">
        <v>495</v>
      </c>
      <c r="G896">
        <v>0</v>
      </c>
      <c r="H896">
        <v>16556</v>
      </c>
      <c r="I896">
        <v>3</v>
      </c>
      <c r="J896">
        <v>83</v>
      </c>
      <c r="K896">
        <v>465</v>
      </c>
      <c r="L896">
        <v>452</v>
      </c>
      <c r="M896">
        <v>15</v>
      </c>
      <c r="N896">
        <v>0</v>
      </c>
      <c r="O896">
        <v>32</v>
      </c>
      <c r="P896" t="s">
        <v>90</v>
      </c>
      <c r="Q896" t="s">
        <v>121</v>
      </c>
      <c r="R896">
        <v>25</v>
      </c>
    </row>
    <row r="897" spans="1:18" x14ac:dyDescent="0.3">
      <c r="A897">
        <v>10893</v>
      </c>
      <c r="B897" t="s">
        <v>22</v>
      </c>
      <c r="C897" t="s">
        <v>97</v>
      </c>
      <c r="D897">
        <v>2012</v>
      </c>
      <c r="E897">
        <v>225</v>
      </c>
      <c r="F897">
        <v>374</v>
      </c>
      <c r="G897">
        <v>51</v>
      </c>
      <c r="H897">
        <v>16165</v>
      </c>
      <c r="I897">
        <v>10</v>
      </c>
      <c r="J897">
        <v>36</v>
      </c>
      <c r="K897">
        <v>316</v>
      </c>
      <c r="L897">
        <v>294</v>
      </c>
      <c r="M897">
        <v>15.66666667</v>
      </c>
      <c r="N897">
        <v>0</v>
      </c>
      <c r="O897">
        <v>0</v>
      </c>
      <c r="P897" t="s">
        <v>101</v>
      </c>
      <c r="Q897" t="s">
        <v>125</v>
      </c>
      <c r="R897">
        <v>20</v>
      </c>
    </row>
    <row r="898" spans="1:18" x14ac:dyDescent="0.3">
      <c r="A898">
        <v>19621</v>
      </c>
      <c r="B898" t="s">
        <v>18</v>
      </c>
      <c r="C898" t="s">
        <v>17</v>
      </c>
      <c r="D898">
        <v>517</v>
      </c>
      <c r="E898">
        <v>123</v>
      </c>
      <c r="F898">
        <v>231</v>
      </c>
      <c r="G898">
        <v>0</v>
      </c>
      <c r="H898">
        <v>7025</v>
      </c>
      <c r="I898">
        <v>1</v>
      </c>
      <c r="J898">
        <v>81</v>
      </c>
      <c r="K898">
        <v>180</v>
      </c>
      <c r="L898">
        <v>194</v>
      </c>
      <c r="M898">
        <v>12</v>
      </c>
      <c r="N898">
        <v>0</v>
      </c>
      <c r="O898">
        <v>70</v>
      </c>
      <c r="P898" t="s">
        <v>98</v>
      </c>
      <c r="Q898" t="s">
        <v>120</v>
      </c>
      <c r="R898">
        <v>21</v>
      </c>
    </row>
    <row r="899" spans="1:18" x14ac:dyDescent="0.3">
      <c r="A899">
        <v>149653</v>
      </c>
      <c r="B899" t="s">
        <v>22</v>
      </c>
      <c r="C899" t="s">
        <v>17</v>
      </c>
      <c r="D899">
        <v>1773</v>
      </c>
      <c r="E899">
        <v>292</v>
      </c>
      <c r="F899">
        <v>367</v>
      </c>
      <c r="G899">
        <v>29</v>
      </c>
      <c r="H899">
        <v>12551</v>
      </c>
      <c r="I899">
        <v>41</v>
      </c>
      <c r="J899">
        <v>37</v>
      </c>
      <c r="K899">
        <v>306</v>
      </c>
      <c r="L899">
        <v>346</v>
      </c>
      <c r="M899">
        <v>15</v>
      </c>
      <c r="N899">
        <v>0</v>
      </c>
      <c r="O899">
        <v>48</v>
      </c>
      <c r="P899" t="s">
        <v>104</v>
      </c>
      <c r="Q899" t="s">
        <v>123</v>
      </c>
      <c r="R899">
        <v>10</v>
      </c>
    </row>
    <row r="900" spans="1:18" x14ac:dyDescent="0.3">
      <c r="A900">
        <v>159750</v>
      </c>
      <c r="B900" t="s">
        <v>22</v>
      </c>
      <c r="C900" t="s">
        <v>14</v>
      </c>
      <c r="D900">
        <v>946</v>
      </c>
      <c r="E900">
        <v>382</v>
      </c>
      <c r="F900">
        <v>524</v>
      </c>
      <c r="G900">
        <v>15</v>
      </c>
      <c r="H900">
        <v>18560</v>
      </c>
      <c r="I900">
        <v>5</v>
      </c>
      <c r="J900">
        <v>63</v>
      </c>
      <c r="K900">
        <v>436</v>
      </c>
      <c r="L900">
        <v>465</v>
      </c>
      <c r="M900">
        <v>6</v>
      </c>
      <c r="N900">
        <v>0</v>
      </c>
      <c r="O900">
        <v>79</v>
      </c>
      <c r="P900" t="s">
        <v>89</v>
      </c>
      <c r="Q900" t="s">
        <v>120</v>
      </c>
      <c r="R900">
        <v>9</v>
      </c>
    </row>
    <row r="901" spans="1:18" x14ac:dyDescent="0.3">
      <c r="A901">
        <v>136269</v>
      </c>
      <c r="B901" t="s">
        <v>56</v>
      </c>
      <c r="C901" t="s">
        <v>17</v>
      </c>
      <c r="D901">
        <v>1149</v>
      </c>
      <c r="E901">
        <v>563</v>
      </c>
      <c r="F901">
        <v>606</v>
      </c>
      <c r="G901">
        <v>12</v>
      </c>
      <c r="H901">
        <v>18764</v>
      </c>
      <c r="I901">
        <v>3</v>
      </c>
      <c r="J901">
        <v>27</v>
      </c>
      <c r="K901">
        <v>566</v>
      </c>
      <c r="L901">
        <v>598</v>
      </c>
      <c r="M901">
        <v>8.5555555559999998</v>
      </c>
      <c r="N901">
        <v>0</v>
      </c>
      <c r="O901">
        <v>63</v>
      </c>
      <c r="P901" t="s">
        <v>94</v>
      </c>
      <c r="Q901" t="s">
        <v>122</v>
      </c>
      <c r="R901">
        <v>15</v>
      </c>
    </row>
    <row r="902" spans="1:18" x14ac:dyDescent="0.3">
      <c r="A902">
        <v>108029</v>
      </c>
      <c r="B902" t="s">
        <v>50</v>
      </c>
      <c r="C902" t="s">
        <v>14</v>
      </c>
      <c r="D902">
        <v>729</v>
      </c>
      <c r="E902">
        <v>407</v>
      </c>
      <c r="F902">
        <v>483</v>
      </c>
      <c r="G902">
        <v>3</v>
      </c>
      <c r="H902">
        <v>13568</v>
      </c>
      <c r="I902">
        <v>1</v>
      </c>
      <c r="J902">
        <v>92</v>
      </c>
      <c r="K902">
        <v>444</v>
      </c>
      <c r="L902">
        <v>448</v>
      </c>
      <c r="M902">
        <v>4.875</v>
      </c>
      <c r="N902">
        <v>0</v>
      </c>
      <c r="O902">
        <v>48</v>
      </c>
      <c r="P902" t="s">
        <v>91</v>
      </c>
      <c r="Q902" t="s">
        <v>122</v>
      </c>
      <c r="R902">
        <v>5</v>
      </c>
    </row>
    <row r="903" spans="1:18" x14ac:dyDescent="0.3">
      <c r="A903">
        <v>10719</v>
      </c>
      <c r="B903" t="s">
        <v>41</v>
      </c>
      <c r="C903" t="s">
        <v>17</v>
      </c>
      <c r="D903">
        <v>2375</v>
      </c>
      <c r="E903">
        <v>327</v>
      </c>
      <c r="F903">
        <v>377</v>
      </c>
      <c r="G903">
        <v>67</v>
      </c>
      <c r="H903">
        <v>16653</v>
      </c>
      <c r="I903">
        <v>6</v>
      </c>
      <c r="J903">
        <v>40</v>
      </c>
      <c r="K903">
        <v>358</v>
      </c>
      <c r="L903">
        <v>331</v>
      </c>
      <c r="M903">
        <v>11.55555556</v>
      </c>
      <c r="N903">
        <v>2</v>
      </c>
      <c r="O903">
        <v>83</v>
      </c>
      <c r="P903" t="s">
        <v>97</v>
      </c>
      <c r="Q903">
        <v>0</v>
      </c>
      <c r="R903">
        <v>19</v>
      </c>
    </row>
    <row r="904" spans="1:18" x14ac:dyDescent="0.3">
      <c r="A904">
        <v>156572</v>
      </c>
      <c r="B904" t="s">
        <v>22</v>
      </c>
      <c r="C904" t="s">
        <v>14</v>
      </c>
      <c r="D904">
        <v>3092</v>
      </c>
      <c r="E904">
        <v>578</v>
      </c>
      <c r="F904">
        <v>720</v>
      </c>
      <c r="G904">
        <v>66</v>
      </c>
      <c r="H904">
        <v>25768</v>
      </c>
      <c r="I904">
        <v>13</v>
      </c>
      <c r="J904">
        <v>47</v>
      </c>
      <c r="K904">
        <v>644</v>
      </c>
      <c r="L904">
        <v>641</v>
      </c>
      <c r="M904">
        <v>17.333333329999999</v>
      </c>
      <c r="N904">
        <v>0</v>
      </c>
      <c r="O904">
        <v>0</v>
      </c>
      <c r="P904" t="s">
        <v>94</v>
      </c>
      <c r="Q904" t="s">
        <v>122</v>
      </c>
      <c r="R904">
        <v>25</v>
      </c>
    </row>
    <row r="905" spans="1:18" x14ac:dyDescent="0.3">
      <c r="A905">
        <v>152737</v>
      </c>
      <c r="B905" t="s">
        <v>22</v>
      </c>
      <c r="C905" t="s">
        <v>14</v>
      </c>
      <c r="D905">
        <v>2312</v>
      </c>
      <c r="E905">
        <v>456</v>
      </c>
      <c r="F905">
        <v>589</v>
      </c>
      <c r="G905">
        <v>63</v>
      </c>
      <c r="H905">
        <v>21372</v>
      </c>
      <c r="I905">
        <v>7</v>
      </c>
      <c r="J905">
        <v>44</v>
      </c>
      <c r="K905">
        <v>516</v>
      </c>
      <c r="L905">
        <v>531</v>
      </c>
      <c r="M905">
        <v>8.9411764710000003</v>
      </c>
      <c r="N905">
        <v>0</v>
      </c>
      <c r="O905">
        <v>0</v>
      </c>
      <c r="P905" t="s">
        <v>94</v>
      </c>
      <c r="Q905" t="s">
        <v>122</v>
      </c>
      <c r="R905">
        <v>7</v>
      </c>
    </row>
    <row r="906" spans="1:18" x14ac:dyDescent="0.3">
      <c r="A906">
        <v>94307</v>
      </c>
      <c r="B906" t="s">
        <v>16</v>
      </c>
      <c r="C906" t="s">
        <v>17</v>
      </c>
      <c r="D906">
        <v>1063</v>
      </c>
      <c r="E906">
        <v>269</v>
      </c>
      <c r="F906">
        <v>393</v>
      </c>
      <c r="G906">
        <v>0</v>
      </c>
      <c r="H906">
        <v>13817</v>
      </c>
      <c r="I906">
        <v>36</v>
      </c>
      <c r="J906">
        <v>55</v>
      </c>
      <c r="K906">
        <v>322</v>
      </c>
      <c r="L906">
        <v>304</v>
      </c>
      <c r="M906">
        <v>9.1739130440000007</v>
      </c>
      <c r="N906">
        <v>0</v>
      </c>
      <c r="O906">
        <v>77</v>
      </c>
      <c r="P906" t="s">
        <v>104</v>
      </c>
      <c r="Q906" t="s">
        <v>123</v>
      </c>
      <c r="R906">
        <v>15</v>
      </c>
    </row>
    <row r="907" spans="1:18" x14ac:dyDescent="0.3">
      <c r="A907">
        <v>129947</v>
      </c>
      <c r="B907" t="s">
        <v>49</v>
      </c>
      <c r="C907" t="s">
        <v>17</v>
      </c>
      <c r="D907">
        <v>552</v>
      </c>
      <c r="E907">
        <v>194</v>
      </c>
      <c r="F907">
        <v>315</v>
      </c>
      <c r="G907">
        <v>1</v>
      </c>
      <c r="H907">
        <v>10909</v>
      </c>
      <c r="I907">
        <v>9</v>
      </c>
      <c r="J907">
        <v>49</v>
      </c>
      <c r="K907">
        <v>258</v>
      </c>
      <c r="L907">
        <v>262</v>
      </c>
      <c r="M907">
        <v>20</v>
      </c>
      <c r="N907">
        <v>28</v>
      </c>
      <c r="O907">
        <v>53</v>
      </c>
      <c r="P907" t="s">
        <v>98</v>
      </c>
      <c r="Q907" t="s">
        <v>120</v>
      </c>
      <c r="R907">
        <v>20</v>
      </c>
    </row>
    <row r="908" spans="1:18" x14ac:dyDescent="0.3">
      <c r="A908">
        <v>108919</v>
      </c>
      <c r="B908" t="s">
        <v>50</v>
      </c>
      <c r="C908" t="s">
        <v>17</v>
      </c>
      <c r="D908">
        <v>629</v>
      </c>
      <c r="E908">
        <v>210</v>
      </c>
      <c r="F908">
        <v>327</v>
      </c>
      <c r="G908">
        <v>1</v>
      </c>
      <c r="H908">
        <v>11405</v>
      </c>
      <c r="I908">
        <v>2</v>
      </c>
      <c r="J908">
        <v>62</v>
      </c>
      <c r="K908">
        <v>277</v>
      </c>
      <c r="L908">
        <v>279</v>
      </c>
      <c r="M908">
        <v>9.5</v>
      </c>
      <c r="N908">
        <v>28</v>
      </c>
      <c r="O908">
        <v>0</v>
      </c>
      <c r="P908" t="s">
        <v>89</v>
      </c>
      <c r="Q908" t="s">
        <v>120</v>
      </c>
      <c r="R908">
        <v>15</v>
      </c>
    </row>
    <row r="909" spans="1:18" x14ac:dyDescent="0.3">
      <c r="A909">
        <v>4055</v>
      </c>
      <c r="B909" t="s">
        <v>21</v>
      </c>
      <c r="C909" t="s">
        <v>14</v>
      </c>
      <c r="D909">
        <v>1247</v>
      </c>
      <c r="E909">
        <v>555</v>
      </c>
      <c r="F909">
        <v>718</v>
      </c>
      <c r="G909">
        <v>8</v>
      </c>
      <c r="H909">
        <v>28285</v>
      </c>
      <c r="I909">
        <v>4</v>
      </c>
      <c r="J909">
        <v>62</v>
      </c>
      <c r="K909">
        <v>617</v>
      </c>
      <c r="L909">
        <v>672</v>
      </c>
      <c r="M909">
        <v>10.15384615</v>
      </c>
      <c r="N909">
        <v>1</v>
      </c>
      <c r="O909">
        <v>46</v>
      </c>
      <c r="P909" t="s">
        <v>93</v>
      </c>
      <c r="Q909" t="s">
        <v>120</v>
      </c>
      <c r="R909">
        <v>10</v>
      </c>
    </row>
    <row r="910" spans="1:18" x14ac:dyDescent="0.3">
      <c r="A910">
        <v>175907</v>
      </c>
      <c r="B910" t="s">
        <v>51</v>
      </c>
      <c r="C910" t="s">
        <v>17</v>
      </c>
      <c r="D910">
        <v>807</v>
      </c>
      <c r="E910">
        <v>351</v>
      </c>
      <c r="F910">
        <v>420</v>
      </c>
      <c r="G910">
        <v>0</v>
      </c>
      <c r="H910">
        <v>16532</v>
      </c>
      <c r="I910">
        <v>7</v>
      </c>
      <c r="J910">
        <v>51</v>
      </c>
      <c r="K910">
        <v>388</v>
      </c>
      <c r="L910">
        <v>377</v>
      </c>
      <c r="M910">
        <v>9.5294117650000008</v>
      </c>
      <c r="N910">
        <v>2</v>
      </c>
      <c r="O910">
        <v>82</v>
      </c>
      <c r="P910" t="s">
        <v>89</v>
      </c>
      <c r="Q910" t="s">
        <v>120</v>
      </c>
      <c r="R910">
        <v>15</v>
      </c>
    </row>
    <row r="911" spans="1:18" x14ac:dyDescent="0.3">
      <c r="A911">
        <v>13188</v>
      </c>
      <c r="B911" t="s">
        <v>34</v>
      </c>
      <c r="C911" t="s">
        <v>17</v>
      </c>
      <c r="D911">
        <v>679</v>
      </c>
      <c r="E911">
        <v>236</v>
      </c>
      <c r="F911">
        <v>328</v>
      </c>
      <c r="G911">
        <v>1</v>
      </c>
      <c r="H911">
        <v>6997</v>
      </c>
      <c r="I911">
        <v>0</v>
      </c>
      <c r="J911">
        <v>91</v>
      </c>
      <c r="K911">
        <v>247</v>
      </c>
      <c r="L911">
        <v>304</v>
      </c>
      <c r="M911">
        <v>47.18181818</v>
      </c>
      <c r="N911">
        <v>0</v>
      </c>
      <c r="O911">
        <v>47</v>
      </c>
      <c r="P911" t="s">
        <v>100</v>
      </c>
      <c r="Q911" t="s">
        <v>125</v>
      </c>
      <c r="R911">
        <v>100</v>
      </c>
    </row>
    <row r="912" spans="1:18" x14ac:dyDescent="0.3">
      <c r="A912">
        <v>35181</v>
      </c>
      <c r="B912" t="s">
        <v>13</v>
      </c>
      <c r="C912" t="s">
        <v>14</v>
      </c>
      <c r="D912">
        <v>1395</v>
      </c>
      <c r="E912">
        <v>471</v>
      </c>
      <c r="F912">
        <v>642</v>
      </c>
      <c r="G912">
        <v>28</v>
      </c>
      <c r="H912">
        <v>28892</v>
      </c>
      <c r="I912">
        <v>6</v>
      </c>
      <c r="J912">
        <v>20</v>
      </c>
      <c r="K912">
        <v>509</v>
      </c>
      <c r="L912">
        <v>580</v>
      </c>
      <c r="M912">
        <v>20.875</v>
      </c>
      <c r="N912">
        <v>2</v>
      </c>
      <c r="O912">
        <v>65</v>
      </c>
      <c r="P912" t="s">
        <v>94</v>
      </c>
      <c r="Q912" t="s">
        <v>122</v>
      </c>
      <c r="R912">
        <v>25</v>
      </c>
    </row>
    <row r="913" spans="1:18" x14ac:dyDescent="0.3">
      <c r="A913">
        <v>53127</v>
      </c>
      <c r="B913" t="s">
        <v>54</v>
      </c>
      <c r="C913" t="s">
        <v>14</v>
      </c>
      <c r="D913">
        <v>576</v>
      </c>
      <c r="E913">
        <v>216</v>
      </c>
      <c r="F913">
        <v>339</v>
      </c>
      <c r="G913">
        <v>0</v>
      </c>
      <c r="H913">
        <v>17149</v>
      </c>
      <c r="I913">
        <v>0</v>
      </c>
      <c r="J913">
        <v>78</v>
      </c>
      <c r="K913">
        <v>319</v>
      </c>
      <c r="L913">
        <v>295</v>
      </c>
      <c r="M913">
        <v>17.625</v>
      </c>
      <c r="N913">
        <v>2</v>
      </c>
      <c r="O913">
        <v>0</v>
      </c>
      <c r="P913" t="s">
        <v>90</v>
      </c>
      <c r="Q913" t="s">
        <v>121</v>
      </c>
      <c r="R913">
        <v>30</v>
      </c>
    </row>
    <row r="914" spans="1:18" x14ac:dyDescent="0.3">
      <c r="A914">
        <v>88056</v>
      </c>
      <c r="B914" t="s">
        <v>16</v>
      </c>
      <c r="C914" t="s">
        <v>17</v>
      </c>
      <c r="D914">
        <v>1355</v>
      </c>
      <c r="E914">
        <v>496</v>
      </c>
      <c r="F914">
        <v>670</v>
      </c>
      <c r="G914">
        <v>13</v>
      </c>
      <c r="H914">
        <v>27692</v>
      </c>
      <c r="I914">
        <v>9</v>
      </c>
      <c r="J914">
        <v>65</v>
      </c>
      <c r="K914">
        <v>567</v>
      </c>
      <c r="L914">
        <v>593</v>
      </c>
      <c r="M914">
        <v>3.8</v>
      </c>
      <c r="N914">
        <v>0</v>
      </c>
      <c r="O914">
        <v>68</v>
      </c>
      <c r="P914" t="s">
        <v>94</v>
      </c>
      <c r="Q914" t="s">
        <v>122</v>
      </c>
      <c r="R914">
        <v>5</v>
      </c>
    </row>
    <row r="915" spans="1:18" x14ac:dyDescent="0.3">
      <c r="A915">
        <v>145944</v>
      </c>
      <c r="B915" t="s">
        <v>22</v>
      </c>
      <c r="C915" t="s">
        <v>17</v>
      </c>
      <c r="D915">
        <v>2679</v>
      </c>
      <c r="E915">
        <v>445</v>
      </c>
      <c r="F915">
        <v>572</v>
      </c>
      <c r="G915">
        <v>78</v>
      </c>
      <c r="H915">
        <v>20693</v>
      </c>
      <c r="I915">
        <v>11</v>
      </c>
      <c r="J915">
        <v>55</v>
      </c>
      <c r="K915">
        <v>470</v>
      </c>
      <c r="L915">
        <v>535</v>
      </c>
      <c r="M915">
        <v>6.5833333329999997</v>
      </c>
      <c r="N915">
        <v>0</v>
      </c>
      <c r="O915">
        <v>70</v>
      </c>
      <c r="P915" t="s">
        <v>94</v>
      </c>
      <c r="Q915" t="s">
        <v>122</v>
      </c>
      <c r="R915">
        <v>13</v>
      </c>
    </row>
    <row r="916" spans="1:18" x14ac:dyDescent="0.3">
      <c r="A916">
        <v>86640</v>
      </c>
      <c r="B916" t="s">
        <v>46</v>
      </c>
      <c r="C916" t="s">
        <v>17</v>
      </c>
      <c r="D916">
        <v>553</v>
      </c>
      <c r="E916">
        <v>340</v>
      </c>
      <c r="F916">
        <v>395</v>
      </c>
      <c r="G916">
        <v>0</v>
      </c>
      <c r="H916">
        <v>13167</v>
      </c>
      <c r="I916">
        <v>1</v>
      </c>
      <c r="J916">
        <v>76</v>
      </c>
      <c r="K916">
        <v>399</v>
      </c>
      <c r="L916">
        <v>355</v>
      </c>
      <c r="M916">
        <v>6.8620689659999998</v>
      </c>
      <c r="N916">
        <v>0</v>
      </c>
      <c r="O916">
        <v>0</v>
      </c>
      <c r="P916" t="s">
        <v>92</v>
      </c>
      <c r="Q916" t="s">
        <v>125</v>
      </c>
      <c r="R916">
        <v>13</v>
      </c>
    </row>
    <row r="917" spans="1:18" x14ac:dyDescent="0.3">
      <c r="A917">
        <v>99673</v>
      </c>
      <c r="B917" t="s">
        <v>37</v>
      </c>
      <c r="C917" t="s">
        <v>17</v>
      </c>
      <c r="D917">
        <v>638</v>
      </c>
      <c r="E917">
        <v>470</v>
      </c>
      <c r="F917">
        <v>521</v>
      </c>
      <c r="G917">
        <v>0</v>
      </c>
      <c r="H917">
        <v>15490</v>
      </c>
      <c r="I917">
        <v>2</v>
      </c>
      <c r="J917">
        <v>84</v>
      </c>
      <c r="K917">
        <v>483</v>
      </c>
      <c r="L917">
        <v>488</v>
      </c>
      <c r="M917">
        <v>9.5</v>
      </c>
      <c r="N917">
        <v>0</v>
      </c>
      <c r="O917">
        <v>39</v>
      </c>
      <c r="P917" t="s">
        <v>91</v>
      </c>
      <c r="Q917" t="s">
        <v>122</v>
      </c>
      <c r="R917">
        <v>22</v>
      </c>
    </row>
    <row r="918" spans="1:18" x14ac:dyDescent="0.3">
      <c r="A918">
        <v>96000</v>
      </c>
      <c r="B918" t="s">
        <v>16</v>
      </c>
      <c r="C918" t="s">
        <v>14</v>
      </c>
      <c r="D918">
        <v>359</v>
      </c>
      <c r="E918">
        <v>88</v>
      </c>
      <c r="F918">
        <v>329</v>
      </c>
      <c r="G918">
        <v>0</v>
      </c>
      <c r="H918">
        <v>10543</v>
      </c>
      <c r="I918">
        <v>10</v>
      </c>
      <c r="J918">
        <v>53</v>
      </c>
      <c r="K918">
        <v>218</v>
      </c>
      <c r="L918">
        <v>159</v>
      </c>
      <c r="M918">
        <v>3.5833333330000001</v>
      </c>
      <c r="N918">
        <v>2</v>
      </c>
      <c r="O918">
        <v>83</v>
      </c>
      <c r="P918" t="s">
        <v>98</v>
      </c>
      <c r="Q918" t="s">
        <v>120</v>
      </c>
      <c r="R918">
        <v>10</v>
      </c>
    </row>
    <row r="919" spans="1:18" x14ac:dyDescent="0.3">
      <c r="A919">
        <v>170256</v>
      </c>
      <c r="B919" t="s">
        <v>22</v>
      </c>
      <c r="C919" t="s">
        <v>17</v>
      </c>
      <c r="D919">
        <v>1246</v>
      </c>
      <c r="E919">
        <v>264</v>
      </c>
      <c r="F919">
        <v>362</v>
      </c>
      <c r="G919">
        <v>13</v>
      </c>
      <c r="H919">
        <v>11851</v>
      </c>
      <c r="I919">
        <v>4</v>
      </c>
      <c r="J919">
        <v>63</v>
      </c>
      <c r="K919">
        <v>296</v>
      </c>
      <c r="L919">
        <v>339</v>
      </c>
      <c r="M919">
        <v>7.5</v>
      </c>
      <c r="N919">
        <v>2</v>
      </c>
      <c r="O919">
        <v>0</v>
      </c>
      <c r="P919" t="s">
        <v>101</v>
      </c>
      <c r="Q919" t="s">
        <v>125</v>
      </c>
      <c r="R919">
        <v>10</v>
      </c>
    </row>
    <row r="920" spans="1:18" x14ac:dyDescent="0.3">
      <c r="A920">
        <v>20821</v>
      </c>
      <c r="B920" t="s">
        <v>18</v>
      </c>
      <c r="C920" t="s">
        <v>14</v>
      </c>
      <c r="D920">
        <v>631</v>
      </c>
      <c r="E920">
        <v>286</v>
      </c>
      <c r="F920">
        <v>373</v>
      </c>
      <c r="G920">
        <v>1</v>
      </c>
      <c r="H920">
        <v>13818</v>
      </c>
      <c r="I920">
        <v>1</v>
      </c>
      <c r="J920">
        <v>83</v>
      </c>
      <c r="K920">
        <v>324</v>
      </c>
      <c r="L920">
        <v>333</v>
      </c>
      <c r="M920">
        <v>12.21428571</v>
      </c>
      <c r="N920">
        <v>1</v>
      </c>
      <c r="O920">
        <v>45</v>
      </c>
      <c r="P920" t="s">
        <v>90</v>
      </c>
      <c r="Q920" t="s">
        <v>121</v>
      </c>
      <c r="R920">
        <v>10</v>
      </c>
    </row>
    <row r="921" spans="1:18" x14ac:dyDescent="0.3">
      <c r="A921">
        <v>189715</v>
      </c>
      <c r="B921" t="s">
        <v>22</v>
      </c>
      <c r="C921" t="s">
        <v>17</v>
      </c>
      <c r="D921">
        <v>5708</v>
      </c>
      <c r="E921">
        <v>504</v>
      </c>
      <c r="F921">
        <v>854</v>
      </c>
      <c r="G921">
        <v>97</v>
      </c>
      <c r="H921">
        <v>36020</v>
      </c>
      <c r="I921">
        <v>19</v>
      </c>
      <c r="J921">
        <v>50</v>
      </c>
      <c r="K921">
        <v>708</v>
      </c>
      <c r="L921">
        <v>575</v>
      </c>
      <c r="M921">
        <v>16.25</v>
      </c>
      <c r="N921">
        <v>28</v>
      </c>
      <c r="O921">
        <v>0</v>
      </c>
      <c r="P921" t="s">
        <v>96</v>
      </c>
      <c r="Q921" t="s">
        <v>123</v>
      </c>
      <c r="R921">
        <v>25</v>
      </c>
    </row>
    <row r="922" spans="1:18" x14ac:dyDescent="0.3">
      <c r="A922">
        <v>183898</v>
      </c>
      <c r="B922" t="s">
        <v>41</v>
      </c>
      <c r="C922" t="s">
        <v>45</v>
      </c>
      <c r="D922">
        <v>429</v>
      </c>
      <c r="E922">
        <v>266</v>
      </c>
      <c r="F922">
        <v>343</v>
      </c>
      <c r="G922">
        <v>1</v>
      </c>
      <c r="H922">
        <v>12534</v>
      </c>
      <c r="I922">
        <v>1</v>
      </c>
      <c r="J922">
        <v>57</v>
      </c>
      <c r="K922">
        <v>302</v>
      </c>
      <c r="L922">
        <v>310</v>
      </c>
      <c r="M922">
        <v>5.5</v>
      </c>
      <c r="N922">
        <v>980</v>
      </c>
      <c r="O922">
        <v>87</v>
      </c>
      <c r="P922" t="s">
        <v>92</v>
      </c>
      <c r="Q922" t="s">
        <v>125</v>
      </c>
      <c r="R922">
        <v>3</v>
      </c>
    </row>
    <row r="923" spans="1:18" x14ac:dyDescent="0.3">
      <c r="A923">
        <v>155157</v>
      </c>
      <c r="B923" t="s">
        <v>22</v>
      </c>
      <c r="C923" t="s">
        <v>17</v>
      </c>
      <c r="D923">
        <v>955</v>
      </c>
      <c r="E923">
        <v>329</v>
      </c>
      <c r="F923">
        <v>359</v>
      </c>
      <c r="G923">
        <v>1</v>
      </c>
      <c r="H923">
        <v>10736</v>
      </c>
      <c r="I923">
        <v>7</v>
      </c>
      <c r="J923">
        <v>63</v>
      </c>
      <c r="K923">
        <v>332</v>
      </c>
      <c r="L923">
        <v>346</v>
      </c>
      <c r="M923">
        <v>12.33333333</v>
      </c>
      <c r="N923">
        <v>2</v>
      </c>
      <c r="O923">
        <v>0</v>
      </c>
      <c r="P923" t="s">
        <v>102</v>
      </c>
      <c r="Q923" t="s">
        <v>123</v>
      </c>
      <c r="R923">
        <v>12</v>
      </c>
    </row>
    <row r="924" spans="1:18" x14ac:dyDescent="0.3">
      <c r="A924">
        <v>137134</v>
      </c>
      <c r="B924" t="s">
        <v>56</v>
      </c>
      <c r="C924" t="s">
        <v>14</v>
      </c>
      <c r="D924">
        <v>810</v>
      </c>
      <c r="E924">
        <v>320</v>
      </c>
      <c r="F924">
        <v>393</v>
      </c>
      <c r="G924">
        <v>0</v>
      </c>
      <c r="H924">
        <v>18361</v>
      </c>
      <c r="I924">
        <v>4</v>
      </c>
      <c r="J924">
        <v>8</v>
      </c>
      <c r="K924">
        <v>354</v>
      </c>
      <c r="L924">
        <v>368</v>
      </c>
      <c r="M924">
        <v>9.0909090910000003</v>
      </c>
      <c r="N924">
        <v>0</v>
      </c>
      <c r="O924">
        <v>72</v>
      </c>
      <c r="P924" t="s">
        <v>89</v>
      </c>
      <c r="Q924" t="s">
        <v>120</v>
      </c>
      <c r="R924">
        <v>10</v>
      </c>
    </row>
    <row r="925" spans="1:18" x14ac:dyDescent="0.3">
      <c r="A925">
        <v>129602</v>
      </c>
      <c r="B925" t="s">
        <v>49</v>
      </c>
      <c r="C925" t="s">
        <v>17</v>
      </c>
      <c r="D925">
        <v>638</v>
      </c>
      <c r="E925">
        <v>222</v>
      </c>
      <c r="F925">
        <v>286</v>
      </c>
      <c r="G925">
        <v>0</v>
      </c>
      <c r="H925">
        <v>10909</v>
      </c>
      <c r="I925">
        <v>13</v>
      </c>
      <c r="J925">
        <v>22</v>
      </c>
      <c r="K925">
        <v>307</v>
      </c>
      <c r="L925">
        <v>230</v>
      </c>
      <c r="M925">
        <v>7.2142857139999998</v>
      </c>
      <c r="N925">
        <v>2</v>
      </c>
      <c r="O925">
        <v>73</v>
      </c>
      <c r="P925" t="s">
        <v>89</v>
      </c>
      <c r="Q925" t="s">
        <v>120</v>
      </c>
      <c r="R925">
        <v>13</v>
      </c>
    </row>
    <row r="926" spans="1:18" x14ac:dyDescent="0.3">
      <c r="A926">
        <v>182286</v>
      </c>
      <c r="B926" t="s">
        <v>41</v>
      </c>
      <c r="C926" t="s">
        <v>14</v>
      </c>
      <c r="D926">
        <v>699</v>
      </c>
      <c r="E926">
        <v>262</v>
      </c>
      <c r="F926">
        <v>299</v>
      </c>
      <c r="G926">
        <v>0</v>
      </c>
      <c r="H926">
        <v>12872</v>
      </c>
      <c r="I926">
        <v>4</v>
      </c>
      <c r="J926">
        <v>55</v>
      </c>
      <c r="K926">
        <v>208</v>
      </c>
      <c r="L926">
        <v>301</v>
      </c>
      <c r="M926">
        <v>15</v>
      </c>
      <c r="N926">
        <v>28</v>
      </c>
      <c r="O926">
        <v>57</v>
      </c>
      <c r="P926" t="s">
        <v>89</v>
      </c>
      <c r="Q926" t="s">
        <v>120</v>
      </c>
      <c r="R926">
        <v>20</v>
      </c>
    </row>
    <row r="927" spans="1:18" x14ac:dyDescent="0.3">
      <c r="A927">
        <v>138804</v>
      </c>
      <c r="B927" t="s">
        <v>56</v>
      </c>
      <c r="C927" t="s">
        <v>17</v>
      </c>
      <c r="D927">
        <v>1239</v>
      </c>
      <c r="E927">
        <v>348</v>
      </c>
      <c r="F927">
        <v>428</v>
      </c>
      <c r="G927">
        <v>10</v>
      </c>
      <c r="H927">
        <v>14561</v>
      </c>
      <c r="I927">
        <v>4</v>
      </c>
      <c r="J927">
        <v>34</v>
      </c>
      <c r="K927">
        <v>365</v>
      </c>
      <c r="L927">
        <v>399</v>
      </c>
      <c r="M927">
        <v>9.4444444440000002</v>
      </c>
      <c r="N927">
        <v>0</v>
      </c>
      <c r="O927">
        <v>0</v>
      </c>
      <c r="P927" t="s">
        <v>92</v>
      </c>
      <c r="Q927" t="s">
        <v>125</v>
      </c>
      <c r="R927">
        <v>10</v>
      </c>
    </row>
    <row r="928" spans="1:18" x14ac:dyDescent="0.3">
      <c r="A928">
        <v>100569</v>
      </c>
      <c r="B928" t="s">
        <v>37</v>
      </c>
      <c r="C928" t="s">
        <v>14</v>
      </c>
      <c r="D928">
        <v>2241</v>
      </c>
      <c r="E928">
        <v>584</v>
      </c>
      <c r="F928">
        <v>904</v>
      </c>
      <c r="G928">
        <v>61</v>
      </c>
      <c r="H928">
        <v>29643</v>
      </c>
      <c r="I928">
        <v>2</v>
      </c>
      <c r="J928">
        <v>42</v>
      </c>
      <c r="K928">
        <v>822</v>
      </c>
      <c r="L928">
        <v>716</v>
      </c>
      <c r="M928">
        <v>15</v>
      </c>
      <c r="N928">
        <v>1</v>
      </c>
      <c r="O928">
        <v>-17053</v>
      </c>
      <c r="P928" t="s">
        <v>96</v>
      </c>
      <c r="Q928" t="s">
        <v>123</v>
      </c>
      <c r="R928">
        <v>15</v>
      </c>
    </row>
    <row r="929" spans="1:18" x14ac:dyDescent="0.3">
      <c r="A929">
        <v>9287</v>
      </c>
      <c r="B929" t="s">
        <v>22</v>
      </c>
      <c r="C929" t="s">
        <v>14</v>
      </c>
      <c r="D929">
        <v>1432</v>
      </c>
      <c r="E929">
        <v>420</v>
      </c>
      <c r="F929">
        <v>461</v>
      </c>
      <c r="G929">
        <v>18</v>
      </c>
      <c r="H929">
        <v>14210</v>
      </c>
      <c r="I929">
        <v>4</v>
      </c>
      <c r="J929">
        <v>50</v>
      </c>
      <c r="K929">
        <v>423</v>
      </c>
      <c r="L929">
        <v>453</v>
      </c>
      <c r="M929">
        <v>7.2</v>
      </c>
      <c r="N929">
        <v>0</v>
      </c>
      <c r="O929">
        <v>58</v>
      </c>
      <c r="P929" t="s">
        <v>91</v>
      </c>
      <c r="Q929" t="s">
        <v>122</v>
      </c>
      <c r="R929">
        <v>8</v>
      </c>
    </row>
    <row r="930" spans="1:18" x14ac:dyDescent="0.3">
      <c r="A930">
        <v>104108</v>
      </c>
      <c r="B930" t="s">
        <v>37</v>
      </c>
      <c r="C930" t="s">
        <v>17</v>
      </c>
      <c r="D930">
        <v>609</v>
      </c>
      <c r="E930">
        <v>263</v>
      </c>
      <c r="F930">
        <v>355</v>
      </c>
      <c r="G930">
        <v>0</v>
      </c>
      <c r="H930">
        <v>13005</v>
      </c>
      <c r="I930">
        <v>2</v>
      </c>
      <c r="J930">
        <v>58</v>
      </c>
      <c r="K930">
        <v>357</v>
      </c>
      <c r="L930">
        <v>301</v>
      </c>
      <c r="M930">
        <v>11.78947368</v>
      </c>
      <c r="N930">
        <v>2</v>
      </c>
      <c r="O930">
        <v>70</v>
      </c>
      <c r="P930" t="s">
        <v>93</v>
      </c>
      <c r="Q930" t="s">
        <v>120</v>
      </c>
      <c r="R930">
        <v>11</v>
      </c>
    </row>
    <row r="931" spans="1:18" x14ac:dyDescent="0.3">
      <c r="A931">
        <v>1357</v>
      </c>
      <c r="B931" t="s">
        <v>30</v>
      </c>
      <c r="C931" t="s">
        <v>17</v>
      </c>
      <c r="D931">
        <v>889</v>
      </c>
      <c r="E931">
        <v>328</v>
      </c>
      <c r="F931">
        <v>431</v>
      </c>
      <c r="G931">
        <v>0</v>
      </c>
      <c r="H931">
        <v>13456</v>
      </c>
      <c r="I931">
        <v>6</v>
      </c>
      <c r="J931">
        <v>84</v>
      </c>
      <c r="K931">
        <v>368</v>
      </c>
      <c r="L931">
        <v>391</v>
      </c>
      <c r="M931">
        <v>10.66666667</v>
      </c>
      <c r="N931">
        <v>0</v>
      </c>
      <c r="O931">
        <v>41</v>
      </c>
      <c r="P931" t="s">
        <v>91</v>
      </c>
      <c r="Q931" t="s">
        <v>122</v>
      </c>
      <c r="R931">
        <v>15</v>
      </c>
    </row>
    <row r="932" spans="1:18" x14ac:dyDescent="0.3">
      <c r="A932">
        <v>10784</v>
      </c>
      <c r="B932" t="s">
        <v>41</v>
      </c>
      <c r="C932" t="s">
        <v>14</v>
      </c>
      <c r="D932">
        <v>791</v>
      </c>
      <c r="E932">
        <v>565</v>
      </c>
      <c r="F932">
        <v>571</v>
      </c>
      <c r="G932">
        <v>0</v>
      </c>
      <c r="H932">
        <v>20238</v>
      </c>
      <c r="I932">
        <v>8</v>
      </c>
      <c r="J932">
        <v>28</v>
      </c>
      <c r="K932">
        <v>563</v>
      </c>
      <c r="L932">
        <v>566</v>
      </c>
      <c r="M932">
        <v>4.407407407</v>
      </c>
      <c r="N932">
        <v>0</v>
      </c>
      <c r="O932">
        <v>0</v>
      </c>
      <c r="P932" t="s">
        <v>93</v>
      </c>
      <c r="Q932" t="s">
        <v>120</v>
      </c>
      <c r="R932">
        <v>10</v>
      </c>
    </row>
    <row r="933" spans="1:18" x14ac:dyDescent="0.3">
      <c r="A933">
        <v>140049</v>
      </c>
      <c r="B933" t="s">
        <v>55</v>
      </c>
      <c r="C933" t="s">
        <v>17</v>
      </c>
      <c r="D933">
        <v>629</v>
      </c>
      <c r="E933">
        <v>170</v>
      </c>
      <c r="F933">
        <v>243</v>
      </c>
      <c r="G933">
        <v>2</v>
      </c>
      <c r="H933">
        <v>7822</v>
      </c>
      <c r="I933">
        <v>1</v>
      </c>
      <c r="J933">
        <v>62</v>
      </c>
      <c r="K933">
        <v>197</v>
      </c>
      <c r="L933">
        <v>214</v>
      </c>
      <c r="M933">
        <v>9.8571428569999995</v>
      </c>
      <c r="N933">
        <v>0</v>
      </c>
      <c r="O933">
        <v>52</v>
      </c>
      <c r="P933" t="s">
        <v>92</v>
      </c>
      <c r="Q933" t="s">
        <v>125</v>
      </c>
      <c r="R933">
        <v>20</v>
      </c>
    </row>
    <row r="934" spans="1:18" x14ac:dyDescent="0.3">
      <c r="A934">
        <v>170489</v>
      </c>
      <c r="B934" t="s">
        <v>22</v>
      </c>
      <c r="C934" t="s">
        <v>17</v>
      </c>
      <c r="D934">
        <v>2128</v>
      </c>
      <c r="E934">
        <v>470</v>
      </c>
      <c r="F934">
        <v>567</v>
      </c>
      <c r="G934">
        <v>56</v>
      </c>
      <c r="H934">
        <v>16285</v>
      </c>
      <c r="I934">
        <v>3</v>
      </c>
      <c r="J934">
        <v>66</v>
      </c>
      <c r="K934">
        <v>472</v>
      </c>
      <c r="L934">
        <v>559</v>
      </c>
      <c r="M934">
        <v>20</v>
      </c>
      <c r="N934">
        <v>0</v>
      </c>
      <c r="O934">
        <v>0</v>
      </c>
      <c r="P934" t="s">
        <v>95</v>
      </c>
      <c r="Q934" t="s">
        <v>121</v>
      </c>
      <c r="R934">
        <v>20</v>
      </c>
    </row>
    <row r="935" spans="1:18" x14ac:dyDescent="0.3">
      <c r="A935">
        <v>184289</v>
      </c>
      <c r="B935" t="s">
        <v>41</v>
      </c>
      <c r="C935" t="s">
        <v>17</v>
      </c>
      <c r="D935">
        <v>645</v>
      </c>
      <c r="E935">
        <v>359</v>
      </c>
      <c r="F935">
        <v>381</v>
      </c>
      <c r="G935">
        <v>1</v>
      </c>
      <c r="H935">
        <v>11050</v>
      </c>
      <c r="I935">
        <v>9</v>
      </c>
      <c r="J935">
        <v>54</v>
      </c>
      <c r="K935">
        <v>376</v>
      </c>
      <c r="L935">
        <v>360</v>
      </c>
      <c r="M935">
        <v>7.6666666670000003</v>
      </c>
      <c r="N935">
        <v>2</v>
      </c>
      <c r="O935">
        <v>53</v>
      </c>
      <c r="P935" t="s">
        <v>92</v>
      </c>
      <c r="Q935" t="s">
        <v>125</v>
      </c>
      <c r="R935">
        <v>10</v>
      </c>
    </row>
    <row r="936" spans="1:18" x14ac:dyDescent="0.3">
      <c r="A936">
        <v>36353</v>
      </c>
      <c r="B936" t="s">
        <v>13</v>
      </c>
      <c r="C936" t="s">
        <v>17</v>
      </c>
      <c r="D936">
        <v>1344</v>
      </c>
      <c r="E936">
        <v>335</v>
      </c>
      <c r="F936">
        <v>446</v>
      </c>
      <c r="G936">
        <v>23</v>
      </c>
      <c r="H936">
        <v>22233</v>
      </c>
      <c r="I936">
        <v>8</v>
      </c>
      <c r="J936">
        <v>1</v>
      </c>
      <c r="K936">
        <v>403</v>
      </c>
      <c r="L936">
        <v>377</v>
      </c>
      <c r="M936">
        <v>9.5</v>
      </c>
      <c r="N936">
        <v>0</v>
      </c>
      <c r="O936">
        <v>76</v>
      </c>
      <c r="P936" t="s">
        <v>89</v>
      </c>
      <c r="Q936" t="s">
        <v>120</v>
      </c>
      <c r="R936">
        <v>17</v>
      </c>
    </row>
    <row r="937" spans="1:18" x14ac:dyDescent="0.3">
      <c r="A937">
        <v>97689</v>
      </c>
      <c r="B937" t="s">
        <v>16</v>
      </c>
      <c r="C937" t="s">
        <v>14</v>
      </c>
      <c r="D937">
        <v>821</v>
      </c>
      <c r="E937">
        <v>334</v>
      </c>
      <c r="F937">
        <v>431</v>
      </c>
      <c r="G937">
        <v>1</v>
      </c>
      <c r="H937">
        <v>15694</v>
      </c>
      <c r="I937">
        <v>3</v>
      </c>
      <c r="J937">
        <v>57</v>
      </c>
      <c r="K937">
        <v>371</v>
      </c>
      <c r="L937">
        <v>390</v>
      </c>
      <c r="M937">
        <v>10</v>
      </c>
      <c r="N937">
        <v>1</v>
      </c>
      <c r="O937">
        <v>61</v>
      </c>
      <c r="P937" t="s">
        <v>90</v>
      </c>
      <c r="Q937" t="s">
        <v>121</v>
      </c>
      <c r="R937">
        <v>10</v>
      </c>
    </row>
    <row r="938" spans="1:18" x14ac:dyDescent="0.3">
      <c r="A938">
        <v>133229</v>
      </c>
      <c r="B938" t="s">
        <v>42</v>
      </c>
      <c r="C938" t="s">
        <v>14</v>
      </c>
      <c r="D938">
        <v>681</v>
      </c>
      <c r="E938">
        <v>382</v>
      </c>
      <c r="F938">
        <v>445</v>
      </c>
      <c r="G938">
        <v>0</v>
      </c>
      <c r="H938">
        <v>16011</v>
      </c>
      <c r="I938">
        <v>5</v>
      </c>
      <c r="J938">
        <v>48</v>
      </c>
      <c r="K938">
        <v>396</v>
      </c>
      <c r="L938">
        <v>406</v>
      </c>
      <c r="M938">
        <v>12</v>
      </c>
      <c r="N938">
        <v>1</v>
      </c>
      <c r="O938">
        <v>47</v>
      </c>
      <c r="P938" t="s">
        <v>95</v>
      </c>
      <c r="Q938" t="s">
        <v>121</v>
      </c>
      <c r="R938">
        <v>25</v>
      </c>
    </row>
    <row r="939" spans="1:18" x14ac:dyDescent="0.3">
      <c r="A939">
        <v>51845</v>
      </c>
      <c r="B939" t="s">
        <v>54</v>
      </c>
      <c r="C939" t="s">
        <v>17</v>
      </c>
      <c r="D939">
        <v>386</v>
      </c>
      <c r="E939">
        <v>177</v>
      </c>
      <c r="F939">
        <v>251</v>
      </c>
      <c r="G939">
        <v>0</v>
      </c>
      <c r="H939">
        <v>8524</v>
      </c>
      <c r="I939">
        <v>0</v>
      </c>
      <c r="J939">
        <v>83</v>
      </c>
      <c r="K939">
        <v>231</v>
      </c>
      <c r="L939">
        <v>220</v>
      </c>
      <c r="M939">
        <v>8.4444444440000002</v>
      </c>
      <c r="N939">
        <v>2</v>
      </c>
      <c r="O939">
        <v>0</v>
      </c>
      <c r="P939" t="s">
        <v>100</v>
      </c>
      <c r="Q939" t="s">
        <v>125</v>
      </c>
      <c r="R939">
        <v>18</v>
      </c>
    </row>
    <row r="940" spans="1:18" x14ac:dyDescent="0.3">
      <c r="A940">
        <v>111485</v>
      </c>
      <c r="B940" t="s">
        <v>33</v>
      </c>
      <c r="C940" t="s">
        <v>14</v>
      </c>
      <c r="D940">
        <v>361</v>
      </c>
      <c r="E940">
        <v>145</v>
      </c>
      <c r="F940">
        <v>233</v>
      </c>
      <c r="G940">
        <v>0</v>
      </c>
      <c r="H940">
        <v>8563</v>
      </c>
      <c r="I940">
        <v>0</v>
      </c>
      <c r="J940">
        <v>52</v>
      </c>
      <c r="K940">
        <v>182</v>
      </c>
      <c r="L940">
        <v>199</v>
      </c>
      <c r="M940">
        <v>29.571428569999998</v>
      </c>
      <c r="N940">
        <v>1</v>
      </c>
      <c r="O940">
        <v>-17084</v>
      </c>
      <c r="P940" t="s">
        <v>89</v>
      </c>
      <c r="Q940" t="s">
        <v>120</v>
      </c>
      <c r="R940">
        <v>30</v>
      </c>
    </row>
    <row r="941" spans="1:18" x14ac:dyDescent="0.3">
      <c r="A941">
        <v>75331</v>
      </c>
      <c r="B941" t="s">
        <v>48</v>
      </c>
      <c r="C941" t="s">
        <v>17</v>
      </c>
      <c r="D941">
        <v>583</v>
      </c>
      <c r="E941">
        <v>310</v>
      </c>
      <c r="F941">
        <v>452</v>
      </c>
      <c r="G941">
        <v>3</v>
      </c>
      <c r="H941">
        <v>17243</v>
      </c>
      <c r="I941">
        <v>1</v>
      </c>
      <c r="J941">
        <v>78</v>
      </c>
      <c r="K941">
        <v>371</v>
      </c>
      <c r="L941">
        <v>385</v>
      </c>
      <c r="M941">
        <v>8.5</v>
      </c>
      <c r="N941">
        <v>0</v>
      </c>
      <c r="O941">
        <v>53</v>
      </c>
      <c r="P941" t="s">
        <v>90</v>
      </c>
      <c r="Q941" t="s">
        <v>121</v>
      </c>
      <c r="R941">
        <v>25</v>
      </c>
    </row>
    <row r="942" spans="1:18" x14ac:dyDescent="0.3">
      <c r="A942">
        <v>96448</v>
      </c>
      <c r="B942" t="s">
        <v>16</v>
      </c>
      <c r="C942" t="s">
        <v>17</v>
      </c>
      <c r="D942">
        <v>760</v>
      </c>
      <c r="E942">
        <v>393</v>
      </c>
      <c r="F942">
        <v>510</v>
      </c>
      <c r="G942">
        <v>2</v>
      </c>
      <c r="H942">
        <v>10909</v>
      </c>
      <c r="I942">
        <v>2</v>
      </c>
      <c r="J942">
        <v>78</v>
      </c>
      <c r="K942">
        <v>451</v>
      </c>
      <c r="L942">
        <v>441</v>
      </c>
      <c r="M942">
        <v>6.9090909089999997</v>
      </c>
      <c r="N942">
        <v>0</v>
      </c>
      <c r="O942">
        <v>76</v>
      </c>
      <c r="P942" t="s">
        <v>95</v>
      </c>
      <c r="Q942" t="s">
        <v>121</v>
      </c>
      <c r="R942">
        <v>8</v>
      </c>
    </row>
    <row r="943" spans="1:18" x14ac:dyDescent="0.3">
      <c r="A943">
        <v>88802</v>
      </c>
      <c r="B943" t="s">
        <v>16</v>
      </c>
      <c r="C943" t="s">
        <v>14</v>
      </c>
      <c r="D943">
        <v>1711</v>
      </c>
      <c r="E943">
        <v>479</v>
      </c>
      <c r="F943">
        <v>683</v>
      </c>
      <c r="G943">
        <v>34</v>
      </c>
      <c r="H943">
        <v>26817</v>
      </c>
      <c r="I943">
        <v>11</v>
      </c>
      <c r="J943">
        <v>72</v>
      </c>
      <c r="K943">
        <v>542</v>
      </c>
      <c r="L943">
        <v>629</v>
      </c>
      <c r="M943">
        <v>13</v>
      </c>
      <c r="N943">
        <v>1002</v>
      </c>
      <c r="O943">
        <v>66</v>
      </c>
      <c r="P943" t="s">
        <v>94</v>
      </c>
      <c r="Q943" t="s">
        <v>122</v>
      </c>
      <c r="R943">
        <v>25</v>
      </c>
    </row>
    <row r="944" spans="1:18" x14ac:dyDescent="0.3">
      <c r="A944">
        <v>183702</v>
      </c>
      <c r="B944" t="s">
        <v>41</v>
      </c>
      <c r="C944" t="s">
        <v>17</v>
      </c>
      <c r="D944">
        <v>700</v>
      </c>
      <c r="E944">
        <v>322</v>
      </c>
      <c r="F944">
        <v>446</v>
      </c>
      <c r="G944">
        <v>0</v>
      </c>
      <c r="H944">
        <v>14360</v>
      </c>
      <c r="I944">
        <v>7</v>
      </c>
      <c r="J944">
        <v>47</v>
      </c>
      <c r="K944">
        <v>415</v>
      </c>
      <c r="L944">
        <v>356</v>
      </c>
      <c r="M944">
        <v>11.33333333</v>
      </c>
      <c r="N944">
        <v>28</v>
      </c>
      <c r="O944">
        <v>49</v>
      </c>
      <c r="P944" t="s">
        <v>95</v>
      </c>
      <c r="Q944" t="s">
        <v>121</v>
      </c>
      <c r="R944">
        <v>10</v>
      </c>
    </row>
    <row r="945" spans="1:18" x14ac:dyDescent="0.3">
      <c r="A945">
        <v>175535</v>
      </c>
      <c r="B945" t="s">
        <v>51</v>
      </c>
      <c r="C945" t="s">
        <v>14</v>
      </c>
      <c r="D945">
        <v>904</v>
      </c>
      <c r="E945">
        <v>339</v>
      </c>
      <c r="F945">
        <v>510</v>
      </c>
      <c r="G945">
        <v>9</v>
      </c>
      <c r="H945">
        <v>20426</v>
      </c>
      <c r="I945">
        <v>2</v>
      </c>
      <c r="J945">
        <v>56</v>
      </c>
      <c r="K945">
        <v>446</v>
      </c>
      <c r="L945">
        <v>442</v>
      </c>
      <c r="M945">
        <v>10.6</v>
      </c>
      <c r="N945">
        <v>1</v>
      </c>
      <c r="O945">
        <v>36</v>
      </c>
      <c r="P945" t="s">
        <v>96</v>
      </c>
      <c r="Q945" t="s">
        <v>123</v>
      </c>
      <c r="R945">
        <v>20</v>
      </c>
    </row>
    <row r="946" spans="1:18" x14ac:dyDescent="0.3">
      <c r="A946">
        <v>35325</v>
      </c>
      <c r="B946" t="s">
        <v>13</v>
      </c>
      <c r="C946" t="s">
        <v>14</v>
      </c>
      <c r="D946">
        <v>833</v>
      </c>
      <c r="E946">
        <v>277</v>
      </c>
      <c r="F946">
        <v>387</v>
      </c>
      <c r="G946">
        <v>0</v>
      </c>
      <c r="H946">
        <v>14317</v>
      </c>
      <c r="I946">
        <v>8</v>
      </c>
      <c r="J946">
        <v>21</v>
      </c>
      <c r="K946">
        <v>350</v>
      </c>
      <c r="L946">
        <v>329</v>
      </c>
      <c r="M946">
        <v>12.14285714</v>
      </c>
      <c r="N946">
        <v>0</v>
      </c>
      <c r="O946">
        <v>79</v>
      </c>
      <c r="P946" t="s">
        <v>89</v>
      </c>
      <c r="Q946" t="s">
        <v>120</v>
      </c>
      <c r="R946">
        <v>30</v>
      </c>
    </row>
    <row r="947" spans="1:18" x14ac:dyDescent="0.3">
      <c r="A947">
        <v>181655</v>
      </c>
      <c r="B947" t="s">
        <v>41</v>
      </c>
      <c r="C947" t="s">
        <v>14</v>
      </c>
      <c r="D947">
        <v>957</v>
      </c>
      <c r="E947">
        <v>418</v>
      </c>
      <c r="F947">
        <v>438</v>
      </c>
      <c r="G947">
        <v>6</v>
      </c>
      <c r="H947">
        <v>14668</v>
      </c>
      <c r="I947">
        <v>6</v>
      </c>
      <c r="J947">
        <v>54</v>
      </c>
      <c r="K947">
        <v>417</v>
      </c>
      <c r="L947">
        <v>423</v>
      </c>
      <c r="M947">
        <v>15.0625</v>
      </c>
      <c r="N947">
        <v>2</v>
      </c>
      <c r="O947">
        <v>55</v>
      </c>
      <c r="P947" t="s">
        <v>89</v>
      </c>
      <c r="Q947" t="s">
        <v>120</v>
      </c>
      <c r="R947">
        <v>50</v>
      </c>
    </row>
    <row r="948" spans="1:18" x14ac:dyDescent="0.3">
      <c r="A948">
        <v>95582</v>
      </c>
      <c r="B948" t="s">
        <v>16</v>
      </c>
      <c r="C948" t="s">
        <v>17</v>
      </c>
      <c r="D948">
        <v>607</v>
      </c>
      <c r="E948">
        <v>279</v>
      </c>
      <c r="F948">
        <v>442</v>
      </c>
      <c r="G948">
        <v>4</v>
      </c>
      <c r="H948">
        <v>19317</v>
      </c>
      <c r="I948">
        <v>3</v>
      </c>
      <c r="J948">
        <v>64</v>
      </c>
      <c r="K948">
        <v>371</v>
      </c>
      <c r="L948">
        <v>346</v>
      </c>
      <c r="M948">
        <v>15</v>
      </c>
      <c r="N948">
        <v>0</v>
      </c>
      <c r="O948">
        <v>0</v>
      </c>
      <c r="P948" t="s">
        <v>89</v>
      </c>
      <c r="Q948" t="s">
        <v>120</v>
      </c>
      <c r="R948">
        <v>21</v>
      </c>
    </row>
    <row r="949" spans="1:18" x14ac:dyDescent="0.3">
      <c r="A949">
        <v>14394</v>
      </c>
      <c r="B949" t="s">
        <v>21</v>
      </c>
      <c r="C949" t="s">
        <v>14</v>
      </c>
      <c r="D949">
        <v>631</v>
      </c>
      <c r="E949">
        <v>273</v>
      </c>
      <c r="F949">
        <v>294</v>
      </c>
      <c r="G949">
        <v>0</v>
      </c>
      <c r="H949">
        <v>8650</v>
      </c>
      <c r="I949">
        <v>10</v>
      </c>
      <c r="J949">
        <v>28</v>
      </c>
      <c r="K949">
        <v>278</v>
      </c>
      <c r="L949">
        <v>288</v>
      </c>
      <c r="M949">
        <v>25</v>
      </c>
      <c r="N949">
        <v>1</v>
      </c>
      <c r="O949">
        <v>28</v>
      </c>
      <c r="P949" t="s">
        <v>90</v>
      </c>
      <c r="Q949" t="s">
        <v>121</v>
      </c>
      <c r="R949">
        <v>10</v>
      </c>
    </row>
    <row r="950" spans="1:18" x14ac:dyDescent="0.3">
      <c r="A950">
        <v>81823</v>
      </c>
      <c r="B950" t="s">
        <v>36</v>
      </c>
      <c r="C950" t="s">
        <v>14</v>
      </c>
      <c r="D950">
        <v>470</v>
      </c>
      <c r="E950">
        <v>234</v>
      </c>
      <c r="F950">
        <v>365</v>
      </c>
      <c r="G950">
        <v>0</v>
      </c>
      <c r="H950">
        <v>12277</v>
      </c>
      <c r="I950">
        <v>1</v>
      </c>
      <c r="J950">
        <v>89</v>
      </c>
      <c r="K950">
        <v>355</v>
      </c>
      <c r="L950">
        <v>271</v>
      </c>
      <c r="M950">
        <v>25</v>
      </c>
      <c r="N950">
        <v>1</v>
      </c>
      <c r="O950">
        <v>57</v>
      </c>
      <c r="P950" t="s">
        <v>92</v>
      </c>
      <c r="Q950" t="s">
        <v>125</v>
      </c>
      <c r="R950">
        <v>45</v>
      </c>
    </row>
    <row r="951" spans="1:18" x14ac:dyDescent="0.3">
      <c r="A951">
        <v>143470</v>
      </c>
      <c r="B951" t="s">
        <v>22</v>
      </c>
      <c r="C951" t="s">
        <v>14</v>
      </c>
      <c r="D951">
        <v>4112</v>
      </c>
      <c r="E951">
        <v>562</v>
      </c>
      <c r="F951">
        <v>841</v>
      </c>
      <c r="G951">
        <v>95</v>
      </c>
      <c r="H951">
        <v>34677</v>
      </c>
      <c r="I951">
        <v>18</v>
      </c>
      <c r="J951">
        <v>50</v>
      </c>
      <c r="K951">
        <v>798</v>
      </c>
      <c r="L951">
        <v>725</v>
      </c>
      <c r="M951">
        <v>15.14285714</v>
      </c>
      <c r="N951">
        <v>1</v>
      </c>
      <c r="O951">
        <v>45</v>
      </c>
      <c r="P951" t="s">
        <v>96</v>
      </c>
      <c r="Q951" t="s">
        <v>123</v>
      </c>
      <c r="R951">
        <v>17</v>
      </c>
    </row>
    <row r="952" spans="1:18" x14ac:dyDescent="0.3">
      <c r="A952">
        <v>77048</v>
      </c>
      <c r="B952" t="s">
        <v>48</v>
      </c>
      <c r="C952" t="s">
        <v>17</v>
      </c>
      <c r="D952">
        <v>342</v>
      </c>
      <c r="E952">
        <v>209</v>
      </c>
      <c r="F952">
        <v>261</v>
      </c>
      <c r="G952">
        <v>0</v>
      </c>
      <c r="H952">
        <v>10728</v>
      </c>
      <c r="I952">
        <v>0</v>
      </c>
      <c r="J952">
        <v>59</v>
      </c>
      <c r="K952">
        <v>214</v>
      </c>
      <c r="L952">
        <v>241</v>
      </c>
      <c r="M952">
        <v>7</v>
      </c>
      <c r="N952">
        <v>0</v>
      </c>
      <c r="O952">
        <v>61</v>
      </c>
      <c r="P952" t="s">
        <v>98</v>
      </c>
      <c r="Q952" t="s">
        <v>120</v>
      </c>
      <c r="R952">
        <v>7</v>
      </c>
    </row>
    <row r="953" spans="1:18" x14ac:dyDescent="0.3">
      <c r="A953">
        <v>20962</v>
      </c>
      <c r="B953" t="s">
        <v>18</v>
      </c>
      <c r="C953" t="s">
        <v>14</v>
      </c>
      <c r="D953">
        <v>668</v>
      </c>
      <c r="E953">
        <v>296</v>
      </c>
      <c r="F953">
        <v>337</v>
      </c>
      <c r="G953">
        <v>1</v>
      </c>
      <c r="H953">
        <v>11490</v>
      </c>
      <c r="I953">
        <v>5</v>
      </c>
      <c r="J953">
        <v>30</v>
      </c>
      <c r="K953">
        <v>308</v>
      </c>
      <c r="L953">
        <v>317</v>
      </c>
      <c r="M953">
        <v>15</v>
      </c>
      <c r="N953">
        <v>1</v>
      </c>
      <c r="O953">
        <v>59</v>
      </c>
      <c r="P953" t="s">
        <v>90</v>
      </c>
      <c r="Q953" t="s">
        <v>121</v>
      </c>
      <c r="R953">
        <v>15</v>
      </c>
    </row>
    <row r="954" spans="1:18" x14ac:dyDescent="0.3">
      <c r="A954">
        <v>58725</v>
      </c>
      <c r="B954" t="s">
        <v>58</v>
      </c>
      <c r="C954" t="s">
        <v>14</v>
      </c>
      <c r="D954">
        <v>313</v>
      </c>
      <c r="E954">
        <v>142</v>
      </c>
      <c r="F954">
        <v>251</v>
      </c>
      <c r="G954">
        <v>0</v>
      </c>
      <c r="H954">
        <v>9665</v>
      </c>
      <c r="I954">
        <v>0</v>
      </c>
      <c r="J954">
        <v>87</v>
      </c>
      <c r="K954">
        <v>165</v>
      </c>
      <c r="L954">
        <v>210</v>
      </c>
      <c r="M954">
        <v>15</v>
      </c>
      <c r="N954">
        <v>1</v>
      </c>
      <c r="O954">
        <v>79</v>
      </c>
      <c r="P954" t="s">
        <v>92</v>
      </c>
      <c r="Q954" t="s">
        <v>125</v>
      </c>
      <c r="R954">
        <v>15</v>
      </c>
    </row>
    <row r="955" spans="1:18" x14ac:dyDescent="0.3">
      <c r="A955">
        <v>124104</v>
      </c>
      <c r="B955" t="s">
        <v>21</v>
      </c>
      <c r="C955" t="s">
        <v>14</v>
      </c>
      <c r="D955">
        <v>427</v>
      </c>
      <c r="E955">
        <v>455</v>
      </c>
      <c r="F955">
        <v>580</v>
      </c>
      <c r="G955">
        <v>0</v>
      </c>
      <c r="H955">
        <v>18517</v>
      </c>
      <c r="I955">
        <v>3</v>
      </c>
      <c r="J955">
        <v>64</v>
      </c>
      <c r="K955">
        <v>464</v>
      </c>
      <c r="L955">
        <v>538</v>
      </c>
      <c r="M955">
        <v>15.25</v>
      </c>
      <c r="N955">
        <v>1</v>
      </c>
      <c r="O955">
        <v>47</v>
      </c>
      <c r="P955" t="s">
        <v>89</v>
      </c>
      <c r="Q955" t="s">
        <v>120</v>
      </c>
      <c r="R955">
        <v>23</v>
      </c>
    </row>
    <row r="956" spans="1:18" x14ac:dyDescent="0.3">
      <c r="A956">
        <v>65136</v>
      </c>
      <c r="B956" t="s">
        <v>30</v>
      </c>
      <c r="C956" t="s">
        <v>17</v>
      </c>
      <c r="D956">
        <v>886</v>
      </c>
      <c r="E956">
        <v>490</v>
      </c>
      <c r="F956">
        <v>606</v>
      </c>
      <c r="G956">
        <v>2</v>
      </c>
      <c r="H956">
        <v>17633</v>
      </c>
      <c r="I956">
        <v>5</v>
      </c>
      <c r="J956">
        <v>83</v>
      </c>
      <c r="K956">
        <v>536</v>
      </c>
      <c r="L956">
        <v>570</v>
      </c>
      <c r="M956">
        <v>42.5</v>
      </c>
      <c r="N956">
        <v>0</v>
      </c>
      <c r="O956">
        <v>62</v>
      </c>
      <c r="P956" t="s">
        <v>95</v>
      </c>
      <c r="Q956" t="s">
        <v>121</v>
      </c>
      <c r="R956">
        <v>20</v>
      </c>
    </row>
    <row r="957" spans="1:18" x14ac:dyDescent="0.3">
      <c r="A957">
        <v>132558</v>
      </c>
      <c r="B957" t="s">
        <v>67</v>
      </c>
      <c r="C957" t="s">
        <v>14</v>
      </c>
      <c r="D957">
        <v>1034</v>
      </c>
      <c r="E957">
        <v>511</v>
      </c>
      <c r="F957">
        <v>610</v>
      </c>
      <c r="G957">
        <v>0</v>
      </c>
      <c r="H957">
        <v>30595</v>
      </c>
      <c r="I957">
        <v>0</v>
      </c>
      <c r="J957">
        <v>33</v>
      </c>
      <c r="K957">
        <v>511</v>
      </c>
      <c r="L957">
        <v>656</v>
      </c>
      <c r="M957">
        <v>15</v>
      </c>
      <c r="N957">
        <v>1</v>
      </c>
      <c r="O957">
        <v>55</v>
      </c>
      <c r="P957" t="s">
        <v>95</v>
      </c>
      <c r="Q957" t="s">
        <v>121</v>
      </c>
      <c r="R957">
        <v>15</v>
      </c>
    </row>
    <row r="958" spans="1:18" x14ac:dyDescent="0.3">
      <c r="A958">
        <v>82248</v>
      </c>
      <c r="B958" t="s">
        <v>57</v>
      </c>
      <c r="C958" t="s">
        <v>14</v>
      </c>
      <c r="D958">
        <v>480</v>
      </c>
      <c r="E958">
        <v>157</v>
      </c>
      <c r="F958">
        <v>246</v>
      </c>
      <c r="G958">
        <v>0</v>
      </c>
      <c r="H958">
        <v>9020</v>
      </c>
      <c r="I958">
        <v>1</v>
      </c>
      <c r="J958">
        <v>80</v>
      </c>
      <c r="K958">
        <v>184</v>
      </c>
      <c r="L958">
        <v>214</v>
      </c>
      <c r="M958">
        <v>5.9166666670000003</v>
      </c>
      <c r="N958">
        <v>0</v>
      </c>
      <c r="O958">
        <v>75</v>
      </c>
      <c r="P958" t="s">
        <v>92</v>
      </c>
      <c r="Q958" t="s">
        <v>125</v>
      </c>
      <c r="R958">
        <v>8</v>
      </c>
    </row>
    <row r="959" spans="1:18" x14ac:dyDescent="0.3">
      <c r="A959">
        <v>38944</v>
      </c>
      <c r="B959" t="s">
        <v>13</v>
      </c>
      <c r="C959" t="s">
        <v>14</v>
      </c>
      <c r="D959">
        <v>809</v>
      </c>
      <c r="E959">
        <v>303</v>
      </c>
      <c r="F959">
        <v>361</v>
      </c>
      <c r="G959">
        <v>0</v>
      </c>
      <c r="H959">
        <v>11303</v>
      </c>
      <c r="I959">
        <v>19</v>
      </c>
      <c r="J959">
        <v>27</v>
      </c>
      <c r="K959">
        <v>319</v>
      </c>
      <c r="L959">
        <v>342</v>
      </c>
      <c r="M959">
        <v>16.333333329999999</v>
      </c>
      <c r="N959">
        <v>2</v>
      </c>
      <c r="O959">
        <v>40</v>
      </c>
      <c r="P959" t="s">
        <v>102</v>
      </c>
      <c r="Q959" t="s">
        <v>123</v>
      </c>
      <c r="R959">
        <v>25</v>
      </c>
    </row>
    <row r="960" spans="1:18" x14ac:dyDescent="0.3">
      <c r="A960">
        <v>47111</v>
      </c>
      <c r="B960" t="s">
        <v>44</v>
      </c>
      <c r="C960" t="s">
        <v>14</v>
      </c>
      <c r="D960">
        <v>453</v>
      </c>
      <c r="E960">
        <v>219</v>
      </c>
      <c r="F960">
        <v>299</v>
      </c>
      <c r="G960">
        <v>0</v>
      </c>
      <c r="H960">
        <v>9654</v>
      </c>
      <c r="I960">
        <v>0</v>
      </c>
      <c r="J960">
        <v>90</v>
      </c>
      <c r="K960">
        <v>264</v>
      </c>
      <c r="L960">
        <v>263</v>
      </c>
      <c r="M960">
        <v>3.782608696</v>
      </c>
      <c r="N960">
        <v>0</v>
      </c>
      <c r="O960">
        <v>73</v>
      </c>
      <c r="P960" t="s">
        <v>100</v>
      </c>
      <c r="Q960" t="s">
        <v>125</v>
      </c>
      <c r="R960">
        <v>5</v>
      </c>
    </row>
    <row r="961" spans="1:18" x14ac:dyDescent="0.3">
      <c r="A961">
        <v>165620</v>
      </c>
      <c r="B961" t="s">
        <v>22</v>
      </c>
      <c r="C961" t="s">
        <v>31</v>
      </c>
      <c r="D961">
        <v>1609</v>
      </c>
      <c r="E961">
        <v>346</v>
      </c>
      <c r="F961">
        <v>435</v>
      </c>
      <c r="G961">
        <v>15</v>
      </c>
      <c r="H961">
        <v>16568</v>
      </c>
      <c r="I961">
        <v>11</v>
      </c>
      <c r="J961">
        <v>60</v>
      </c>
      <c r="K961">
        <v>435</v>
      </c>
      <c r="L961">
        <v>404</v>
      </c>
      <c r="M961">
        <v>3.1521739129999999</v>
      </c>
      <c r="N961">
        <v>0</v>
      </c>
      <c r="O961">
        <v>69</v>
      </c>
      <c r="P961" t="s">
        <v>102</v>
      </c>
      <c r="Q961" t="s">
        <v>123</v>
      </c>
      <c r="R961">
        <v>4</v>
      </c>
    </row>
    <row r="962" spans="1:18" x14ac:dyDescent="0.3">
      <c r="A962">
        <v>59561</v>
      </c>
      <c r="B962" t="s">
        <v>34</v>
      </c>
      <c r="C962" t="s">
        <v>14</v>
      </c>
      <c r="D962">
        <v>438</v>
      </c>
      <c r="E962">
        <v>275</v>
      </c>
      <c r="F962">
        <v>304</v>
      </c>
      <c r="G962">
        <v>0</v>
      </c>
      <c r="H962">
        <v>10632</v>
      </c>
      <c r="I962">
        <v>0</v>
      </c>
      <c r="J962">
        <v>75</v>
      </c>
      <c r="K962">
        <v>324</v>
      </c>
      <c r="L962">
        <v>282</v>
      </c>
      <c r="M962">
        <v>8.1999999999999993</v>
      </c>
      <c r="N962">
        <v>0</v>
      </c>
      <c r="O962">
        <v>36</v>
      </c>
      <c r="P962" t="s">
        <v>100</v>
      </c>
      <c r="Q962" t="s">
        <v>125</v>
      </c>
      <c r="R962">
        <v>9</v>
      </c>
    </row>
    <row r="963" spans="1:18" x14ac:dyDescent="0.3">
      <c r="A963">
        <v>27423</v>
      </c>
      <c r="B963" t="s">
        <v>40</v>
      </c>
      <c r="C963" t="s">
        <v>17</v>
      </c>
      <c r="D963">
        <v>442</v>
      </c>
      <c r="E963">
        <v>218</v>
      </c>
      <c r="F963">
        <v>286</v>
      </c>
      <c r="G963">
        <v>0</v>
      </c>
      <c r="H963">
        <v>9399</v>
      </c>
      <c r="I963">
        <v>0</v>
      </c>
      <c r="J963">
        <v>78</v>
      </c>
      <c r="K963">
        <v>253</v>
      </c>
      <c r="L963">
        <v>257</v>
      </c>
      <c r="M963">
        <v>9.1666666669999994</v>
      </c>
      <c r="N963">
        <v>2</v>
      </c>
      <c r="O963">
        <v>0</v>
      </c>
      <c r="P963" t="s">
        <v>100</v>
      </c>
      <c r="Q963" t="s">
        <v>125</v>
      </c>
      <c r="R963">
        <v>5</v>
      </c>
    </row>
    <row r="964" spans="1:18" x14ac:dyDescent="0.3">
      <c r="A964">
        <v>13484</v>
      </c>
      <c r="B964" t="s">
        <v>13</v>
      </c>
      <c r="C964" t="s">
        <v>14</v>
      </c>
      <c r="D964">
        <v>1034</v>
      </c>
      <c r="E964">
        <v>488</v>
      </c>
      <c r="F964">
        <v>555</v>
      </c>
      <c r="G964">
        <v>1</v>
      </c>
      <c r="H964">
        <v>19446</v>
      </c>
      <c r="I964">
        <v>7</v>
      </c>
      <c r="J964">
        <v>12</v>
      </c>
      <c r="K964">
        <v>524</v>
      </c>
      <c r="L964">
        <v>515</v>
      </c>
      <c r="M964">
        <v>15</v>
      </c>
      <c r="N964">
        <v>1</v>
      </c>
      <c r="O964">
        <v>0</v>
      </c>
      <c r="P964" t="s">
        <v>93</v>
      </c>
      <c r="Q964" t="s">
        <v>120</v>
      </c>
      <c r="R964">
        <v>11</v>
      </c>
    </row>
    <row r="965" spans="1:18" x14ac:dyDescent="0.3">
      <c r="A965">
        <v>133491</v>
      </c>
      <c r="B965" t="s">
        <v>42</v>
      </c>
      <c r="C965" t="s">
        <v>14</v>
      </c>
      <c r="D965">
        <v>679</v>
      </c>
      <c r="E965">
        <v>298</v>
      </c>
      <c r="F965">
        <v>360</v>
      </c>
      <c r="G965">
        <v>1</v>
      </c>
      <c r="H965">
        <v>10779</v>
      </c>
      <c r="I965">
        <v>3</v>
      </c>
      <c r="J965">
        <v>37</v>
      </c>
      <c r="K965">
        <v>327</v>
      </c>
      <c r="L965">
        <v>332</v>
      </c>
      <c r="M965">
        <v>46.333333330000002</v>
      </c>
      <c r="N965">
        <v>1002</v>
      </c>
      <c r="O965">
        <v>0</v>
      </c>
      <c r="P965" t="s">
        <v>90</v>
      </c>
      <c r="Q965" t="s">
        <v>121</v>
      </c>
      <c r="R965">
        <v>100</v>
      </c>
    </row>
    <row r="966" spans="1:18" x14ac:dyDescent="0.3">
      <c r="A966">
        <v>63000</v>
      </c>
      <c r="B966" t="s">
        <v>34</v>
      </c>
      <c r="C966" t="s">
        <v>97</v>
      </c>
      <c r="D966">
        <v>351</v>
      </c>
      <c r="E966">
        <v>192</v>
      </c>
      <c r="F966">
        <v>235</v>
      </c>
      <c r="G966">
        <v>0</v>
      </c>
      <c r="H966">
        <v>8757</v>
      </c>
      <c r="I966">
        <v>0</v>
      </c>
      <c r="J966">
        <v>79</v>
      </c>
      <c r="K966">
        <v>214</v>
      </c>
      <c r="L966">
        <v>212</v>
      </c>
      <c r="M966">
        <v>20</v>
      </c>
      <c r="N966">
        <v>0</v>
      </c>
      <c r="O966">
        <v>0</v>
      </c>
      <c r="P966" t="s">
        <v>105</v>
      </c>
      <c r="Q966" t="s">
        <v>121</v>
      </c>
      <c r="R966">
        <v>25</v>
      </c>
    </row>
    <row r="967" spans="1:18" x14ac:dyDescent="0.3">
      <c r="A967">
        <v>187284</v>
      </c>
      <c r="B967" t="s">
        <v>48</v>
      </c>
      <c r="C967" t="s">
        <v>17</v>
      </c>
      <c r="D967">
        <v>614</v>
      </c>
      <c r="E967">
        <v>222</v>
      </c>
      <c r="F967">
        <v>363</v>
      </c>
      <c r="G967">
        <v>0</v>
      </c>
      <c r="H967">
        <v>13840</v>
      </c>
      <c r="I967">
        <v>1</v>
      </c>
      <c r="J967">
        <v>69</v>
      </c>
      <c r="K967">
        <v>317</v>
      </c>
      <c r="L967">
        <v>305</v>
      </c>
      <c r="M967">
        <v>8.6666666669999994</v>
      </c>
      <c r="N967">
        <v>0</v>
      </c>
      <c r="O967">
        <v>0</v>
      </c>
      <c r="P967" t="s">
        <v>89</v>
      </c>
      <c r="Q967" t="s">
        <v>120</v>
      </c>
      <c r="R967">
        <v>10</v>
      </c>
    </row>
    <row r="968" spans="1:18" x14ac:dyDescent="0.3">
      <c r="A968">
        <v>131423</v>
      </c>
      <c r="B968" t="s">
        <v>49</v>
      </c>
      <c r="C968" t="s">
        <v>14</v>
      </c>
      <c r="D968">
        <v>881</v>
      </c>
      <c r="E968">
        <v>327</v>
      </c>
      <c r="F968">
        <v>382</v>
      </c>
      <c r="G968">
        <v>1</v>
      </c>
      <c r="H968">
        <v>12204</v>
      </c>
      <c r="I968">
        <v>5</v>
      </c>
      <c r="J968">
        <v>33</v>
      </c>
      <c r="K968">
        <v>332</v>
      </c>
      <c r="L968">
        <v>375</v>
      </c>
      <c r="M968">
        <v>14.8</v>
      </c>
      <c r="N968">
        <v>1</v>
      </c>
      <c r="O968">
        <v>49</v>
      </c>
      <c r="P968" t="s">
        <v>92</v>
      </c>
      <c r="Q968" t="s">
        <v>125</v>
      </c>
      <c r="R968">
        <v>25</v>
      </c>
    </row>
    <row r="969" spans="1:18" x14ac:dyDescent="0.3">
      <c r="A969">
        <v>22942</v>
      </c>
      <c r="B969" t="s">
        <v>47</v>
      </c>
      <c r="C969" t="s">
        <v>17</v>
      </c>
      <c r="D969">
        <v>616</v>
      </c>
      <c r="E969">
        <v>324</v>
      </c>
      <c r="F969">
        <v>361</v>
      </c>
      <c r="G969">
        <v>0</v>
      </c>
      <c r="H969">
        <v>15746</v>
      </c>
      <c r="I969">
        <v>4</v>
      </c>
      <c r="J969">
        <v>51</v>
      </c>
      <c r="K969">
        <v>334</v>
      </c>
      <c r="L969">
        <v>348</v>
      </c>
      <c r="M969">
        <v>8.5</v>
      </c>
      <c r="N969">
        <v>0</v>
      </c>
      <c r="O969">
        <v>68</v>
      </c>
      <c r="P969" t="s">
        <v>89</v>
      </c>
      <c r="Q969" t="s">
        <v>120</v>
      </c>
      <c r="R969">
        <v>9</v>
      </c>
    </row>
    <row r="970" spans="1:18" x14ac:dyDescent="0.3">
      <c r="A970">
        <v>85579</v>
      </c>
      <c r="B970" t="s">
        <v>57</v>
      </c>
      <c r="C970" t="s">
        <v>17</v>
      </c>
      <c r="D970">
        <v>522</v>
      </c>
      <c r="E970">
        <v>227</v>
      </c>
      <c r="F970">
        <v>347</v>
      </c>
      <c r="G970">
        <v>0</v>
      </c>
      <c r="H970">
        <v>12849</v>
      </c>
      <c r="I970">
        <v>1</v>
      </c>
      <c r="J970">
        <v>64</v>
      </c>
      <c r="K970">
        <v>292</v>
      </c>
      <c r="L970">
        <v>294</v>
      </c>
      <c r="M970">
        <v>20</v>
      </c>
      <c r="N970">
        <v>0</v>
      </c>
      <c r="O970">
        <v>77</v>
      </c>
      <c r="P970" t="s">
        <v>90</v>
      </c>
      <c r="Q970" t="s">
        <v>121</v>
      </c>
      <c r="R970">
        <v>20</v>
      </c>
    </row>
    <row r="971" spans="1:18" x14ac:dyDescent="0.3">
      <c r="A971">
        <v>3009</v>
      </c>
      <c r="B971" t="s">
        <v>22</v>
      </c>
      <c r="C971" t="s">
        <v>17</v>
      </c>
      <c r="D971">
        <v>1184</v>
      </c>
      <c r="E971">
        <v>324</v>
      </c>
      <c r="F971">
        <v>368</v>
      </c>
      <c r="G971">
        <v>0</v>
      </c>
      <c r="H971">
        <v>13817</v>
      </c>
      <c r="I971">
        <v>9</v>
      </c>
      <c r="J971">
        <v>55</v>
      </c>
      <c r="K971">
        <v>341</v>
      </c>
      <c r="L971">
        <v>352</v>
      </c>
      <c r="M971">
        <v>9.875</v>
      </c>
      <c r="N971">
        <v>2</v>
      </c>
      <c r="O971">
        <v>49</v>
      </c>
      <c r="P971" t="s">
        <v>102</v>
      </c>
      <c r="Q971" t="s">
        <v>123</v>
      </c>
      <c r="R971">
        <v>20</v>
      </c>
    </row>
    <row r="972" spans="1:18" x14ac:dyDescent="0.3">
      <c r="A972">
        <v>105923</v>
      </c>
      <c r="B972" t="s">
        <v>28</v>
      </c>
      <c r="C972" t="s">
        <v>17</v>
      </c>
      <c r="D972">
        <v>481</v>
      </c>
      <c r="E972">
        <v>322</v>
      </c>
      <c r="F972">
        <v>352</v>
      </c>
      <c r="G972">
        <v>0</v>
      </c>
      <c r="H972">
        <v>10909</v>
      </c>
      <c r="I972">
        <v>0</v>
      </c>
      <c r="J972">
        <v>77</v>
      </c>
      <c r="K972">
        <v>318</v>
      </c>
      <c r="L972">
        <v>359</v>
      </c>
      <c r="M972">
        <v>5.8571428570000004</v>
      </c>
      <c r="N972">
        <v>0</v>
      </c>
      <c r="O972">
        <v>82</v>
      </c>
      <c r="P972" t="s">
        <v>91</v>
      </c>
      <c r="Q972" t="s">
        <v>122</v>
      </c>
      <c r="R972">
        <v>7</v>
      </c>
    </row>
    <row r="973" spans="1:18" x14ac:dyDescent="0.3">
      <c r="A973">
        <v>187722</v>
      </c>
      <c r="B973" t="s">
        <v>30</v>
      </c>
      <c r="C973" t="s">
        <v>14</v>
      </c>
      <c r="D973">
        <v>1348</v>
      </c>
      <c r="E973">
        <v>662</v>
      </c>
      <c r="F973">
        <v>788</v>
      </c>
      <c r="G973">
        <v>22</v>
      </c>
      <c r="H973">
        <v>30766</v>
      </c>
      <c r="I973">
        <v>4</v>
      </c>
      <c r="J973">
        <v>65</v>
      </c>
      <c r="K973">
        <v>712</v>
      </c>
      <c r="L973">
        <v>752</v>
      </c>
      <c r="M973">
        <v>6.2</v>
      </c>
      <c r="N973">
        <v>1002</v>
      </c>
      <c r="O973">
        <v>0</v>
      </c>
      <c r="P973" t="s">
        <v>95</v>
      </c>
      <c r="Q973" t="s">
        <v>121</v>
      </c>
      <c r="R973">
        <v>7</v>
      </c>
    </row>
    <row r="974" spans="1:18" x14ac:dyDescent="0.3">
      <c r="A974">
        <v>15566</v>
      </c>
      <c r="B974" t="s">
        <v>18</v>
      </c>
      <c r="C974" t="s">
        <v>17</v>
      </c>
      <c r="D974">
        <v>683</v>
      </c>
      <c r="E974">
        <v>343</v>
      </c>
      <c r="F974">
        <v>441</v>
      </c>
      <c r="G974">
        <v>1</v>
      </c>
      <c r="H974">
        <v>15482</v>
      </c>
      <c r="I974">
        <v>1</v>
      </c>
      <c r="J974">
        <v>77</v>
      </c>
      <c r="K974">
        <v>398</v>
      </c>
      <c r="L974">
        <v>377</v>
      </c>
      <c r="M974">
        <v>7.2142857139999998</v>
      </c>
      <c r="N974">
        <v>2</v>
      </c>
      <c r="O974">
        <v>0</v>
      </c>
      <c r="P974" t="s">
        <v>92</v>
      </c>
      <c r="Q974" t="s">
        <v>125</v>
      </c>
      <c r="R974">
        <v>10</v>
      </c>
    </row>
    <row r="975" spans="1:18" x14ac:dyDescent="0.3">
      <c r="A975">
        <v>84745</v>
      </c>
      <c r="B975" t="s">
        <v>57</v>
      </c>
      <c r="C975" t="s">
        <v>17</v>
      </c>
      <c r="D975">
        <v>604</v>
      </c>
      <c r="E975">
        <v>318</v>
      </c>
      <c r="F975">
        <v>376</v>
      </c>
      <c r="G975">
        <v>1</v>
      </c>
      <c r="H975">
        <v>12097</v>
      </c>
      <c r="I975">
        <v>1</v>
      </c>
      <c r="J975">
        <v>78</v>
      </c>
      <c r="K975">
        <v>338</v>
      </c>
      <c r="L975">
        <v>356</v>
      </c>
      <c r="M975">
        <v>6.5909090910000003</v>
      </c>
      <c r="N975">
        <v>0</v>
      </c>
      <c r="O975">
        <v>81</v>
      </c>
      <c r="P975" t="s">
        <v>92</v>
      </c>
      <c r="Q975" t="s">
        <v>125</v>
      </c>
      <c r="R975">
        <v>7</v>
      </c>
    </row>
    <row r="976" spans="1:18" x14ac:dyDescent="0.3">
      <c r="A976">
        <v>78172</v>
      </c>
      <c r="B976" t="s">
        <v>36</v>
      </c>
      <c r="C976" t="s">
        <v>17</v>
      </c>
      <c r="D976">
        <v>1167</v>
      </c>
      <c r="E976">
        <v>558</v>
      </c>
      <c r="F976">
        <v>626</v>
      </c>
      <c r="G976">
        <v>4</v>
      </c>
      <c r="H976">
        <v>19797</v>
      </c>
      <c r="I976">
        <v>4</v>
      </c>
      <c r="J976">
        <v>71</v>
      </c>
      <c r="K976">
        <v>576</v>
      </c>
      <c r="L976">
        <v>597</v>
      </c>
      <c r="M976">
        <v>15</v>
      </c>
      <c r="N976">
        <v>2</v>
      </c>
      <c r="O976">
        <v>53</v>
      </c>
      <c r="P976" t="s">
        <v>93</v>
      </c>
      <c r="Q976" t="s">
        <v>120</v>
      </c>
      <c r="R976">
        <v>25</v>
      </c>
    </row>
    <row r="977" spans="1:18" x14ac:dyDescent="0.3">
      <c r="A977">
        <v>186334</v>
      </c>
      <c r="B977" t="s">
        <v>34</v>
      </c>
      <c r="C977" t="s">
        <v>14</v>
      </c>
      <c r="D977">
        <v>836</v>
      </c>
      <c r="E977">
        <v>222</v>
      </c>
      <c r="F977">
        <v>442</v>
      </c>
      <c r="G977">
        <v>8</v>
      </c>
      <c r="H977">
        <v>16007</v>
      </c>
      <c r="I977">
        <v>0</v>
      </c>
      <c r="J977">
        <v>78</v>
      </c>
      <c r="K977">
        <v>431</v>
      </c>
      <c r="L977">
        <v>347</v>
      </c>
      <c r="M977">
        <v>8.9473684210000002</v>
      </c>
      <c r="N977">
        <v>1</v>
      </c>
      <c r="O977">
        <v>78</v>
      </c>
      <c r="P977" t="s">
        <v>98</v>
      </c>
      <c r="Q977" t="s">
        <v>120</v>
      </c>
      <c r="R977">
        <v>10</v>
      </c>
    </row>
    <row r="978" spans="1:18" x14ac:dyDescent="0.3">
      <c r="A978">
        <v>170767</v>
      </c>
      <c r="B978" t="s">
        <v>22</v>
      </c>
      <c r="C978" t="s">
        <v>17</v>
      </c>
      <c r="D978">
        <v>1349</v>
      </c>
      <c r="E978">
        <v>370</v>
      </c>
      <c r="F978">
        <v>480</v>
      </c>
      <c r="G978">
        <v>1</v>
      </c>
      <c r="H978">
        <v>23716</v>
      </c>
      <c r="I978">
        <v>15</v>
      </c>
      <c r="J978">
        <v>24</v>
      </c>
      <c r="K978">
        <v>418</v>
      </c>
      <c r="L978">
        <v>436</v>
      </c>
      <c r="M978">
        <v>12.5</v>
      </c>
      <c r="N978">
        <v>0</v>
      </c>
      <c r="O978">
        <v>77</v>
      </c>
      <c r="P978" t="s">
        <v>93</v>
      </c>
      <c r="Q978" t="s">
        <v>120</v>
      </c>
      <c r="R978">
        <v>15</v>
      </c>
    </row>
    <row r="979" spans="1:18" x14ac:dyDescent="0.3">
      <c r="A979">
        <v>149152</v>
      </c>
      <c r="B979" t="s">
        <v>22</v>
      </c>
      <c r="C979" t="s">
        <v>14</v>
      </c>
      <c r="D979">
        <v>4507</v>
      </c>
      <c r="E979">
        <v>842</v>
      </c>
      <c r="F979">
        <v>962</v>
      </c>
      <c r="G979">
        <v>95</v>
      </c>
      <c r="H979">
        <v>54642</v>
      </c>
      <c r="I979">
        <v>17</v>
      </c>
      <c r="J979">
        <v>50</v>
      </c>
      <c r="K979">
        <v>1004</v>
      </c>
      <c r="L979">
        <v>893</v>
      </c>
      <c r="M979">
        <v>20</v>
      </c>
      <c r="N979">
        <v>1</v>
      </c>
      <c r="O979">
        <v>53</v>
      </c>
      <c r="P979" t="s">
        <v>94</v>
      </c>
      <c r="Q979" t="s">
        <v>122</v>
      </c>
      <c r="R979">
        <v>20</v>
      </c>
    </row>
    <row r="980" spans="1:18" x14ac:dyDescent="0.3">
      <c r="A980">
        <v>959</v>
      </c>
      <c r="B980" t="s">
        <v>48</v>
      </c>
      <c r="C980" t="s">
        <v>17</v>
      </c>
      <c r="D980">
        <v>586</v>
      </c>
      <c r="E980">
        <v>349</v>
      </c>
      <c r="F980">
        <v>465</v>
      </c>
      <c r="G980">
        <v>1</v>
      </c>
      <c r="H980">
        <v>15304</v>
      </c>
      <c r="I980">
        <v>1</v>
      </c>
      <c r="J980">
        <v>77</v>
      </c>
      <c r="K980">
        <v>413</v>
      </c>
      <c r="L980">
        <v>404</v>
      </c>
      <c r="M980">
        <v>7.3</v>
      </c>
      <c r="N980">
        <v>0</v>
      </c>
      <c r="O980">
        <v>53</v>
      </c>
      <c r="P980" t="s">
        <v>89</v>
      </c>
      <c r="Q980" t="s">
        <v>120</v>
      </c>
      <c r="R980">
        <v>10</v>
      </c>
    </row>
    <row r="981" spans="1:18" x14ac:dyDescent="0.3">
      <c r="A981">
        <v>179563</v>
      </c>
      <c r="B981" t="s">
        <v>41</v>
      </c>
      <c r="C981" t="s">
        <v>14</v>
      </c>
      <c r="D981">
        <v>842</v>
      </c>
      <c r="E981">
        <v>420</v>
      </c>
      <c r="F981">
        <v>494</v>
      </c>
      <c r="G981">
        <v>2</v>
      </c>
      <c r="H981">
        <v>12894</v>
      </c>
      <c r="I981">
        <v>41</v>
      </c>
      <c r="J981">
        <v>24</v>
      </c>
      <c r="K981">
        <v>419</v>
      </c>
      <c r="L981">
        <v>476</v>
      </c>
      <c r="M981">
        <v>16.399999999999999</v>
      </c>
      <c r="N981">
        <v>1</v>
      </c>
      <c r="O981">
        <v>47</v>
      </c>
      <c r="P981" t="s">
        <v>91</v>
      </c>
      <c r="Q981" t="s">
        <v>122</v>
      </c>
      <c r="R981">
        <v>23</v>
      </c>
    </row>
    <row r="982" spans="1:18" x14ac:dyDescent="0.3">
      <c r="A982">
        <v>41243</v>
      </c>
      <c r="B982" t="s">
        <v>13</v>
      </c>
      <c r="C982" t="s">
        <v>17</v>
      </c>
      <c r="D982">
        <v>556</v>
      </c>
      <c r="E982">
        <v>246</v>
      </c>
      <c r="F982">
        <v>330</v>
      </c>
      <c r="G982">
        <v>0</v>
      </c>
      <c r="H982">
        <v>10272</v>
      </c>
      <c r="I982">
        <v>2</v>
      </c>
      <c r="J982">
        <v>56</v>
      </c>
      <c r="K982">
        <v>277</v>
      </c>
      <c r="L982">
        <v>292</v>
      </c>
      <c r="M982">
        <v>9.8181818179999993</v>
      </c>
      <c r="N982">
        <v>2</v>
      </c>
      <c r="O982">
        <v>75</v>
      </c>
      <c r="P982" t="s">
        <v>91</v>
      </c>
      <c r="Q982" t="s">
        <v>122</v>
      </c>
      <c r="R982">
        <v>12</v>
      </c>
    </row>
    <row r="983" spans="1:18" x14ac:dyDescent="0.3">
      <c r="A983">
        <v>160500</v>
      </c>
      <c r="B983" t="s">
        <v>22</v>
      </c>
      <c r="C983" t="s">
        <v>14</v>
      </c>
      <c r="D983">
        <v>1467</v>
      </c>
      <c r="E983">
        <v>311</v>
      </c>
      <c r="F983">
        <v>392</v>
      </c>
      <c r="G983">
        <v>7</v>
      </c>
      <c r="H983">
        <v>15108</v>
      </c>
      <c r="I983">
        <v>8</v>
      </c>
      <c r="J983">
        <v>61</v>
      </c>
      <c r="K983">
        <v>323</v>
      </c>
      <c r="L983">
        <v>356</v>
      </c>
      <c r="M983">
        <v>7.3333333329999997</v>
      </c>
      <c r="N983">
        <v>0</v>
      </c>
      <c r="O983">
        <v>83</v>
      </c>
      <c r="P983" t="s">
        <v>89</v>
      </c>
      <c r="Q983" t="s">
        <v>120</v>
      </c>
      <c r="R983">
        <v>5</v>
      </c>
    </row>
    <row r="984" spans="1:18" x14ac:dyDescent="0.3">
      <c r="A984">
        <v>77605</v>
      </c>
      <c r="B984" t="s">
        <v>36</v>
      </c>
      <c r="C984" t="s">
        <v>14</v>
      </c>
      <c r="D984">
        <v>1304</v>
      </c>
      <c r="E984">
        <v>465</v>
      </c>
      <c r="F984">
        <v>609</v>
      </c>
      <c r="G984">
        <v>13</v>
      </c>
      <c r="H984">
        <v>23455</v>
      </c>
      <c r="I984">
        <v>6</v>
      </c>
      <c r="J984">
        <v>71</v>
      </c>
      <c r="K984">
        <v>484</v>
      </c>
      <c r="L984">
        <v>595</v>
      </c>
      <c r="M984">
        <v>10</v>
      </c>
      <c r="N984">
        <v>1</v>
      </c>
      <c r="O984">
        <v>47</v>
      </c>
      <c r="P984" t="s">
        <v>97</v>
      </c>
      <c r="Q984">
        <v>0</v>
      </c>
      <c r="R984">
        <v>15</v>
      </c>
    </row>
    <row r="985" spans="1:18" x14ac:dyDescent="0.3">
      <c r="A985">
        <v>190064</v>
      </c>
      <c r="B985" t="s">
        <v>124</v>
      </c>
      <c r="C985" t="s">
        <v>17</v>
      </c>
      <c r="D985">
        <v>340</v>
      </c>
      <c r="E985">
        <v>149</v>
      </c>
      <c r="F985">
        <v>188</v>
      </c>
      <c r="G985">
        <v>0</v>
      </c>
      <c r="H985">
        <v>6842</v>
      </c>
      <c r="I985">
        <v>1</v>
      </c>
      <c r="J985">
        <v>48</v>
      </c>
      <c r="K985">
        <v>151</v>
      </c>
      <c r="L985">
        <v>173</v>
      </c>
      <c r="M985">
        <v>10</v>
      </c>
      <c r="N985">
        <v>0</v>
      </c>
      <c r="O985">
        <v>0</v>
      </c>
      <c r="P985" t="s">
        <v>103</v>
      </c>
      <c r="Q985" t="s">
        <v>123</v>
      </c>
      <c r="R985">
        <v>20</v>
      </c>
    </row>
    <row r="986" spans="1:18" x14ac:dyDescent="0.3">
      <c r="A986">
        <v>138758</v>
      </c>
      <c r="B986" t="s">
        <v>56</v>
      </c>
      <c r="C986" t="s">
        <v>17</v>
      </c>
      <c r="D986">
        <v>616</v>
      </c>
      <c r="E986">
        <v>403</v>
      </c>
      <c r="F986">
        <v>443</v>
      </c>
      <c r="G986">
        <v>0</v>
      </c>
      <c r="H986">
        <v>14174</v>
      </c>
      <c r="I986">
        <v>0</v>
      </c>
      <c r="J986">
        <v>69</v>
      </c>
      <c r="K986">
        <v>423</v>
      </c>
      <c r="L986">
        <v>406</v>
      </c>
      <c r="M986">
        <v>14.8</v>
      </c>
      <c r="N986">
        <v>0</v>
      </c>
      <c r="O986">
        <v>0</v>
      </c>
      <c r="P986" t="s">
        <v>90</v>
      </c>
      <c r="Q986" t="s">
        <v>121</v>
      </c>
      <c r="R986">
        <v>20</v>
      </c>
    </row>
    <row r="987" spans="1:18" x14ac:dyDescent="0.3">
      <c r="A987">
        <v>8531</v>
      </c>
      <c r="B987" t="s">
        <v>30</v>
      </c>
      <c r="C987" t="s">
        <v>14</v>
      </c>
      <c r="D987">
        <v>497</v>
      </c>
      <c r="E987">
        <v>275</v>
      </c>
      <c r="F987">
        <v>369</v>
      </c>
      <c r="G987">
        <v>0</v>
      </c>
      <c r="H987">
        <v>12368</v>
      </c>
      <c r="I987">
        <v>0</v>
      </c>
      <c r="J987">
        <v>88</v>
      </c>
      <c r="K987">
        <v>296</v>
      </c>
      <c r="L987">
        <v>343</v>
      </c>
      <c r="M987">
        <v>6.3684210529999996</v>
      </c>
      <c r="N987">
        <v>1</v>
      </c>
      <c r="O987">
        <v>37</v>
      </c>
      <c r="P987" t="s">
        <v>92</v>
      </c>
      <c r="Q987" t="s">
        <v>125</v>
      </c>
      <c r="R987">
        <v>10</v>
      </c>
    </row>
    <row r="988" spans="1:18" x14ac:dyDescent="0.3">
      <c r="A988">
        <v>27846</v>
      </c>
      <c r="B988" t="s">
        <v>40</v>
      </c>
      <c r="C988" t="s">
        <v>97</v>
      </c>
      <c r="D988">
        <v>1149</v>
      </c>
      <c r="E988">
        <v>420</v>
      </c>
      <c r="F988">
        <v>509</v>
      </c>
      <c r="G988">
        <v>14</v>
      </c>
      <c r="H988">
        <v>17492</v>
      </c>
      <c r="I988">
        <v>2</v>
      </c>
      <c r="J988">
        <v>58</v>
      </c>
      <c r="K988">
        <v>460</v>
      </c>
      <c r="L988">
        <v>469</v>
      </c>
      <c r="M988">
        <v>23.333333329999999</v>
      </c>
      <c r="N988">
        <v>0</v>
      </c>
      <c r="O988">
        <v>0</v>
      </c>
      <c r="P988" t="s">
        <v>89</v>
      </c>
      <c r="Q988" t="s">
        <v>120</v>
      </c>
      <c r="R988">
        <v>200</v>
      </c>
    </row>
    <row r="989" spans="1:18" x14ac:dyDescent="0.3">
      <c r="A989">
        <v>22782</v>
      </c>
      <c r="B989" t="s">
        <v>47</v>
      </c>
      <c r="C989" t="s">
        <v>14</v>
      </c>
      <c r="D989">
        <v>514</v>
      </c>
      <c r="E989">
        <v>205</v>
      </c>
      <c r="F989">
        <v>238</v>
      </c>
      <c r="G989">
        <v>3</v>
      </c>
      <c r="H989">
        <v>8533</v>
      </c>
      <c r="I989">
        <v>2</v>
      </c>
      <c r="J989">
        <v>46</v>
      </c>
      <c r="K989">
        <v>224</v>
      </c>
      <c r="L989">
        <v>226</v>
      </c>
      <c r="M989">
        <v>10</v>
      </c>
      <c r="N989">
        <v>1</v>
      </c>
      <c r="O989">
        <v>0</v>
      </c>
      <c r="P989" t="s">
        <v>105</v>
      </c>
      <c r="Q989" t="s">
        <v>121</v>
      </c>
      <c r="R989">
        <v>10</v>
      </c>
    </row>
    <row r="990" spans="1:18" x14ac:dyDescent="0.3">
      <c r="A990">
        <v>66223</v>
      </c>
      <c r="B990" t="s">
        <v>30</v>
      </c>
      <c r="C990" t="s">
        <v>14</v>
      </c>
      <c r="D990">
        <v>870</v>
      </c>
      <c r="E990">
        <v>319</v>
      </c>
      <c r="F990">
        <v>398</v>
      </c>
      <c r="G990">
        <v>3</v>
      </c>
      <c r="H990">
        <v>15849</v>
      </c>
      <c r="I990">
        <v>2</v>
      </c>
      <c r="J990">
        <v>83</v>
      </c>
      <c r="K990">
        <v>345</v>
      </c>
      <c r="L990">
        <v>357</v>
      </c>
      <c r="M990">
        <v>9.5714285710000002</v>
      </c>
      <c r="N990">
        <v>0</v>
      </c>
      <c r="O990">
        <v>39</v>
      </c>
      <c r="P990" t="s">
        <v>91</v>
      </c>
      <c r="Q990" t="s">
        <v>122</v>
      </c>
      <c r="R990">
        <v>10</v>
      </c>
    </row>
    <row r="991" spans="1:18" x14ac:dyDescent="0.3">
      <c r="A991">
        <v>189616</v>
      </c>
      <c r="B991" t="s">
        <v>22</v>
      </c>
      <c r="C991" t="s">
        <v>14</v>
      </c>
      <c r="D991">
        <v>2680</v>
      </c>
      <c r="E991">
        <v>314</v>
      </c>
      <c r="F991">
        <v>517</v>
      </c>
      <c r="G991">
        <v>80</v>
      </c>
      <c r="H991">
        <v>20665</v>
      </c>
      <c r="I991">
        <v>13</v>
      </c>
      <c r="J991">
        <v>41</v>
      </c>
      <c r="K991">
        <v>506</v>
      </c>
      <c r="L991">
        <v>402</v>
      </c>
      <c r="M991">
        <v>20</v>
      </c>
      <c r="N991">
        <v>1</v>
      </c>
      <c r="O991">
        <v>0</v>
      </c>
      <c r="P991" t="s">
        <v>97</v>
      </c>
      <c r="Q991">
        <v>0</v>
      </c>
      <c r="R991">
        <v>35</v>
      </c>
    </row>
    <row r="992" spans="1:18" x14ac:dyDescent="0.3">
      <c r="A992">
        <v>79649</v>
      </c>
      <c r="B992" t="s">
        <v>36</v>
      </c>
      <c r="C992" t="s">
        <v>17</v>
      </c>
      <c r="D992">
        <v>556</v>
      </c>
      <c r="E992">
        <v>259</v>
      </c>
      <c r="F992">
        <v>258</v>
      </c>
      <c r="G992">
        <v>0</v>
      </c>
      <c r="H992">
        <v>12721</v>
      </c>
      <c r="I992">
        <v>6</v>
      </c>
      <c r="J992">
        <v>66</v>
      </c>
      <c r="K992">
        <v>275</v>
      </c>
      <c r="L992">
        <v>268</v>
      </c>
      <c r="M992">
        <v>10.33333333</v>
      </c>
      <c r="N992">
        <v>0</v>
      </c>
      <c r="O992">
        <v>0</v>
      </c>
      <c r="P992" t="s">
        <v>91</v>
      </c>
      <c r="Q992" t="s">
        <v>122</v>
      </c>
      <c r="R992">
        <v>15</v>
      </c>
    </row>
    <row r="993" spans="1:18" x14ac:dyDescent="0.3">
      <c r="A993">
        <v>138999</v>
      </c>
      <c r="B993" t="s">
        <v>56</v>
      </c>
      <c r="C993" t="s">
        <v>17</v>
      </c>
      <c r="D993">
        <v>624</v>
      </c>
      <c r="E993">
        <v>284</v>
      </c>
      <c r="F993">
        <v>355</v>
      </c>
      <c r="G993">
        <v>1</v>
      </c>
      <c r="H993">
        <v>12121</v>
      </c>
      <c r="I993">
        <v>3</v>
      </c>
      <c r="J993">
        <v>29</v>
      </c>
      <c r="K993">
        <v>326</v>
      </c>
      <c r="L993">
        <v>324</v>
      </c>
      <c r="M993">
        <v>8.4347826090000009</v>
      </c>
      <c r="N993">
        <v>28</v>
      </c>
      <c r="O993">
        <v>81</v>
      </c>
      <c r="P993" t="s">
        <v>105</v>
      </c>
      <c r="Q993" t="s">
        <v>121</v>
      </c>
      <c r="R993">
        <v>10</v>
      </c>
    </row>
    <row r="994" spans="1:18" x14ac:dyDescent="0.3">
      <c r="A994">
        <v>8232</v>
      </c>
      <c r="B994" t="s">
        <v>37</v>
      </c>
      <c r="C994" t="s">
        <v>17</v>
      </c>
      <c r="D994">
        <v>322</v>
      </c>
      <c r="E994">
        <v>190</v>
      </c>
      <c r="F994">
        <v>302</v>
      </c>
      <c r="G994">
        <v>0</v>
      </c>
      <c r="H994">
        <v>10909</v>
      </c>
      <c r="I994">
        <v>0</v>
      </c>
      <c r="J994">
        <v>80</v>
      </c>
      <c r="K994">
        <v>240</v>
      </c>
      <c r="L994">
        <v>239</v>
      </c>
      <c r="M994">
        <v>13.41666667</v>
      </c>
      <c r="N994">
        <v>0</v>
      </c>
      <c r="O994">
        <v>60</v>
      </c>
      <c r="P994" t="s">
        <v>92</v>
      </c>
      <c r="Q994" t="s">
        <v>125</v>
      </c>
      <c r="R994">
        <v>10</v>
      </c>
    </row>
    <row r="995" spans="1:18" x14ac:dyDescent="0.3">
      <c r="A995">
        <v>43020</v>
      </c>
      <c r="B995" t="s">
        <v>13</v>
      </c>
      <c r="C995" t="s">
        <v>17</v>
      </c>
      <c r="D995">
        <v>736</v>
      </c>
      <c r="E995">
        <v>262</v>
      </c>
      <c r="F995">
        <v>347</v>
      </c>
      <c r="G995">
        <v>0</v>
      </c>
      <c r="H995">
        <v>12780</v>
      </c>
      <c r="I995">
        <v>11</v>
      </c>
      <c r="J995">
        <v>6</v>
      </c>
      <c r="K995">
        <v>293</v>
      </c>
      <c r="L995">
        <v>321</v>
      </c>
      <c r="M995">
        <v>15</v>
      </c>
      <c r="N995">
        <v>2</v>
      </c>
      <c r="O995">
        <v>0</v>
      </c>
      <c r="P995" t="s">
        <v>89</v>
      </c>
      <c r="Q995" t="s">
        <v>120</v>
      </c>
      <c r="R995">
        <v>15</v>
      </c>
    </row>
    <row r="996" spans="1:18" x14ac:dyDescent="0.3">
      <c r="A996">
        <v>118862</v>
      </c>
      <c r="B996" t="s">
        <v>21</v>
      </c>
      <c r="C996" t="s">
        <v>14</v>
      </c>
      <c r="D996">
        <v>868</v>
      </c>
      <c r="E996">
        <v>554</v>
      </c>
      <c r="F996">
        <v>571</v>
      </c>
      <c r="G996">
        <v>0</v>
      </c>
      <c r="H996">
        <v>21200</v>
      </c>
      <c r="I996">
        <v>9</v>
      </c>
      <c r="J996">
        <v>49</v>
      </c>
      <c r="K996">
        <v>564</v>
      </c>
      <c r="L996">
        <v>569</v>
      </c>
      <c r="M996">
        <v>8.5</v>
      </c>
      <c r="N996">
        <v>1</v>
      </c>
      <c r="O996">
        <v>55</v>
      </c>
      <c r="P996" t="s">
        <v>94</v>
      </c>
      <c r="Q996" t="s">
        <v>122</v>
      </c>
      <c r="R996">
        <v>12</v>
      </c>
    </row>
    <row r="997" spans="1:18" x14ac:dyDescent="0.3">
      <c r="A997">
        <v>30104</v>
      </c>
      <c r="B997" t="s">
        <v>40</v>
      </c>
      <c r="C997" t="s">
        <v>14</v>
      </c>
      <c r="D997">
        <v>364</v>
      </c>
      <c r="E997">
        <v>246</v>
      </c>
      <c r="F997">
        <v>325</v>
      </c>
      <c r="G997">
        <v>0</v>
      </c>
      <c r="H997">
        <v>9720</v>
      </c>
      <c r="I997">
        <v>0</v>
      </c>
      <c r="J997">
        <v>89</v>
      </c>
      <c r="K997">
        <v>307</v>
      </c>
      <c r="L997">
        <v>287</v>
      </c>
      <c r="M997">
        <v>8.8333333330000006</v>
      </c>
      <c r="N997">
        <v>1</v>
      </c>
      <c r="O997">
        <v>45</v>
      </c>
      <c r="P997" t="s">
        <v>92</v>
      </c>
      <c r="Q997" t="s">
        <v>125</v>
      </c>
      <c r="R997">
        <v>15</v>
      </c>
    </row>
    <row r="998" spans="1:18" x14ac:dyDescent="0.3">
      <c r="A998">
        <v>154614</v>
      </c>
      <c r="B998" t="s">
        <v>22</v>
      </c>
      <c r="C998" t="s">
        <v>17</v>
      </c>
      <c r="D998">
        <v>1709</v>
      </c>
      <c r="E998">
        <v>511</v>
      </c>
      <c r="F998">
        <v>537</v>
      </c>
      <c r="G998">
        <v>26</v>
      </c>
      <c r="H998">
        <v>15138</v>
      </c>
      <c r="I998">
        <v>9</v>
      </c>
      <c r="J998">
        <v>68</v>
      </c>
      <c r="K998">
        <v>518</v>
      </c>
      <c r="L998">
        <v>527</v>
      </c>
      <c r="M998">
        <v>15</v>
      </c>
      <c r="N998">
        <v>0</v>
      </c>
      <c r="O998">
        <v>0</v>
      </c>
      <c r="P998" t="s">
        <v>95</v>
      </c>
      <c r="Q998" t="s">
        <v>121</v>
      </c>
      <c r="R998">
        <v>20</v>
      </c>
    </row>
    <row r="999" spans="1:18" x14ac:dyDescent="0.3">
      <c r="A999">
        <v>57151</v>
      </c>
      <c r="B999" t="s">
        <v>58</v>
      </c>
      <c r="C999" t="s">
        <v>17</v>
      </c>
      <c r="D999">
        <v>875</v>
      </c>
      <c r="E999">
        <v>311</v>
      </c>
      <c r="F999">
        <v>326</v>
      </c>
      <c r="G999">
        <v>0</v>
      </c>
      <c r="H999">
        <v>7746</v>
      </c>
      <c r="I999">
        <v>3</v>
      </c>
      <c r="J999">
        <v>29</v>
      </c>
      <c r="K999">
        <v>326</v>
      </c>
      <c r="L999">
        <v>326</v>
      </c>
      <c r="M999">
        <v>15.9</v>
      </c>
      <c r="N999">
        <v>0</v>
      </c>
      <c r="O999">
        <v>61</v>
      </c>
      <c r="P999" t="s">
        <v>101</v>
      </c>
      <c r="Q999" t="s">
        <v>125</v>
      </c>
      <c r="R999">
        <v>26</v>
      </c>
    </row>
    <row r="1000" spans="1:18" x14ac:dyDescent="0.3">
      <c r="A1000">
        <v>71425</v>
      </c>
      <c r="B1000" t="s">
        <v>30</v>
      </c>
      <c r="C1000" t="s">
        <v>14</v>
      </c>
      <c r="D1000">
        <v>713</v>
      </c>
      <c r="E1000">
        <v>300</v>
      </c>
      <c r="F1000">
        <v>364</v>
      </c>
      <c r="G1000">
        <v>0</v>
      </c>
      <c r="H1000">
        <v>16833</v>
      </c>
      <c r="I1000">
        <v>2</v>
      </c>
      <c r="J1000">
        <v>88</v>
      </c>
      <c r="K1000">
        <v>313</v>
      </c>
      <c r="L1000">
        <v>323</v>
      </c>
      <c r="M1000">
        <v>6</v>
      </c>
      <c r="N1000">
        <v>1</v>
      </c>
      <c r="O1000">
        <v>53</v>
      </c>
      <c r="P1000" t="s">
        <v>90</v>
      </c>
      <c r="Q1000" t="s">
        <v>121</v>
      </c>
      <c r="R1000">
        <v>7</v>
      </c>
    </row>
    <row r="1001" spans="1:18" x14ac:dyDescent="0.3">
      <c r="A1001">
        <v>41384</v>
      </c>
      <c r="B1001" t="s">
        <v>13</v>
      </c>
      <c r="C1001" t="s">
        <v>17</v>
      </c>
      <c r="D1001">
        <v>556</v>
      </c>
      <c r="E1001">
        <v>318</v>
      </c>
      <c r="F1001">
        <v>352</v>
      </c>
      <c r="G1001">
        <v>0</v>
      </c>
      <c r="H1001">
        <v>11779</v>
      </c>
      <c r="I1001">
        <v>16</v>
      </c>
      <c r="J1001">
        <v>22</v>
      </c>
      <c r="K1001">
        <v>358</v>
      </c>
      <c r="L1001">
        <v>320</v>
      </c>
      <c r="M1001">
        <v>9.4285714289999998</v>
      </c>
      <c r="N1001">
        <v>28</v>
      </c>
      <c r="O1001">
        <v>46</v>
      </c>
      <c r="P1001" t="s">
        <v>99</v>
      </c>
      <c r="Q1001" t="s">
        <v>122</v>
      </c>
      <c r="R1001">
        <v>12</v>
      </c>
    </row>
    <row r="1002" spans="1:18" x14ac:dyDescent="0.3">
      <c r="A1002">
        <v>190579</v>
      </c>
      <c r="B1002" t="s">
        <v>22</v>
      </c>
      <c r="C1002" t="s">
        <v>14</v>
      </c>
      <c r="D1002">
        <v>3200</v>
      </c>
      <c r="E1002">
        <v>310</v>
      </c>
      <c r="F1002">
        <v>343</v>
      </c>
      <c r="G1002">
        <v>83</v>
      </c>
      <c r="H1002">
        <v>17224</v>
      </c>
      <c r="I1002">
        <v>31</v>
      </c>
      <c r="J1002">
        <v>32</v>
      </c>
      <c r="K1002">
        <v>311</v>
      </c>
      <c r="L1002">
        <v>333</v>
      </c>
      <c r="M1002">
        <v>3.1060606059999998</v>
      </c>
      <c r="N1002">
        <v>1</v>
      </c>
      <c r="O1002">
        <v>0</v>
      </c>
      <c r="P1002" t="s">
        <v>96</v>
      </c>
      <c r="Q1002" t="s">
        <v>123</v>
      </c>
      <c r="R1002">
        <v>4</v>
      </c>
    </row>
    <row r="1003" spans="1:18" x14ac:dyDescent="0.3">
      <c r="A1003">
        <v>42997</v>
      </c>
      <c r="B1003" t="s">
        <v>13</v>
      </c>
      <c r="C1003" t="s">
        <v>17</v>
      </c>
      <c r="D1003">
        <v>1567</v>
      </c>
      <c r="E1003">
        <v>392</v>
      </c>
      <c r="F1003">
        <v>409</v>
      </c>
      <c r="G1003">
        <v>27</v>
      </c>
      <c r="H1003">
        <v>18631</v>
      </c>
      <c r="I1003">
        <v>4</v>
      </c>
      <c r="J1003">
        <v>10</v>
      </c>
      <c r="K1003">
        <v>391</v>
      </c>
      <c r="L1003">
        <v>434</v>
      </c>
      <c r="M1003">
        <v>6.5625</v>
      </c>
      <c r="N1003">
        <v>2</v>
      </c>
      <c r="O1003">
        <v>79</v>
      </c>
      <c r="P1003" t="s">
        <v>93</v>
      </c>
      <c r="Q1003" t="s">
        <v>120</v>
      </c>
      <c r="R1003">
        <v>7</v>
      </c>
    </row>
    <row r="1004" spans="1:18" x14ac:dyDescent="0.3">
      <c r="A1004">
        <v>132896</v>
      </c>
      <c r="B1004" t="s">
        <v>51</v>
      </c>
      <c r="C1004" t="s">
        <v>17</v>
      </c>
      <c r="D1004">
        <v>953</v>
      </c>
      <c r="E1004">
        <v>319</v>
      </c>
      <c r="F1004">
        <v>455</v>
      </c>
      <c r="G1004">
        <v>1</v>
      </c>
      <c r="H1004">
        <v>15729</v>
      </c>
      <c r="I1004">
        <v>3</v>
      </c>
      <c r="J1004">
        <v>45</v>
      </c>
      <c r="K1004">
        <v>379</v>
      </c>
      <c r="L1004">
        <v>387</v>
      </c>
      <c r="M1004">
        <v>15.57142857</v>
      </c>
      <c r="N1004">
        <v>2</v>
      </c>
      <c r="O1004">
        <v>53</v>
      </c>
      <c r="P1004" t="s">
        <v>95</v>
      </c>
      <c r="Q1004" t="s">
        <v>121</v>
      </c>
      <c r="R1004">
        <v>25</v>
      </c>
    </row>
    <row r="1005" spans="1:18" x14ac:dyDescent="0.3">
      <c r="A1005">
        <v>120189</v>
      </c>
      <c r="B1005" t="s">
        <v>21</v>
      </c>
      <c r="C1005" t="s">
        <v>14</v>
      </c>
      <c r="D1005">
        <v>492</v>
      </c>
      <c r="E1005">
        <v>244</v>
      </c>
      <c r="F1005">
        <v>301</v>
      </c>
      <c r="G1005">
        <v>3</v>
      </c>
      <c r="H1005">
        <v>10818</v>
      </c>
      <c r="I1005">
        <v>0</v>
      </c>
      <c r="J1005">
        <v>92</v>
      </c>
      <c r="K1005">
        <v>260</v>
      </c>
      <c r="L1005">
        <v>284</v>
      </c>
      <c r="M1005">
        <v>19.375</v>
      </c>
      <c r="N1005">
        <v>0</v>
      </c>
      <c r="O1005">
        <v>0</v>
      </c>
      <c r="P1005" t="s">
        <v>90</v>
      </c>
      <c r="Q1005" t="s">
        <v>121</v>
      </c>
      <c r="R1005">
        <v>25</v>
      </c>
    </row>
    <row r="1006" spans="1:18" x14ac:dyDescent="0.3">
      <c r="A1006">
        <v>138829</v>
      </c>
      <c r="B1006" t="s">
        <v>56</v>
      </c>
      <c r="C1006" t="s">
        <v>17</v>
      </c>
      <c r="D1006">
        <v>847</v>
      </c>
      <c r="E1006">
        <v>185</v>
      </c>
      <c r="F1006">
        <v>308</v>
      </c>
      <c r="G1006">
        <v>0</v>
      </c>
      <c r="H1006">
        <v>11582</v>
      </c>
      <c r="I1006">
        <v>3</v>
      </c>
      <c r="J1006">
        <v>20</v>
      </c>
      <c r="K1006">
        <v>238</v>
      </c>
      <c r="L1006">
        <v>225</v>
      </c>
      <c r="M1006">
        <v>11.5</v>
      </c>
      <c r="N1006">
        <v>28</v>
      </c>
      <c r="O1006">
        <v>61</v>
      </c>
      <c r="P1006" t="s">
        <v>90</v>
      </c>
      <c r="Q1006" t="s">
        <v>121</v>
      </c>
      <c r="R1006">
        <v>25</v>
      </c>
    </row>
    <row r="1007" spans="1:18" x14ac:dyDescent="0.3">
      <c r="A1007">
        <v>167462</v>
      </c>
      <c r="B1007" t="s">
        <v>22</v>
      </c>
      <c r="C1007" t="s">
        <v>14</v>
      </c>
      <c r="D1007">
        <v>2645</v>
      </c>
      <c r="E1007">
        <v>644</v>
      </c>
      <c r="F1007">
        <v>697</v>
      </c>
      <c r="G1007">
        <v>87</v>
      </c>
      <c r="H1007">
        <v>20782</v>
      </c>
      <c r="I1007">
        <v>26</v>
      </c>
      <c r="J1007">
        <v>46</v>
      </c>
      <c r="K1007">
        <v>655</v>
      </c>
      <c r="L1007">
        <v>682</v>
      </c>
      <c r="M1007">
        <v>8.75</v>
      </c>
      <c r="N1007">
        <v>0</v>
      </c>
      <c r="O1007">
        <v>61</v>
      </c>
      <c r="P1007" t="s">
        <v>94</v>
      </c>
      <c r="Q1007" t="s">
        <v>122</v>
      </c>
      <c r="R1007">
        <v>15</v>
      </c>
    </row>
    <row r="1008" spans="1:18" x14ac:dyDescent="0.3">
      <c r="A1008">
        <v>160401</v>
      </c>
      <c r="B1008" t="s">
        <v>22</v>
      </c>
      <c r="C1008" t="s">
        <v>17</v>
      </c>
      <c r="D1008">
        <v>1952</v>
      </c>
      <c r="E1008">
        <v>335</v>
      </c>
      <c r="F1008">
        <v>398</v>
      </c>
      <c r="G1008">
        <v>48</v>
      </c>
      <c r="H1008">
        <v>15290</v>
      </c>
      <c r="I1008">
        <v>6</v>
      </c>
      <c r="J1008">
        <v>55</v>
      </c>
      <c r="K1008">
        <v>365</v>
      </c>
      <c r="L1008">
        <v>367</v>
      </c>
      <c r="M1008">
        <v>13</v>
      </c>
      <c r="N1008">
        <v>28</v>
      </c>
      <c r="O1008">
        <v>66</v>
      </c>
      <c r="P1008" t="s">
        <v>90</v>
      </c>
      <c r="Q1008" t="s">
        <v>121</v>
      </c>
      <c r="R1008">
        <v>13</v>
      </c>
    </row>
    <row r="1009" spans="1:18" x14ac:dyDescent="0.3">
      <c r="A1009">
        <v>174934</v>
      </c>
      <c r="B1009" t="s">
        <v>51</v>
      </c>
      <c r="C1009" t="s">
        <v>17</v>
      </c>
      <c r="D1009">
        <v>1305</v>
      </c>
      <c r="E1009">
        <v>391</v>
      </c>
      <c r="F1009">
        <v>471</v>
      </c>
      <c r="G1009">
        <v>19</v>
      </c>
      <c r="H1009">
        <v>19716</v>
      </c>
      <c r="I1009">
        <v>7</v>
      </c>
      <c r="J1009">
        <v>40</v>
      </c>
      <c r="K1009">
        <v>456</v>
      </c>
      <c r="L1009">
        <v>448</v>
      </c>
      <c r="M1009">
        <v>7</v>
      </c>
      <c r="N1009">
        <v>28</v>
      </c>
      <c r="O1009">
        <v>0</v>
      </c>
      <c r="P1009" t="s">
        <v>91</v>
      </c>
      <c r="Q1009" t="s">
        <v>122</v>
      </c>
      <c r="R1009">
        <v>5</v>
      </c>
    </row>
    <row r="1010" spans="1:18" x14ac:dyDescent="0.3">
      <c r="A1010">
        <v>2020</v>
      </c>
      <c r="B1010" t="s">
        <v>22</v>
      </c>
      <c r="C1010" t="s">
        <v>17</v>
      </c>
      <c r="D1010">
        <v>3556</v>
      </c>
      <c r="E1010">
        <v>735</v>
      </c>
      <c r="F1010">
        <v>805</v>
      </c>
      <c r="G1010">
        <v>98</v>
      </c>
      <c r="H1010">
        <v>34382</v>
      </c>
      <c r="I1010">
        <v>9</v>
      </c>
      <c r="J1010">
        <v>55</v>
      </c>
      <c r="K1010">
        <v>701</v>
      </c>
      <c r="L1010">
        <v>838</v>
      </c>
      <c r="M1010">
        <v>7.35</v>
      </c>
      <c r="N1010">
        <v>2</v>
      </c>
      <c r="O1010">
        <v>73</v>
      </c>
      <c r="P1010" t="s">
        <v>94</v>
      </c>
      <c r="Q1010" t="s">
        <v>122</v>
      </c>
      <c r="R1010">
        <v>7</v>
      </c>
    </row>
    <row r="1011" spans="1:18" x14ac:dyDescent="0.3">
      <c r="A1011">
        <v>74235</v>
      </c>
      <c r="B1011" t="s">
        <v>30</v>
      </c>
      <c r="C1011" t="s">
        <v>14</v>
      </c>
      <c r="D1011">
        <v>473</v>
      </c>
      <c r="E1011">
        <v>327</v>
      </c>
      <c r="F1011">
        <v>363</v>
      </c>
      <c r="G1011">
        <v>1</v>
      </c>
      <c r="H1011">
        <v>12580</v>
      </c>
      <c r="I1011">
        <v>0</v>
      </c>
      <c r="J1011">
        <v>94</v>
      </c>
      <c r="K1011">
        <v>338</v>
      </c>
      <c r="L1011">
        <v>348</v>
      </c>
      <c r="M1011">
        <v>13.5</v>
      </c>
      <c r="N1011">
        <v>4</v>
      </c>
      <c r="O1011">
        <v>48</v>
      </c>
      <c r="P1011" t="s">
        <v>90</v>
      </c>
      <c r="Q1011" t="s">
        <v>121</v>
      </c>
      <c r="R1011">
        <v>26</v>
      </c>
    </row>
    <row r="1012" spans="1:18" x14ac:dyDescent="0.3">
      <c r="A1012">
        <v>167039</v>
      </c>
      <c r="B1012" t="s">
        <v>22</v>
      </c>
      <c r="C1012" t="s">
        <v>97</v>
      </c>
      <c r="D1012">
        <v>3201</v>
      </c>
      <c r="E1012">
        <v>497</v>
      </c>
      <c r="F1012">
        <v>591</v>
      </c>
      <c r="G1012">
        <v>92</v>
      </c>
      <c r="H1012">
        <v>19656</v>
      </c>
      <c r="I1012">
        <v>9</v>
      </c>
      <c r="J1012">
        <v>72</v>
      </c>
      <c r="K1012">
        <v>552</v>
      </c>
      <c r="L1012">
        <v>539</v>
      </c>
      <c r="M1012">
        <v>5</v>
      </c>
      <c r="N1012">
        <v>0</v>
      </c>
      <c r="O1012">
        <v>0</v>
      </c>
      <c r="P1012" t="s">
        <v>94</v>
      </c>
      <c r="Q1012" t="s">
        <v>122</v>
      </c>
      <c r="R1012">
        <v>5</v>
      </c>
    </row>
    <row r="1013" spans="1:18" x14ac:dyDescent="0.3">
      <c r="A1013">
        <v>165509</v>
      </c>
      <c r="B1013" t="s">
        <v>22</v>
      </c>
      <c r="C1013" t="s">
        <v>14</v>
      </c>
      <c r="D1013">
        <v>2213</v>
      </c>
      <c r="E1013">
        <v>447</v>
      </c>
      <c r="F1013">
        <v>491</v>
      </c>
      <c r="G1013">
        <v>77</v>
      </c>
      <c r="H1013">
        <v>16702</v>
      </c>
      <c r="I1013">
        <v>7</v>
      </c>
      <c r="J1013">
        <v>62</v>
      </c>
      <c r="K1013">
        <v>447</v>
      </c>
      <c r="L1013">
        <v>491</v>
      </c>
      <c r="M1013">
        <v>4.95</v>
      </c>
      <c r="N1013">
        <v>0</v>
      </c>
      <c r="O1013">
        <v>0</v>
      </c>
      <c r="P1013" t="s">
        <v>93</v>
      </c>
      <c r="Q1013" t="s">
        <v>120</v>
      </c>
      <c r="R1013">
        <v>10</v>
      </c>
    </row>
    <row r="1014" spans="1:18" x14ac:dyDescent="0.3">
      <c r="A1014">
        <v>151653</v>
      </c>
      <c r="B1014" t="s">
        <v>22</v>
      </c>
      <c r="C1014" t="s">
        <v>97</v>
      </c>
      <c r="D1014">
        <v>1455</v>
      </c>
      <c r="E1014">
        <v>376</v>
      </c>
      <c r="F1014">
        <v>426</v>
      </c>
      <c r="G1014">
        <v>7</v>
      </c>
      <c r="H1014">
        <v>14860</v>
      </c>
      <c r="I1014">
        <v>19</v>
      </c>
      <c r="J1014">
        <v>39</v>
      </c>
      <c r="K1014">
        <v>417</v>
      </c>
      <c r="L1014">
        <v>393</v>
      </c>
      <c r="M1014">
        <v>6.35</v>
      </c>
      <c r="N1014">
        <v>0</v>
      </c>
      <c r="O1014">
        <v>73</v>
      </c>
      <c r="P1014" t="s">
        <v>102</v>
      </c>
      <c r="Q1014" t="s">
        <v>123</v>
      </c>
      <c r="R1014">
        <v>10</v>
      </c>
    </row>
    <row r="1015" spans="1:18" x14ac:dyDescent="0.3">
      <c r="A1015">
        <v>100132</v>
      </c>
      <c r="B1015" t="s">
        <v>37</v>
      </c>
      <c r="C1015" t="s">
        <v>17</v>
      </c>
      <c r="D1015">
        <v>393</v>
      </c>
      <c r="E1015">
        <v>216</v>
      </c>
      <c r="F1015">
        <v>301</v>
      </c>
      <c r="G1015">
        <v>0</v>
      </c>
      <c r="H1015">
        <v>10107</v>
      </c>
      <c r="I1015">
        <v>0</v>
      </c>
      <c r="J1015">
        <v>71</v>
      </c>
      <c r="K1015">
        <v>258</v>
      </c>
      <c r="L1015">
        <v>258</v>
      </c>
      <c r="M1015">
        <v>10</v>
      </c>
      <c r="N1015">
        <v>0</v>
      </c>
      <c r="O1015">
        <v>73</v>
      </c>
      <c r="P1015" t="s">
        <v>91</v>
      </c>
      <c r="Q1015" t="s">
        <v>122</v>
      </c>
      <c r="R1015">
        <v>15</v>
      </c>
    </row>
    <row r="1016" spans="1:18" x14ac:dyDescent="0.3">
      <c r="A1016">
        <v>161726</v>
      </c>
      <c r="B1016" t="s">
        <v>22</v>
      </c>
      <c r="C1016" t="s">
        <v>17</v>
      </c>
      <c r="D1016">
        <v>2453</v>
      </c>
      <c r="E1016">
        <v>438</v>
      </c>
      <c r="F1016">
        <v>475</v>
      </c>
      <c r="G1016">
        <v>86</v>
      </c>
      <c r="H1016">
        <v>15707</v>
      </c>
      <c r="I1016">
        <v>16</v>
      </c>
      <c r="J1016">
        <v>45</v>
      </c>
      <c r="K1016">
        <v>451</v>
      </c>
      <c r="L1016">
        <v>436</v>
      </c>
      <c r="M1016">
        <v>5.8125</v>
      </c>
      <c r="N1016">
        <v>0</v>
      </c>
      <c r="O1016">
        <v>51</v>
      </c>
      <c r="P1016" t="s">
        <v>95</v>
      </c>
      <c r="Q1016" t="s">
        <v>121</v>
      </c>
      <c r="R1016">
        <v>7</v>
      </c>
    </row>
    <row r="1017" spans="1:18" x14ac:dyDescent="0.3">
      <c r="A1017">
        <v>125986</v>
      </c>
      <c r="B1017" t="s">
        <v>21</v>
      </c>
      <c r="C1017" t="s">
        <v>14</v>
      </c>
      <c r="D1017">
        <v>533</v>
      </c>
      <c r="E1017">
        <v>246</v>
      </c>
      <c r="F1017">
        <v>308</v>
      </c>
      <c r="G1017">
        <v>1</v>
      </c>
      <c r="H1017">
        <v>10096</v>
      </c>
      <c r="I1017">
        <v>3</v>
      </c>
      <c r="J1017">
        <v>75</v>
      </c>
      <c r="K1017">
        <v>276</v>
      </c>
      <c r="L1017">
        <v>287</v>
      </c>
      <c r="M1017">
        <v>13.375</v>
      </c>
      <c r="N1017">
        <v>0</v>
      </c>
      <c r="O1017">
        <v>51</v>
      </c>
      <c r="P1017" t="s">
        <v>90</v>
      </c>
      <c r="Q1017" t="s">
        <v>121</v>
      </c>
      <c r="R1017">
        <v>17</v>
      </c>
    </row>
    <row r="1018" spans="1:18" x14ac:dyDescent="0.3">
      <c r="A1018">
        <v>185394</v>
      </c>
      <c r="B1018" t="s">
        <v>30</v>
      </c>
      <c r="C1018" t="s">
        <v>17</v>
      </c>
      <c r="D1018">
        <v>647</v>
      </c>
      <c r="E1018">
        <v>285</v>
      </c>
      <c r="F1018">
        <v>338</v>
      </c>
      <c r="G1018">
        <v>0</v>
      </c>
      <c r="H1018">
        <v>12910</v>
      </c>
      <c r="I1018">
        <v>7</v>
      </c>
      <c r="J1018">
        <v>80</v>
      </c>
      <c r="K1018">
        <v>317</v>
      </c>
      <c r="L1018">
        <v>300</v>
      </c>
      <c r="M1018">
        <v>8.9166666669999994</v>
      </c>
      <c r="N1018">
        <v>2</v>
      </c>
      <c r="O1018">
        <v>70</v>
      </c>
      <c r="P1018" t="s">
        <v>91</v>
      </c>
      <c r="Q1018" t="s">
        <v>122</v>
      </c>
      <c r="R1018">
        <v>5</v>
      </c>
    </row>
    <row r="1019" spans="1:18" x14ac:dyDescent="0.3">
      <c r="A1019">
        <v>43799</v>
      </c>
      <c r="B1019" t="s">
        <v>13</v>
      </c>
      <c r="C1019" t="s">
        <v>17</v>
      </c>
      <c r="D1019">
        <v>1044</v>
      </c>
      <c r="E1019">
        <v>366</v>
      </c>
      <c r="F1019">
        <v>499</v>
      </c>
      <c r="G1019">
        <v>15</v>
      </c>
      <c r="H1019">
        <v>22427</v>
      </c>
      <c r="I1019">
        <v>8</v>
      </c>
      <c r="J1019">
        <v>35</v>
      </c>
      <c r="K1019">
        <v>318</v>
      </c>
      <c r="L1019">
        <v>458</v>
      </c>
      <c r="M1019">
        <v>13.16666667</v>
      </c>
      <c r="N1019">
        <v>2</v>
      </c>
      <c r="O1019">
        <v>39</v>
      </c>
      <c r="P1019" t="s">
        <v>90</v>
      </c>
      <c r="Q1019" t="s">
        <v>121</v>
      </c>
      <c r="R1019">
        <v>20</v>
      </c>
    </row>
    <row r="1020" spans="1:18" x14ac:dyDescent="0.3">
      <c r="A1020">
        <v>185464</v>
      </c>
      <c r="B1020" t="s">
        <v>58</v>
      </c>
      <c r="C1020" t="s">
        <v>14</v>
      </c>
      <c r="D1020">
        <v>702</v>
      </c>
      <c r="E1020">
        <v>308</v>
      </c>
      <c r="F1020">
        <v>397</v>
      </c>
      <c r="G1020">
        <v>0</v>
      </c>
      <c r="H1020">
        <v>14670</v>
      </c>
      <c r="I1020">
        <v>9</v>
      </c>
      <c r="J1020">
        <v>23</v>
      </c>
      <c r="K1020">
        <v>348</v>
      </c>
      <c r="L1020">
        <v>337</v>
      </c>
      <c r="M1020">
        <v>11.11111111</v>
      </c>
      <c r="N1020">
        <v>1</v>
      </c>
      <c r="O1020">
        <v>58</v>
      </c>
      <c r="P1020" t="s">
        <v>90</v>
      </c>
      <c r="Q1020" t="s">
        <v>121</v>
      </c>
      <c r="R1020">
        <v>15</v>
      </c>
    </row>
    <row r="1021" spans="1:18" x14ac:dyDescent="0.3">
      <c r="A1021">
        <v>125325</v>
      </c>
      <c r="B1021" t="s">
        <v>21</v>
      </c>
      <c r="C1021" t="s">
        <v>14</v>
      </c>
      <c r="D1021">
        <v>852</v>
      </c>
      <c r="E1021">
        <v>516</v>
      </c>
      <c r="F1021">
        <v>556</v>
      </c>
      <c r="G1021">
        <v>1</v>
      </c>
      <c r="H1021">
        <v>16206</v>
      </c>
      <c r="I1021">
        <v>4</v>
      </c>
      <c r="J1021">
        <v>46</v>
      </c>
      <c r="K1021">
        <v>540</v>
      </c>
      <c r="L1021">
        <v>535</v>
      </c>
      <c r="M1021">
        <v>14.623478260000001</v>
      </c>
      <c r="N1021">
        <v>13</v>
      </c>
      <c r="O1021">
        <v>80</v>
      </c>
      <c r="P1021" t="s">
        <v>94</v>
      </c>
      <c r="Q1021" t="s">
        <v>122</v>
      </c>
      <c r="R1021">
        <v>20</v>
      </c>
    </row>
    <row r="1022" spans="1:18" x14ac:dyDescent="0.3">
      <c r="A1022">
        <v>112679</v>
      </c>
      <c r="B1022" t="s">
        <v>32</v>
      </c>
      <c r="C1022" t="s">
        <v>14</v>
      </c>
      <c r="D1022">
        <v>1045</v>
      </c>
      <c r="E1022">
        <v>528</v>
      </c>
      <c r="F1022">
        <v>618</v>
      </c>
      <c r="G1022">
        <v>1</v>
      </c>
      <c r="H1022">
        <v>19402</v>
      </c>
      <c r="I1022">
        <v>3</v>
      </c>
      <c r="J1022">
        <v>48</v>
      </c>
      <c r="K1022">
        <v>538</v>
      </c>
      <c r="L1022">
        <v>604</v>
      </c>
      <c r="M1022">
        <v>15</v>
      </c>
      <c r="N1022">
        <v>1</v>
      </c>
      <c r="O1022">
        <v>49</v>
      </c>
      <c r="P1022" t="s">
        <v>94</v>
      </c>
      <c r="Q1022" t="s">
        <v>122</v>
      </c>
      <c r="R1022">
        <v>20</v>
      </c>
    </row>
    <row r="1023" spans="1:18" x14ac:dyDescent="0.3">
      <c r="A1023">
        <v>2415</v>
      </c>
      <c r="B1023" t="s">
        <v>22</v>
      </c>
      <c r="C1023" t="s">
        <v>17</v>
      </c>
      <c r="D1023">
        <v>5501</v>
      </c>
      <c r="E1023">
        <v>817</v>
      </c>
      <c r="F1023">
        <v>958</v>
      </c>
      <c r="G1023">
        <v>98</v>
      </c>
      <c r="H1023">
        <v>41734</v>
      </c>
      <c r="I1023">
        <v>33</v>
      </c>
      <c r="J1023">
        <v>36</v>
      </c>
      <c r="K1023">
        <v>924</v>
      </c>
      <c r="L1023">
        <v>870</v>
      </c>
      <c r="M1023">
        <v>17.5</v>
      </c>
      <c r="N1023">
        <v>28</v>
      </c>
      <c r="O1023">
        <v>42</v>
      </c>
      <c r="P1023" t="s">
        <v>94</v>
      </c>
      <c r="Q1023" t="s">
        <v>122</v>
      </c>
      <c r="R1023">
        <v>25</v>
      </c>
    </row>
    <row r="1024" spans="1:18" x14ac:dyDescent="0.3">
      <c r="A1024">
        <v>166866</v>
      </c>
      <c r="B1024" t="s">
        <v>22</v>
      </c>
      <c r="C1024" t="s">
        <v>17</v>
      </c>
      <c r="D1024">
        <v>3921</v>
      </c>
      <c r="E1024">
        <v>754</v>
      </c>
      <c r="F1024">
        <v>835</v>
      </c>
      <c r="G1024">
        <v>96</v>
      </c>
      <c r="H1024">
        <v>33998</v>
      </c>
      <c r="I1024">
        <v>7</v>
      </c>
      <c r="J1024">
        <v>50</v>
      </c>
      <c r="K1024">
        <v>804</v>
      </c>
      <c r="L1024">
        <v>799</v>
      </c>
      <c r="M1024">
        <v>10</v>
      </c>
      <c r="N1024">
        <v>0</v>
      </c>
      <c r="O1024">
        <v>0</v>
      </c>
      <c r="P1024" t="s">
        <v>94</v>
      </c>
      <c r="Q1024" t="s">
        <v>122</v>
      </c>
      <c r="R1024">
        <v>125</v>
      </c>
    </row>
    <row r="1025" spans="1:18" x14ac:dyDescent="0.3">
      <c r="A1025">
        <v>4211</v>
      </c>
      <c r="B1025" t="s">
        <v>21</v>
      </c>
      <c r="C1025" t="s">
        <v>17</v>
      </c>
      <c r="D1025">
        <v>919</v>
      </c>
      <c r="E1025">
        <v>425</v>
      </c>
      <c r="F1025">
        <v>697</v>
      </c>
      <c r="G1025">
        <v>10</v>
      </c>
      <c r="H1025">
        <v>25784</v>
      </c>
      <c r="I1025">
        <v>4</v>
      </c>
      <c r="J1025">
        <v>63</v>
      </c>
      <c r="K1025">
        <v>562</v>
      </c>
      <c r="L1025">
        <v>558</v>
      </c>
      <c r="M1025">
        <v>17.92307692</v>
      </c>
      <c r="N1025">
        <v>2</v>
      </c>
      <c r="O1025">
        <v>-17043</v>
      </c>
      <c r="P1025" t="s">
        <v>93</v>
      </c>
      <c r="Q1025" t="s">
        <v>120</v>
      </c>
      <c r="R1025">
        <v>25</v>
      </c>
    </row>
    <row r="1026" spans="1:18" x14ac:dyDescent="0.3">
      <c r="A1026">
        <v>182395</v>
      </c>
      <c r="B1026" t="s">
        <v>41</v>
      </c>
      <c r="C1026" t="s">
        <v>17</v>
      </c>
      <c r="D1026">
        <v>755</v>
      </c>
      <c r="E1026">
        <v>210</v>
      </c>
      <c r="F1026">
        <v>313</v>
      </c>
      <c r="G1026">
        <v>2</v>
      </c>
      <c r="H1026">
        <v>11983</v>
      </c>
      <c r="I1026">
        <v>9</v>
      </c>
      <c r="J1026">
        <v>39</v>
      </c>
      <c r="K1026">
        <v>315</v>
      </c>
      <c r="L1026">
        <v>244</v>
      </c>
      <c r="M1026">
        <v>16.5</v>
      </c>
      <c r="N1026">
        <v>28</v>
      </c>
      <c r="O1026">
        <v>71</v>
      </c>
      <c r="P1026" t="s">
        <v>89</v>
      </c>
      <c r="Q1026" t="s">
        <v>120</v>
      </c>
      <c r="R1026">
        <v>10</v>
      </c>
    </row>
    <row r="1027" spans="1:18" x14ac:dyDescent="0.3">
      <c r="A1027">
        <v>188178</v>
      </c>
      <c r="B1027" t="s">
        <v>24</v>
      </c>
      <c r="C1027" t="s">
        <v>17</v>
      </c>
      <c r="D1027">
        <v>1383</v>
      </c>
      <c r="E1027">
        <v>410</v>
      </c>
      <c r="F1027">
        <v>562</v>
      </c>
      <c r="G1027">
        <v>14</v>
      </c>
      <c r="H1027">
        <v>22875</v>
      </c>
      <c r="I1027">
        <v>8</v>
      </c>
      <c r="J1027">
        <v>8</v>
      </c>
      <c r="K1027">
        <v>464</v>
      </c>
      <c r="L1027">
        <v>499</v>
      </c>
      <c r="M1027">
        <v>7</v>
      </c>
      <c r="N1027">
        <v>28</v>
      </c>
      <c r="O1027">
        <v>0</v>
      </c>
      <c r="P1027" t="s">
        <v>91</v>
      </c>
      <c r="Q1027" t="s">
        <v>122</v>
      </c>
      <c r="R1027">
        <v>8</v>
      </c>
    </row>
    <row r="1028" spans="1:18" x14ac:dyDescent="0.3">
      <c r="A1028">
        <v>147835</v>
      </c>
      <c r="B1028" t="s">
        <v>22</v>
      </c>
      <c r="C1028" t="s">
        <v>17</v>
      </c>
      <c r="D1028">
        <v>3694</v>
      </c>
      <c r="E1028">
        <v>421</v>
      </c>
      <c r="F1028">
        <v>666</v>
      </c>
      <c r="G1028">
        <v>97</v>
      </c>
      <c r="H1028">
        <v>28021</v>
      </c>
      <c r="I1028">
        <v>25</v>
      </c>
      <c r="J1028">
        <v>41</v>
      </c>
      <c r="K1028">
        <v>611</v>
      </c>
      <c r="L1028">
        <v>601</v>
      </c>
      <c r="M1028">
        <v>32.222222219999999</v>
      </c>
      <c r="N1028">
        <v>0</v>
      </c>
      <c r="O1028">
        <v>0</v>
      </c>
      <c r="P1028" t="s">
        <v>93</v>
      </c>
      <c r="Q1028" t="s">
        <v>120</v>
      </c>
      <c r="R1028">
        <v>20</v>
      </c>
    </row>
    <row r="1029" spans="1:18" x14ac:dyDescent="0.3">
      <c r="A1029">
        <v>5532</v>
      </c>
      <c r="B1029" t="s">
        <v>70</v>
      </c>
      <c r="C1029" t="s">
        <v>14</v>
      </c>
      <c r="D1029">
        <v>1690</v>
      </c>
      <c r="E1029">
        <v>598</v>
      </c>
      <c r="F1029">
        <v>700</v>
      </c>
      <c r="G1029">
        <v>29</v>
      </c>
      <c r="H1029">
        <v>24959</v>
      </c>
      <c r="I1029">
        <v>4</v>
      </c>
      <c r="J1029">
        <v>30</v>
      </c>
      <c r="K1029">
        <v>655</v>
      </c>
      <c r="L1029">
        <v>653</v>
      </c>
      <c r="M1029">
        <v>9.9285714289999998</v>
      </c>
      <c r="N1029">
        <v>0</v>
      </c>
      <c r="O1029">
        <v>76</v>
      </c>
      <c r="P1029" t="s">
        <v>90</v>
      </c>
      <c r="Q1029" t="s">
        <v>121</v>
      </c>
      <c r="R1029">
        <v>15</v>
      </c>
    </row>
    <row r="1030" spans="1:18" x14ac:dyDescent="0.3">
      <c r="A1030">
        <v>128857</v>
      </c>
      <c r="B1030" t="s">
        <v>21</v>
      </c>
      <c r="C1030" t="s">
        <v>14</v>
      </c>
      <c r="D1030">
        <v>438</v>
      </c>
      <c r="E1030">
        <v>213</v>
      </c>
      <c r="F1030">
        <v>264</v>
      </c>
      <c r="G1030">
        <v>0</v>
      </c>
      <c r="H1030">
        <v>7722</v>
      </c>
      <c r="I1030">
        <v>23</v>
      </c>
      <c r="J1030">
        <v>47</v>
      </c>
      <c r="K1030">
        <v>213</v>
      </c>
      <c r="L1030">
        <v>265</v>
      </c>
      <c r="M1030">
        <v>26</v>
      </c>
      <c r="N1030">
        <v>1</v>
      </c>
      <c r="O1030">
        <v>49</v>
      </c>
      <c r="P1030" t="s">
        <v>98</v>
      </c>
      <c r="Q1030" t="s">
        <v>120</v>
      </c>
      <c r="R1030">
        <v>15</v>
      </c>
    </row>
    <row r="1031" spans="1:18" x14ac:dyDescent="0.3">
      <c r="A1031">
        <v>40058</v>
      </c>
      <c r="B1031" t="s">
        <v>13</v>
      </c>
      <c r="C1031" t="s">
        <v>17</v>
      </c>
      <c r="D1031">
        <v>1187</v>
      </c>
      <c r="E1031">
        <v>400</v>
      </c>
      <c r="F1031">
        <v>469</v>
      </c>
      <c r="G1031">
        <v>12</v>
      </c>
      <c r="H1031">
        <v>21608</v>
      </c>
      <c r="I1031">
        <v>12</v>
      </c>
      <c r="J1031">
        <v>11</v>
      </c>
      <c r="K1031">
        <v>448</v>
      </c>
      <c r="L1031">
        <v>438</v>
      </c>
      <c r="M1031">
        <v>11.66666667</v>
      </c>
      <c r="N1031">
        <v>2</v>
      </c>
      <c r="O1031">
        <v>87</v>
      </c>
      <c r="P1031" t="s">
        <v>89</v>
      </c>
      <c r="Q1031" t="s">
        <v>120</v>
      </c>
      <c r="R1031">
        <v>25</v>
      </c>
    </row>
    <row r="1032" spans="1:18" x14ac:dyDescent="0.3">
      <c r="A1032">
        <v>179377</v>
      </c>
      <c r="B1032" t="s">
        <v>41</v>
      </c>
      <c r="C1032" t="s">
        <v>97</v>
      </c>
      <c r="D1032">
        <v>1617</v>
      </c>
      <c r="E1032">
        <v>398</v>
      </c>
      <c r="F1032">
        <v>490</v>
      </c>
      <c r="G1032">
        <v>29</v>
      </c>
      <c r="H1032">
        <v>14123</v>
      </c>
      <c r="I1032">
        <v>4</v>
      </c>
      <c r="J1032">
        <v>59</v>
      </c>
      <c r="K1032">
        <v>414</v>
      </c>
      <c r="L1032">
        <v>457</v>
      </c>
      <c r="M1032">
        <v>7.5</v>
      </c>
      <c r="N1032">
        <v>0</v>
      </c>
      <c r="O1032">
        <v>0</v>
      </c>
      <c r="P1032" t="s">
        <v>97</v>
      </c>
      <c r="Q1032">
        <v>0</v>
      </c>
      <c r="R1032">
        <v>10</v>
      </c>
    </row>
    <row r="1033" spans="1:18" x14ac:dyDescent="0.3">
      <c r="A1033">
        <v>166207</v>
      </c>
      <c r="B1033" t="s">
        <v>22</v>
      </c>
      <c r="C1033" t="s">
        <v>14</v>
      </c>
      <c r="D1033">
        <v>1367</v>
      </c>
      <c r="E1033">
        <v>342</v>
      </c>
      <c r="F1033">
        <v>355</v>
      </c>
      <c r="G1033">
        <v>4</v>
      </c>
      <c r="H1033">
        <v>14197</v>
      </c>
      <c r="I1033">
        <v>2</v>
      </c>
      <c r="J1033">
        <v>57</v>
      </c>
      <c r="K1033">
        <v>329</v>
      </c>
      <c r="L1033">
        <v>359</v>
      </c>
      <c r="M1033">
        <v>6.75</v>
      </c>
      <c r="N1033">
        <v>1</v>
      </c>
      <c r="O1033">
        <v>0</v>
      </c>
      <c r="P1033" t="s">
        <v>104</v>
      </c>
      <c r="Q1033" t="s">
        <v>123</v>
      </c>
      <c r="R1033">
        <v>9</v>
      </c>
    </row>
    <row r="1034" spans="1:18" x14ac:dyDescent="0.3">
      <c r="A1034">
        <v>124227</v>
      </c>
      <c r="B1034" t="s">
        <v>21</v>
      </c>
      <c r="C1034" t="s">
        <v>31</v>
      </c>
      <c r="D1034">
        <v>267</v>
      </c>
      <c r="E1034">
        <v>121</v>
      </c>
      <c r="F1034">
        <v>94</v>
      </c>
      <c r="G1034">
        <v>0</v>
      </c>
      <c r="H1034">
        <v>4567</v>
      </c>
      <c r="I1034">
        <v>0</v>
      </c>
      <c r="J1034">
        <v>69</v>
      </c>
      <c r="K1034">
        <v>72</v>
      </c>
      <c r="L1034">
        <v>169</v>
      </c>
      <c r="M1034">
        <v>13.875</v>
      </c>
      <c r="N1034">
        <v>0</v>
      </c>
      <c r="O1034">
        <v>0</v>
      </c>
      <c r="P1034" t="s">
        <v>98</v>
      </c>
      <c r="Q1034" t="s">
        <v>120</v>
      </c>
      <c r="R1034">
        <v>25</v>
      </c>
    </row>
    <row r="1035" spans="1:18" x14ac:dyDescent="0.3">
      <c r="A1035">
        <v>7173</v>
      </c>
      <c r="B1035" t="s">
        <v>54</v>
      </c>
      <c r="C1035" t="s">
        <v>17</v>
      </c>
      <c r="D1035">
        <v>854</v>
      </c>
      <c r="E1035">
        <v>321</v>
      </c>
      <c r="F1035">
        <v>427</v>
      </c>
      <c r="G1035">
        <v>0</v>
      </c>
      <c r="H1035">
        <v>16171</v>
      </c>
      <c r="I1035">
        <v>0</v>
      </c>
      <c r="J1035">
        <v>58</v>
      </c>
      <c r="K1035">
        <v>389</v>
      </c>
      <c r="L1035">
        <v>372</v>
      </c>
      <c r="M1035">
        <v>17.733333330000001</v>
      </c>
      <c r="N1035">
        <v>2</v>
      </c>
      <c r="O1035">
        <v>67</v>
      </c>
      <c r="P1035" t="s">
        <v>94</v>
      </c>
      <c r="Q1035" t="s">
        <v>122</v>
      </c>
      <c r="R1035">
        <v>32</v>
      </c>
    </row>
    <row r="1036" spans="1:18" x14ac:dyDescent="0.3">
      <c r="A1036">
        <v>85152</v>
      </c>
      <c r="B1036" t="s">
        <v>57</v>
      </c>
      <c r="C1036" t="s">
        <v>14</v>
      </c>
      <c r="D1036">
        <v>493</v>
      </c>
      <c r="E1036">
        <v>244</v>
      </c>
      <c r="F1036">
        <v>395</v>
      </c>
      <c r="G1036">
        <v>1</v>
      </c>
      <c r="H1036">
        <v>12517</v>
      </c>
      <c r="I1036">
        <v>1</v>
      </c>
      <c r="J1036">
        <v>87</v>
      </c>
      <c r="K1036">
        <v>311</v>
      </c>
      <c r="L1036">
        <v>314</v>
      </c>
      <c r="M1036">
        <v>12.5</v>
      </c>
      <c r="N1036">
        <v>2</v>
      </c>
      <c r="O1036">
        <v>0</v>
      </c>
      <c r="P1036" t="s">
        <v>100</v>
      </c>
      <c r="Q1036" t="s">
        <v>125</v>
      </c>
      <c r="R1036">
        <v>10</v>
      </c>
    </row>
    <row r="1037" spans="1:18" x14ac:dyDescent="0.3">
      <c r="A1037">
        <v>32807</v>
      </c>
      <c r="B1037" t="s">
        <v>13</v>
      </c>
      <c r="C1037" t="s">
        <v>14</v>
      </c>
      <c r="D1037">
        <v>700</v>
      </c>
      <c r="E1037">
        <v>327</v>
      </c>
      <c r="F1037">
        <v>375</v>
      </c>
      <c r="G1037">
        <v>0</v>
      </c>
      <c r="H1037">
        <v>11551</v>
      </c>
      <c r="I1037">
        <v>9</v>
      </c>
      <c r="J1037">
        <v>44</v>
      </c>
      <c r="K1037">
        <v>360</v>
      </c>
      <c r="L1037">
        <v>355</v>
      </c>
      <c r="M1037">
        <v>5.4444444440000002</v>
      </c>
      <c r="N1037">
        <v>1002</v>
      </c>
      <c r="O1037">
        <v>64</v>
      </c>
      <c r="P1037" t="s">
        <v>91</v>
      </c>
      <c r="Q1037" t="s">
        <v>122</v>
      </c>
      <c r="R1037">
        <v>5</v>
      </c>
    </row>
    <row r="1038" spans="1:18" x14ac:dyDescent="0.3">
      <c r="A1038">
        <v>268</v>
      </c>
      <c r="B1038" t="s">
        <v>13</v>
      </c>
      <c r="C1038" t="s">
        <v>17</v>
      </c>
      <c r="D1038">
        <v>1765</v>
      </c>
      <c r="E1038">
        <v>327</v>
      </c>
      <c r="F1038">
        <v>562</v>
      </c>
      <c r="G1038">
        <v>44</v>
      </c>
      <c r="H1038">
        <v>27674</v>
      </c>
      <c r="I1038">
        <v>14</v>
      </c>
      <c r="J1038">
        <v>8</v>
      </c>
      <c r="K1038">
        <v>465</v>
      </c>
      <c r="L1038">
        <v>442</v>
      </c>
      <c r="M1038">
        <v>22.38095238</v>
      </c>
      <c r="N1038">
        <v>0</v>
      </c>
      <c r="O1038">
        <v>-17063</v>
      </c>
      <c r="P1038" t="s">
        <v>93</v>
      </c>
      <c r="Q1038" t="s">
        <v>120</v>
      </c>
      <c r="R1038">
        <v>33</v>
      </c>
    </row>
    <row r="1039" spans="1:18" x14ac:dyDescent="0.3">
      <c r="A1039">
        <v>109514</v>
      </c>
      <c r="B1039" t="s">
        <v>50</v>
      </c>
      <c r="C1039" t="s">
        <v>14</v>
      </c>
      <c r="D1039">
        <v>1167.273896595208</v>
      </c>
      <c r="E1039">
        <v>354.11002014098693</v>
      </c>
      <c r="F1039">
        <v>447.98816120906798</v>
      </c>
      <c r="G1039">
        <v>0</v>
      </c>
      <c r="H1039">
        <v>16567.315458207453</v>
      </c>
      <c r="I1039">
        <v>0</v>
      </c>
      <c r="J1039">
        <v>0</v>
      </c>
      <c r="K1039">
        <v>0</v>
      </c>
      <c r="L1039">
        <v>0</v>
      </c>
      <c r="M1039">
        <v>5.6666666670000003</v>
      </c>
      <c r="N1039">
        <v>0</v>
      </c>
      <c r="O1039">
        <v>61</v>
      </c>
      <c r="P1039" t="s">
        <v>90</v>
      </c>
      <c r="Q1039" t="s">
        <v>121</v>
      </c>
      <c r="R1039">
        <v>6</v>
      </c>
    </row>
    <row r="1040" spans="1:18" x14ac:dyDescent="0.3">
      <c r="A1040">
        <v>181644</v>
      </c>
      <c r="B1040" t="s">
        <v>41</v>
      </c>
      <c r="C1040" t="s">
        <v>17</v>
      </c>
      <c r="D1040">
        <v>929</v>
      </c>
      <c r="E1040">
        <v>327</v>
      </c>
      <c r="F1040">
        <v>352</v>
      </c>
      <c r="G1040">
        <v>8</v>
      </c>
      <c r="H1040">
        <v>12995</v>
      </c>
      <c r="I1040">
        <v>5</v>
      </c>
      <c r="J1040">
        <v>47</v>
      </c>
      <c r="K1040">
        <v>369</v>
      </c>
      <c r="L1040">
        <v>314</v>
      </c>
      <c r="M1040">
        <v>8.5</v>
      </c>
      <c r="N1040">
        <v>0</v>
      </c>
      <c r="O1040">
        <v>40</v>
      </c>
      <c r="P1040" t="s">
        <v>98</v>
      </c>
      <c r="Q1040" t="s">
        <v>120</v>
      </c>
      <c r="R1040">
        <v>12</v>
      </c>
    </row>
    <row r="1041" spans="1:18" x14ac:dyDescent="0.3">
      <c r="A1041">
        <v>62585</v>
      </c>
      <c r="B1041" t="s">
        <v>18</v>
      </c>
      <c r="C1041" t="s">
        <v>17</v>
      </c>
      <c r="D1041">
        <v>581</v>
      </c>
      <c r="E1041">
        <v>231</v>
      </c>
      <c r="F1041">
        <v>332</v>
      </c>
      <c r="G1041">
        <v>1</v>
      </c>
      <c r="H1041">
        <v>11794</v>
      </c>
      <c r="I1041">
        <v>0</v>
      </c>
      <c r="J1041">
        <v>90</v>
      </c>
      <c r="K1041">
        <v>267</v>
      </c>
      <c r="L1041">
        <v>288</v>
      </c>
      <c r="M1041">
        <v>14</v>
      </c>
      <c r="N1041">
        <v>0</v>
      </c>
      <c r="O1041">
        <v>47</v>
      </c>
      <c r="P1041" t="s">
        <v>98</v>
      </c>
      <c r="Q1041" t="s">
        <v>120</v>
      </c>
      <c r="R1041">
        <v>25</v>
      </c>
    </row>
    <row r="1042" spans="1:18" x14ac:dyDescent="0.3">
      <c r="A1042">
        <v>163354</v>
      </c>
      <c r="B1042" t="s">
        <v>22</v>
      </c>
      <c r="C1042" t="s">
        <v>17</v>
      </c>
      <c r="D1042">
        <v>4313</v>
      </c>
      <c r="E1042">
        <v>748</v>
      </c>
      <c r="F1042">
        <v>811</v>
      </c>
      <c r="G1042">
        <v>98</v>
      </c>
      <c r="H1042">
        <v>27850</v>
      </c>
      <c r="I1042">
        <v>16</v>
      </c>
      <c r="J1042">
        <v>54</v>
      </c>
      <c r="K1042">
        <v>783</v>
      </c>
      <c r="L1042">
        <v>752</v>
      </c>
      <c r="M1042">
        <v>11.85714286</v>
      </c>
      <c r="N1042">
        <v>0</v>
      </c>
      <c r="O1042">
        <v>-17063</v>
      </c>
      <c r="P1042" t="s">
        <v>96</v>
      </c>
      <c r="Q1042" t="s">
        <v>123</v>
      </c>
      <c r="R1042">
        <v>10</v>
      </c>
    </row>
    <row r="1043" spans="1:18" x14ac:dyDescent="0.3">
      <c r="A1043">
        <v>98672</v>
      </c>
      <c r="B1043" t="s">
        <v>16</v>
      </c>
      <c r="C1043" t="s">
        <v>14</v>
      </c>
      <c r="D1043">
        <v>470</v>
      </c>
      <c r="E1043">
        <v>274</v>
      </c>
      <c r="F1043">
        <v>337</v>
      </c>
      <c r="G1043">
        <v>0</v>
      </c>
      <c r="H1043">
        <v>11192</v>
      </c>
      <c r="I1043">
        <v>1</v>
      </c>
      <c r="J1043">
        <v>91</v>
      </c>
      <c r="K1043">
        <v>313</v>
      </c>
      <c r="L1043">
        <v>282</v>
      </c>
      <c r="M1043">
        <v>4.2</v>
      </c>
      <c r="N1043">
        <v>0</v>
      </c>
      <c r="O1043">
        <v>32</v>
      </c>
      <c r="P1043" t="s">
        <v>98</v>
      </c>
      <c r="Q1043" t="s">
        <v>120</v>
      </c>
      <c r="R1043">
        <v>5</v>
      </c>
    </row>
    <row r="1044" spans="1:18" x14ac:dyDescent="0.3">
      <c r="A1044">
        <v>190614</v>
      </c>
      <c r="B1044" t="s">
        <v>49</v>
      </c>
      <c r="C1044" t="s">
        <v>17</v>
      </c>
      <c r="D1044">
        <v>1159</v>
      </c>
      <c r="E1044">
        <v>572</v>
      </c>
      <c r="F1044">
        <v>561</v>
      </c>
      <c r="G1044">
        <v>0</v>
      </c>
      <c r="H1044">
        <v>17337</v>
      </c>
      <c r="I1044">
        <v>6</v>
      </c>
      <c r="J1044">
        <v>28</v>
      </c>
      <c r="K1044">
        <v>557</v>
      </c>
      <c r="L1044">
        <v>574</v>
      </c>
      <c r="M1044">
        <v>6.230769231</v>
      </c>
      <c r="N1044">
        <v>0</v>
      </c>
      <c r="O1044">
        <v>0</v>
      </c>
      <c r="P1044" t="s">
        <v>94</v>
      </c>
      <c r="Q1044" t="s">
        <v>122</v>
      </c>
      <c r="R1044">
        <v>3</v>
      </c>
    </row>
    <row r="1045" spans="1:18" x14ac:dyDescent="0.3">
      <c r="A1045">
        <v>155607</v>
      </c>
      <c r="B1045" t="s">
        <v>22</v>
      </c>
      <c r="C1045" t="s">
        <v>17</v>
      </c>
      <c r="D1045">
        <v>3152</v>
      </c>
      <c r="E1045">
        <v>853</v>
      </c>
      <c r="F1045">
        <v>950</v>
      </c>
      <c r="G1045">
        <v>81</v>
      </c>
      <c r="H1045">
        <v>35415</v>
      </c>
      <c r="I1045">
        <v>10</v>
      </c>
      <c r="J1045">
        <v>45</v>
      </c>
      <c r="K1045">
        <v>891</v>
      </c>
      <c r="L1045">
        <v>908</v>
      </c>
      <c r="M1045">
        <v>34</v>
      </c>
      <c r="N1045">
        <v>0</v>
      </c>
      <c r="O1045">
        <v>43</v>
      </c>
      <c r="P1045" t="s">
        <v>94</v>
      </c>
      <c r="Q1045" t="s">
        <v>122</v>
      </c>
      <c r="R1045">
        <v>38</v>
      </c>
    </row>
    <row r="1046" spans="1:18" x14ac:dyDescent="0.3">
      <c r="A1046">
        <v>161804</v>
      </c>
      <c r="B1046" t="s">
        <v>22</v>
      </c>
      <c r="C1046" t="s">
        <v>14</v>
      </c>
      <c r="D1046">
        <v>1137</v>
      </c>
      <c r="E1046">
        <v>348</v>
      </c>
      <c r="F1046">
        <v>444</v>
      </c>
      <c r="G1046">
        <v>5</v>
      </c>
      <c r="H1046">
        <v>11621</v>
      </c>
      <c r="I1046">
        <v>27</v>
      </c>
      <c r="J1046">
        <v>54</v>
      </c>
      <c r="K1046">
        <v>362</v>
      </c>
      <c r="L1046">
        <v>425</v>
      </c>
      <c r="M1046">
        <v>9</v>
      </c>
      <c r="N1046">
        <v>1</v>
      </c>
      <c r="O1046">
        <v>58</v>
      </c>
      <c r="P1046" t="s">
        <v>92</v>
      </c>
      <c r="Q1046" t="s">
        <v>125</v>
      </c>
      <c r="R1046">
        <v>5</v>
      </c>
    </row>
    <row r="1047" spans="1:18" x14ac:dyDescent="0.3">
      <c r="A1047">
        <v>11348</v>
      </c>
      <c r="B1047" t="s">
        <v>13</v>
      </c>
      <c r="C1047" t="s">
        <v>14</v>
      </c>
      <c r="D1047">
        <v>912</v>
      </c>
      <c r="E1047">
        <v>313</v>
      </c>
      <c r="F1047">
        <v>442</v>
      </c>
      <c r="G1047">
        <v>8</v>
      </c>
      <c r="H1047">
        <v>18554</v>
      </c>
      <c r="I1047">
        <v>6</v>
      </c>
      <c r="J1047">
        <v>14</v>
      </c>
      <c r="K1047">
        <v>370</v>
      </c>
      <c r="L1047">
        <v>379</v>
      </c>
      <c r="M1047">
        <v>12.16666667</v>
      </c>
      <c r="N1047">
        <v>0</v>
      </c>
      <c r="O1047">
        <v>0</v>
      </c>
      <c r="P1047" t="s">
        <v>89</v>
      </c>
      <c r="Q1047" t="s">
        <v>120</v>
      </c>
      <c r="R1047">
        <v>5</v>
      </c>
    </row>
    <row r="1048" spans="1:18" x14ac:dyDescent="0.3">
      <c r="A1048">
        <v>111380</v>
      </c>
      <c r="B1048" t="s">
        <v>33</v>
      </c>
      <c r="C1048" t="s">
        <v>14</v>
      </c>
      <c r="D1048">
        <v>332</v>
      </c>
      <c r="E1048">
        <v>219</v>
      </c>
      <c r="F1048">
        <v>296</v>
      </c>
      <c r="G1048">
        <v>0</v>
      </c>
      <c r="H1048">
        <v>9763</v>
      </c>
      <c r="I1048">
        <v>0</v>
      </c>
      <c r="J1048">
        <v>84</v>
      </c>
      <c r="K1048">
        <v>257</v>
      </c>
      <c r="L1048">
        <v>261</v>
      </c>
      <c r="M1048">
        <v>7.1333333330000004</v>
      </c>
      <c r="N1048">
        <v>1</v>
      </c>
      <c r="O1048">
        <v>69</v>
      </c>
      <c r="P1048" t="s">
        <v>100</v>
      </c>
      <c r="Q1048" t="s">
        <v>125</v>
      </c>
      <c r="R1048">
        <v>10</v>
      </c>
    </row>
    <row r="1049" spans="1:18" x14ac:dyDescent="0.3">
      <c r="A1049">
        <v>86578</v>
      </c>
      <c r="B1049" t="s">
        <v>46</v>
      </c>
      <c r="C1049" t="s">
        <v>14</v>
      </c>
      <c r="D1049">
        <v>247</v>
      </c>
      <c r="E1049">
        <v>195</v>
      </c>
      <c r="F1049">
        <v>259</v>
      </c>
      <c r="G1049">
        <v>0</v>
      </c>
      <c r="H1049">
        <v>8189</v>
      </c>
      <c r="I1049">
        <v>1</v>
      </c>
      <c r="J1049">
        <v>87</v>
      </c>
      <c r="K1049">
        <v>220</v>
      </c>
      <c r="L1049">
        <v>231</v>
      </c>
      <c r="M1049">
        <v>5.5</v>
      </c>
      <c r="N1049">
        <v>2</v>
      </c>
      <c r="O1049">
        <v>85</v>
      </c>
      <c r="P1049" t="s">
        <v>100</v>
      </c>
      <c r="Q1049" t="s">
        <v>125</v>
      </c>
      <c r="R1049">
        <v>15</v>
      </c>
    </row>
    <row r="1050" spans="1:18" x14ac:dyDescent="0.3">
      <c r="A1050">
        <v>157904</v>
      </c>
      <c r="B1050" t="s">
        <v>22</v>
      </c>
      <c r="C1050" t="s">
        <v>17</v>
      </c>
      <c r="D1050">
        <v>2190</v>
      </c>
      <c r="E1050">
        <v>611</v>
      </c>
      <c r="F1050">
        <v>709</v>
      </c>
      <c r="G1050">
        <v>63</v>
      </c>
      <c r="H1050">
        <v>23641</v>
      </c>
      <c r="I1050">
        <v>16</v>
      </c>
      <c r="J1050">
        <v>43</v>
      </c>
      <c r="K1050">
        <v>655</v>
      </c>
      <c r="L1050">
        <v>669</v>
      </c>
      <c r="M1050">
        <v>6.5</v>
      </c>
      <c r="N1050">
        <v>0</v>
      </c>
      <c r="O1050">
        <v>53</v>
      </c>
      <c r="P1050" t="s">
        <v>94</v>
      </c>
      <c r="Q1050" t="s">
        <v>122</v>
      </c>
      <c r="R1050">
        <v>6</v>
      </c>
    </row>
    <row r="1051" spans="1:18" x14ac:dyDescent="0.3">
      <c r="A1051">
        <v>140924</v>
      </c>
      <c r="B1051" t="s">
        <v>24</v>
      </c>
      <c r="C1051" t="s">
        <v>14</v>
      </c>
      <c r="D1051">
        <v>1117</v>
      </c>
      <c r="E1051">
        <v>461</v>
      </c>
      <c r="F1051">
        <v>450</v>
      </c>
      <c r="G1051">
        <v>3</v>
      </c>
      <c r="H1051">
        <v>16614</v>
      </c>
      <c r="I1051">
        <v>6</v>
      </c>
      <c r="J1051">
        <v>28</v>
      </c>
      <c r="K1051">
        <v>461</v>
      </c>
      <c r="L1051">
        <v>461</v>
      </c>
      <c r="M1051">
        <v>6.4285714289999998</v>
      </c>
      <c r="N1051">
        <v>1002</v>
      </c>
      <c r="O1051">
        <v>0</v>
      </c>
      <c r="P1051" t="s">
        <v>91</v>
      </c>
      <c r="Q1051" t="s">
        <v>122</v>
      </c>
      <c r="R1051">
        <v>7</v>
      </c>
    </row>
    <row r="1052" spans="1:18" x14ac:dyDescent="0.3">
      <c r="A1052">
        <v>32972</v>
      </c>
      <c r="B1052" t="s">
        <v>13</v>
      </c>
      <c r="C1052" t="s">
        <v>17</v>
      </c>
      <c r="D1052">
        <v>814</v>
      </c>
      <c r="E1052">
        <v>268</v>
      </c>
      <c r="F1052">
        <v>312</v>
      </c>
      <c r="G1052">
        <v>1</v>
      </c>
      <c r="H1052">
        <v>10427</v>
      </c>
      <c r="I1052">
        <v>3</v>
      </c>
      <c r="J1052">
        <v>46</v>
      </c>
      <c r="K1052">
        <v>282</v>
      </c>
      <c r="L1052">
        <v>298</v>
      </c>
      <c r="M1052">
        <v>10.4</v>
      </c>
      <c r="N1052">
        <v>0</v>
      </c>
      <c r="O1052">
        <v>42</v>
      </c>
      <c r="P1052" t="s">
        <v>91</v>
      </c>
      <c r="Q1052" t="s">
        <v>122</v>
      </c>
      <c r="R1052">
        <v>12</v>
      </c>
    </row>
    <row r="1053" spans="1:18" x14ac:dyDescent="0.3">
      <c r="A1053">
        <v>149541</v>
      </c>
      <c r="B1053" t="s">
        <v>22</v>
      </c>
      <c r="C1053" t="s">
        <v>17</v>
      </c>
      <c r="D1053">
        <v>1814</v>
      </c>
      <c r="E1053">
        <v>328</v>
      </c>
      <c r="F1053">
        <v>410</v>
      </c>
      <c r="G1053">
        <v>27</v>
      </c>
      <c r="H1053">
        <v>10846</v>
      </c>
      <c r="I1053">
        <v>40</v>
      </c>
      <c r="J1053">
        <v>43</v>
      </c>
      <c r="K1053">
        <v>418</v>
      </c>
      <c r="L1053">
        <v>380</v>
      </c>
      <c r="M1053">
        <v>10.66666667</v>
      </c>
      <c r="N1053">
        <v>2</v>
      </c>
      <c r="O1053">
        <v>61</v>
      </c>
      <c r="P1053" t="s">
        <v>91</v>
      </c>
      <c r="Q1053" t="s">
        <v>122</v>
      </c>
      <c r="R1053">
        <v>10</v>
      </c>
    </row>
    <row r="1054" spans="1:18" x14ac:dyDescent="0.3">
      <c r="A1054">
        <v>182604</v>
      </c>
      <c r="B1054" t="s">
        <v>41</v>
      </c>
      <c r="C1054" t="s">
        <v>17</v>
      </c>
      <c r="D1054">
        <v>403</v>
      </c>
      <c r="E1054">
        <v>195</v>
      </c>
      <c r="F1054">
        <v>365</v>
      </c>
      <c r="G1054">
        <v>0</v>
      </c>
      <c r="H1054">
        <v>11859</v>
      </c>
      <c r="I1054">
        <v>8</v>
      </c>
      <c r="J1054">
        <v>63</v>
      </c>
      <c r="K1054">
        <v>288</v>
      </c>
      <c r="L1054">
        <v>237</v>
      </c>
      <c r="M1054">
        <v>20</v>
      </c>
      <c r="N1054">
        <v>0</v>
      </c>
      <c r="O1054">
        <v>69</v>
      </c>
      <c r="P1054" t="s">
        <v>90</v>
      </c>
      <c r="Q1054" t="s">
        <v>121</v>
      </c>
      <c r="R1054">
        <v>15</v>
      </c>
    </row>
    <row r="1055" spans="1:18" x14ac:dyDescent="0.3">
      <c r="A1055">
        <v>103876</v>
      </c>
      <c r="B1055" t="s">
        <v>37</v>
      </c>
      <c r="C1055" t="s">
        <v>17</v>
      </c>
      <c r="D1055">
        <v>613</v>
      </c>
      <c r="E1055">
        <v>264</v>
      </c>
      <c r="F1055">
        <v>357</v>
      </c>
      <c r="G1055">
        <v>0</v>
      </c>
      <c r="H1055">
        <v>12334</v>
      </c>
      <c r="I1055">
        <v>2</v>
      </c>
      <c r="J1055">
        <v>64</v>
      </c>
      <c r="K1055">
        <v>323</v>
      </c>
      <c r="L1055">
        <v>300</v>
      </c>
      <c r="M1055">
        <v>10.66666667</v>
      </c>
      <c r="N1055">
        <v>28</v>
      </c>
      <c r="O1055">
        <v>67</v>
      </c>
      <c r="P1055" t="s">
        <v>89</v>
      </c>
      <c r="Q1055" t="s">
        <v>120</v>
      </c>
      <c r="R1055">
        <v>20</v>
      </c>
    </row>
    <row r="1056" spans="1:18" x14ac:dyDescent="0.3">
      <c r="A1056">
        <v>65999</v>
      </c>
      <c r="B1056" t="s">
        <v>30</v>
      </c>
      <c r="C1056" t="s">
        <v>14</v>
      </c>
      <c r="D1056">
        <v>2712</v>
      </c>
      <c r="E1056">
        <v>1022</v>
      </c>
      <c r="F1056">
        <v>1079</v>
      </c>
      <c r="G1056">
        <v>81</v>
      </c>
      <c r="H1056">
        <v>49631</v>
      </c>
      <c r="I1056">
        <v>13</v>
      </c>
      <c r="J1056">
        <v>44</v>
      </c>
      <c r="K1056">
        <v>1144</v>
      </c>
      <c r="L1056">
        <v>989</v>
      </c>
      <c r="M1056">
        <v>18.428571430000002</v>
      </c>
      <c r="N1056">
        <v>2</v>
      </c>
      <c r="O1056">
        <v>78</v>
      </c>
      <c r="P1056" t="s">
        <v>93</v>
      </c>
      <c r="Q1056" t="s">
        <v>120</v>
      </c>
      <c r="R1056">
        <v>25</v>
      </c>
    </row>
    <row r="1057" spans="1:18" x14ac:dyDescent="0.3">
      <c r="A1057">
        <v>104394</v>
      </c>
      <c r="B1057" t="s">
        <v>28</v>
      </c>
      <c r="C1057" t="s">
        <v>17</v>
      </c>
      <c r="D1057">
        <v>958</v>
      </c>
      <c r="E1057">
        <v>467</v>
      </c>
      <c r="F1057">
        <v>582</v>
      </c>
      <c r="G1057">
        <v>8</v>
      </c>
      <c r="H1057">
        <v>18211</v>
      </c>
      <c r="I1057">
        <v>3</v>
      </c>
      <c r="J1057">
        <v>45</v>
      </c>
      <c r="K1057">
        <v>499</v>
      </c>
      <c r="L1057">
        <v>525</v>
      </c>
      <c r="M1057">
        <v>7.6</v>
      </c>
      <c r="N1057">
        <v>28</v>
      </c>
      <c r="O1057">
        <v>62</v>
      </c>
      <c r="P1057" t="s">
        <v>93</v>
      </c>
      <c r="Q1057" t="s">
        <v>120</v>
      </c>
      <c r="R1057">
        <v>10</v>
      </c>
    </row>
    <row r="1058" spans="1:18" x14ac:dyDescent="0.3">
      <c r="A1058">
        <v>117524</v>
      </c>
      <c r="B1058" t="s">
        <v>54</v>
      </c>
      <c r="C1058" t="s">
        <v>17</v>
      </c>
      <c r="D1058">
        <v>1129</v>
      </c>
      <c r="E1058">
        <v>332</v>
      </c>
      <c r="F1058">
        <v>537</v>
      </c>
      <c r="G1058">
        <v>12</v>
      </c>
      <c r="H1058">
        <v>22706</v>
      </c>
      <c r="I1058">
        <v>8</v>
      </c>
      <c r="J1058">
        <v>43</v>
      </c>
      <c r="K1058">
        <v>445</v>
      </c>
      <c r="L1058">
        <v>429</v>
      </c>
      <c r="M1058">
        <v>20.833333329999999</v>
      </c>
      <c r="N1058">
        <v>28</v>
      </c>
      <c r="O1058">
        <v>53</v>
      </c>
      <c r="P1058" t="s">
        <v>94</v>
      </c>
      <c r="Q1058" t="s">
        <v>122</v>
      </c>
      <c r="R1058">
        <v>25</v>
      </c>
    </row>
    <row r="1059" spans="1:18" x14ac:dyDescent="0.3">
      <c r="A1059">
        <v>147904</v>
      </c>
      <c r="B1059" t="s">
        <v>22</v>
      </c>
      <c r="C1059" t="s">
        <v>17</v>
      </c>
      <c r="D1059">
        <v>4984</v>
      </c>
      <c r="E1059">
        <v>630</v>
      </c>
      <c r="F1059">
        <v>777</v>
      </c>
      <c r="G1059">
        <v>98</v>
      </c>
      <c r="H1059">
        <v>27747</v>
      </c>
      <c r="I1059">
        <v>24</v>
      </c>
      <c r="J1059">
        <v>41</v>
      </c>
      <c r="K1059">
        <v>702</v>
      </c>
      <c r="L1059">
        <v>734</v>
      </c>
      <c r="M1059">
        <v>12.14285714</v>
      </c>
      <c r="N1059">
        <v>0</v>
      </c>
      <c r="O1059">
        <v>82</v>
      </c>
      <c r="P1059" t="s">
        <v>94</v>
      </c>
      <c r="Q1059" t="s">
        <v>122</v>
      </c>
      <c r="R1059">
        <v>50</v>
      </c>
    </row>
    <row r="1060" spans="1:18" x14ac:dyDescent="0.3">
      <c r="A1060">
        <v>105815</v>
      </c>
      <c r="B1060" t="s">
        <v>28</v>
      </c>
      <c r="C1060" t="s">
        <v>14</v>
      </c>
      <c r="D1060">
        <v>452</v>
      </c>
      <c r="E1060">
        <v>270</v>
      </c>
      <c r="F1060">
        <v>324</v>
      </c>
      <c r="G1060">
        <v>0</v>
      </c>
      <c r="H1060">
        <v>11198</v>
      </c>
      <c r="I1060">
        <v>4</v>
      </c>
      <c r="J1060">
        <v>62</v>
      </c>
      <c r="K1060">
        <v>300</v>
      </c>
      <c r="L1060">
        <v>297</v>
      </c>
      <c r="M1060">
        <v>14.8</v>
      </c>
      <c r="N1060">
        <v>1002</v>
      </c>
      <c r="O1060">
        <v>47</v>
      </c>
      <c r="P1060" t="s">
        <v>98</v>
      </c>
      <c r="Q1060" t="s">
        <v>120</v>
      </c>
      <c r="R1060">
        <v>20</v>
      </c>
    </row>
    <row r="1061" spans="1:18" x14ac:dyDescent="0.3">
      <c r="A1061">
        <v>31778</v>
      </c>
      <c r="B1061" t="s">
        <v>13</v>
      </c>
      <c r="C1061" t="s">
        <v>14</v>
      </c>
      <c r="D1061">
        <v>986</v>
      </c>
      <c r="E1061">
        <v>485</v>
      </c>
      <c r="F1061">
        <v>539</v>
      </c>
      <c r="G1061">
        <v>11</v>
      </c>
      <c r="H1061">
        <v>18013</v>
      </c>
      <c r="I1061">
        <v>2</v>
      </c>
      <c r="J1061">
        <v>26</v>
      </c>
      <c r="K1061">
        <v>495</v>
      </c>
      <c r="L1061">
        <v>530</v>
      </c>
      <c r="M1061">
        <v>20.11111111</v>
      </c>
      <c r="N1061">
        <v>1</v>
      </c>
      <c r="O1061">
        <v>54</v>
      </c>
      <c r="P1061" t="s">
        <v>95</v>
      </c>
      <c r="Q1061" t="s">
        <v>121</v>
      </c>
      <c r="R1061">
        <v>25</v>
      </c>
    </row>
    <row r="1062" spans="1:18" x14ac:dyDescent="0.3">
      <c r="A1062">
        <v>112084</v>
      </c>
      <c r="B1062" t="s">
        <v>33</v>
      </c>
      <c r="C1062" t="s">
        <v>14</v>
      </c>
      <c r="D1062">
        <v>655</v>
      </c>
      <c r="E1062">
        <v>215</v>
      </c>
      <c r="F1062">
        <v>305</v>
      </c>
      <c r="G1062">
        <v>3</v>
      </c>
      <c r="H1062">
        <v>12067</v>
      </c>
      <c r="I1062">
        <v>1</v>
      </c>
      <c r="J1062">
        <v>31</v>
      </c>
      <c r="K1062">
        <v>247</v>
      </c>
      <c r="L1062">
        <v>267</v>
      </c>
      <c r="M1062">
        <v>14.44</v>
      </c>
      <c r="N1062">
        <v>1</v>
      </c>
      <c r="O1062">
        <v>73</v>
      </c>
      <c r="P1062" t="s">
        <v>92</v>
      </c>
      <c r="Q1062" t="s">
        <v>125</v>
      </c>
      <c r="R1062">
        <v>14</v>
      </c>
    </row>
    <row r="1063" spans="1:18" x14ac:dyDescent="0.3">
      <c r="A1063">
        <v>58850</v>
      </c>
      <c r="B1063" t="s">
        <v>58</v>
      </c>
      <c r="C1063" t="s">
        <v>14</v>
      </c>
      <c r="D1063">
        <v>459</v>
      </c>
      <c r="E1063">
        <v>133</v>
      </c>
      <c r="F1063">
        <v>258</v>
      </c>
      <c r="G1063">
        <v>0</v>
      </c>
      <c r="H1063">
        <v>13898</v>
      </c>
      <c r="I1063">
        <v>0</v>
      </c>
      <c r="J1063">
        <v>81</v>
      </c>
      <c r="K1063">
        <v>195</v>
      </c>
      <c r="L1063">
        <v>237</v>
      </c>
      <c r="M1063">
        <v>3.5217391299999998</v>
      </c>
      <c r="N1063">
        <v>1</v>
      </c>
      <c r="O1063">
        <v>75</v>
      </c>
      <c r="P1063" t="s">
        <v>90</v>
      </c>
      <c r="Q1063" t="s">
        <v>121</v>
      </c>
      <c r="R1063">
        <v>6</v>
      </c>
    </row>
    <row r="1064" spans="1:18" x14ac:dyDescent="0.3">
      <c r="A1064">
        <v>185901</v>
      </c>
      <c r="B1064" t="s">
        <v>21</v>
      </c>
      <c r="C1064" t="s">
        <v>14</v>
      </c>
      <c r="D1064">
        <v>674</v>
      </c>
      <c r="E1064">
        <v>317</v>
      </c>
      <c r="F1064">
        <v>553</v>
      </c>
      <c r="G1064">
        <v>2</v>
      </c>
      <c r="H1064">
        <v>19769</v>
      </c>
      <c r="I1064">
        <v>0</v>
      </c>
      <c r="J1064">
        <v>57</v>
      </c>
      <c r="K1064">
        <v>402</v>
      </c>
      <c r="L1064">
        <v>458</v>
      </c>
      <c r="M1064">
        <v>5.3636363640000004</v>
      </c>
      <c r="N1064">
        <v>2</v>
      </c>
      <c r="O1064">
        <v>-17083</v>
      </c>
      <c r="P1064" t="s">
        <v>97</v>
      </c>
      <c r="Q1064">
        <v>0</v>
      </c>
      <c r="R1064">
        <v>10</v>
      </c>
    </row>
    <row r="1065" spans="1:18" x14ac:dyDescent="0.3">
      <c r="A1065">
        <v>134566</v>
      </c>
      <c r="B1065" t="s">
        <v>39</v>
      </c>
      <c r="C1065" t="s">
        <v>17</v>
      </c>
      <c r="D1065">
        <v>728</v>
      </c>
      <c r="E1065">
        <v>265</v>
      </c>
      <c r="F1065">
        <v>339</v>
      </c>
      <c r="G1065">
        <v>2</v>
      </c>
      <c r="H1065">
        <v>8896</v>
      </c>
      <c r="I1065">
        <v>2</v>
      </c>
      <c r="J1065">
        <v>54</v>
      </c>
      <c r="K1065">
        <v>304</v>
      </c>
      <c r="L1065">
        <v>315</v>
      </c>
      <c r="M1065">
        <v>10.35714286</v>
      </c>
      <c r="N1065">
        <v>0</v>
      </c>
      <c r="O1065">
        <v>0</v>
      </c>
      <c r="P1065" t="s">
        <v>91</v>
      </c>
      <c r="Q1065" t="s">
        <v>122</v>
      </c>
      <c r="R1065">
        <v>10</v>
      </c>
    </row>
    <row r="1066" spans="1:18" x14ac:dyDescent="0.3">
      <c r="A1066">
        <v>185819</v>
      </c>
      <c r="B1066" t="s">
        <v>22</v>
      </c>
      <c r="C1066" t="s">
        <v>14</v>
      </c>
      <c r="D1066">
        <v>4153</v>
      </c>
      <c r="E1066">
        <v>580</v>
      </c>
      <c r="F1066">
        <v>891</v>
      </c>
      <c r="G1066">
        <v>91</v>
      </c>
      <c r="H1066">
        <v>35520</v>
      </c>
      <c r="I1066">
        <v>13</v>
      </c>
      <c r="J1066">
        <v>41</v>
      </c>
      <c r="K1066">
        <v>886</v>
      </c>
      <c r="L1066">
        <v>640</v>
      </c>
      <c r="M1066">
        <v>12</v>
      </c>
      <c r="N1066">
        <v>2</v>
      </c>
      <c r="O1066">
        <v>81</v>
      </c>
      <c r="P1066" t="s">
        <v>94</v>
      </c>
      <c r="Q1066" t="s">
        <v>122</v>
      </c>
      <c r="R1066">
        <v>13</v>
      </c>
    </row>
    <row r="1067" spans="1:18" x14ac:dyDescent="0.3">
      <c r="A1067">
        <v>3985</v>
      </c>
      <c r="B1067" t="s">
        <v>21</v>
      </c>
      <c r="C1067" t="s">
        <v>17</v>
      </c>
      <c r="D1067">
        <v>348</v>
      </c>
      <c r="E1067">
        <v>197</v>
      </c>
      <c r="F1067">
        <v>265</v>
      </c>
      <c r="G1067">
        <v>0</v>
      </c>
      <c r="H1067">
        <v>7978</v>
      </c>
      <c r="I1067">
        <v>3</v>
      </c>
      <c r="J1067">
        <v>87</v>
      </c>
      <c r="K1067">
        <v>223</v>
      </c>
      <c r="L1067">
        <v>239</v>
      </c>
      <c r="M1067">
        <v>10.226923080000001</v>
      </c>
      <c r="N1067">
        <v>0</v>
      </c>
      <c r="O1067">
        <v>71</v>
      </c>
      <c r="P1067" t="s">
        <v>100</v>
      </c>
      <c r="Q1067" t="s">
        <v>125</v>
      </c>
      <c r="R1067">
        <v>12</v>
      </c>
    </row>
    <row r="1068" spans="1:18" x14ac:dyDescent="0.3">
      <c r="A1068">
        <v>23321</v>
      </c>
      <c r="B1068" t="s">
        <v>47</v>
      </c>
      <c r="C1068" t="s">
        <v>17</v>
      </c>
      <c r="D1068">
        <v>869</v>
      </c>
      <c r="E1068">
        <v>426</v>
      </c>
      <c r="F1068">
        <v>511</v>
      </c>
      <c r="G1068">
        <v>4</v>
      </c>
      <c r="H1068">
        <v>17534</v>
      </c>
      <c r="I1068">
        <v>0</v>
      </c>
      <c r="J1068">
        <v>68</v>
      </c>
      <c r="K1068">
        <v>505</v>
      </c>
      <c r="L1068">
        <v>465</v>
      </c>
      <c r="M1068">
        <v>7.25</v>
      </c>
      <c r="N1068">
        <v>0</v>
      </c>
      <c r="O1068">
        <v>67</v>
      </c>
      <c r="P1068" t="s">
        <v>95</v>
      </c>
      <c r="Q1068" t="s">
        <v>121</v>
      </c>
      <c r="R1068">
        <v>10</v>
      </c>
    </row>
    <row r="1069" spans="1:18" x14ac:dyDescent="0.3">
      <c r="A1069">
        <v>158978</v>
      </c>
      <c r="B1069" t="s">
        <v>22</v>
      </c>
      <c r="C1069" t="s">
        <v>14</v>
      </c>
      <c r="D1069">
        <v>1876</v>
      </c>
      <c r="E1069">
        <v>393</v>
      </c>
      <c r="F1069">
        <v>450</v>
      </c>
      <c r="G1069">
        <v>24</v>
      </c>
      <c r="H1069">
        <v>11692</v>
      </c>
      <c r="I1069">
        <v>25</v>
      </c>
      <c r="J1069">
        <v>46</v>
      </c>
      <c r="K1069">
        <v>404</v>
      </c>
      <c r="L1069">
        <v>419</v>
      </c>
      <c r="M1069">
        <v>10.83333333</v>
      </c>
      <c r="N1069">
        <v>0</v>
      </c>
      <c r="O1069">
        <v>47</v>
      </c>
      <c r="P1069" t="s">
        <v>91</v>
      </c>
      <c r="Q1069" t="s">
        <v>122</v>
      </c>
      <c r="R1069">
        <v>15</v>
      </c>
    </row>
    <row r="1070" spans="1:18" x14ac:dyDescent="0.3">
      <c r="A1070">
        <v>14388</v>
      </c>
      <c r="B1070" t="s">
        <v>13</v>
      </c>
      <c r="C1070" t="s">
        <v>14</v>
      </c>
      <c r="D1070">
        <v>865</v>
      </c>
      <c r="E1070">
        <v>341</v>
      </c>
      <c r="F1070">
        <v>432</v>
      </c>
      <c r="G1070">
        <v>3</v>
      </c>
      <c r="H1070">
        <v>15630</v>
      </c>
      <c r="I1070">
        <v>7</v>
      </c>
      <c r="J1070">
        <v>21</v>
      </c>
      <c r="K1070">
        <v>387</v>
      </c>
      <c r="L1070">
        <v>392</v>
      </c>
      <c r="M1070">
        <v>6.266666667</v>
      </c>
      <c r="N1070">
        <v>1002</v>
      </c>
      <c r="O1070">
        <v>35</v>
      </c>
      <c r="P1070" t="s">
        <v>91</v>
      </c>
      <c r="Q1070" t="s">
        <v>122</v>
      </c>
      <c r="R1070">
        <v>10</v>
      </c>
    </row>
    <row r="1071" spans="1:18" x14ac:dyDescent="0.3">
      <c r="A1071">
        <v>12779</v>
      </c>
      <c r="B1071" t="s">
        <v>22</v>
      </c>
      <c r="C1071" t="s">
        <v>14</v>
      </c>
      <c r="D1071">
        <v>666</v>
      </c>
      <c r="E1071">
        <v>213</v>
      </c>
      <c r="F1071">
        <v>288</v>
      </c>
      <c r="G1071">
        <v>1</v>
      </c>
      <c r="H1071">
        <v>8943</v>
      </c>
      <c r="I1071">
        <v>14</v>
      </c>
      <c r="J1071">
        <v>47</v>
      </c>
      <c r="K1071">
        <v>253</v>
      </c>
      <c r="L1071">
        <v>268</v>
      </c>
      <c r="M1071">
        <v>8.1666666669999994</v>
      </c>
      <c r="N1071">
        <v>1</v>
      </c>
      <c r="O1071">
        <v>83</v>
      </c>
      <c r="P1071" t="s">
        <v>100</v>
      </c>
      <c r="Q1071" t="s">
        <v>125</v>
      </c>
      <c r="R1071">
        <v>10</v>
      </c>
    </row>
    <row r="1072" spans="1:18" x14ac:dyDescent="0.3">
      <c r="A1072">
        <v>39667</v>
      </c>
      <c r="B1072" t="s">
        <v>13</v>
      </c>
      <c r="C1072" t="s">
        <v>14</v>
      </c>
      <c r="D1072">
        <v>809</v>
      </c>
      <c r="E1072">
        <v>358</v>
      </c>
      <c r="F1072">
        <v>446</v>
      </c>
      <c r="G1072">
        <v>8</v>
      </c>
      <c r="H1072">
        <v>16099</v>
      </c>
      <c r="I1072">
        <v>10</v>
      </c>
      <c r="J1072">
        <v>32</v>
      </c>
      <c r="K1072">
        <v>389</v>
      </c>
      <c r="L1072">
        <v>411</v>
      </c>
      <c r="M1072">
        <v>13.71428571</v>
      </c>
      <c r="N1072">
        <v>0</v>
      </c>
      <c r="O1072">
        <v>75</v>
      </c>
      <c r="P1072" t="s">
        <v>91</v>
      </c>
      <c r="Q1072" t="s">
        <v>122</v>
      </c>
      <c r="R1072">
        <v>15</v>
      </c>
    </row>
    <row r="1073" spans="1:18" x14ac:dyDescent="0.3">
      <c r="A1073">
        <v>163731</v>
      </c>
      <c r="B1073" t="s">
        <v>22</v>
      </c>
      <c r="C1073" t="s">
        <v>14</v>
      </c>
      <c r="D1073">
        <v>4763</v>
      </c>
      <c r="E1073">
        <v>502</v>
      </c>
      <c r="F1073">
        <v>609</v>
      </c>
      <c r="G1073">
        <v>97</v>
      </c>
      <c r="H1073">
        <v>24002</v>
      </c>
      <c r="I1073">
        <v>26</v>
      </c>
      <c r="J1073">
        <v>42</v>
      </c>
      <c r="K1073">
        <v>534</v>
      </c>
      <c r="L1073">
        <v>551</v>
      </c>
      <c r="M1073">
        <v>9.8888888890000004</v>
      </c>
      <c r="N1073">
        <v>1</v>
      </c>
      <c r="O1073">
        <v>43</v>
      </c>
      <c r="P1073" t="s">
        <v>94</v>
      </c>
      <c r="Q1073" t="s">
        <v>122</v>
      </c>
      <c r="R1073">
        <v>11</v>
      </c>
    </row>
    <row r="1074" spans="1:18" x14ac:dyDescent="0.3">
      <c r="A1074">
        <v>156457</v>
      </c>
      <c r="B1074" t="s">
        <v>22</v>
      </c>
      <c r="C1074" t="s">
        <v>17</v>
      </c>
      <c r="D1074">
        <v>1167.273896595208</v>
      </c>
      <c r="E1074">
        <v>354.11002014098693</v>
      </c>
      <c r="F1074">
        <v>447.98816120906798</v>
      </c>
      <c r="G1074">
        <v>0</v>
      </c>
      <c r="H1074">
        <v>16567.315458207453</v>
      </c>
      <c r="I1074">
        <v>0</v>
      </c>
      <c r="J1074">
        <v>0</v>
      </c>
      <c r="K1074">
        <v>0</v>
      </c>
      <c r="L1074">
        <v>0</v>
      </c>
      <c r="M1074">
        <v>15</v>
      </c>
      <c r="N1074">
        <v>0</v>
      </c>
      <c r="O1074">
        <v>44</v>
      </c>
      <c r="P1074" t="s">
        <v>104</v>
      </c>
      <c r="Q1074" t="s">
        <v>123</v>
      </c>
      <c r="R1074">
        <v>25</v>
      </c>
    </row>
    <row r="1075" spans="1:18" x14ac:dyDescent="0.3">
      <c r="A1075">
        <v>100369</v>
      </c>
      <c r="B1075" t="s">
        <v>37</v>
      </c>
      <c r="C1075" t="s">
        <v>17</v>
      </c>
      <c r="D1075">
        <v>987</v>
      </c>
      <c r="E1075">
        <v>296</v>
      </c>
      <c r="F1075">
        <v>412</v>
      </c>
      <c r="G1075">
        <v>1</v>
      </c>
      <c r="H1075">
        <v>17097</v>
      </c>
      <c r="I1075">
        <v>2</v>
      </c>
      <c r="J1075">
        <v>76</v>
      </c>
      <c r="K1075">
        <v>354</v>
      </c>
      <c r="L1075">
        <v>344</v>
      </c>
      <c r="M1075">
        <v>28</v>
      </c>
      <c r="N1075">
        <v>2</v>
      </c>
      <c r="O1075">
        <v>25</v>
      </c>
      <c r="P1075" t="s">
        <v>91</v>
      </c>
      <c r="Q1075" t="s">
        <v>122</v>
      </c>
      <c r="R1075">
        <v>28</v>
      </c>
    </row>
    <row r="1076" spans="1:18" x14ac:dyDescent="0.3">
      <c r="A1076">
        <v>46201</v>
      </c>
      <c r="B1076" t="s">
        <v>13</v>
      </c>
      <c r="C1076" t="s">
        <v>14</v>
      </c>
      <c r="D1076">
        <v>2444</v>
      </c>
      <c r="E1076">
        <v>729</v>
      </c>
      <c r="F1076">
        <v>782</v>
      </c>
      <c r="G1076">
        <v>70</v>
      </c>
      <c r="H1076">
        <v>28668</v>
      </c>
      <c r="I1076">
        <v>8</v>
      </c>
      <c r="J1076">
        <v>33</v>
      </c>
      <c r="K1076">
        <v>780</v>
      </c>
      <c r="L1076">
        <v>737</v>
      </c>
      <c r="M1076">
        <v>15</v>
      </c>
      <c r="N1076">
        <v>1</v>
      </c>
      <c r="O1076">
        <v>67</v>
      </c>
      <c r="P1076" t="s">
        <v>94</v>
      </c>
      <c r="Q1076" t="s">
        <v>122</v>
      </c>
      <c r="R1076">
        <v>15</v>
      </c>
    </row>
    <row r="1077" spans="1:18" x14ac:dyDescent="0.3">
      <c r="A1077">
        <v>118182</v>
      </c>
      <c r="B1077" t="s">
        <v>21</v>
      </c>
      <c r="C1077" t="s">
        <v>14</v>
      </c>
      <c r="D1077">
        <v>503</v>
      </c>
      <c r="E1077">
        <v>213</v>
      </c>
      <c r="F1077">
        <v>292</v>
      </c>
      <c r="G1077">
        <v>1</v>
      </c>
      <c r="H1077">
        <v>9495</v>
      </c>
      <c r="I1077">
        <v>1</v>
      </c>
      <c r="J1077">
        <v>71</v>
      </c>
      <c r="K1077">
        <v>255</v>
      </c>
      <c r="L1077">
        <v>262</v>
      </c>
      <c r="M1077">
        <v>4.5</v>
      </c>
      <c r="N1077">
        <v>0</v>
      </c>
      <c r="O1077">
        <v>74</v>
      </c>
      <c r="P1077" t="s">
        <v>92</v>
      </c>
      <c r="Q1077" t="s">
        <v>125</v>
      </c>
      <c r="R1077">
        <v>5</v>
      </c>
    </row>
    <row r="1078" spans="1:18" x14ac:dyDescent="0.3">
      <c r="A1078">
        <v>67</v>
      </c>
      <c r="B1078" t="s">
        <v>55</v>
      </c>
      <c r="C1078" t="s">
        <v>17</v>
      </c>
      <c r="D1078">
        <v>1004</v>
      </c>
      <c r="E1078">
        <v>189</v>
      </c>
      <c r="F1078">
        <v>313</v>
      </c>
      <c r="G1078">
        <v>0</v>
      </c>
      <c r="H1078">
        <v>12667</v>
      </c>
      <c r="I1078">
        <v>2</v>
      </c>
      <c r="J1078">
        <v>32</v>
      </c>
      <c r="K1078">
        <v>247</v>
      </c>
      <c r="L1078">
        <v>236</v>
      </c>
      <c r="M1078">
        <v>5.05</v>
      </c>
      <c r="N1078">
        <v>0</v>
      </c>
      <c r="O1078">
        <v>79</v>
      </c>
      <c r="P1078" t="s">
        <v>89</v>
      </c>
      <c r="Q1078" t="s">
        <v>120</v>
      </c>
      <c r="R1078">
        <v>5</v>
      </c>
    </row>
    <row r="1079" spans="1:18" x14ac:dyDescent="0.3">
      <c r="A1079">
        <v>116951</v>
      </c>
      <c r="B1079" t="s">
        <v>21</v>
      </c>
      <c r="C1079" t="s">
        <v>17</v>
      </c>
      <c r="D1079">
        <v>1565</v>
      </c>
      <c r="E1079">
        <v>717</v>
      </c>
      <c r="F1079">
        <v>784</v>
      </c>
      <c r="G1079">
        <v>0</v>
      </c>
      <c r="H1079">
        <v>27276</v>
      </c>
      <c r="I1079">
        <v>9</v>
      </c>
      <c r="J1079">
        <v>27</v>
      </c>
      <c r="K1079">
        <v>780</v>
      </c>
      <c r="L1079">
        <v>704</v>
      </c>
      <c r="M1079">
        <v>6.1</v>
      </c>
      <c r="N1079">
        <v>0</v>
      </c>
      <c r="O1079">
        <v>83</v>
      </c>
      <c r="P1079" t="s">
        <v>102</v>
      </c>
      <c r="Q1079" t="s">
        <v>123</v>
      </c>
      <c r="R1079">
        <v>6</v>
      </c>
    </row>
    <row r="1080" spans="1:18" x14ac:dyDescent="0.3">
      <c r="A1080">
        <v>160032</v>
      </c>
      <c r="B1080" t="s">
        <v>22</v>
      </c>
      <c r="C1080" t="s">
        <v>17</v>
      </c>
      <c r="D1080">
        <v>872</v>
      </c>
      <c r="E1080">
        <v>294</v>
      </c>
      <c r="F1080">
        <v>356</v>
      </c>
      <c r="G1080">
        <v>0</v>
      </c>
      <c r="H1080">
        <v>12433</v>
      </c>
      <c r="I1080">
        <v>7</v>
      </c>
      <c r="J1080">
        <v>62</v>
      </c>
      <c r="K1080">
        <v>307</v>
      </c>
      <c r="L1080">
        <v>343</v>
      </c>
      <c r="M1080">
        <v>20.399999999999999</v>
      </c>
      <c r="N1080">
        <v>0</v>
      </c>
      <c r="O1080">
        <v>0</v>
      </c>
      <c r="P1080" t="s">
        <v>89</v>
      </c>
      <c r="Q1080" t="s">
        <v>120</v>
      </c>
      <c r="R1080">
        <v>25</v>
      </c>
    </row>
    <row r="1081" spans="1:18" x14ac:dyDescent="0.3">
      <c r="A1081">
        <v>60694</v>
      </c>
      <c r="B1081" t="s">
        <v>34</v>
      </c>
      <c r="C1081" t="s">
        <v>17</v>
      </c>
      <c r="D1081">
        <v>501</v>
      </c>
      <c r="E1081">
        <v>305</v>
      </c>
      <c r="F1081">
        <v>399</v>
      </c>
      <c r="G1081">
        <v>2</v>
      </c>
      <c r="H1081">
        <v>13073</v>
      </c>
      <c r="I1081">
        <v>2</v>
      </c>
      <c r="J1081">
        <v>61</v>
      </c>
      <c r="K1081">
        <v>374</v>
      </c>
      <c r="L1081">
        <v>354</v>
      </c>
      <c r="M1081">
        <v>20.777777780000001</v>
      </c>
      <c r="N1081">
        <v>0</v>
      </c>
      <c r="O1081">
        <v>0</v>
      </c>
      <c r="P1081" t="s">
        <v>101</v>
      </c>
      <c r="Q1081" t="s">
        <v>125</v>
      </c>
      <c r="R1081">
        <v>25</v>
      </c>
    </row>
    <row r="1082" spans="1:18" x14ac:dyDescent="0.3">
      <c r="A1082">
        <v>80387</v>
      </c>
      <c r="B1082" t="s">
        <v>36</v>
      </c>
      <c r="C1082" t="s">
        <v>17</v>
      </c>
      <c r="D1082">
        <v>331</v>
      </c>
      <c r="E1082">
        <v>154</v>
      </c>
      <c r="F1082">
        <v>273</v>
      </c>
      <c r="G1082">
        <v>0</v>
      </c>
      <c r="H1082">
        <v>10270</v>
      </c>
      <c r="I1082">
        <v>2</v>
      </c>
      <c r="J1082">
        <v>90</v>
      </c>
      <c r="K1082">
        <v>237</v>
      </c>
      <c r="L1082">
        <v>217</v>
      </c>
      <c r="M1082">
        <v>4.4444444440000002</v>
      </c>
      <c r="N1082">
        <v>0</v>
      </c>
      <c r="O1082">
        <v>83</v>
      </c>
      <c r="P1082" t="s">
        <v>105</v>
      </c>
      <c r="Q1082" t="s">
        <v>121</v>
      </c>
      <c r="R1082">
        <v>5</v>
      </c>
    </row>
    <row r="1083" spans="1:18" x14ac:dyDescent="0.3">
      <c r="A1083">
        <v>158143</v>
      </c>
      <c r="B1083" t="s">
        <v>22</v>
      </c>
      <c r="C1083" t="s">
        <v>14</v>
      </c>
      <c r="D1083">
        <v>620</v>
      </c>
      <c r="E1083">
        <v>236</v>
      </c>
      <c r="F1083">
        <v>309</v>
      </c>
      <c r="G1083">
        <v>1</v>
      </c>
      <c r="H1083">
        <v>10406</v>
      </c>
      <c r="I1083">
        <v>2</v>
      </c>
      <c r="J1083">
        <v>60</v>
      </c>
      <c r="K1083">
        <v>270</v>
      </c>
      <c r="L1083">
        <v>279</v>
      </c>
      <c r="M1083">
        <v>12.361428569999999</v>
      </c>
      <c r="N1083">
        <v>1</v>
      </c>
      <c r="O1083">
        <v>57</v>
      </c>
      <c r="P1083" t="s">
        <v>94</v>
      </c>
      <c r="Q1083" t="s">
        <v>122</v>
      </c>
      <c r="R1083">
        <v>16</v>
      </c>
    </row>
    <row r="1084" spans="1:18" x14ac:dyDescent="0.3">
      <c r="A1084">
        <v>25277</v>
      </c>
      <c r="B1084" t="s">
        <v>47</v>
      </c>
      <c r="C1084" t="s">
        <v>14</v>
      </c>
      <c r="D1084">
        <v>747</v>
      </c>
      <c r="E1084">
        <v>369</v>
      </c>
      <c r="F1084">
        <v>488</v>
      </c>
      <c r="G1084">
        <v>0</v>
      </c>
      <c r="H1084">
        <v>18371</v>
      </c>
      <c r="I1084">
        <v>1</v>
      </c>
      <c r="J1084">
        <v>35</v>
      </c>
      <c r="K1084">
        <v>457</v>
      </c>
      <c r="L1084">
        <v>396</v>
      </c>
      <c r="M1084">
        <v>15</v>
      </c>
      <c r="N1084">
        <v>1</v>
      </c>
      <c r="O1084">
        <v>76</v>
      </c>
      <c r="P1084" t="s">
        <v>95</v>
      </c>
      <c r="Q1084" t="s">
        <v>121</v>
      </c>
      <c r="R1084">
        <v>17</v>
      </c>
    </row>
    <row r="1085" spans="1:18" x14ac:dyDescent="0.3">
      <c r="A1085">
        <v>179454</v>
      </c>
      <c r="B1085" t="s">
        <v>41</v>
      </c>
      <c r="C1085" t="s">
        <v>17</v>
      </c>
      <c r="D1085">
        <v>936</v>
      </c>
      <c r="E1085">
        <v>237</v>
      </c>
      <c r="F1085">
        <v>308</v>
      </c>
      <c r="G1085">
        <v>1</v>
      </c>
      <c r="H1085">
        <v>9875</v>
      </c>
      <c r="I1085">
        <v>22</v>
      </c>
      <c r="J1085">
        <v>48</v>
      </c>
      <c r="K1085">
        <v>304</v>
      </c>
      <c r="L1085">
        <v>257</v>
      </c>
      <c r="M1085">
        <v>9.5</v>
      </c>
      <c r="N1085">
        <v>28</v>
      </c>
      <c r="O1085">
        <v>72</v>
      </c>
      <c r="P1085" t="s">
        <v>102</v>
      </c>
      <c r="Q1085" t="s">
        <v>123</v>
      </c>
      <c r="R1085">
        <v>20</v>
      </c>
    </row>
    <row r="1086" spans="1:18" x14ac:dyDescent="0.3">
      <c r="A1086">
        <v>145899</v>
      </c>
      <c r="B1086" t="s">
        <v>18</v>
      </c>
      <c r="C1086" t="s">
        <v>17</v>
      </c>
      <c r="D1086">
        <v>1491</v>
      </c>
      <c r="E1086">
        <v>396</v>
      </c>
      <c r="F1086">
        <v>566</v>
      </c>
      <c r="G1086">
        <v>22</v>
      </c>
      <c r="H1086">
        <v>26286</v>
      </c>
      <c r="I1086">
        <v>1</v>
      </c>
      <c r="J1086">
        <v>42</v>
      </c>
      <c r="K1086">
        <v>489</v>
      </c>
      <c r="L1086">
        <v>472</v>
      </c>
      <c r="M1086">
        <v>14</v>
      </c>
      <c r="N1086">
        <v>0</v>
      </c>
      <c r="O1086">
        <v>0</v>
      </c>
      <c r="P1086" t="s">
        <v>91</v>
      </c>
      <c r="Q1086" t="s">
        <v>122</v>
      </c>
      <c r="R1086">
        <v>20</v>
      </c>
    </row>
    <row r="1087" spans="1:18" x14ac:dyDescent="0.3">
      <c r="A1087">
        <v>183790</v>
      </c>
      <c r="B1087" t="s">
        <v>41</v>
      </c>
      <c r="C1087" t="s">
        <v>17</v>
      </c>
      <c r="D1087">
        <v>756</v>
      </c>
      <c r="E1087">
        <v>333</v>
      </c>
      <c r="F1087">
        <v>430</v>
      </c>
      <c r="G1087">
        <v>6</v>
      </c>
      <c r="H1087">
        <v>14127</v>
      </c>
      <c r="I1087">
        <v>1</v>
      </c>
      <c r="J1087">
        <v>57</v>
      </c>
      <c r="K1087">
        <v>372</v>
      </c>
      <c r="L1087">
        <v>391</v>
      </c>
      <c r="M1087">
        <v>8.769230769</v>
      </c>
      <c r="N1087">
        <v>0</v>
      </c>
      <c r="O1087">
        <v>0</v>
      </c>
      <c r="P1087" t="s">
        <v>92</v>
      </c>
      <c r="Q1087" t="s">
        <v>125</v>
      </c>
      <c r="R1087">
        <v>14</v>
      </c>
    </row>
    <row r="1088" spans="1:18" x14ac:dyDescent="0.3">
      <c r="A1088">
        <v>119538</v>
      </c>
      <c r="B1088" t="s">
        <v>21</v>
      </c>
      <c r="C1088" t="s">
        <v>17</v>
      </c>
      <c r="D1088">
        <v>487</v>
      </c>
      <c r="E1088">
        <v>217</v>
      </c>
      <c r="F1088">
        <v>262</v>
      </c>
      <c r="G1088">
        <v>0</v>
      </c>
      <c r="H1088">
        <v>10468</v>
      </c>
      <c r="I1088">
        <v>17</v>
      </c>
      <c r="J1088">
        <v>59</v>
      </c>
      <c r="K1088">
        <v>222</v>
      </c>
      <c r="L1088">
        <v>247</v>
      </c>
      <c r="M1088">
        <v>9.8888888890000004</v>
      </c>
      <c r="N1088">
        <v>0</v>
      </c>
      <c r="O1088">
        <v>61</v>
      </c>
      <c r="P1088" t="s">
        <v>98</v>
      </c>
      <c r="Q1088" t="s">
        <v>120</v>
      </c>
      <c r="R1088">
        <v>16</v>
      </c>
    </row>
    <row r="1089" spans="1:18" x14ac:dyDescent="0.3">
      <c r="A1089">
        <v>24991</v>
      </c>
      <c r="B1089" t="s">
        <v>47</v>
      </c>
      <c r="C1089" t="s">
        <v>14</v>
      </c>
      <c r="D1089">
        <v>651</v>
      </c>
      <c r="E1089">
        <v>310</v>
      </c>
      <c r="F1089">
        <v>382</v>
      </c>
      <c r="G1089">
        <v>1</v>
      </c>
      <c r="H1089">
        <v>12428</v>
      </c>
      <c r="I1089">
        <v>1</v>
      </c>
      <c r="J1089">
        <v>73</v>
      </c>
      <c r="K1089">
        <v>345</v>
      </c>
      <c r="L1089">
        <v>337</v>
      </c>
      <c r="M1089">
        <v>7.6111111109999996</v>
      </c>
      <c r="N1089">
        <v>1</v>
      </c>
      <c r="O1089">
        <v>45</v>
      </c>
      <c r="P1089" t="s">
        <v>90</v>
      </c>
      <c r="Q1089" t="s">
        <v>121</v>
      </c>
      <c r="R1089">
        <v>11</v>
      </c>
    </row>
    <row r="1090" spans="1:18" x14ac:dyDescent="0.3">
      <c r="A1090">
        <v>113501</v>
      </c>
      <c r="B1090" t="s">
        <v>32</v>
      </c>
      <c r="C1090" t="s">
        <v>17</v>
      </c>
      <c r="D1090">
        <v>693</v>
      </c>
      <c r="E1090">
        <v>404</v>
      </c>
      <c r="F1090">
        <v>486</v>
      </c>
      <c r="G1090">
        <v>0</v>
      </c>
      <c r="H1090">
        <v>16698</v>
      </c>
      <c r="I1090">
        <v>3</v>
      </c>
      <c r="J1090">
        <v>54</v>
      </c>
      <c r="K1090">
        <v>479</v>
      </c>
      <c r="L1090">
        <v>439</v>
      </c>
      <c r="M1090">
        <v>5.125</v>
      </c>
      <c r="N1090">
        <v>0</v>
      </c>
      <c r="O1090">
        <v>35</v>
      </c>
      <c r="P1090" t="s">
        <v>89</v>
      </c>
      <c r="Q1090" t="s">
        <v>120</v>
      </c>
      <c r="R1090">
        <v>5</v>
      </c>
    </row>
    <row r="1091" spans="1:18" x14ac:dyDescent="0.3">
      <c r="A1091">
        <v>185353</v>
      </c>
      <c r="B1091" t="s">
        <v>22</v>
      </c>
      <c r="C1091" t="s">
        <v>17</v>
      </c>
      <c r="D1091">
        <v>1063</v>
      </c>
      <c r="E1091">
        <v>150</v>
      </c>
      <c r="F1091">
        <v>223</v>
      </c>
      <c r="G1091">
        <v>10</v>
      </c>
      <c r="H1091">
        <v>6871</v>
      </c>
      <c r="I1091">
        <v>26</v>
      </c>
      <c r="J1091">
        <v>38</v>
      </c>
      <c r="K1091">
        <v>148</v>
      </c>
      <c r="L1091">
        <v>206</v>
      </c>
      <c r="M1091">
        <v>3.0357142860000002</v>
      </c>
      <c r="N1091">
        <v>28</v>
      </c>
      <c r="O1091">
        <v>79</v>
      </c>
      <c r="P1091" t="s">
        <v>103</v>
      </c>
      <c r="Q1091" t="s">
        <v>123</v>
      </c>
      <c r="R1091">
        <v>3</v>
      </c>
    </row>
    <row r="1092" spans="1:18" x14ac:dyDescent="0.3">
      <c r="A1092">
        <v>72308</v>
      </c>
      <c r="B1092" t="s">
        <v>30</v>
      </c>
      <c r="C1092" t="s">
        <v>17</v>
      </c>
      <c r="D1092">
        <v>609</v>
      </c>
      <c r="E1092">
        <v>403</v>
      </c>
      <c r="F1092">
        <v>466</v>
      </c>
      <c r="G1092">
        <v>0</v>
      </c>
      <c r="H1092">
        <v>14455</v>
      </c>
      <c r="I1092">
        <v>2</v>
      </c>
      <c r="J1092">
        <v>87</v>
      </c>
      <c r="K1092">
        <v>424</v>
      </c>
      <c r="L1092">
        <v>422</v>
      </c>
      <c r="M1092">
        <v>19.25</v>
      </c>
      <c r="N1092">
        <v>0</v>
      </c>
      <c r="O1092">
        <v>77</v>
      </c>
      <c r="P1092" t="s">
        <v>90</v>
      </c>
      <c r="Q1092" t="s">
        <v>121</v>
      </c>
      <c r="R1092">
        <v>46</v>
      </c>
    </row>
    <row r="1093" spans="1:18" x14ac:dyDescent="0.3">
      <c r="A1093">
        <v>110519</v>
      </c>
      <c r="B1093" t="s">
        <v>50</v>
      </c>
      <c r="C1093" t="s">
        <v>14</v>
      </c>
      <c r="D1093">
        <v>732</v>
      </c>
      <c r="E1093">
        <v>366</v>
      </c>
      <c r="F1093">
        <v>459</v>
      </c>
      <c r="G1093">
        <v>0</v>
      </c>
      <c r="H1093">
        <v>16287</v>
      </c>
      <c r="I1093">
        <v>1</v>
      </c>
      <c r="J1093">
        <v>71</v>
      </c>
      <c r="K1093">
        <v>374</v>
      </c>
      <c r="L1093">
        <v>432</v>
      </c>
      <c r="M1093">
        <v>10.70588235</v>
      </c>
      <c r="N1093">
        <v>2</v>
      </c>
      <c r="O1093">
        <v>59</v>
      </c>
      <c r="P1093" t="s">
        <v>101</v>
      </c>
      <c r="Q1093" t="s">
        <v>125</v>
      </c>
      <c r="R1093">
        <v>17</v>
      </c>
    </row>
    <row r="1094" spans="1:18" x14ac:dyDescent="0.3">
      <c r="A1094">
        <v>124193</v>
      </c>
      <c r="B1094" t="s">
        <v>21</v>
      </c>
      <c r="C1094" t="s">
        <v>31</v>
      </c>
      <c r="D1094">
        <v>439</v>
      </c>
      <c r="E1094">
        <v>268</v>
      </c>
      <c r="F1094">
        <v>341</v>
      </c>
      <c r="G1094">
        <v>0</v>
      </c>
      <c r="H1094">
        <v>10164</v>
      </c>
      <c r="I1094">
        <v>1</v>
      </c>
      <c r="J1094">
        <v>72</v>
      </c>
      <c r="K1094">
        <v>301</v>
      </c>
      <c r="L1094">
        <v>307</v>
      </c>
      <c r="M1094">
        <v>5.8</v>
      </c>
      <c r="N1094">
        <v>0</v>
      </c>
      <c r="O1094">
        <v>0</v>
      </c>
      <c r="P1094" t="s">
        <v>92</v>
      </c>
      <c r="Q1094" t="s">
        <v>125</v>
      </c>
      <c r="R1094">
        <v>6</v>
      </c>
    </row>
    <row r="1095" spans="1:18" x14ac:dyDescent="0.3">
      <c r="A1095">
        <v>181526</v>
      </c>
      <c r="B1095" t="s">
        <v>41</v>
      </c>
      <c r="C1095" t="s">
        <v>17</v>
      </c>
      <c r="D1095">
        <v>871</v>
      </c>
      <c r="E1095">
        <v>339</v>
      </c>
      <c r="F1095">
        <v>384</v>
      </c>
      <c r="G1095">
        <v>2</v>
      </c>
      <c r="H1095">
        <v>11889</v>
      </c>
      <c r="I1095">
        <v>2</v>
      </c>
      <c r="J1095">
        <v>51</v>
      </c>
      <c r="K1095">
        <v>355</v>
      </c>
      <c r="L1095">
        <v>363</v>
      </c>
      <c r="M1095">
        <v>9.5</v>
      </c>
      <c r="N1095">
        <v>0</v>
      </c>
      <c r="O1095">
        <v>0</v>
      </c>
      <c r="P1095" t="s">
        <v>90</v>
      </c>
      <c r="Q1095" t="s">
        <v>121</v>
      </c>
      <c r="R1095">
        <v>13</v>
      </c>
    </row>
    <row r="1096" spans="1:18" x14ac:dyDescent="0.3">
      <c r="A1096">
        <v>2796</v>
      </c>
      <c r="B1096" t="s">
        <v>71</v>
      </c>
      <c r="C1096" t="s">
        <v>14</v>
      </c>
      <c r="D1096">
        <v>682</v>
      </c>
      <c r="E1096">
        <v>374</v>
      </c>
      <c r="F1096">
        <v>469</v>
      </c>
      <c r="G1096">
        <v>3</v>
      </c>
      <c r="H1096">
        <v>17213</v>
      </c>
      <c r="I1096">
        <v>3</v>
      </c>
      <c r="J1096">
        <v>29</v>
      </c>
      <c r="K1096">
        <v>423</v>
      </c>
      <c r="L1096">
        <v>416</v>
      </c>
      <c r="M1096">
        <v>15</v>
      </c>
      <c r="N1096">
        <v>0</v>
      </c>
      <c r="O1096">
        <v>0</v>
      </c>
      <c r="P1096" t="s">
        <v>92</v>
      </c>
      <c r="Q1096" t="s">
        <v>125</v>
      </c>
      <c r="R1096">
        <v>25</v>
      </c>
    </row>
    <row r="1097" spans="1:18" x14ac:dyDescent="0.3">
      <c r="A1097">
        <v>67954</v>
      </c>
      <c r="B1097" t="s">
        <v>30</v>
      </c>
      <c r="C1097" t="s">
        <v>17</v>
      </c>
      <c r="D1097">
        <v>313</v>
      </c>
      <c r="E1097">
        <v>159</v>
      </c>
      <c r="F1097">
        <v>274</v>
      </c>
      <c r="G1097">
        <v>0</v>
      </c>
      <c r="H1097">
        <v>7661</v>
      </c>
      <c r="I1097">
        <v>1</v>
      </c>
      <c r="J1097">
        <v>76</v>
      </c>
      <c r="K1097">
        <v>256</v>
      </c>
      <c r="L1097">
        <v>220</v>
      </c>
      <c r="M1097">
        <v>16.25</v>
      </c>
      <c r="N1097">
        <v>0</v>
      </c>
      <c r="O1097">
        <v>66</v>
      </c>
      <c r="P1097" t="s">
        <v>103</v>
      </c>
      <c r="Q1097" t="s">
        <v>123</v>
      </c>
      <c r="R1097">
        <v>35</v>
      </c>
    </row>
    <row r="1098" spans="1:18" x14ac:dyDescent="0.3">
      <c r="A1098">
        <v>93809</v>
      </c>
      <c r="B1098" t="s">
        <v>16</v>
      </c>
      <c r="C1098" t="s">
        <v>14</v>
      </c>
      <c r="D1098">
        <v>1059</v>
      </c>
      <c r="E1098">
        <v>334</v>
      </c>
      <c r="F1098">
        <v>528</v>
      </c>
      <c r="G1098">
        <v>0</v>
      </c>
      <c r="H1098">
        <v>17632</v>
      </c>
      <c r="I1098">
        <v>15</v>
      </c>
      <c r="J1098">
        <v>75</v>
      </c>
      <c r="K1098">
        <v>513</v>
      </c>
      <c r="L1098">
        <v>392</v>
      </c>
      <c r="M1098">
        <v>7.5833333329999997</v>
      </c>
      <c r="N1098">
        <v>1</v>
      </c>
      <c r="O1098">
        <v>77</v>
      </c>
      <c r="P1098" t="s">
        <v>104</v>
      </c>
      <c r="Q1098" t="s">
        <v>123</v>
      </c>
      <c r="R1098">
        <v>10</v>
      </c>
    </row>
    <row r="1099" spans="1:18" x14ac:dyDescent="0.3">
      <c r="A1099">
        <v>109520</v>
      </c>
      <c r="B1099" t="s">
        <v>50</v>
      </c>
      <c r="C1099" t="s">
        <v>14</v>
      </c>
      <c r="D1099">
        <v>687</v>
      </c>
      <c r="E1099">
        <v>257</v>
      </c>
      <c r="F1099">
        <v>328</v>
      </c>
      <c r="G1099">
        <v>0</v>
      </c>
      <c r="H1099">
        <v>10271</v>
      </c>
      <c r="I1099">
        <v>0</v>
      </c>
      <c r="J1099">
        <v>79</v>
      </c>
      <c r="K1099">
        <v>310</v>
      </c>
      <c r="L1099">
        <v>291</v>
      </c>
      <c r="M1099">
        <v>9</v>
      </c>
      <c r="N1099">
        <v>1</v>
      </c>
      <c r="O1099">
        <v>52</v>
      </c>
      <c r="P1099" t="s">
        <v>90</v>
      </c>
      <c r="Q1099" t="s">
        <v>121</v>
      </c>
      <c r="R1099">
        <v>15</v>
      </c>
    </row>
    <row r="1100" spans="1:18" x14ac:dyDescent="0.3">
      <c r="A1100">
        <v>76051</v>
      </c>
      <c r="B1100" t="s">
        <v>48</v>
      </c>
      <c r="C1100" t="s">
        <v>14</v>
      </c>
      <c r="D1100">
        <v>397</v>
      </c>
      <c r="E1100">
        <v>248</v>
      </c>
      <c r="F1100">
        <v>313</v>
      </c>
      <c r="G1100">
        <v>0</v>
      </c>
      <c r="H1100">
        <v>10348</v>
      </c>
      <c r="I1100">
        <v>2</v>
      </c>
      <c r="J1100">
        <v>20</v>
      </c>
      <c r="K1100">
        <v>270</v>
      </c>
      <c r="L1100">
        <v>296</v>
      </c>
      <c r="M1100">
        <v>14.4</v>
      </c>
      <c r="N1100">
        <v>1</v>
      </c>
      <c r="O1100">
        <v>55</v>
      </c>
      <c r="P1100" t="s">
        <v>99</v>
      </c>
      <c r="Q1100" t="s">
        <v>122</v>
      </c>
      <c r="R1100">
        <v>20</v>
      </c>
    </row>
    <row r="1101" spans="1:18" x14ac:dyDescent="0.3">
      <c r="A1101">
        <v>145521</v>
      </c>
      <c r="B1101" t="s">
        <v>22</v>
      </c>
      <c r="C1101" t="s">
        <v>17</v>
      </c>
      <c r="D1101">
        <v>2516</v>
      </c>
      <c r="E1101">
        <v>595</v>
      </c>
      <c r="F1101">
        <v>691</v>
      </c>
      <c r="G1101">
        <v>80</v>
      </c>
      <c r="H1101">
        <v>22684</v>
      </c>
      <c r="I1101">
        <v>15</v>
      </c>
      <c r="J1101">
        <v>40</v>
      </c>
      <c r="K1101">
        <v>649</v>
      </c>
      <c r="L1101">
        <v>641</v>
      </c>
      <c r="M1101">
        <v>13.65517241</v>
      </c>
      <c r="N1101">
        <v>0</v>
      </c>
      <c r="O1101">
        <v>0</v>
      </c>
      <c r="P1101" t="s">
        <v>96</v>
      </c>
      <c r="Q1101" t="s">
        <v>123</v>
      </c>
      <c r="R1101">
        <v>16</v>
      </c>
    </row>
    <row r="1102" spans="1:18" x14ac:dyDescent="0.3">
      <c r="A1102">
        <v>87533</v>
      </c>
      <c r="B1102" t="s">
        <v>35</v>
      </c>
      <c r="C1102" t="s">
        <v>17</v>
      </c>
      <c r="D1102">
        <v>747</v>
      </c>
      <c r="E1102">
        <v>289</v>
      </c>
      <c r="F1102">
        <v>387</v>
      </c>
      <c r="G1102">
        <v>3</v>
      </c>
      <c r="H1102">
        <v>14744</v>
      </c>
      <c r="I1102">
        <v>1</v>
      </c>
      <c r="J1102">
        <v>54</v>
      </c>
      <c r="K1102">
        <v>318</v>
      </c>
      <c r="L1102">
        <v>347</v>
      </c>
      <c r="M1102">
        <v>11.625</v>
      </c>
      <c r="N1102">
        <v>0</v>
      </c>
      <c r="O1102">
        <v>73</v>
      </c>
      <c r="P1102" t="s">
        <v>101</v>
      </c>
      <c r="Q1102" t="s">
        <v>125</v>
      </c>
      <c r="R1102">
        <v>5</v>
      </c>
    </row>
    <row r="1103" spans="1:18" x14ac:dyDescent="0.3">
      <c r="A1103">
        <v>82026</v>
      </c>
      <c r="B1103" t="s">
        <v>36</v>
      </c>
      <c r="C1103" t="s">
        <v>17</v>
      </c>
      <c r="D1103">
        <v>506</v>
      </c>
      <c r="E1103">
        <v>270</v>
      </c>
      <c r="F1103">
        <v>346</v>
      </c>
      <c r="G1103">
        <v>0</v>
      </c>
      <c r="H1103">
        <v>12940</v>
      </c>
      <c r="I1103">
        <v>0</v>
      </c>
      <c r="J1103">
        <v>81</v>
      </c>
      <c r="K1103">
        <v>323</v>
      </c>
      <c r="L1103">
        <v>326</v>
      </c>
      <c r="M1103">
        <v>8.6</v>
      </c>
      <c r="N1103">
        <v>0</v>
      </c>
      <c r="O1103">
        <v>75</v>
      </c>
      <c r="P1103" t="s">
        <v>90</v>
      </c>
      <c r="Q1103" t="s">
        <v>121</v>
      </c>
      <c r="R1103">
        <v>12</v>
      </c>
    </row>
    <row r="1104" spans="1:18" x14ac:dyDescent="0.3">
      <c r="A1104">
        <v>97055</v>
      </c>
      <c r="B1104" t="s">
        <v>16</v>
      </c>
      <c r="C1104" t="s">
        <v>17</v>
      </c>
      <c r="D1104">
        <v>412</v>
      </c>
      <c r="E1104">
        <v>311</v>
      </c>
      <c r="F1104">
        <v>380</v>
      </c>
      <c r="G1104">
        <v>0</v>
      </c>
      <c r="H1104">
        <v>13227</v>
      </c>
      <c r="I1104">
        <v>0</v>
      </c>
      <c r="J1104">
        <v>84</v>
      </c>
      <c r="K1104">
        <v>354</v>
      </c>
      <c r="L1104">
        <v>342</v>
      </c>
      <c r="M1104">
        <v>9.3333333330000006</v>
      </c>
      <c r="N1104">
        <v>0</v>
      </c>
      <c r="O1104">
        <v>67</v>
      </c>
      <c r="P1104" t="s">
        <v>92</v>
      </c>
      <c r="Q1104" t="s">
        <v>125</v>
      </c>
      <c r="R1104">
        <v>22</v>
      </c>
    </row>
    <row r="1105" spans="1:18" x14ac:dyDescent="0.3">
      <c r="A1105">
        <v>74701</v>
      </c>
      <c r="B1105" t="s">
        <v>30</v>
      </c>
      <c r="C1105" t="s">
        <v>97</v>
      </c>
      <c r="D1105">
        <v>360</v>
      </c>
      <c r="E1105">
        <v>206</v>
      </c>
      <c r="F1105">
        <v>267</v>
      </c>
      <c r="G1105">
        <v>1</v>
      </c>
      <c r="H1105">
        <v>9463</v>
      </c>
      <c r="I1105">
        <v>1</v>
      </c>
      <c r="J1105">
        <v>70</v>
      </c>
      <c r="K1105">
        <v>239</v>
      </c>
      <c r="L1105">
        <v>233</v>
      </c>
      <c r="M1105">
        <v>9.1428571430000005</v>
      </c>
      <c r="N1105">
        <v>1</v>
      </c>
      <c r="O1105">
        <v>78</v>
      </c>
      <c r="P1105" t="s">
        <v>100</v>
      </c>
      <c r="Q1105" t="s">
        <v>125</v>
      </c>
      <c r="R1105">
        <v>20</v>
      </c>
    </row>
    <row r="1106" spans="1:18" x14ac:dyDescent="0.3">
      <c r="A1106">
        <v>183374</v>
      </c>
      <c r="B1106" t="s">
        <v>41</v>
      </c>
      <c r="C1106" t="s">
        <v>14</v>
      </c>
      <c r="D1106">
        <v>423</v>
      </c>
      <c r="E1106">
        <v>208</v>
      </c>
      <c r="F1106">
        <v>296</v>
      </c>
      <c r="G1106">
        <v>1</v>
      </c>
      <c r="H1106">
        <v>9445</v>
      </c>
      <c r="I1106">
        <v>24</v>
      </c>
      <c r="J1106">
        <v>43</v>
      </c>
      <c r="K1106">
        <v>229</v>
      </c>
      <c r="L1106">
        <v>261</v>
      </c>
      <c r="M1106">
        <v>4.3809523810000002</v>
      </c>
      <c r="N1106">
        <v>1</v>
      </c>
      <c r="O1106">
        <v>0</v>
      </c>
      <c r="P1106" t="s">
        <v>100</v>
      </c>
      <c r="Q1106" t="s">
        <v>125</v>
      </c>
      <c r="R1106">
        <v>10</v>
      </c>
    </row>
    <row r="1107" spans="1:18" x14ac:dyDescent="0.3">
      <c r="A1107">
        <v>28565</v>
      </c>
      <c r="B1107" t="s">
        <v>40</v>
      </c>
      <c r="C1107" t="s">
        <v>17</v>
      </c>
      <c r="D1107">
        <v>745</v>
      </c>
      <c r="E1107">
        <v>304</v>
      </c>
      <c r="F1107">
        <v>342</v>
      </c>
      <c r="G1107">
        <v>1</v>
      </c>
      <c r="H1107">
        <v>14465</v>
      </c>
      <c r="I1107">
        <v>17</v>
      </c>
      <c r="J1107">
        <v>39</v>
      </c>
      <c r="K1107">
        <v>275</v>
      </c>
      <c r="L1107">
        <v>353</v>
      </c>
      <c r="M1107">
        <v>5.1666666670000003</v>
      </c>
      <c r="N1107">
        <v>2</v>
      </c>
      <c r="O1107">
        <v>0</v>
      </c>
      <c r="P1107" t="s">
        <v>98</v>
      </c>
      <c r="Q1107" t="s">
        <v>120</v>
      </c>
      <c r="R1107">
        <v>7</v>
      </c>
    </row>
    <row r="1108" spans="1:18" x14ac:dyDescent="0.3">
      <c r="A1108">
        <v>139628</v>
      </c>
      <c r="B1108" t="s">
        <v>55</v>
      </c>
      <c r="C1108" t="s">
        <v>14</v>
      </c>
      <c r="D1108">
        <v>691</v>
      </c>
      <c r="E1108">
        <v>284</v>
      </c>
      <c r="F1108">
        <v>337</v>
      </c>
      <c r="G1108">
        <v>0</v>
      </c>
      <c r="H1108">
        <v>11852</v>
      </c>
      <c r="I1108">
        <v>1</v>
      </c>
      <c r="J1108">
        <v>46</v>
      </c>
      <c r="K1108">
        <v>294</v>
      </c>
      <c r="L1108">
        <v>319</v>
      </c>
      <c r="M1108">
        <v>17.16</v>
      </c>
      <c r="N1108">
        <v>2</v>
      </c>
      <c r="O1108">
        <v>59</v>
      </c>
      <c r="P1108" t="s">
        <v>104</v>
      </c>
      <c r="Q1108" t="s">
        <v>123</v>
      </c>
      <c r="R1108">
        <v>20</v>
      </c>
    </row>
    <row r="1109" spans="1:18" x14ac:dyDescent="0.3">
      <c r="A1109">
        <v>113686</v>
      </c>
      <c r="B1109" t="s">
        <v>32</v>
      </c>
      <c r="C1109" t="s">
        <v>45</v>
      </c>
      <c r="D1109">
        <v>657</v>
      </c>
      <c r="E1109">
        <v>358</v>
      </c>
      <c r="F1109">
        <v>366</v>
      </c>
      <c r="G1109">
        <v>0</v>
      </c>
      <c r="H1109">
        <v>10889</v>
      </c>
      <c r="I1109">
        <v>5</v>
      </c>
      <c r="J1109">
        <v>34</v>
      </c>
      <c r="K1109">
        <v>366</v>
      </c>
      <c r="L1109">
        <v>357</v>
      </c>
      <c r="M1109">
        <v>10</v>
      </c>
      <c r="N1109">
        <v>1002</v>
      </c>
      <c r="O1109">
        <v>40</v>
      </c>
      <c r="P1109" t="s">
        <v>89</v>
      </c>
      <c r="Q1109" t="s">
        <v>120</v>
      </c>
      <c r="R1109">
        <v>15</v>
      </c>
    </row>
    <row r="1110" spans="1:18" x14ac:dyDescent="0.3">
      <c r="A1110">
        <v>123862</v>
      </c>
      <c r="B1110" t="s">
        <v>21</v>
      </c>
      <c r="C1110" t="s">
        <v>17</v>
      </c>
      <c r="D1110">
        <v>978</v>
      </c>
      <c r="E1110">
        <v>428</v>
      </c>
      <c r="F1110">
        <v>609</v>
      </c>
      <c r="G1110">
        <v>1</v>
      </c>
      <c r="H1110">
        <v>23102</v>
      </c>
      <c r="I1110">
        <v>7</v>
      </c>
      <c r="J1110">
        <v>43</v>
      </c>
      <c r="K1110">
        <v>559</v>
      </c>
      <c r="L1110">
        <v>475</v>
      </c>
      <c r="M1110">
        <v>4.3333333329999997</v>
      </c>
      <c r="N1110">
        <v>0</v>
      </c>
      <c r="O1110">
        <v>27</v>
      </c>
      <c r="P1110" t="s">
        <v>93</v>
      </c>
      <c r="Q1110" t="s">
        <v>120</v>
      </c>
      <c r="R1110">
        <v>3</v>
      </c>
    </row>
    <row r="1111" spans="1:18" x14ac:dyDescent="0.3">
      <c r="A1111">
        <v>151629</v>
      </c>
      <c r="B1111" t="s">
        <v>22</v>
      </c>
      <c r="C1111" t="s">
        <v>17</v>
      </c>
      <c r="D1111">
        <v>1586</v>
      </c>
      <c r="E1111">
        <v>308</v>
      </c>
      <c r="F1111">
        <v>369</v>
      </c>
      <c r="G1111">
        <v>10</v>
      </c>
      <c r="H1111">
        <v>11913</v>
      </c>
      <c r="I1111">
        <v>12</v>
      </c>
      <c r="J1111">
        <v>32</v>
      </c>
      <c r="K1111">
        <v>321</v>
      </c>
      <c r="L1111">
        <v>337</v>
      </c>
      <c r="M1111">
        <v>9.5</v>
      </c>
      <c r="N1111">
        <v>0</v>
      </c>
      <c r="O1111">
        <v>61</v>
      </c>
      <c r="P1111" t="s">
        <v>102</v>
      </c>
      <c r="Q1111" t="s">
        <v>123</v>
      </c>
      <c r="R1111">
        <v>15</v>
      </c>
    </row>
    <row r="1112" spans="1:18" x14ac:dyDescent="0.3">
      <c r="A1112">
        <v>5404</v>
      </c>
      <c r="B1112" t="s">
        <v>50</v>
      </c>
      <c r="C1112" t="s">
        <v>31</v>
      </c>
      <c r="D1112">
        <v>587</v>
      </c>
      <c r="E1112">
        <v>291</v>
      </c>
      <c r="F1112">
        <v>331</v>
      </c>
      <c r="G1112">
        <v>0</v>
      </c>
      <c r="H1112">
        <v>10789</v>
      </c>
      <c r="I1112">
        <v>0</v>
      </c>
      <c r="J1112">
        <v>75</v>
      </c>
      <c r="K1112">
        <v>302</v>
      </c>
      <c r="L1112">
        <v>317</v>
      </c>
      <c r="M1112">
        <v>17.53846154</v>
      </c>
      <c r="N1112">
        <v>0</v>
      </c>
      <c r="O1112">
        <v>61</v>
      </c>
      <c r="P1112" t="s">
        <v>90</v>
      </c>
      <c r="Q1112" t="s">
        <v>121</v>
      </c>
      <c r="R1112">
        <v>10</v>
      </c>
    </row>
    <row r="1113" spans="1:18" x14ac:dyDescent="0.3">
      <c r="A1113">
        <v>150516</v>
      </c>
      <c r="B1113" t="s">
        <v>22</v>
      </c>
      <c r="C1113" t="s">
        <v>17</v>
      </c>
      <c r="D1113">
        <v>3304</v>
      </c>
      <c r="E1113">
        <v>567</v>
      </c>
      <c r="F1113">
        <v>669</v>
      </c>
      <c r="G1113">
        <v>82</v>
      </c>
      <c r="H1113">
        <v>21745</v>
      </c>
      <c r="I1113">
        <v>42</v>
      </c>
      <c r="J1113">
        <v>37</v>
      </c>
      <c r="K1113">
        <v>614</v>
      </c>
      <c r="L1113">
        <v>629</v>
      </c>
      <c r="M1113">
        <v>24.058823530000002</v>
      </c>
      <c r="N1113">
        <v>28</v>
      </c>
      <c r="O1113">
        <v>82</v>
      </c>
      <c r="P1113" t="s">
        <v>94</v>
      </c>
      <c r="Q1113" t="s">
        <v>122</v>
      </c>
      <c r="R1113">
        <v>25</v>
      </c>
    </row>
    <row r="1114" spans="1:18" x14ac:dyDescent="0.3">
      <c r="A1114">
        <v>31911</v>
      </c>
      <c r="B1114" t="s">
        <v>72</v>
      </c>
      <c r="C1114" t="s">
        <v>17</v>
      </c>
      <c r="D1114">
        <v>800</v>
      </c>
      <c r="E1114">
        <v>294</v>
      </c>
      <c r="F1114">
        <v>376</v>
      </c>
      <c r="G1114">
        <v>1</v>
      </c>
      <c r="H1114">
        <v>13480</v>
      </c>
      <c r="I1114">
        <v>0</v>
      </c>
      <c r="J1114">
        <v>63</v>
      </c>
      <c r="K1114">
        <v>358</v>
      </c>
      <c r="L1114">
        <v>333</v>
      </c>
      <c r="M1114">
        <v>4.2857142860000002</v>
      </c>
      <c r="N1114">
        <v>0</v>
      </c>
      <c r="O1114">
        <v>0</v>
      </c>
      <c r="P1114" t="s">
        <v>94</v>
      </c>
      <c r="Q1114" t="s">
        <v>122</v>
      </c>
      <c r="R1114">
        <v>5</v>
      </c>
    </row>
    <row r="1115" spans="1:18" x14ac:dyDescent="0.3">
      <c r="A1115">
        <v>2379</v>
      </c>
      <c r="B1115" t="s">
        <v>30</v>
      </c>
      <c r="C1115" t="s">
        <v>14</v>
      </c>
      <c r="D1115">
        <v>1596</v>
      </c>
      <c r="E1115">
        <v>549</v>
      </c>
      <c r="F1115">
        <v>672</v>
      </c>
      <c r="G1115">
        <v>31</v>
      </c>
      <c r="H1115">
        <v>23345</v>
      </c>
      <c r="I1115">
        <v>3</v>
      </c>
      <c r="J1115">
        <v>71</v>
      </c>
      <c r="K1115">
        <v>603</v>
      </c>
      <c r="L1115">
        <v>631</v>
      </c>
      <c r="M1115">
        <v>10.875</v>
      </c>
      <c r="N1115">
        <v>1</v>
      </c>
      <c r="O1115">
        <v>49</v>
      </c>
      <c r="P1115" t="s">
        <v>95</v>
      </c>
      <c r="Q1115" t="s">
        <v>121</v>
      </c>
      <c r="R1115">
        <v>10</v>
      </c>
    </row>
    <row r="1116" spans="1:18" x14ac:dyDescent="0.3">
      <c r="A1116">
        <v>151455</v>
      </c>
      <c r="B1116" t="s">
        <v>22</v>
      </c>
      <c r="C1116" t="s">
        <v>97</v>
      </c>
      <c r="D1116">
        <v>2105</v>
      </c>
      <c r="E1116">
        <v>301</v>
      </c>
      <c r="F1116">
        <v>395</v>
      </c>
      <c r="G1116">
        <v>55</v>
      </c>
      <c r="H1116">
        <v>13279</v>
      </c>
      <c r="I1116">
        <v>47</v>
      </c>
      <c r="J1116">
        <v>36</v>
      </c>
      <c r="K1116">
        <v>314</v>
      </c>
      <c r="L1116">
        <v>372</v>
      </c>
      <c r="M1116">
        <v>15.33333333</v>
      </c>
      <c r="N1116">
        <v>0</v>
      </c>
      <c r="O1116">
        <v>0</v>
      </c>
      <c r="P1116" t="s">
        <v>103</v>
      </c>
      <c r="Q1116" t="s">
        <v>123</v>
      </c>
      <c r="R1116">
        <v>20</v>
      </c>
    </row>
    <row r="1117" spans="1:18" x14ac:dyDescent="0.3">
      <c r="A1117">
        <v>90499</v>
      </c>
      <c r="B1117" t="s">
        <v>16</v>
      </c>
      <c r="C1117" t="s">
        <v>17</v>
      </c>
      <c r="D1117">
        <v>1480</v>
      </c>
      <c r="E1117">
        <v>560</v>
      </c>
      <c r="F1117">
        <v>718</v>
      </c>
      <c r="G1117">
        <v>25</v>
      </c>
      <c r="H1117">
        <v>22088</v>
      </c>
      <c r="I1117">
        <v>16</v>
      </c>
      <c r="J1117">
        <v>51</v>
      </c>
      <c r="K1117">
        <v>684</v>
      </c>
      <c r="L1117">
        <v>635</v>
      </c>
      <c r="M1117">
        <v>7.6170212770000001</v>
      </c>
      <c r="N1117">
        <v>0</v>
      </c>
      <c r="O1117">
        <v>45</v>
      </c>
      <c r="P1117" t="s">
        <v>93</v>
      </c>
      <c r="Q1117" t="s">
        <v>120</v>
      </c>
      <c r="R1117">
        <v>10</v>
      </c>
    </row>
    <row r="1118" spans="1:18" x14ac:dyDescent="0.3">
      <c r="A1118">
        <v>177307</v>
      </c>
      <c r="B1118" t="s">
        <v>51</v>
      </c>
      <c r="C1118" t="s">
        <v>17</v>
      </c>
      <c r="D1118">
        <v>585</v>
      </c>
      <c r="E1118">
        <v>216</v>
      </c>
      <c r="F1118">
        <v>292</v>
      </c>
      <c r="G1118">
        <v>1</v>
      </c>
      <c r="H1118">
        <v>10423</v>
      </c>
      <c r="I1118">
        <v>4</v>
      </c>
      <c r="J1118">
        <v>42</v>
      </c>
      <c r="K1118">
        <v>266</v>
      </c>
      <c r="L1118">
        <v>255</v>
      </c>
      <c r="M1118">
        <v>9.7272727270000008</v>
      </c>
      <c r="N1118">
        <v>28</v>
      </c>
      <c r="O1118">
        <v>0</v>
      </c>
      <c r="P1118" t="s">
        <v>98</v>
      </c>
      <c r="Q1118" t="s">
        <v>120</v>
      </c>
      <c r="R1118">
        <v>10</v>
      </c>
    </row>
    <row r="1119" spans="1:18" x14ac:dyDescent="0.3">
      <c r="A1119">
        <v>65423</v>
      </c>
      <c r="B1119" t="s">
        <v>30</v>
      </c>
      <c r="C1119" t="s">
        <v>17</v>
      </c>
      <c r="D1119">
        <v>1033</v>
      </c>
      <c r="E1119">
        <v>488</v>
      </c>
      <c r="F1119">
        <v>651</v>
      </c>
      <c r="G1119">
        <v>0</v>
      </c>
      <c r="H1119">
        <v>22157</v>
      </c>
      <c r="I1119">
        <v>5</v>
      </c>
      <c r="J1119">
        <v>72</v>
      </c>
      <c r="K1119">
        <v>611</v>
      </c>
      <c r="L1119">
        <v>565</v>
      </c>
      <c r="M1119">
        <v>10.33333333</v>
      </c>
      <c r="N1119">
        <v>3</v>
      </c>
      <c r="O1119">
        <v>63</v>
      </c>
      <c r="P1119" t="s">
        <v>94</v>
      </c>
      <c r="Q1119" t="s">
        <v>122</v>
      </c>
      <c r="R1119">
        <v>10</v>
      </c>
    </row>
    <row r="1120" spans="1:18" x14ac:dyDescent="0.3">
      <c r="A1120">
        <v>95800</v>
      </c>
      <c r="B1120" t="s">
        <v>16</v>
      </c>
      <c r="C1120" t="s">
        <v>14</v>
      </c>
      <c r="D1120">
        <v>340</v>
      </c>
      <c r="E1120">
        <v>147</v>
      </c>
      <c r="F1120">
        <v>252</v>
      </c>
      <c r="G1120">
        <v>0</v>
      </c>
      <c r="H1120">
        <v>7173</v>
      </c>
      <c r="I1120">
        <v>5</v>
      </c>
      <c r="J1120">
        <v>58</v>
      </c>
      <c r="K1120">
        <v>178</v>
      </c>
      <c r="L1120">
        <v>217</v>
      </c>
      <c r="M1120">
        <v>10.199999999999999</v>
      </c>
      <c r="N1120">
        <v>1</v>
      </c>
      <c r="O1120">
        <v>87</v>
      </c>
      <c r="P1120" t="s">
        <v>99</v>
      </c>
      <c r="Q1120" t="s">
        <v>122</v>
      </c>
      <c r="R1120">
        <v>20</v>
      </c>
    </row>
    <row r="1121" spans="1:18" x14ac:dyDescent="0.3">
      <c r="A1121">
        <v>91965</v>
      </c>
      <c r="B1121" t="s">
        <v>16</v>
      </c>
      <c r="C1121" t="s">
        <v>97</v>
      </c>
      <c r="D1121">
        <v>1708</v>
      </c>
      <c r="E1121">
        <v>342</v>
      </c>
      <c r="F1121">
        <v>455</v>
      </c>
      <c r="G1121">
        <v>11</v>
      </c>
      <c r="H1121">
        <v>21795</v>
      </c>
      <c r="I1121">
        <v>21</v>
      </c>
      <c r="J1121">
        <v>70</v>
      </c>
      <c r="K1121">
        <v>413</v>
      </c>
      <c r="L1121">
        <v>374</v>
      </c>
      <c r="M1121">
        <v>12.6875</v>
      </c>
      <c r="N1121">
        <v>2</v>
      </c>
      <c r="O1121">
        <v>52</v>
      </c>
      <c r="P1121" t="s">
        <v>91</v>
      </c>
      <c r="Q1121" t="s">
        <v>122</v>
      </c>
      <c r="R1121">
        <v>16</v>
      </c>
    </row>
    <row r="1122" spans="1:18" x14ac:dyDescent="0.3">
      <c r="A1122">
        <v>104721</v>
      </c>
      <c r="B1122" t="s">
        <v>28</v>
      </c>
      <c r="C1122" t="s">
        <v>17</v>
      </c>
      <c r="D1122">
        <v>1419</v>
      </c>
      <c r="E1122">
        <v>694</v>
      </c>
      <c r="F1122">
        <v>777</v>
      </c>
      <c r="G1122">
        <v>13</v>
      </c>
      <c r="H1122">
        <v>25024</v>
      </c>
      <c r="I1122">
        <v>1</v>
      </c>
      <c r="J1122">
        <v>29</v>
      </c>
      <c r="K1122">
        <v>698</v>
      </c>
      <c r="L1122">
        <v>766</v>
      </c>
      <c r="M1122">
        <v>7.3636363640000004</v>
      </c>
      <c r="N1122">
        <v>0</v>
      </c>
      <c r="O1122">
        <v>30</v>
      </c>
      <c r="P1122" t="s">
        <v>91</v>
      </c>
      <c r="Q1122" t="s">
        <v>122</v>
      </c>
      <c r="R1122">
        <v>10</v>
      </c>
    </row>
    <row r="1123" spans="1:18" x14ac:dyDescent="0.3">
      <c r="A1123">
        <v>165177</v>
      </c>
      <c r="B1123" t="s">
        <v>22</v>
      </c>
      <c r="C1123" t="s">
        <v>17</v>
      </c>
      <c r="D1123">
        <v>2698</v>
      </c>
      <c r="E1123">
        <v>563</v>
      </c>
      <c r="F1123">
        <v>599</v>
      </c>
      <c r="G1123">
        <v>89</v>
      </c>
      <c r="H1123">
        <v>18228</v>
      </c>
      <c r="I1123">
        <v>27</v>
      </c>
      <c r="J1123">
        <v>49</v>
      </c>
      <c r="K1123">
        <v>593</v>
      </c>
      <c r="L1123">
        <v>572</v>
      </c>
      <c r="M1123">
        <v>10.81818182</v>
      </c>
      <c r="N1123">
        <v>0</v>
      </c>
      <c r="O1123">
        <v>0</v>
      </c>
      <c r="P1123" t="s">
        <v>96</v>
      </c>
      <c r="Q1123" t="s">
        <v>123</v>
      </c>
      <c r="R1123">
        <v>5</v>
      </c>
    </row>
    <row r="1124" spans="1:18" x14ac:dyDescent="0.3">
      <c r="A1124">
        <v>156929</v>
      </c>
      <c r="B1124" t="s">
        <v>22</v>
      </c>
      <c r="C1124" t="s">
        <v>31</v>
      </c>
      <c r="D1124">
        <v>2688</v>
      </c>
      <c r="E1124">
        <v>306</v>
      </c>
      <c r="F1124">
        <v>449</v>
      </c>
      <c r="G1124">
        <v>88</v>
      </c>
      <c r="H1124">
        <v>24944</v>
      </c>
      <c r="I1124">
        <v>5</v>
      </c>
      <c r="J1124">
        <v>37</v>
      </c>
      <c r="K1124">
        <v>367</v>
      </c>
      <c r="L1124">
        <v>418</v>
      </c>
      <c r="M1124">
        <v>8.6428571430000005</v>
      </c>
      <c r="N1124">
        <v>0</v>
      </c>
      <c r="O1124">
        <v>0</v>
      </c>
      <c r="P1124" t="s">
        <v>104</v>
      </c>
      <c r="Q1124" t="s">
        <v>123</v>
      </c>
      <c r="R1124">
        <v>15</v>
      </c>
    </row>
    <row r="1125" spans="1:18" x14ac:dyDescent="0.3">
      <c r="A1125">
        <v>52549</v>
      </c>
      <c r="B1125" t="s">
        <v>54</v>
      </c>
      <c r="C1125" t="s">
        <v>14</v>
      </c>
      <c r="D1125">
        <v>556</v>
      </c>
      <c r="E1125">
        <v>202</v>
      </c>
      <c r="F1125">
        <v>389</v>
      </c>
      <c r="G1125">
        <v>1</v>
      </c>
      <c r="H1125">
        <v>14382</v>
      </c>
      <c r="I1125">
        <v>0</v>
      </c>
      <c r="J1125">
        <v>81</v>
      </c>
      <c r="K1125">
        <v>346</v>
      </c>
      <c r="L1125">
        <v>270</v>
      </c>
      <c r="M1125">
        <v>13.11111111</v>
      </c>
      <c r="N1125">
        <v>1</v>
      </c>
      <c r="O1125">
        <v>42</v>
      </c>
      <c r="P1125" t="s">
        <v>92</v>
      </c>
      <c r="Q1125" t="s">
        <v>125</v>
      </c>
      <c r="R1125">
        <v>30</v>
      </c>
    </row>
    <row r="1126" spans="1:18" x14ac:dyDescent="0.3">
      <c r="A1126">
        <v>51706</v>
      </c>
      <c r="B1126" t="s">
        <v>54</v>
      </c>
      <c r="C1126" t="s">
        <v>14</v>
      </c>
      <c r="D1126">
        <v>972</v>
      </c>
      <c r="E1126">
        <v>193</v>
      </c>
      <c r="F1126">
        <v>318</v>
      </c>
      <c r="G1126">
        <v>16</v>
      </c>
      <c r="H1126">
        <v>8716</v>
      </c>
      <c r="I1126">
        <v>0</v>
      </c>
      <c r="J1126">
        <v>71</v>
      </c>
      <c r="K1126">
        <v>278</v>
      </c>
      <c r="L1126">
        <v>281</v>
      </c>
      <c r="M1126">
        <v>11.42857143</v>
      </c>
      <c r="N1126">
        <v>0</v>
      </c>
      <c r="O1126">
        <v>49</v>
      </c>
      <c r="P1126" t="s">
        <v>90</v>
      </c>
      <c r="Q1126" t="s">
        <v>121</v>
      </c>
      <c r="R1126">
        <v>15</v>
      </c>
    </row>
    <row r="1127" spans="1:18" x14ac:dyDescent="0.3">
      <c r="A1127">
        <v>117969</v>
      </c>
      <c r="B1127" t="s">
        <v>21</v>
      </c>
      <c r="C1127" t="s">
        <v>17</v>
      </c>
      <c r="D1127">
        <v>498</v>
      </c>
      <c r="E1127">
        <v>227</v>
      </c>
      <c r="F1127">
        <v>315</v>
      </c>
      <c r="G1127">
        <v>0</v>
      </c>
      <c r="H1127">
        <v>10907</v>
      </c>
      <c r="I1127">
        <v>1</v>
      </c>
      <c r="J1127">
        <v>62</v>
      </c>
      <c r="K1127">
        <v>278</v>
      </c>
      <c r="L1127">
        <v>282</v>
      </c>
      <c r="M1127">
        <v>7.4545454549999999</v>
      </c>
      <c r="N1127">
        <v>28</v>
      </c>
      <c r="O1127">
        <v>67</v>
      </c>
      <c r="P1127" t="s">
        <v>93</v>
      </c>
      <c r="Q1127" t="s">
        <v>120</v>
      </c>
      <c r="R1127">
        <v>9</v>
      </c>
    </row>
    <row r="1128" spans="1:18" x14ac:dyDescent="0.3">
      <c r="A1128">
        <v>2235</v>
      </c>
      <c r="B1128" t="s">
        <v>13</v>
      </c>
      <c r="C1128" t="s">
        <v>14</v>
      </c>
      <c r="D1128">
        <v>878</v>
      </c>
      <c r="E1128">
        <v>285</v>
      </c>
      <c r="F1128">
        <v>410</v>
      </c>
      <c r="G1128">
        <v>10</v>
      </c>
      <c r="H1128">
        <v>16534</v>
      </c>
      <c r="I1128">
        <v>4</v>
      </c>
      <c r="J1128">
        <v>6</v>
      </c>
      <c r="K1128">
        <v>331</v>
      </c>
      <c r="L1128">
        <v>349</v>
      </c>
      <c r="M1128">
        <v>10.47058824</v>
      </c>
      <c r="N1128">
        <v>1</v>
      </c>
      <c r="O1128">
        <v>65</v>
      </c>
      <c r="P1128" t="s">
        <v>89</v>
      </c>
      <c r="Q1128" t="s">
        <v>120</v>
      </c>
      <c r="R1128">
        <v>12</v>
      </c>
    </row>
    <row r="1129" spans="1:18" x14ac:dyDescent="0.3">
      <c r="A1129">
        <v>161023</v>
      </c>
      <c r="B1129" t="s">
        <v>22</v>
      </c>
      <c r="C1129" t="s">
        <v>14</v>
      </c>
      <c r="D1129">
        <v>883</v>
      </c>
      <c r="E1129">
        <v>281</v>
      </c>
      <c r="F1129">
        <v>362</v>
      </c>
      <c r="G1129">
        <v>1</v>
      </c>
      <c r="H1129">
        <v>11791</v>
      </c>
      <c r="I1129">
        <v>8</v>
      </c>
      <c r="J1129">
        <v>59</v>
      </c>
      <c r="K1129">
        <v>333</v>
      </c>
      <c r="L1129">
        <v>315</v>
      </c>
      <c r="M1129">
        <v>14.85714286</v>
      </c>
      <c r="N1129">
        <v>2</v>
      </c>
      <c r="O1129">
        <v>69</v>
      </c>
      <c r="P1129" t="s">
        <v>101</v>
      </c>
      <c r="Q1129" t="s">
        <v>125</v>
      </c>
      <c r="R1129">
        <v>20</v>
      </c>
    </row>
    <row r="1130" spans="1:18" x14ac:dyDescent="0.3">
      <c r="A1130">
        <v>139887</v>
      </c>
      <c r="B1130" t="s">
        <v>55</v>
      </c>
      <c r="C1130" t="s">
        <v>17</v>
      </c>
      <c r="D1130">
        <v>670</v>
      </c>
      <c r="E1130">
        <v>231</v>
      </c>
      <c r="F1130">
        <v>290</v>
      </c>
      <c r="G1130">
        <v>2</v>
      </c>
      <c r="H1130">
        <v>9443</v>
      </c>
      <c r="I1130">
        <v>2</v>
      </c>
      <c r="J1130">
        <v>52</v>
      </c>
      <c r="K1130">
        <v>287</v>
      </c>
      <c r="L1130">
        <v>282</v>
      </c>
      <c r="M1130">
        <v>11.66666667</v>
      </c>
      <c r="N1130">
        <v>28</v>
      </c>
      <c r="O1130">
        <v>0</v>
      </c>
      <c r="P1130" t="s">
        <v>92</v>
      </c>
      <c r="Q1130" t="s">
        <v>125</v>
      </c>
      <c r="R1130">
        <v>20</v>
      </c>
    </row>
    <row r="1131" spans="1:18" x14ac:dyDescent="0.3">
      <c r="A1131">
        <v>186212</v>
      </c>
      <c r="B1131" t="s">
        <v>55</v>
      </c>
      <c r="C1131" t="s">
        <v>14</v>
      </c>
      <c r="D1131">
        <v>589</v>
      </c>
      <c r="E1131">
        <v>270</v>
      </c>
      <c r="F1131">
        <v>325</v>
      </c>
      <c r="G1131">
        <v>0</v>
      </c>
      <c r="H1131">
        <v>10889</v>
      </c>
      <c r="I1131">
        <v>5</v>
      </c>
      <c r="J1131">
        <v>45</v>
      </c>
      <c r="K1131">
        <v>317</v>
      </c>
      <c r="L1131">
        <v>292</v>
      </c>
      <c r="M1131">
        <v>8.5882352940000004</v>
      </c>
      <c r="N1131">
        <v>1002</v>
      </c>
      <c r="O1131">
        <v>87</v>
      </c>
      <c r="P1131" t="s">
        <v>93</v>
      </c>
      <c r="Q1131" t="s">
        <v>120</v>
      </c>
      <c r="R1131">
        <v>7</v>
      </c>
    </row>
    <row r="1132" spans="1:18" x14ac:dyDescent="0.3">
      <c r="A1132">
        <v>162759</v>
      </c>
      <c r="B1132" t="s">
        <v>22</v>
      </c>
      <c r="C1132" t="s">
        <v>17</v>
      </c>
      <c r="D1132">
        <v>2620</v>
      </c>
      <c r="E1132">
        <v>481</v>
      </c>
      <c r="F1132">
        <v>523</v>
      </c>
      <c r="G1132">
        <v>82</v>
      </c>
      <c r="H1132">
        <v>16047</v>
      </c>
      <c r="I1132">
        <v>48</v>
      </c>
      <c r="J1132">
        <v>36</v>
      </c>
      <c r="K1132">
        <v>490</v>
      </c>
      <c r="L1132">
        <v>519</v>
      </c>
      <c r="M1132">
        <v>14.42857143</v>
      </c>
      <c r="N1132">
        <v>0</v>
      </c>
      <c r="O1132">
        <v>57</v>
      </c>
      <c r="P1132" t="s">
        <v>94</v>
      </c>
      <c r="Q1132" t="s">
        <v>122</v>
      </c>
      <c r="R1132">
        <v>18</v>
      </c>
    </row>
    <row r="1133" spans="1:18" x14ac:dyDescent="0.3">
      <c r="A1133">
        <v>95654</v>
      </c>
      <c r="B1133" t="s">
        <v>16</v>
      </c>
      <c r="C1133" t="s">
        <v>14</v>
      </c>
      <c r="D1133">
        <v>677</v>
      </c>
      <c r="E1133">
        <v>426</v>
      </c>
      <c r="F1133">
        <v>489</v>
      </c>
      <c r="G1133">
        <v>0</v>
      </c>
      <c r="H1133">
        <v>18718</v>
      </c>
      <c r="I1133">
        <v>2</v>
      </c>
      <c r="J1133">
        <v>71</v>
      </c>
      <c r="K1133">
        <v>466</v>
      </c>
      <c r="L1133">
        <v>442</v>
      </c>
      <c r="M1133">
        <v>10.66666667</v>
      </c>
      <c r="N1133">
        <v>1</v>
      </c>
      <c r="O1133">
        <v>64</v>
      </c>
      <c r="P1133" t="s">
        <v>91</v>
      </c>
      <c r="Q1133" t="s">
        <v>122</v>
      </c>
      <c r="R1133">
        <v>20</v>
      </c>
    </row>
    <row r="1134" spans="1:18" x14ac:dyDescent="0.3">
      <c r="A1134">
        <v>101774</v>
      </c>
      <c r="B1134" t="s">
        <v>37</v>
      </c>
      <c r="C1134" t="s">
        <v>17</v>
      </c>
      <c r="D1134">
        <v>464</v>
      </c>
      <c r="E1134">
        <v>164</v>
      </c>
      <c r="F1134">
        <v>285</v>
      </c>
      <c r="G1134">
        <v>0</v>
      </c>
      <c r="H1134">
        <v>9685</v>
      </c>
      <c r="I1134">
        <v>1</v>
      </c>
      <c r="J1134">
        <v>64</v>
      </c>
      <c r="K1134">
        <v>257</v>
      </c>
      <c r="L1134">
        <v>224</v>
      </c>
      <c r="M1134">
        <v>8.2222222219999992</v>
      </c>
      <c r="N1134">
        <v>0</v>
      </c>
      <c r="O1134">
        <v>35</v>
      </c>
      <c r="P1134" t="s">
        <v>98</v>
      </c>
      <c r="Q1134" t="s">
        <v>120</v>
      </c>
      <c r="R1134">
        <v>8</v>
      </c>
    </row>
    <row r="1135" spans="1:18" x14ac:dyDescent="0.3">
      <c r="A1135">
        <v>21710</v>
      </c>
      <c r="B1135" t="s">
        <v>18</v>
      </c>
      <c r="C1135" t="s">
        <v>14</v>
      </c>
      <c r="D1135">
        <v>600</v>
      </c>
      <c r="E1135">
        <v>257</v>
      </c>
      <c r="F1135">
        <v>349</v>
      </c>
      <c r="G1135">
        <v>1</v>
      </c>
      <c r="H1135">
        <v>12433</v>
      </c>
      <c r="I1135">
        <v>2</v>
      </c>
      <c r="J1135">
        <v>64</v>
      </c>
      <c r="K1135">
        <v>308</v>
      </c>
      <c r="L1135">
        <v>292</v>
      </c>
      <c r="M1135">
        <v>9.52631579</v>
      </c>
      <c r="N1135">
        <v>2</v>
      </c>
      <c r="O1135">
        <v>0</v>
      </c>
      <c r="P1135" t="s">
        <v>90</v>
      </c>
      <c r="Q1135" t="s">
        <v>121</v>
      </c>
      <c r="R1135">
        <v>10</v>
      </c>
    </row>
    <row r="1136" spans="1:18" x14ac:dyDescent="0.3">
      <c r="A1136">
        <v>65565</v>
      </c>
      <c r="B1136" t="s">
        <v>30</v>
      </c>
      <c r="C1136" t="s">
        <v>17</v>
      </c>
      <c r="D1136">
        <v>707</v>
      </c>
      <c r="E1136">
        <v>282</v>
      </c>
      <c r="F1136">
        <v>474</v>
      </c>
      <c r="G1136">
        <v>0</v>
      </c>
      <c r="H1136">
        <v>15832</v>
      </c>
      <c r="I1136">
        <v>13</v>
      </c>
      <c r="J1136">
        <v>73</v>
      </c>
      <c r="K1136">
        <v>393</v>
      </c>
      <c r="L1136">
        <v>383</v>
      </c>
      <c r="M1136">
        <v>4.1764705879999999</v>
      </c>
      <c r="N1136">
        <v>2</v>
      </c>
      <c r="O1136">
        <v>-17073</v>
      </c>
      <c r="P1136" t="s">
        <v>104</v>
      </c>
      <c r="Q1136" t="s">
        <v>123</v>
      </c>
      <c r="R1136">
        <v>10</v>
      </c>
    </row>
    <row r="1137" spans="1:18" x14ac:dyDescent="0.3">
      <c r="A1137">
        <v>171631</v>
      </c>
      <c r="B1137" t="s">
        <v>22</v>
      </c>
      <c r="C1137" t="s">
        <v>17</v>
      </c>
      <c r="D1137">
        <v>1537</v>
      </c>
      <c r="E1137">
        <v>495</v>
      </c>
      <c r="F1137">
        <v>544</v>
      </c>
      <c r="G1137">
        <v>19</v>
      </c>
      <c r="H1137">
        <v>17689</v>
      </c>
      <c r="I1137">
        <v>13</v>
      </c>
      <c r="J1137">
        <v>58</v>
      </c>
      <c r="K1137">
        <v>509</v>
      </c>
      <c r="L1137">
        <v>528</v>
      </c>
      <c r="M1137">
        <v>11.19230769</v>
      </c>
      <c r="N1137">
        <v>4</v>
      </c>
      <c r="O1137">
        <v>44</v>
      </c>
      <c r="P1137" t="s">
        <v>94</v>
      </c>
      <c r="Q1137" t="s">
        <v>122</v>
      </c>
      <c r="R1137">
        <v>10</v>
      </c>
    </row>
    <row r="1138" spans="1:18" x14ac:dyDescent="0.3">
      <c r="A1138">
        <v>24869</v>
      </c>
      <c r="B1138" t="s">
        <v>47</v>
      </c>
      <c r="C1138" t="s">
        <v>17</v>
      </c>
      <c r="D1138">
        <v>682</v>
      </c>
      <c r="E1138">
        <v>366</v>
      </c>
      <c r="F1138">
        <v>498</v>
      </c>
      <c r="G1138">
        <v>2</v>
      </c>
      <c r="H1138">
        <v>14538</v>
      </c>
      <c r="I1138">
        <v>3</v>
      </c>
      <c r="J1138">
        <v>63</v>
      </c>
      <c r="K1138">
        <v>464</v>
      </c>
      <c r="L1138">
        <v>421</v>
      </c>
      <c r="M1138">
        <v>8</v>
      </c>
      <c r="N1138">
        <v>0</v>
      </c>
      <c r="O1138">
        <v>37</v>
      </c>
      <c r="P1138" t="s">
        <v>90</v>
      </c>
      <c r="Q1138" t="s">
        <v>121</v>
      </c>
      <c r="R1138">
        <v>8</v>
      </c>
    </row>
    <row r="1139" spans="1:18" x14ac:dyDescent="0.3">
      <c r="A1139">
        <v>129846</v>
      </c>
      <c r="B1139" t="s">
        <v>53</v>
      </c>
      <c r="C1139" t="s">
        <v>14</v>
      </c>
      <c r="D1139">
        <v>867</v>
      </c>
      <c r="E1139">
        <v>483</v>
      </c>
      <c r="F1139">
        <v>536</v>
      </c>
      <c r="G1139">
        <v>2</v>
      </c>
      <c r="H1139">
        <v>18757</v>
      </c>
      <c r="I1139">
        <v>1</v>
      </c>
      <c r="J1139">
        <v>51</v>
      </c>
      <c r="K1139">
        <v>492</v>
      </c>
      <c r="L1139">
        <v>524</v>
      </c>
      <c r="M1139">
        <v>12.5</v>
      </c>
      <c r="N1139">
        <v>1</v>
      </c>
      <c r="O1139">
        <v>55</v>
      </c>
      <c r="P1139" t="s">
        <v>95</v>
      </c>
      <c r="Q1139" t="s">
        <v>121</v>
      </c>
      <c r="R1139">
        <v>11</v>
      </c>
    </row>
    <row r="1140" spans="1:18" x14ac:dyDescent="0.3">
      <c r="A1140">
        <v>150379</v>
      </c>
      <c r="B1140" t="s">
        <v>22</v>
      </c>
      <c r="C1140" t="s">
        <v>17</v>
      </c>
      <c r="D1140">
        <v>1943</v>
      </c>
      <c r="E1140">
        <v>312</v>
      </c>
      <c r="F1140">
        <v>381</v>
      </c>
      <c r="G1140">
        <v>45</v>
      </c>
      <c r="H1140">
        <v>16083</v>
      </c>
      <c r="I1140">
        <v>12</v>
      </c>
      <c r="J1140">
        <v>54</v>
      </c>
      <c r="K1140">
        <v>353</v>
      </c>
      <c r="L1140">
        <v>355</v>
      </c>
      <c r="M1140">
        <v>20</v>
      </c>
      <c r="N1140">
        <v>0</v>
      </c>
      <c r="O1140">
        <v>0</v>
      </c>
      <c r="P1140" t="s">
        <v>91</v>
      </c>
      <c r="Q1140" t="s">
        <v>122</v>
      </c>
      <c r="R1140">
        <v>20</v>
      </c>
    </row>
    <row r="1141" spans="1:18" x14ac:dyDescent="0.3">
      <c r="A1141">
        <v>36590</v>
      </c>
      <c r="B1141" t="s">
        <v>13</v>
      </c>
      <c r="C1141" t="s">
        <v>14</v>
      </c>
      <c r="D1141">
        <v>1037</v>
      </c>
      <c r="E1141">
        <v>439</v>
      </c>
      <c r="F1141">
        <v>529</v>
      </c>
      <c r="G1141">
        <v>0</v>
      </c>
      <c r="H1141">
        <v>18050</v>
      </c>
      <c r="I1141">
        <v>44</v>
      </c>
      <c r="J1141">
        <v>27</v>
      </c>
      <c r="K1141">
        <v>456</v>
      </c>
      <c r="L1141">
        <v>511</v>
      </c>
      <c r="M1141">
        <v>10</v>
      </c>
      <c r="N1141">
        <v>1</v>
      </c>
      <c r="O1141">
        <v>49</v>
      </c>
      <c r="P1141" t="s">
        <v>94</v>
      </c>
      <c r="Q1141" t="s">
        <v>122</v>
      </c>
      <c r="R1141">
        <v>10</v>
      </c>
    </row>
    <row r="1142" spans="1:18" x14ac:dyDescent="0.3">
      <c r="A1142">
        <v>59744</v>
      </c>
      <c r="B1142" t="s">
        <v>34</v>
      </c>
      <c r="C1142" t="s">
        <v>17</v>
      </c>
      <c r="D1142">
        <v>595</v>
      </c>
      <c r="E1142">
        <v>284</v>
      </c>
      <c r="F1142">
        <v>406</v>
      </c>
      <c r="G1142">
        <v>0</v>
      </c>
      <c r="H1142">
        <v>13860</v>
      </c>
      <c r="I1142">
        <v>0</v>
      </c>
      <c r="J1142">
        <v>77</v>
      </c>
      <c r="K1142">
        <v>317</v>
      </c>
      <c r="L1142">
        <v>333</v>
      </c>
      <c r="M1142">
        <v>9</v>
      </c>
      <c r="N1142">
        <v>28</v>
      </c>
      <c r="O1142">
        <v>43</v>
      </c>
      <c r="P1142" t="s">
        <v>90</v>
      </c>
      <c r="Q1142" t="s">
        <v>121</v>
      </c>
      <c r="R1142">
        <v>16</v>
      </c>
    </row>
    <row r="1143" spans="1:18" x14ac:dyDescent="0.3">
      <c r="A1143">
        <v>31893</v>
      </c>
      <c r="B1143" t="s">
        <v>16</v>
      </c>
      <c r="C1143" t="s">
        <v>17</v>
      </c>
      <c r="D1143">
        <v>375</v>
      </c>
      <c r="E1143">
        <v>267</v>
      </c>
      <c r="F1143">
        <v>296</v>
      </c>
      <c r="G1143">
        <v>8</v>
      </c>
      <c r="H1143">
        <v>8354</v>
      </c>
      <c r="I1143">
        <v>6</v>
      </c>
      <c r="J1143">
        <v>13</v>
      </c>
      <c r="K1143">
        <v>270</v>
      </c>
      <c r="L1143">
        <v>295</v>
      </c>
      <c r="M1143">
        <v>20</v>
      </c>
      <c r="N1143">
        <v>0</v>
      </c>
      <c r="O1143">
        <v>0</v>
      </c>
      <c r="P1143" t="s">
        <v>90</v>
      </c>
      <c r="Q1143" t="s">
        <v>121</v>
      </c>
      <c r="R1143">
        <v>20</v>
      </c>
    </row>
    <row r="1144" spans="1:18" x14ac:dyDescent="0.3">
      <c r="A1144">
        <v>46884</v>
      </c>
      <c r="B1144" t="s">
        <v>44</v>
      </c>
      <c r="C1144" t="s">
        <v>17</v>
      </c>
      <c r="D1144">
        <v>397</v>
      </c>
      <c r="E1144">
        <v>229</v>
      </c>
      <c r="F1144">
        <v>386</v>
      </c>
      <c r="G1144">
        <v>1</v>
      </c>
      <c r="H1144">
        <v>13233</v>
      </c>
      <c r="I1144">
        <v>0</v>
      </c>
      <c r="J1144">
        <v>74</v>
      </c>
      <c r="K1144">
        <v>329</v>
      </c>
      <c r="L1144">
        <v>336</v>
      </c>
      <c r="M1144">
        <v>9.7777777780000008</v>
      </c>
      <c r="N1144">
        <v>0</v>
      </c>
      <c r="O1144">
        <v>0</v>
      </c>
      <c r="P1144" t="s">
        <v>100</v>
      </c>
      <c r="Q1144" t="s">
        <v>125</v>
      </c>
      <c r="R1144">
        <v>15</v>
      </c>
    </row>
    <row r="1145" spans="1:18" x14ac:dyDescent="0.3">
      <c r="A1145">
        <v>66745</v>
      </c>
      <c r="B1145" t="s">
        <v>30</v>
      </c>
      <c r="C1145" t="s">
        <v>17</v>
      </c>
      <c r="D1145">
        <v>584</v>
      </c>
      <c r="E1145">
        <v>283</v>
      </c>
      <c r="F1145">
        <v>386</v>
      </c>
      <c r="G1145">
        <v>0</v>
      </c>
      <c r="H1145">
        <v>14843</v>
      </c>
      <c r="I1145">
        <v>4</v>
      </c>
      <c r="J1145">
        <v>68</v>
      </c>
      <c r="K1145">
        <v>386</v>
      </c>
      <c r="L1145">
        <v>307</v>
      </c>
      <c r="M1145">
        <v>15</v>
      </c>
      <c r="N1145">
        <v>28</v>
      </c>
      <c r="O1145">
        <v>25</v>
      </c>
      <c r="P1145" t="s">
        <v>97</v>
      </c>
      <c r="Q1145">
        <v>0</v>
      </c>
      <c r="R1145">
        <v>5</v>
      </c>
    </row>
    <row r="1146" spans="1:18" x14ac:dyDescent="0.3">
      <c r="A1146">
        <v>10709</v>
      </c>
      <c r="B1146" t="s">
        <v>41</v>
      </c>
      <c r="C1146" t="s">
        <v>97</v>
      </c>
      <c r="D1146">
        <v>534</v>
      </c>
      <c r="E1146">
        <v>206</v>
      </c>
      <c r="F1146">
        <v>272</v>
      </c>
      <c r="G1146">
        <v>1</v>
      </c>
      <c r="H1146">
        <v>9104</v>
      </c>
      <c r="I1146">
        <v>1</v>
      </c>
      <c r="J1146">
        <v>48</v>
      </c>
      <c r="K1146">
        <v>231</v>
      </c>
      <c r="L1146">
        <v>248</v>
      </c>
      <c r="M1146">
        <v>13.55555556</v>
      </c>
      <c r="N1146">
        <v>0</v>
      </c>
      <c r="O1146">
        <v>0</v>
      </c>
      <c r="P1146" t="s">
        <v>97</v>
      </c>
      <c r="Q1146">
        <v>0</v>
      </c>
      <c r="R1146">
        <v>23</v>
      </c>
    </row>
    <row r="1147" spans="1:18" x14ac:dyDescent="0.3">
      <c r="A1147">
        <v>73984</v>
      </c>
      <c r="B1147" t="s">
        <v>30</v>
      </c>
      <c r="C1147" t="s">
        <v>14</v>
      </c>
      <c r="D1147">
        <v>362</v>
      </c>
      <c r="E1147">
        <v>209</v>
      </c>
      <c r="F1147">
        <v>275</v>
      </c>
      <c r="G1147">
        <v>0</v>
      </c>
      <c r="H1147">
        <v>8558</v>
      </c>
      <c r="I1147">
        <v>1</v>
      </c>
      <c r="J1147">
        <v>91</v>
      </c>
      <c r="K1147">
        <v>235</v>
      </c>
      <c r="L1147">
        <v>246</v>
      </c>
      <c r="M1147">
        <v>9.7222222219999992</v>
      </c>
      <c r="N1147">
        <v>0</v>
      </c>
      <c r="O1147">
        <v>64</v>
      </c>
      <c r="P1147" t="s">
        <v>100</v>
      </c>
      <c r="Q1147" t="s">
        <v>125</v>
      </c>
      <c r="R1147">
        <v>10</v>
      </c>
    </row>
    <row r="1148" spans="1:18" x14ac:dyDescent="0.3">
      <c r="A1148">
        <v>27597</v>
      </c>
      <c r="B1148" t="s">
        <v>40</v>
      </c>
      <c r="C1148" t="s">
        <v>14</v>
      </c>
      <c r="D1148">
        <v>991</v>
      </c>
      <c r="E1148">
        <v>493</v>
      </c>
      <c r="F1148">
        <v>548</v>
      </c>
      <c r="G1148">
        <v>3</v>
      </c>
      <c r="H1148">
        <v>17344</v>
      </c>
      <c r="I1148">
        <v>2</v>
      </c>
      <c r="J1148">
        <v>46</v>
      </c>
      <c r="K1148">
        <v>506</v>
      </c>
      <c r="L1148">
        <v>532</v>
      </c>
      <c r="M1148">
        <v>5.8</v>
      </c>
      <c r="N1148">
        <v>1</v>
      </c>
      <c r="O1148">
        <v>39</v>
      </c>
      <c r="P1148" t="s">
        <v>95</v>
      </c>
      <c r="Q1148" t="s">
        <v>121</v>
      </c>
      <c r="R1148">
        <v>9</v>
      </c>
    </row>
    <row r="1149" spans="1:18" x14ac:dyDescent="0.3">
      <c r="A1149">
        <v>150587</v>
      </c>
      <c r="B1149" t="s">
        <v>22</v>
      </c>
      <c r="C1149" t="s">
        <v>31</v>
      </c>
      <c r="D1149">
        <v>1805</v>
      </c>
      <c r="E1149">
        <v>398</v>
      </c>
      <c r="F1149">
        <v>447</v>
      </c>
      <c r="G1149">
        <v>33</v>
      </c>
      <c r="H1149">
        <v>14703</v>
      </c>
      <c r="I1149">
        <v>11</v>
      </c>
      <c r="J1149">
        <v>58</v>
      </c>
      <c r="K1149">
        <v>394</v>
      </c>
      <c r="L1149">
        <v>441</v>
      </c>
      <c r="M1149">
        <v>10.66666667</v>
      </c>
      <c r="N1149">
        <v>0</v>
      </c>
      <c r="O1149">
        <v>0</v>
      </c>
      <c r="P1149" t="s">
        <v>91</v>
      </c>
      <c r="Q1149" t="s">
        <v>122</v>
      </c>
      <c r="R1149">
        <v>20</v>
      </c>
    </row>
    <row r="1150" spans="1:18" x14ac:dyDescent="0.3">
      <c r="A1150">
        <v>187191</v>
      </c>
      <c r="B1150" t="s">
        <v>40</v>
      </c>
      <c r="C1150" t="s">
        <v>97</v>
      </c>
      <c r="D1150">
        <v>2639</v>
      </c>
      <c r="E1150">
        <v>436</v>
      </c>
      <c r="F1150">
        <v>764</v>
      </c>
      <c r="G1150">
        <v>68</v>
      </c>
      <c r="H1150">
        <v>35502</v>
      </c>
      <c r="I1150">
        <v>3</v>
      </c>
      <c r="J1150">
        <v>39</v>
      </c>
      <c r="K1150">
        <v>594</v>
      </c>
      <c r="L1150">
        <v>584</v>
      </c>
      <c r="M1150">
        <v>15</v>
      </c>
      <c r="N1150">
        <v>0</v>
      </c>
      <c r="O1150">
        <v>0</v>
      </c>
      <c r="P1150" t="s">
        <v>93</v>
      </c>
      <c r="Q1150" t="s">
        <v>120</v>
      </c>
      <c r="R1150">
        <v>25</v>
      </c>
    </row>
    <row r="1151" spans="1:18" x14ac:dyDescent="0.3">
      <c r="A1151">
        <v>85357</v>
      </c>
      <c r="B1151" t="s">
        <v>57</v>
      </c>
      <c r="C1151" t="s">
        <v>17</v>
      </c>
      <c r="D1151">
        <v>476</v>
      </c>
      <c r="E1151">
        <v>202</v>
      </c>
      <c r="F1151">
        <v>304</v>
      </c>
      <c r="G1151">
        <v>0</v>
      </c>
      <c r="H1151">
        <v>10581</v>
      </c>
      <c r="I1151">
        <v>2</v>
      </c>
      <c r="J1151">
        <v>80</v>
      </c>
      <c r="K1151">
        <v>274</v>
      </c>
      <c r="L1151">
        <v>236</v>
      </c>
      <c r="M1151">
        <v>10.733333330000001</v>
      </c>
      <c r="N1151">
        <v>2</v>
      </c>
      <c r="O1151">
        <v>68</v>
      </c>
      <c r="P1151" t="s">
        <v>92</v>
      </c>
      <c r="Q1151" t="s">
        <v>125</v>
      </c>
      <c r="R1151">
        <v>15</v>
      </c>
    </row>
    <row r="1152" spans="1:18" x14ac:dyDescent="0.3">
      <c r="A1152">
        <v>156866</v>
      </c>
      <c r="B1152" t="s">
        <v>22</v>
      </c>
      <c r="C1152" t="s">
        <v>14</v>
      </c>
      <c r="D1152">
        <v>3393</v>
      </c>
      <c r="E1152">
        <v>537</v>
      </c>
      <c r="F1152">
        <v>580</v>
      </c>
      <c r="G1152">
        <v>97</v>
      </c>
      <c r="H1152">
        <v>22083</v>
      </c>
      <c r="I1152">
        <v>6</v>
      </c>
      <c r="J1152">
        <v>50</v>
      </c>
      <c r="K1152">
        <v>553</v>
      </c>
      <c r="L1152">
        <v>589</v>
      </c>
      <c r="M1152">
        <v>20</v>
      </c>
      <c r="N1152">
        <v>14</v>
      </c>
      <c r="O1152">
        <v>75</v>
      </c>
      <c r="P1152" t="s">
        <v>96</v>
      </c>
      <c r="Q1152" t="s">
        <v>123</v>
      </c>
      <c r="R1152">
        <v>25</v>
      </c>
    </row>
    <row r="1153" spans="1:18" x14ac:dyDescent="0.3">
      <c r="A1153">
        <v>164513</v>
      </c>
      <c r="B1153" t="s">
        <v>73</v>
      </c>
      <c r="C1153" t="s">
        <v>17</v>
      </c>
      <c r="D1153">
        <v>1167.273896595208</v>
      </c>
      <c r="E1153">
        <v>354.11002014098693</v>
      </c>
      <c r="F1153">
        <v>447.98816120906798</v>
      </c>
      <c r="G1153">
        <v>0</v>
      </c>
      <c r="H1153">
        <v>16567.315458207453</v>
      </c>
      <c r="I1153">
        <v>0</v>
      </c>
      <c r="J1153">
        <v>0</v>
      </c>
      <c r="K1153">
        <v>0</v>
      </c>
      <c r="L1153">
        <v>0</v>
      </c>
      <c r="M1153">
        <v>12.5</v>
      </c>
      <c r="N1153">
        <v>0</v>
      </c>
      <c r="O1153">
        <v>50</v>
      </c>
      <c r="P1153" t="s">
        <v>93</v>
      </c>
      <c r="Q1153" t="s">
        <v>120</v>
      </c>
      <c r="R1153">
        <v>50</v>
      </c>
    </row>
    <row r="1154" spans="1:18" x14ac:dyDescent="0.3">
      <c r="A1154">
        <v>163369</v>
      </c>
      <c r="B1154" t="s">
        <v>22</v>
      </c>
      <c r="C1154" t="s">
        <v>97</v>
      </c>
      <c r="D1154">
        <v>2250</v>
      </c>
      <c r="E1154">
        <v>181</v>
      </c>
      <c r="F1154">
        <v>167</v>
      </c>
      <c r="G1154">
        <v>99</v>
      </c>
      <c r="H1154">
        <v>11346</v>
      </c>
      <c r="I1154">
        <v>44</v>
      </c>
      <c r="J1154">
        <v>16</v>
      </c>
      <c r="K1154">
        <v>159</v>
      </c>
      <c r="L1154">
        <v>192</v>
      </c>
      <c r="M1154">
        <v>6</v>
      </c>
      <c r="N1154">
        <v>0</v>
      </c>
      <c r="O1154">
        <v>0</v>
      </c>
      <c r="P1154" t="s">
        <v>104</v>
      </c>
      <c r="Q1154" t="s">
        <v>123</v>
      </c>
      <c r="R1154">
        <v>6</v>
      </c>
    </row>
    <row r="1155" spans="1:18" x14ac:dyDescent="0.3">
      <c r="A1155">
        <v>551</v>
      </c>
      <c r="B1155" t="s">
        <v>21</v>
      </c>
      <c r="C1155" t="s">
        <v>17</v>
      </c>
      <c r="D1155">
        <v>340</v>
      </c>
      <c r="E1155">
        <v>180</v>
      </c>
      <c r="F1155">
        <v>279</v>
      </c>
      <c r="G1155">
        <v>1</v>
      </c>
      <c r="H1155">
        <v>9343</v>
      </c>
      <c r="I1155">
        <v>3</v>
      </c>
      <c r="J1155">
        <v>80</v>
      </c>
      <c r="K1155">
        <v>227</v>
      </c>
      <c r="L1155">
        <v>235</v>
      </c>
      <c r="M1155">
        <v>15.33333333</v>
      </c>
      <c r="N1155">
        <v>2</v>
      </c>
      <c r="O1155">
        <v>85</v>
      </c>
      <c r="P1155" t="s">
        <v>90</v>
      </c>
      <c r="Q1155" t="s">
        <v>121</v>
      </c>
      <c r="R1155">
        <v>20</v>
      </c>
    </row>
    <row r="1156" spans="1:18" x14ac:dyDescent="0.3">
      <c r="A1156">
        <v>18750</v>
      </c>
      <c r="B1156" t="s">
        <v>18</v>
      </c>
      <c r="C1156" t="s">
        <v>17</v>
      </c>
      <c r="D1156">
        <v>482</v>
      </c>
      <c r="E1156">
        <v>302</v>
      </c>
      <c r="F1156">
        <v>462</v>
      </c>
      <c r="G1156">
        <v>1</v>
      </c>
      <c r="H1156">
        <v>15573</v>
      </c>
      <c r="I1156">
        <v>0</v>
      </c>
      <c r="J1156">
        <v>72</v>
      </c>
      <c r="K1156">
        <v>328</v>
      </c>
      <c r="L1156">
        <v>396</v>
      </c>
      <c r="M1156">
        <v>12.5</v>
      </c>
      <c r="N1156">
        <v>0</v>
      </c>
      <c r="O1156">
        <v>45</v>
      </c>
      <c r="P1156" t="s">
        <v>90</v>
      </c>
      <c r="Q1156" t="s">
        <v>121</v>
      </c>
      <c r="R1156">
        <v>20</v>
      </c>
    </row>
    <row r="1157" spans="1:18" x14ac:dyDescent="0.3">
      <c r="A1157">
        <v>81277</v>
      </c>
      <c r="B1157" t="s">
        <v>36</v>
      </c>
      <c r="C1157" t="s">
        <v>17</v>
      </c>
      <c r="D1157">
        <v>322</v>
      </c>
      <c r="E1157">
        <v>233</v>
      </c>
      <c r="F1157">
        <v>320</v>
      </c>
      <c r="G1157">
        <v>0</v>
      </c>
      <c r="H1157">
        <v>10317</v>
      </c>
      <c r="I1157">
        <v>0</v>
      </c>
      <c r="J1157">
        <v>84</v>
      </c>
      <c r="K1157">
        <v>258</v>
      </c>
      <c r="L1157">
        <v>291</v>
      </c>
      <c r="M1157">
        <v>15</v>
      </c>
      <c r="N1157">
        <v>2</v>
      </c>
      <c r="O1157">
        <v>53</v>
      </c>
      <c r="P1157" t="s">
        <v>101</v>
      </c>
      <c r="Q1157" t="s">
        <v>125</v>
      </c>
      <c r="R1157">
        <v>25</v>
      </c>
    </row>
    <row r="1158" spans="1:18" x14ac:dyDescent="0.3">
      <c r="A1158">
        <v>128121</v>
      </c>
      <c r="B1158" t="s">
        <v>21</v>
      </c>
      <c r="C1158" t="s">
        <v>17</v>
      </c>
      <c r="D1158">
        <v>655</v>
      </c>
      <c r="E1158">
        <v>406</v>
      </c>
      <c r="F1158">
        <v>481</v>
      </c>
      <c r="G1158">
        <v>0</v>
      </c>
      <c r="H1158">
        <v>16426</v>
      </c>
      <c r="I1158">
        <v>1</v>
      </c>
      <c r="J1158">
        <v>72</v>
      </c>
      <c r="K1158">
        <v>432</v>
      </c>
      <c r="L1158">
        <v>430</v>
      </c>
      <c r="M1158">
        <v>9</v>
      </c>
      <c r="N1158">
        <v>0</v>
      </c>
      <c r="O1158">
        <v>0</v>
      </c>
      <c r="P1158" t="s">
        <v>94</v>
      </c>
      <c r="Q1158" t="s">
        <v>122</v>
      </c>
      <c r="R1158">
        <v>10</v>
      </c>
    </row>
    <row r="1159" spans="1:18" x14ac:dyDescent="0.3">
      <c r="A1159">
        <v>84199</v>
      </c>
      <c r="B1159" t="s">
        <v>57</v>
      </c>
      <c r="C1159" t="s">
        <v>17</v>
      </c>
      <c r="D1159">
        <v>908</v>
      </c>
      <c r="E1159">
        <v>487</v>
      </c>
      <c r="F1159">
        <v>493</v>
      </c>
      <c r="G1159">
        <v>0</v>
      </c>
      <c r="H1159">
        <v>14526</v>
      </c>
      <c r="I1159">
        <v>0</v>
      </c>
      <c r="J1159">
        <v>79</v>
      </c>
      <c r="K1159">
        <v>482</v>
      </c>
      <c r="L1159">
        <v>499</v>
      </c>
      <c r="M1159">
        <v>5.0909090910000003</v>
      </c>
      <c r="N1159">
        <v>0</v>
      </c>
      <c r="O1159">
        <v>72</v>
      </c>
      <c r="P1159" t="s">
        <v>91</v>
      </c>
      <c r="Q1159" t="s">
        <v>122</v>
      </c>
      <c r="R1159">
        <v>5</v>
      </c>
    </row>
    <row r="1160" spans="1:18" x14ac:dyDescent="0.3">
      <c r="A1160">
        <v>183476</v>
      </c>
      <c r="B1160" t="s">
        <v>41</v>
      </c>
      <c r="C1160" t="s">
        <v>17</v>
      </c>
      <c r="D1160">
        <v>718</v>
      </c>
      <c r="E1160">
        <v>471</v>
      </c>
      <c r="F1160">
        <v>541</v>
      </c>
      <c r="G1160">
        <v>3</v>
      </c>
      <c r="H1160">
        <v>18190</v>
      </c>
      <c r="I1160">
        <v>4</v>
      </c>
      <c r="J1160">
        <v>59</v>
      </c>
      <c r="K1160">
        <v>508</v>
      </c>
      <c r="L1160">
        <v>497</v>
      </c>
      <c r="M1160">
        <v>11.07692308</v>
      </c>
      <c r="N1160">
        <v>2</v>
      </c>
      <c r="O1160">
        <v>47</v>
      </c>
      <c r="P1160" t="s">
        <v>90</v>
      </c>
      <c r="Q1160" t="s">
        <v>121</v>
      </c>
      <c r="R1160">
        <v>25</v>
      </c>
    </row>
    <row r="1161" spans="1:18" x14ac:dyDescent="0.3">
      <c r="A1161">
        <v>162994</v>
      </c>
      <c r="B1161" t="s">
        <v>22</v>
      </c>
      <c r="C1161" t="s">
        <v>14</v>
      </c>
      <c r="D1161">
        <v>2750</v>
      </c>
      <c r="E1161">
        <v>252</v>
      </c>
      <c r="F1161">
        <v>392</v>
      </c>
      <c r="G1161">
        <v>75</v>
      </c>
      <c r="H1161">
        <v>19558</v>
      </c>
      <c r="I1161">
        <v>34</v>
      </c>
      <c r="J1161">
        <v>20</v>
      </c>
      <c r="K1161">
        <v>332</v>
      </c>
      <c r="L1161">
        <v>302</v>
      </c>
      <c r="M1161">
        <v>10.66666667</v>
      </c>
      <c r="N1161">
        <v>1</v>
      </c>
      <c r="O1161">
        <v>0</v>
      </c>
      <c r="P1161" t="s">
        <v>96</v>
      </c>
      <c r="Q1161" t="s">
        <v>123</v>
      </c>
      <c r="R1161">
        <v>10</v>
      </c>
    </row>
    <row r="1162" spans="1:18" x14ac:dyDescent="0.3">
      <c r="A1162">
        <v>32040</v>
      </c>
      <c r="B1162" t="s">
        <v>40</v>
      </c>
      <c r="C1162" t="s">
        <v>14</v>
      </c>
      <c r="D1162">
        <v>397</v>
      </c>
      <c r="E1162">
        <v>184</v>
      </c>
      <c r="F1162">
        <v>285</v>
      </c>
      <c r="G1162">
        <v>1</v>
      </c>
      <c r="H1162">
        <v>9831</v>
      </c>
      <c r="I1162">
        <v>0</v>
      </c>
      <c r="J1162">
        <v>91</v>
      </c>
      <c r="K1162">
        <v>219</v>
      </c>
      <c r="L1162">
        <v>237</v>
      </c>
      <c r="M1162">
        <v>9.3333333330000006</v>
      </c>
      <c r="N1162">
        <v>4</v>
      </c>
      <c r="O1162">
        <v>69</v>
      </c>
      <c r="P1162" t="s">
        <v>93</v>
      </c>
      <c r="Q1162" t="s">
        <v>120</v>
      </c>
      <c r="R1162">
        <v>20</v>
      </c>
    </row>
    <row r="1163" spans="1:18" x14ac:dyDescent="0.3">
      <c r="A1163">
        <v>65968</v>
      </c>
      <c r="B1163" t="s">
        <v>30</v>
      </c>
      <c r="C1163" t="s">
        <v>14</v>
      </c>
      <c r="D1163">
        <v>1040</v>
      </c>
      <c r="E1163">
        <v>220</v>
      </c>
      <c r="F1163">
        <v>278</v>
      </c>
      <c r="G1163">
        <v>4</v>
      </c>
      <c r="H1163">
        <v>14610</v>
      </c>
      <c r="I1163">
        <v>0</v>
      </c>
      <c r="J1163">
        <v>56</v>
      </c>
      <c r="K1163">
        <v>309</v>
      </c>
      <c r="L1163">
        <v>256</v>
      </c>
      <c r="M1163">
        <v>7.9375</v>
      </c>
      <c r="N1163">
        <v>1</v>
      </c>
      <c r="O1163">
        <v>36</v>
      </c>
      <c r="P1163" t="s">
        <v>93</v>
      </c>
      <c r="Q1163" t="s">
        <v>120</v>
      </c>
      <c r="R1163">
        <v>9</v>
      </c>
    </row>
    <row r="1164" spans="1:18" x14ac:dyDescent="0.3">
      <c r="A1164">
        <v>135896</v>
      </c>
      <c r="B1164" t="s">
        <v>33</v>
      </c>
      <c r="C1164" t="s">
        <v>14</v>
      </c>
      <c r="D1164">
        <v>675</v>
      </c>
      <c r="E1164">
        <v>186</v>
      </c>
      <c r="F1164">
        <v>265</v>
      </c>
      <c r="G1164">
        <v>17</v>
      </c>
      <c r="H1164">
        <v>11355</v>
      </c>
      <c r="I1164">
        <v>2</v>
      </c>
      <c r="J1164">
        <v>7</v>
      </c>
      <c r="K1164">
        <v>238</v>
      </c>
      <c r="L1164">
        <v>207</v>
      </c>
      <c r="M1164">
        <v>6.1111111109999996</v>
      </c>
      <c r="N1164">
        <v>0</v>
      </c>
      <c r="O1164">
        <v>72</v>
      </c>
      <c r="P1164" t="s">
        <v>98</v>
      </c>
      <c r="Q1164" t="s">
        <v>120</v>
      </c>
      <c r="R1164">
        <v>2</v>
      </c>
    </row>
    <row r="1165" spans="1:18" x14ac:dyDescent="0.3">
      <c r="A1165">
        <v>46461</v>
      </c>
      <c r="B1165" t="s">
        <v>13</v>
      </c>
      <c r="C1165" t="s">
        <v>14</v>
      </c>
      <c r="D1165">
        <v>719</v>
      </c>
      <c r="E1165">
        <v>381</v>
      </c>
      <c r="F1165">
        <v>410</v>
      </c>
      <c r="G1165">
        <v>0</v>
      </c>
      <c r="H1165">
        <v>13552</v>
      </c>
      <c r="I1165">
        <v>2</v>
      </c>
      <c r="J1165">
        <v>36</v>
      </c>
      <c r="K1165">
        <v>398</v>
      </c>
      <c r="L1165">
        <v>389</v>
      </c>
      <c r="M1165">
        <v>11.33333333</v>
      </c>
      <c r="N1165">
        <v>1</v>
      </c>
      <c r="O1165">
        <v>79</v>
      </c>
      <c r="P1165" t="s">
        <v>89</v>
      </c>
      <c r="Q1165" t="s">
        <v>120</v>
      </c>
      <c r="R1165">
        <v>12</v>
      </c>
    </row>
    <row r="1166" spans="1:18" x14ac:dyDescent="0.3">
      <c r="A1166">
        <v>2396</v>
      </c>
      <c r="B1166" t="s">
        <v>13</v>
      </c>
      <c r="C1166" t="s">
        <v>97</v>
      </c>
      <c r="D1166">
        <v>588</v>
      </c>
      <c r="E1166">
        <v>233</v>
      </c>
      <c r="F1166">
        <v>266</v>
      </c>
      <c r="G1166">
        <v>1</v>
      </c>
      <c r="H1166">
        <v>10309</v>
      </c>
      <c r="I1166">
        <v>10</v>
      </c>
      <c r="J1166">
        <v>21</v>
      </c>
      <c r="K1166">
        <v>249</v>
      </c>
      <c r="L1166">
        <v>254</v>
      </c>
      <c r="M1166">
        <v>8.3333333330000006</v>
      </c>
      <c r="N1166">
        <v>0</v>
      </c>
      <c r="O1166">
        <v>0</v>
      </c>
      <c r="P1166" t="s">
        <v>90</v>
      </c>
      <c r="Q1166" t="s">
        <v>121</v>
      </c>
      <c r="R1166">
        <v>5</v>
      </c>
    </row>
    <row r="1167" spans="1:18" x14ac:dyDescent="0.3">
      <c r="A1167">
        <v>93500</v>
      </c>
      <c r="B1167" t="s">
        <v>16</v>
      </c>
      <c r="C1167" t="s">
        <v>17</v>
      </c>
      <c r="D1167">
        <v>1053</v>
      </c>
      <c r="E1167">
        <v>368</v>
      </c>
      <c r="F1167">
        <v>465</v>
      </c>
      <c r="G1167">
        <v>0</v>
      </c>
      <c r="H1167">
        <v>15176</v>
      </c>
      <c r="I1167">
        <v>20</v>
      </c>
      <c r="J1167">
        <v>73</v>
      </c>
      <c r="K1167">
        <v>419</v>
      </c>
      <c r="L1167">
        <v>402</v>
      </c>
      <c r="M1167">
        <v>8.3333333330000006</v>
      </c>
      <c r="N1167">
        <v>0</v>
      </c>
      <c r="O1167">
        <v>60</v>
      </c>
      <c r="P1167" t="s">
        <v>103</v>
      </c>
      <c r="Q1167" t="s">
        <v>123</v>
      </c>
      <c r="R1167">
        <v>10</v>
      </c>
    </row>
    <row r="1168" spans="1:18" x14ac:dyDescent="0.3">
      <c r="A1168">
        <v>90899</v>
      </c>
      <c r="B1168" t="s">
        <v>16</v>
      </c>
      <c r="C1168" t="s">
        <v>17</v>
      </c>
      <c r="D1168">
        <v>419</v>
      </c>
      <c r="E1168">
        <v>279</v>
      </c>
      <c r="F1168">
        <v>303</v>
      </c>
      <c r="G1168">
        <v>0</v>
      </c>
      <c r="H1168">
        <v>7285</v>
      </c>
      <c r="I1168">
        <v>0</v>
      </c>
      <c r="J1168">
        <v>72</v>
      </c>
      <c r="K1168">
        <v>295</v>
      </c>
      <c r="L1168">
        <v>296</v>
      </c>
      <c r="M1168">
        <v>12</v>
      </c>
      <c r="N1168">
        <v>28</v>
      </c>
      <c r="O1168">
        <v>58</v>
      </c>
      <c r="P1168" t="s">
        <v>99</v>
      </c>
      <c r="Q1168" t="s">
        <v>122</v>
      </c>
      <c r="R1168">
        <v>17</v>
      </c>
    </row>
    <row r="1169" spans="1:18" x14ac:dyDescent="0.3">
      <c r="A1169">
        <v>116542</v>
      </c>
      <c r="B1169" t="s">
        <v>21</v>
      </c>
      <c r="C1169" t="s">
        <v>31</v>
      </c>
      <c r="D1169">
        <v>481</v>
      </c>
      <c r="E1169">
        <v>172</v>
      </c>
      <c r="F1169">
        <v>264</v>
      </c>
      <c r="G1169">
        <v>1</v>
      </c>
      <c r="H1169">
        <v>9264</v>
      </c>
      <c r="I1169">
        <v>0</v>
      </c>
      <c r="J1169">
        <v>79</v>
      </c>
      <c r="K1169">
        <v>218</v>
      </c>
      <c r="L1169">
        <v>227</v>
      </c>
      <c r="M1169">
        <v>15</v>
      </c>
      <c r="N1169">
        <v>0</v>
      </c>
      <c r="O1169">
        <v>0</v>
      </c>
      <c r="P1169" t="s">
        <v>100</v>
      </c>
      <c r="Q1169" t="s">
        <v>125</v>
      </c>
      <c r="R1169">
        <v>20</v>
      </c>
    </row>
    <row r="1170" spans="1:18" x14ac:dyDescent="0.3">
      <c r="A1170">
        <v>29868</v>
      </c>
      <c r="B1170" t="s">
        <v>40</v>
      </c>
      <c r="C1170" t="s">
        <v>17</v>
      </c>
      <c r="D1170">
        <v>803</v>
      </c>
      <c r="E1170">
        <v>397</v>
      </c>
      <c r="F1170">
        <v>441</v>
      </c>
      <c r="G1170">
        <v>2</v>
      </c>
      <c r="H1170">
        <v>15380</v>
      </c>
      <c r="I1170">
        <v>3</v>
      </c>
      <c r="J1170">
        <v>49</v>
      </c>
      <c r="K1170">
        <v>407</v>
      </c>
      <c r="L1170">
        <v>432</v>
      </c>
      <c r="M1170">
        <v>20</v>
      </c>
      <c r="N1170">
        <v>0</v>
      </c>
      <c r="O1170">
        <v>38</v>
      </c>
      <c r="P1170" t="s">
        <v>90</v>
      </c>
      <c r="Q1170" t="s">
        <v>121</v>
      </c>
      <c r="R1170">
        <v>25</v>
      </c>
    </row>
    <row r="1171" spans="1:18" x14ac:dyDescent="0.3">
      <c r="A1171">
        <v>171521</v>
      </c>
      <c r="B1171" t="s">
        <v>22</v>
      </c>
      <c r="C1171" t="s">
        <v>17</v>
      </c>
      <c r="D1171">
        <v>886</v>
      </c>
      <c r="E1171">
        <v>318</v>
      </c>
      <c r="F1171">
        <v>388</v>
      </c>
      <c r="G1171">
        <v>6</v>
      </c>
      <c r="H1171">
        <v>12332</v>
      </c>
      <c r="I1171">
        <v>12</v>
      </c>
      <c r="J1171">
        <v>58</v>
      </c>
      <c r="K1171">
        <v>339</v>
      </c>
      <c r="L1171">
        <v>360</v>
      </c>
      <c r="M1171">
        <v>5.2222222220000001</v>
      </c>
      <c r="N1171">
        <v>0</v>
      </c>
      <c r="O1171">
        <v>0</v>
      </c>
      <c r="P1171" t="s">
        <v>92</v>
      </c>
      <c r="Q1171" t="s">
        <v>125</v>
      </c>
      <c r="R1171">
        <v>6</v>
      </c>
    </row>
    <row r="1172" spans="1:18" x14ac:dyDescent="0.3">
      <c r="A1172">
        <v>18953</v>
      </c>
      <c r="B1172" t="s">
        <v>18</v>
      </c>
      <c r="C1172" t="s">
        <v>17</v>
      </c>
      <c r="D1172">
        <v>1093</v>
      </c>
      <c r="E1172">
        <v>580</v>
      </c>
      <c r="F1172">
        <v>636</v>
      </c>
      <c r="G1172">
        <v>19</v>
      </c>
      <c r="H1172">
        <v>20815</v>
      </c>
      <c r="I1172">
        <v>2</v>
      </c>
      <c r="J1172">
        <v>37</v>
      </c>
      <c r="K1172">
        <v>587</v>
      </c>
      <c r="L1172">
        <v>629</v>
      </c>
      <c r="M1172">
        <v>7.3333333329999997</v>
      </c>
      <c r="N1172">
        <v>0</v>
      </c>
      <c r="O1172">
        <v>54</v>
      </c>
      <c r="P1172" t="s">
        <v>94</v>
      </c>
      <c r="Q1172" t="s">
        <v>122</v>
      </c>
      <c r="R1172">
        <v>11</v>
      </c>
    </row>
    <row r="1173" spans="1:18" x14ac:dyDescent="0.3">
      <c r="A1173">
        <v>102780</v>
      </c>
      <c r="B1173" t="s">
        <v>37</v>
      </c>
      <c r="C1173" t="s">
        <v>17</v>
      </c>
      <c r="D1173">
        <v>257</v>
      </c>
      <c r="E1173">
        <v>148</v>
      </c>
      <c r="F1173">
        <v>273</v>
      </c>
      <c r="G1173">
        <v>0</v>
      </c>
      <c r="H1173">
        <v>10050</v>
      </c>
      <c r="I1173">
        <v>1</v>
      </c>
      <c r="J1173">
        <v>75</v>
      </c>
      <c r="K1173">
        <v>264</v>
      </c>
      <c r="L1173">
        <v>194</v>
      </c>
      <c r="M1173">
        <v>10.125</v>
      </c>
      <c r="N1173">
        <v>0</v>
      </c>
      <c r="O1173">
        <v>85</v>
      </c>
      <c r="P1173" t="s">
        <v>92</v>
      </c>
      <c r="Q1173" t="s">
        <v>125</v>
      </c>
      <c r="R1173">
        <v>16</v>
      </c>
    </row>
    <row r="1174" spans="1:18" x14ac:dyDescent="0.3">
      <c r="A1174">
        <v>136372</v>
      </c>
      <c r="B1174" t="s">
        <v>33</v>
      </c>
      <c r="C1174" t="s">
        <v>14</v>
      </c>
      <c r="D1174">
        <v>1453</v>
      </c>
      <c r="E1174">
        <v>419</v>
      </c>
      <c r="F1174">
        <v>497</v>
      </c>
      <c r="G1174">
        <v>17</v>
      </c>
      <c r="H1174">
        <v>24530</v>
      </c>
      <c r="I1174">
        <v>10</v>
      </c>
      <c r="J1174">
        <v>2</v>
      </c>
      <c r="K1174">
        <v>426</v>
      </c>
      <c r="L1174">
        <v>486</v>
      </c>
      <c r="M1174">
        <v>25</v>
      </c>
      <c r="N1174">
        <v>1</v>
      </c>
      <c r="O1174">
        <v>78</v>
      </c>
      <c r="P1174" t="s">
        <v>93</v>
      </c>
      <c r="Q1174" t="s">
        <v>120</v>
      </c>
      <c r="R1174">
        <v>10</v>
      </c>
    </row>
    <row r="1175" spans="1:18" x14ac:dyDescent="0.3">
      <c r="A1175">
        <v>19581</v>
      </c>
      <c r="B1175" t="s">
        <v>18</v>
      </c>
      <c r="C1175" t="s">
        <v>17</v>
      </c>
      <c r="D1175">
        <v>821</v>
      </c>
      <c r="E1175">
        <v>427</v>
      </c>
      <c r="F1175">
        <v>475</v>
      </c>
      <c r="G1175">
        <v>0</v>
      </c>
      <c r="H1175">
        <v>15937</v>
      </c>
      <c r="I1175">
        <v>0</v>
      </c>
      <c r="J1175">
        <v>64</v>
      </c>
      <c r="K1175">
        <v>433</v>
      </c>
      <c r="L1175">
        <v>456</v>
      </c>
      <c r="M1175">
        <v>6.6544117649999999</v>
      </c>
      <c r="N1175">
        <v>2</v>
      </c>
      <c r="O1175">
        <v>60</v>
      </c>
      <c r="P1175" t="s">
        <v>91</v>
      </c>
      <c r="Q1175" t="s">
        <v>122</v>
      </c>
      <c r="R1175">
        <v>25</v>
      </c>
    </row>
    <row r="1176" spans="1:18" x14ac:dyDescent="0.3">
      <c r="A1176">
        <v>121410</v>
      </c>
      <c r="B1176" t="s">
        <v>21</v>
      </c>
      <c r="C1176" t="s">
        <v>14</v>
      </c>
      <c r="D1176">
        <v>931</v>
      </c>
      <c r="E1176">
        <v>416</v>
      </c>
      <c r="F1176">
        <v>725</v>
      </c>
      <c r="G1176">
        <v>12</v>
      </c>
      <c r="H1176">
        <v>29273</v>
      </c>
      <c r="I1176">
        <v>10</v>
      </c>
      <c r="J1176">
        <v>47</v>
      </c>
      <c r="K1176">
        <v>636</v>
      </c>
      <c r="L1176">
        <v>543</v>
      </c>
      <c r="M1176">
        <v>15</v>
      </c>
      <c r="N1176">
        <v>1</v>
      </c>
      <c r="O1176">
        <v>66</v>
      </c>
      <c r="P1176" t="s">
        <v>96</v>
      </c>
      <c r="Q1176" t="s">
        <v>123</v>
      </c>
      <c r="R1176">
        <v>15</v>
      </c>
    </row>
    <row r="1177" spans="1:18" x14ac:dyDescent="0.3">
      <c r="A1177">
        <v>99736</v>
      </c>
      <c r="B1177" t="s">
        <v>37</v>
      </c>
      <c r="C1177" t="s">
        <v>17</v>
      </c>
      <c r="D1177">
        <v>496</v>
      </c>
      <c r="E1177">
        <v>330</v>
      </c>
      <c r="F1177">
        <v>390</v>
      </c>
      <c r="G1177">
        <v>0</v>
      </c>
      <c r="H1177">
        <v>13546</v>
      </c>
      <c r="I1177">
        <v>0</v>
      </c>
      <c r="J1177">
        <v>87</v>
      </c>
      <c r="K1177">
        <v>349</v>
      </c>
      <c r="L1177">
        <v>360</v>
      </c>
      <c r="M1177">
        <v>5.5714285710000002</v>
      </c>
      <c r="N1177">
        <v>0</v>
      </c>
      <c r="O1177">
        <v>46</v>
      </c>
      <c r="P1177" t="s">
        <v>90</v>
      </c>
      <c r="Q1177" t="s">
        <v>121</v>
      </c>
      <c r="R1177">
        <v>20</v>
      </c>
    </row>
    <row r="1178" spans="1:18" x14ac:dyDescent="0.3">
      <c r="A1178">
        <v>54441</v>
      </c>
      <c r="B1178" t="s">
        <v>63</v>
      </c>
      <c r="C1178" t="s">
        <v>17</v>
      </c>
      <c r="D1178">
        <v>463</v>
      </c>
      <c r="E1178">
        <v>181</v>
      </c>
      <c r="F1178">
        <v>258</v>
      </c>
      <c r="G1178">
        <v>0</v>
      </c>
      <c r="H1178">
        <v>8369</v>
      </c>
      <c r="I1178">
        <v>0</v>
      </c>
      <c r="J1178">
        <v>56</v>
      </c>
      <c r="K1178">
        <v>231</v>
      </c>
      <c r="L1178">
        <v>227</v>
      </c>
      <c r="M1178">
        <v>12.75</v>
      </c>
      <c r="N1178">
        <v>2</v>
      </c>
      <c r="O1178">
        <v>56</v>
      </c>
      <c r="P1178" t="s">
        <v>100</v>
      </c>
      <c r="Q1178" t="s">
        <v>125</v>
      </c>
      <c r="R1178">
        <v>30</v>
      </c>
    </row>
    <row r="1179" spans="1:18" x14ac:dyDescent="0.3">
      <c r="A1179">
        <v>144735</v>
      </c>
      <c r="B1179" t="s">
        <v>22</v>
      </c>
      <c r="C1179" t="s">
        <v>17</v>
      </c>
      <c r="D1179">
        <v>5649</v>
      </c>
      <c r="E1179">
        <v>750</v>
      </c>
      <c r="F1179">
        <v>888</v>
      </c>
      <c r="G1179">
        <v>96</v>
      </c>
      <c r="H1179">
        <v>37961</v>
      </c>
      <c r="I1179">
        <v>6</v>
      </c>
      <c r="J1179">
        <v>56</v>
      </c>
      <c r="K1179">
        <v>828</v>
      </c>
      <c r="L1179">
        <v>801</v>
      </c>
      <c r="M1179">
        <v>8.615384615</v>
      </c>
      <c r="N1179">
        <v>0</v>
      </c>
      <c r="O1179">
        <v>70</v>
      </c>
      <c r="P1179" t="s">
        <v>96</v>
      </c>
      <c r="Q1179" t="s">
        <v>123</v>
      </c>
      <c r="R1179">
        <v>10</v>
      </c>
    </row>
    <row r="1180" spans="1:18" x14ac:dyDescent="0.3">
      <c r="A1180">
        <v>39257</v>
      </c>
      <c r="B1180" t="s">
        <v>13</v>
      </c>
      <c r="C1180" t="s">
        <v>45</v>
      </c>
      <c r="D1180">
        <v>1093</v>
      </c>
      <c r="E1180">
        <v>364</v>
      </c>
      <c r="F1180">
        <v>441</v>
      </c>
      <c r="G1180">
        <v>2</v>
      </c>
      <c r="H1180">
        <v>15640</v>
      </c>
      <c r="I1180">
        <v>6</v>
      </c>
      <c r="J1180">
        <v>30</v>
      </c>
      <c r="K1180">
        <v>424</v>
      </c>
      <c r="L1180">
        <v>392</v>
      </c>
      <c r="M1180">
        <v>9.25</v>
      </c>
      <c r="N1180">
        <v>1002</v>
      </c>
      <c r="O1180">
        <v>27</v>
      </c>
      <c r="P1180" t="s">
        <v>91</v>
      </c>
      <c r="Q1180" t="s">
        <v>122</v>
      </c>
      <c r="R1180">
        <v>25</v>
      </c>
    </row>
    <row r="1181" spans="1:18" x14ac:dyDescent="0.3">
      <c r="A1181">
        <v>136716</v>
      </c>
      <c r="B1181" t="s">
        <v>33</v>
      </c>
      <c r="C1181" t="s">
        <v>14</v>
      </c>
      <c r="D1181">
        <v>852</v>
      </c>
      <c r="E1181">
        <v>344</v>
      </c>
      <c r="F1181">
        <v>498</v>
      </c>
      <c r="G1181">
        <v>0</v>
      </c>
      <c r="H1181">
        <v>19967</v>
      </c>
      <c r="I1181">
        <v>9</v>
      </c>
      <c r="J1181">
        <v>14</v>
      </c>
      <c r="K1181">
        <v>450</v>
      </c>
      <c r="L1181">
        <v>394</v>
      </c>
      <c r="M1181">
        <v>12.5</v>
      </c>
      <c r="N1181">
        <v>1</v>
      </c>
      <c r="O1181">
        <v>0</v>
      </c>
      <c r="P1181" t="s">
        <v>93</v>
      </c>
      <c r="Q1181" t="s">
        <v>120</v>
      </c>
      <c r="R1181">
        <v>25</v>
      </c>
    </row>
    <row r="1182" spans="1:18" x14ac:dyDescent="0.3">
      <c r="A1182">
        <v>145310</v>
      </c>
      <c r="B1182" t="s">
        <v>22</v>
      </c>
      <c r="C1182" t="s">
        <v>17</v>
      </c>
      <c r="D1182">
        <v>3100</v>
      </c>
      <c r="E1182">
        <v>133</v>
      </c>
      <c r="F1182">
        <v>497</v>
      </c>
      <c r="G1182">
        <v>79</v>
      </c>
      <c r="H1182">
        <v>18262</v>
      </c>
      <c r="I1182">
        <v>35</v>
      </c>
      <c r="J1182">
        <v>25</v>
      </c>
      <c r="K1182">
        <v>488</v>
      </c>
      <c r="L1182">
        <v>306</v>
      </c>
      <c r="M1182">
        <v>18.333333329999999</v>
      </c>
      <c r="N1182">
        <v>0</v>
      </c>
      <c r="O1182">
        <v>48</v>
      </c>
      <c r="P1182" t="s">
        <v>96</v>
      </c>
      <c r="Q1182" t="s">
        <v>123</v>
      </c>
      <c r="R1182">
        <v>20</v>
      </c>
    </row>
    <row r="1183" spans="1:18" x14ac:dyDescent="0.3">
      <c r="A1183">
        <v>40351</v>
      </c>
      <c r="B1183" t="s">
        <v>13</v>
      </c>
      <c r="C1183" t="s">
        <v>97</v>
      </c>
      <c r="D1183">
        <v>1074</v>
      </c>
      <c r="E1183">
        <v>505</v>
      </c>
      <c r="F1183">
        <v>553</v>
      </c>
      <c r="G1183">
        <v>4</v>
      </c>
      <c r="H1183">
        <v>16470</v>
      </c>
      <c r="I1183">
        <v>5</v>
      </c>
      <c r="J1183">
        <v>26</v>
      </c>
      <c r="K1183">
        <v>524</v>
      </c>
      <c r="L1183">
        <v>528</v>
      </c>
      <c r="M1183">
        <v>28</v>
      </c>
      <c r="N1183">
        <v>0</v>
      </c>
      <c r="O1183">
        <v>0</v>
      </c>
      <c r="P1183" t="s">
        <v>91</v>
      </c>
      <c r="Q1183" t="s">
        <v>122</v>
      </c>
      <c r="R1183">
        <v>30</v>
      </c>
    </row>
    <row r="1184" spans="1:18" x14ac:dyDescent="0.3">
      <c r="A1184">
        <v>43321</v>
      </c>
      <c r="B1184" t="s">
        <v>13</v>
      </c>
      <c r="C1184" t="s">
        <v>97</v>
      </c>
      <c r="D1184">
        <v>1452</v>
      </c>
      <c r="E1184">
        <v>352</v>
      </c>
      <c r="F1184">
        <v>467</v>
      </c>
      <c r="G1184">
        <v>12</v>
      </c>
      <c r="H1184">
        <v>20619</v>
      </c>
      <c r="I1184">
        <v>4</v>
      </c>
      <c r="J1184">
        <v>5</v>
      </c>
      <c r="K1184">
        <v>397</v>
      </c>
      <c r="L1184">
        <v>410</v>
      </c>
      <c r="M1184">
        <v>25</v>
      </c>
      <c r="N1184">
        <v>0</v>
      </c>
      <c r="O1184">
        <v>74</v>
      </c>
      <c r="P1184" t="s">
        <v>93</v>
      </c>
      <c r="Q1184" t="s">
        <v>120</v>
      </c>
      <c r="R1184">
        <v>25</v>
      </c>
    </row>
    <row r="1185" spans="1:18" x14ac:dyDescent="0.3">
      <c r="A1185">
        <v>14009</v>
      </c>
      <c r="B1185" t="s">
        <v>30</v>
      </c>
      <c r="C1185" t="s">
        <v>17</v>
      </c>
      <c r="D1185">
        <v>813</v>
      </c>
      <c r="E1185">
        <v>246</v>
      </c>
      <c r="F1185">
        <v>313</v>
      </c>
      <c r="G1185">
        <v>6</v>
      </c>
      <c r="H1185">
        <v>11406</v>
      </c>
      <c r="I1185">
        <v>4</v>
      </c>
      <c r="J1185">
        <v>65</v>
      </c>
      <c r="K1185">
        <v>263</v>
      </c>
      <c r="L1185">
        <v>297</v>
      </c>
      <c r="M1185">
        <v>9.25</v>
      </c>
      <c r="N1185">
        <v>0</v>
      </c>
      <c r="O1185">
        <v>63</v>
      </c>
      <c r="P1185" t="s">
        <v>97</v>
      </c>
      <c r="Q1185">
        <v>0</v>
      </c>
      <c r="R1185">
        <v>3</v>
      </c>
    </row>
    <row r="1186" spans="1:18" x14ac:dyDescent="0.3">
      <c r="A1186">
        <v>187517</v>
      </c>
      <c r="B1186" t="s">
        <v>21</v>
      </c>
      <c r="C1186" t="s">
        <v>14</v>
      </c>
      <c r="D1186">
        <v>333</v>
      </c>
      <c r="E1186">
        <v>205</v>
      </c>
      <c r="F1186">
        <v>319</v>
      </c>
      <c r="G1186">
        <v>0</v>
      </c>
      <c r="H1186">
        <v>10286</v>
      </c>
      <c r="I1186">
        <v>1</v>
      </c>
      <c r="J1186">
        <v>81</v>
      </c>
      <c r="K1186">
        <v>219</v>
      </c>
      <c r="L1186">
        <v>278</v>
      </c>
      <c r="M1186">
        <v>16.428571430000002</v>
      </c>
      <c r="N1186">
        <v>1</v>
      </c>
      <c r="O1186">
        <v>0</v>
      </c>
      <c r="P1186" t="s">
        <v>92</v>
      </c>
      <c r="Q1186" t="s">
        <v>125</v>
      </c>
      <c r="R1186">
        <v>25</v>
      </c>
    </row>
    <row r="1187" spans="1:18" x14ac:dyDescent="0.3">
      <c r="A1187">
        <v>22924</v>
      </c>
      <c r="B1187" t="s">
        <v>47</v>
      </c>
      <c r="C1187" t="s">
        <v>17</v>
      </c>
      <c r="D1187">
        <v>536</v>
      </c>
      <c r="E1187">
        <v>261</v>
      </c>
      <c r="F1187">
        <v>307</v>
      </c>
      <c r="G1187">
        <v>0</v>
      </c>
      <c r="H1187">
        <v>8438</v>
      </c>
      <c r="I1187">
        <v>0</v>
      </c>
      <c r="J1187">
        <v>88</v>
      </c>
      <c r="K1187">
        <v>296</v>
      </c>
      <c r="L1187">
        <v>278</v>
      </c>
      <c r="M1187">
        <v>4.9444444440000002</v>
      </c>
      <c r="N1187">
        <v>2</v>
      </c>
      <c r="O1187">
        <v>76</v>
      </c>
      <c r="P1187" t="s">
        <v>98</v>
      </c>
      <c r="Q1187" t="s">
        <v>120</v>
      </c>
      <c r="R1187">
        <v>10</v>
      </c>
    </row>
    <row r="1188" spans="1:18" x14ac:dyDescent="0.3">
      <c r="A1188">
        <v>65124</v>
      </c>
      <c r="B1188" t="s">
        <v>30</v>
      </c>
      <c r="C1188" t="s">
        <v>17</v>
      </c>
      <c r="D1188">
        <v>850</v>
      </c>
      <c r="E1188">
        <v>484</v>
      </c>
      <c r="F1188">
        <v>495</v>
      </c>
      <c r="G1188">
        <v>2</v>
      </c>
      <c r="H1188">
        <v>17174</v>
      </c>
      <c r="I1188">
        <v>0</v>
      </c>
      <c r="J1188">
        <v>88</v>
      </c>
      <c r="K1188">
        <v>501</v>
      </c>
      <c r="L1188">
        <v>465</v>
      </c>
      <c r="M1188">
        <v>8.230769231</v>
      </c>
      <c r="N1188">
        <v>0</v>
      </c>
      <c r="O1188">
        <v>0</v>
      </c>
      <c r="P1188" t="s">
        <v>90</v>
      </c>
      <c r="Q1188" t="s">
        <v>121</v>
      </c>
      <c r="R1188">
        <v>5</v>
      </c>
    </row>
    <row r="1189" spans="1:18" x14ac:dyDescent="0.3">
      <c r="A1189">
        <v>98437</v>
      </c>
      <c r="B1189" t="s">
        <v>16</v>
      </c>
      <c r="C1189" t="s">
        <v>17</v>
      </c>
      <c r="D1189">
        <v>443</v>
      </c>
      <c r="E1189">
        <v>268</v>
      </c>
      <c r="F1189">
        <v>380</v>
      </c>
      <c r="G1189">
        <v>0</v>
      </c>
      <c r="H1189">
        <v>12966</v>
      </c>
      <c r="I1189">
        <v>1</v>
      </c>
      <c r="J1189">
        <v>87</v>
      </c>
      <c r="K1189">
        <v>347</v>
      </c>
      <c r="L1189">
        <v>320</v>
      </c>
      <c r="M1189">
        <v>5.7272727269999999</v>
      </c>
      <c r="N1189">
        <v>0</v>
      </c>
      <c r="O1189">
        <v>-17023</v>
      </c>
      <c r="P1189" t="s">
        <v>92</v>
      </c>
      <c r="Q1189" t="s">
        <v>125</v>
      </c>
      <c r="R1189">
        <v>10</v>
      </c>
    </row>
    <row r="1190" spans="1:18" x14ac:dyDescent="0.3">
      <c r="A1190">
        <v>54369</v>
      </c>
      <c r="B1190" t="s">
        <v>63</v>
      </c>
      <c r="C1190" t="s">
        <v>14</v>
      </c>
      <c r="D1190">
        <v>467</v>
      </c>
      <c r="E1190">
        <v>206</v>
      </c>
      <c r="F1190">
        <v>308</v>
      </c>
      <c r="G1190">
        <v>1</v>
      </c>
      <c r="H1190">
        <v>9725</v>
      </c>
      <c r="I1190">
        <v>0</v>
      </c>
      <c r="J1190">
        <v>83</v>
      </c>
      <c r="K1190">
        <v>261</v>
      </c>
      <c r="L1190">
        <v>260</v>
      </c>
      <c r="M1190">
        <v>6.6666666670000003</v>
      </c>
      <c r="N1190">
        <v>1</v>
      </c>
      <c r="O1190">
        <v>0</v>
      </c>
      <c r="P1190" t="s">
        <v>92</v>
      </c>
      <c r="Q1190" t="s">
        <v>125</v>
      </c>
      <c r="R1190">
        <v>6</v>
      </c>
    </row>
    <row r="1191" spans="1:18" x14ac:dyDescent="0.3">
      <c r="A1191">
        <v>155856</v>
      </c>
      <c r="B1191" t="s">
        <v>22</v>
      </c>
      <c r="C1191" t="s">
        <v>17</v>
      </c>
      <c r="D1191">
        <v>1207</v>
      </c>
      <c r="E1191">
        <v>284</v>
      </c>
      <c r="F1191">
        <v>488</v>
      </c>
      <c r="G1191">
        <v>8</v>
      </c>
      <c r="H1191">
        <v>19872</v>
      </c>
      <c r="I1191">
        <v>12</v>
      </c>
      <c r="J1191">
        <v>46</v>
      </c>
      <c r="K1191">
        <v>303</v>
      </c>
      <c r="L1191">
        <v>458</v>
      </c>
      <c r="M1191">
        <v>7.25</v>
      </c>
      <c r="N1191">
        <v>0</v>
      </c>
      <c r="O1191">
        <v>82</v>
      </c>
      <c r="P1191" t="s">
        <v>89</v>
      </c>
      <c r="Q1191" t="s">
        <v>120</v>
      </c>
      <c r="R1191">
        <v>10</v>
      </c>
    </row>
    <row r="1192" spans="1:18" x14ac:dyDescent="0.3">
      <c r="A1192">
        <v>107321</v>
      </c>
      <c r="B1192" t="s">
        <v>60</v>
      </c>
      <c r="C1192" t="s">
        <v>14</v>
      </c>
      <c r="D1192">
        <v>490</v>
      </c>
      <c r="E1192">
        <v>250</v>
      </c>
      <c r="F1192">
        <v>345</v>
      </c>
      <c r="G1192">
        <v>0</v>
      </c>
      <c r="H1192">
        <v>11320</v>
      </c>
      <c r="I1192">
        <v>2</v>
      </c>
      <c r="J1192">
        <v>84</v>
      </c>
      <c r="K1192">
        <v>299</v>
      </c>
      <c r="L1192">
        <v>288</v>
      </c>
      <c r="M1192">
        <v>3.269230769</v>
      </c>
      <c r="N1192">
        <v>1</v>
      </c>
      <c r="O1192">
        <v>45</v>
      </c>
      <c r="P1192" t="s">
        <v>90</v>
      </c>
      <c r="Q1192" t="s">
        <v>121</v>
      </c>
      <c r="R1192">
        <v>20</v>
      </c>
    </row>
    <row r="1193" spans="1:18" x14ac:dyDescent="0.3">
      <c r="A1193">
        <v>139500</v>
      </c>
      <c r="B1193" t="s">
        <v>55</v>
      </c>
      <c r="C1193" t="s">
        <v>17</v>
      </c>
      <c r="D1193">
        <v>805</v>
      </c>
      <c r="E1193">
        <v>207</v>
      </c>
      <c r="F1193">
        <v>289</v>
      </c>
      <c r="G1193">
        <v>0</v>
      </c>
      <c r="H1193">
        <v>10226</v>
      </c>
      <c r="I1193">
        <v>5</v>
      </c>
      <c r="J1193">
        <v>49</v>
      </c>
      <c r="K1193">
        <v>243</v>
      </c>
      <c r="L1193">
        <v>237</v>
      </c>
      <c r="M1193">
        <v>8.2666666670000009</v>
      </c>
      <c r="N1193">
        <v>0</v>
      </c>
      <c r="O1193">
        <v>81</v>
      </c>
      <c r="P1193" t="s">
        <v>104</v>
      </c>
      <c r="Q1193" t="s">
        <v>123</v>
      </c>
      <c r="R1193">
        <v>20</v>
      </c>
    </row>
    <row r="1194" spans="1:18" x14ac:dyDescent="0.3">
      <c r="A1194">
        <v>108381</v>
      </c>
      <c r="B1194" t="s">
        <v>50</v>
      </c>
      <c r="C1194" t="s">
        <v>14</v>
      </c>
      <c r="D1194">
        <v>638</v>
      </c>
      <c r="E1194">
        <v>220</v>
      </c>
      <c r="F1194">
        <v>291</v>
      </c>
      <c r="G1194">
        <v>0</v>
      </c>
      <c r="H1194">
        <v>11076</v>
      </c>
      <c r="I1194">
        <v>19</v>
      </c>
      <c r="J1194">
        <v>54</v>
      </c>
      <c r="K1194">
        <v>243</v>
      </c>
      <c r="L1194">
        <v>255</v>
      </c>
      <c r="M1194">
        <v>15.66666667</v>
      </c>
      <c r="N1194">
        <v>1</v>
      </c>
      <c r="O1194">
        <v>0</v>
      </c>
      <c r="P1194" t="s">
        <v>104</v>
      </c>
      <c r="Q1194" t="s">
        <v>123</v>
      </c>
      <c r="R1194">
        <v>20</v>
      </c>
    </row>
    <row r="1195" spans="1:18" x14ac:dyDescent="0.3">
      <c r="A1195">
        <v>129653</v>
      </c>
      <c r="B1195" t="s">
        <v>49</v>
      </c>
      <c r="C1195" t="s">
        <v>14</v>
      </c>
      <c r="D1195">
        <v>1208</v>
      </c>
      <c r="E1195">
        <v>571</v>
      </c>
      <c r="F1195">
        <v>660</v>
      </c>
      <c r="G1195">
        <v>2</v>
      </c>
      <c r="H1195">
        <v>20295</v>
      </c>
      <c r="I1195">
        <v>2</v>
      </c>
      <c r="J1195">
        <v>38</v>
      </c>
      <c r="K1195">
        <v>594</v>
      </c>
      <c r="L1195">
        <v>616</v>
      </c>
      <c r="M1195">
        <v>15</v>
      </c>
      <c r="N1195">
        <v>1</v>
      </c>
      <c r="O1195">
        <v>45</v>
      </c>
      <c r="P1195" t="s">
        <v>94</v>
      </c>
      <c r="Q1195" t="s">
        <v>122</v>
      </c>
      <c r="R1195">
        <v>15</v>
      </c>
    </row>
    <row r="1196" spans="1:18" x14ac:dyDescent="0.3">
      <c r="A1196">
        <v>102795</v>
      </c>
      <c r="B1196" t="s">
        <v>37</v>
      </c>
      <c r="C1196" t="s">
        <v>14</v>
      </c>
      <c r="D1196">
        <v>198</v>
      </c>
      <c r="E1196">
        <v>208</v>
      </c>
      <c r="F1196">
        <v>297</v>
      </c>
      <c r="G1196">
        <v>0</v>
      </c>
      <c r="H1196">
        <v>9961</v>
      </c>
      <c r="I1196">
        <v>0</v>
      </c>
      <c r="J1196">
        <v>86</v>
      </c>
      <c r="K1196">
        <v>252</v>
      </c>
      <c r="L1196">
        <v>261</v>
      </c>
      <c r="M1196">
        <v>15</v>
      </c>
      <c r="N1196">
        <v>1</v>
      </c>
      <c r="O1196">
        <v>77</v>
      </c>
      <c r="P1196" t="s">
        <v>100</v>
      </c>
      <c r="Q1196" t="s">
        <v>125</v>
      </c>
      <c r="R1196">
        <v>10</v>
      </c>
    </row>
    <row r="1197" spans="1:18" x14ac:dyDescent="0.3">
      <c r="A1197">
        <v>178085</v>
      </c>
      <c r="B1197" t="s">
        <v>51</v>
      </c>
      <c r="C1197" t="s">
        <v>14</v>
      </c>
      <c r="D1197">
        <v>443</v>
      </c>
      <c r="E1197">
        <v>204</v>
      </c>
      <c r="F1197">
        <v>267</v>
      </c>
      <c r="G1197">
        <v>0</v>
      </c>
      <c r="H1197">
        <v>9473</v>
      </c>
      <c r="I1197">
        <v>5</v>
      </c>
      <c r="J1197">
        <v>21</v>
      </c>
      <c r="K1197">
        <v>218</v>
      </c>
      <c r="L1197">
        <v>232</v>
      </c>
      <c r="M1197">
        <v>10.42857143</v>
      </c>
      <c r="N1197">
        <v>2</v>
      </c>
      <c r="O1197">
        <v>53</v>
      </c>
      <c r="P1197" t="s">
        <v>90</v>
      </c>
      <c r="Q1197" t="s">
        <v>121</v>
      </c>
      <c r="R1197">
        <v>20</v>
      </c>
    </row>
    <row r="1198" spans="1:18" x14ac:dyDescent="0.3">
      <c r="A1198">
        <v>12819</v>
      </c>
      <c r="B1198" t="s">
        <v>37</v>
      </c>
      <c r="C1198" t="s">
        <v>17</v>
      </c>
      <c r="D1198">
        <v>1284</v>
      </c>
      <c r="E1198">
        <v>410</v>
      </c>
      <c r="F1198">
        <v>642</v>
      </c>
      <c r="G1198">
        <v>35</v>
      </c>
      <c r="H1198">
        <v>24921</v>
      </c>
      <c r="I1198">
        <v>3</v>
      </c>
      <c r="J1198">
        <v>74</v>
      </c>
      <c r="K1198">
        <v>539</v>
      </c>
      <c r="L1198">
        <v>532</v>
      </c>
      <c r="M1198">
        <v>13.44444444</v>
      </c>
      <c r="N1198">
        <v>3</v>
      </c>
      <c r="O1198">
        <v>86</v>
      </c>
      <c r="P1198" t="s">
        <v>94</v>
      </c>
      <c r="Q1198" t="s">
        <v>122</v>
      </c>
      <c r="R1198">
        <v>20</v>
      </c>
    </row>
    <row r="1199" spans="1:18" x14ac:dyDescent="0.3">
      <c r="A1199">
        <v>99543</v>
      </c>
      <c r="B1199" t="s">
        <v>37</v>
      </c>
      <c r="C1199" t="s">
        <v>14</v>
      </c>
      <c r="D1199">
        <v>675</v>
      </c>
      <c r="E1199">
        <v>312</v>
      </c>
      <c r="F1199">
        <v>365</v>
      </c>
      <c r="G1199">
        <v>1</v>
      </c>
      <c r="H1199">
        <v>10538</v>
      </c>
      <c r="I1199">
        <v>1</v>
      </c>
      <c r="J1199">
        <v>81</v>
      </c>
      <c r="K1199">
        <v>352</v>
      </c>
      <c r="L1199">
        <v>343</v>
      </c>
      <c r="M1199">
        <v>5.7857142860000002</v>
      </c>
      <c r="N1199">
        <v>0</v>
      </c>
      <c r="O1199">
        <v>74</v>
      </c>
      <c r="P1199" t="s">
        <v>92</v>
      </c>
      <c r="Q1199" t="s">
        <v>125</v>
      </c>
      <c r="R1199">
        <v>15</v>
      </c>
    </row>
    <row r="1200" spans="1:18" x14ac:dyDescent="0.3">
      <c r="A1200">
        <v>65804</v>
      </c>
      <c r="B1200" t="s">
        <v>30</v>
      </c>
      <c r="C1200" t="s">
        <v>17</v>
      </c>
      <c r="D1200">
        <v>668</v>
      </c>
      <c r="E1200">
        <v>272</v>
      </c>
      <c r="F1200">
        <v>391</v>
      </c>
      <c r="G1200">
        <v>0</v>
      </c>
      <c r="H1200">
        <v>17206</v>
      </c>
      <c r="I1200">
        <v>11</v>
      </c>
      <c r="J1200">
        <v>75</v>
      </c>
      <c r="K1200">
        <v>369</v>
      </c>
      <c r="L1200">
        <v>311</v>
      </c>
      <c r="M1200">
        <v>6.4117647059999996</v>
      </c>
      <c r="N1200">
        <v>0</v>
      </c>
      <c r="O1200">
        <v>0</v>
      </c>
      <c r="P1200" t="s">
        <v>91</v>
      </c>
      <c r="Q1200" t="s">
        <v>122</v>
      </c>
      <c r="R1200">
        <v>10</v>
      </c>
    </row>
    <row r="1201" spans="1:18" x14ac:dyDescent="0.3">
      <c r="A1201">
        <v>35947</v>
      </c>
      <c r="B1201" t="s">
        <v>13</v>
      </c>
      <c r="C1201" t="s">
        <v>17</v>
      </c>
      <c r="D1201">
        <v>575</v>
      </c>
      <c r="E1201">
        <v>232</v>
      </c>
      <c r="F1201">
        <v>289</v>
      </c>
      <c r="G1201">
        <v>0</v>
      </c>
      <c r="H1201">
        <v>9634</v>
      </c>
      <c r="I1201">
        <v>17</v>
      </c>
      <c r="J1201">
        <v>27</v>
      </c>
      <c r="K1201">
        <v>259</v>
      </c>
      <c r="L1201">
        <v>255</v>
      </c>
      <c r="M1201">
        <v>7.6666666670000003</v>
      </c>
      <c r="N1201">
        <v>2</v>
      </c>
      <c r="O1201">
        <v>72</v>
      </c>
      <c r="P1201" t="s">
        <v>91</v>
      </c>
      <c r="Q1201" t="s">
        <v>122</v>
      </c>
      <c r="R1201">
        <v>14</v>
      </c>
    </row>
    <row r="1202" spans="1:18" x14ac:dyDescent="0.3">
      <c r="A1202">
        <v>152961</v>
      </c>
      <c r="B1202" t="s">
        <v>22</v>
      </c>
      <c r="C1202" t="s">
        <v>17</v>
      </c>
      <c r="D1202">
        <v>2375</v>
      </c>
      <c r="E1202">
        <v>428</v>
      </c>
      <c r="F1202">
        <v>571</v>
      </c>
      <c r="G1202">
        <v>75</v>
      </c>
      <c r="H1202">
        <v>23387</v>
      </c>
      <c r="I1202">
        <v>13</v>
      </c>
      <c r="J1202">
        <v>36</v>
      </c>
      <c r="K1202">
        <v>471</v>
      </c>
      <c r="L1202">
        <v>535</v>
      </c>
      <c r="M1202">
        <v>20</v>
      </c>
      <c r="N1202">
        <v>0</v>
      </c>
      <c r="O1202">
        <v>63</v>
      </c>
      <c r="P1202" t="s">
        <v>93</v>
      </c>
      <c r="Q1202" t="s">
        <v>120</v>
      </c>
      <c r="R1202">
        <v>8</v>
      </c>
    </row>
    <row r="1203" spans="1:18" x14ac:dyDescent="0.3">
      <c r="A1203">
        <v>161129</v>
      </c>
      <c r="B1203" t="s">
        <v>22</v>
      </c>
      <c r="C1203" t="s">
        <v>17</v>
      </c>
      <c r="D1203">
        <v>1091</v>
      </c>
      <c r="E1203">
        <v>330</v>
      </c>
      <c r="F1203">
        <v>397</v>
      </c>
      <c r="G1203">
        <v>9</v>
      </c>
      <c r="H1203">
        <v>14093</v>
      </c>
      <c r="I1203">
        <v>2</v>
      </c>
      <c r="J1203">
        <v>62</v>
      </c>
      <c r="K1203">
        <v>348</v>
      </c>
      <c r="L1203">
        <v>382</v>
      </c>
      <c r="M1203">
        <v>11.95238095</v>
      </c>
      <c r="N1203">
        <v>2</v>
      </c>
      <c r="O1203">
        <v>75</v>
      </c>
      <c r="P1203" t="s">
        <v>92</v>
      </c>
      <c r="Q1203" t="s">
        <v>125</v>
      </c>
      <c r="R1203">
        <v>20</v>
      </c>
    </row>
    <row r="1204" spans="1:18" x14ac:dyDescent="0.3">
      <c r="A1204">
        <v>177315</v>
      </c>
      <c r="B1204" t="s">
        <v>51</v>
      </c>
      <c r="C1204" t="s">
        <v>14</v>
      </c>
      <c r="D1204">
        <v>1015</v>
      </c>
      <c r="E1204">
        <v>354</v>
      </c>
      <c r="F1204">
        <v>422</v>
      </c>
      <c r="G1204">
        <v>5</v>
      </c>
      <c r="H1204">
        <v>13340</v>
      </c>
      <c r="I1204">
        <v>8</v>
      </c>
      <c r="J1204">
        <v>38</v>
      </c>
      <c r="K1204">
        <v>360</v>
      </c>
      <c r="L1204">
        <v>404</v>
      </c>
      <c r="M1204">
        <v>8.25</v>
      </c>
      <c r="N1204">
        <v>0</v>
      </c>
      <c r="O1204">
        <v>59</v>
      </c>
      <c r="P1204" t="s">
        <v>90</v>
      </c>
      <c r="Q1204" t="s">
        <v>121</v>
      </c>
      <c r="R1204">
        <v>15</v>
      </c>
    </row>
    <row r="1205" spans="1:18" x14ac:dyDescent="0.3">
      <c r="A1205">
        <v>104755</v>
      </c>
      <c r="B1205" t="s">
        <v>28</v>
      </c>
      <c r="C1205" t="s">
        <v>14</v>
      </c>
      <c r="D1205">
        <v>1413</v>
      </c>
      <c r="E1205">
        <v>634</v>
      </c>
      <c r="F1205">
        <v>755</v>
      </c>
      <c r="G1205">
        <v>21</v>
      </c>
      <c r="H1205">
        <v>27583</v>
      </c>
      <c r="I1205">
        <v>3</v>
      </c>
      <c r="J1205">
        <v>16</v>
      </c>
      <c r="K1205">
        <v>665</v>
      </c>
      <c r="L1205">
        <v>727</v>
      </c>
      <c r="M1205">
        <v>8.2857142859999993</v>
      </c>
      <c r="N1205">
        <v>2</v>
      </c>
      <c r="O1205">
        <v>77</v>
      </c>
      <c r="P1205" t="s">
        <v>94</v>
      </c>
      <c r="Q1205" t="s">
        <v>122</v>
      </c>
      <c r="R1205">
        <v>16</v>
      </c>
    </row>
    <row r="1206" spans="1:18" x14ac:dyDescent="0.3">
      <c r="A1206">
        <v>147838</v>
      </c>
      <c r="B1206" t="s">
        <v>22</v>
      </c>
      <c r="C1206" t="s">
        <v>17</v>
      </c>
      <c r="D1206">
        <v>3738</v>
      </c>
      <c r="E1206">
        <v>534</v>
      </c>
      <c r="F1206">
        <v>683</v>
      </c>
      <c r="G1206">
        <v>86</v>
      </c>
      <c r="H1206">
        <v>26455</v>
      </c>
      <c r="I1206">
        <v>24</v>
      </c>
      <c r="J1206">
        <v>42</v>
      </c>
      <c r="K1206">
        <v>581</v>
      </c>
      <c r="L1206">
        <v>599</v>
      </c>
      <c r="M1206">
        <v>16</v>
      </c>
      <c r="N1206">
        <v>0</v>
      </c>
      <c r="O1206">
        <v>67</v>
      </c>
      <c r="P1206" t="s">
        <v>94</v>
      </c>
      <c r="Q1206" t="s">
        <v>122</v>
      </c>
      <c r="R1206">
        <v>20</v>
      </c>
    </row>
    <row r="1207" spans="1:18" x14ac:dyDescent="0.3">
      <c r="A1207">
        <v>182748</v>
      </c>
      <c r="B1207" t="s">
        <v>41</v>
      </c>
      <c r="C1207" t="s">
        <v>14</v>
      </c>
      <c r="D1207">
        <v>849</v>
      </c>
      <c r="E1207">
        <v>281</v>
      </c>
      <c r="F1207">
        <v>380</v>
      </c>
      <c r="G1207">
        <v>10</v>
      </c>
      <c r="H1207">
        <v>14308</v>
      </c>
      <c r="I1207">
        <v>4</v>
      </c>
      <c r="J1207">
        <v>48</v>
      </c>
      <c r="K1207">
        <v>327</v>
      </c>
      <c r="L1207">
        <v>327</v>
      </c>
      <c r="M1207">
        <v>13.30769231</v>
      </c>
      <c r="N1207">
        <v>2</v>
      </c>
      <c r="O1207">
        <v>72</v>
      </c>
      <c r="P1207" t="s">
        <v>89</v>
      </c>
      <c r="Q1207" t="s">
        <v>120</v>
      </c>
      <c r="R1207">
        <v>12</v>
      </c>
    </row>
    <row r="1208" spans="1:18" x14ac:dyDescent="0.3">
      <c r="A1208">
        <v>177238</v>
      </c>
      <c r="B1208" t="s">
        <v>51</v>
      </c>
      <c r="C1208" t="s">
        <v>17</v>
      </c>
      <c r="D1208">
        <v>871</v>
      </c>
      <c r="E1208">
        <v>309</v>
      </c>
      <c r="F1208">
        <v>390</v>
      </c>
      <c r="G1208">
        <v>8</v>
      </c>
      <c r="H1208">
        <v>15151</v>
      </c>
      <c r="I1208">
        <v>2</v>
      </c>
      <c r="J1208">
        <v>45</v>
      </c>
      <c r="K1208">
        <v>344</v>
      </c>
      <c r="L1208">
        <v>362</v>
      </c>
      <c r="M1208">
        <v>9.5500000000000007</v>
      </c>
      <c r="N1208">
        <v>0</v>
      </c>
      <c r="O1208">
        <v>65</v>
      </c>
      <c r="P1208" t="s">
        <v>90</v>
      </c>
      <c r="Q1208" t="s">
        <v>121</v>
      </c>
      <c r="R1208">
        <v>12</v>
      </c>
    </row>
    <row r="1209" spans="1:18" x14ac:dyDescent="0.3">
      <c r="A1209">
        <v>191138</v>
      </c>
      <c r="B1209" t="s">
        <v>21</v>
      </c>
      <c r="C1209" t="s">
        <v>17</v>
      </c>
      <c r="D1209">
        <v>571</v>
      </c>
      <c r="E1209">
        <v>300</v>
      </c>
      <c r="F1209">
        <v>366</v>
      </c>
      <c r="G1209">
        <v>1</v>
      </c>
      <c r="H1209">
        <v>10689</v>
      </c>
      <c r="I1209">
        <v>2</v>
      </c>
      <c r="J1209">
        <v>67</v>
      </c>
      <c r="K1209">
        <v>333</v>
      </c>
      <c r="L1209">
        <v>336</v>
      </c>
      <c r="M1209">
        <v>15</v>
      </c>
      <c r="N1209">
        <v>0</v>
      </c>
      <c r="O1209">
        <v>55</v>
      </c>
      <c r="P1209" t="s">
        <v>90</v>
      </c>
      <c r="Q1209" t="s">
        <v>121</v>
      </c>
      <c r="R1209">
        <v>15</v>
      </c>
    </row>
    <row r="1210" spans="1:18" x14ac:dyDescent="0.3">
      <c r="A1210">
        <v>133932</v>
      </c>
      <c r="B1210" t="s">
        <v>41</v>
      </c>
      <c r="C1210" t="s">
        <v>14</v>
      </c>
      <c r="D1210">
        <v>1167.273896595208</v>
      </c>
      <c r="E1210">
        <v>55</v>
      </c>
      <c r="F1210">
        <v>89</v>
      </c>
      <c r="G1210">
        <v>0</v>
      </c>
      <c r="H1210">
        <v>8170</v>
      </c>
      <c r="I1210">
        <v>4</v>
      </c>
      <c r="J1210">
        <v>29</v>
      </c>
      <c r="K1210">
        <v>68</v>
      </c>
      <c r="L1210">
        <v>63</v>
      </c>
      <c r="M1210">
        <v>4.5555555559999998</v>
      </c>
      <c r="N1210">
        <v>0</v>
      </c>
      <c r="O1210">
        <v>0</v>
      </c>
      <c r="P1210" t="s">
        <v>100</v>
      </c>
      <c r="Q1210" t="s">
        <v>125</v>
      </c>
      <c r="R1210">
        <v>5</v>
      </c>
    </row>
    <row r="1211" spans="1:18" x14ac:dyDescent="0.3">
      <c r="A1211">
        <v>120608</v>
      </c>
      <c r="B1211" t="s">
        <v>21</v>
      </c>
      <c r="C1211" t="s">
        <v>97</v>
      </c>
      <c r="D1211">
        <v>375</v>
      </c>
      <c r="E1211">
        <v>182</v>
      </c>
      <c r="F1211">
        <v>232</v>
      </c>
      <c r="G1211">
        <v>0</v>
      </c>
      <c r="H1211">
        <v>8256</v>
      </c>
      <c r="I1211">
        <v>4</v>
      </c>
      <c r="J1211">
        <v>72</v>
      </c>
      <c r="K1211">
        <v>207</v>
      </c>
      <c r="L1211">
        <v>208</v>
      </c>
      <c r="M1211">
        <v>15</v>
      </c>
      <c r="N1211">
        <v>0</v>
      </c>
      <c r="O1211">
        <v>0</v>
      </c>
      <c r="P1211" t="s">
        <v>98</v>
      </c>
      <c r="Q1211" t="s">
        <v>120</v>
      </c>
      <c r="R1211">
        <v>15</v>
      </c>
    </row>
    <row r="1212" spans="1:18" x14ac:dyDescent="0.3">
      <c r="A1212">
        <v>11562</v>
      </c>
      <c r="B1212" t="s">
        <v>22</v>
      </c>
      <c r="C1212" t="s">
        <v>17</v>
      </c>
      <c r="D1212">
        <v>3435</v>
      </c>
      <c r="E1212">
        <v>490</v>
      </c>
      <c r="F1212">
        <v>614</v>
      </c>
      <c r="G1212">
        <v>91</v>
      </c>
      <c r="H1212">
        <v>26467</v>
      </c>
      <c r="I1212">
        <v>26</v>
      </c>
      <c r="J1212">
        <v>40</v>
      </c>
      <c r="K1212">
        <v>546</v>
      </c>
      <c r="L1212">
        <v>560</v>
      </c>
      <c r="M1212">
        <v>32.30769231</v>
      </c>
      <c r="N1212">
        <v>0</v>
      </c>
      <c r="O1212">
        <v>72</v>
      </c>
      <c r="P1212" t="s">
        <v>94</v>
      </c>
      <c r="Q1212" t="s">
        <v>122</v>
      </c>
      <c r="R1212">
        <v>50</v>
      </c>
    </row>
    <row r="1213" spans="1:18" x14ac:dyDescent="0.3">
      <c r="A1213">
        <v>87541</v>
      </c>
      <c r="B1213" t="s">
        <v>41</v>
      </c>
      <c r="C1213" t="s">
        <v>17</v>
      </c>
      <c r="D1213">
        <v>466</v>
      </c>
      <c r="E1213">
        <v>211</v>
      </c>
      <c r="F1213">
        <v>289</v>
      </c>
      <c r="G1213">
        <v>0</v>
      </c>
      <c r="H1213">
        <v>10094</v>
      </c>
      <c r="I1213">
        <v>4</v>
      </c>
      <c r="J1213">
        <v>61</v>
      </c>
      <c r="K1213">
        <v>252</v>
      </c>
      <c r="L1213">
        <v>244</v>
      </c>
      <c r="M1213">
        <v>5.625</v>
      </c>
      <c r="N1213">
        <v>0</v>
      </c>
      <c r="O1213">
        <v>52</v>
      </c>
      <c r="P1213" t="s">
        <v>92</v>
      </c>
      <c r="Q1213" t="s">
        <v>125</v>
      </c>
      <c r="R1213">
        <v>5</v>
      </c>
    </row>
    <row r="1214" spans="1:18" x14ac:dyDescent="0.3">
      <c r="A1214">
        <v>1722</v>
      </c>
      <c r="B1214" t="s">
        <v>22</v>
      </c>
      <c r="C1214" t="s">
        <v>14</v>
      </c>
      <c r="D1214">
        <v>1668</v>
      </c>
      <c r="E1214">
        <v>648</v>
      </c>
      <c r="F1214">
        <v>668</v>
      </c>
      <c r="G1214">
        <v>12</v>
      </c>
      <c r="H1214">
        <v>20187</v>
      </c>
      <c r="I1214">
        <v>9</v>
      </c>
      <c r="J1214">
        <v>60</v>
      </c>
      <c r="K1214">
        <v>664</v>
      </c>
      <c r="L1214">
        <v>663</v>
      </c>
      <c r="M1214">
        <v>13.38461539</v>
      </c>
      <c r="N1214">
        <v>1002</v>
      </c>
      <c r="O1214">
        <v>45</v>
      </c>
      <c r="P1214" t="s">
        <v>93</v>
      </c>
      <c r="Q1214" t="s">
        <v>120</v>
      </c>
      <c r="R1214">
        <v>10</v>
      </c>
    </row>
    <row r="1215" spans="1:18" x14ac:dyDescent="0.3">
      <c r="A1215">
        <v>32843</v>
      </c>
      <c r="B1215" t="s">
        <v>13</v>
      </c>
      <c r="C1215" t="s">
        <v>14</v>
      </c>
      <c r="D1215">
        <v>546</v>
      </c>
      <c r="E1215">
        <v>283</v>
      </c>
      <c r="F1215">
        <v>322</v>
      </c>
      <c r="G1215">
        <v>0</v>
      </c>
      <c r="H1215">
        <v>10785</v>
      </c>
      <c r="I1215">
        <v>0</v>
      </c>
      <c r="J1215">
        <v>63</v>
      </c>
      <c r="K1215">
        <v>256</v>
      </c>
      <c r="L1215">
        <v>344</v>
      </c>
      <c r="M1215">
        <v>15</v>
      </c>
      <c r="N1215">
        <v>1</v>
      </c>
      <c r="O1215">
        <v>38</v>
      </c>
      <c r="P1215" t="s">
        <v>98</v>
      </c>
      <c r="Q1215" t="s">
        <v>120</v>
      </c>
      <c r="R1215">
        <v>15</v>
      </c>
    </row>
    <row r="1216" spans="1:18" x14ac:dyDescent="0.3">
      <c r="A1216">
        <v>77439</v>
      </c>
      <c r="B1216" t="s">
        <v>36</v>
      </c>
      <c r="C1216" t="s">
        <v>14</v>
      </c>
      <c r="D1216">
        <v>713</v>
      </c>
      <c r="E1216">
        <v>360</v>
      </c>
      <c r="F1216">
        <v>429</v>
      </c>
      <c r="G1216">
        <v>0</v>
      </c>
      <c r="H1216">
        <v>12547</v>
      </c>
      <c r="I1216">
        <v>2</v>
      </c>
      <c r="J1216">
        <v>91</v>
      </c>
      <c r="K1216">
        <v>372</v>
      </c>
      <c r="L1216">
        <v>408</v>
      </c>
      <c r="M1216">
        <v>11.3125</v>
      </c>
      <c r="N1216">
        <v>2</v>
      </c>
      <c r="O1216">
        <v>66</v>
      </c>
      <c r="P1216" t="s">
        <v>92</v>
      </c>
      <c r="Q1216" t="s">
        <v>125</v>
      </c>
      <c r="R1216">
        <v>17</v>
      </c>
    </row>
    <row r="1217" spans="1:18" x14ac:dyDescent="0.3">
      <c r="A1217">
        <v>140457</v>
      </c>
      <c r="B1217" t="s">
        <v>55</v>
      </c>
      <c r="C1217" t="s">
        <v>14</v>
      </c>
      <c r="D1217">
        <v>576</v>
      </c>
      <c r="E1217">
        <v>263</v>
      </c>
      <c r="F1217">
        <v>338</v>
      </c>
      <c r="G1217">
        <v>1</v>
      </c>
      <c r="H1217">
        <v>12326</v>
      </c>
      <c r="I1217">
        <v>0</v>
      </c>
      <c r="J1217">
        <v>51</v>
      </c>
      <c r="K1217">
        <v>355</v>
      </c>
      <c r="L1217">
        <v>304</v>
      </c>
      <c r="M1217">
        <v>6.04</v>
      </c>
      <c r="N1217">
        <v>1</v>
      </c>
      <c r="O1217">
        <v>73</v>
      </c>
      <c r="P1217" t="s">
        <v>90</v>
      </c>
      <c r="Q1217" t="s">
        <v>121</v>
      </c>
      <c r="R1217">
        <v>10</v>
      </c>
    </row>
    <row r="1218" spans="1:18" x14ac:dyDescent="0.3">
      <c r="A1218">
        <v>70144</v>
      </c>
      <c r="B1218" t="s">
        <v>13</v>
      </c>
      <c r="C1218" t="s">
        <v>17</v>
      </c>
      <c r="D1218">
        <v>585</v>
      </c>
      <c r="E1218">
        <v>459</v>
      </c>
      <c r="F1218">
        <v>427</v>
      </c>
      <c r="G1218">
        <v>0</v>
      </c>
      <c r="H1218">
        <v>8656</v>
      </c>
      <c r="I1218">
        <v>0</v>
      </c>
      <c r="J1218">
        <v>33</v>
      </c>
      <c r="K1218">
        <v>393</v>
      </c>
      <c r="L1218">
        <v>445</v>
      </c>
      <c r="M1218">
        <v>13.58333333</v>
      </c>
      <c r="N1218">
        <v>0</v>
      </c>
      <c r="O1218">
        <v>80</v>
      </c>
      <c r="P1218" t="s">
        <v>99</v>
      </c>
      <c r="Q1218" t="s">
        <v>122</v>
      </c>
      <c r="R1218">
        <v>15</v>
      </c>
    </row>
    <row r="1219" spans="1:18" x14ac:dyDescent="0.3">
      <c r="A1219">
        <v>157947</v>
      </c>
      <c r="B1219" t="s">
        <v>22</v>
      </c>
      <c r="C1219" t="s">
        <v>17</v>
      </c>
      <c r="D1219">
        <v>2022</v>
      </c>
      <c r="E1219">
        <v>441</v>
      </c>
      <c r="F1219">
        <v>569</v>
      </c>
      <c r="G1219">
        <v>52</v>
      </c>
      <c r="H1219">
        <v>21300</v>
      </c>
      <c r="I1219">
        <v>14</v>
      </c>
      <c r="J1219">
        <v>44</v>
      </c>
      <c r="K1219">
        <v>534</v>
      </c>
      <c r="L1219">
        <v>496</v>
      </c>
      <c r="M1219">
        <v>4.7777777779999999</v>
      </c>
      <c r="N1219">
        <v>0</v>
      </c>
      <c r="O1219">
        <v>0</v>
      </c>
      <c r="P1219" t="s">
        <v>96</v>
      </c>
      <c r="Q1219" t="s">
        <v>123</v>
      </c>
      <c r="R1219">
        <v>5</v>
      </c>
    </row>
    <row r="1220" spans="1:18" x14ac:dyDescent="0.3">
      <c r="A1220">
        <v>137680</v>
      </c>
      <c r="B1220" t="s">
        <v>33</v>
      </c>
      <c r="C1220" t="s">
        <v>17</v>
      </c>
      <c r="D1220">
        <v>786</v>
      </c>
      <c r="E1220">
        <v>220</v>
      </c>
      <c r="F1220">
        <v>318</v>
      </c>
      <c r="G1220">
        <v>2</v>
      </c>
      <c r="H1220">
        <v>11624</v>
      </c>
      <c r="I1220">
        <v>2</v>
      </c>
      <c r="J1220">
        <v>27</v>
      </c>
      <c r="K1220">
        <v>264</v>
      </c>
      <c r="L1220">
        <v>274</v>
      </c>
      <c r="M1220">
        <v>6.2222222220000001</v>
      </c>
      <c r="N1220">
        <v>0</v>
      </c>
      <c r="O1220">
        <v>74</v>
      </c>
      <c r="P1220" t="s">
        <v>92</v>
      </c>
      <c r="Q1220" t="s">
        <v>125</v>
      </c>
      <c r="R1220">
        <v>5</v>
      </c>
    </row>
    <row r="1221" spans="1:18" x14ac:dyDescent="0.3">
      <c r="A1221">
        <v>153708</v>
      </c>
      <c r="B1221" t="s">
        <v>22</v>
      </c>
      <c r="C1221" t="s">
        <v>17</v>
      </c>
      <c r="D1221">
        <v>1406</v>
      </c>
      <c r="E1221">
        <v>431</v>
      </c>
      <c r="F1221">
        <v>556</v>
      </c>
      <c r="G1221">
        <v>21</v>
      </c>
      <c r="H1221">
        <v>21369</v>
      </c>
      <c r="I1221">
        <v>21</v>
      </c>
      <c r="J1221">
        <v>35</v>
      </c>
      <c r="K1221">
        <v>536</v>
      </c>
      <c r="L1221">
        <v>453</v>
      </c>
      <c r="M1221">
        <v>15</v>
      </c>
      <c r="N1221">
        <v>28</v>
      </c>
      <c r="O1221">
        <v>0</v>
      </c>
      <c r="P1221" t="s">
        <v>104</v>
      </c>
      <c r="Q1221" t="s">
        <v>123</v>
      </c>
      <c r="R1221">
        <v>21</v>
      </c>
    </row>
    <row r="1222" spans="1:18" x14ac:dyDescent="0.3">
      <c r="A1222">
        <v>27217</v>
      </c>
      <c r="B1222" t="s">
        <v>40</v>
      </c>
      <c r="C1222" t="s">
        <v>17</v>
      </c>
      <c r="D1222">
        <v>503</v>
      </c>
      <c r="E1222">
        <v>239</v>
      </c>
      <c r="F1222">
        <v>324</v>
      </c>
      <c r="G1222">
        <v>1</v>
      </c>
      <c r="H1222">
        <v>10308</v>
      </c>
      <c r="I1222">
        <v>0</v>
      </c>
      <c r="J1222">
        <v>84</v>
      </c>
      <c r="K1222">
        <v>275</v>
      </c>
      <c r="L1222">
        <v>287</v>
      </c>
      <c r="M1222">
        <v>20</v>
      </c>
      <c r="N1222">
        <v>0</v>
      </c>
      <c r="O1222">
        <v>0</v>
      </c>
      <c r="P1222" t="s">
        <v>92</v>
      </c>
      <c r="Q1222" t="s">
        <v>125</v>
      </c>
      <c r="R1222">
        <v>15</v>
      </c>
    </row>
    <row r="1223" spans="1:18" x14ac:dyDescent="0.3">
      <c r="A1223">
        <v>1442</v>
      </c>
      <c r="B1223" t="s">
        <v>37</v>
      </c>
      <c r="C1223" t="s">
        <v>17</v>
      </c>
      <c r="D1223">
        <v>1602</v>
      </c>
      <c r="E1223">
        <v>459</v>
      </c>
      <c r="F1223">
        <v>593</v>
      </c>
      <c r="G1223">
        <v>32</v>
      </c>
      <c r="H1223">
        <v>18855</v>
      </c>
      <c r="I1223">
        <v>4</v>
      </c>
      <c r="J1223">
        <v>67</v>
      </c>
      <c r="K1223">
        <v>475</v>
      </c>
      <c r="L1223">
        <v>561</v>
      </c>
      <c r="M1223">
        <v>18.421052629999998</v>
      </c>
      <c r="N1223">
        <v>0</v>
      </c>
      <c r="O1223">
        <v>38</v>
      </c>
      <c r="P1223" t="s">
        <v>93</v>
      </c>
      <c r="Q1223" t="s">
        <v>120</v>
      </c>
      <c r="R1223">
        <v>24</v>
      </c>
    </row>
    <row r="1224" spans="1:18" x14ac:dyDescent="0.3">
      <c r="A1224">
        <v>38327</v>
      </c>
      <c r="B1224" t="s">
        <v>13</v>
      </c>
      <c r="C1224" t="s">
        <v>14</v>
      </c>
      <c r="D1224">
        <v>736</v>
      </c>
      <c r="E1224">
        <v>274</v>
      </c>
      <c r="F1224">
        <v>316</v>
      </c>
      <c r="G1224">
        <v>0</v>
      </c>
      <c r="H1224">
        <v>11510</v>
      </c>
      <c r="I1224">
        <v>69</v>
      </c>
      <c r="J1224">
        <v>16</v>
      </c>
      <c r="K1224">
        <v>276</v>
      </c>
      <c r="L1224">
        <v>311</v>
      </c>
      <c r="M1224">
        <v>10.4</v>
      </c>
      <c r="N1224">
        <v>1</v>
      </c>
      <c r="O1224">
        <v>86</v>
      </c>
      <c r="P1224" t="s">
        <v>91</v>
      </c>
      <c r="Q1224" t="s">
        <v>122</v>
      </c>
      <c r="R1224">
        <v>11</v>
      </c>
    </row>
    <row r="1225" spans="1:18" x14ac:dyDescent="0.3">
      <c r="A1225">
        <v>109287</v>
      </c>
      <c r="B1225" t="s">
        <v>50</v>
      </c>
      <c r="C1225" t="s">
        <v>17</v>
      </c>
      <c r="D1225">
        <v>393</v>
      </c>
      <c r="E1225">
        <v>130</v>
      </c>
      <c r="F1225">
        <v>213</v>
      </c>
      <c r="G1225">
        <v>0</v>
      </c>
      <c r="H1225">
        <v>5559</v>
      </c>
      <c r="I1225">
        <v>0</v>
      </c>
      <c r="J1225">
        <v>92</v>
      </c>
      <c r="K1225">
        <v>147</v>
      </c>
      <c r="L1225">
        <v>178</v>
      </c>
      <c r="M1225">
        <v>4.3636363640000004</v>
      </c>
      <c r="N1225">
        <v>0</v>
      </c>
      <c r="O1225">
        <v>0</v>
      </c>
      <c r="P1225" t="s">
        <v>98</v>
      </c>
      <c r="Q1225" t="s">
        <v>120</v>
      </c>
      <c r="R1225">
        <v>5</v>
      </c>
    </row>
    <row r="1226" spans="1:18" x14ac:dyDescent="0.3">
      <c r="A1226">
        <v>77784</v>
      </c>
      <c r="B1226" t="s">
        <v>36</v>
      </c>
      <c r="C1226" t="s">
        <v>17</v>
      </c>
      <c r="D1226">
        <v>987</v>
      </c>
      <c r="E1226">
        <v>430</v>
      </c>
      <c r="F1226">
        <v>521</v>
      </c>
      <c r="G1226">
        <v>2</v>
      </c>
      <c r="H1226">
        <v>18625</v>
      </c>
      <c r="I1226">
        <v>1</v>
      </c>
      <c r="J1226">
        <v>80</v>
      </c>
      <c r="K1226">
        <v>469</v>
      </c>
      <c r="L1226">
        <v>476</v>
      </c>
      <c r="M1226">
        <v>10</v>
      </c>
      <c r="N1226">
        <v>0</v>
      </c>
      <c r="O1226">
        <v>26</v>
      </c>
      <c r="P1226" t="s">
        <v>94</v>
      </c>
      <c r="Q1226" t="s">
        <v>122</v>
      </c>
      <c r="R1226">
        <v>16</v>
      </c>
    </row>
    <row r="1227" spans="1:18" x14ac:dyDescent="0.3">
      <c r="A1227">
        <v>22098</v>
      </c>
      <c r="B1227" t="s">
        <v>18</v>
      </c>
      <c r="C1227" t="s">
        <v>17</v>
      </c>
      <c r="D1227">
        <v>529</v>
      </c>
      <c r="E1227">
        <v>254</v>
      </c>
      <c r="F1227">
        <v>326</v>
      </c>
      <c r="G1227">
        <v>1</v>
      </c>
      <c r="H1227">
        <v>11595</v>
      </c>
      <c r="I1227">
        <v>2</v>
      </c>
      <c r="J1227">
        <v>73</v>
      </c>
      <c r="K1227">
        <v>301</v>
      </c>
      <c r="L1227">
        <v>284</v>
      </c>
      <c r="M1227">
        <v>2.4398148150000001</v>
      </c>
      <c r="N1227">
        <v>2</v>
      </c>
      <c r="O1227">
        <v>69</v>
      </c>
      <c r="P1227" t="s">
        <v>90</v>
      </c>
      <c r="Q1227" t="s">
        <v>121</v>
      </c>
      <c r="R1227">
        <v>2</v>
      </c>
    </row>
    <row r="1228" spans="1:18" x14ac:dyDescent="0.3">
      <c r="A1228">
        <v>156224</v>
      </c>
      <c r="B1228" t="s">
        <v>22</v>
      </c>
      <c r="C1228" t="s">
        <v>14</v>
      </c>
      <c r="D1228">
        <v>4933</v>
      </c>
      <c r="E1228">
        <v>691</v>
      </c>
      <c r="F1228">
        <v>816</v>
      </c>
      <c r="G1228">
        <v>94</v>
      </c>
      <c r="H1228">
        <v>37073</v>
      </c>
      <c r="I1228">
        <v>14</v>
      </c>
      <c r="J1228">
        <v>26</v>
      </c>
      <c r="K1228">
        <v>736</v>
      </c>
      <c r="L1228">
        <v>762</v>
      </c>
      <c r="M1228">
        <v>26.5</v>
      </c>
      <c r="N1228">
        <v>0</v>
      </c>
      <c r="O1228">
        <v>50</v>
      </c>
      <c r="P1228" t="s">
        <v>95</v>
      </c>
      <c r="Q1228" t="s">
        <v>121</v>
      </c>
      <c r="R1228">
        <v>30</v>
      </c>
    </row>
    <row r="1229" spans="1:18" x14ac:dyDescent="0.3">
      <c r="A1229">
        <v>169224</v>
      </c>
      <c r="B1229" t="s">
        <v>22</v>
      </c>
      <c r="C1229" t="s">
        <v>17</v>
      </c>
      <c r="D1229">
        <v>1178</v>
      </c>
      <c r="E1229">
        <v>482</v>
      </c>
      <c r="F1229">
        <v>573</v>
      </c>
      <c r="G1229">
        <v>0</v>
      </c>
      <c r="H1229">
        <v>16952</v>
      </c>
      <c r="I1229">
        <v>3</v>
      </c>
      <c r="J1229">
        <v>48</v>
      </c>
      <c r="K1229">
        <v>507</v>
      </c>
      <c r="L1229">
        <v>543</v>
      </c>
      <c r="M1229">
        <v>15.57142857</v>
      </c>
      <c r="N1229">
        <v>0</v>
      </c>
      <c r="O1229">
        <v>75</v>
      </c>
      <c r="P1229" t="s">
        <v>93</v>
      </c>
      <c r="Q1229" t="s">
        <v>120</v>
      </c>
      <c r="R1229">
        <v>36</v>
      </c>
    </row>
    <row r="1230" spans="1:18" x14ac:dyDescent="0.3">
      <c r="A1230">
        <v>146341</v>
      </c>
      <c r="B1230" t="s">
        <v>22</v>
      </c>
      <c r="C1230" t="s">
        <v>14</v>
      </c>
      <c r="D1230">
        <v>2397</v>
      </c>
      <c r="E1230">
        <v>409</v>
      </c>
      <c r="F1230">
        <v>459</v>
      </c>
      <c r="G1230">
        <v>77</v>
      </c>
      <c r="H1230">
        <v>16946</v>
      </c>
      <c r="I1230">
        <v>13</v>
      </c>
      <c r="J1230">
        <v>47</v>
      </c>
      <c r="K1230">
        <v>486</v>
      </c>
      <c r="L1230">
        <v>402</v>
      </c>
      <c r="M1230">
        <v>9.9</v>
      </c>
      <c r="N1230">
        <v>1</v>
      </c>
      <c r="O1230">
        <v>80</v>
      </c>
      <c r="P1230" t="s">
        <v>104</v>
      </c>
      <c r="Q1230" t="s">
        <v>123</v>
      </c>
      <c r="R1230">
        <v>20</v>
      </c>
    </row>
    <row r="1231" spans="1:18" x14ac:dyDescent="0.3">
      <c r="A1231">
        <v>102630</v>
      </c>
      <c r="B1231" t="s">
        <v>37</v>
      </c>
      <c r="C1231" t="s">
        <v>14</v>
      </c>
      <c r="D1231">
        <v>651</v>
      </c>
      <c r="E1231">
        <v>336</v>
      </c>
      <c r="F1231">
        <v>459</v>
      </c>
      <c r="G1231">
        <v>0</v>
      </c>
      <c r="H1231">
        <v>15058</v>
      </c>
      <c r="I1231">
        <v>0</v>
      </c>
      <c r="J1231">
        <v>75</v>
      </c>
      <c r="K1231">
        <v>415</v>
      </c>
      <c r="L1231">
        <v>395</v>
      </c>
      <c r="M1231">
        <v>3.5789473680000001</v>
      </c>
      <c r="N1231">
        <v>2</v>
      </c>
      <c r="O1231">
        <v>0</v>
      </c>
      <c r="P1231" t="s">
        <v>92</v>
      </c>
      <c r="Q1231" t="s">
        <v>125</v>
      </c>
      <c r="R1231">
        <v>5</v>
      </c>
    </row>
    <row r="1232" spans="1:18" x14ac:dyDescent="0.3">
      <c r="A1232">
        <v>119362</v>
      </c>
      <c r="B1232" t="s">
        <v>21</v>
      </c>
      <c r="C1232" t="s">
        <v>17</v>
      </c>
      <c r="D1232">
        <v>1711</v>
      </c>
      <c r="E1232">
        <v>400</v>
      </c>
      <c r="F1232">
        <v>810</v>
      </c>
      <c r="G1232">
        <v>34</v>
      </c>
      <c r="H1232">
        <v>33841</v>
      </c>
      <c r="I1232">
        <v>2</v>
      </c>
      <c r="J1232">
        <v>66</v>
      </c>
      <c r="K1232">
        <v>806</v>
      </c>
      <c r="L1232">
        <v>566</v>
      </c>
      <c r="M1232">
        <v>16</v>
      </c>
      <c r="N1232">
        <v>28</v>
      </c>
      <c r="O1232">
        <v>77</v>
      </c>
      <c r="P1232" t="s">
        <v>93</v>
      </c>
      <c r="Q1232" t="s">
        <v>120</v>
      </c>
      <c r="R1232">
        <v>45</v>
      </c>
    </row>
    <row r="1233" spans="1:18" x14ac:dyDescent="0.3">
      <c r="A1233">
        <v>92962</v>
      </c>
      <c r="B1233" t="s">
        <v>22</v>
      </c>
      <c r="C1233" t="s">
        <v>14</v>
      </c>
      <c r="D1233">
        <v>3663</v>
      </c>
      <c r="E1233">
        <v>749</v>
      </c>
      <c r="F1233">
        <v>818</v>
      </c>
      <c r="G1233">
        <v>87</v>
      </c>
      <c r="H1233">
        <v>27400</v>
      </c>
      <c r="I1233">
        <v>14</v>
      </c>
      <c r="J1233">
        <v>52</v>
      </c>
      <c r="K1233">
        <v>777</v>
      </c>
      <c r="L1233">
        <v>784</v>
      </c>
      <c r="M1233">
        <v>20</v>
      </c>
      <c r="N1233">
        <v>1</v>
      </c>
      <c r="O1233">
        <v>0</v>
      </c>
      <c r="P1233" t="s">
        <v>96</v>
      </c>
      <c r="Q1233" t="s">
        <v>123</v>
      </c>
      <c r="R1233">
        <v>20</v>
      </c>
    </row>
    <row r="1234" spans="1:18" x14ac:dyDescent="0.3">
      <c r="A1234">
        <v>14420</v>
      </c>
      <c r="B1234" t="s">
        <v>47</v>
      </c>
      <c r="C1234" t="s">
        <v>17</v>
      </c>
      <c r="D1234">
        <v>473</v>
      </c>
      <c r="E1234">
        <v>300</v>
      </c>
      <c r="F1234">
        <v>373</v>
      </c>
      <c r="G1234">
        <v>0</v>
      </c>
      <c r="H1234">
        <v>11482</v>
      </c>
      <c r="I1234">
        <v>0</v>
      </c>
      <c r="J1234">
        <v>80</v>
      </c>
      <c r="K1234">
        <v>319</v>
      </c>
      <c r="L1234">
        <v>333</v>
      </c>
      <c r="M1234">
        <v>8.6666666669999994</v>
      </c>
      <c r="N1234">
        <v>0</v>
      </c>
      <c r="O1234">
        <v>-17043</v>
      </c>
      <c r="P1234" t="s">
        <v>90</v>
      </c>
      <c r="Q1234" t="s">
        <v>121</v>
      </c>
      <c r="R1234">
        <v>10</v>
      </c>
    </row>
    <row r="1235" spans="1:18" x14ac:dyDescent="0.3">
      <c r="A1235">
        <v>157687</v>
      </c>
      <c r="B1235" t="s">
        <v>22</v>
      </c>
      <c r="C1235" t="s">
        <v>17</v>
      </c>
      <c r="D1235">
        <v>4954</v>
      </c>
      <c r="E1235">
        <v>1106</v>
      </c>
      <c r="F1235">
        <v>1146</v>
      </c>
      <c r="G1235">
        <v>99</v>
      </c>
      <c r="H1235">
        <v>42857</v>
      </c>
      <c r="I1235">
        <v>6</v>
      </c>
      <c r="J1235">
        <v>55</v>
      </c>
      <c r="K1235">
        <v>1195</v>
      </c>
      <c r="L1235">
        <v>1086</v>
      </c>
      <c r="M1235">
        <v>7.4444444440000002</v>
      </c>
      <c r="N1235">
        <v>0</v>
      </c>
      <c r="O1235">
        <v>59</v>
      </c>
      <c r="P1235" t="s">
        <v>95</v>
      </c>
      <c r="Q1235" t="s">
        <v>121</v>
      </c>
      <c r="R1235">
        <v>15</v>
      </c>
    </row>
    <row r="1236" spans="1:18" x14ac:dyDescent="0.3">
      <c r="A1236">
        <v>145436</v>
      </c>
      <c r="B1236" t="s">
        <v>21</v>
      </c>
      <c r="C1236" t="s">
        <v>14</v>
      </c>
      <c r="D1236">
        <v>775</v>
      </c>
      <c r="E1236">
        <v>494</v>
      </c>
      <c r="F1236">
        <v>467</v>
      </c>
      <c r="G1236">
        <v>1</v>
      </c>
      <c r="H1236">
        <v>14903</v>
      </c>
      <c r="I1236">
        <v>5</v>
      </c>
      <c r="J1236">
        <v>59</v>
      </c>
      <c r="K1236">
        <v>465</v>
      </c>
      <c r="L1236">
        <v>489</v>
      </c>
      <c r="M1236">
        <v>25</v>
      </c>
      <c r="N1236">
        <v>1</v>
      </c>
      <c r="O1236">
        <v>0</v>
      </c>
      <c r="P1236" t="s">
        <v>96</v>
      </c>
      <c r="Q1236" t="s">
        <v>123</v>
      </c>
      <c r="R1236">
        <v>10</v>
      </c>
    </row>
    <row r="1237" spans="1:18" x14ac:dyDescent="0.3">
      <c r="A1237">
        <v>62795</v>
      </c>
      <c r="B1237" t="s">
        <v>34</v>
      </c>
      <c r="C1237" t="s">
        <v>17</v>
      </c>
      <c r="D1237">
        <v>505</v>
      </c>
      <c r="E1237">
        <v>273</v>
      </c>
      <c r="F1237">
        <v>356</v>
      </c>
      <c r="G1237">
        <v>1</v>
      </c>
      <c r="H1237">
        <v>10974</v>
      </c>
      <c r="I1237">
        <v>1</v>
      </c>
      <c r="J1237">
        <v>43</v>
      </c>
      <c r="K1237">
        <v>330</v>
      </c>
      <c r="L1237">
        <v>316</v>
      </c>
      <c r="M1237">
        <v>20</v>
      </c>
      <c r="N1237">
        <v>0</v>
      </c>
      <c r="O1237">
        <v>0</v>
      </c>
      <c r="P1237" t="s">
        <v>92</v>
      </c>
      <c r="Q1237" t="s">
        <v>125</v>
      </c>
      <c r="R1237">
        <v>20</v>
      </c>
    </row>
    <row r="1238" spans="1:18" x14ac:dyDescent="0.3">
      <c r="A1238">
        <v>80153</v>
      </c>
      <c r="B1238" t="s">
        <v>36</v>
      </c>
      <c r="C1238" t="s">
        <v>14</v>
      </c>
      <c r="D1238">
        <v>416</v>
      </c>
      <c r="E1238">
        <v>247</v>
      </c>
      <c r="F1238">
        <v>340</v>
      </c>
      <c r="G1238">
        <v>0</v>
      </c>
      <c r="H1238">
        <v>11789</v>
      </c>
      <c r="I1238">
        <v>2</v>
      </c>
      <c r="J1238">
        <v>62</v>
      </c>
      <c r="K1238">
        <v>297</v>
      </c>
      <c r="L1238">
        <v>292</v>
      </c>
      <c r="M1238">
        <v>15</v>
      </c>
      <c r="N1238">
        <v>0</v>
      </c>
      <c r="O1238">
        <v>74</v>
      </c>
      <c r="P1238" t="s">
        <v>98</v>
      </c>
      <c r="Q1238" t="s">
        <v>120</v>
      </c>
      <c r="R1238">
        <v>5</v>
      </c>
    </row>
    <row r="1239" spans="1:18" x14ac:dyDescent="0.3">
      <c r="A1239">
        <v>21107</v>
      </c>
      <c r="B1239" t="s">
        <v>18</v>
      </c>
      <c r="C1239" t="s">
        <v>97</v>
      </c>
      <c r="D1239">
        <v>678</v>
      </c>
      <c r="E1239">
        <v>260</v>
      </c>
      <c r="F1239">
        <v>335</v>
      </c>
      <c r="G1239">
        <v>4</v>
      </c>
      <c r="H1239">
        <v>11906</v>
      </c>
      <c r="I1239">
        <v>1</v>
      </c>
      <c r="J1239">
        <v>56</v>
      </c>
      <c r="K1239">
        <v>289</v>
      </c>
      <c r="L1239">
        <v>303</v>
      </c>
      <c r="M1239">
        <v>8.7777777780000008</v>
      </c>
      <c r="N1239">
        <v>1</v>
      </c>
      <c r="O1239">
        <v>78</v>
      </c>
      <c r="P1239" t="s">
        <v>90</v>
      </c>
      <c r="Q1239" t="s">
        <v>121</v>
      </c>
      <c r="R1239">
        <v>7</v>
      </c>
    </row>
    <row r="1240" spans="1:18" x14ac:dyDescent="0.3">
      <c r="A1240">
        <v>164551</v>
      </c>
      <c r="B1240" t="s">
        <v>22</v>
      </c>
      <c r="C1240" t="s">
        <v>17</v>
      </c>
      <c r="D1240">
        <v>1158</v>
      </c>
      <c r="E1240">
        <v>369</v>
      </c>
      <c r="F1240">
        <v>386</v>
      </c>
      <c r="G1240">
        <v>3</v>
      </c>
      <c r="H1240">
        <v>11592</v>
      </c>
      <c r="I1240">
        <v>3</v>
      </c>
      <c r="J1240">
        <v>64</v>
      </c>
      <c r="K1240">
        <v>398</v>
      </c>
      <c r="L1240">
        <v>373</v>
      </c>
      <c r="M1240">
        <v>4.0909090910000003</v>
      </c>
      <c r="N1240">
        <v>0</v>
      </c>
      <c r="O1240">
        <v>0</v>
      </c>
      <c r="P1240" t="s">
        <v>89</v>
      </c>
      <c r="Q1240" t="s">
        <v>120</v>
      </c>
      <c r="R1240">
        <v>3</v>
      </c>
    </row>
    <row r="1241" spans="1:18" x14ac:dyDescent="0.3">
      <c r="A1241">
        <v>53485</v>
      </c>
      <c r="B1241" t="s">
        <v>54</v>
      </c>
      <c r="C1241" t="s">
        <v>17</v>
      </c>
      <c r="D1241">
        <v>861</v>
      </c>
      <c r="E1241">
        <v>248</v>
      </c>
      <c r="F1241">
        <v>328</v>
      </c>
      <c r="G1241">
        <v>0</v>
      </c>
      <c r="H1241">
        <v>16517</v>
      </c>
      <c r="I1241">
        <v>6</v>
      </c>
      <c r="J1241">
        <v>44</v>
      </c>
      <c r="K1241">
        <v>314</v>
      </c>
      <c r="L1241">
        <v>278</v>
      </c>
      <c r="M1241">
        <v>7</v>
      </c>
      <c r="N1241">
        <v>28</v>
      </c>
      <c r="O1241">
        <v>0</v>
      </c>
      <c r="P1241" t="s">
        <v>91</v>
      </c>
      <c r="Q1241" t="s">
        <v>122</v>
      </c>
      <c r="R1241">
        <v>7</v>
      </c>
    </row>
    <row r="1242" spans="1:18" x14ac:dyDescent="0.3">
      <c r="A1242">
        <v>25331</v>
      </c>
      <c r="B1242" t="s">
        <v>47</v>
      </c>
      <c r="C1242" t="s">
        <v>17</v>
      </c>
      <c r="D1242">
        <v>407</v>
      </c>
      <c r="E1242">
        <v>157</v>
      </c>
      <c r="F1242">
        <v>260</v>
      </c>
      <c r="G1242">
        <v>0</v>
      </c>
      <c r="H1242">
        <v>7762</v>
      </c>
      <c r="I1242">
        <v>1</v>
      </c>
      <c r="J1242">
        <v>79</v>
      </c>
      <c r="K1242">
        <v>193</v>
      </c>
      <c r="L1242">
        <v>221</v>
      </c>
      <c r="M1242">
        <v>16.666666670000001</v>
      </c>
      <c r="N1242">
        <v>0</v>
      </c>
      <c r="O1242">
        <v>0</v>
      </c>
      <c r="P1242" t="s">
        <v>92</v>
      </c>
      <c r="Q1242" t="s">
        <v>125</v>
      </c>
      <c r="R1242">
        <v>22</v>
      </c>
    </row>
    <row r="1243" spans="1:18" x14ac:dyDescent="0.3">
      <c r="A1243">
        <v>189130</v>
      </c>
      <c r="B1243" t="s">
        <v>16</v>
      </c>
      <c r="C1243" t="s">
        <v>14</v>
      </c>
      <c r="D1243">
        <v>1094</v>
      </c>
      <c r="E1243">
        <v>363</v>
      </c>
      <c r="F1243">
        <v>444</v>
      </c>
      <c r="G1243">
        <v>2</v>
      </c>
      <c r="H1243">
        <v>15967</v>
      </c>
      <c r="I1243">
        <v>23</v>
      </c>
      <c r="J1243">
        <v>66</v>
      </c>
      <c r="K1243">
        <v>388</v>
      </c>
      <c r="L1243">
        <v>421</v>
      </c>
      <c r="M1243">
        <v>20.833333329999999</v>
      </c>
      <c r="N1243">
        <v>1</v>
      </c>
      <c r="O1243">
        <v>69</v>
      </c>
      <c r="P1243" t="s">
        <v>104</v>
      </c>
      <c r="Q1243" t="s">
        <v>123</v>
      </c>
      <c r="R1243">
        <v>51</v>
      </c>
    </row>
    <row r="1244" spans="1:18" x14ac:dyDescent="0.3">
      <c r="A1244">
        <v>190840</v>
      </c>
      <c r="B1244" t="s">
        <v>16</v>
      </c>
      <c r="C1244" t="s">
        <v>14</v>
      </c>
      <c r="D1244">
        <v>485</v>
      </c>
      <c r="E1244">
        <v>297</v>
      </c>
      <c r="F1244">
        <v>340</v>
      </c>
      <c r="G1244">
        <v>0</v>
      </c>
      <c r="H1244">
        <v>10899</v>
      </c>
      <c r="I1244">
        <v>3</v>
      </c>
      <c r="J1244">
        <v>60</v>
      </c>
      <c r="K1244">
        <v>309</v>
      </c>
      <c r="L1244">
        <v>329</v>
      </c>
      <c r="M1244">
        <v>21.25</v>
      </c>
      <c r="N1244">
        <v>1</v>
      </c>
      <c r="O1244">
        <v>48</v>
      </c>
      <c r="P1244" t="s">
        <v>98</v>
      </c>
      <c r="Q1244" t="s">
        <v>120</v>
      </c>
      <c r="R1244">
        <v>25</v>
      </c>
    </row>
    <row r="1245" spans="1:18" x14ac:dyDescent="0.3">
      <c r="A1245">
        <v>341</v>
      </c>
      <c r="B1245" t="s">
        <v>40</v>
      </c>
      <c r="C1245" t="s">
        <v>17</v>
      </c>
      <c r="D1245">
        <v>517</v>
      </c>
      <c r="E1245">
        <v>327</v>
      </c>
      <c r="F1245">
        <v>416</v>
      </c>
      <c r="G1245">
        <v>0</v>
      </c>
      <c r="H1245">
        <v>12605</v>
      </c>
      <c r="I1245">
        <v>0</v>
      </c>
      <c r="J1245">
        <v>87</v>
      </c>
      <c r="K1245">
        <v>375</v>
      </c>
      <c r="L1245">
        <v>389</v>
      </c>
      <c r="M1245">
        <v>11</v>
      </c>
      <c r="N1245">
        <v>0</v>
      </c>
      <c r="O1245">
        <v>67</v>
      </c>
      <c r="P1245" t="s">
        <v>92</v>
      </c>
      <c r="Q1245" t="s">
        <v>125</v>
      </c>
      <c r="R1245">
        <v>25</v>
      </c>
    </row>
    <row r="1246" spans="1:18" x14ac:dyDescent="0.3">
      <c r="A1246">
        <v>109240</v>
      </c>
      <c r="B1246" t="s">
        <v>50</v>
      </c>
      <c r="C1246" t="s">
        <v>14</v>
      </c>
      <c r="D1246">
        <v>445</v>
      </c>
      <c r="E1246">
        <v>180</v>
      </c>
      <c r="F1246">
        <v>256</v>
      </c>
      <c r="G1246">
        <v>1</v>
      </c>
      <c r="H1246">
        <v>7560</v>
      </c>
      <c r="I1246">
        <v>0</v>
      </c>
      <c r="J1246">
        <v>96</v>
      </c>
      <c r="K1246">
        <v>210</v>
      </c>
      <c r="L1246">
        <v>226</v>
      </c>
      <c r="M1246">
        <v>6.3214285710000002</v>
      </c>
      <c r="N1246">
        <v>0</v>
      </c>
      <c r="O1246">
        <v>60</v>
      </c>
      <c r="P1246" t="s">
        <v>105</v>
      </c>
      <c r="Q1246" t="s">
        <v>121</v>
      </c>
      <c r="R1246">
        <v>7</v>
      </c>
    </row>
    <row r="1247" spans="1:18" x14ac:dyDescent="0.3">
      <c r="A1247">
        <v>6028</v>
      </c>
      <c r="B1247" t="s">
        <v>60</v>
      </c>
      <c r="C1247" t="s">
        <v>14</v>
      </c>
      <c r="D1247">
        <v>2458</v>
      </c>
      <c r="E1247">
        <v>1178</v>
      </c>
      <c r="F1247">
        <v>1118</v>
      </c>
      <c r="G1247">
        <v>73</v>
      </c>
      <c r="H1247">
        <v>58088</v>
      </c>
      <c r="I1247">
        <v>6</v>
      </c>
      <c r="J1247">
        <v>56</v>
      </c>
      <c r="K1247">
        <v>1203</v>
      </c>
      <c r="L1247">
        <v>1095</v>
      </c>
      <c r="M1247">
        <v>13.581395349999999</v>
      </c>
      <c r="N1247">
        <v>4</v>
      </c>
      <c r="O1247">
        <v>48</v>
      </c>
      <c r="P1247" t="s">
        <v>94</v>
      </c>
      <c r="Q1247" t="s">
        <v>122</v>
      </c>
      <c r="R1247">
        <v>15</v>
      </c>
    </row>
    <row r="1248" spans="1:18" x14ac:dyDescent="0.3">
      <c r="A1248">
        <v>169722</v>
      </c>
      <c r="B1248" t="s">
        <v>22</v>
      </c>
      <c r="C1248" t="s">
        <v>17</v>
      </c>
      <c r="D1248">
        <v>1428</v>
      </c>
      <c r="E1248">
        <v>301</v>
      </c>
      <c r="F1248">
        <v>297</v>
      </c>
      <c r="G1248">
        <v>3</v>
      </c>
      <c r="H1248">
        <v>9201</v>
      </c>
      <c r="I1248">
        <v>29</v>
      </c>
      <c r="J1248">
        <v>49</v>
      </c>
      <c r="K1248">
        <v>277</v>
      </c>
      <c r="L1248">
        <v>322</v>
      </c>
      <c r="M1248">
        <v>25</v>
      </c>
      <c r="N1248">
        <v>0</v>
      </c>
      <c r="O1248">
        <v>50</v>
      </c>
      <c r="P1248" t="s">
        <v>89</v>
      </c>
      <c r="Q1248" t="s">
        <v>120</v>
      </c>
      <c r="R1248">
        <v>20</v>
      </c>
    </row>
    <row r="1249" spans="1:18" x14ac:dyDescent="0.3">
      <c r="A1249">
        <v>91467</v>
      </c>
      <c r="B1249" t="s">
        <v>16</v>
      </c>
      <c r="C1249" t="s">
        <v>17</v>
      </c>
      <c r="D1249">
        <v>693</v>
      </c>
      <c r="E1249">
        <v>407</v>
      </c>
      <c r="F1249">
        <v>386</v>
      </c>
      <c r="G1249">
        <v>1</v>
      </c>
      <c r="H1249">
        <v>11864</v>
      </c>
      <c r="I1249">
        <v>0</v>
      </c>
      <c r="J1249">
        <v>81</v>
      </c>
      <c r="K1249">
        <v>399</v>
      </c>
      <c r="L1249">
        <v>390</v>
      </c>
      <c r="M1249">
        <v>6.5882352940000004</v>
      </c>
      <c r="N1249">
        <v>28</v>
      </c>
      <c r="O1249">
        <v>56</v>
      </c>
      <c r="P1249" t="s">
        <v>90</v>
      </c>
      <c r="Q1249" t="s">
        <v>121</v>
      </c>
      <c r="R1249">
        <v>8</v>
      </c>
    </row>
    <row r="1250" spans="1:18" x14ac:dyDescent="0.3">
      <c r="A1250">
        <v>88537</v>
      </c>
      <c r="B1250" t="s">
        <v>16</v>
      </c>
      <c r="C1250" t="s">
        <v>14</v>
      </c>
      <c r="D1250">
        <v>873</v>
      </c>
      <c r="E1250">
        <v>211</v>
      </c>
      <c r="F1250">
        <v>319</v>
      </c>
      <c r="G1250">
        <v>0</v>
      </c>
      <c r="H1250">
        <v>14513</v>
      </c>
      <c r="I1250">
        <v>4</v>
      </c>
      <c r="J1250">
        <v>75</v>
      </c>
      <c r="K1250">
        <v>291</v>
      </c>
      <c r="L1250">
        <v>251</v>
      </c>
      <c r="M1250">
        <v>3.1739130439999999</v>
      </c>
      <c r="N1250">
        <v>1</v>
      </c>
      <c r="O1250">
        <v>76</v>
      </c>
      <c r="P1250" t="s">
        <v>90</v>
      </c>
      <c r="Q1250" t="s">
        <v>121</v>
      </c>
      <c r="R1250">
        <v>5</v>
      </c>
    </row>
    <row r="1251" spans="1:18" x14ac:dyDescent="0.3">
      <c r="A1251">
        <v>162740</v>
      </c>
      <c r="B1251" t="s">
        <v>22</v>
      </c>
      <c r="C1251" t="s">
        <v>17</v>
      </c>
      <c r="D1251">
        <v>2807</v>
      </c>
      <c r="E1251">
        <v>478</v>
      </c>
      <c r="F1251">
        <v>542</v>
      </c>
      <c r="G1251">
        <v>92</v>
      </c>
      <c r="H1251">
        <v>17103</v>
      </c>
      <c r="I1251">
        <v>21</v>
      </c>
      <c r="J1251">
        <v>58</v>
      </c>
      <c r="K1251">
        <v>497</v>
      </c>
      <c r="L1251">
        <v>504</v>
      </c>
      <c r="M1251">
        <v>12.75</v>
      </c>
      <c r="N1251">
        <v>0</v>
      </c>
      <c r="O1251">
        <v>75</v>
      </c>
      <c r="P1251" t="s">
        <v>91</v>
      </c>
      <c r="Q1251" t="s">
        <v>122</v>
      </c>
      <c r="R1251">
        <v>14</v>
      </c>
    </row>
    <row r="1252" spans="1:18" x14ac:dyDescent="0.3">
      <c r="A1252">
        <v>123622</v>
      </c>
      <c r="B1252" t="s">
        <v>21</v>
      </c>
      <c r="C1252" t="s">
        <v>14</v>
      </c>
      <c r="D1252">
        <v>351</v>
      </c>
      <c r="E1252">
        <v>241</v>
      </c>
      <c r="F1252">
        <v>304</v>
      </c>
      <c r="G1252">
        <v>0</v>
      </c>
      <c r="H1252">
        <v>9113</v>
      </c>
      <c r="I1252">
        <v>19</v>
      </c>
      <c r="J1252">
        <v>61</v>
      </c>
      <c r="K1252">
        <v>278</v>
      </c>
      <c r="L1252">
        <v>283</v>
      </c>
      <c r="M1252">
        <v>14</v>
      </c>
      <c r="N1252">
        <v>1</v>
      </c>
      <c r="O1252">
        <v>43</v>
      </c>
      <c r="P1252" t="s">
        <v>99</v>
      </c>
      <c r="Q1252" t="s">
        <v>122</v>
      </c>
      <c r="R1252">
        <v>25</v>
      </c>
    </row>
    <row r="1253" spans="1:18" x14ac:dyDescent="0.3">
      <c r="A1253">
        <v>12370</v>
      </c>
      <c r="B1253" t="s">
        <v>22</v>
      </c>
      <c r="C1253" t="s">
        <v>17</v>
      </c>
      <c r="D1253">
        <v>2067</v>
      </c>
      <c r="E1253">
        <v>489</v>
      </c>
      <c r="F1253">
        <v>583</v>
      </c>
      <c r="G1253">
        <v>53</v>
      </c>
      <c r="H1253">
        <v>19624</v>
      </c>
      <c r="I1253">
        <v>10</v>
      </c>
      <c r="J1253">
        <v>54</v>
      </c>
      <c r="K1253">
        <v>534</v>
      </c>
      <c r="L1253">
        <v>540</v>
      </c>
      <c r="M1253">
        <v>450</v>
      </c>
      <c r="N1253">
        <v>0</v>
      </c>
      <c r="O1253">
        <v>0</v>
      </c>
      <c r="P1253" t="s">
        <v>93</v>
      </c>
      <c r="Q1253" t="s">
        <v>120</v>
      </c>
      <c r="R1253">
        <v>20</v>
      </c>
    </row>
    <row r="1254" spans="1:18" x14ac:dyDescent="0.3">
      <c r="A1254">
        <v>91453</v>
      </c>
      <c r="B1254" t="s">
        <v>16</v>
      </c>
      <c r="C1254" t="s">
        <v>17</v>
      </c>
      <c r="D1254">
        <v>999</v>
      </c>
      <c r="E1254">
        <v>411</v>
      </c>
      <c r="F1254">
        <v>496</v>
      </c>
      <c r="G1254">
        <v>12</v>
      </c>
      <c r="H1254">
        <v>15934</v>
      </c>
      <c r="I1254">
        <v>2</v>
      </c>
      <c r="J1254">
        <v>80</v>
      </c>
      <c r="K1254">
        <v>453</v>
      </c>
      <c r="L1254">
        <v>465</v>
      </c>
      <c r="M1254">
        <v>18.714285709999999</v>
      </c>
      <c r="N1254">
        <v>0</v>
      </c>
      <c r="O1254">
        <v>0</v>
      </c>
      <c r="P1254" t="s">
        <v>90</v>
      </c>
      <c r="Q1254" t="s">
        <v>121</v>
      </c>
      <c r="R1254">
        <v>21</v>
      </c>
    </row>
    <row r="1255" spans="1:18" x14ac:dyDescent="0.3">
      <c r="A1255">
        <v>42543</v>
      </c>
      <c r="B1255" t="s">
        <v>13</v>
      </c>
      <c r="C1255" t="s">
        <v>14</v>
      </c>
      <c r="D1255">
        <v>419</v>
      </c>
      <c r="E1255">
        <v>218</v>
      </c>
      <c r="F1255">
        <v>305</v>
      </c>
      <c r="G1255">
        <v>1</v>
      </c>
      <c r="H1255">
        <v>9540</v>
      </c>
      <c r="I1255">
        <v>8</v>
      </c>
      <c r="J1255">
        <v>53</v>
      </c>
      <c r="K1255">
        <v>243</v>
      </c>
      <c r="L1255">
        <v>277</v>
      </c>
      <c r="M1255">
        <v>8.75</v>
      </c>
      <c r="N1255">
        <v>0</v>
      </c>
      <c r="O1255">
        <v>0</v>
      </c>
      <c r="P1255" t="s">
        <v>92</v>
      </c>
      <c r="Q1255" t="s">
        <v>125</v>
      </c>
      <c r="R1255">
        <v>20</v>
      </c>
    </row>
    <row r="1256" spans="1:18" x14ac:dyDescent="0.3">
      <c r="A1256">
        <v>89768</v>
      </c>
      <c r="B1256" t="s">
        <v>16</v>
      </c>
      <c r="C1256" t="s">
        <v>14</v>
      </c>
      <c r="D1256">
        <v>962</v>
      </c>
      <c r="E1256">
        <v>327</v>
      </c>
      <c r="F1256">
        <v>465</v>
      </c>
      <c r="G1256">
        <v>1</v>
      </c>
      <c r="H1256">
        <v>14486</v>
      </c>
      <c r="I1256">
        <v>11</v>
      </c>
      <c r="J1256">
        <v>69</v>
      </c>
      <c r="K1256">
        <v>479</v>
      </c>
      <c r="L1256">
        <v>361</v>
      </c>
      <c r="M1256">
        <v>5.1111111109999996</v>
      </c>
      <c r="N1256">
        <v>2</v>
      </c>
      <c r="O1256">
        <v>0</v>
      </c>
      <c r="P1256" t="s">
        <v>91</v>
      </c>
      <c r="Q1256" t="s">
        <v>122</v>
      </c>
      <c r="R1256">
        <v>11</v>
      </c>
    </row>
    <row r="1257" spans="1:18" x14ac:dyDescent="0.3">
      <c r="A1257">
        <v>139175</v>
      </c>
      <c r="B1257" t="s">
        <v>55</v>
      </c>
      <c r="C1257" t="s">
        <v>17</v>
      </c>
      <c r="D1257">
        <v>542</v>
      </c>
      <c r="E1257">
        <v>220</v>
      </c>
      <c r="F1257">
        <v>298</v>
      </c>
      <c r="G1257">
        <v>1</v>
      </c>
      <c r="H1257">
        <v>9481</v>
      </c>
      <c r="I1257">
        <v>2</v>
      </c>
      <c r="J1257">
        <v>56</v>
      </c>
      <c r="K1257">
        <v>252</v>
      </c>
      <c r="L1257">
        <v>272</v>
      </c>
      <c r="M1257">
        <v>11.513513509999999</v>
      </c>
      <c r="N1257">
        <v>0</v>
      </c>
      <c r="O1257">
        <v>0</v>
      </c>
      <c r="P1257" t="s">
        <v>92</v>
      </c>
      <c r="Q1257" t="s">
        <v>125</v>
      </c>
      <c r="R1257">
        <v>10</v>
      </c>
    </row>
    <row r="1258" spans="1:18" x14ac:dyDescent="0.3">
      <c r="A1258">
        <v>83559</v>
      </c>
      <c r="B1258" t="s">
        <v>32</v>
      </c>
      <c r="C1258" t="s">
        <v>14</v>
      </c>
      <c r="D1258">
        <v>780</v>
      </c>
      <c r="E1258">
        <v>278</v>
      </c>
      <c r="F1258">
        <v>414</v>
      </c>
      <c r="G1258">
        <v>1</v>
      </c>
      <c r="H1258">
        <v>14360</v>
      </c>
      <c r="I1258">
        <v>3</v>
      </c>
      <c r="J1258">
        <v>36</v>
      </c>
      <c r="K1258">
        <v>323</v>
      </c>
      <c r="L1258">
        <v>345</v>
      </c>
      <c r="M1258">
        <v>14.14285714</v>
      </c>
      <c r="N1258">
        <v>1</v>
      </c>
      <c r="O1258">
        <v>38</v>
      </c>
      <c r="P1258" t="s">
        <v>104</v>
      </c>
      <c r="Q1258" t="s">
        <v>123</v>
      </c>
      <c r="R1258">
        <v>10</v>
      </c>
    </row>
    <row r="1259" spans="1:18" x14ac:dyDescent="0.3">
      <c r="A1259">
        <v>113312</v>
      </c>
      <c r="B1259" t="s">
        <v>32</v>
      </c>
      <c r="C1259" t="s">
        <v>17</v>
      </c>
      <c r="D1259">
        <v>1229</v>
      </c>
      <c r="E1259">
        <v>546</v>
      </c>
      <c r="F1259">
        <v>700</v>
      </c>
      <c r="G1259">
        <v>4</v>
      </c>
      <c r="H1259">
        <v>30054</v>
      </c>
      <c r="I1259">
        <v>4</v>
      </c>
      <c r="J1259">
        <v>60</v>
      </c>
      <c r="K1259">
        <v>649</v>
      </c>
      <c r="L1259">
        <v>555</v>
      </c>
      <c r="M1259">
        <v>5.2142857139999998</v>
      </c>
      <c r="N1259">
        <v>2</v>
      </c>
      <c r="O1259">
        <v>74</v>
      </c>
      <c r="P1259" t="s">
        <v>93</v>
      </c>
      <c r="Q1259" t="s">
        <v>120</v>
      </c>
      <c r="R1259">
        <v>5</v>
      </c>
    </row>
    <row r="1260" spans="1:18" x14ac:dyDescent="0.3">
      <c r="A1260">
        <v>117329</v>
      </c>
      <c r="B1260" t="s">
        <v>21</v>
      </c>
      <c r="C1260" t="s">
        <v>17</v>
      </c>
      <c r="D1260">
        <v>928</v>
      </c>
      <c r="E1260">
        <v>408</v>
      </c>
      <c r="F1260">
        <v>452</v>
      </c>
      <c r="G1260">
        <v>2</v>
      </c>
      <c r="H1260">
        <v>17067</v>
      </c>
      <c r="I1260">
        <v>1</v>
      </c>
      <c r="J1260">
        <v>48</v>
      </c>
      <c r="K1260">
        <v>452</v>
      </c>
      <c r="L1260">
        <v>444</v>
      </c>
      <c r="M1260">
        <v>12.83333333</v>
      </c>
      <c r="N1260">
        <v>28</v>
      </c>
      <c r="O1260">
        <v>70</v>
      </c>
      <c r="P1260" t="s">
        <v>94</v>
      </c>
      <c r="Q1260" t="s">
        <v>122</v>
      </c>
      <c r="R1260">
        <v>15</v>
      </c>
    </row>
    <row r="1261" spans="1:18" x14ac:dyDescent="0.3">
      <c r="A1261">
        <v>56674</v>
      </c>
      <c r="B1261" t="s">
        <v>58</v>
      </c>
      <c r="C1261" t="s">
        <v>14</v>
      </c>
      <c r="D1261">
        <v>335</v>
      </c>
      <c r="E1261">
        <v>137</v>
      </c>
      <c r="F1261">
        <v>195</v>
      </c>
      <c r="G1261">
        <v>0</v>
      </c>
      <c r="H1261">
        <v>6927</v>
      </c>
      <c r="I1261">
        <v>1</v>
      </c>
      <c r="J1261">
        <v>80</v>
      </c>
      <c r="K1261">
        <v>205</v>
      </c>
      <c r="L1261">
        <v>166</v>
      </c>
      <c r="M1261">
        <v>6.6666666670000003</v>
      </c>
      <c r="N1261">
        <v>1</v>
      </c>
      <c r="O1261">
        <v>76</v>
      </c>
      <c r="P1261" t="s">
        <v>103</v>
      </c>
      <c r="Q1261" t="s">
        <v>123</v>
      </c>
      <c r="R1261">
        <v>15</v>
      </c>
    </row>
    <row r="1262" spans="1:18" x14ac:dyDescent="0.3">
      <c r="A1262">
        <v>40105</v>
      </c>
      <c r="B1262" t="s">
        <v>13</v>
      </c>
      <c r="C1262" t="s">
        <v>17</v>
      </c>
      <c r="D1262">
        <v>700</v>
      </c>
      <c r="E1262">
        <v>228</v>
      </c>
      <c r="F1262">
        <v>326</v>
      </c>
      <c r="G1262">
        <v>0</v>
      </c>
      <c r="H1262">
        <v>13851</v>
      </c>
      <c r="I1262">
        <v>24</v>
      </c>
      <c r="J1262">
        <v>27</v>
      </c>
      <c r="K1262">
        <v>277</v>
      </c>
      <c r="L1262">
        <v>309</v>
      </c>
      <c r="M1262">
        <v>15</v>
      </c>
      <c r="N1262">
        <v>0</v>
      </c>
      <c r="O1262">
        <v>51</v>
      </c>
      <c r="P1262" t="s">
        <v>99</v>
      </c>
      <c r="Q1262" t="s">
        <v>122</v>
      </c>
      <c r="R1262">
        <v>23</v>
      </c>
    </row>
    <row r="1263" spans="1:18" x14ac:dyDescent="0.3">
      <c r="A1263">
        <v>76914</v>
      </c>
      <c r="B1263" t="s">
        <v>48</v>
      </c>
      <c r="C1263" t="s">
        <v>14</v>
      </c>
      <c r="D1263">
        <v>337</v>
      </c>
      <c r="E1263">
        <v>220</v>
      </c>
      <c r="F1263">
        <v>301</v>
      </c>
      <c r="G1263">
        <v>0</v>
      </c>
      <c r="H1263">
        <v>8147</v>
      </c>
      <c r="I1263">
        <v>0</v>
      </c>
      <c r="J1263">
        <v>87</v>
      </c>
      <c r="K1263">
        <v>265</v>
      </c>
      <c r="L1263">
        <v>258</v>
      </c>
      <c r="M1263">
        <v>9.7142857140000007</v>
      </c>
      <c r="N1263">
        <v>0</v>
      </c>
      <c r="O1263">
        <v>0</v>
      </c>
      <c r="P1263" t="s">
        <v>92</v>
      </c>
      <c r="Q1263" t="s">
        <v>125</v>
      </c>
      <c r="R1263">
        <v>15</v>
      </c>
    </row>
    <row r="1264" spans="1:18" x14ac:dyDescent="0.3">
      <c r="A1264">
        <v>7947</v>
      </c>
      <c r="B1264" t="s">
        <v>30</v>
      </c>
      <c r="C1264" t="s">
        <v>14</v>
      </c>
      <c r="D1264">
        <v>557</v>
      </c>
      <c r="E1264">
        <v>279</v>
      </c>
      <c r="F1264">
        <v>372</v>
      </c>
      <c r="G1264">
        <v>1</v>
      </c>
      <c r="H1264">
        <v>12466</v>
      </c>
      <c r="I1264">
        <v>2</v>
      </c>
      <c r="J1264">
        <v>69</v>
      </c>
      <c r="K1264">
        <v>337</v>
      </c>
      <c r="L1264">
        <v>321</v>
      </c>
      <c r="M1264">
        <v>9.0740740740000003</v>
      </c>
      <c r="N1264">
        <v>1</v>
      </c>
      <c r="O1264">
        <v>81</v>
      </c>
      <c r="P1264" t="s">
        <v>92</v>
      </c>
      <c r="Q1264" t="s">
        <v>125</v>
      </c>
      <c r="R1264">
        <v>11</v>
      </c>
    </row>
    <row r="1265" spans="1:18" x14ac:dyDescent="0.3">
      <c r="A1265">
        <v>166350</v>
      </c>
      <c r="B1265" t="s">
        <v>22</v>
      </c>
      <c r="C1265" t="s">
        <v>17</v>
      </c>
      <c r="D1265">
        <v>3333</v>
      </c>
      <c r="E1265">
        <v>690</v>
      </c>
      <c r="F1265">
        <v>913</v>
      </c>
      <c r="G1265">
        <v>94</v>
      </c>
      <c r="H1265">
        <v>37495</v>
      </c>
      <c r="I1265">
        <v>9</v>
      </c>
      <c r="J1265">
        <v>50</v>
      </c>
      <c r="K1265">
        <v>871</v>
      </c>
      <c r="L1265">
        <v>759</v>
      </c>
      <c r="M1265">
        <v>20.833333329999999</v>
      </c>
      <c r="N1265">
        <v>0</v>
      </c>
      <c r="O1265">
        <v>45</v>
      </c>
      <c r="P1265" t="s">
        <v>94</v>
      </c>
      <c r="Q1265" t="s">
        <v>122</v>
      </c>
      <c r="R1265">
        <v>25</v>
      </c>
    </row>
    <row r="1266" spans="1:18" x14ac:dyDescent="0.3">
      <c r="A1266">
        <v>2151</v>
      </c>
      <c r="B1266" t="s">
        <v>22</v>
      </c>
      <c r="C1266" t="s">
        <v>14</v>
      </c>
      <c r="D1266">
        <v>1126</v>
      </c>
      <c r="E1266">
        <v>243</v>
      </c>
      <c r="F1266">
        <v>285</v>
      </c>
      <c r="G1266">
        <v>6</v>
      </c>
      <c r="H1266">
        <v>8614</v>
      </c>
      <c r="I1266">
        <v>39</v>
      </c>
      <c r="J1266">
        <v>38</v>
      </c>
      <c r="K1266">
        <v>261</v>
      </c>
      <c r="L1266">
        <v>275</v>
      </c>
      <c r="M1266">
        <v>20.8</v>
      </c>
      <c r="N1266">
        <v>1</v>
      </c>
      <c r="O1266">
        <v>47</v>
      </c>
      <c r="P1266" t="s">
        <v>98</v>
      </c>
      <c r="Q1266" t="s">
        <v>120</v>
      </c>
      <c r="R1266">
        <v>25</v>
      </c>
    </row>
    <row r="1267" spans="1:18" x14ac:dyDescent="0.3">
      <c r="A1267">
        <v>107298</v>
      </c>
      <c r="B1267" t="s">
        <v>60</v>
      </c>
      <c r="C1267" t="s">
        <v>17</v>
      </c>
      <c r="D1267">
        <v>1167.273896595208</v>
      </c>
      <c r="E1267">
        <v>354.11002014098693</v>
      </c>
      <c r="F1267">
        <v>447.98816120906798</v>
      </c>
      <c r="G1267">
        <v>0</v>
      </c>
      <c r="H1267">
        <v>16567.315458207453</v>
      </c>
      <c r="I1267">
        <v>0</v>
      </c>
      <c r="J1267">
        <v>0</v>
      </c>
      <c r="K1267">
        <v>0</v>
      </c>
      <c r="L1267">
        <v>0</v>
      </c>
      <c r="M1267">
        <v>38</v>
      </c>
      <c r="N1267">
        <v>0</v>
      </c>
      <c r="O1267">
        <v>53</v>
      </c>
      <c r="P1267" t="s">
        <v>91</v>
      </c>
      <c r="Q1267" t="s">
        <v>122</v>
      </c>
      <c r="R1267">
        <v>43</v>
      </c>
    </row>
    <row r="1268" spans="1:18" x14ac:dyDescent="0.3">
      <c r="A1268">
        <v>37762</v>
      </c>
      <c r="B1268" t="s">
        <v>13</v>
      </c>
      <c r="C1268" t="s">
        <v>14</v>
      </c>
      <c r="D1268">
        <v>1987</v>
      </c>
      <c r="E1268">
        <v>403</v>
      </c>
      <c r="F1268">
        <v>633</v>
      </c>
      <c r="G1268">
        <v>49</v>
      </c>
      <c r="H1268">
        <v>29344</v>
      </c>
      <c r="I1268">
        <v>47</v>
      </c>
      <c r="J1268">
        <v>20</v>
      </c>
      <c r="K1268">
        <v>524</v>
      </c>
      <c r="L1268">
        <v>567</v>
      </c>
      <c r="M1268">
        <v>14</v>
      </c>
      <c r="N1268">
        <v>1</v>
      </c>
      <c r="O1268">
        <v>63</v>
      </c>
      <c r="P1268" t="s">
        <v>93</v>
      </c>
      <c r="Q1268" t="s">
        <v>120</v>
      </c>
      <c r="R1268">
        <v>30</v>
      </c>
    </row>
    <row r="1269" spans="1:18" x14ac:dyDescent="0.3">
      <c r="A1269">
        <v>117383</v>
      </c>
      <c r="B1269" t="s">
        <v>21</v>
      </c>
      <c r="C1269" t="s">
        <v>17</v>
      </c>
      <c r="D1269">
        <v>1167.273896595208</v>
      </c>
      <c r="E1269">
        <v>354.11002014098693</v>
      </c>
      <c r="F1269">
        <v>447.98816120906798</v>
      </c>
      <c r="G1269">
        <v>0</v>
      </c>
      <c r="H1269">
        <v>16567.315458207453</v>
      </c>
      <c r="I1269">
        <v>0</v>
      </c>
      <c r="J1269">
        <v>0</v>
      </c>
      <c r="K1269">
        <v>0</v>
      </c>
      <c r="L1269">
        <v>0</v>
      </c>
      <c r="M1269">
        <v>15</v>
      </c>
      <c r="N1269">
        <v>2</v>
      </c>
      <c r="O1269">
        <v>49</v>
      </c>
      <c r="P1269" t="s">
        <v>91</v>
      </c>
      <c r="Q1269" t="s">
        <v>122</v>
      </c>
      <c r="R1269">
        <v>21</v>
      </c>
    </row>
    <row r="1270" spans="1:18" x14ac:dyDescent="0.3">
      <c r="A1270">
        <v>174375</v>
      </c>
      <c r="B1270" t="s">
        <v>51</v>
      </c>
      <c r="C1270" t="s">
        <v>17</v>
      </c>
      <c r="D1270">
        <v>1093</v>
      </c>
      <c r="E1270">
        <v>315</v>
      </c>
      <c r="F1270">
        <v>483</v>
      </c>
      <c r="G1270">
        <v>7</v>
      </c>
      <c r="H1270">
        <v>15130</v>
      </c>
      <c r="I1270">
        <v>5</v>
      </c>
      <c r="J1270">
        <v>44</v>
      </c>
      <c r="K1270">
        <v>431</v>
      </c>
      <c r="L1270">
        <v>386</v>
      </c>
      <c r="M1270">
        <v>25</v>
      </c>
      <c r="N1270">
        <v>28</v>
      </c>
      <c r="O1270">
        <v>39</v>
      </c>
      <c r="P1270" t="s">
        <v>91</v>
      </c>
      <c r="Q1270" t="s">
        <v>122</v>
      </c>
      <c r="R1270">
        <v>25</v>
      </c>
    </row>
    <row r="1271" spans="1:18" x14ac:dyDescent="0.3">
      <c r="A1271">
        <v>102742</v>
      </c>
      <c r="B1271" t="s">
        <v>37</v>
      </c>
      <c r="C1271" t="s">
        <v>14</v>
      </c>
      <c r="D1271">
        <v>238</v>
      </c>
      <c r="E1271">
        <v>176</v>
      </c>
      <c r="F1271">
        <v>287</v>
      </c>
      <c r="G1271">
        <v>0</v>
      </c>
      <c r="H1271">
        <v>10253</v>
      </c>
      <c r="I1271">
        <v>0</v>
      </c>
      <c r="J1271">
        <v>82</v>
      </c>
      <c r="K1271">
        <v>225</v>
      </c>
      <c r="L1271">
        <v>233</v>
      </c>
      <c r="M1271">
        <v>6.6363636359999996</v>
      </c>
      <c r="N1271">
        <v>1</v>
      </c>
      <c r="O1271">
        <v>53</v>
      </c>
      <c r="P1271" t="s">
        <v>92</v>
      </c>
      <c r="Q1271" t="s">
        <v>125</v>
      </c>
      <c r="R1271">
        <v>9</v>
      </c>
    </row>
    <row r="1272" spans="1:18" x14ac:dyDescent="0.3">
      <c r="A1272">
        <v>53793</v>
      </c>
      <c r="B1272" t="s">
        <v>54</v>
      </c>
      <c r="C1272" t="s">
        <v>17</v>
      </c>
      <c r="D1272">
        <v>966</v>
      </c>
      <c r="E1272">
        <v>517</v>
      </c>
      <c r="F1272">
        <v>569</v>
      </c>
      <c r="G1272">
        <v>2</v>
      </c>
      <c r="H1272">
        <v>18463</v>
      </c>
      <c r="I1272">
        <v>3</v>
      </c>
      <c r="J1272">
        <v>47</v>
      </c>
      <c r="K1272">
        <v>528</v>
      </c>
      <c r="L1272">
        <v>547</v>
      </c>
      <c r="M1272">
        <v>7.7142857139999998</v>
      </c>
      <c r="N1272">
        <v>28</v>
      </c>
      <c r="O1272">
        <v>48</v>
      </c>
      <c r="P1272" t="s">
        <v>94</v>
      </c>
      <c r="Q1272" t="s">
        <v>122</v>
      </c>
      <c r="R1272">
        <v>5</v>
      </c>
    </row>
    <row r="1273" spans="1:18" x14ac:dyDescent="0.3">
      <c r="A1273">
        <v>59070</v>
      </c>
      <c r="B1273" t="s">
        <v>58</v>
      </c>
      <c r="C1273" t="s">
        <v>14</v>
      </c>
      <c r="D1273">
        <v>377</v>
      </c>
      <c r="E1273">
        <v>234</v>
      </c>
      <c r="F1273">
        <v>285</v>
      </c>
      <c r="G1273">
        <v>0</v>
      </c>
      <c r="H1273">
        <v>9657</v>
      </c>
      <c r="I1273">
        <v>0</v>
      </c>
      <c r="J1273">
        <v>85</v>
      </c>
      <c r="K1273">
        <v>252</v>
      </c>
      <c r="L1273">
        <v>276</v>
      </c>
      <c r="M1273">
        <v>10.25</v>
      </c>
      <c r="N1273">
        <v>1</v>
      </c>
      <c r="O1273">
        <v>47</v>
      </c>
      <c r="P1273" t="s">
        <v>100</v>
      </c>
      <c r="Q1273" t="s">
        <v>125</v>
      </c>
      <c r="R1273">
        <v>10</v>
      </c>
    </row>
    <row r="1274" spans="1:18" x14ac:dyDescent="0.3">
      <c r="A1274">
        <v>107279</v>
      </c>
      <c r="B1274" t="s">
        <v>60</v>
      </c>
      <c r="C1274" t="s">
        <v>17</v>
      </c>
      <c r="D1274">
        <v>825</v>
      </c>
      <c r="E1274">
        <v>417</v>
      </c>
      <c r="F1274">
        <v>503</v>
      </c>
      <c r="G1274">
        <v>2</v>
      </c>
      <c r="H1274">
        <v>16332</v>
      </c>
      <c r="I1274">
        <v>2</v>
      </c>
      <c r="J1274">
        <v>68</v>
      </c>
      <c r="K1274">
        <v>459</v>
      </c>
      <c r="L1274">
        <v>453</v>
      </c>
      <c r="M1274">
        <v>4</v>
      </c>
      <c r="N1274">
        <v>0</v>
      </c>
      <c r="O1274">
        <v>50</v>
      </c>
      <c r="P1274" t="s">
        <v>94</v>
      </c>
      <c r="Q1274" t="s">
        <v>122</v>
      </c>
      <c r="R1274">
        <v>4</v>
      </c>
    </row>
    <row r="1275" spans="1:18" x14ac:dyDescent="0.3">
      <c r="A1275">
        <v>88886</v>
      </c>
      <c r="B1275" t="s">
        <v>16</v>
      </c>
      <c r="C1275" t="s">
        <v>14</v>
      </c>
      <c r="D1275">
        <v>962</v>
      </c>
      <c r="E1275">
        <v>391</v>
      </c>
      <c r="F1275">
        <v>486</v>
      </c>
      <c r="G1275">
        <v>12</v>
      </c>
      <c r="H1275">
        <v>17404</v>
      </c>
      <c r="I1275">
        <v>3</v>
      </c>
      <c r="J1275">
        <v>67</v>
      </c>
      <c r="K1275">
        <v>444</v>
      </c>
      <c r="L1275">
        <v>452</v>
      </c>
      <c r="M1275">
        <v>35</v>
      </c>
      <c r="N1275">
        <v>1</v>
      </c>
      <c r="O1275">
        <v>43</v>
      </c>
      <c r="P1275" t="s">
        <v>92</v>
      </c>
      <c r="Q1275" t="s">
        <v>125</v>
      </c>
      <c r="R1275">
        <v>40</v>
      </c>
    </row>
    <row r="1276" spans="1:18" x14ac:dyDescent="0.3">
      <c r="A1276">
        <v>190552</v>
      </c>
      <c r="B1276" t="s">
        <v>55</v>
      </c>
      <c r="C1276" t="s">
        <v>14</v>
      </c>
      <c r="D1276">
        <v>1082</v>
      </c>
      <c r="E1276">
        <v>482</v>
      </c>
      <c r="F1276">
        <v>609</v>
      </c>
      <c r="G1276">
        <v>2</v>
      </c>
      <c r="H1276">
        <v>22454</v>
      </c>
      <c r="I1276">
        <v>4</v>
      </c>
      <c r="J1276">
        <v>24</v>
      </c>
      <c r="K1276">
        <v>566</v>
      </c>
      <c r="L1276">
        <v>522</v>
      </c>
      <c r="M1276">
        <v>10.08333333</v>
      </c>
      <c r="N1276">
        <v>1</v>
      </c>
      <c r="O1276">
        <v>62</v>
      </c>
      <c r="P1276" t="s">
        <v>97</v>
      </c>
      <c r="Q1276">
        <v>0</v>
      </c>
      <c r="R1276">
        <v>7</v>
      </c>
    </row>
    <row r="1277" spans="1:18" x14ac:dyDescent="0.3">
      <c r="A1277">
        <v>148869</v>
      </c>
      <c r="B1277" t="s">
        <v>22</v>
      </c>
      <c r="C1277" t="s">
        <v>14</v>
      </c>
      <c r="D1277">
        <v>2362</v>
      </c>
      <c r="E1277">
        <v>613</v>
      </c>
      <c r="F1277">
        <v>678</v>
      </c>
      <c r="G1277">
        <v>74</v>
      </c>
      <c r="H1277">
        <v>21179</v>
      </c>
      <c r="I1277">
        <v>9</v>
      </c>
      <c r="J1277">
        <v>61</v>
      </c>
      <c r="K1277">
        <v>632</v>
      </c>
      <c r="L1277">
        <v>655</v>
      </c>
      <c r="M1277">
        <v>13.375</v>
      </c>
      <c r="N1277">
        <v>1</v>
      </c>
      <c r="O1277">
        <v>33</v>
      </c>
      <c r="P1277" t="s">
        <v>93</v>
      </c>
      <c r="Q1277" t="s">
        <v>120</v>
      </c>
      <c r="R1277">
        <v>15</v>
      </c>
    </row>
    <row r="1278" spans="1:18" x14ac:dyDescent="0.3">
      <c r="A1278">
        <v>146463</v>
      </c>
      <c r="B1278" t="s">
        <v>22</v>
      </c>
      <c r="C1278" t="s">
        <v>31</v>
      </c>
      <c r="D1278">
        <v>2163</v>
      </c>
      <c r="E1278">
        <v>484</v>
      </c>
      <c r="F1278">
        <v>581</v>
      </c>
      <c r="G1278">
        <v>67</v>
      </c>
      <c r="H1278">
        <v>17262</v>
      </c>
      <c r="I1278">
        <v>7</v>
      </c>
      <c r="J1278">
        <v>66</v>
      </c>
      <c r="K1278">
        <v>522</v>
      </c>
      <c r="L1278">
        <v>537</v>
      </c>
      <c r="M1278">
        <v>4.8333333329999997</v>
      </c>
      <c r="N1278">
        <v>0</v>
      </c>
      <c r="O1278">
        <v>71</v>
      </c>
      <c r="P1278" t="s">
        <v>104</v>
      </c>
      <c r="Q1278" t="s">
        <v>123</v>
      </c>
      <c r="R1278">
        <v>5</v>
      </c>
    </row>
    <row r="1279" spans="1:18" x14ac:dyDescent="0.3">
      <c r="A1279">
        <v>85204</v>
      </c>
      <c r="B1279" t="s">
        <v>57</v>
      </c>
      <c r="C1279" t="s">
        <v>14</v>
      </c>
      <c r="D1279">
        <v>359</v>
      </c>
      <c r="E1279">
        <v>168</v>
      </c>
      <c r="F1279">
        <v>269</v>
      </c>
      <c r="G1279">
        <v>1</v>
      </c>
      <c r="H1279">
        <v>9568</v>
      </c>
      <c r="I1279">
        <v>1</v>
      </c>
      <c r="J1279">
        <v>85</v>
      </c>
      <c r="K1279">
        <v>258</v>
      </c>
      <c r="L1279">
        <v>203</v>
      </c>
      <c r="M1279">
        <v>11.91666667</v>
      </c>
      <c r="N1279">
        <v>1</v>
      </c>
      <c r="O1279">
        <v>75</v>
      </c>
      <c r="P1279" t="s">
        <v>92</v>
      </c>
      <c r="Q1279" t="s">
        <v>125</v>
      </c>
      <c r="R1279">
        <v>20</v>
      </c>
    </row>
    <row r="1280" spans="1:18" x14ac:dyDescent="0.3">
      <c r="A1280">
        <v>143782</v>
      </c>
      <c r="B1280" t="s">
        <v>22</v>
      </c>
      <c r="C1280" t="s">
        <v>14</v>
      </c>
      <c r="D1280">
        <v>5854</v>
      </c>
      <c r="E1280">
        <v>927</v>
      </c>
      <c r="F1280">
        <v>993</v>
      </c>
      <c r="G1280">
        <v>99</v>
      </c>
      <c r="H1280">
        <v>45167</v>
      </c>
      <c r="I1280">
        <v>15</v>
      </c>
      <c r="J1280">
        <v>43</v>
      </c>
      <c r="K1280">
        <v>1077</v>
      </c>
      <c r="L1280">
        <v>920</v>
      </c>
      <c r="M1280">
        <v>28</v>
      </c>
      <c r="N1280">
        <v>1</v>
      </c>
      <c r="O1280">
        <v>49</v>
      </c>
      <c r="P1280" t="s">
        <v>94</v>
      </c>
      <c r="Q1280" t="s">
        <v>122</v>
      </c>
      <c r="R1280">
        <v>25</v>
      </c>
    </row>
    <row r="1281" spans="1:18" x14ac:dyDescent="0.3">
      <c r="A1281">
        <v>17102</v>
      </c>
      <c r="B1281" t="s">
        <v>18</v>
      </c>
      <c r="C1281" t="s">
        <v>17</v>
      </c>
      <c r="D1281">
        <v>685</v>
      </c>
      <c r="E1281">
        <v>271</v>
      </c>
      <c r="F1281">
        <v>396</v>
      </c>
      <c r="G1281">
        <v>1</v>
      </c>
      <c r="H1281">
        <v>13235</v>
      </c>
      <c r="I1281">
        <v>0</v>
      </c>
      <c r="J1281">
        <v>67</v>
      </c>
      <c r="K1281">
        <v>314</v>
      </c>
      <c r="L1281">
        <v>339</v>
      </c>
      <c r="M1281">
        <v>5.692307692</v>
      </c>
      <c r="N1281">
        <v>2</v>
      </c>
      <c r="O1281">
        <v>0</v>
      </c>
      <c r="P1281" t="s">
        <v>90</v>
      </c>
      <c r="Q1281" t="s">
        <v>121</v>
      </c>
      <c r="R1281">
        <v>7</v>
      </c>
    </row>
    <row r="1282" spans="1:18" x14ac:dyDescent="0.3">
      <c r="A1282">
        <v>190157</v>
      </c>
      <c r="B1282" t="s">
        <v>18</v>
      </c>
      <c r="C1282" t="s">
        <v>17</v>
      </c>
      <c r="D1282">
        <v>603</v>
      </c>
      <c r="E1282">
        <v>173</v>
      </c>
      <c r="F1282">
        <v>329</v>
      </c>
      <c r="G1282">
        <v>4</v>
      </c>
      <c r="H1282">
        <v>12562</v>
      </c>
      <c r="I1282">
        <v>3</v>
      </c>
      <c r="J1282">
        <v>84</v>
      </c>
      <c r="K1282">
        <v>215</v>
      </c>
      <c r="L1282">
        <v>239</v>
      </c>
      <c r="M1282">
        <v>9.8571428569999995</v>
      </c>
      <c r="N1282">
        <v>0</v>
      </c>
      <c r="O1282">
        <v>0</v>
      </c>
      <c r="P1282" t="s">
        <v>90</v>
      </c>
      <c r="Q1282" t="s">
        <v>121</v>
      </c>
      <c r="R1282">
        <v>15</v>
      </c>
    </row>
    <row r="1283" spans="1:18" x14ac:dyDescent="0.3">
      <c r="A1283">
        <v>93681</v>
      </c>
      <c r="B1283" t="s">
        <v>16</v>
      </c>
      <c r="C1283" t="s">
        <v>14</v>
      </c>
      <c r="D1283">
        <v>682</v>
      </c>
      <c r="E1283">
        <v>322</v>
      </c>
      <c r="F1283">
        <v>336</v>
      </c>
      <c r="G1283">
        <v>1</v>
      </c>
      <c r="H1283">
        <v>8194</v>
      </c>
      <c r="I1283">
        <v>0</v>
      </c>
      <c r="J1283">
        <v>62</v>
      </c>
      <c r="K1283">
        <v>359</v>
      </c>
      <c r="L1283">
        <v>297</v>
      </c>
      <c r="M1283">
        <v>12.33333333</v>
      </c>
      <c r="N1283">
        <v>1</v>
      </c>
      <c r="O1283">
        <v>74</v>
      </c>
      <c r="P1283" t="s">
        <v>102</v>
      </c>
      <c r="Q1283" t="s">
        <v>123</v>
      </c>
      <c r="R1283">
        <v>16</v>
      </c>
    </row>
    <row r="1284" spans="1:18" x14ac:dyDescent="0.3">
      <c r="A1284">
        <v>105741</v>
      </c>
      <c r="B1284" t="s">
        <v>28</v>
      </c>
      <c r="C1284" t="s">
        <v>14</v>
      </c>
      <c r="D1284">
        <v>581</v>
      </c>
      <c r="E1284">
        <v>295</v>
      </c>
      <c r="F1284">
        <v>402</v>
      </c>
      <c r="G1284">
        <v>1</v>
      </c>
      <c r="H1284">
        <v>13925</v>
      </c>
      <c r="I1284">
        <v>5</v>
      </c>
      <c r="J1284">
        <v>65</v>
      </c>
      <c r="K1284">
        <v>349</v>
      </c>
      <c r="L1284">
        <v>349</v>
      </c>
      <c r="M1284">
        <v>17</v>
      </c>
      <c r="N1284">
        <v>2</v>
      </c>
      <c r="O1284">
        <v>53</v>
      </c>
      <c r="P1284" t="s">
        <v>91</v>
      </c>
      <c r="Q1284" t="s">
        <v>122</v>
      </c>
      <c r="R1284">
        <v>20</v>
      </c>
    </row>
    <row r="1285" spans="1:18" x14ac:dyDescent="0.3">
      <c r="A1285">
        <v>98962</v>
      </c>
      <c r="B1285" t="s">
        <v>16</v>
      </c>
      <c r="C1285" t="s">
        <v>17</v>
      </c>
      <c r="D1285">
        <v>380</v>
      </c>
      <c r="E1285">
        <v>229</v>
      </c>
      <c r="F1285">
        <v>351</v>
      </c>
      <c r="G1285">
        <v>1</v>
      </c>
      <c r="H1285">
        <v>11773</v>
      </c>
      <c r="I1285">
        <v>1</v>
      </c>
      <c r="J1285">
        <v>86</v>
      </c>
      <c r="K1285">
        <v>277</v>
      </c>
      <c r="L1285">
        <v>299</v>
      </c>
      <c r="M1285">
        <v>11.66666667</v>
      </c>
      <c r="N1285">
        <v>0</v>
      </c>
      <c r="O1285">
        <v>74</v>
      </c>
      <c r="P1285" t="s">
        <v>92</v>
      </c>
      <c r="Q1285" t="s">
        <v>125</v>
      </c>
      <c r="R1285">
        <v>25</v>
      </c>
    </row>
    <row r="1286" spans="1:18" x14ac:dyDescent="0.3">
      <c r="A1286">
        <v>32552</v>
      </c>
      <c r="B1286" t="s">
        <v>13</v>
      </c>
      <c r="C1286" t="s">
        <v>17</v>
      </c>
      <c r="D1286">
        <v>1229</v>
      </c>
      <c r="E1286">
        <v>469</v>
      </c>
      <c r="F1286">
        <v>544</v>
      </c>
      <c r="G1286">
        <v>21</v>
      </c>
      <c r="H1286">
        <v>17313</v>
      </c>
      <c r="I1286">
        <v>2</v>
      </c>
      <c r="J1286">
        <v>30</v>
      </c>
      <c r="K1286">
        <v>502</v>
      </c>
      <c r="L1286">
        <v>507</v>
      </c>
      <c r="M1286">
        <v>7.5</v>
      </c>
      <c r="N1286">
        <v>0</v>
      </c>
      <c r="O1286">
        <v>59</v>
      </c>
      <c r="P1286" t="s">
        <v>95</v>
      </c>
      <c r="Q1286" t="s">
        <v>121</v>
      </c>
      <c r="R1286">
        <v>20</v>
      </c>
    </row>
    <row r="1287" spans="1:18" x14ac:dyDescent="0.3">
      <c r="A1287">
        <v>23465</v>
      </c>
      <c r="B1287" t="s">
        <v>47</v>
      </c>
      <c r="C1287" t="s">
        <v>17</v>
      </c>
      <c r="D1287">
        <v>689</v>
      </c>
      <c r="E1287">
        <v>313</v>
      </c>
      <c r="F1287">
        <v>350</v>
      </c>
      <c r="G1287">
        <v>0</v>
      </c>
      <c r="H1287">
        <v>12601</v>
      </c>
      <c r="I1287">
        <v>1</v>
      </c>
      <c r="J1287">
        <v>69</v>
      </c>
      <c r="K1287">
        <v>320</v>
      </c>
      <c r="L1287">
        <v>343</v>
      </c>
      <c r="M1287">
        <v>12</v>
      </c>
      <c r="N1287">
        <v>1</v>
      </c>
      <c r="O1287">
        <v>70</v>
      </c>
      <c r="P1287" t="s">
        <v>91</v>
      </c>
      <c r="Q1287" t="s">
        <v>122</v>
      </c>
      <c r="R1287">
        <v>15</v>
      </c>
    </row>
    <row r="1288" spans="1:18" x14ac:dyDescent="0.3">
      <c r="A1288">
        <v>155130</v>
      </c>
      <c r="B1288" t="s">
        <v>22</v>
      </c>
      <c r="C1288" t="s">
        <v>14</v>
      </c>
      <c r="D1288">
        <v>1715</v>
      </c>
      <c r="E1288">
        <v>607</v>
      </c>
      <c r="F1288">
        <v>660</v>
      </c>
      <c r="G1288">
        <v>34</v>
      </c>
      <c r="H1288">
        <v>21473</v>
      </c>
      <c r="I1288">
        <v>10</v>
      </c>
      <c r="J1288">
        <v>55</v>
      </c>
      <c r="K1288">
        <v>619</v>
      </c>
      <c r="L1288">
        <v>647</v>
      </c>
      <c r="M1288">
        <v>4.8</v>
      </c>
      <c r="N1288">
        <v>1</v>
      </c>
      <c r="O1288">
        <v>48</v>
      </c>
      <c r="P1288" t="s">
        <v>94</v>
      </c>
      <c r="Q1288" t="s">
        <v>122</v>
      </c>
      <c r="R1288">
        <v>45</v>
      </c>
    </row>
    <row r="1289" spans="1:18" x14ac:dyDescent="0.3">
      <c r="A1289">
        <v>15017</v>
      </c>
      <c r="B1289" t="s">
        <v>13</v>
      </c>
      <c r="C1289" t="s">
        <v>17</v>
      </c>
      <c r="D1289">
        <v>762</v>
      </c>
      <c r="E1289">
        <v>254</v>
      </c>
      <c r="F1289">
        <v>411</v>
      </c>
      <c r="G1289">
        <v>7</v>
      </c>
      <c r="H1289">
        <v>17458</v>
      </c>
      <c r="I1289">
        <v>7</v>
      </c>
      <c r="J1289">
        <v>13</v>
      </c>
      <c r="K1289">
        <v>355</v>
      </c>
      <c r="L1289">
        <v>327</v>
      </c>
      <c r="M1289">
        <v>8.7619047620000003</v>
      </c>
      <c r="N1289">
        <v>0</v>
      </c>
      <c r="O1289">
        <v>0</v>
      </c>
      <c r="P1289" t="s">
        <v>97</v>
      </c>
      <c r="Q1289">
        <v>0</v>
      </c>
      <c r="R1289">
        <v>18</v>
      </c>
    </row>
    <row r="1290" spans="1:18" x14ac:dyDescent="0.3">
      <c r="A1290">
        <v>123438</v>
      </c>
      <c r="B1290" t="s">
        <v>21</v>
      </c>
      <c r="C1290" t="s">
        <v>17</v>
      </c>
      <c r="D1290">
        <v>683</v>
      </c>
      <c r="E1290">
        <v>449</v>
      </c>
      <c r="F1290">
        <v>507</v>
      </c>
      <c r="G1290">
        <v>0</v>
      </c>
      <c r="H1290">
        <v>19552</v>
      </c>
      <c r="I1290">
        <v>6</v>
      </c>
      <c r="J1290">
        <v>50</v>
      </c>
      <c r="K1290">
        <v>471</v>
      </c>
      <c r="L1290">
        <v>484</v>
      </c>
      <c r="M1290">
        <v>6.8125</v>
      </c>
      <c r="N1290">
        <v>0</v>
      </c>
      <c r="O1290">
        <v>31</v>
      </c>
      <c r="P1290" t="s">
        <v>90</v>
      </c>
      <c r="Q1290" t="s">
        <v>121</v>
      </c>
      <c r="R1290">
        <v>3</v>
      </c>
    </row>
    <row r="1291" spans="1:18" x14ac:dyDescent="0.3">
      <c r="A1291">
        <v>178796</v>
      </c>
      <c r="B1291" t="s">
        <v>41</v>
      </c>
      <c r="C1291" t="s">
        <v>17</v>
      </c>
      <c r="D1291">
        <v>1648</v>
      </c>
      <c r="E1291">
        <v>395</v>
      </c>
      <c r="F1291">
        <v>542</v>
      </c>
      <c r="G1291">
        <v>28</v>
      </c>
      <c r="H1291">
        <v>22216</v>
      </c>
      <c r="I1291">
        <v>5</v>
      </c>
      <c r="J1291">
        <v>50</v>
      </c>
      <c r="K1291">
        <v>488</v>
      </c>
      <c r="L1291">
        <v>480</v>
      </c>
      <c r="M1291">
        <v>8.538461539</v>
      </c>
      <c r="N1291">
        <v>28</v>
      </c>
      <c r="O1291">
        <v>62</v>
      </c>
      <c r="P1291" t="s">
        <v>94</v>
      </c>
      <c r="Q1291" t="s">
        <v>122</v>
      </c>
      <c r="R1291">
        <v>9</v>
      </c>
    </row>
    <row r="1292" spans="1:18" x14ac:dyDescent="0.3">
      <c r="A1292">
        <v>143790</v>
      </c>
      <c r="B1292" t="s">
        <v>22</v>
      </c>
      <c r="C1292" t="s">
        <v>17</v>
      </c>
      <c r="D1292">
        <v>5907</v>
      </c>
      <c r="E1292">
        <v>1285</v>
      </c>
      <c r="F1292">
        <v>1144</v>
      </c>
      <c r="G1292">
        <v>99</v>
      </c>
      <c r="H1292">
        <v>91205</v>
      </c>
      <c r="I1292">
        <v>18</v>
      </c>
      <c r="J1292">
        <v>26</v>
      </c>
      <c r="K1292">
        <v>1340</v>
      </c>
      <c r="L1292">
        <v>1063</v>
      </c>
      <c r="M1292">
        <v>16</v>
      </c>
      <c r="N1292">
        <v>2</v>
      </c>
      <c r="O1292">
        <v>56</v>
      </c>
      <c r="P1292" t="s">
        <v>94</v>
      </c>
      <c r="Q1292" t="s">
        <v>122</v>
      </c>
      <c r="R1292">
        <v>15</v>
      </c>
    </row>
    <row r="1293" spans="1:18" x14ac:dyDescent="0.3">
      <c r="A1293">
        <v>173737</v>
      </c>
      <c r="B1293" t="s">
        <v>38</v>
      </c>
      <c r="C1293" t="s">
        <v>14</v>
      </c>
      <c r="D1293">
        <v>1473</v>
      </c>
      <c r="E1293">
        <v>327</v>
      </c>
      <c r="F1293">
        <v>382</v>
      </c>
      <c r="G1293">
        <v>23</v>
      </c>
      <c r="H1293">
        <v>12051</v>
      </c>
      <c r="I1293">
        <v>17</v>
      </c>
      <c r="J1293">
        <v>67</v>
      </c>
      <c r="K1293">
        <v>324</v>
      </c>
      <c r="L1293">
        <v>395</v>
      </c>
      <c r="M1293">
        <v>20.666666670000001</v>
      </c>
      <c r="N1293">
        <v>1</v>
      </c>
      <c r="O1293">
        <v>79</v>
      </c>
      <c r="P1293" t="s">
        <v>90</v>
      </c>
      <c r="Q1293" t="s">
        <v>121</v>
      </c>
      <c r="R1293">
        <v>20</v>
      </c>
    </row>
    <row r="1294" spans="1:18" x14ac:dyDescent="0.3">
      <c r="A1294">
        <v>57017</v>
      </c>
      <c r="B1294" t="s">
        <v>13</v>
      </c>
      <c r="C1294" t="s">
        <v>17</v>
      </c>
      <c r="D1294">
        <v>484</v>
      </c>
      <c r="E1294">
        <v>150</v>
      </c>
      <c r="F1294">
        <v>266</v>
      </c>
      <c r="G1294">
        <v>0</v>
      </c>
      <c r="H1294">
        <v>11909</v>
      </c>
      <c r="I1294">
        <v>8</v>
      </c>
      <c r="J1294">
        <v>11</v>
      </c>
      <c r="K1294">
        <v>243</v>
      </c>
      <c r="L1294">
        <v>195</v>
      </c>
      <c r="M1294">
        <v>20</v>
      </c>
      <c r="N1294">
        <v>0</v>
      </c>
      <c r="O1294">
        <v>0</v>
      </c>
      <c r="P1294" t="s">
        <v>90</v>
      </c>
      <c r="Q1294" t="s">
        <v>121</v>
      </c>
      <c r="R1294">
        <v>20</v>
      </c>
    </row>
    <row r="1295" spans="1:18" x14ac:dyDescent="0.3">
      <c r="A1295">
        <v>131551</v>
      </c>
      <c r="B1295" t="s">
        <v>49</v>
      </c>
      <c r="C1295" t="s">
        <v>14</v>
      </c>
      <c r="D1295">
        <v>645</v>
      </c>
      <c r="E1295">
        <v>214</v>
      </c>
      <c r="F1295">
        <v>313</v>
      </c>
      <c r="G1295">
        <v>0</v>
      </c>
      <c r="H1295">
        <v>14783</v>
      </c>
      <c r="I1295">
        <v>3</v>
      </c>
      <c r="J1295">
        <v>32</v>
      </c>
      <c r="K1295">
        <v>308</v>
      </c>
      <c r="L1295">
        <v>251</v>
      </c>
      <c r="M1295">
        <v>8.9166666669999994</v>
      </c>
      <c r="N1295">
        <v>1</v>
      </c>
      <c r="O1295">
        <v>80</v>
      </c>
      <c r="P1295" t="s">
        <v>89</v>
      </c>
      <c r="Q1295" t="s">
        <v>120</v>
      </c>
      <c r="R1295">
        <v>10</v>
      </c>
    </row>
    <row r="1296" spans="1:18" x14ac:dyDescent="0.3">
      <c r="A1296">
        <v>72796</v>
      </c>
      <c r="B1296" t="s">
        <v>30</v>
      </c>
      <c r="C1296" t="s">
        <v>14</v>
      </c>
      <c r="D1296">
        <v>577</v>
      </c>
      <c r="E1296">
        <v>375</v>
      </c>
      <c r="F1296">
        <v>394</v>
      </c>
      <c r="G1296">
        <v>0</v>
      </c>
      <c r="H1296">
        <v>15853</v>
      </c>
      <c r="I1296">
        <v>1</v>
      </c>
      <c r="J1296">
        <v>74</v>
      </c>
      <c r="K1296">
        <v>380</v>
      </c>
      <c r="L1296">
        <v>389</v>
      </c>
      <c r="M1296">
        <v>9.5714285710000002</v>
      </c>
      <c r="N1296">
        <v>0</v>
      </c>
      <c r="O1296">
        <v>48</v>
      </c>
      <c r="P1296" t="s">
        <v>92</v>
      </c>
      <c r="Q1296" t="s">
        <v>125</v>
      </c>
      <c r="R1296">
        <v>15</v>
      </c>
    </row>
    <row r="1297" spans="1:18" x14ac:dyDescent="0.3">
      <c r="A1297">
        <v>178498</v>
      </c>
      <c r="B1297" t="s">
        <v>41</v>
      </c>
      <c r="C1297" t="s">
        <v>14</v>
      </c>
      <c r="D1297">
        <v>1642</v>
      </c>
      <c r="E1297">
        <v>275</v>
      </c>
      <c r="F1297">
        <v>485</v>
      </c>
      <c r="G1297">
        <v>30</v>
      </c>
      <c r="H1297">
        <v>19679</v>
      </c>
      <c r="I1297">
        <v>10</v>
      </c>
      <c r="J1297">
        <v>32</v>
      </c>
      <c r="K1297">
        <v>388</v>
      </c>
      <c r="L1297">
        <v>349</v>
      </c>
      <c r="M1297">
        <v>11.83333333</v>
      </c>
      <c r="N1297">
        <v>0</v>
      </c>
      <c r="O1297">
        <v>69</v>
      </c>
      <c r="P1297" t="s">
        <v>91</v>
      </c>
      <c r="Q1297" t="s">
        <v>122</v>
      </c>
      <c r="R1297">
        <v>15</v>
      </c>
    </row>
    <row r="1298" spans="1:18" x14ac:dyDescent="0.3">
      <c r="A1298">
        <v>77742</v>
      </c>
      <c r="B1298" t="s">
        <v>21</v>
      </c>
      <c r="C1298" t="s">
        <v>97</v>
      </c>
      <c r="D1298">
        <v>1163</v>
      </c>
      <c r="E1298">
        <v>378</v>
      </c>
      <c r="F1298">
        <v>526</v>
      </c>
      <c r="G1298">
        <v>11</v>
      </c>
      <c r="H1298">
        <v>23408</v>
      </c>
      <c r="I1298">
        <v>4</v>
      </c>
      <c r="J1298">
        <v>41</v>
      </c>
      <c r="K1298">
        <v>459</v>
      </c>
      <c r="L1298">
        <v>439</v>
      </c>
      <c r="M1298">
        <v>5.4</v>
      </c>
      <c r="N1298">
        <v>0</v>
      </c>
      <c r="O1298">
        <v>0</v>
      </c>
      <c r="P1298" t="s">
        <v>92</v>
      </c>
      <c r="Q1298" t="s">
        <v>125</v>
      </c>
      <c r="R1298">
        <v>5</v>
      </c>
    </row>
    <row r="1299" spans="1:18" x14ac:dyDescent="0.3">
      <c r="A1299">
        <v>21204</v>
      </c>
      <c r="B1299" t="s">
        <v>18</v>
      </c>
      <c r="C1299" t="s">
        <v>17</v>
      </c>
      <c r="D1299">
        <v>675</v>
      </c>
      <c r="E1299">
        <v>305</v>
      </c>
      <c r="F1299">
        <v>427</v>
      </c>
      <c r="G1299">
        <v>0</v>
      </c>
      <c r="H1299">
        <v>16318</v>
      </c>
      <c r="I1299">
        <v>2</v>
      </c>
      <c r="J1299">
        <v>69</v>
      </c>
      <c r="K1299">
        <v>373</v>
      </c>
      <c r="L1299">
        <v>365</v>
      </c>
      <c r="M1299">
        <v>6.4090909089999997</v>
      </c>
      <c r="N1299">
        <v>2</v>
      </c>
      <c r="O1299">
        <v>57</v>
      </c>
      <c r="P1299" t="s">
        <v>89</v>
      </c>
      <c r="Q1299" t="s">
        <v>120</v>
      </c>
      <c r="R1299">
        <v>8</v>
      </c>
    </row>
    <row r="1300" spans="1:18" x14ac:dyDescent="0.3">
      <c r="A1300">
        <v>71146</v>
      </c>
      <c r="B1300" t="s">
        <v>30</v>
      </c>
      <c r="C1300" t="s">
        <v>17</v>
      </c>
      <c r="D1300">
        <v>602</v>
      </c>
      <c r="E1300">
        <v>336</v>
      </c>
      <c r="F1300">
        <v>391</v>
      </c>
      <c r="G1300">
        <v>0</v>
      </c>
      <c r="H1300">
        <v>12418</v>
      </c>
      <c r="I1300">
        <v>1</v>
      </c>
      <c r="J1300">
        <v>87</v>
      </c>
      <c r="K1300">
        <v>366</v>
      </c>
      <c r="L1300">
        <v>363</v>
      </c>
      <c r="M1300">
        <v>9</v>
      </c>
      <c r="N1300">
        <v>0</v>
      </c>
      <c r="O1300">
        <v>23</v>
      </c>
      <c r="P1300" t="s">
        <v>90</v>
      </c>
      <c r="Q1300" t="s">
        <v>121</v>
      </c>
      <c r="R1300">
        <v>10</v>
      </c>
    </row>
    <row r="1301" spans="1:18" x14ac:dyDescent="0.3">
      <c r="A1301">
        <v>161230</v>
      </c>
      <c r="B1301" t="s">
        <v>22</v>
      </c>
      <c r="C1301" t="s">
        <v>17</v>
      </c>
      <c r="D1301">
        <v>746</v>
      </c>
      <c r="E1301">
        <v>346</v>
      </c>
      <c r="F1301">
        <v>368</v>
      </c>
      <c r="G1301">
        <v>0</v>
      </c>
      <c r="H1301">
        <v>10165</v>
      </c>
      <c r="I1301">
        <v>3</v>
      </c>
      <c r="J1301">
        <v>64</v>
      </c>
      <c r="K1301">
        <v>352</v>
      </c>
      <c r="L1301">
        <v>363</v>
      </c>
      <c r="M1301">
        <v>15.764705879999999</v>
      </c>
      <c r="N1301">
        <v>0</v>
      </c>
      <c r="O1301">
        <v>45</v>
      </c>
      <c r="P1301" t="s">
        <v>90</v>
      </c>
      <c r="Q1301" t="s">
        <v>121</v>
      </c>
      <c r="R1301">
        <v>20</v>
      </c>
    </row>
    <row r="1302" spans="1:18" x14ac:dyDescent="0.3">
      <c r="A1302">
        <v>67712</v>
      </c>
      <c r="B1302" t="s">
        <v>30</v>
      </c>
      <c r="C1302" t="s">
        <v>17</v>
      </c>
      <c r="D1302">
        <v>459</v>
      </c>
      <c r="E1302">
        <v>116</v>
      </c>
      <c r="F1302">
        <v>533</v>
      </c>
      <c r="G1302">
        <v>0</v>
      </c>
      <c r="H1302">
        <v>19070</v>
      </c>
      <c r="I1302">
        <v>3</v>
      </c>
      <c r="J1302">
        <v>41</v>
      </c>
      <c r="K1302">
        <v>518</v>
      </c>
      <c r="L1302">
        <v>280</v>
      </c>
      <c r="M1302">
        <v>27.42307692</v>
      </c>
      <c r="N1302">
        <v>0</v>
      </c>
      <c r="O1302">
        <v>-17083</v>
      </c>
      <c r="P1302" t="s">
        <v>104</v>
      </c>
      <c r="Q1302" t="s">
        <v>123</v>
      </c>
      <c r="R1302">
        <v>100</v>
      </c>
    </row>
    <row r="1303" spans="1:18" x14ac:dyDescent="0.3">
      <c r="A1303">
        <v>178540</v>
      </c>
      <c r="B1303" t="s">
        <v>41</v>
      </c>
      <c r="C1303" t="s">
        <v>17</v>
      </c>
      <c r="D1303">
        <v>922</v>
      </c>
      <c r="E1303">
        <v>232</v>
      </c>
      <c r="F1303">
        <v>361</v>
      </c>
      <c r="G1303">
        <v>3</v>
      </c>
      <c r="H1303">
        <v>13725</v>
      </c>
      <c r="I1303">
        <v>5</v>
      </c>
      <c r="J1303">
        <v>52</v>
      </c>
      <c r="K1303">
        <v>298</v>
      </c>
      <c r="L1303">
        <v>298</v>
      </c>
      <c r="M1303">
        <v>8.5</v>
      </c>
      <c r="N1303">
        <v>0</v>
      </c>
      <c r="O1303">
        <v>82</v>
      </c>
      <c r="P1303" t="s">
        <v>90</v>
      </c>
      <c r="Q1303" t="s">
        <v>121</v>
      </c>
      <c r="R1303">
        <v>15</v>
      </c>
    </row>
    <row r="1304" spans="1:18" x14ac:dyDescent="0.3">
      <c r="A1304">
        <v>35306</v>
      </c>
      <c r="B1304" t="s">
        <v>13</v>
      </c>
      <c r="C1304" t="s">
        <v>17</v>
      </c>
      <c r="D1304">
        <v>833</v>
      </c>
      <c r="E1304">
        <v>277</v>
      </c>
      <c r="F1304">
        <v>387</v>
      </c>
      <c r="G1304">
        <v>0</v>
      </c>
      <c r="H1304">
        <v>14317</v>
      </c>
      <c r="I1304">
        <v>8</v>
      </c>
      <c r="J1304">
        <v>21</v>
      </c>
      <c r="K1304">
        <v>350</v>
      </c>
      <c r="L1304">
        <v>329</v>
      </c>
      <c r="M1304">
        <v>12.25</v>
      </c>
      <c r="N1304">
        <v>0</v>
      </c>
      <c r="O1304">
        <v>41</v>
      </c>
      <c r="P1304" t="s">
        <v>89</v>
      </c>
      <c r="Q1304" t="s">
        <v>120</v>
      </c>
      <c r="R1304">
        <v>25</v>
      </c>
    </row>
    <row r="1305" spans="1:18" x14ac:dyDescent="0.3">
      <c r="A1305">
        <v>14984</v>
      </c>
      <c r="B1305" t="s">
        <v>57</v>
      </c>
      <c r="C1305" t="s">
        <v>14</v>
      </c>
      <c r="D1305">
        <v>1793</v>
      </c>
      <c r="E1305">
        <v>781</v>
      </c>
      <c r="F1305">
        <v>849</v>
      </c>
      <c r="G1305">
        <v>38</v>
      </c>
      <c r="H1305">
        <v>27481</v>
      </c>
      <c r="I1305">
        <v>1</v>
      </c>
      <c r="J1305">
        <v>66</v>
      </c>
      <c r="K1305">
        <v>796</v>
      </c>
      <c r="L1305">
        <v>832</v>
      </c>
      <c r="M1305">
        <v>14.28571429</v>
      </c>
      <c r="N1305">
        <v>1</v>
      </c>
      <c r="O1305">
        <v>43</v>
      </c>
      <c r="P1305" t="s">
        <v>97</v>
      </c>
      <c r="Q1305">
        <v>0</v>
      </c>
      <c r="R1305">
        <v>15</v>
      </c>
    </row>
    <row r="1306" spans="1:18" x14ac:dyDescent="0.3">
      <c r="A1306">
        <v>53295</v>
      </c>
      <c r="B1306" t="s">
        <v>54</v>
      </c>
      <c r="C1306" t="s">
        <v>17</v>
      </c>
      <c r="D1306">
        <v>470</v>
      </c>
      <c r="E1306">
        <v>235</v>
      </c>
      <c r="F1306">
        <v>318</v>
      </c>
      <c r="G1306">
        <v>0</v>
      </c>
      <c r="H1306">
        <v>8963</v>
      </c>
      <c r="I1306">
        <v>0</v>
      </c>
      <c r="J1306">
        <v>80</v>
      </c>
      <c r="K1306">
        <v>292</v>
      </c>
      <c r="L1306">
        <v>275</v>
      </c>
      <c r="M1306">
        <v>12.5</v>
      </c>
      <c r="N1306">
        <v>0</v>
      </c>
      <c r="O1306">
        <v>43</v>
      </c>
      <c r="P1306" t="s">
        <v>102</v>
      </c>
      <c r="Q1306" t="s">
        <v>123</v>
      </c>
      <c r="R1306">
        <v>15</v>
      </c>
    </row>
    <row r="1307" spans="1:18" x14ac:dyDescent="0.3">
      <c r="A1307">
        <v>115398</v>
      </c>
      <c r="B1307" t="s">
        <v>32</v>
      </c>
      <c r="C1307" t="s">
        <v>17</v>
      </c>
      <c r="D1307">
        <v>338</v>
      </c>
      <c r="E1307">
        <v>203</v>
      </c>
      <c r="F1307">
        <v>284</v>
      </c>
      <c r="G1307">
        <v>0</v>
      </c>
      <c r="H1307">
        <v>9618</v>
      </c>
      <c r="I1307">
        <v>0</v>
      </c>
      <c r="J1307">
        <v>76</v>
      </c>
      <c r="K1307">
        <v>254</v>
      </c>
      <c r="L1307">
        <v>242</v>
      </c>
      <c r="M1307">
        <v>5.076923077</v>
      </c>
      <c r="N1307">
        <v>0</v>
      </c>
      <c r="O1307">
        <v>68</v>
      </c>
      <c r="P1307" t="s">
        <v>92</v>
      </c>
      <c r="Q1307" t="s">
        <v>125</v>
      </c>
      <c r="R1307">
        <v>5</v>
      </c>
    </row>
    <row r="1308" spans="1:18" x14ac:dyDescent="0.3">
      <c r="A1308">
        <v>24610</v>
      </c>
      <c r="B1308" t="s">
        <v>47</v>
      </c>
      <c r="C1308" t="s">
        <v>14</v>
      </c>
      <c r="D1308">
        <v>420</v>
      </c>
      <c r="E1308">
        <v>225</v>
      </c>
      <c r="F1308">
        <v>285</v>
      </c>
      <c r="G1308">
        <v>0</v>
      </c>
      <c r="H1308">
        <v>9634</v>
      </c>
      <c r="I1308">
        <v>0</v>
      </c>
      <c r="J1308">
        <v>90</v>
      </c>
      <c r="K1308">
        <v>253</v>
      </c>
      <c r="L1308">
        <v>249</v>
      </c>
      <c r="M1308">
        <v>4.9000000000000004</v>
      </c>
      <c r="N1308">
        <v>0</v>
      </c>
      <c r="O1308">
        <v>80</v>
      </c>
      <c r="P1308" t="s">
        <v>100</v>
      </c>
      <c r="Q1308" t="s">
        <v>125</v>
      </c>
      <c r="R1308">
        <v>4</v>
      </c>
    </row>
    <row r="1309" spans="1:18" x14ac:dyDescent="0.3">
      <c r="A1309">
        <v>116993</v>
      </c>
      <c r="B1309" t="s">
        <v>21</v>
      </c>
      <c r="C1309" t="s">
        <v>14</v>
      </c>
      <c r="D1309">
        <v>1576</v>
      </c>
      <c r="E1309">
        <v>388</v>
      </c>
      <c r="F1309">
        <v>579</v>
      </c>
      <c r="G1309">
        <v>8</v>
      </c>
      <c r="H1309">
        <v>24013</v>
      </c>
      <c r="I1309">
        <v>0</v>
      </c>
      <c r="J1309">
        <v>71</v>
      </c>
      <c r="K1309">
        <v>418</v>
      </c>
      <c r="L1309">
        <v>528</v>
      </c>
      <c r="M1309">
        <v>12.85714286</v>
      </c>
      <c r="N1309">
        <v>1</v>
      </c>
      <c r="O1309">
        <v>1997</v>
      </c>
      <c r="P1309" t="s">
        <v>96</v>
      </c>
      <c r="Q1309" t="s">
        <v>123</v>
      </c>
      <c r="R1309">
        <v>10</v>
      </c>
    </row>
    <row r="1310" spans="1:18" x14ac:dyDescent="0.3">
      <c r="A1310">
        <v>80800</v>
      </c>
      <c r="B1310" t="s">
        <v>36</v>
      </c>
      <c r="C1310" t="s">
        <v>17</v>
      </c>
      <c r="D1310">
        <v>677</v>
      </c>
      <c r="E1310">
        <v>282</v>
      </c>
      <c r="F1310">
        <v>370</v>
      </c>
      <c r="G1310">
        <v>0</v>
      </c>
      <c r="H1310">
        <v>11541</v>
      </c>
      <c r="I1310">
        <v>0</v>
      </c>
      <c r="J1310">
        <v>84</v>
      </c>
      <c r="K1310">
        <v>303</v>
      </c>
      <c r="L1310">
        <v>334</v>
      </c>
      <c r="M1310">
        <v>8.4285714289999998</v>
      </c>
      <c r="N1310">
        <v>2</v>
      </c>
      <c r="O1310">
        <v>67</v>
      </c>
      <c r="P1310" t="s">
        <v>92</v>
      </c>
      <c r="Q1310" t="s">
        <v>125</v>
      </c>
      <c r="R1310">
        <v>8</v>
      </c>
    </row>
    <row r="1311" spans="1:18" x14ac:dyDescent="0.3">
      <c r="A1311">
        <v>72757</v>
      </c>
      <c r="B1311" t="s">
        <v>30</v>
      </c>
      <c r="C1311" t="s">
        <v>17</v>
      </c>
      <c r="D1311">
        <v>559</v>
      </c>
      <c r="E1311">
        <v>344</v>
      </c>
      <c r="F1311">
        <v>403</v>
      </c>
      <c r="G1311">
        <v>0</v>
      </c>
      <c r="H1311">
        <v>13072</v>
      </c>
      <c r="I1311">
        <v>1</v>
      </c>
      <c r="J1311">
        <v>85</v>
      </c>
      <c r="K1311">
        <v>361</v>
      </c>
      <c r="L1311">
        <v>378</v>
      </c>
      <c r="M1311">
        <v>11</v>
      </c>
      <c r="N1311">
        <v>2</v>
      </c>
      <c r="O1311">
        <v>86</v>
      </c>
      <c r="P1311" t="s">
        <v>92</v>
      </c>
      <c r="Q1311" t="s">
        <v>125</v>
      </c>
      <c r="R1311">
        <v>21</v>
      </c>
    </row>
    <row r="1312" spans="1:18" x14ac:dyDescent="0.3">
      <c r="A1312">
        <v>38642</v>
      </c>
      <c r="B1312" t="s">
        <v>13</v>
      </c>
      <c r="C1312" t="s">
        <v>14</v>
      </c>
      <c r="D1312">
        <v>731</v>
      </c>
      <c r="E1312">
        <v>350</v>
      </c>
      <c r="F1312">
        <v>432</v>
      </c>
      <c r="G1312">
        <v>4</v>
      </c>
      <c r="H1312">
        <v>13977</v>
      </c>
      <c r="I1312">
        <v>24</v>
      </c>
      <c r="J1312">
        <v>33</v>
      </c>
      <c r="K1312">
        <v>385</v>
      </c>
      <c r="L1312">
        <v>401</v>
      </c>
      <c r="M1312">
        <v>15</v>
      </c>
      <c r="N1312">
        <v>0</v>
      </c>
      <c r="O1312">
        <v>23</v>
      </c>
      <c r="P1312" t="s">
        <v>91</v>
      </c>
      <c r="Q1312" t="s">
        <v>122</v>
      </c>
      <c r="R1312">
        <v>10</v>
      </c>
    </row>
    <row r="1313" spans="1:18" x14ac:dyDescent="0.3">
      <c r="A1313">
        <v>179293</v>
      </c>
      <c r="B1313" t="s">
        <v>41</v>
      </c>
      <c r="C1313" t="s">
        <v>14</v>
      </c>
      <c r="D1313">
        <v>1196</v>
      </c>
      <c r="E1313">
        <v>327</v>
      </c>
      <c r="F1313">
        <v>456</v>
      </c>
      <c r="G1313">
        <v>4</v>
      </c>
      <c r="H1313">
        <v>16530</v>
      </c>
      <c r="I1313">
        <v>3</v>
      </c>
      <c r="J1313">
        <v>49</v>
      </c>
      <c r="K1313">
        <v>406</v>
      </c>
      <c r="L1313">
        <v>382</v>
      </c>
      <c r="M1313">
        <v>10.46153846</v>
      </c>
      <c r="N1313">
        <v>2</v>
      </c>
      <c r="O1313">
        <v>0</v>
      </c>
      <c r="P1313" t="s">
        <v>91</v>
      </c>
      <c r="Q1313" t="s">
        <v>122</v>
      </c>
      <c r="R1313">
        <v>10</v>
      </c>
    </row>
    <row r="1314" spans="1:18" x14ac:dyDescent="0.3">
      <c r="A1314">
        <v>79427</v>
      </c>
      <c r="B1314" t="s">
        <v>36</v>
      </c>
      <c r="C1314" t="s">
        <v>17</v>
      </c>
      <c r="D1314">
        <v>718</v>
      </c>
      <c r="E1314">
        <v>410</v>
      </c>
      <c r="F1314">
        <v>462</v>
      </c>
      <c r="G1314">
        <v>0</v>
      </c>
      <c r="H1314">
        <v>14721</v>
      </c>
      <c r="I1314">
        <v>1</v>
      </c>
      <c r="J1314">
        <v>80</v>
      </c>
      <c r="K1314">
        <v>443</v>
      </c>
      <c r="L1314">
        <v>425</v>
      </c>
      <c r="M1314">
        <v>8.5789473679999997</v>
      </c>
      <c r="N1314">
        <v>2</v>
      </c>
      <c r="O1314">
        <v>62</v>
      </c>
      <c r="P1314" t="s">
        <v>90</v>
      </c>
      <c r="Q1314" t="s">
        <v>121</v>
      </c>
      <c r="R1314">
        <v>10</v>
      </c>
    </row>
    <row r="1315" spans="1:18" x14ac:dyDescent="0.3">
      <c r="A1315">
        <v>99813</v>
      </c>
      <c r="B1315" t="s">
        <v>37</v>
      </c>
      <c r="C1315" t="s">
        <v>14</v>
      </c>
      <c r="D1315">
        <v>460</v>
      </c>
      <c r="E1315">
        <v>223</v>
      </c>
      <c r="F1315">
        <v>297</v>
      </c>
      <c r="G1315">
        <v>0</v>
      </c>
      <c r="H1315">
        <v>9579</v>
      </c>
      <c r="I1315">
        <v>0</v>
      </c>
      <c r="J1315">
        <v>72</v>
      </c>
      <c r="K1315">
        <v>265</v>
      </c>
      <c r="L1315">
        <v>257</v>
      </c>
      <c r="M1315">
        <v>11</v>
      </c>
      <c r="N1315">
        <v>1</v>
      </c>
      <c r="O1315">
        <v>50</v>
      </c>
      <c r="P1315" t="s">
        <v>100</v>
      </c>
      <c r="Q1315" t="s">
        <v>125</v>
      </c>
      <c r="R1315">
        <v>20</v>
      </c>
    </row>
    <row r="1316" spans="1:18" x14ac:dyDescent="0.3">
      <c r="A1316">
        <v>368</v>
      </c>
      <c r="B1316" t="s">
        <v>22</v>
      </c>
      <c r="C1316" t="s">
        <v>14</v>
      </c>
      <c r="D1316">
        <v>2257</v>
      </c>
      <c r="E1316">
        <v>485</v>
      </c>
      <c r="F1316">
        <v>523</v>
      </c>
      <c r="G1316">
        <v>78</v>
      </c>
      <c r="H1316">
        <v>17885</v>
      </c>
      <c r="I1316">
        <v>8</v>
      </c>
      <c r="J1316">
        <v>50</v>
      </c>
      <c r="K1316">
        <v>541</v>
      </c>
      <c r="L1316">
        <v>488</v>
      </c>
      <c r="M1316">
        <v>6.5</v>
      </c>
      <c r="N1316">
        <v>1</v>
      </c>
      <c r="O1316">
        <v>75</v>
      </c>
      <c r="P1316" t="s">
        <v>96</v>
      </c>
      <c r="Q1316" t="s">
        <v>123</v>
      </c>
      <c r="R1316">
        <v>10</v>
      </c>
    </row>
    <row r="1317" spans="1:18" x14ac:dyDescent="0.3">
      <c r="A1317">
        <v>129200</v>
      </c>
      <c r="B1317" t="s">
        <v>49</v>
      </c>
      <c r="C1317" t="s">
        <v>17</v>
      </c>
      <c r="D1317">
        <v>726</v>
      </c>
      <c r="E1317">
        <v>370</v>
      </c>
      <c r="F1317">
        <v>406</v>
      </c>
      <c r="G1317">
        <v>0</v>
      </c>
      <c r="H1317">
        <v>13631</v>
      </c>
      <c r="I1317">
        <v>3</v>
      </c>
      <c r="J1317">
        <v>37</v>
      </c>
      <c r="K1317">
        <v>426</v>
      </c>
      <c r="L1317">
        <v>388</v>
      </c>
      <c r="M1317">
        <v>9.1999999999999993</v>
      </c>
      <c r="N1317">
        <v>2</v>
      </c>
      <c r="O1317">
        <v>49</v>
      </c>
      <c r="P1317" t="s">
        <v>91</v>
      </c>
      <c r="Q1317" t="s">
        <v>122</v>
      </c>
      <c r="R1317">
        <v>14</v>
      </c>
    </row>
    <row r="1318" spans="1:18" x14ac:dyDescent="0.3">
      <c r="A1318">
        <v>171215</v>
      </c>
      <c r="B1318" t="s">
        <v>22</v>
      </c>
      <c r="C1318" t="s">
        <v>14</v>
      </c>
      <c r="D1318">
        <v>1327</v>
      </c>
      <c r="E1318">
        <v>397</v>
      </c>
      <c r="F1318">
        <v>442</v>
      </c>
      <c r="G1318">
        <v>8</v>
      </c>
      <c r="H1318">
        <v>15850</v>
      </c>
      <c r="I1318">
        <v>6</v>
      </c>
      <c r="J1318">
        <v>54</v>
      </c>
      <c r="K1318">
        <v>409</v>
      </c>
      <c r="L1318">
        <v>435</v>
      </c>
      <c r="M1318">
        <v>11.33333333</v>
      </c>
      <c r="N1318">
        <v>1</v>
      </c>
      <c r="O1318">
        <v>50</v>
      </c>
      <c r="P1318" t="s">
        <v>94</v>
      </c>
      <c r="Q1318" t="s">
        <v>122</v>
      </c>
      <c r="R1318">
        <v>17</v>
      </c>
    </row>
    <row r="1319" spans="1:18" x14ac:dyDescent="0.3">
      <c r="A1319">
        <v>41222</v>
      </c>
      <c r="B1319" t="s">
        <v>13</v>
      </c>
      <c r="C1319" t="s">
        <v>14</v>
      </c>
      <c r="D1319">
        <v>956</v>
      </c>
      <c r="E1319">
        <v>348</v>
      </c>
      <c r="F1319">
        <v>417</v>
      </c>
      <c r="G1319">
        <v>3</v>
      </c>
      <c r="H1319">
        <v>13177</v>
      </c>
      <c r="I1319">
        <v>2</v>
      </c>
      <c r="J1319">
        <v>33</v>
      </c>
      <c r="K1319">
        <v>344</v>
      </c>
      <c r="L1319">
        <v>412</v>
      </c>
      <c r="M1319">
        <v>11.44444444</v>
      </c>
      <c r="N1319">
        <v>1</v>
      </c>
      <c r="O1319">
        <v>32</v>
      </c>
      <c r="P1319" t="s">
        <v>99</v>
      </c>
      <c r="Q1319" t="s">
        <v>122</v>
      </c>
      <c r="R1319">
        <v>20</v>
      </c>
    </row>
    <row r="1320" spans="1:18" x14ac:dyDescent="0.3">
      <c r="A1320">
        <v>44410</v>
      </c>
      <c r="B1320" t="s">
        <v>13</v>
      </c>
      <c r="C1320" t="s">
        <v>14</v>
      </c>
      <c r="D1320">
        <v>565</v>
      </c>
      <c r="E1320">
        <v>154</v>
      </c>
      <c r="F1320">
        <v>193</v>
      </c>
      <c r="G1320">
        <v>0</v>
      </c>
      <c r="H1320">
        <v>6724</v>
      </c>
      <c r="I1320">
        <v>3</v>
      </c>
      <c r="J1320">
        <v>31</v>
      </c>
      <c r="K1320">
        <v>163</v>
      </c>
      <c r="L1320">
        <v>180</v>
      </c>
      <c r="M1320">
        <v>6.9090909089999997</v>
      </c>
      <c r="N1320">
        <v>1</v>
      </c>
      <c r="O1320">
        <v>72</v>
      </c>
      <c r="P1320" t="s">
        <v>90</v>
      </c>
      <c r="Q1320" t="s">
        <v>121</v>
      </c>
      <c r="R1320">
        <v>8</v>
      </c>
    </row>
    <row r="1321" spans="1:18" x14ac:dyDescent="0.3">
      <c r="A1321">
        <v>175057</v>
      </c>
      <c r="B1321" t="s">
        <v>51</v>
      </c>
      <c r="C1321" t="s">
        <v>14</v>
      </c>
      <c r="D1321">
        <v>987</v>
      </c>
      <c r="E1321">
        <v>361</v>
      </c>
      <c r="F1321">
        <v>485</v>
      </c>
      <c r="G1321">
        <v>1</v>
      </c>
      <c r="H1321">
        <v>18610</v>
      </c>
      <c r="I1321">
        <v>3</v>
      </c>
      <c r="J1321">
        <v>45</v>
      </c>
      <c r="K1321">
        <v>440</v>
      </c>
      <c r="L1321">
        <v>400</v>
      </c>
      <c r="M1321">
        <v>12.11111111</v>
      </c>
      <c r="N1321">
        <v>1002</v>
      </c>
      <c r="O1321">
        <v>46</v>
      </c>
      <c r="P1321" t="s">
        <v>90</v>
      </c>
      <c r="Q1321" t="s">
        <v>121</v>
      </c>
      <c r="R1321">
        <v>19</v>
      </c>
    </row>
    <row r="1322" spans="1:18" x14ac:dyDescent="0.3">
      <c r="A1322">
        <v>83959</v>
      </c>
      <c r="B1322" t="s">
        <v>57</v>
      </c>
      <c r="C1322" t="s">
        <v>17</v>
      </c>
      <c r="D1322">
        <v>1138</v>
      </c>
      <c r="E1322">
        <v>545</v>
      </c>
      <c r="F1322">
        <v>672</v>
      </c>
      <c r="G1322">
        <v>1</v>
      </c>
      <c r="H1322">
        <v>23589</v>
      </c>
      <c r="I1322">
        <v>3</v>
      </c>
      <c r="J1322">
        <v>71</v>
      </c>
      <c r="K1322">
        <v>613</v>
      </c>
      <c r="L1322">
        <v>602</v>
      </c>
      <c r="M1322">
        <v>9.68</v>
      </c>
      <c r="N1322">
        <v>2</v>
      </c>
      <c r="O1322">
        <v>59</v>
      </c>
      <c r="P1322" t="s">
        <v>94</v>
      </c>
      <c r="Q1322" t="s">
        <v>122</v>
      </c>
      <c r="R1322">
        <v>16</v>
      </c>
    </row>
    <row r="1323" spans="1:18" x14ac:dyDescent="0.3">
      <c r="A1323">
        <v>35877</v>
      </c>
      <c r="B1323" t="s">
        <v>13</v>
      </c>
      <c r="C1323" t="s">
        <v>17</v>
      </c>
      <c r="D1323">
        <v>535</v>
      </c>
      <c r="E1323">
        <v>226</v>
      </c>
      <c r="F1323">
        <v>265</v>
      </c>
      <c r="G1323">
        <v>1</v>
      </c>
      <c r="H1323">
        <v>9934</v>
      </c>
      <c r="I1323">
        <v>3</v>
      </c>
      <c r="J1323">
        <v>32</v>
      </c>
      <c r="K1323">
        <v>236</v>
      </c>
      <c r="L1323">
        <v>250</v>
      </c>
      <c r="M1323">
        <v>4.2857142860000002</v>
      </c>
      <c r="N1323">
        <v>28</v>
      </c>
      <c r="O1323">
        <v>73</v>
      </c>
      <c r="P1323" t="s">
        <v>99</v>
      </c>
      <c r="Q1323" t="s">
        <v>122</v>
      </c>
      <c r="R1323">
        <v>5</v>
      </c>
    </row>
    <row r="1324" spans="1:18" x14ac:dyDescent="0.3">
      <c r="A1324">
        <v>96763</v>
      </c>
      <c r="B1324" t="s">
        <v>16</v>
      </c>
      <c r="C1324" t="s">
        <v>17</v>
      </c>
      <c r="D1324">
        <v>427</v>
      </c>
      <c r="E1324">
        <v>71</v>
      </c>
      <c r="F1324">
        <v>253</v>
      </c>
      <c r="G1324">
        <v>0</v>
      </c>
      <c r="H1324">
        <v>6671</v>
      </c>
      <c r="I1324">
        <v>1</v>
      </c>
      <c r="J1324">
        <v>72</v>
      </c>
      <c r="K1324">
        <v>141</v>
      </c>
      <c r="L1324">
        <v>121</v>
      </c>
      <c r="M1324">
        <v>10.75</v>
      </c>
      <c r="N1324">
        <v>2</v>
      </c>
      <c r="O1324">
        <v>79</v>
      </c>
      <c r="P1324" t="s">
        <v>89</v>
      </c>
      <c r="Q1324" t="s">
        <v>120</v>
      </c>
      <c r="R1324">
        <v>20</v>
      </c>
    </row>
    <row r="1325" spans="1:18" x14ac:dyDescent="0.3">
      <c r="A1325">
        <v>144691</v>
      </c>
      <c r="B1325" t="s">
        <v>22</v>
      </c>
      <c r="C1325" t="s">
        <v>14</v>
      </c>
      <c r="D1325">
        <v>5806</v>
      </c>
      <c r="E1325">
        <v>778</v>
      </c>
      <c r="F1325">
        <v>896</v>
      </c>
      <c r="G1325">
        <v>99</v>
      </c>
      <c r="H1325">
        <v>50987</v>
      </c>
      <c r="I1325">
        <v>10</v>
      </c>
      <c r="J1325">
        <v>46</v>
      </c>
      <c r="K1325">
        <v>871</v>
      </c>
      <c r="L1325">
        <v>830</v>
      </c>
      <c r="M1325">
        <v>20</v>
      </c>
      <c r="N1325">
        <v>1</v>
      </c>
      <c r="O1325">
        <v>50</v>
      </c>
      <c r="P1325" t="s">
        <v>95</v>
      </c>
      <c r="Q1325" t="s">
        <v>121</v>
      </c>
      <c r="R1325">
        <v>20</v>
      </c>
    </row>
    <row r="1326" spans="1:18" x14ac:dyDescent="0.3">
      <c r="A1326">
        <v>180805</v>
      </c>
      <c r="B1326" t="s">
        <v>41</v>
      </c>
      <c r="C1326" t="s">
        <v>17</v>
      </c>
      <c r="D1326">
        <v>1413</v>
      </c>
      <c r="E1326">
        <v>306</v>
      </c>
      <c r="F1326">
        <v>435</v>
      </c>
      <c r="G1326">
        <v>22</v>
      </c>
      <c r="H1326">
        <v>18792</v>
      </c>
      <c r="I1326">
        <v>13</v>
      </c>
      <c r="J1326">
        <v>46</v>
      </c>
      <c r="K1326">
        <v>329</v>
      </c>
      <c r="L1326">
        <v>397</v>
      </c>
      <c r="M1326">
        <v>6.6666666670000003</v>
      </c>
      <c r="N1326">
        <v>2</v>
      </c>
      <c r="O1326">
        <v>73</v>
      </c>
      <c r="P1326" t="s">
        <v>92</v>
      </c>
      <c r="Q1326" t="s">
        <v>125</v>
      </c>
      <c r="R1326">
        <v>20</v>
      </c>
    </row>
    <row r="1327" spans="1:18" x14ac:dyDescent="0.3">
      <c r="A1327">
        <v>180050</v>
      </c>
      <c r="B1327" t="s">
        <v>41</v>
      </c>
      <c r="C1327" t="s">
        <v>17</v>
      </c>
      <c r="D1327">
        <v>1180</v>
      </c>
      <c r="E1327">
        <v>333</v>
      </c>
      <c r="F1327">
        <v>464</v>
      </c>
      <c r="G1327">
        <v>4</v>
      </c>
      <c r="H1327">
        <v>20815</v>
      </c>
      <c r="I1327">
        <v>8</v>
      </c>
      <c r="J1327">
        <v>54</v>
      </c>
      <c r="K1327">
        <v>385</v>
      </c>
      <c r="L1327">
        <v>414</v>
      </c>
      <c r="M1327">
        <v>12.9</v>
      </c>
      <c r="N1327">
        <v>0</v>
      </c>
      <c r="O1327">
        <v>0</v>
      </c>
      <c r="P1327" t="s">
        <v>91</v>
      </c>
      <c r="Q1327" t="s">
        <v>122</v>
      </c>
      <c r="R1327">
        <v>25</v>
      </c>
    </row>
    <row r="1328" spans="1:18" x14ac:dyDescent="0.3">
      <c r="A1328">
        <v>111592</v>
      </c>
      <c r="B1328" t="s">
        <v>33</v>
      </c>
      <c r="C1328" t="s">
        <v>14</v>
      </c>
      <c r="D1328">
        <v>318</v>
      </c>
      <c r="E1328">
        <v>53</v>
      </c>
      <c r="F1328">
        <v>152</v>
      </c>
      <c r="G1328">
        <v>0</v>
      </c>
      <c r="H1328">
        <v>3748</v>
      </c>
      <c r="I1328">
        <v>9</v>
      </c>
      <c r="J1328">
        <v>83</v>
      </c>
      <c r="K1328">
        <v>105</v>
      </c>
      <c r="L1328">
        <v>113</v>
      </c>
      <c r="M1328">
        <v>17.454545459999999</v>
      </c>
      <c r="N1328">
        <v>1</v>
      </c>
      <c r="O1328">
        <v>76</v>
      </c>
      <c r="P1328" t="s">
        <v>98</v>
      </c>
      <c r="Q1328" t="s">
        <v>120</v>
      </c>
      <c r="R1328">
        <v>16</v>
      </c>
    </row>
    <row r="1329" spans="1:18" x14ac:dyDescent="0.3">
      <c r="A1329">
        <v>66087</v>
      </c>
      <c r="B1329" t="s">
        <v>30</v>
      </c>
      <c r="C1329" t="s">
        <v>17</v>
      </c>
      <c r="D1329">
        <v>554</v>
      </c>
      <c r="E1329">
        <v>414</v>
      </c>
      <c r="F1329">
        <v>445</v>
      </c>
      <c r="G1329">
        <v>0</v>
      </c>
      <c r="H1329">
        <v>15267</v>
      </c>
      <c r="I1329">
        <v>4</v>
      </c>
      <c r="J1329">
        <v>69</v>
      </c>
      <c r="K1329">
        <v>424</v>
      </c>
      <c r="L1329">
        <v>432</v>
      </c>
      <c r="M1329">
        <v>7.8666666669999996</v>
      </c>
      <c r="N1329">
        <v>0</v>
      </c>
      <c r="O1329">
        <v>48</v>
      </c>
      <c r="P1329" t="s">
        <v>90</v>
      </c>
      <c r="Q1329" t="s">
        <v>121</v>
      </c>
      <c r="R1329">
        <v>20</v>
      </c>
    </row>
    <row r="1330" spans="1:18" x14ac:dyDescent="0.3">
      <c r="A1330">
        <v>121554</v>
      </c>
      <c r="B1330" t="s">
        <v>21</v>
      </c>
      <c r="C1330" t="s">
        <v>17</v>
      </c>
      <c r="D1330">
        <v>1900</v>
      </c>
      <c r="E1330">
        <v>404</v>
      </c>
      <c r="F1330">
        <v>664</v>
      </c>
      <c r="G1330">
        <v>43</v>
      </c>
      <c r="H1330">
        <v>34592</v>
      </c>
      <c r="I1330">
        <v>16</v>
      </c>
      <c r="J1330">
        <v>38</v>
      </c>
      <c r="K1330">
        <v>582</v>
      </c>
      <c r="L1330">
        <v>498</v>
      </c>
      <c r="M1330">
        <v>5.2</v>
      </c>
      <c r="N1330">
        <v>28</v>
      </c>
      <c r="O1330">
        <v>34</v>
      </c>
      <c r="P1330" t="s">
        <v>96</v>
      </c>
      <c r="Q1330" t="s">
        <v>123</v>
      </c>
      <c r="R1330">
        <v>6</v>
      </c>
    </row>
    <row r="1331" spans="1:18" x14ac:dyDescent="0.3">
      <c r="A1331">
        <v>137429</v>
      </c>
      <c r="B1331" t="s">
        <v>33</v>
      </c>
      <c r="C1331" t="s">
        <v>14</v>
      </c>
      <c r="D1331">
        <v>866</v>
      </c>
      <c r="E1331">
        <v>387</v>
      </c>
      <c r="F1331">
        <v>491</v>
      </c>
      <c r="G1331">
        <v>1</v>
      </c>
      <c r="H1331">
        <v>24381</v>
      </c>
      <c r="I1331">
        <v>4</v>
      </c>
      <c r="J1331">
        <v>0</v>
      </c>
      <c r="K1331">
        <v>453</v>
      </c>
      <c r="L1331">
        <v>428</v>
      </c>
      <c r="M1331">
        <v>25</v>
      </c>
      <c r="N1331">
        <v>1</v>
      </c>
      <c r="O1331">
        <v>84</v>
      </c>
      <c r="P1331" t="s">
        <v>89</v>
      </c>
      <c r="Q1331" t="s">
        <v>120</v>
      </c>
      <c r="R1331">
        <v>25</v>
      </c>
    </row>
    <row r="1332" spans="1:18" x14ac:dyDescent="0.3">
      <c r="A1332">
        <v>127171</v>
      </c>
      <c r="B1332" t="s">
        <v>21</v>
      </c>
      <c r="C1332" t="s">
        <v>17</v>
      </c>
      <c r="D1332">
        <v>1223</v>
      </c>
      <c r="E1332">
        <v>313</v>
      </c>
      <c r="F1332">
        <v>538</v>
      </c>
      <c r="G1332">
        <v>22</v>
      </c>
      <c r="H1332">
        <v>17822</v>
      </c>
      <c r="I1332">
        <v>1</v>
      </c>
      <c r="J1332">
        <v>62</v>
      </c>
      <c r="K1332">
        <v>419</v>
      </c>
      <c r="L1332">
        <v>444</v>
      </c>
      <c r="M1332">
        <v>9</v>
      </c>
      <c r="N1332">
        <v>0</v>
      </c>
      <c r="O1332">
        <v>81</v>
      </c>
      <c r="P1332" t="s">
        <v>101</v>
      </c>
      <c r="Q1332" t="s">
        <v>125</v>
      </c>
      <c r="R1332">
        <v>15</v>
      </c>
    </row>
    <row r="1333" spans="1:18" x14ac:dyDescent="0.3">
      <c r="A1333">
        <v>167517</v>
      </c>
      <c r="B1333" t="s">
        <v>22</v>
      </c>
      <c r="C1333" t="s">
        <v>17</v>
      </c>
      <c r="D1333">
        <v>2324</v>
      </c>
      <c r="E1333">
        <v>374</v>
      </c>
      <c r="F1333">
        <v>484</v>
      </c>
      <c r="G1333">
        <v>64</v>
      </c>
      <c r="H1333">
        <v>14229</v>
      </c>
      <c r="I1333">
        <v>13</v>
      </c>
      <c r="J1333">
        <v>64</v>
      </c>
      <c r="K1333">
        <v>404</v>
      </c>
      <c r="L1333">
        <v>445</v>
      </c>
      <c r="M1333">
        <v>10.6</v>
      </c>
      <c r="N1333">
        <v>0</v>
      </c>
      <c r="O1333">
        <v>0</v>
      </c>
      <c r="P1333" t="s">
        <v>101</v>
      </c>
      <c r="Q1333" t="s">
        <v>125</v>
      </c>
      <c r="R1333">
        <v>25</v>
      </c>
    </row>
    <row r="1334" spans="1:18" x14ac:dyDescent="0.3">
      <c r="A1334">
        <v>14386</v>
      </c>
      <c r="B1334" t="s">
        <v>37</v>
      </c>
      <c r="C1334" t="s">
        <v>17</v>
      </c>
      <c r="D1334">
        <v>2528</v>
      </c>
      <c r="E1334">
        <v>439</v>
      </c>
      <c r="F1334">
        <v>686</v>
      </c>
      <c r="G1334">
        <v>53</v>
      </c>
      <c r="H1334">
        <v>32768</v>
      </c>
      <c r="I1334">
        <v>4</v>
      </c>
      <c r="J1334">
        <v>44</v>
      </c>
      <c r="K1334">
        <v>591</v>
      </c>
      <c r="L1334">
        <v>542</v>
      </c>
      <c r="M1334">
        <v>24.777777780000001</v>
      </c>
      <c r="N1334">
        <v>2</v>
      </c>
      <c r="O1334">
        <v>86</v>
      </c>
      <c r="P1334" t="s">
        <v>94</v>
      </c>
      <c r="Q1334" t="s">
        <v>122</v>
      </c>
      <c r="R1334">
        <v>10</v>
      </c>
    </row>
    <row r="1335" spans="1:18" x14ac:dyDescent="0.3">
      <c r="A1335">
        <v>184011</v>
      </c>
      <c r="B1335" t="s">
        <v>41</v>
      </c>
      <c r="C1335" t="s">
        <v>17</v>
      </c>
      <c r="D1335">
        <v>1183</v>
      </c>
      <c r="E1335">
        <v>217</v>
      </c>
      <c r="F1335">
        <v>628</v>
      </c>
      <c r="G1335">
        <v>26</v>
      </c>
      <c r="H1335">
        <v>24703</v>
      </c>
      <c r="I1335">
        <v>0</v>
      </c>
      <c r="J1335">
        <v>52</v>
      </c>
      <c r="K1335">
        <v>528</v>
      </c>
      <c r="L1335">
        <v>379</v>
      </c>
      <c r="M1335">
        <v>37.5</v>
      </c>
      <c r="N1335">
        <v>28</v>
      </c>
      <c r="O1335">
        <v>82</v>
      </c>
      <c r="P1335" t="s">
        <v>93</v>
      </c>
      <c r="Q1335" t="s">
        <v>120</v>
      </c>
      <c r="R1335">
        <v>25</v>
      </c>
    </row>
    <row r="1336" spans="1:18" x14ac:dyDescent="0.3">
      <c r="A1336">
        <v>121967</v>
      </c>
      <c r="B1336" t="s">
        <v>21</v>
      </c>
      <c r="C1336" t="s">
        <v>14</v>
      </c>
      <c r="D1336">
        <v>655</v>
      </c>
      <c r="E1336">
        <v>318</v>
      </c>
      <c r="F1336">
        <v>324</v>
      </c>
      <c r="G1336">
        <v>0</v>
      </c>
      <c r="H1336">
        <v>8044</v>
      </c>
      <c r="I1336">
        <v>40</v>
      </c>
      <c r="J1336">
        <v>41</v>
      </c>
      <c r="K1336">
        <v>315</v>
      </c>
      <c r="L1336">
        <v>328</v>
      </c>
      <c r="M1336">
        <v>8.75</v>
      </c>
      <c r="N1336">
        <v>1</v>
      </c>
      <c r="O1336">
        <v>59</v>
      </c>
      <c r="P1336" t="s">
        <v>91</v>
      </c>
      <c r="Q1336" t="s">
        <v>122</v>
      </c>
      <c r="R1336">
        <v>15</v>
      </c>
    </row>
    <row r="1337" spans="1:18" x14ac:dyDescent="0.3">
      <c r="A1337">
        <v>20194</v>
      </c>
      <c r="B1337" t="s">
        <v>18</v>
      </c>
      <c r="C1337" t="s">
        <v>17</v>
      </c>
      <c r="D1337">
        <v>399</v>
      </c>
      <c r="E1337">
        <v>211</v>
      </c>
      <c r="F1337">
        <v>295</v>
      </c>
      <c r="G1337">
        <v>0</v>
      </c>
      <c r="H1337">
        <v>9617</v>
      </c>
      <c r="I1337">
        <v>0</v>
      </c>
      <c r="J1337">
        <v>79</v>
      </c>
      <c r="K1337">
        <v>259</v>
      </c>
      <c r="L1337">
        <v>249</v>
      </c>
      <c r="M1337">
        <v>6.2</v>
      </c>
      <c r="N1337">
        <v>28</v>
      </c>
      <c r="O1337">
        <v>61</v>
      </c>
      <c r="P1337" t="s">
        <v>105</v>
      </c>
      <c r="Q1337" t="s">
        <v>121</v>
      </c>
      <c r="R1337">
        <v>10</v>
      </c>
    </row>
    <row r="1338" spans="1:18" x14ac:dyDescent="0.3">
      <c r="A1338">
        <v>84967</v>
      </c>
      <c r="B1338" t="s">
        <v>57</v>
      </c>
      <c r="C1338" t="s">
        <v>14</v>
      </c>
      <c r="D1338">
        <v>418</v>
      </c>
      <c r="E1338">
        <v>190</v>
      </c>
      <c r="F1338">
        <v>403</v>
      </c>
      <c r="G1338">
        <v>0</v>
      </c>
      <c r="H1338">
        <v>13707</v>
      </c>
      <c r="I1338">
        <v>0</v>
      </c>
      <c r="J1338">
        <v>88</v>
      </c>
      <c r="K1338">
        <v>290</v>
      </c>
      <c r="L1338">
        <v>244</v>
      </c>
      <c r="M1338">
        <v>10.71428571</v>
      </c>
      <c r="N1338">
        <v>0</v>
      </c>
      <c r="O1338">
        <v>49</v>
      </c>
      <c r="P1338" t="s">
        <v>90</v>
      </c>
      <c r="Q1338" t="s">
        <v>121</v>
      </c>
      <c r="R1338">
        <v>15</v>
      </c>
    </row>
    <row r="1339" spans="1:18" x14ac:dyDescent="0.3">
      <c r="A1339">
        <v>93684</v>
      </c>
      <c r="B1339" t="s">
        <v>16</v>
      </c>
      <c r="C1339" t="s">
        <v>14</v>
      </c>
      <c r="D1339">
        <v>595</v>
      </c>
      <c r="E1339">
        <v>385</v>
      </c>
      <c r="F1339">
        <v>419</v>
      </c>
      <c r="G1339">
        <v>0</v>
      </c>
      <c r="H1339">
        <v>12802</v>
      </c>
      <c r="I1339">
        <v>2</v>
      </c>
      <c r="J1339">
        <v>63</v>
      </c>
      <c r="K1339">
        <v>394</v>
      </c>
      <c r="L1339">
        <v>406</v>
      </c>
      <c r="M1339">
        <v>8.875</v>
      </c>
      <c r="N1339">
        <v>1</v>
      </c>
      <c r="O1339">
        <v>55</v>
      </c>
      <c r="P1339" t="s">
        <v>104</v>
      </c>
      <c r="Q1339" t="s">
        <v>123</v>
      </c>
      <c r="R1339">
        <v>11</v>
      </c>
    </row>
    <row r="1340" spans="1:18" x14ac:dyDescent="0.3">
      <c r="A1340">
        <v>92802</v>
      </c>
      <c r="B1340" t="s">
        <v>16</v>
      </c>
      <c r="C1340" t="s">
        <v>14</v>
      </c>
      <c r="D1340">
        <v>1167.273896595208</v>
      </c>
      <c r="E1340">
        <v>354.11002014098693</v>
      </c>
      <c r="F1340">
        <v>447.98816120906798</v>
      </c>
      <c r="G1340">
        <v>0</v>
      </c>
      <c r="H1340">
        <v>16567.315458207453</v>
      </c>
      <c r="I1340">
        <v>0</v>
      </c>
      <c r="J1340">
        <v>0</v>
      </c>
      <c r="K1340">
        <v>0</v>
      </c>
      <c r="L1340">
        <v>0</v>
      </c>
      <c r="M1340">
        <v>11.33333333</v>
      </c>
      <c r="N1340">
        <v>1</v>
      </c>
      <c r="O1340">
        <v>55</v>
      </c>
      <c r="P1340" t="s">
        <v>96</v>
      </c>
      <c r="Q1340" t="s">
        <v>123</v>
      </c>
      <c r="R1340">
        <v>10</v>
      </c>
    </row>
    <row r="1341" spans="1:18" x14ac:dyDescent="0.3">
      <c r="A1341">
        <v>24900</v>
      </c>
      <c r="B1341" t="s">
        <v>47</v>
      </c>
      <c r="C1341" t="s">
        <v>17</v>
      </c>
      <c r="D1341">
        <v>548</v>
      </c>
      <c r="E1341">
        <v>289</v>
      </c>
      <c r="F1341">
        <v>388</v>
      </c>
      <c r="G1341">
        <v>2</v>
      </c>
      <c r="H1341">
        <v>11933</v>
      </c>
      <c r="I1341">
        <v>0</v>
      </c>
      <c r="J1341">
        <v>72</v>
      </c>
      <c r="K1341">
        <v>327</v>
      </c>
      <c r="L1341">
        <v>340</v>
      </c>
      <c r="M1341">
        <v>11.66666667</v>
      </c>
      <c r="N1341">
        <v>0</v>
      </c>
      <c r="O1341">
        <v>45</v>
      </c>
      <c r="P1341" t="s">
        <v>90</v>
      </c>
      <c r="Q1341" t="s">
        <v>121</v>
      </c>
      <c r="R1341">
        <v>25</v>
      </c>
    </row>
    <row r="1342" spans="1:18" x14ac:dyDescent="0.3">
      <c r="A1342">
        <v>121926</v>
      </c>
      <c r="B1342" t="s">
        <v>21</v>
      </c>
      <c r="C1342" t="s">
        <v>17</v>
      </c>
      <c r="D1342">
        <v>1125</v>
      </c>
      <c r="E1342">
        <v>227</v>
      </c>
      <c r="F1342">
        <v>279</v>
      </c>
      <c r="G1342">
        <v>0</v>
      </c>
      <c r="H1342">
        <v>15743</v>
      </c>
      <c r="I1342">
        <v>2</v>
      </c>
      <c r="J1342">
        <v>55</v>
      </c>
      <c r="K1342">
        <v>287</v>
      </c>
      <c r="L1342">
        <v>246</v>
      </c>
      <c r="M1342">
        <v>10.25</v>
      </c>
      <c r="N1342">
        <v>28</v>
      </c>
      <c r="O1342">
        <v>0</v>
      </c>
      <c r="P1342" t="s">
        <v>94</v>
      </c>
      <c r="Q1342" t="s">
        <v>122</v>
      </c>
      <c r="R1342">
        <v>20</v>
      </c>
    </row>
    <row r="1343" spans="1:18" x14ac:dyDescent="0.3">
      <c r="A1343">
        <v>12003</v>
      </c>
      <c r="B1343" t="s">
        <v>22</v>
      </c>
      <c r="C1343" t="s">
        <v>17</v>
      </c>
      <c r="D1343">
        <v>3626</v>
      </c>
      <c r="E1343">
        <v>749</v>
      </c>
      <c r="F1343">
        <v>838</v>
      </c>
      <c r="G1343">
        <v>96</v>
      </c>
      <c r="H1343">
        <v>30685</v>
      </c>
      <c r="I1343">
        <v>9</v>
      </c>
      <c r="J1343">
        <v>45</v>
      </c>
      <c r="K1343">
        <v>785</v>
      </c>
      <c r="L1343">
        <v>795</v>
      </c>
      <c r="M1343">
        <v>12.3125</v>
      </c>
      <c r="N1343">
        <v>28</v>
      </c>
      <c r="O1343">
        <v>68</v>
      </c>
      <c r="P1343" t="s">
        <v>104</v>
      </c>
      <c r="Q1343" t="s">
        <v>123</v>
      </c>
      <c r="R1343">
        <v>20</v>
      </c>
    </row>
    <row r="1344" spans="1:18" x14ac:dyDescent="0.3">
      <c r="A1344">
        <v>7852</v>
      </c>
      <c r="B1344" t="s">
        <v>60</v>
      </c>
      <c r="C1344" t="s">
        <v>17</v>
      </c>
      <c r="D1344">
        <v>503</v>
      </c>
      <c r="E1344">
        <v>261</v>
      </c>
      <c r="F1344">
        <v>308</v>
      </c>
      <c r="G1344">
        <v>0</v>
      </c>
      <c r="H1344">
        <v>9917</v>
      </c>
      <c r="I1344">
        <v>0</v>
      </c>
      <c r="J1344">
        <v>61</v>
      </c>
      <c r="K1344">
        <v>267</v>
      </c>
      <c r="L1344">
        <v>290</v>
      </c>
      <c r="M1344">
        <v>8.8636363639999995</v>
      </c>
      <c r="N1344">
        <v>2</v>
      </c>
      <c r="O1344">
        <v>0</v>
      </c>
      <c r="P1344" t="s">
        <v>90</v>
      </c>
      <c r="Q1344" t="s">
        <v>121</v>
      </c>
      <c r="R1344">
        <v>10</v>
      </c>
    </row>
    <row r="1345" spans="1:18" x14ac:dyDescent="0.3">
      <c r="A1345">
        <v>111137</v>
      </c>
      <c r="B1345" t="s">
        <v>33</v>
      </c>
      <c r="C1345" t="s">
        <v>17</v>
      </c>
      <c r="D1345">
        <v>545</v>
      </c>
      <c r="E1345">
        <v>257</v>
      </c>
      <c r="F1345">
        <v>301</v>
      </c>
      <c r="G1345">
        <v>1</v>
      </c>
      <c r="H1345">
        <v>10669</v>
      </c>
      <c r="I1345">
        <v>0</v>
      </c>
      <c r="J1345">
        <v>59</v>
      </c>
      <c r="K1345">
        <v>265</v>
      </c>
      <c r="L1345">
        <v>301</v>
      </c>
      <c r="M1345">
        <v>17.625</v>
      </c>
      <c r="N1345">
        <v>0</v>
      </c>
      <c r="O1345">
        <v>0</v>
      </c>
      <c r="P1345" t="s">
        <v>89</v>
      </c>
      <c r="Q1345" t="s">
        <v>120</v>
      </c>
      <c r="R1345">
        <v>21</v>
      </c>
    </row>
    <row r="1346" spans="1:18" x14ac:dyDescent="0.3">
      <c r="A1346">
        <v>47688</v>
      </c>
      <c r="B1346" t="s">
        <v>44</v>
      </c>
      <c r="C1346" t="s">
        <v>17</v>
      </c>
      <c r="D1346">
        <v>455</v>
      </c>
      <c r="E1346">
        <v>257</v>
      </c>
      <c r="F1346">
        <v>389</v>
      </c>
      <c r="G1346">
        <v>1</v>
      </c>
      <c r="H1346">
        <v>13452</v>
      </c>
      <c r="I1346">
        <v>0</v>
      </c>
      <c r="J1346">
        <v>84</v>
      </c>
      <c r="K1346">
        <v>350</v>
      </c>
      <c r="L1346">
        <v>321</v>
      </c>
      <c r="M1346">
        <v>12</v>
      </c>
      <c r="N1346">
        <v>0</v>
      </c>
      <c r="O1346">
        <v>0</v>
      </c>
      <c r="P1346" t="s">
        <v>92</v>
      </c>
      <c r="Q1346" t="s">
        <v>125</v>
      </c>
      <c r="R1346">
        <v>10</v>
      </c>
    </row>
    <row r="1347" spans="1:18" x14ac:dyDescent="0.3">
      <c r="A1347">
        <v>25576</v>
      </c>
      <c r="B1347" t="s">
        <v>40</v>
      </c>
      <c r="C1347" t="s">
        <v>14</v>
      </c>
      <c r="D1347">
        <v>1201</v>
      </c>
      <c r="E1347">
        <v>317</v>
      </c>
      <c r="F1347">
        <v>507</v>
      </c>
      <c r="G1347">
        <v>3</v>
      </c>
      <c r="H1347">
        <v>19960</v>
      </c>
      <c r="I1347">
        <v>3</v>
      </c>
      <c r="J1347">
        <v>52</v>
      </c>
      <c r="K1347">
        <v>408</v>
      </c>
      <c r="L1347">
        <v>426</v>
      </c>
      <c r="M1347">
        <v>7.8181818180000002</v>
      </c>
      <c r="N1347">
        <v>0</v>
      </c>
      <c r="O1347">
        <v>83</v>
      </c>
      <c r="P1347" t="s">
        <v>94</v>
      </c>
      <c r="Q1347" t="s">
        <v>122</v>
      </c>
      <c r="R1347">
        <v>21</v>
      </c>
    </row>
    <row r="1348" spans="1:18" x14ac:dyDescent="0.3">
      <c r="A1348">
        <v>127392</v>
      </c>
      <c r="B1348" t="s">
        <v>21</v>
      </c>
      <c r="C1348" t="s">
        <v>14</v>
      </c>
      <c r="D1348">
        <v>592</v>
      </c>
      <c r="E1348">
        <v>188</v>
      </c>
      <c r="F1348">
        <v>359</v>
      </c>
      <c r="G1348">
        <v>0</v>
      </c>
      <c r="H1348">
        <v>14406</v>
      </c>
      <c r="I1348">
        <v>0</v>
      </c>
      <c r="J1348">
        <v>53</v>
      </c>
      <c r="K1348">
        <v>406</v>
      </c>
      <c r="L1348">
        <v>240</v>
      </c>
      <c r="M1348">
        <v>16.272727270000001</v>
      </c>
      <c r="N1348">
        <v>1</v>
      </c>
      <c r="O1348">
        <v>56</v>
      </c>
      <c r="P1348" t="s">
        <v>93</v>
      </c>
      <c r="Q1348" t="s">
        <v>120</v>
      </c>
      <c r="R1348">
        <v>23</v>
      </c>
    </row>
    <row r="1349" spans="1:18" x14ac:dyDescent="0.3">
      <c r="A1349">
        <v>77495</v>
      </c>
      <c r="B1349" t="s">
        <v>36</v>
      </c>
      <c r="C1349" t="s">
        <v>17</v>
      </c>
      <c r="D1349">
        <v>614</v>
      </c>
      <c r="E1349">
        <v>340</v>
      </c>
      <c r="F1349">
        <v>428</v>
      </c>
      <c r="G1349">
        <v>1</v>
      </c>
      <c r="H1349">
        <v>14439</v>
      </c>
      <c r="I1349">
        <v>1</v>
      </c>
      <c r="J1349">
        <v>88</v>
      </c>
      <c r="K1349">
        <v>388</v>
      </c>
      <c r="L1349">
        <v>377</v>
      </c>
      <c r="M1349">
        <v>7.6363636359999996</v>
      </c>
      <c r="N1349">
        <v>0</v>
      </c>
      <c r="O1349">
        <v>0</v>
      </c>
      <c r="P1349" t="s">
        <v>90</v>
      </c>
      <c r="Q1349" t="s">
        <v>121</v>
      </c>
      <c r="R1349">
        <v>10</v>
      </c>
    </row>
    <row r="1350" spans="1:18" x14ac:dyDescent="0.3">
      <c r="A1350">
        <v>87210</v>
      </c>
      <c r="B1350" t="s">
        <v>35</v>
      </c>
      <c r="C1350" t="s">
        <v>17</v>
      </c>
      <c r="D1350">
        <v>423</v>
      </c>
      <c r="E1350">
        <v>256</v>
      </c>
      <c r="F1350">
        <v>344</v>
      </c>
      <c r="G1350">
        <v>0</v>
      </c>
      <c r="H1350">
        <v>10311</v>
      </c>
      <c r="I1350">
        <v>2</v>
      </c>
      <c r="J1350">
        <v>75</v>
      </c>
      <c r="K1350">
        <v>296</v>
      </c>
      <c r="L1350">
        <v>295</v>
      </c>
      <c r="M1350">
        <v>11</v>
      </c>
      <c r="N1350">
        <v>0</v>
      </c>
      <c r="O1350">
        <v>0</v>
      </c>
      <c r="P1350" t="s">
        <v>92</v>
      </c>
      <c r="Q1350" t="s">
        <v>125</v>
      </c>
      <c r="R1350">
        <v>20</v>
      </c>
    </row>
    <row r="1351" spans="1:18" x14ac:dyDescent="0.3">
      <c r="A1351">
        <v>93218</v>
      </c>
      <c r="B1351" t="s">
        <v>16</v>
      </c>
      <c r="C1351" t="s">
        <v>14</v>
      </c>
      <c r="D1351">
        <v>302</v>
      </c>
      <c r="E1351">
        <v>208</v>
      </c>
      <c r="F1351">
        <v>203</v>
      </c>
      <c r="G1351">
        <v>0</v>
      </c>
      <c r="H1351">
        <v>5668</v>
      </c>
      <c r="I1351">
        <v>11</v>
      </c>
      <c r="J1351">
        <v>67</v>
      </c>
      <c r="K1351">
        <v>216</v>
      </c>
      <c r="L1351">
        <v>207</v>
      </c>
      <c r="M1351">
        <v>11.25</v>
      </c>
      <c r="N1351">
        <v>72</v>
      </c>
      <c r="O1351">
        <v>0</v>
      </c>
      <c r="P1351" t="s">
        <v>103</v>
      </c>
      <c r="Q1351" t="s">
        <v>123</v>
      </c>
      <c r="R1351">
        <v>10</v>
      </c>
    </row>
    <row r="1352" spans="1:18" x14ac:dyDescent="0.3">
      <c r="A1352">
        <v>184974</v>
      </c>
      <c r="B1352" t="s">
        <v>71</v>
      </c>
      <c r="C1352" t="s">
        <v>17</v>
      </c>
      <c r="D1352">
        <v>1157</v>
      </c>
      <c r="E1352">
        <v>365</v>
      </c>
      <c r="F1352">
        <v>559</v>
      </c>
      <c r="G1352">
        <v>8</v>
      </c>
      <c r="H1352">
        <v>21892</v>
      </c>
      <c r="I1352">
        <v>8</v>
      </c>
      <c r="J1352">
        <v>33</v>
      </c>
      <c r="K1352">
        <v>514</v>
      </c>
      <c r="L1352">
        <v>448</v>
      </c>
      <c r="M1352">
        <v>7.7142857139999998</v>
      </c>
      <c r="N1352">
        <v>0</v>
      </c>
      <c r="O1352">
        <v>71</v>
      </c>
      <c r="P1352" t="s">
        <v>90</v>
      </c>
      <c r="Q1352" t="s">
        <v>121</v>
      </c>
      <c r="R1352">
        <v>10</v>
      </c>
    </row>
    <row r="1353" spans="1:18" x14ac:dyDescent="0.3">
      <c r="A1353">
        <v>136768</v>
      </c>
      <c r="B1353" t="s">
        <v>22</v>
      </c>
      <c r="C1353" t="s">
        <v>17</v>
      </c>
      <c r="D1353">
        <v>2312</v>
      </c>
      <c r="E1353">
        <v>456</v>
      </c>
      <c r="F1353">
        <v>589</v>
      </c>
      <c r="G1353">
        <v>63</v>
      </c>
      <c r="H1353">
        <v>21372</v>
      </c>
      <c r="I1353">
        <v>7</v>
      </c>
      <c r="J1353">
        <v>44</v>
      </c>
      <c r="K1353">
        <v>516</v>
      </c>
      <c r="L1353">
        <v>531</v>
      </c>
      <c r="M1353">
        <v>6.3333333329999997</v>
      </c>
      <c r="N1353">
        <v>0</v>
      </c>
      <c r="O1353">
        <v>44</v>
      </c>
      <c r="P1353" t="s">
        <v>94</v>
      </c>
      <c r="Q1353" t="s">
        <v>122</v>
      </c>
      <c r="R1353">
        <v>2</v>
      </c>
    </row>
    <row r="1354" spans="1:18" x14ac:dyDescent="0.3">
      <c r="A1354">
        <v>42724</v>
      </c>
      <c r="B1354" t="s">
        <v>13</v>
      </c>
      <c r="C1354" t="s">
        <v>14</v>
      </c>
      <c r="D1354">
        <v>440</v>
      </c>
      <c r="E1354">
        <v>164</v>
      </c>
      <c r="F1354">
        <v>254</v>
      </c>
      <c r="G1354">
        <v>0</v>
      </c>
      <c r="H1354">
        <v>8444</v>
      </c>
      <c r="I1354">
        <v>3</v>
      </c>
      <c r="J1354">
        <v>41</v>
      </c>
      <c r="K1354">
        <v>186</v>
      </c>
      <c r="L1354">
        <v>220</v>
      </c>
      <c r="M1354">
        <v>9.6666666669999994</v>
      </c>
      <c r="N1354">
        <v>1</v>
      </c>
      <c r="O1354">
        <v>61</v>
      </c>
      <c r="P1354" t="s">
        <v>98</v>
      </c>
      <c r="Q1354" t="s">
        <v>120</v>
      </c>
      <c r="R1354">
        <v>25</v>
      </c>
    </row>
    <row r="1355" spans="1:18" x14ac:dyDescent="0.3">
      <c r="A1355">
        <v>82313</v>
      </c>
      <c r="B1355" t="s">
        <v>57</v>
      </c>
      <c r="C1355" t="s">
        <v>17</v>
      </c>
      <c r="D1355">
        <v>569</v>
      </c>
      <c r="E1355">
        <v>276</v>
      </c>
      <c r="F1355">
        <v>350</v>
      </c>
      <c r="G1355">
        <v>1</v>
      </c>
      <c r="H1355">
        <v>12795</v>
      </c>
      <c r="I1355">
        <v>1</v>
      </c>
      <c r="J1355">
        <v>84</v>
      </c>
      <c r="K1355">
        <v>315</v>
      </c>
      <c r="L1355">
        <v>317</v>
      </c>
      <c r="M1355">
        <v>9.7272727270000008</v>
      </c>
      <c r="N1355">
        <v>0</v>
      </c>
      <c r="O1355">
        <v>70</v>
      </c>
      <c r="P1355" t="s">
        <v>90</v>
      </c>
      <c r="Q1355" t="s">
        <v>121</v>
      </c>
      <c r="R1355">
        <v>15</v>
      </c>
    </row>
    <row r="1356" spans="1:18" x14ac:dyDescent="0.3">
      <c r="A1356">
        <v>132820</v>
      </c>
      <c r="B1356" t="s">
        <v>67</v>
      </c>
      <c r="C1356" t="s">
        <v>17</v>
      </c>
      <c r="D1356">
        <v>680</v>
      </c>
      <c r="E1356">
        <v>353</v>
      </c>
      <c r="F1356">
        <v>457</v>
      </c>
      <c r="G1356">
        <v>1</v>
      </c>
      <c r="H1356">
        <v>14347</v>
      </c>
      <c r="I1356">
        <v>3</v>
      </c>
      <c r="J1356">
        <v>39</v>
      </c>
      <c r="K1356">
        <v>393</v>
      </c>
      <c r="L1356">
        <v>406</v>
      </c>
      <c r="M1356">
        <v>9.0588235289999997</v>
      </c>
      <c r="N1356">
        <v>0</v>
      </c>
      <c r="O1356">
        <v>45</v>
      </c>
      <c r="P1356" t="s">
        <v>101</v>
      </c>
      <c r="Q1356" t="s">
        <v>125</v>
      </c>
      <c r="R1356">
        <v>15</v>
      </c>
    </row>
    <row r="1357" spans="1:18" x14ac:dyDescent="0.3">
      <c r="A1357">
        <v>51683</v>
      </c>
      <c r="B1357" t="s">
        <v>54</v>
      </c>
      <c r="C1357" t="s">
        <v>14</v>
      </c>
      <c r="D1357">
        <v>690</v>
      </c>
      <c r="E1357">
        <v>194</v>
      </c>
      <c r="F1357">
        <v>411</v>
      </c>
      <c r="G1357">
        <v>1</v>
      </c>
      <c r="H1357">
        <v>13120</v>
      </c>
      <c r="I1357">
        <v>5</v>
      </c>
      <c r="J1357">
        <v>57</v>
      </c>
      <c r="K1357">
        <v>371</v>
      </c>
      <c r="L1357">
        <v>263</v>
      </c>
      <c r="M1357">
        <v>5</v>
      </c>
      <c r="N1357">
        <v>1002</v>
      </c>
      <c r="O1357">
        <v>0</v>
      </c>
      <c r="P1357" t="s">
        <v>89</v>
      </c>
      <c r="Q1357" t="s">
        <v>120</v>
      </c>
      <c r="R1357">
        <v>5</v>
      </c>
    </row>
    <row r="1358" spans="1:18" x14ac:dyDescent="0.3">
      <c r="A1358">
        <v>93538</v>
      </c>
      <c r="B1358" t="s">
        <v>16</v>
      </c>
      <c r="C1358" t="s">
        <v>17</v>
      </c>
      <c r="D1358">
        <v>438</v>
      </c>
      <c r="E1358">
        <v>159</v>
      </c>
      <c r="F1358">
        <v>156</v>
      </c>
      <c r="G1358">
        <v>17</v>
      </c>
      <c r="H1358">
        <v>3975</v>
      </c>
      <c r="I1358">
        <v>0</v>
      </c>
      <c r="J1358">
        <v>58</v>
      </c>
      <c r="K1358">
        <v>146</v>
      </c>
      <c r="L1358">
        <v>165</v>
      </c>
      <c r="M1358">
        <v>20.666666670000001</v>
      </c>
      <c r="N1358">
        <v>0</v>
      </c>
      <c r="O1358">
        <v>72</v>
      </c>
      <c r="P1358" t="s">
        <v>103</v>
      </c>
      <c r="Q1358" t="s">
        <v>123</v>
      </c>
      <c r="R1358">
        <v>36</v>
      </c>
    </row>
    <row r="1359" spans="1:18" x14ac:dyDescent="0.3">
      <c r="A1359">
        <v>145407</v>
      </c>
      <c r="B1359" t="s">
        <v>22</v>
      </c>
      <c r="C1359" t="s">
        <v>17</v>
      </c>
      <c r="D1359">
        <v>2166</v>
      </c>
      <c r="E1359">
        <v>415</v>
      </c>
      <c r="F1359">
        <v>445</v>
      </c>
      <c r="G1359">
        <v>68</v>
      </c>
      <c r="H1359">
        <v>16471</v>
      </c>
      <c r="I1359">
        <v>8</v>
      </c>
      <c r="J1359">
        <v>52</v>
      </c>
      <c r="K1359">
        <v>402</v>
      </c>
      <c r="L1359">
        <v>457</v>
      </c>
      <c r="M1359">
        <v>8.0952380949999991</v>
      </c>
      <c r="N1359">
        <v>0</v>
      </c>
      <c r="O1359">
        <v>0</v>
      </c>
      <c r="P1359" t="s">
        <v>91</v>
      </c>
      <c r="Q1359" t="s">
        <v>122</v>
      </c>
      <c r="R1359">
        <v>10</v>
      </c>
    </row>
    <row r="1360" spans="1:18" x14ac:dyDescent="0.3">
      <c r="A1360">
        <v>55553</v>
      </c>
      <c r="B1360" t="s">
        <v>63</v>
      </c>
      <c r="C1360" t="s">
        <v>14</v>
      </c>
      <c r="D1360">
        <v>394</v>
      </c>
      <c r="E1360">
        <v>188</v>
      </c>
      <c r="F1360">
        <v>252</v>
      </c>
      <c r="G1360">
        <v>0</v>
      </c>
      <c r="H1360">
        <v>8350</v>
      </c>
      <c r="I1360">
        <v>0</v>
      </c>
      <c r="J1360">
        <v>89</v>
      </c>
      <c r="K1360">
        <v>220</v>
      </c>
      <c r="L1360">
        <v>227</v>
      </c>
      <c r="M1360">
        <v>25</v>
      </c>
      <c r="N1360">
        <v>1</v>
      </c>
      <c r="O1360">
        <v>0</v>
      </c>
      <c r="P1360" t="s">
        <v>92</v>
      </c>
      <c r="Q1360" t="s">
        <v>125</v>
      </c>
      <c r="R1360">
        <v>20</v>
      </c>
    </row>
    <row r="1361" spans="1:18" x14ac:dyDescent="0.3">
      <c r="A1361">
        <v>58447</v>
      </c>
      <c r="B1361" t="s">
        <v>58</v>
      </c>
      <c r="C1361" t="s">
        <v>17</v>
      </c>
      <c r="D1361">
        <v>630</v>
      </c>
      <c r="E1361">
        <v>300</v>
      </c>
      <c r="F1361">
        <v>361</v>
      </c>
      <c r="G1361">
        <v>0</v>
      </c>
      <c r="H1361">
        <v>13719</v>
      </c>
      <c r="I1361">
        <v>8</v>
      </c>
      <c r="J1361">
        <v>55</v>
      </c>
      <c r="K1361">
        <v>327</v>
      </c>
      <c r="L1361">
        <v>321</v>
      </c>
      <c r="M1361">
        <v>9.1999999999999993</v>
      </c>
      <c r="N1361">
        <v>0</v>
      </c>
      <c r="O1361">
        <v>67</v>
      </c>
      <c r="P1361" t="s">
        <v>90</v>
      </c>
      <c r="Q1361" t="s">
        <v>121</v>
      </c>
      <c r="R1361">
        <v>10</v>
      </c>
    </row>
    <row r="1362" spans="1:18" x14ac:dyDescent="0.3">
      <c r="A1362">
        <v>159424</v>
      </c>
      <c r="B1362" t="s">
        <v>22</v>
      </c>
      <c r="C1362" t="s">
        <v>14</v>
      </c>
      <c r="D1362">
        <v>3276</v>
      </c>
      <c r="E1362">
        <v>358</v>
      </c>
      <c r="F1362">
        <v>555</v>
      </c>
      <c r="G1362">
        <v>92</v>
      </c>
      <c r="H1362">
        <v>23535</v>
      </c>
      <c r="I1362">
        <v>15</v>
      </c>
      <c r="J1362">
        <v>40</v>
      </c>
      <c r="K1362">
        <v>478</v>
      </c>
      <c r="L1362">
        <v>436</v>
      </c>
      <c r="M1362">
        <v>25</v>
      </c>
      <c r="N1362">
        <v>1</v>
      </c>
      <c r="O1362">
        <v>73</v>
      </c>
      <c r="P1362" t="s">
        <v>94</v>
      </c>
      <c r="Q1362" t="s">
        <v>122</v>
      </c>
      <c r="R1362">
        <v>75</v>
      </c>
    </row>
    <row r="1363" spans="1:18" x14ac:dyDescent="0.3">
      <c r="A1363">
        <v>34649</v>
      </c>
      <c r="B1363" t="s">
        <v>13</v>
      </c>
      <c r="C1363" t="s">
        <v>17</v>
      </c>
      <c r="D1363">
        <v>1171</v>
      </c>
      <c r="E1363">
        <v>483</v>
      </c>
      <c r="F1363">
        <v>570</v>
      </c>
      <c r="G1363">
        <v>9</v>
      </c>
      <c r="H1363">
        <v>19553</v>
      </c>
      <c r="I1363">
        <v>5</v>
      </c>
      <c r="J1363">
        <v>20</v>
      </c>
      <c r="K1363">
        <v>512</v>
      </c>
      <c r="L1363">
        <v>544</v>
      </c>
      <c r="M1363">
        <v>5.2</v>
      </c>
      <c r="N1363">
        <v>0</v>
      </c>
      <c r="O1363">
        <v>68</v>
      </c>
      <c r="P1363" t="s">
        <v>94</v>
      </c>
      <c r="Q1363" t="s">
        <v>122</v>
      </c>
      <c r="R1363">
        <v>7</v>
      </c>
    </row>
    <row r="1364" spans="1:18" x14ac:dyDescent="0.3">
      <c r="A1364">
        <v>50154</v>
      </c>
      <c r="B1364" t="s">
        <v>54</v>
      </c>
      <c r="C1364" t="s">
        <v>14</v>
      </c>
      <c r="D1364">
        <v>1103</v>
      </c>
      <c r="E1364">
        <v>467</v>
      </c>
      <c r="F1364">
        <v>524</v>
      </c>
      <c r="G1364">
        <v>3</v>
      </c>
      <c r="H1364">
        <v>17130</v>
      </c>
      <c r="I1364">
        <v>2</v>
      </c>
      <c r="J1364">
        <v>74</v>
      </c>
      <c r="K1364">
        <v>503</v>
      </c>
      <c r="L1364">
        <v>497</v>
      </c>
      <c r="M1364">
        <v>15</v>
      </c>
      <c r="N1364">
        <v>1002</v>
      </c>
      <c r="O1364">
        <v>29</v>
      </c>
      <c r="P1364" t="s">
        <v>95</v>
      </c>
      <c r="Q1364" t="s">
        <v>121</v>
      </c>
      <c r="R1364">
        <v>15</v>
      </c>
    </row>
    <row r="1365" spans="1:18" x14ac:dyDescent="0.3">
      <c r="A1365">
        <v>77432</v>
      </c>
      <c r="B1365" t="s">
        <v>36</v>
      </c>
      <c r="C1365" t="s">
        <v>14</v>
      </c>
      <c r="D1365">
        <v>673</v>
      </c>
      <c r="E1365">
        <v>293</v>
      </c>
      <c r="F1365">
        <v>348</v>
      </c>
      <c r="G1365">
        <v>0</v>
      </c>
      <c r="H1365">
        <v>12900</v>
      </c>
      <c r="I1365">
        <v>2</v>
      </c>
      <c r="J1365">
        <v>88</v>
      </c>
      <c r="K1365">
        <v>335</v>
      </c>
      <c r="L1365">
        <v>296</v>
      </c>
      <c r="M1365">
        <v>11.5</v>
      </c>
      <c r="N1365">
        <v>2</v>
      </c>
      <c r="O1365">
        <v>43</v>
      </c>
      <c r="P1365" t="s">
        <v>90</v>
      </c>
      <c r="Q1365" t="s">
        <v>121</v>
      </c>
      <c r="R1365">
        <v>15</v>
      </c>
    </row>
    <row r="1366" spans="1:18" x14ac:dyDescent="0.3">
      <c r="A1366">
        <v>152821</v>
      </c>
      <c r="B1366" t="s">
        <v>22</v>
      </c>
      <c r="C1366" t="s">
        <v>17</v>
      </c>
      <c r="D1366">
        <v>1633</v>
      </c>
      <c r="E1366">
        <v>286</v>
      </c>
      <c r="F1366">
        <v>351</v>
      </c>
      <c r="G1366">
        <v>8</v>
      </c>
      <c r="H1366">
        <v>16765</v>
      </c>
      <c r="I1366">
        <v>9</v>
      </c>
      <c r="J1366">
        <v>13</v>
      </c>
      <c r="K1366">
        <v>318</v>
      </c>
      <c r="L1366">
        <v>306</v>
      </c>
      <c r="M1366">
        <v>5.8</v>
      </c>
      <c r="N1366">
        <v>0</v>
      </c>
      <c r="O1366">
        <v>43</v>
      </c>
      <c r="P1366" t="s">
        <v>91</v>
      </c>
      <c r="Q1366" t="s">
        <v>122</v>
      </c>
      <c r="R1366">
        <v>11</v>
      </c>
    </row>
    <row r="1367" spans="1:18" x14ac:dyDescent="0.3">
      <c r="A1367">
        <v>57964</v>
      </c>
      <c r="B1367" t="s">
        <v>58</v>
      </c>
      <c r="C1367" t="s">
        <v>14</v>
      </c>
      <c r="D1367">
        <v>428</v>
      </c>
      <c r="E1367">
        <v>166</v>
      </c>
      <c r="F1367">
        <v>334</v>
      </c>
      <c r="G1367">
        <v>4</v>
      </c>
      <c r="H1367">
        <v>13608</v>
      </c>
      <c r="I1367">
        <v>1</v>
      </c>
      <c r="J1367">
        <v>71</v>
      </c>
      <c r="K1367">
        <v>304</v>
      </c>
      <c r="L1367">
        <v>240</v>
      </c>
      <c r="M1367">
        <v>9.1875</v>
      </c>
      <c r="N1367">
        <v>1</v>
      </c>
      <c r="O1367">
        <v>71</v>
      </c>
      <c r="P1367" t="s">
        <v>98</v>
      </c>
      <c r="Q1367" t="s">
        <v>120</v>
      </c>
      <c r="R1367">
        <v>12</v>
      </c>
    </row>
    <row r="1368" spans="1:18" x14ac:dyDescent="0.3">
      <c r="A1368">
        <v>188385</v>
      </c>
      <c r="B1368" t="s">
        <v>21</v>
      </c>
      <c r="C1368" t="s">
        <v>17</v>
      </c>
      <c r="D1368">
        <v>262</v>
      </c>
      <c r="E1368">
        <v>150</v>
      </c>
      <c r="F1368">
        <v>228</v>
      </c>
      <c r="G1368">
        <v>0</v>
      </c>
      <c r="H1368">
        <v>8475</v>
      </c>
      <c r="I1368">
        <v>0</v>
      </c>
      <c r="J1368">
        <v>67</v>
      </c>
      <c r="K1368">
        <v>194</v>
      </c>
      <c r="L1368">
        <v>186</v>
      </c>
      <c r="M1368">
        <v>15</v>
      </c>
      <c r="N1368">
        <v>2</v>
      </c>
      <c r="O1368">
        <v>81</v>
      </c>
      <c r="P1368" t="s">
        <v>105</v>
      </c>
      <c r="Q1368" t="s">
        <v>121</v>
      </c>
      <c r="R1368">
        <v>5</v>
      </c>
    </row>
    <row r="1369" spans="1:18" x14ac:dyDescent="0.3">
      <c r="A1369">
        <v>65899</v>
      </c>
      <c r="B1369" t="s">
        <v>30</v>
      </c>
      <c r="C1369" t="s">
        <v>17</v>
      </c>
      <c r="D1369">
        <v>905</v>
      </c>
      <c r="E1369">
        <v>470</v>
      </c>
      <c r="F1369">
        <v>605</v>
      </c>
      <c r="G1369">
        <v>0</v>
      </c>
      <c r="H1369">
        <v>21564</v>
      </c>
      <c r="I1369">
        <v>11</v>
      </c>
      <c r="J1369">
        <v>70</v>
      </c>
      <c r="K1369">
        <v>533</v>
      </c>
      <c r="L1369">
        <v>549</v>
      </c>
      <c r="M1369">
        <v>7.25</v>
      </c>
      <c r="N1369">
        <v>28</v>
      </c>
      <c r="O1369">
        <v>54</v>
      </c>
      <c r="P1369" t="s">
        <v>91</v>
      </c>
      <c r="Q1369" t="s">
        <v>122</v>
      </c>
      <c r="R1369">
        <v>10</v>
      </c>
    </row>
    <row r="1370" spans="1:18" x14ac:dyDescent="0.3">
      <c r="A1370">
        <v>171302</v>
      </c>
      <c r="B1370" t="s">
        <v>22</v>
      </c>
      <c r="C1370" t="s">
        <v>17</v>
      </c>
      <c r="D1370">
        <v>1693</v>
      </c>
      <c r="E1370">
        <v>423</v>
      </c>
      <c r="F1370">
        <v>492</v>
      </c>
      <c r="G1370">
        <v>23</v>
      </c>
      <c r="H1370">
        <v>17493</v>
      </c>
      <c r="I1370">
        <v>6</v>
      </c>
      <c r="J1370">
        <v>58</v>
      </c>
      <c r="K1370">
        <v>467</v>
      </c>
      <c r="L1370">
        <v>457</v>
      </c>
      <c r="M1370">
        <v>11.66666667</v>
      </c>
      <c r="N1370">
        <v>0</v>
      </c>
      <c r="O1370">
        <v>50</v>
      </c>
      <c r="P1370" t="s">
        <v>94</v>
      </c>
      <c r="Q1370" t="s">
        <v>122</v>
      </c>
      <c r="R1370">
        <v>15</v>
      </c>
    </row>
    <row r="1371" spans="1:18" x14ac:dyDescent="0.3">
      <c r="A1371">
        <v>38106</v>
      </c>
      <c r="B1371" t="s">
        <v>13</v>
      </c>
      <c r="C1371" t="s">
        <v>17</v>
      </c>
      <c r="D1371">
        <v>1806</v>
      </c>
      <c r="E1371">
        <v>243</v>
      </c>
      <c r="F1371">
        <v>450</v>
      </c>
      <c r="G1371">
        <v>33</v>
      </c>
      <c r="H1371">
        <v>22969</v>
      </c>
      <c r="I1371">
        <v>38</v>
      </c>
      <c r="J1371">
        <v>5</v>
      </c>
      <c r="K1371">
        <v>312</v>
      </c>
      <c r="L1371">
        <v>338</v>
      </c>
      <c r="M1371">
        <v>2.7954545460000002</v>
      </c>
      <c r="N1371">
        <v>0</v>
      </c>
      <c r="O1371">
        <v>-17083</v>
      </c>
      <c r="P1371" t="s">
        <v>104</v>
      </c>
      <c r="Q1371" t="s">
        <v>123</v>
      </c>
      <c r="R1371">
        <v>3</v>
      </c>
    </row>
    <row r="1372" spans="1:18" x14ac:dyDescent="0.3">
      <c r="A1372">
        <v>35906</v>
      </c>
      <c r="B1372" t="s">
        <v>13</v>
      </c>
      <c r="C1372" t="s">
        <v>17</v>
      </c>
      <c r="D1372">
        <v>683</v>
      </c>
      <c r="E1372">
        <v>284</v>
      </c>
      <c r="F1372">
        <v>368</v>
      </c>
      <c r="G1372">
        <v>2</v>
      </c>
      <c r="H1372">
        <v>12396</v>
      </c>
      <c r="I1372">
        <v>4</v>
      </c>
      <c r="J1372">
        <v>32</v>
      </c>
      <c r="K1372">
        <v>325</v>
      </c>
      <c r="L1372">
        <v>313</v>
      </c>
      <c r="M1372">
        <v>15.33333333</v>
      </c>
      <c r="N1372">
        <v>0</v>
      </c>
      <c r="O1372">
        <v>40</v>
      </c>
      <c r="P1372" t="s">
        <v>90</v>
      </c>
      <c r="Q1372" t="s">
        <v>121</v>
      </c>
      <c r="R1372">
        <v>15</v>
      </c>
    </row>
    <row r="1373" spans="1:18" x14ac:dyDescent="0.3">
      <c r="A1373">
        <v>4513</v>
      </c>
      <c r="B1373" t="s">
        <v>30</v>
      </c>
      <c r="C1373" t="s">
        <v>14</v>
      </c>
      <c r="D1373">
        <v>630</v>
      </c>
      <c r="E1373">
        <v>355</v>
      </c>
      <c r="F1373">
        <v>437</v>
      </c>
      <c r="G1373">
        <v>0</v>
      </c>
      <c r="H1373">
        <v>15914</v>
      </c>
      <c r="I1373">
        <v>3</v>
      </c>
      <c r="J1373">
        <v>75</v>
      </c>
      <c r="K1373">
        <v>396</v>
      </c>
      <c r="L1373">
        <v>395</v>
      </c>
      <c r="M1373">
        <v>13</v>
      </c>
      <c r="N1373">
        <v>1</v>
      </c>
      <c r="O1373">
        <v>69</v>
      </c>
      <c r="P1373" t="s">
        <v>89</v>
      </c>
      <c r="Q1373" t="s">
        <v>120</v>
      </c>
      <c r="R1373">
        <v>20</v>
      </c>
    </row>
    <row r="1374" spans="1:18" x14ac:dyDescent="0.3">
      <c r="A1374">
        <v>14272</v>
      </c>
      <c r="B1374" t="s">
        <v>33</v>
      </c>
      <c r="C1374" t="s">
        <v>17</v>
      </c>
      <c r="D1374">
        <v>389</v>
      </c>
      <c r="E1374">
        <v>207</v>
      </c>
      <c r="F1374">
        <v>286</v>
      </c>
      <c r="G1374">
        <v>0</v>
      </c>
      <c r="H1374">
        <v>9933</v>
      </c>
      <c r="I1374">
        <v>1</v>
      </c>
      <c r="J1374">
        <v>69</v>
      </c>
      <c r="K1374">
        <v>234</v>
      </c>
      <c r="L1374">
        <v>253</v>
      </c>
      <c r="M1374">
        <v>12.66666667</v>
      </c>
      <c r="N1374">
        <v>0</v>
      </c>
      <c r="O1374">
        <v>57</v>
      </c>
      <c r="P1374" t="s">
        <v>92</v>
      </c>
      <c r="Q1374" t="s">
        <v>125</v>
      </c>
      <c r="R1374">
        <v>20</v>
      </c>
    </row>
    <row r="1375" spans="1:18" x14ac:dyDescent="0.3">
      <c r="A1375">
        <v>1779</v>
      </c>
      <c r="B1375" t="s">
        <v>33</v>
      </c>
      <c r="C1375" t="s">
        <v>14</v>
      </c>
      <c r="D1375">
        <v>417</v>
      </c>
      <c r="E1375">
        <v>131</v>
      </c>
      <c r="F1375">
        <v>282</v>
      </c>
      <c r="G1375">
        <v>0</v>
      </c>
      <c r="H1375">
        <v>6858</v>
      </c>
      <c r="I1375">
        <v>6</v>
      </c>
      <c r="J1375">
        <v>42</v>
      </c>
      <c r="K1375">
        <v>199</v>
      </c>
      <c r="L1375">
        <v>200</v>
      </c>
      <c r="M1375">
        <v>13</v>
      </c>
      <c r="N1375">
        <v>0</v>
      </c>
      <c r="O1375">
        <v>0</v>
      </c>
      <c r="P1375" t="s">
        <v>105</v>
      </c>
      <c r="Q1375" t="s">
        <v>121</v>
      </c>
      <c r="R1375">
        <v>125</v>
      </c>
    </row>
    <row r="1376" spans="1:18" x14ac:dyDescent="0.3">
      <c r="A1376">
        <v>180512</v>
      </c>
      <c r="B1376" t="s">
        <v>41</v>
      </c>
      <c r="C1376" t="s">
        <v>14</v>
      </c>
      <c r="D1376">
        <v>731</v>
      </c>
      <c r="E1376">
        <v>304</v>
      </c>
      <c r="F1376">
        <v>382</v>
      </c>
      <c r="G1376">
        <v>1</v>
      </c>
      <c r="H1376">
        <v>13513</v>
      </c>
      <c r="I1376">
        <v>4</v>
      </c>
      <c r="J1376">
        <v>53</v>
      </c>
      <c r="K1376">
        <v>355</v>
      </c>
      <c r="L1376">
        <v>349</v>
      </c>
      <c r="M1376">
        <v>6.5789473679999997</v>
      </c>
      <c r="N1376">
        <v>2</v>
      </c>
      <c r="O1376">
        <v>84</v>
      </c>
      <c r="P1376" t="s">
        <v>90</v>
      </c>
      <c r="Q1376" t="s">
        <v>121</v>
      </c>
      <c r="R1376">
        <v>10</v>
      </c>
    </row>
    <row r="1377" spans="1:18" x14ac:dyDescent="0.3">
      <c r="A1377">
        <v>41065</v>
      </c>
      <c r="B1377" t="s">
        <v>24</v>
      </c>
      <c r="C1377" t="s">
        <v>17</v>
      </c>
      <c r="D1377">
        <v>1569</v>
      </c>
      <c r="E1377">
        <v>673</v>
      </c>
      <c r="F1377">
        <v>781</v>
      </c>
      <c r="G1377">
        <v>22</v>
      </c>
      <c r="H1377">
        <v>25775</v>
      </c>
      <c r="I1377">
        <v>3</v>
      </c>
      <c r="J1377">
        <v>44</v>
      </c>
      <c r="K1377">
        <v>672</v>
      </c>
      <c r="L1377">
        <v>785</v>
      </c>
      <c r="M1377">
        <v>12.5</v>
      </c>
      <c r="N1377">
        <v>0</v>
      </c>
      <c r="O1377">
        <v>63</v>
      </c>
      <c r="P1377" t="s">
        <v>98</v>
      </c>
      <c r="Q1377" t="s">
        <v>120</v>
      </c>
      <c r="R1377">
        <v>15</v>
      </c>
    </row>
    <row r="1378" spans="1:18" x14ac:dyDescent="0.3">
      <c r="A1378">
        <v>111949</v>
      </c>
      <c r="B1378" t="s">
        <v>33</v>
      </c>
      <c r="C1378" t="s">
        <v>17</v>
      </c>
      <c r="D1378">
        <v>335</v>
      </c>
      <c r="E1378">
        <v>166</v>
      </c>
      <c r="F1378">
        <v>239</v>
      </c>
      <c r="G1378">
        <v>0</v>
      </c>
      <c r="H1378">
        <v>8297</v>
      </c>
      <c r="I1378">
        <v>0</v>
      </c>
      <c r="J1378">
        <v>76</v>
      </c>
      <c r="K1378">
        <v>207</v>
      </c>
      <c r="L1378">
        <v>207</v>
      </c>
      <c r="M1378">
        <v>4.6060606059999998</v>
      </c>
      <c r="N1378">
        <v>0</v>
      </c>
      <c r="O1378">
        <v>0</v>
      </c>
      <c r="P1378" t="s">
        <v>100</v>
      </c>
      <c r="Q1378" t="s">
        <v>125</v>
      </c>
      <c r="R1378">
        <v>5</v>
      </c>
    </row>
    <row r="1379" spans="1:18" x14ac:dyDescent="0.3">
      <c r="A1379">
        <v>35043</v>
      </c>
      <c r="B1379" t="s">
        <v>13</v>
      </c>
      <c r="C1379" t="s">
        <v>14</v>
      </c>
      <c r="D1379">
        <v>1357</v>
      </c>
      <c r="E1379">
        <v>521</v>
      </c>
      <c r="F1379">
        <v>587</v>
      </c>
      <c r="G1379">
        <v>26</v>
      </c>
      <c r="H1379">
        <v>20642</v>
      </c>
      <c r="I1379">
        <v>4</v>
      </c>
      <c r="J1379">
        <v>30</v>
      </c>
      <c r="K1379">
        <v>534</v>
      </c>
      <c r="L1379">
        <v>571</v>
      </c>
      <c r="M1379">
        <v>13</v>
      </c>
      <c r="N1379">
        <v>1</v>
      </c>
      <c r="O1379">
        <v>54</v>
      </c>
      <c r="P1379" t="s">
        <v>93</v>
      </c>
      <c r="Q1379" t="s">
        <v>120</v>
      </c>
      <c r="R1379">
        <v>16</v>
      </c>
    </row>
    <row r="1380" spans="1:18" x14ac:dyDescent="0.3">
      <c r="A1380">
        <v>86311</v>
      </c>
      <c r="B1380" t="s">
        <v>53</v>
      </c>
      <c r="C1380" t="s">
        <v>31</v>
      </c>
      <c r="D1380">
        <v>530</v>
      </c>
      <c r="E1380">
        <v>309</v>
      </c>
      <c r="F1380">
        <v>375</v>
      </c>
      <c r="G1380">
        <v>0</v>
      </c>
      <c r="H1380">
        <v>11438</v>
      </c>
      <c r="I1380">
        <v>1</v>
      </c>
      <c r="J1380">
        <v>80</v>
      </c>
      <c r="K1380">
        <v>375</v>
      </c>
      <c r="L1380">
        <v>276</v>
      </c>
      <c r="M1380">
        <v>5.5</v>
      </c>
      <c r="N1380">
        <v>0</v>
      </c>
      <c r="O1380">
        <v>0</v>
      </c>
      <c r="P1380" t="s">
        <v>92</v>
      </c>
      <c r="Q1380" t="s">
        <v>125</v>
      </c>
      <c r="R1380">
        <v>6</v>
      </c>
    </row>
    <row r="1381" spans="1:18" x14ac:dyDescent="0.3">
      <c r="A1381">
        <v>182293</v>
      </c>
      <c r="B1381" t="s">
        <v>41</v>
      </c>
      <c r="C1381" t="s">
        <v>14</v>
      </c>
      <c r="D1381">
        <v>883</v>
      </c>
      <c r="E1381">
        <v>294</v>
      </c>
      <c r="F1381">
        <v>363</v>
      </c>
      <c r="G1381">
        <v>6</v>
      </c>
      <c r="H1381">
        <v>13642</v>
      </c>
      <c r="I1381">
        <v>2</v>
      </c>
      <c r="J1381">
        <v>66</v>
      </c>
      <c r="K1381">
        <v>315</v>
      </c>
      <c r="L1381">
        <v>355</v>
      </c>
      <c r="M1381">
        <v>14.25</v>
      </c>
      <c r="N1381">
        <v>1</v>
      </c>
      <c r="O1381">
        <v>0</v>
      </c>
      <c r="P1381" t="s">
        <v>89</v>
      </c>
      <c r="Q1381" t="s">
        <v>120</v>
      </c>
      <c r="R1381">
        <v>19</v>
      </c>
    </row>
    <row r="1382" spans="1:18" x14ac:dyDescent="0.3">
      <c r="A1382">
        <v>179023</v>
      </c>
      <c r="B1382" t="s">
        <v>41</v>
      </c>
      <c r="C1382" t="s">
        <v>14</v>
      </c>
      <c r="D1382">
        <v>982</v>
      </c>
      <c r="E1382">
        <v>318</v>
      </c>
      <c r="F1382">
        <v>384</v>
      </c>
      <c r="G1382">
        <v>0</v>
      </c>
      <c r="H1382">
        <v>12744</v>
      </c>
      <c r="I1382">
        <v>5</v>
      </c>
      <c r="J1382">
        <v>61</v>
      </c>
      <c r="K1382">
        <v>388</v>
      </c>
      <c r="L1382">
        <v>341</v>
      </c>
      <c r="M1382">
        <v>20</v>
      </c>
      <c r="N1382">
        <v>1</v>
      </c>
      <c r="O1382">
        <v>0</v>
      </c>
      <c r="P1382" t="s">
        <v>91</v>
      </c>
      <c r="Q1382" t="s">
        <v>122</v>
      </c>
      <c r="R1382">
        <v>35</v>
      </c>
    </row>
    <row r="1383" spans="1:18" x14ac:dyDescent="0.3">
      <c r="A1383">
        <v>65481</v>
      </c>
      <c r="B1383" t="s">
        <v>30</v>
      </c>
      <c r="C1383" t="s">
        <v>14</v>
      </c>
      <c r="D1383">
        <v>663</v>
      </c>
      <c r="E1383">
        <v>432</v>
      </c>
      <c r="F1383">
        <v>534</v>
      </c>
      <c r="G1383">
        <v>0</v>
      </c>
      <c r="H1383">
        <v>16668</v>
      </c>
      <c r="I1383">
        <v>5</v>
      </c>
      <c r="J1383">
        <v>64</v>
      </c>
      <c r="K1383">
        <v>501</v>
      </c>
      <c r="L1383">
        <v>483</v>
      </c>
      <c r="M1383">
        <v>15</v>
      </c>
      <c r="N1383">
        <v>1</v>
      </c>
      <c r="O1383">
        <v>53</v>
      </c>
      <c r="P1383" t="s">
        <v>104</v>
      </c>
      <c r="Q1383" t="s">
        <v>123</v>
      </c>
      <c r="R1383">
        <v>20</v>
      </c>
    </row>
    <row r="1384" spans="1:18" x14ac:dyDescent="0.3">
      <c r="A1384">
        <v>21144</v>
      </c>
      <c r="B1384" t="s">
        <v>18</v>
      </c>
      <c r="C1384" t="s">
        <v>14</v>
      </c>
      <c r="D1384">
        <v>827</v>
      </c>
      <c r="E1384">
        <v>240</v>
      </c>
      <c r="F1384">
        <v>319</v>
      </c>
      <c r="G1384">
        <v>8</v>
      </c>
      <c r="H1384">
        <v>12413</v>
      </c>
      <c r="I1384">
        <v>1</v>
      </c>
      <c r="J1384">
        <v>60</v>
      </c>
      <c r="K1384">
        <v>275</v>
      </c>
      <c r="L1384">
        <v>297</v>
      </c>
      <c r="M1384">
        <v>6.3125</v>
      </c>
      <c r="N1384">
        <v>2</v>
      </c>
      <c r="O1384">
        <v>0</v>
      </c>
      <c r="P1384" t="s">
        <v>92</v>
      </c>
      <c r="Q1384" t="s">
        <v>125</v>
      </c>
      <c r="R1384">
        <v>6</v>
      </c>
    </row>
    <row r="1385" spans="1:18" x14ac:dyDescent="0.3">
      <c r="A1385">
        <v>9390</v>
      </c>
      <c r="B1385" t="s">
        <v>30</v>
      </c>
      <c r="C1385" t="s">
        <v>17</v>
      </c>
      <c r="D1385">
        <v>266</v>
      </c>
      <c r="E1385">
        <v>146</v>
      </c>
      <c r="F1385">
        <v>211</v>
      </c>
      <c r="G1385">
        <v>0</v>
      </c>
      <c r="H1385">
        <v>7863</v>
      </c>
      <c r="I1385">
        <v>16</v>
      </c>
      <c r="J1385">
        <v>72</v>
      </c>
      <c r="K1385">
        <v>167</v>
      </c>
      <c r="L1385">
        <v>217</v>
      </c>
      <c r="M1385">
        <v>8.09375</v>
      </c>
      <c r="N1385">
        <v>3</v>
      </c>
      <c r="O1385">
        <v>57</v>
      </c>
      <c r="P1385" t="s">
        <v>103</v>
      </c>
      <c r="Q1385" t="s">
        <v>123</v>
      </c>
      <c r="R1385">
        <v>5</v>
      </c>
    </row>
    <row r="1386" spans="1:18" x14ac:dyDescent="0.3">
      <c r="A1386">
        <v>157973</v>
      </c>
      <c r="B1386" t="s">
        <v>22</v>
      </c>
      <c r="C1386" t="s">
        <v>14</v>
      </c>
      <c r="D1386">
        <v>1967</v>
      </c>
      <c r="E1386">
        <v>371</v>
      </c>
      <c r="F1386">
        <v>436</v>
      </c>
      <c r="G1386">
        <v>45</v>
      </c>
      <c r="H1386">
        <v>24029</v>
      </c>
      <c r="I1386">
        <v>8</v>
      </c>
      <c r="J1386">
        <v>15</v>
      </c>
      <c r="K1386">
        <v>409</v>
      </c>
      <c r="L1386">
        <v>403</v>
      </c>
      <c r="M1386">
        <v>10.5</v>
      </c>
      <c r="N1386">
        <v>1</v>
      </c>
      <c r="O1386">
        <v>77</v>
      </c>
      <c r="P1386" t="s">
        <v>93</v>
      </c>
      <c r="Q1386" t="s">
        <v>120</v>
      </c>
      <c r="R1386">
        <v>12</v>
      </c>
    </row>
    <row r="1387" spans="1:18" x14ac:dyDescent="0.3">
      <c r="A1387">
        <v>176890</v>
      </c>
      <c r="B1387" t="s">
        <v>51</v>
      </c>
      <c r="C1387" t="s">
        <v>17</v>
      </c>
      <c r="D1387">
        <v>470</v>
      </c>
      <c r="E1387">
        <v>305</v>
      </c>
      <c r="F1387">
        <v>355</v>
      </c>
      <c r="G1387">
        <v>1</v>
      </c>
      <c r="H1387">
        <v>11035</v>
      </c>
      <c r="I1387">
        <v>6</v>
      </c>
      <c r="J1387">
        <v>45</v>
      </c>
      <c r="K1387">
        <v>339</v>
      </c>
      <c r="L1387">
        <v>318</v>
      </c>
      <c r="M1387">
        <v>5.625</v>
      </c>
      <c r="N1387">
        <v>0</v>
      </c>
      <c r="O1387">
        <v>67</v>
      </c>
      <c r="P1387" t="s">
        <v>90</v>
      </c>
      <c r="Q1387" t="s">
        <v>121</v>
      </c>
      <c r="R1387">
        <v>8</v>
      </c>
    </row>
    <row r="1388" spans="1:18" x14ac:dyDescent="0.3">
      <c r="A1388">
        <v>65181</v>
      </c>
      <c r="B1388" t="s">
        <v>30</v>
      </c>
      <c r="C1388" t="s">
        <v>14</v>
      </c>
      <c r="D1388">
        <v>626</v>
      </c>
      <c r="E1388">
        <v>356</v>
      </c>
      <c r="F1388">
        <v>440</v>
      </c>
      <c r="G1388">
        <v>2</v>
      </c>
      <c r="H1388">
        <v>16309</v>
      </c>
      <c r="I1388">
        <v>2</v>
      </c>
      <c r="J1388">
        <v>83</v>
      </c>
      <c r="K1388">
        <v>388</v>
      </c>
      <c r="L1388">
        <v>392</v>
      </c>
      <c r="M1388">
        <v>9.8000000000000007</v>
      </c>
      <c r="N1388">
        <v>2</v>
      </c>
      <c r="O1388">
        <v>61</v>
      </c>
      <c r="P1388" t="s">
        <v>89</v>
      </c>
      <c r="Q1388" t="s">
        <v>120</v>
      </c>
      <c r="R1388">
        <v>11</v>
      </c>
    </row>
    <row r="1389" spans="1:18" x14ac:dyDescent="0.3">
      <c r="A1389">
        <v>181083</v>
      </c>
      <c r="B1389" t="s">
        <v>41</v>
      </c>
      <c r="C1389" t="s">
        <v>14</v>
      </c>
      <c r="D1389">
        <v>1521</v>
      </c>
      <c r="E1389">
        <v>412</v>
      </c>
      <c r="F1389">
        <v>543</v>
      </c>
      <c r="G1389">
        <v>33</v>
      </c>
      <c r="H1389">
        <v>19703</v>
      </c>
      <c r="I1389">
        <v>3</v>
      </c>
      <c r="J1389">
        <v>64</v>
      </c>
      <c r="K1389">
        <v>422</v>
      </c>
      <c r="L1389">
        <v>497</v>
      </c>
      <c r="M1389">
        <v>8.5714285710000002</v>
      </c>
      <c r="N1389">
        <v>1</v>
      </c>
      <c r="O1389">
        <v>47</v>
      </c>
      <c r="P1389" t="s">
        <v>90</v>
      </c>
      <c r="Q1389" t="s">
        <v>121</v>
      </c>
      <c r="R1389">
        <v>5</v>
      </c>
    </row>
    <row r="1390" spans="1:18" x14ac:dyDescent="0.3">
      <c r="A1390">
        <v>175951</v>
      </c>
      <c r="B1390" t="s">
        <v>51</v>
      </c>
      <c r="C1390" t="s">
        <v>17</v>
      </c>
      <c r="D1390">
        <v>584</v>
      </c>
      <c r="E1390">
        <v>282</v>
      </c>
      <c r="F1390">
        <v>347</v>
      </c>
      <c r="G1390">
        <v>0</v>
      </c>
      <c r="H1390">
        <v>13789</v>
      </c>
      <c r="I1390">
        <v>7</v>
      </c>
      <c r="J1390">
        <v>51</v>
      </c>
      <c r="K1390">
        <v>314</v>
      </c>
      <c r="L1390">
        <v>318</v>
      </c>
      <c r="M1390">
        <v>10.4</v>
      </c>
      <c r="N1390">
        <v>2</v>
      </c>
      <c r="O1390">
        <v>52</v>
      </c>
      <c r="P1390" t="s">
        <v>91</v>
      </c>
      <c r="Q1390" t="s">
        <v>122</v>
      </c>
      <c r="R1390">
        <v>15</v>
      </c>
    </row>
    <row r="1391" spans="1:18" x14ac:dyDescent="0.3">
      <c r="A1391">
        <v>20966</v>
      </c>
      <c r="B1391" t="s">
        <v>18</v>
      </c>
      <c r="C1391" t="s">
        <v>17</v>
      </c>
      <c r="D1391">
        <v>588</v>
      </c>
      <c r="E1391">
        <v>257</v>
      </c>
      <c r="F1391">
        <v>318</v>
      </c>
      <c r="G1391">
        <v>0</v>
      </c>
      <c r="H1391">
        <v>10225</v>
      </c>
      <c r="I1391">
        <v>2</v>
      </c>
      <c r="J1391">
        <v>56</v>
      </c>
      <c r="K1391">
        <v>288</v>
      </c>
      <c r="L1391">
        <v>285</v>
      </c>
      <c r="M1391">
        <v>19</v>
      </c>
      <c r="N1391">
        <v>28</v>
      </c>
      <c r="O1391">
        <v>49</v>
      </c>
      <c r="P1391" t="s">
        <v>90</v>
      </c>
      <c r="Q1391" t="s">
        <v>121</v>
      </c>
      <c r="R1391">
        <v>20</v>
      </c>
    </row>
    <row r="1392" spans="1:18" x14ac:dyDescent="0.3">
      <c r="A1392">
        <v>91779</v>
      </c>
      <c r="B1392" t="s">
        <v>16</v>
      </c>
      <c r="C1392" t="s">
        <v>17</v>
      </c>
      <c r="D1392">
        <v>1063</v>
      </c>
      <c r="E1392">
        <v>294</v>
      </c>
      <c r="F1392">
        <v>434</v>
      </c>
      <c r="G1392">
        <v>0</v>
      </c>
      <c r="H1392">
        <v>18383</v>
      </c>
      <c r="I1392">
        <v>5</v>
      </c>
      <c r="J1392">
        <v>79</v>
      </c>
      <c r="K1392">
        <v>360</v>
      </c>
      <c r="L1392">
        <v>354</v>
      </c>
      <c r="M1392">
        <v>20</v>
      </c>
      <c r="N1392">
        <v>0</v>
      </c>
      <c r="O1392">
        <v>37</v>
      </c>
      <c r="P1392" t="s">
        <v>89</v>
      </c>
      <c r="Q1392" t="s">
        <v>120</v>
      </c>
      <c r="R1392">
        <v>20</v>
      </c>
    </row>
    <row r="1393" spans="1:18" x14ac:dyDescent="0.3">
      <c r="A1393">
        <v>98099</v>
      </c>
      <c r="B1393" t="s">
        <v>16</v>
      </c>
      <c r="C1393" t="s">
        <v>17</v>
      </c>
      <c r="D1393">
        <v>588</v>
      </c>
      <c r="E1393">
        <v>272</v>
      </c>
      <c r="F1393">
        <v>387</v>
      </c>
      <c r="G1393">
        <v>2</v>
      </c>
      <c r="H1393">
        <v>13570</v>
      </c>
      <c r="I1393">
        <v>1</v>
      </c>
      <c r="J1393">
        <v>85</v>
      </c>
      <c r="K1393">
        <v>345</v>
      </c>
      <c r="L1393">
        <v>331</v>
      </c>
      <c r="M1393">
        <v>13.33333333</v>
      </c>
      <c r="N1393">
        <v>0</v>
      </c>
      <c r="O1393">
        <v>31</v>
      </c>
      <c r="P1393" t="s">
        <v>92</v>
      </c>
      <c r="Q1393" t="s">
        <v>125</v>
      </c>
      <c r="R1393">
        <v>21</v>
      </c>
    </row>
    <row r="1394" spans="1:18" x14ac:dyDescent="0.3">
      <c r="A1394">
        <v>32485</v>
      </c>
      <c r="B1394" t="s">
        <v>13</v>
      </c>
      <c r="C1394" t="s">
        <v>17</v>
      </c>
      <c r="D1394">
        <v>663</v>
      </c>
      <c r="E1394">
        <v>293</v>
      </c>
      <c r="F1394">
        <v>340</v>
      </c>
      <c r="G1394">
        <v>3</v>
      </c>
      <c r="H1394">
        <v>12675</v>
      </c>
      <c r="I1394">
        <v>3</v>
      </c>
      <c r="J1394">
        <v>24</v>
      </c>
      <c r="K1394">
        <v>315</v>
      </c>
      <c r="L1394">
        <v>305</v>
      </c>
      <c r="M1394">
        <v>11.66666667</v>
      </c>
      <c r="N1394">
        <v>0</v>
      </c>
      <c r="O1394">
        <v>61</v>
      </c>
      <c r="P1394" t="s">
        <v>90</v>
      </c>
      <c r="Q1394" t="s">
        <v>121</v>
      </c>
      <c r="R1394">
        <v>37</v>
      </c>
    </row>
    <row r="1395" spans="1:18" x14ac:dyDescent="0.3">
      <c r="A1395">
        <v>111284</v>
      </c>
      <c r="B1395" t="s">
        <v>33</v>
      </c>
      <c r="C1395" t="s">
        <v>17</v>
      </c>
      <c r="D1395">
        <v>582</v>
      </c>
      <c r="E1395">
        <v>292</v>
      </c>
      <c r="F1395">
        <v>340</v>
      </c>
      <c r="G1395">
        <v>0</v>
      </c>
      <c r="H1395">
        <v>10930</v>
      </c>
      <c r="I1395">
        <v>1</v>
      </c>
      <c r="J1395">
        <v>61</v>
      </c>
      <c r="K1395">
        <v>308</v>
      </c>
      <c r="L1395">
        <v>323</v>
      </c>
      <c r="M1395">
        <v>4.2727272730000001</v>
      </c>
      <c r="N1395">
        <v>2</v>
      </c>
      <c r="O1395">
        <v>59</v>
      </c>
      <c r="P1395" t="s">
        <v>90</v>
      </c>
      <c r="Q1395" t="s">
        <v>121</v>
      </c>
      <c r="R1395">
        <v>5</v>
      </c>
    </row>
    <row r="1396" spans="1:18" x14ac:dyDescent="0.3">
      <c r="A1396">
        <v>15651</v>
      </c>
      <c r="B1396" t="s">
        <v>18</v>
      </c>
      <c r="C1396" t="s">
        <v>17</v>
      </c>
      <c r="D1396">
        <v>1497</v>
      </c>
      <c r="E1396">
        <v>581</v>
      </c>
      <c r="F1396">
        <v>762</v>
      </c>
      <c r="G1396">
        <v>21</v>
      </c>
      <c r="H1396">
        <v>30594</v>
      </c>
      <c r="I1396">
        <v>1</v>
      </c>
      <c r="J1396">
        <v>76</v>
      </c>
      <c r="K1396">
        <v>678</v>
      </c>
      <c r="L1396">
        <v>667</v>
      </c>
      <c r="M1396">
        <v>6.9285714289999998</v>
      </c>
      <c r="N1396">
        <v>0</v>
      </c>
      <c r="O1396">
        <v>42</v>
      </c>
      <c r="P1396" t="s">
        <v>93</v>
      </c>
      <c r="Q1396" t="s">
        <v>120</v>
      </c>
      <c r="R1396">
        <v>10</v>
      </c>
    </row>
    <row r="1397" spans="1:18" x14ac:dyDescent="0.3">
      <c r="A1397">
        <v>96220</v>
      </c>
      <c r="B1397" t="s">
        <v>16</v>
      </c>
      <c r="C1397" t="s">
        <v>17</v>
      </c>
      <c r="D1397">
        <v>281</v>
      </c>
      <c r="E1397">
        <v>280</v>
      </c>
      <c r="F1397">
        <v>342</v>
      </c>
      <c r="G1397">
        <v>0</v>
      </c>
      <c r="H1397">
        <v>10874</v>
      </c>
      <c r="I1397">
        <v>0</v>
      </c>
      <c r="J1397">
        <v>83</v>
      </c>
      <c r="K1397">
        <v>314</v>
      </c>
      <c r="L1397">
        <v>274</v>
      </c>
      <c r="M1397">
        <v>7.7142857139999998</v>
      </c>
      <c r="N1397">
        <v>0</v>
      </c>
      <c r="O1397">
        <v>62</v>
      </c>
      <c r="P1397" t="s">
        <v>92</v>
      </c>
      <c r="Q1397" t="s">
        <v>125</v>
      </c>
      <c r="R1397">
        <v>14</v>
      </c>
    </row>
    <row r="1398" spans="1:18" x14ac:dyDescent="0.3">
      <c r="A1398">
        <v>73221</v>
      </c>
      <c r="B1398" t="s">
        <v>30</v>
      </c>
      <c r="C1398" t="s">
        <v>14</v>
      </c>
      <c r="D1398">
        <v>784</v>
      </c>
      <c r="E1398">
        <v>289</v>
      </c>
      <c r="F1398">
        <v>400</v>
      </c>
      <c r="G1398">
        <v>2</v>
      </c>
      <c r="H1398">
        <v>12840</v>
      </c>
      <c r="I1398">
        <v>5</v>
      </c>
      <c r="J1398">
        <v>67</v>
      </c>
      <c r="K1398">
        <v>378</v>
      </c>
      <c r="L1398">
        <v>332</v>
      </c>
      <c r="M1398">
        <v>11</v>
      </c>
      <c r="N1398">
        <v>2</v>
      </c>
      <c r="O1398">
        <v>0</v>
      </c>
      <c r="P1398" t="s">
        <v>89</v>
      </c>
      <c r="Q1398" t="s">
        <v>120</v>
      </c>
      <c r="R1398">
        <v>10</v>
      </c>
    </row>
    <row r="1399" spans="1:18" x14ac:dyDescent="0.3">
      <c r="A1399">
        <v>170143</v>
      </c>
      <c r="B1399" t="s">
        <v>22</v>
      </c>
      <c r="C1399" t="s">
        <v>17</v>
      </c>
      <c r="D1399">
        <v>1722</v>
      </c>
      <c r="E1399">
        <v>404</v>
      </c>
      <c r="F1399">
        <v>433</v>
      </c>
      <c r="G1399">
        <v>39</v>
      </c>
      <c r="H1399">
        <v>13454</v>
      </c>
      <c r="I1399">
        <v>13</v>
      </c>
      <c r="J1399">
        <v>59</v>
      </c>
      <c r="K1399">
        <v>420</v>
      </c>
      <c r="L1399">
        <v>411</v>
      </c>
      <c r="M1399">
        <v>4.5714285710000002</v>
      </c>
      <c r="N1399">
        <v>2</v>
      </c>
      <c r="O1399">
        <v>-17093</v>
      </c>
      <c r="P1399" t="s">
        <v>90</v>
      </c>
      <c r="Q1399" t="s">
        <v>121</v>
      </c>
      <c r="R1399">
        <v>5</v>
      </c>
    </row>
    <row r="1400" spans="1:18" x14ac:dyDescent="0.3">
      <c r="A1400">
        <v>43884</v>
      </c>
      <c r="B1400" t="s">
        <v>13</v>
      </c>
      <c r="C1400" t="s">
        <v>14</v>
      </c>
      <c r="D1400">
        <v>645</v>
      </c>
      <c r="E1400">
        <v>226</v>
      </c>
      <c r="F1400">
        <v>284</v>
      </c>
      <c r="G1400">
        <v>1</v>
      </c>
      <c r="H1400">
        <v>13007</v>
      </c>
      <c r="I1400">
        <v>6</v>
      </c>
      <c r="J1400">
        <v>7</v>
      </c>
      <c r="K1400">
        <v>249</v>
      </c>
      <c r="L1400">
        <v>257</v>
      </c>
      <c r="M1400">
        <v>5.2857142860000002</v>
      </c>
      <c r="N1400">
        <v>1</v>
      </c>
      <c r="O1400">
        <v>65</v>
      </c>
      <c r="P1400" t="s">
        <v>98</v>
      </c>
      <c r="Q1400" t="s">
        <v>120</v>
      </c>
      <c r="R1400">
        <v>5</v>
      </c>
    </row>
    <row r="1401" spans="1:18" x14ac:dyDescent="0.3">
      <c r="A1401">
        <v>61338</v>
      </c>
      <c r="B1401" t="s">
        <v>34</v>
      </c>
      <c r="C1401" t="s">
        <v>14</v>
      </c>
      <c r="D1401">
        <v>544</v>
      </c>
      <c r="E1401">
        <v>330</v>
      </c>
      <c r="F1401">
        <v>433</v>
      </c>
      <c r="G1401">
        <v>0</v>
      </c>
      <c r="H1401">
        <v>14398</v>
      </c>
      <c r="I1401">
        <v>5</v>
      </c>
      <c r="J1401">
        <v>68</v>
      </c>
      <c r="K1401">
        <v>403</v>
      </c>
      <c r="L1401">
        <v>360</v>
      </c>
      <c r="M1401">
        <v>5.1333333330000004</v>
      </c>
      <c r="N1401">
        <v>1</v>
      </c>
      <c r="O1401">
        <v>40</v>
      </c>
      <c r="P1401" t="s">
        <v>91</v>
      </c>
      <c r="Q1401" t="s">
        <v>122</v>
      </c>
      <c r="R1401">
        <v>5</v>
      </c>
    </row>
    <row r="1402" spans="1:18" x14ac:dyDescent="0.3">
      <c r="A1402">
        <v>82636</v>
      </c>
      <c r="B1402" t="s">
        <v>57</v>
      </c>
      <c r="C1402" t="s">
        <v>17</v>
      </c>
      <c r="D1402">
        <v>896</v>
      </c>
      <c r="E1402">
        <v>291</v>
      </c>
      <c r="F1402">
        <v>438</v>
      </c>
      <c r="G1402">
        <v>6</v>
      </c>
      <c r="H1402">
        <v>17357</v>
      </c>
      <c r="I1402">
        <v>2</v>
      </c>
      <c r="J1402">
        <v>70</v>
      </c>
      <c r="K1402">
        <v>335</v>
      </c>
      <c r="L1402">
        <v>340</v>
      </c>
      <c r="M1402">
        <v>8.6</v>
      </c>
      <c r="N1402">
        <v>0</v>
      </c>
      <c r="O1402">
        <v>56</v>
      </c>
      <c r="P1402" t="s">
        <v>93</v>
      </c>
      <c r="Q1402" t="s">
        <v>120</v>
      </c>
      <c r="R1402">
        <v>15</v>
      </c>
    </row>
    <row r="1403" spans="1:18" x14ac:dyDescent="0.3">
      <c r="A1403">
        <v>190730</v>
      </c>
      <c r="B1403" t="s">
        <v>24</v>
      </c>
      <c r="C1403" t="s">
        <v>14</v>
      </c>
      <c r="D1403">
        <v>398</v>
      </c>
      <c r="E1403">
        <v>248</v>
      </c>
      <c r="F1403">
        <v>337</v>
      </c>
      <c r="G1403">
        <v>0</v>
      </c>
      <c r="H1403">
        <v>11618</v>
      </c>
      <c r="I1403">
        <v>3</v>
      </c>
      <c r="J1403">
        <v>39</v>
      </c>
      <c r="K1403">
        <v>303</v>
      </c>
      <c r="L1403">
        <v>292</v>
      </c>
      <c r="M1403">
        <v>8.4499999999999993</v>
      </c>
      <c r="N1403">
        <v>2</v>
      </c>
      <c r="O1403">
        <v>83</v>
      </c>
      <c r="P1403" t="s">
        <v>97</v>
      </c>
      <c r="Q1403">
        <v>0</v>
      </c>
      <c r="R1403">
        <v>14</v>
      </c>
    </row>
    <row r="1404" spans="1:18" x14ac:dyDescent="0.3">
      <c r="A1404">
        <v>121071</v>
      </c>
      <c r="B1404" t="s">
        <v>21</v>
      </c>
      <c r="C1404" t="s">
        <v>17</v>
      </c>
      <c r="D1404">
        <v>900</v>
      </c>
      <c r="E1404">
        <v>273</v>
      </c>
      <c r="F1404">
        <v>455</v>
      </c>
      <c r="G1404">
        <v>3</v>
      </c>
      <c r="H1404">
        <v>19298</v>
      </c>
      <c r="I1404">
        <v>15</v>
      </c>
      <c r="J1404">
        <v>43</v>
      </c>
      <c r="K1404">
        <v>337</v>
      </c>
      <c r="L1404">
        <v>336</v>
      </c>
      <c r="M1404">
        <v>13.6</v>
      </c>
      <c r="N1404">
        <v>28</v>
      </c>
      <c r="O1404">
        <v>48</v>
      </c>
      <c r="P1404" t="s">
        <v>96</v>
      </c>
      <c r="Q1404" t="s">
        <v>123</v>
      </c>
      <c r="R1404">
        <v>15</v>
      </c>
    </row>
    <row r="1405" spans="1:18" x14ac:dyDescent="0.3">
      <c r="A1405">
        <v>94386</v>
      </c>
      <c r="B1405" t="s">
        <v>16</v>
      </c>
      <c r="C1405" t="s">
        <v>14</v>
      </c>
      <c r="D1405">
        <v>1421</v>
      </c>
      <c r="E1405">
        <v>435</v>
      </c>
      <c r="F1405">
        <v>662</v>
      </c>
      <c r="G1405">
        <v>24</v>
      </c>
      <c r="H1405">
        <v>18555</v>
      </c>
      <c r="I1405">
        <v>6</v>
      </c>
      <c r="J1405">
        <v>81</v>
      </c>
      <c r="K1405">
        <v>604</v>
      </c>
      <c r="L1405">
        <v>534</v>
      </c>
      <c r="M1405">
        <v>5.7142857139999998</v>
      </c>
      <c r="N1405">
        <v>1</v>
      </c>
      <c r="O1405">
        <v>64</v>
      </c>
      <c r="P1405" t="s">
        <v>96</v>
      </c>
      <c r="Q1405" t="s">
        <v>123</v>
      </c>
      <c r="R1405">
        <v>6</v>
      </c>
    </row>
    <row r="1406" spans="1:18" x14ac:dyDescent="0.3">
      <c r="A1406">
        <v>31094</v>
      </c>
      <c r="B1406" t="s">
        <v>40</v>
      </c>
      <c r="C1406" t="s">
        <v>17</v>
      </c>
      <c r="D1406">
        <v>405</v>
      </c>
      <c r="E1406">
        <v>166</v>
      </c>
      <c r="F1406">
        <v>254</v>
      </c>
      <c r="G1406">
        <v>0</v>
      </c>
      <c r="H1406">
        <v>7997</v>
      </c>
      <c r="I1406">
        <v>1</v>
      </c>
      <c r="J1406">
        <v>81</v>
      </c>
      <c r="K1406">
        <v>208</v>
      </c>
      <c r="L1406">
        <v>215</v>
      </c>
      <c r="M1406">
        <v>6.6666666670000003</v>
      </c>
      <c r="N1406">
        <v>0</v>
      </c>
      <c r="O1406">
        <v>69</v>
      </c>
      <c r="P1406" t="s">
        <v>100</v>
      </c>
      <c r="Q1406" t="s">
        <v>125</v>
      </c>
      <c r="R1406">
        <v>5</v>
      </c>
    </row>
    <row r="1407" spans="1:18" x14ac:dyDescent="0.3">
      <c r="A1407">
        <v>58463</v>
      </c>
      <c r="B1407" t="s">
        <v>58</v>
      </c>
      <c r="C1407" t="s">
        <v>14</v>
      </c>
      <c r="D1407">
        <v>297</v>
      </c>
      <c r="E1407">
        <v>176</v>
      </c>
      <c r="F1407">
        <v>187</v>
      </c>
      <c r="G1407">
        <v>0</v>
      </c>
      <c r="H1407">
        <v>5972</v>
      </c>
      <c r="I1407">
        <v>0</v>
      </c>
      <c r="J1407">
        <v>72</v>
      </c>
      <c r="K1407">
        <v>178</v>
      </c>
      <c r="L1407">
        <v>185</v>
      </c>
      <c r="M1407">
        <v>21</v>
      </c>
      <c r="N1407">
        <v>2</v>
      </c>
      <c r="O1407">
        <v>81</v>
      </c>
      <c r="P1407" t="s">
        <v>100</v>
      </c>
      <c r="Q1407" t="s">
        <v>125</v>
      </c>
      <c r="R1407">
        <v>10</v>
      </c>
    </row>
    <row r="1408" spans="1:18" x14ac:dyDescent="0.3">
      <c r="A1408">
        <v>160716</v>
      </c>
      <c r="B1408" t="s">
        <v>28</v>
      </c>
      <c r="C1408" t="s">
        <v>17</v>
      </c>
      <c r="D1408">
        <v>317</v>
      </c>
      <c r="E1408">
        <v>231</v>
      </c>
      <c r="F1408">
        <v>249</v>
      </c>
      <c r="G1408">
        <v>0</v>
      </c>
      <c r="H1408">
        <v>17155</v>
      </c>
      <c r="I1408">
        <v>3</v>
      </c>
      <c r="J1408">
        <v>64</v>
      </c>
      <c r="K1408">
        <v>249</v>
      </c>
      <c r="L1408">
        <v>241</v>
      </c>
      <c r="M1408">
        <v>4.8857692310000003</v>
      </c>
      <c r="N1408">
        <v>28</v>
      </c>
      <c r="O1408">
        <v>0</v>
      </c>
      <c r="P1408" t="s">
        <v>89</v>
      </c>
      <c r="Q1408" t="s">
        <v>120</v>
      </c>
      <c r="R1408">
        <v>7</v>
      </c>
    </row>
    <row r="1409" spans="1:18" x14ac:dyDescent="0.3">
      <c r="A1409">
        <v>156414</v>
      </c>
      <c r="B1409" t="s">
        <v>22</v>
      </c>
      <c r="C1409" t="s">
        <v>17</v>
      </c>
      <c r="D1409">
        <v>2184</v>
      </c>
      <c r="E1409">
        <v>351</v>
      </c>
      <c r="F1409">
        <v>419</v>
      </c>
      <c r="G1409">
        <v>67</v>
      </c>
      <c r="H1409">
        <v>16480</v>
      </c>
      <c r="I1409">
        <v>25</v>
      </c>
      <c r="J1409">
        <v>38</v>
      </c>
      <c r="K1409">
        <v>376</v>
      </c>
      <c r="L1409">
        <v>394</v>
      </c>
      <c r="M1409">
        <v>12.5</v>
      </c>
      <c r="N1409">
        <v>0</v>
      </c>
      <c r="O1409">
        <v>81</v>
      </c>
      <c r="P1409" t="s">
        <v>96</v>
      </c>
      <c r="Q1409" t="s">
        <v>123</v>
      </c>
      <c r="R1409">
        <v>20</v>
      </c>
    </row>
    <row r="1410" spans="1:18" x14ac:dyDescent="0.3">
      <c r="A1410">
        <v>137592</v>
      </c>
      <c r="B1410" t="s">
        <v>33</v>
      </c>
      <c r="C1410" t="s">
        <v>14</v>
      </c>
      <c r="D1410">
        <v>1167.273896595208</v>
      </c>
      <c r="E1410">
        <v>354.11002014098693</v>
      </c>
      <c r="F1410">
        <v>447.98816120906798</v>
      </c>
      <c r="G1410">
        <v>0</v>
      </c>
      <c r="H1410">
        <v>16567.315458207453</v>
      </c>
      <c r="I1410">
        <v>0</v>
      </c>
      <c r="J1410">
        <v>0</v>
      </c>
      <c r="K1410">
        <v>0</v>
      </c>
      <c r="L1410">
        <v>0</v>
      </c>
      <c r="M1410">
        <v>17.5</v>
      </c>
      <c r="N1410">
        <v>1</v>
      </c>
      <c r="O1410">
        <v>85</v>
      </c>
      <c r="P1410" t="s">
        <v>98</v>
      </c>
      <c r="Q1410" t="s">
        <v>120</v>
      </c>
      <c r="R1410">
        <v>25</v>
      </c>
    </row>
    <row r="1411" spans="1:18" x14ac:dyDescent="0.3">
      <c r="A1411">
        <v>130840</v>
      </c>
      <c r="B1411" t="s">
        <v>49</v>
      </c>
      <c r="C1411" t="s">
        <v>14</v>
      </c>
      <c r="D1411">
        <v>1848</v>
      </c>
      <c r="E1411">
        <v>643</v>
      </c>
      <c r="F1411">
        <v>765</v>
      </c>
      <c r="G1411">
        <v>40</v>
      </c>
      <c r="H1411">
        <v>27612</v>
      </c>
      <c r="I1411">
        <v>3</v>
      </c>
      <c r="J1411">
        <v>24</v>
      </c>
      <c r="K1411">
        <v>688</v>
      </c>
      <c r="L1411">
        <v>705</v>
      </c>
      <c r="M1411">
        <v>8.35</v>
      </c>
      <c r="N1411">
        <v>0</v>
      </c>
      <c r="O1411">
        <v>79</v>
      </c>
      <c r="P1411" t="s">
        <v>95</v>
      </c>
      <c r="Q1411" t="s">
        <v>121</v>
      </c>
      <c r="R1411">
        <v>20</v>
      </c>
    </row>
    <row r="1412" spans="1:18" x14ac:dyDescent="0.3">
      <c r="A1412">
        <v>133176</v>
      </c>
      <c r="B1412" t="s">
        <v>42</v>
      </c>
      <c r="C1412" t="s">
        <v>97</v>
      </c>
      <c r="D1412">
        <v>2111</v>
      </c>
      <c r="E1412">
        <v>320</v>
      </c>
      <c r="F1412">
        <v>550</v>
      </c>
      <c r="G1412">
        <v>53</v>
      </c>
      <c r="H1412">
        <v>28034</v>
      </c>
      <c r="I1412">
        <v>4</v>
      </c>
      <c r="J1412">
        <v>26</v>
      </c>
      <c r="K1412">
        <v>408</v>
      </c>
      <c r="L1412">
        <v>444</v>
      </c>
      <c r="M1412">
        <v>16.5</v>
      </c>
      <c r="N1412">
        <v>2</v>
      </c>
      <c r="O1412">
        <v>61</v>
      </c>
      <c r="P1412" t="s">
        <v>101</v>
      </c>
      <c r="Q1412" t="s">
        <v>125</v>
      </c>
      <c r="R1412">
        <v>50</v>
      </c>
    </row>
    <row r="1413" spans="1:18" x14ac:dyDescent="0.3">
      <c r="A1413">
        <v>164044</v>
      </c>
      <c r="B1413" t="s">
        <v>22</v>
      </c>
      <c r="C1413" t="s">
        <v>14</v>
      </c>
      <c r="D1413">
        <v>5795</v>
      </c>
      <c r="E1413">
        <v>1329</v>
      </c>
      <c r="F1413">
        <v>1204</v>
      </c>
      <c r="G1413">
        <v>99</v>
      </c>
      <c r="H1413">
        <v>57002</v>
      </c>
      <c r="I1413">
        <v>17</v>
      </c>
      <c r="J1413">
        <v>36</v>
      </c>
      <c r="K1413">
        <v>1326</v>
      </c>
      <c r="L1413">
        <v>1201</v>
      </c>
      <c r="M1413">
        <v>11.66666667</v>
      </c>
      <c r="N1413">
        <v>0</v>
      </c>
      <c r="O1413">
        <v>55</v>
      </c>
      <c r="P1413" t="s">
        <v>95</v>
      </c>
      <c r="Q1413" t="s">
        <v>121</v>
      </c>
      <c r="R1413">
        <v>15</v>
      </c>
    </row>
    <row r="1414" spans="1:18" x14ac:dyDescent="0.3">
      <c r="A1414">
        <v>190746</v>
      </c>
      <c r="B1414" t="s">
        <v>44</v>
      </c>
      <c r="C1414" t="s">
        <v>14</v>
      </c>
      <c r="D1414">
        <v>710</v>
      </c>
      <c r="E1414">
        <v>402</v>
      </c>
      <c r="F1414">
        <v>457</v>
      </c>
      <c r="G1414">
        <v>0</v>
      </c>
      <c r="H1414">
        <v>14119</v>
      </c>
      <c r="I1414">
        <v>3</v>
      </c>
      <c r="J1414">
        <v>50</v>
      </c>
      <c r="K1414">
        <v>429</v>
      </c>
      <c r="L1414">
        <v>433</v>
      </c>
      <c r="M1414">
        <v>10.71428571</v>
      </c>
      <c r="N1414">
        <v>1</v>
      </c>
      <c r="O1414">
        <v>60</v>
      </c>
      <c r="P1414" t="s">
        <v>95</v>
      </c>
      <c r="Q1414" t="s">
        <v>121</v>
      </c>
      <c r="R1414">
        <v>11</v>
      </c>
    </row>
    <row r="1415" spans="1:18" x14ac:dyDescent="0.3">
      <c r="A1415">
        <v>52116</v>
      </c>
      <c r="B1415" t="s">
        <v>18</v>
      </c>
      <c r="C1415" t="s">
        <v>17</v>
      </c>
      <c r="D1415">
        <v>680</v>
      </c>
      <c r="E1415">
        <v>236</v>
      </c>
      <c r="F1415">
        <v>318</v>
      </c>
      <c r="G1415">
        <v>2</v>
      </c>
      <c r="H1415">
        <v>11568</v>
      </c>
      <c r="I1415">
        <v>3</v>
      </c>
      <c r="J1415">
        <v>60</v>
      </c>
      <c r="K1415">
        <v>279</v>
      </c>
      <c r="L1415">
        <v>277</v>
      </c>
      <c r="M1415">
        <v>9.269230769</v>
      </c>
      <c r="N1415">
        <v>0</v>
      </c>
      <c r="O1415">
        <v>80</v>
      </c>
      <c r="P1415" t="s">
        <v>90</v>
      </c>
      <c r="Q1415" t="s">
        <v>121</v>
      </c>
      <c r="R1415">
        <v>10</v>
      </c>
    </row>
    <row r="1416" spans="1:18" x14ac:dyDescent="0.3">
      <c r="A1416">
        <v>42913</v>
      </c>
      <c r="B1416" t="s">
        <v>13</v>
      </c>
      <c r="C1416" t="s">
        <v>14</v>
      </c>
      <c r="D1416">
        <v>950</v>
      </c>
      <c r="E1416">
        <v>357</v>
      </c>
      <c r="F1416">
        <v>469</v>
      </c>
      <c r="G1416">
        <v>3</v>
      </c>
      <c r="H1416">
        <v>18756</v>
      </c>
      <c r="I1416">
        <v>5</v>
      </c>
      <c r="J1416">
        <v>16</v>
      </c>
      <c r="K1416">
        <v>449</v>
      </c>
      <c r="L1416">
        <v>420</v>
      </c>
      <c r="M1416">
        <v>7.2</v>
      </c>
      <c r="N1416">
        <v>0</v>
      </c>
      <c r="O1416">
        <v>51</v>
      </c>
      <c r="P1416" t="s">
        <v>89</v>
      </c>
      <c r="Q1416" t="s">
        <v>120</v>
      </c>
      <c r="R1416">
        <v>5</v>
      </c>
    </row>
    <row r="1417" spans="1:18" x14ac:dyDescent="0.3">
      <c r="A1417">
        <v>124143</v>
      </c>
      <c r="B1417" t="s">
        <v>21</v>
      </c>
      <c r="C1417" t="s">
        <v>14</v>
      </c>
      <c r="D1417">
        <v>846</v>
      </c>
      <c r="E1417">
        <v>538</v>
      </c>
      <c r="F1417">
        <v>602</v>
      </c>
      <c r="G1417">
        <v>0</v>
      </c>
      <c r="H1417">
        <v>18861</v>
      </c>
      <c r="I1417">
        <v>1</v>
      </c>
      <c r="J1417">
        <v>73</v>
      </c>
      <c r="K1417">
        <v>541</v>
      </c>
      <c r="L1417">
        <v>595</v>
      </c>
      <c r="M1417">
        <v>5.1818181819999998</v>
      </c>
      <c r="N1417">
        <v>72</v>
      </c>
      <c r="O1417">
        <v>59</v>
      </c>
      <c r="P1417" t="s">
        <v>93</v>
      </c>
      <c r="Q1417" t="s">
        <v>120</v>
      </c>
      <c r="R1417">
        <v>6</v>
      </c>
    </row>
    <row r="1418" spans="1:18" x14ac:dyDescent="0.3">
      <c r="A1418">
        <v>47385</v>
      </c>
      <c r="B1418" t="s">
        <v>44</v>
      </c>
      <c r="C1418" t="s">
        <v>14</v>
      </c>
      <c r="D1418">
        <v>2432</v>
      </c>
      <c r="E1418">
        <v>1273</v>
      </c>
      <c r="F1418">
        <v>1105</v>
      </c>
      <c r="G1418">
        <v>64</v>
      </c>
      <c r="H1418">
        <v>55765</v>
      </c>
      <c r="I1418">
        <v>0</v>
      </c>
      <c r="J1418">
        <v>62</v>
      </c>
      <c r="K1418">
        <v>1332</v>
      </c>
      <c r="L1418">
        <v>1057</v>
      </c>
      <c r="M1418">
        <v>15</v>
      </c>
      <c r="N1418">
        <v>1</v>
      </c>
      <c r="O1418">
        <v>37</v>
      </c>
      <c r="P1418" t="s">
        <v>94</v>
      </c>
      <c r="Q1418" t="s">
        <v>122</v>
      </c>
      <c r="R1418">
        <v>15</v>
      </c>
    </row>
    <row r="1419" spans="1:18" x14ac:dyDescent="0.3">
      <c r="A1419">
        <v>92312</v>
      </c>
      <c r="B1419" t="s">
        <v>16</v>
      </c>
      <c r="C1419" t="s">
        <v>17</v>
      </c>
      <c r="D1419">
        <v>3573</v>
      </c>
      <c r="E1419">
        <v>1245</v>
      </c>
      <c r="F1419">
        <v>1179</v>
      </c>
      <c r="G1419">
        <v>98</v>
      </c>
      <c r="H1419">
        <v>83519</v>
      </c>
      <c r="I1419">
        <v>15</v>
      </c>
      <c r="J1419">
        <v>70</v>
      </c>
      <c r="K1419">
        <v>1474</v>
      </c>
      <c r="L1419">
        <v>1065</v>
      </c>
      <c r="M1419">
        <v>10.33333333</v>
      </c>
      <c r="N1419">
        <v>28</v>
      </c>
      <c r="O1419">
        <v>65</v>
      </c>
      <c r="P1419" t="s">
        <v>94</v>
      </c>
      <c r="Q1419" t="s">
        <v>122</v>
      </c>
      <c r="R1419">
        <v>24</v>
      </c>
    </row>
    <row r="1420" spans="1:18" x14ac:dyDescent="0.3">
      <c r="A1420">
        <v>114208</v>
      </c>
      <c r="B1420" t="s">
        <v>32</v>
      </c>
      <c r="C1420" t="s">
        <v>14</v>
      </c>
      <c r="D1420">
        <v>393</v>
      </c>
      <c r="E1420">
        <v>195</v>
      </c>
      <c r="F1420">
        <v>221</v>
      </c>
      <c r="G1420">
        <v>0</v>
      </c>
      <c r="H1420">
        <v>10232</v>
      </c>
      <c r="I1420">
        <v>1</v>
      </c>
      <c r="J1420">
        <v>65</v>
      </c>
      <c r="K1420">
        <v>212</v>
      </c>
      <c r="L1420">
        <v>222</v>
      </c>
      <c r="M1420">
        <v>15.55555556</v>
      </c>
      <c r="N1420">
        <v>0</v>
      </c>
      <c r="O1420">
        <v>63</v>
      </c>
      <c r="P1420" t="s">
        <v>105</v>
      </c>
      <c r="Q1420" t="s">
        <v>121</v>
      </c>
      <c r="R1420">
        <v>50</v>
      </c>
    </row>
    <row r="1421" spans="1:18" x14ac:dyDescent="0.3">
      <c r="A1421">
        <v>127744</v>
      </c>
      <c r="B1421" t="s">
        <v>21</v>
      </c>
      <c r="C1421" t="s">
        <v>14</v>
      </c>
      <c r="D1421">
        <v>600</v>
      </c>
      <c r="E1421">
        <v>420</v>
      </c>
      <c r="F1421">
        <v>479</v>
      </c>
      <c r="G1421">
        <v>0</v>
      </c>
      <c r="H1421">
        <v>17725</v>
      </c>
      <c r="I1421">
        <v>0</v>
      </c>
      <c r="J1421">
        <v>77</v>
      </c>
      <c r="K1421">
        <v>461</v>
      </c>
      <c r="L1421">
        <v>467</v>
      </c>
      <c r="M1421">
        <v>8.7272727270000008</v>
      </c>
      <c r="N1421">
        <v>0</v>
      </c>
      <c r="O1421">
        <v>76</v>
      </c>
      <c r="P1421" t="s">
        <v>95</v>
      </c>
      <c r="Q1421" t="s">
        <v>121</v>
      </c>
      <c r="R1421">
        <v>15</v>
      </c>
    </row>
    <row r="1422" spans="1:18" x14ac:dyDescent="0.3">
      <c r="A1422">
        <v>86696</v>
      </c>
      <c r="B1422" t="s">
        <v>46</v>
      </c>
      <c r="C1422" t="s">
        <v>17</v>
      </c>
      <c r="D1422">
        <v>469</v>
      </c>
      <c r="E1422">
        <v>293</v>
      </c>
      <c r="F1422">
        <v>398</v>
      </c>
      <c r="G1422">
        <v>0</v>
      </c>
      <c r="H1422">
        <v>13446</v>
      </c>
      <c r="I1422">
        <v>0</v>
      </c>
      <c r="J1422">
        <v>79</v>
      </c>
      <c r="K1422">
        <v>354</v>
      </c>
      <c r="L1422">
        <v>331</v>
      </c>
      <c r="M1422">
        <v>19.285714290000001</v>
      </c>
      <c r="N1422">
        <v>0</v>
      </c>
      <c r="O1422">
        <v>74</v>
      </c>
      <c r="P1422" t="s">
        <v>95</v>
      </c>
      <c r="Q1422" t="s">
        <v>121</v>
      </c>
      <c r="R1422">
        <v>25</v>
      </c>
    </row>
    <row r="1423" spans="1:18" x14ac:dyDescent="0.3">
      <c r="A1423">
        <v>177131</v>
      </c>
      <c r="B1423" t="s">
        <v>51</v>
      </c>
      <c r="C1423" t="s">
        <v>17</v>
      </c>
      <c r="D1423">
        <v>605</v>
      </c>
      <c r="E1423">
        <v>223</v>
      </c>
      <c r="F1423">
        <v>323</v>
      </c>
      <c r="G1423">
        <v>0</v>
      </c>
      <c r="H1423">
        <v>12224</v>
      </c>
      <c r="I1423">
        <v>3</v>
      </c>
      <c r="J1423">
        <v>47</v>
      </c>
      <c r="K1423">
        <v>326</v>
      </c>
      <c r="L1423">
        <v>283</v>
      </c>
      <c r="M1423">
        <v>12.25</v>
      </c>
      <c r="N1423">
        <v>28</v>
      </c>
      <c r="O1423">
        <v>76</v>
      </c>
      <c r="P1423" t="s">
        <v>89</v>
      </c>
      <c r="Q1423" t="s">
        <v>120</v>
      </c>
      <c r="R1423">
        <v>10</v>
      </c>
    </row>
    <row r="1424" spans="1:18" x14ac:dyDescent="0.3">
      <c r="A1424">
        <v>42689</v>
      </c>
      <c r="B1424" t="s">
        <v>13</v>
      </c>
      <c r="C1424" t="s">
        <v>17</v>
      </c>
      <c r="D1424">
        <v>711</v>
      </c>
      <c r="E1424">
        <v>267</v>
      </c>
      <c r="F1424">
        <v>363</v>
      </c>
      <c r="G1424">
        <v>0</v>
      </c>
      <c r="H1424">
        <v>15229</v>
      </c>
      <c r="I1424">
        <v>12</v>
      </c>
      <c r="J1424">
        <v>7</v>
      </c>
      <c r="K1424">
        <v>305</v>
      </c>
      <c r="L1424">
        <v>307</v>
      </c>
      <c r="M1424">
        <v>3.8571428569999999</v>
      </c>
      <c r="N1424">
        <v>2</v>
      </c>
      <c r="O1424">
        <v>0</v>
      </c>
      <c r="P1424" t="s">
        <v>89</v>
      </c>
      <c r="Q1424" t="s">
        <v>120</v>
      </c>
      <c r="R1424">
        <v>4</v>
      </c>
    </row>
    <row r="1425" spans="1:18" x14ac:dyDescent="0.3">
      <c r="A1425">
        <v>7879</v>
      </c>
      <c r="B1425" t="s">
        <v>22</v>
      </c>
      <c r="C1425" t="s">
        <v>17</v>
      </c>
      <c r="D1425">
        <v>1072</v>
      </c>
      <c r="E1425">
        <v>284</v>
      </c>
      <c r="F1425">
        <v>427</v>
      </c>
      <c r="G1425">
        <v>6</v>
      </c>
      <c r="H1425">
        <v>14572</v>
      </c>
      <c r="I1425">
        <v>14</v>
      </c>
      <c r="J1425">
        <v>63</v>
      </c>
      <c r="K1425">
        <v>306</v>
      </c>
      <c r="L1425">
        <v>378</v>
      </c>
      <c r="M1425">
        <v>17.85714286</v>
      </c>
      <c r="N1425">
        <v>2</v>
      </c>
      <c r="O1425">
        <v>67</v>
      </c>
      <c r="P1425" t="s">
        <v>89</v>
      </c>
      <c r="Q1425" t="s">
        <v>120</v>
      </c>
      <c r="R1425">
        <v>25</v>
      </c>
    </row>
    <row r="1426" spans="1:18" x14ac:dyDescent="0.3">
      <c r="A1426">
        <v>13089</v>
      </c>
      <c r="B1426" t="s">
        <v>30</v>
      </c>
      <c r="C1426" t="s">
        <v>17</v>
      </c>
      <c r="D1426">
        <v>782</v>
      </c>
      <c r="E1426">
        <v>462</v>
      </c>
      <c r="F1426">
        <v>504</v>
      </c>
      <c r="G1426">
        <v>1</v>
      </c>
      <c r="H1426">
        <v>15816</v>
      </c>
      <c r="I1426">
        <v>0</v>
      </c>
      <c r="J1426">
        <v>89</v>
      </c>
      <c r="K1426">
        <v>475</v>
      </c>
      <c r="L1426">
        <v>498</v>
      </c>
      <c r="M1426">
        <v>20.18181818</v>
      </c>
      <c r="N1426">
        <v>0</v>
      </c>
      <c r="O1426">
        <v>36</v>
      </c>
      <c r="P1426" t="s">
        <v>90</v>
      </c>
      <c r="Q1426" t="s">
        <v>121</v>
      </c>
      <c r="R1426">
        <v>34</v>
      </c>
    </row>
    <row r="1427" spans="1:18" x14ac:dyDescent="0.3">
      <c r="A1427">
        <v>98085</v>
      </c>
      <c r="B1427" t="s">
        <v>16</v>
      </c>
      <c r="C1427" t="s">
        <v>14</v>
      </c>
      <c r="D1427">
        <v>464</v>
      </c>
      <c r="E1427">
        <v>225</v>
      </c>
      <c r="F1427">
        <v>364</v>
      </c>
      <c r="G1427">
        <v>0</v>
      </c>
      <c r="H1427">
        <v>12445</v>
      </c>
      <c r="I1427">
        <v>0</v>
      </c>
      <c r="J1427">
        <v>84</v>
      </c>
      <c r="K1427">
        <v>291</v>
      </c>
      <c r="L1427">
        <v>277</v>
      </c>
      <c r="M1427">
        <v>10.199999999999999</v>
      </c>
      <c r="N1427">
        <v>1</v>
      </c>
      <c r="O1427">
        <v>0</v>
      </c>
      <c r="P1427" t="s">
        <v>92</v>
      </c>
      <c r="Q1427" t="s">
        <v>125</v>
      </c>
      <c r="R1427">
        <v>10</v>
      </c>
    </row>
    <row r="1428" spans="1:18" x14ac:dyDescent="0.3">
      <c r="A1428">
        <v>5614</v>
      </c>
      <c r="B1428" t="s">
        <v>22</v>
      </c>
      <c r="C1428" t="s">
        <v>14</v>
      </c>
      <c r="D1428">
        <v>1803</v>
      </c>
      <c r="E1428">
        <v>281</v>
      </c>
      <c r="F1428">
        <v>492</v>
      </c>
      <c r="G1428">
        <v>20</v>
      </c>
      <c r="H1428">
        <v>24681</v>
      </c>
      <c r="I1428">
        <v>13</v>
      </c>
      <c r="J1428">
        <v>13</v>
      </c>
      <c r="K1428">
        <v>418</v>
      </c>
      <c r="L1428">
        <v>364</v>
      </c>
      <c r="M1428">
        <v>13.71428571</v>
      </c>
      <c r="N1428">
        <v>1</v>
      </c>
      <c r="O1428">
        <v>78</v>
      </c>
      <c r="P1428" t="s">
        <v>89</v>
      </c>
      <c r="Q1428" t="s">
        <v>120</v>
      </c>
      <c r="R1428">
        <v>19</v>
      </c>
    </row>
    <row r="1429" spans="1:18" x14ac:dyDescent="0.3">
      <c r="A1429">
        <v>122198</v>
      </c>
      <c r="B1429" t="s">
        <v>21</v>
      </c>
      <c r="C1429" t="s">
        <v>17</v>
      </c>
      <c r="D1429">
        <v>1329</v>
      </c>
      <c r="E1429">
        <v>685</v>
      </c>
      <c r="F1429">
        <v>743</v>
      </c>
      <c r="G1429">
        <v>1</v>
      </c>
      <c r="H1429">
        <v>21941</v>
      </c>
      <c r="I1429">
        <v>13</v>
      </c>
      <c r="J1429">
        <v>38</v>
      </c>
      <c r="K1429">
        <v>727</v>
      </c>
      <c r="L1429">
        <v>689</v>
      </c>
      <c r="M1429">
        <v>6.2</v>
      </c>
      <c r="N1429">
        <v>2</v>
      </c>
      <c r="O1429">
        <v>41</v>
      </c>
      <c r="P1429" t="s">
        <v>93</v>
      </c>
      <c r="Q1429" t="s">
        <v>120</v>
      </c>
      <c r="R1429">
        <v>6</v>
      </c>
    </row>
    <row r="1430" spans="1:18" x14ac:dyDescent="0.3">
      <c r="A1430">
        <v>131537</v>
      </c>
      <c r="B1430" t="s">
        <v>44</v>
      </c>
      <c r="C1430" t="s">
        <v>17</v>
      </c>
      <c r="D1430">
        <v>408</v>
      </c>
      <c r="E1430">
        <v>215</v>
      </c>
      <c r="F1430">
        <v>286</v>
      </c>
      <c r="G1430">
        <v>1</v>
      </c>
      <c r="H1430">
        <v>9667</v>
      </c>
      <c r="I1430">
        <v>0</v>
      </c>
      <c r="J1430">
        <v>87</v>
      </c>
      <c r="K1430">
        <v>253</v>
      </c>
      <c r="L1430">
        <v>259</v>
      </c>
      <c r="M1430">
        <v>8.4444444440000002</v>
      </c>
      <c r="N1430">
        <v>0</v>
      </c>
      <c r="O1430">
        <v>0</v>
      </c>
      <c r="P1430" t="s">
        <v>89</v>
      </c>
      <c r="Q1430" t="s">
        <v>120</v>
      </c>
      <c r="R1430">
        <v>7</v>
      </c>
    </row>
    <row r="1431" spans="1:18" x14ac:dyDescent="0.3">
      <c r="A1431">
        <v>171609</v>
      </c>
      <c r="B1431" t="s">
        <v>22</v>
      </c>
      <c r="C1431" t="s">
        <v>17</v>
      </c>
      <c r="D1431">
        <v>1537</v>
      </c>
      <c r="E1431">
        <v>495</v>
      </c>
      <c r="F1431">
        <v>544</v>
      </c>
      <c r="G1431">
        <v>19</v>
      </c>
      <c r="H1431">
        <v>17689</v>
      </c>
      <c r="I1431">
        <v>13</v>
      </c>
      <c r="J1431">
        <v>58</v>
      </c>
      <c r="K1431">
        <v>509</v>
      </c>
      <c r="L1431">
        <v>528</v>
      </c>
      <c r="M1431">
        <v>13</v>
      </c>
      <c r="N1431">
        <v>0</v>
      </c>
      <c r="O1431">
        <v>55</v>
      </c>
      <c r="P1431" t="s">
        <v>94</v>
      </c>
      <c r="Q1431" t="s">
        <v>122</v>
      </c>
      <c r="R1431">
        <v>20</v>
      </c>
    </row>
    <row r="1432" spans="1:18" x14ac:dyDescent="0.3">
      <c r="A1432">
        <v>47914</v>
      </c>
      <c r="B1432" t="s">
        <v>44</v>
      </c>
      <c r="C1432" t="s">
        <v>17</v>
      </c>
      <c r="D1432">
        <v>488</v>
      </c>
      <c r="E1432">
        <v>300</v>
      </c>
      <c r="F1432">
        <v>311</v>
      </c>
      <c r="G1432">
        <v>0</v>
      </c>
      <c r="H1432">
        <v>10516</v>
      </c>
      <c r="I1432">
        <v>0</v>
      </c>
      <c r="J1432">
        <v>82</v>
      </c>
      <c r="K1432">
        <v>314</v>
      </c>
      <c r="L1432">
        <v>282</v>
      </c>
      <c r="M1432">
        <v>4.7142857139999998</v>
      </c>
      <c r="N1432">
        <v>30</v>
      </c>
      <c r="O1432">
        <v>78</v>
      </c>
      <c r="P1432" t="s">
        <v>90</v>
      </c>
      <c r="Q1432" t="s">
        <v>121</v>
      </c>
      <c r="R1432">
        <v>5</v>
      </c>
    </row>
    <row r="1433" spans="1:18" x14ac:dyDescent="0.3">
      <c r="A1433">
        <v>25226</v>
      </c>
      <c r="B1433" t="s">
        <v>47</v>
      </c>
      <c r="C1433" t="s">
        <v>14</v>
      </c>
      <c r="D1433">
        <v>799</v>
      </c>
      <c r="E1433">
        <v>429</v>
      </c>
      <c r="F1433">
        <v>467</v>
      </c>
      <c r="G1433">
        <v>0</v>
      </c>
      <c r="H1433">
        <v>15469</v>
      </c>
      <c r="I1433">
        <v>0</v>
      </c>
      <c r="J1433">
        <v>70</v>
      </c>
      <c r="K1433">
        <v>445</v>
      </c>
      <c r="L1433">
        <v>421</v>
      </c>
      <c r="M1433">
        <v>9.125</v>
      </c>
      <c r="N1433">
        <v>1</v>
      </c>
      <c r="O1433">
        <v>70</v>
      </c>
      <c r="P1433" t="s">
        <v>90</v>
      </c>
      <c r="Q1433" t="s">
        <v>121</v>
      </c>
      <c r="R1433">
        <v>125</v>
      </c>
    </row>
    <row r="1434" spans="1:18" x14ac:dyDescent="0.3">
      <c r="A1434">
        <v>158567</v>
      </c>
      <c r="B1434" t="s">
        <v>22</v>
      </c>
      <c r="C1434" t="s">
        <v>97</v>
      </c>
      <c r="D1434">
        <v>1722</v>
      </c>
      <c r="E1434">
        <v>324</v>
      </c>
      <c r="F1434">
        <v>408</v>
      </c>
      <c r="G1434">
        <v>13</v>
      </c>
      <c r="H1434">
        <v>15603</v>
      </c>
      <c r="I1434">
        <v>10</v>
      </c>
      <c r="J1434">
        <v>62</v>
      </c>
      <c r="K1434">
        <v>406</v>
      </c>
      <c r="L1434">
        <v>365</v>
      </c>
      <c r="M1434">
        <v>6.0714285710000002</v>
      </c>
      <c r="N1434">
        <v>0</v>
      </c>
      <c r="O1434">
        <v>86</v>
      </c>
      <c r="P1434" t="s">
        <v>94</v>
      </c>
      <c r="Q1434" t="s">
        <v>122</v>
      </c>
      <c r="R1434">
        <v>6</v>
      </c>
    </row>
    <row r="1435" spans="1:18" x14ac:dyDescent="0.3">
      <c r="A1435">
        <v>103535</v>
      </c>
      <c r="B1435" t="s">
        <v>37</v>
      </c>
      <c r="C1435" t="s">
        <v>17</v>
      </c>
      <c r="D1435">
        <v>365</v>
      </c>
      <c r="E1435">
        <v>215</v>
      </c>
      <c r="F1435">
        <v>296</v>
      </c>
      <c r="G1435">
        <v>0</v>
      </c>
      <c r="H1435">
        <v>9330</v>
      </c>
      <c r="I1435">
        <v>0</v>
      </c>
      <c r="J1435">
        <v>70</v>
      </c>
      <c r="K1435">
        <v>249</v>
      </c>
      <c r="L1435">
        <v>269</v>
      </c>
      <c r="M1435">
        <v>13.33333333</v>
      </c>
      <c r="N1435">
        <v>2</v>
      </c>
      <c r="O1435">
        <v>59</v>
      </c>
      <c r="P1435" t="s">
        <v>100</v>
      </c>
      <c r="Q1435" t="s">
        <v>125</v>
      </c>
      <c r="R1435">
        <v>15</v>
      </c>
    </row>
    <row r="1436" spans="1:18" x14ac:dyDescent="0.3">
      <c r="A1436">
        <v>13394</v>
      </c>
      <c r="B1436" t="s">
        <v>16</v>
      </c>
      <c r="C1436" t="s">
        <v>17</v>
      </c>
      <c r="D1436">
        <v>1204</v>
      </c>
      <c r="E1436">
        <v>444</v>
      </c>
      <c r="F1436">
        <v>557</v>
      </c>
      <c r="G1436">
        <v>5</v>
      </c>
      <c r="H1436">
        <v>18966</v>
      </c>
      <c r="I1436">
        <v>7</v>
      </c>
      <c r="J1436">
        <v>72</v>
      </c>
      <c r="K1436">
        <v>514</v>
      </c>
      <c r="L1436">
        <v>491</v>
      </c>
      <c r="M1436">
        <v>7.4</v>
      </c>
      <c r="N1436">
        <v>0</v>
      </c>
      <c r="O1436">
        <v>67</v>
      </c>
      <c r="P1436" t="s">
        <v>94</v>
      </c>
      <c r="Q1436" t="s">
        <v>122</v>
      </c>
      <c r="R1436">
        <v>15</v>
      </c>
    </row>
    <row r="1437" spans="1:18" x14ac:dyDescent="0.3">
      <c r="A1437">
        <v>45870</v>
      </c>
      <c r="B1437" t="s">
        <v>13</v>
      </c>
      <c r="C1437" t="s">
        <v>14</v>
      </c>
      <c r="D1437">
        <v>518</v>
      </c>
      <c r="E1437">
        <v>184</v>
      </c>
      <c r="F1437">
        <v>264</v>
      </c>
      <c r="G1437">
        <v>0</v>
      </c>
      <c r="H1437">
        <v>11126</v>
      </c>
      <c r="I1437">
        <v>7</v>
      </c>
      <c r="J1437">
        <v>12</v>
      </c>
      <c r="K1437">
        <v>213</v>
      </c>
      <c r="L1437">
        <v>228</v>
      </c>
      <c r="M1437">
        <v>9.3333333330000006</v>
      </c>
      <c r="N1437">
        <v>1</v>
      </c>
      <c r="O1437">
        <v>67</v>
      </c>
      <c r="P1437" t="s">
        <v>98</v>
      </c>
      <c r="Q1437" t="s">
        <v>120</v>
      </c>
      <c r="R1437">
        <v>20</v>
      </c>
    </row>
    <row r="1438" spans="1:18" x14ac:dyDescent="0.3">
      <c r="A1438">
        <v>169703</v>
      </c>
      <c r="B1438" t="s">
        <v>22</v>
      </c>
      <c r="C1438" t="s">
        <v>17</v>
      </c>
      <c r="D1438">
        <v>2486</v>
      </c>
      <c r="E1438">
        <v>475</v>
      </c>
      <c r="F1438">
        <v>543</v>
      </c>
      <c r="G1438">
        <v>73</v>
      </c>
      <c r="H1438">
        <v>26926</v>
      </c>
      <c r="I1438">
        <v>7</v>
      </c>
      <c r="J1438">
        <v>71</v>
      </c>
      <c r="K1438">
        <v>508</v>
      </c>
      <c r="L1438">
        <v>516</v>
      </c>
      <c r="M1438">
        <v>3.4919354839999999</v>
      </c>
      <c r="N1438">
        <v>0</v>
      </c>
      <c r="O1438">
        <v>82</v>
      </c>
      <c r="P1438" t="s">
        <v>89</v>
      </c>
      <c r="Q1438" t="s">
        <v>120</v>
      </c>
      <c r="R1438">
        <v>25</v>
      </c>
    </row>
    <row r="1439" spans="1:18" x14ac:dyDescent="0.3">
      <c r="A1439">
        <v>147484</v>
      </c>
      <c r="B1439" t="s">
        <v>22</v>
      </c>
      <c r="C1439" t="s">
        <v>14</v>
      </c>
      <c r="D1439">
        <v>5439</v>
      </c>
      <c r="E1439">
        <v>984</v>
      </c>
      <c r="F1439">
        <v>1004</v>
      </c>
      <c r="G1439">
        <v>98</v>
      </c>
      <c r="H1439">
        <v>42403</v>
      </c>
      <c r="I1439">
        <v>18</v>
      </c>
      <c r="J1439">
        <v>45</v>
      </c>
      <c r="K1439">
        <v>1029</v>
      </c>
      <c r="L1439">
        <v>961</v>
      </c>
      <c r="M1439">
        <v>12.222222220000001</v>
      </c>
      <c r="N1439">
        <v>0</v>
      </c>
      <c r="O1439">
        <v>81</v>
      </c>
      <c r="P1439" t="s">
        <v>94</v>
      </c>
      <c r="Q1439" t="s">
        <v>122</v>
      </c>
      <c r="R1439">
        <v>12</v>
      </c>
    </row>
    <row r="1440" spans="1:18" x14ac:dyDescent="0.3">
      <c r="A1440">
        <v>151907</v>
      </c>
      <c r="B1440" t="s">
        <v>22</v>
      </c>
      <c r="C1440" t="s">
        <v>17</v>
      </c>
      <c r="D1440">
        <v>3477</v>
      </c>
      <c r="E1440">
        <v>424</v>
      </c>
      <c r="F1440">
        <v>629</v>
      </c>
      <c r="G1440">
        <v>90</v>
      </c>
      <c r="H1440">
        <v>27103</v>
      </c>
      <c r="I1440">
        <v>14</v>
      </c>
      <c r="J1440">
        <v>37</v>
      </c>
      <c r="K1440">
        <v>601</v>
      </c>
      <c r="L1440">
        <v>528</v>
      </c>
      <c r="M1440">
        <v>5.4</v>
      </c>
      <c r="N1440">
        <v>0</v>
      </c>
      <c r="O1440">
        <v>38</v>
      </c>
      <c r="P1440" t="s">
        <v>93</v>
      </c>
      <c r="Q1440" t="s">
        <v>120</v>
      </c>
      <c r="R1440">
        <v>6</v>
      </c>
    </row>
    <row r="1441" spans="1:18" x14ac:dyDescent="0.3">
      <c r="A1441">
        <v>152283</v>
      </c>
      <c r="B1441" t="s">
        <v>22</v>
      </c>
      <c r="C1441" t="s">
        <v>17</v>
      </c>
      <c r="D1441">
        <v>2813</v>
      </c>
      <c r="E1441">
        <v>313</v>
      </c>
      <c r="F1441">
        <v>474</v>
      </c>
      <c r="G1441">
        <v>81</v>
      </c>
      <c r="H1441">
        <v>23850</v>
      </c>
      <c r="I1441">
        <v>10</v>
      </c>
      <c r="J1441">
        <v>12</v>
      </c>
      <c r="K1441">
        <v>366</v>
      </c>
      <c r="L1441">
        <v>388</v>
      </c>
      <c r="M1441">
        <v>10</v>
      </c>
      <c r="N1441">
        <v>0</v>
      </c>
      <c r="O1441">
        <v>61</v>
      </c>
      <c r="P1441" t="s">
        <v>89</v>
      </c>
      <c r="Q1441" t="s">
        <v>120</v>
      </c>
      <c r="R1441">
        <v>10</v>
      </c>
    </row>
    <row r="1442" spans="1:18" x14ac:dyDescent="0.3">
      <c r="A1442">
        <v>146742</v>
      </c>
      <c r="B1442" t="s">
        <v>22</v>
      </c>
      <c r="C1442" t="s">
        <v>14</v>
      </c>
      <c r="D1442">
        <v>3909</v>
      </c>
      <c r="E1442">
        <v>870</v>
      </c>
      <c r="F1442">
        <v>901</v>
      </c>
      <c r="G1442">
        <v>98</v>
      </c>
      <c r="H1442">
        <v>34835</v>
      </c>
      <c r="I1442">
        <v>16</v>
      </c>
      <c r="J1442">
        <v>45</v>
      </c>
      <c r="K1442">
        <v>886</v>
      </c>
      <c r="L1442">
        <v>878</v>
      </c>
      <c r="M1442">
        <v>11.28571429</v>
      </c>
      <c r="N1442">
        <v>1</v>
      </c>
      <c r="O1442">
        <v>67</v>
      </c>
      <c r="P1442" t="s">
        <v>94</v>
      </c>
      <c r="Q1442" t="s">
        <v>122</v>
      </c>
      <c r="R1442">
        <v>15</v>
      </c>
    </row>
    <row r="1443" spans="1:18" x14ac:dyDescent="0.3">
      <c r="A1443">
        <v>68240</v>
      </c>
      <c r="B1443" t="s">
        <v>30</v>
      </c>
      <c r="C1443" t="s">
        <v>14</v>
      </c>
      <c r="D1443">
        <v>237</v>
      </c>
      <c r="E1443">
        <v>255</v>
      </c>
      <c r="F1443">
        <v>274</v>
      </c>
      <c r="G1443">
        <v>0</v>
      </c>
      <c r="H1443">
        <v>12378</v>
      </c>
      <c r="I1443">
        <v>3</v>
      </c>
      <c r="J1443">
        <v>58</v>
      </c>
      <c r="K1443">
        <v>250</v>
      </c>
      <c r="L1443">
        <v>274</v>
      </c>
      <c r="M1443">
        <v>12.84615385</v>
      </c>
      <c r="N1443">
        <v>0</v>
      </c>
      <c r="O1443">
        <v>67</v>
      </c>
      <c r="P1443" t="s">
        <v>103</v>
      </c>
      <c r="Q1443" t="s">
        <v>123</v>
      </c>
      <c r="R1443">
        <v>25</v>
      </c>
    </row>
    <row r="1444" spans="1:18" x14ac:dyDescent="0.3">
      <c r="A1444">
        <v>24975</v>
      </c>
      <c r="B1444" t="s">
        <v>47</v>
      </c>
      <c r="C1444" t="s">
        <v>17</v>
      </c>
      <c r="D1444">
        <v>545</v>
      </c>
      <c r="E1444">
        <v>302</v>
      </c>
      <c r="F1444">
        <v>338</v>
      </c>
      <c r="G1444">
        <v>1</v>
      </c>
      <c r="H1444">
        <v>12022</v>
      </c>
      <c r="I1444">
        <v>0</v>
      </c>
      <c r="J1444">
        <v>80</v>
      </c>
      <c r="K1444">
        <v>316</v>
      </c>
      <c r="L1444">
        <v>324</v>
      </c>
      <c r="M1444">
        <v>15</v>
      </c>
      <c r="N1444">
        <v>0</v>
      </c>
      <c r="O1444">
        <v>53</v>
      </c>
      <c r="P1444" t="s">
        <v>92</v>
      </c>
      <c r="Q1444" t="s">
        <v>125</v>
      </c>
      <c r="R1444">
        <v>20</v>
      </c>
    </row>
    <row r="1445" spans="1:18" x14ac:dyDescent="0.3">
      <c r="A1445">
        <v>25027</v>
      </c>
      <c r="B1445" t="s">
        <v>47</v>
      </c>
      <c r="C1445" t="s">
        <v>14</v>
      </c>
      <c r="D1445">
        <v>482</v>
      </c>
      <c r="E1445">
        <v>239</v>
      </c>
      <c r="F1445">
        <v>335</v>
      </c>
      <c r="G1445">
        <v>1</v>
      </c>
      <c r="H1445">
        <v>11149</v>
      </c>
      <c r="I1445">
        <v>0</v>
      </c>
      <c r="J1445">
        <v>81</v>
      </c>
      <c r="K1445">
        <v>282</v>
      </c>
      <c r="L1445">
        <v>287</v>
      </c>
      <c r="M1445">
        <v>5.0714285710000002</v>
      </c>
      <c r="N1445">
        <v>0</v>
      </c>
      <c r="O1445">
        <v>42</v>
      </c>
      <c r="P1445" t="s">
        <v>92</v>
      </c>
      <c r="Q1445" t="s">
        <v>125</v>
      </c>
      <c r="R1445">
        <v>5</v>
      </c>
    </row>
    <row r="1446" spans="1:18" x14ac:dyDescent="0.3">
      <c r="A1446">
        <v>184269</v>
      </c>
      <c r="B1446" t="s">
        <v>41</v>
      </c>
      <c r="C1446" t="s">
        <v>97</v>
      </c>
      <c r="D1446">
        <v>506</v>
      </c>
      <c r="E1446">
        <v>274</v>
      </c>
      <c r="F1446">
        <v>356</v>
      </c>
      <c r="G1446">
        <v>0</v>
      </c>
      <c r="H1446">
        <v>12932</v>
      </c>
      <c r="I1446">
        <v>11</v>
      </c>
      <c r="J1446">
        <v>37</v>
      </c>
      <c r="K1446">
        <v>320</v>
      </c>
      <c r="L1446">
        <v>310</v>
      </c>
      <c r="M1446">
        <v>10</v>
      </c>
      <c r="N1446">
        <v>0</v>
      </c>
      <c r="O1446">
        <v>83</v>
      </c>
      <c r="P1446" t="s">
        <v>89</v>
      </c>
      <c r="Q1446" t="s">
        <v>120</v>
      </c>
      <c r="R1446">
        <v>10</v>
      </c>
    </row>
    <row r="1447" spans="1:18" x14ac:dyDescent="0.3">
      <c r="A1447">
        <v>187915</v>
      </c>
      <c r="B1447" t="s">
        <v>59</v>
      </c>
      <c r="C1447" t="s">
        <v>17</v>
      </c>
      <c r="D1447">
        <v>1344</v>
      </c>
      <c r="E1447">
        <v>436</v>
      </c>
      <c r="F1447">
        <v>472</v>
      </c>
      <c r="G1447">
        <v>7</v>
      </c>
      <c r="H1447">
        <v>14568</v>
      </c>
      <c r="I1447">
        <v>4</v>
      </c>
      <c r="J1447">
        <v>75</v>
      </c>
      <c r="K1447">
        <v>468</v>
      </c>
      <c r="L1447">
        <v>439</v>
      </c>
      <c r="M1447">
        <v>3.9315384610000002</v>
      </c>
      <c r="N1447">
        <v>0</v>
      </c>
      <c r="O1447">
        <v>0</v>
      </c>
      <c r="P1447" t="s">
        <v>90</v>
      </c>
      <c r="Q1447" t="s">
        <v>121</v>
      </c>
      <c r="R1447">
        <v>20</v>
      </c>
    </row>
    <row r="1448" spans="1:18" x14ac:dyDescent="0.3">
      <c r="A1448">
        <v>16972</v>
      </c>
      <c r="B1448" t="s">
        <v>18</v>
      </c>
      <c r="C1448" t="s">
        <v>14</v>
      </c>
      <c r="D1448">
        <v>621</v>
      </c>
      <c r="E1448">
        <v>267</v>
      </c>
      <c r="F1448">
        <v>352</v>
      </c>
      <c r="G1448">
        <v>0</v>
      </c>
      <c r="H1448">
        <v>11523</v>
      </c>
      <c r="I1448">
        <v>1</v>
      </c>
      <c r="J1448">
        <v>81</v>
      </c>
      <c r="K1448">
        <v>328</v>
      </c>
      <c r="L1448">
        <v>300</v>
      </c>
      <c r="M1448">
        <v>10.5875</v>
      </c>
      <c r="N1448">
        <v>1</v>
      </c>
      <c r="O1448">
        <v>39</v>
      </c>
      <c r="P1448" t="s">
        <v>92</v>
      </c>
      <c r="Q1448" t="s">
        <v>125</v>
      </c>
      <c r="R1448">
        <v>12</v>
      </c>
    </row>
    <row r="1449" spans="1:18" x14ac:dyDescent="0.3">
      <c r="A1449">
        <v>126469</v>
      </c>
      <c r="B1449" t="s">
        <v>21</v>
      </c>
      <c r="C1449" t="s">
        <v>14</v>
      </c>
      <c r="D1449">
        <v>564</v>
      </c>
      <c r="E1449">
        <v>199</v>
      </c>
      <c r="F1449">
        <v>288</v>
      </c>
      <c r="G1449">
        <v>1</v>
      </c>
      <c r="H1449">
        <v>10369</v>
      </c>
      <c r="I1449">
        <v>7</v>
      </c>
      <c r="J1449">
        <v>73</v>
      </c>
      <c r="K1449">
        <v>207</v>
      </c>
      <c r="L1449">
        <v>274</v>
      </c>
      <c r="M1449">
        <v>8.730769231</v>
      </c>
      <c r="N1449">
        <v>0</v>
      </c>
      <c r="O1449">
        <v>79</v>
      </c>
      <c r="P1449" t="s">
        <v>93</v>
      </c>
      <c r="Q1449" t="s">
        <v>120</v>
      </c>
      <c r="R1449">
        <v>15</v>
      </c>
    </row>
    <row r="1450" spans="1:18" x14ac:dyDescent="0.3">
      <c r="A1450">
        <v>42548</v>
      </c>
      <c r="B1450" t="s">
        <v>13</v>
      </c>
      <c r="C1450" t="s">
        <v>17</v>
      </c>
      <c r="D1450">
        <v>398</v>
      </c>
      <c r="E1450">
        <v>193</v>
      </c>
      <c r="F1450">
        <v>210</v>
      </c>
      <c r="G1450">
        <v>0</v>
      </c>
      <c r="H1450">
        <v>6768</v>
      </c>
      <c r="I1450">
        <v>8</v>
      </c>
      <c r="J1450">
        <v>42</v>
      </c>
      <c r="K1450">
        <v>207</v>
      </c>
      <c r="L1450">
        <v>195</v>
      </c>
      <c r="M1450">
        <v>8.769230769</v>
      </c>
      <c r="N1450">
        <v>0</v>
      </c>
      <c r="O1450">
        <v>73</v>
      </c>
      <c r="P1450" t="s">
        <v>105</v>
      </c>
      <c r="Q1450" t="s">
        <v>121</v>
      </c>
      <c r="R1450">
        <v>11</v>
      </c>
    </row>
    <row r="1451" spans="1:18" x14ac:dyDescent="0.3">
      <c r="A1451">
        <v>72416</v>
      </c>
      <c r="B1451" t="s">
        <v>30</v>
      </c>
      <c r="C1451" t="s">
        <v>14</v>
      </c>
      <c r="D1451">
        <v>667</v>
      </c>
      <c r="E1451">
        <v>333</v>
      </c>
      <c r="F1451">
        <v>395</v>
      </c>
      <c r="G1451">
        <v>0</v>
      </c>
      <c r="H1451">
        <v>12506</v>
      </c>
      <c r="I1451">
        <v>4</v>
      </c>
      <c r="J1451">
        <v>68</v>
      </c>
      <c r="K1451">
        <v>380</v>
      </c>
      <c r="L1451">
        <v>345</v>
      </c>
      <c r="M1451">
        <v>6.7222222220000001</v>
      </c>
      <c r="N1451">
        <v>1002</v>
      </c>
      <c r="O1451">
        <v>81</v>
      </c>
      <c r="P1451" t="s">
        <v>92</v>
      </c>
      <c r="Q1451" t="s">
        <v>125</v>
      </c>
      <c r="R1451">
        <v>5</v>
      </c>
    </row>
    <row r="1452" spans="1:18" x14ac:dyDescent="0.3">
      <c r="A1452">
        <v>118163</v>
      </c>
      <c r="B1452" t="s">
        <v>21</v>
      </c>
      <c r="C1452" t="s">
        <v>14</v>
      </c>
      <c r="D1452">
        <v>948</v>
      </c>
      <c r="E1452">
        <v>545</v>
      </c>
      <c r="F1452">
        <v>684</v>
      </c>
      <c r="G1452">
        <v>1</v>
      </c>
      <c r="H1452">
        <v>20038</v>
      </c>
      <c r="I1452">
        <v>8</v>
      </c>
      <c r="J1452">
        <v>54</v>
      </c>
      <c r="K1452">
        <v>604</v>
      </c>
      <c r="L1452">
        <v>655</v>
      </c>
      <c r="M1452">
        <v>5</v>
      </c>
      <c r="N1452">
        <v>2</v>
      </c>
      <c r="O1452">
        <v>0</v>
      </c>
      <c r="P1452" t="s">
        <v>92</v>
      </c>
      <c r="Q1452" t="s">
        <v>125</v>
      </c>
      <c r="R1452">
        <v>5</v>
      </c>
    </row>
    <row r="1453" spans="1:18" x14ac:dyDescent="0.3">
      <c r="A1453">
        <v>174833</v>
      </c>
      <c r="B1453" t="s">
        <v>51</v>
      </c>
      <c r="C1453" t="s">
        <v>17</v>
      </c>
      <c r="D1453">
        <v>953</v>
      </c>
      <c r="E1453">
        <v>319</v>
      </c>
      <c r="F1453">
        <v>455</v>
      </c>
      <c r="G1453">
        <v>1</v>
      </c>
      <c r="H1453">
        <v>15729</v>
      </c>
      <c r="I1453">
        <v>3</v>
      </c>
      <c r="J1453">
        <v>45</v>
      </c>
      <c r="K1453">
        <v>379</v>
      </c>
      <c r="L1453">
        <v>387</v>
      </c>
      <c r="M1453">
        <v>13.2</v>
      </c>
      <c r="N1453">
        <v>2</v>
      </c>
      <c r="O1453">
        <v>77</v>
      </c>
      <c r="P1453" t="s">
        <v>91</v>
      </c>
      <c r="Q1453" t="s">
        <v>122</v>
      </c>
      <c r="R1453">
        <v>20</v>
      </c>
    </row>
    <row r="1454" spans="1:18" x14ac:dyDescent="0.3">
      <c r="A1454">
        <v>19623</v>
      </c>
      <c r="B1454" t="s">
        <v>18</v>
      </c>
      <c r="C1454" t="s">
        <v>17</v>
      </c>
      <c r="D1454">
        <v>1070</v>
      </c>
      <c r="E1454">
        <v>384</v>
      </c>
      <c r="F1454">
        <v>476</v>
      </c>
      <c r="G1454">
        <v>24</v>
      </c>
      <c r="H1454">
        <v>17806</v>
      </c>
      <c r="I1454">
        <v>1</v>
      </c>
      <c r="J1454">
        <v>67</v>
      </c>
      <c r="K1454">
        <v>420</v>
      </c>
      <c r="L1454">
        <v>435</v>
      </c>
      <c r="M1454">
        <v>6.5333333329999999</v>
      </c>
      <c r="N1454">
        <v>0</v>
      </c>
      <c r="O1454">
        <v>35</v>
      </c>
      <c r="P1454" t="s">
        <v>95</v>
      </c>
      <c r="Q1454" t="s">
        <v>121</v>
      </c>
      <c r="R1454">
        <v>14</v>
      </c>
    </row>
    <row r="1455" spans="1:18" x14ac:dyDescent="0.3">
      <c r="A1455">
        <v>159506</v>
      </c>
      <c r="B1455" t="s">
        <v>22</v>
      </c>
      <c r="C1455" t="s">
        <v>14</v>
      </c>
      <c r="D1455">
        <v>1029</v>
      </c>
      <c r="E1455">
        <v>415</v>
      </c>
      <c r="F1455">
        <v>413</v>
      </c>
      <c r="G1455">
        <v>5</v>
      </c>
      <c r="H1455">
        <v>17789</v>
      </c>
      <c r="I1455">
        <v>2</v>
      </c>
      <c r="J1455">
        <v>64</v>
      </c>
      <c r="K1455">
        <v>401</v>
      </c>
      <c r="L1455">
        <v>408</v>
      </c>
      <c r="M1455">
        <v>5.1333333330000004</v>
      </c>
      <c r="N1455">
        <v>1</v>
      </c>
      <c r="O1455">
        <v>0</v>
      </c>
      <c r="P1455" t="s">
        <v>92</v>
      </c>
      <c r="Q1455" t="s">
        <v>125</v>
      </c>
      <c r="R1455">
        <v>10</v>
      </c>
    </row>
    <row r="1456" spans="1:18" x14ac:dyDescent="0.3">
      <c r="A1456">
        <v>153743</v>
      </c>
      <c r="B1456" t="s">
        <v>22</v>
      </c>
      <c r="C1456" t="s">
        <v>14</v>
      </c>
      <c r="D1456">
        <v>1325</v>
      </c>
      <c r="E1456">
        <v>381</v>
      </c>
      <c r="F1456">
        <v>464</v>
      </c>
      <c r="G1456">
        <v>4</v>
      </c>
      <c r="H1456">
        <v>19380</v>
      </c>
      <c r="I1456">
        <v>18</v>
      </c>
      <c r="J1456">
        <v>38</v>
      </c>
      <c r="K1456">
        <v>458</v>
      </c>
      <c r="L1456">
        <v>403</v>
      </c>
      <c r="M1456">
        <v>16.352941179999998</v>
      </c>
      <c r="N1456">
        <v>0</v>
      </c>
      <c r="O1456">
        <v>38</v>
      </c>
      <c r="P1456" t="s">
        <v>94</v>
      </c>
      <c r="Q1456" t="s">
        <v>122</v>
      </c>
      <c r="R1456">
        <v>26</v>
      </c>
    </row>
    <row r="1457" spans="1:18" x14ac:dyDescent="0.3">
      <c r="A1457">
        <v>100447</v>
      </c>
      <c r="B1457" t="s">
        <v>37</v>
      </c>
      <c r="C1457" t="s">
        <v>17</v>
      </c>
      <c r="D1457">
        <v>806</v>
      </c>
      <c r="E1457">
        <v>357</v>
      </c>
      <c r="F1457">
        <v>441</v>
      </c>
      <c r="G1457">
        <v>0</v>
      </c>
      <c r="H1457">
        <v>14575</v>
      </c>
      <c r="I1457">
        <v>4</v>
      </c>
      <c r="J1457">
        <v>81</v>
      </c>
      <c r="K1457">
        <v>393</v>
      </c>
      <c r="L1457">
        <v>386</v>
      </c>
      <c r="M1457">
        <v>4</v>
      </c>
      <c r="N1457">
        <v>0</v>
      </c>
      <c r="O1457">
        <v>43</v>
      </c>
      <c r="P1457" t="s">
        <v>91</v>
      </c>
      <c r="Q1457" t="s">
        <v>122</v>
      </c>
      <c r="R1457">
        <v>3</v>
      </c>
    </row>
    <row r="1458" spans="1:18" x14ac:dyDescent="0.3">
      <c r="A1458">
        <v>126403</v>
      </c>
      <c r="B1458" t="s">
        <v>21</v>
      </c>
      <c r="C1458" t="s">
        <v>17</v>
      </c>
      <c r="D1458">
        <v>339</v>
      </c>
      <c r="E1458">
        <v>158</v>
      </c>
      <c r="F1458">
        <v>207</v>
      </c>
      <c r="G1458">
        <v>0</v>
      </c>
      <c r="H1458">
        <v>5445</v>
      </c>
      <c r="I1458">
        <v>27</v>
      </c>
      <c r="J1458">
        <v>58</v>
      </c>
      <c r="K1458">
        <v>161</v>
      </c>
      <c r="L1458">
        <v>212</v>
      </c>
      <c r="M1458">
        <v>8.25</v>
      </c>
      <c r="N1458">
        <v>2</v>
      </c>
      <c r="O1458">
        <v>73</v>
      </c>
      <c r="P1458" t="s">
        <v>98</v>
      </c>
      <c r="Q1458" t="s">
        <v>120</v>
      </c>
      <c r="R1458">
        <v>10</v>
      </c>
    </row>
    <row r="1459" spans="1:18" x14ac:dyDescent="0.3">
      <c r="A1459">
        <v>77695</v>
      </c>
      <c r="B1459" t="s">
        <v>36</v>
      </c>
      <c r="C1459" t="s">
        <v>14</v>
      </c>
      <c r="D1459">
        <v>1040</v>
      </c>
      <c r="E1459">
        <v>492</v>
      </c>
      <c r="F1459">
        <v>569</v>
      </c>
      <c r="G1459">
        <v>5</v>
      </c>
      <c r="H1459">
        <v>18196</v>
      </c>
      <c r="I1459">
        <v>2</v>
      </c>
      <c r="J1459">
        <v>79</v>
      </c>
      <c r="K1459">
        <v>505</v>
      </c>
      <c r="L1459">
        <v>549</v>
      </c>
      <c r="M1459">
        <v>15</v>
      </c>
      <c r="N1459">
        <v>1</v>
      </c>
      <c r="O1459">
        <v>39</v>
      </c>
      <c r="P1459" t="s">
        <v>95</v>
      </c>
      <c r="Q1459" t="s">
        <v>121</v>
      </c>
      <c r="R1459">
        <v>20</v>
      </c>
    </row>
    <row r="1460" spans="1:18" x14ac:dyDescent="0.3">
      <c r="A1460">
        <v>18266</v>
      </c>
      <c r="B1460" t="s">
        <v>18</v>
      </c>
      <c r="C1460" t="s">
        <v>14</v>
      </c>
      <c r="D1460">
        <v>487</v>
      </c>
      <c r="E1460">
        <v>273</v>
      </c>
      <c r="F1460">
        <v>314</v>
      </c>
      <c r="G1460">
        <v>0</v>
      </c>
      <c r="H1460">
        <v>13272</v>
      </c>
      <c r="I1460">
        <v>1</v>
      </c>
      <c r="J1460">
        <v>76</v>
      </c>
      <c r="K1460">
        <v>308</v>
      </c>
      <c r="L1460">
        <v>275</v>
      </c>
      <c r="M1460">
        <v>5</v>
      </c>
      <c r="N1460">
        <v>0</v>
      </c>
      <c r="O1460">
        <v>72</v>
      </c>
      <c r="P1460" t="s">
        <v>98</v>
      </c>
      <c r="Q1460" t="s">
        <v>120</v>
      </c>
      <c r="R1460">
        <v>5</v>
      </c>
    </row>
    <row r="1461" spans="1:18" x14ac:dyDescent="0.3">
      <c r="A1461">
        <v>80893</v>
      </c>
      <c r="B1461" t="s">
        <v>36</v>
      </c>
      <c r="C1461" t="s">
        <v>14</v>
      </c>
      <c r="D1461">
        <v>498</v>
      </c>
      <c r="E1461">
        <v>278</v>
      </c>
      <c r="F1461">
        <v>390</v>
      </c>
      <c r="G1461">
        <v>0</v>
      </c>
      <c r="H1461">
        <v>13894</v>
      </c>
      <c r="I1461">
        <v>0</v>
      </c>
      <c r="J1461">
        <v>87</v>
      </c>
      <c r="K1461">
        <v>348</v>
      </c>
      <c r="L1461">
        <v>357</v>
      </c>
      <c r="M1461">
        <v>8.3333333330000006</v>
      </c>
      <c r="N1461">
        <v>1</v>
      </c>
      <c r="O1461">
        <v>82</v>
      </c>
      <c r="P1461" t="s">
        <v>90</v>
      </c>
      <c r="Q1461" t="s">
        <v>121</v>
      </c>
      <c r="R1461">
        <v>25</v>
      </c>
    </row>
    <row r="1462" spans="1:18" x14ac:dyDescent="0.3">
      <c r="A1462">
        <v>169553</v>
      </c>
      <c r="B1462" t="s">
        <v>22</v>
      </c>
      <c r="C1462" t="s">
        <v>17</v>
      </c>
      <c r="D1462">
        <v>942</v>
      </c>
      <c r="E1462">
        <v>204</v>
      </c>
      <c r="F1462">
        <v>304</v>
      </c>
      <c r="G1462">
        <v>6</v>
      </c>
      <c r="H1462">
        <v>10323</v>
      </c>
      <c r="I1462">
        <v>14</v>
      </c>
      <c r="J1462">
        <v>58</v>
      </c>
      <c r="K1462">
        <v>254</v>
      </c>
      <c r="L1462">
        <v>306</v>
      </c>
      <c r="M1462">
        <v>5.6111111109999996</v>
      </c>
      <c r="N1462">
        <v>28</v>
      </c>
      <c r="O1462">
        <v>38</v>
      </c>
      <c r="P1462" t="s">
        <v>92</v>
      </c>
      <c r="Q1462" t="s">
        <v>125</v>
      </c>
      <c r="R1462">
        <v>10</v>
      </c>
    </row>
    <row r="1463" spans="1:18" x14ac:dyDescent="0.3">
      <c r="A1463">
        <v>30450</v>
      </c>
      <c r="B1463" t="s">
        <v>40</v>
      </c>
      <c r="C1463" t="s">
        <v>17</v>
      </c>
      <c r="D1463">
        <v>1156</v>
      </c>
      <c r="E1463">
        <v>420</v>
      </c>
      <c r="F1463">
        <v>655</v>
      </c>
      <c r="G1463">
        <v>5</v>
      </c>
      <c r="H1463">
        <v>22639</v>
      </c>
      <c r="I1463">
        <v>1</v>
      </c>
      <c r="J1463">
        <v>56</v>
      </c>
      <c r="K1463">
        <v>617</v>
      </c>
      <c r="L1463">
        <v>541</v>
      </c>
      <c r="M1463">
        <v>31</v>
      </c>
      <c r="N1463">
        <v>2</v>
      </c>
      <c r="O1463">
        <v>73</v>
      </c>
      <c r="P1463" t="s">
        <v>89</v>
      </c>
      <c r="Q1463" t="s">
        <v>120</v>
      </c>
      <c r="R1463">
        <v>50</v>
      </c>
    </row>
    <row r="1464" spans="1:18" x14ac:dyDescent="0.3">
      <c r="A1464">
        <v>98220</v>
      </c>
      <c r="B1464" t="s">
        <v>16</v>
      </c>
      <c r="C1464" t="s">
        <v>14</v>
      </c>
      <c r="D1464">
        <v>331</v>
      </c>
      <c r="E1464">
        <v>195</v>
      </c>
      <c r="F1464">
        <v>314</v>
      </c>
      <c r="G1464">
        <v>0</v>
      </c>
      <c r="H1464">
        <v>11368</v>
      </c>
      <c r="I1464">
        <v>0</v>
      </c>
      <c r="J1464">
        <v>72</v>
      </c>
      <c r="K1464">
        <v>288</v>
      </c>
      <c r="L1464">
        <v>255</v>
      </c>
      <c r="M1464">
        <v>7.5</v>
      </c>
      <c r="N1464">
        <v>0</v>
      </c>
      <c r="O1464">
        <v>61</v>
      </c>
      <c r="P1464" t="s">
        <v>100</v>
      </c>
      <c r="Q1464" t="s">
        <v>125</v>
      </c>
      <c r="R1464">
        <v>10</v>
      </c>
    </row>
    <row r="1465" spans="1:18" x14ac:dyDescent="0.3">
      <c r="A1465">
        <v>134833</v>
      </c>
      <c r="B1465" t="s">
        <v>39</v>
      </c>
      <c r="C1465" t="s">
        <v>14</v>
      </c>
      <c r="D1465">
        <v>498</v>
      </c>
      <c r="E1465">
        <v>139</v>
      </c>
      <c r="F1465">
        <v>299</v>
      </c>
      <c r="G1465">
        <v>0</v>
      </c>
      <c r="H1465">
        <v>7461</v>
      </c>
      <c r="I1465">
        <v>8</v>
      </c>
      <c r="J1465">
        <v>70</v>
      </c>
      <c r="K1465">
        <v>229</v>
      </c>
      <c r="L1465">
        <v>246</v>
      </c>
      <c r="M1465">
        <v>5.5</v>
      </c>
      <c r="N1465">
        <v>1</v>
      </c>
      <c r="O1465">
        <v>58</v>
      </c>
      <c r="P1465" t="s">
        <v>92</v>
      </c>
      <c r="Q1465" t="s">
        <v>125</v>
      </c>
      <c r="R1465">
        <v>6</v>
      </c>
    </row>
    <row r="1466" spans="1:18" x14ac:dyDescent="0.3">
      <c r="A1466">
        <v>179014</v>
      </c>
      <c r="B1466" t="s">
        <v>41</v>
      </c>
      <c r="C1466" t="s">
        <v>17</v>
      </c>
      <c r="D1466">
        <v>904</v>
      </c>
      <c r="E1466">
        <v>296</v>
      </c>
      <c r="F1466">
        <v>407</v>
      </c>
      <c r="G1466">
        <v>2</v>
      </c>
      <c r="H1466">
        <v>17248</v>
      </c>
      <c r="I1466">
        <v>3</v>
      </c>
      <c r="J1466">
        <v>46</v>
      </c>
      <c r="K1466">
        <v>372</v>
      </c>
      <c r="L1466">
        <v>330</v>
      </c>
      <c r="M1466">
        <v>13.6</v>
      </c>
      <c r="N1466">
        <v>2</v>
      </c>
      <c r="O1466">
        <v>87</v>
      </c>
      <c r="P1466" t="s">
        <v>95</v>
      </c>
      <c r="Q1466" t="s">
        <v>121</v>
      </c>
      <c r="R1466">
        <v>23</v>
      </c>
    </row>
    <row r="1467" spans="1:18" x14ac:dyDescent="0.3">
      <c r="A1467">
        <v>77023</v>
      </c>
      <c r="B1467" t="s">
        <v>48</v>
      </c>
      <c r="C1467" t="s">
        <v>14</v>
      </c>
      <c r="D1467">
        <v>324</v>
      </c>
      <c r="E1467">
        <v>146</v>
      </c>
      <c r="F1467">
        <v>202</v>
      </c>
      <c r="G1467">
        <v>0</v>
      </c>
      <c r="H1467">
        <v>8170</v>
      </c>
      <c r="I1467">
        <v>11</v>
      </c>
      <c r="J1467">
        <v>47</v>
      </c>
      <c r="K1467">
        <v>192</v>
      </c>
      <c r="L1467">
        <v>186</v>
      </c>
      <c r="M1467">
        <v>12.5</v>
      </c>
      <c r="N1467">
        <v>1</v>
      </c>
      <c r="O1467">
        <v>54</v>
      </c>
      <c r="P1467" t="s">
        <v>98</v>
      </c>
      <c r="Q1467" t="s">
        <v>120</v>
      </c>
      <c r="R1467">
        <v>15</v>
      </c>
    </row>
    <row r="1468" spans="1:18" x14ac:dyDescent="0.3">
      <c r="A1468">
        <v>10028</v>
      </c>
      <c r="B1468" t="s">
        <v>22</v>
      </c>
      <c r="C1468" t="s">
        <v>14</v>
      </c>
      <c r="D1468">
        <v>1771</v>
      </c>
      <c r="E1468">
        <v>314</v>
      </c>
      <c r="F1468">
        <v>341</v>
      </c>
      <c r="G1468">
        <v>13</v>
      </c>
      <c r="H1468">
        <v>17567</v>
      </c>
      <c r="I1468">
        <v>9</v>
      </c>
      <c r="J1468">
        <v>45</v>
      </c>
      <c r="K1468">
        <v>335</v>
      </c>
      <c r="L1468">
        <v>322</v>
      </c>
      <c r="M1468">
        <v>11.1875</v>
      </c>
      <c r="N1468">
        <v>1</v>
      </c>
      <c r="O1468">
        <v>0</v>
      </c>
      <c r="P1468" t="s">
        <v>89</v>
      </c>
      <c r="Q1468" t="s">
        <v>120</v>
      </c>
      <c r="R1468">
        <v>20</v>
      </c>
    </row>
    <row r="1469" spans="1:18" x14ac:dyDescent="0.3">
      <c r="A1469">
        <v>20522</v>
      </c>
      <c r="B1469" t="s">
        <v>18</v>
      </c>
      <c r="C1469" t="s">
        <v>14</v>
      </c>
      <c r="D1469">
        <v>1203</v>
      </c>
      <c r="E1469">
        <v>462</v>
      </c>
      <c r="F1469">
        <v>543</v>
      </c>
      <c r="G1469">
        <v>10</v>
      </c>
      <c r="H1469">
        <v>17989</v>
      </c>
      <c r="I1469">
        <v>1</v>
      </c>
      <c r="J1469">
        <v>51</v>
      </c>
      <c r="K1469">
        <v>473</v>
      </c>
      <c r="L1469">
        <v>497</v>
      </c>
      <c r="M1469">
        <v>15</v>
      </c>
      <c r="N1469">
        <v>1</v>
      </c>
      <c r="O1469">
        <v>47</v>
      </c>
      <c r="P1469" t="s">
        <v>95</v>
      </c>
      <c r="Q1469" t="s">
        <v>121</v>
      </c>
      <c r="R1469">
        <v>15</v>
      </c>
    </row>
    <row r="1470" spans="1:18" x14ac:dyDescent="0.3">
      <c r="A1470">
        <v>82065</v>
      </c>
      <c r="B1470" t="s">
        <v>57</v>
      </c>
      <c r="C1470" t="s">
        <v>14</v>
      </c>
      <c r="D1470">
        <v>737</v>
      </c>
      <c r="E1470">
        <v>506</v>
      </c>
      <c r="F1470">
        <v>469</v>
      </c>
      <c r="G1470">
        <v>0</v>
      </c>
      <c r="H1470">
        <v>13295</v>
      </c>
      <c r="I1470">
        <v>0</v>
      </c>
      <c r="J1470">
        <v>83</v>
      </c>
      <c r="K1470">
        <v>504</v>
      </c>
      <c r="L1470">
        <v>472</v>
      </c>
      <c r="M1470">
        <v>8.4545454549999999</v>
      </c>
      <c r="N1470">
        <v>0</v>
      </c>
      <c r="O1470">
        <v>61</v>
      </c>
      <c r="P1470" t="s">
        <v>90</v>
      </c>
      <c r="Q1470" t="s">
        <v>121</v>
      </c>
      <c r="R1470">
        <v>10</v>
      </c>
    </row>
    <row r="1471" spans="1:18" x14ac:dyDescent="0.3">
      <c r="A1471">
        <v>20769</v>
      </c>
      <c r="B1471" t="s">
        <v>18</v>
      </c>
      <c r="C1471" t="s">
        <v>14</v>
      </c>
      <c r="D1471">
        <v>504</v>
      </c>
      <c r="E1471">
        <v>191</v>
      </c>
      <c r="F1471">
        <v>287</v>
      </c>
      <c r="G1471">
        <v>1</v>
      </c>
      <c r="H1471">
        <v>9564</v>
      </c>
      <c r="I1471">
        <v>0</v>
      </c>
      <c r="J1471">
        <v>81</v>
      </c>
      <c r="K1471">
        <v>228</v>
      </c>
      <c r="L1471">
        <v>246</v>
      </c>
      <c r="M1471">
        <v>5</v>
      </c>
      <c r="N1471">
        <v>2</v>
      </c>
      <c r="O1471">
        <v>51</v>
      </c>
      <c r="P1471" t="s">
        <v>90</v>
      </c>
      <c r="Q1471" t="s">
        <v>121</v>
      </c>
      <c r="R1471">
        <v>5</v>
      </c>
    </row>
    <row r="1472" spans="1:18" x14ac:dyDescent="0.3">
      <c r="A1472">
        <v>160970</v>
      </c>
      <c r="B1472" t="s">
        <v>22</v>
      </c>
      <c r="C1472" t="s">
        <v>14</v>
      </c>
      <c r="D1472">
        <v>931</v>
      </c>
      <c r="E1472">
        <v>307</v>
      </c>
      <c r="F1472">
        <v>343</v>
      </c>
      <c r="G1472">
        <v>2</v>
      </c>
      <c r="H1472">
        <v>12060</v>
      </c>
      <c r="I1472">
        <v>8</v>
      </c>
      <c r="J1472">
        <v>50</v>
      </c>
      <c r="K1472">
        <v>318</v>
      </c>
      <c r="L1472">
        <v>332</v>
      </c>
      <c r="M1472">
        <v>5.0909090910000003</v>
      </c>
      <c r="N1472">
        <v>1</v>
      </c>
      <c r="O1472">
        <v>76</v>
      </c>
      <c r="P1472" t="s">
        <v>95</v>
      </c>
      <c r="Q1472" t="s">
        <v>121</v>
      </c>
      <c r="R1472">
        <v>5</v>
      </c>
    </row>
    <row r="1473" spans="1:18" x14ac:dyDescent="0.3">
      <c r="A1473">
        <v>174609</v>
      </c>
      <c r="B1473" t="s">
        <v>51</v>
      </c>
      <c r="C1473" t="s">
        <v>17</v>
      </c>
      <c r="D1473">
        <v>819</v>
      </c>
      <c r="E1473">
        <v>259</v>
      </c>
      <c r="F1473">
        <v>367</v>
      </c>
      <c r="G1473">
        <v>2</v>
      </c>
      <c r="H1473">
        <v>13539</v>
      </c>
      <c r="I1473">
        <v>1</v>
      </c>
      <c r="J1473">
        <v>41</v>
      </c>
      <c r="K1473">
        <v>275</v>
      </c>
      <c r="L1473">
        <v>331</v>
      </c>
      <c r="M1473">
        <v>7.538461539</v>
      </c>
      <c r="N1473">
        <v>0</v>
      </c>
      <c r="O1473">
        <v>0</v>
      </c>
      <c r="P1473" t="s">
        <v>90</v>
      </c>
      <c r="Q1473" t="s">
        <v>121</v>
      </c>
      <c r="R1473">
        <v>10</v>
      </c>
    </row>
    <row r="1474" spans="1:18" x14ac:dyDescent="0.3">
      <c r="A1474">
        <v>127166</v>
      </c>
      <c r="B1474" t="s">
        <v>21</v>
      </c>
      <c r="C1474" t="s">
        <v>45</v>
      </c>
      <c r="D1474">
        <v>1490</v>
      </c>
      <c r="E1474">
        <v>612</v>
      </c>
      <c r="F1474">
        <v>818</v>
      </c>
      <c r="G1474">
        <v>25</v>
      </c>
      <c r="H1474">
        <v>38526</v>
      </c>
      <c r="I1474">
        <v>7</v>
      </c>
      <c r="J1474">
        <v>56</v>
      </c>
      <c r="K1474">
        <v>645</v>
      </c>
      <c r="L1474">
        <v>733</v>
      </c>
      <c r="M1474">
        <v>18.47826087</v>
      </c>
      <c r="N1474">
        <v>1002</v>
      </c>
      <c r="O1474">
        <v>72</v>
      </c>
      <c r="P1474" t="s">
        <v>94</v>
      </c>
      <c r="Q1474" t="s">
        <v>122</v>
      </c>
      <c r="R1474">
        <v>30</v>
      </c>
    </row>
    <row r="1475" spans="1:18" x14ac:dyDescent="0.3">
      <c r="A1475">
        <v>155967</v>
      </c>
      <c r="B1475" t="s">
        <v>22</v>
      </c>
      <c r="C1475" t="s">
        <v>17</v>
      </c>
      <c r="D1475">
        <v>2521</v>
      </c>
      <c r="E1475">
        <v>412</v>
      </c>
      <c r="F1475">
        <v>516</v>
      </c>
      <c r="G1475">
        <v>63</v>
      </c>
      <c r="H1475">
        <v>13961</v>
      </c>
      <c r="I1475">
        <v>38</v>
      </c>
      <c r="J1475">
        <v>45</v>
      </c>
      <c r="K1475">
        <v>424</v>
      </c>
      <c r="L1475">
        <v>512</v>
      </c>
      <c r="M1475">
        <v>5.5555555559999998</v>
      </c>
      <c r="N1475">
        <v>0</v>
      </c>
      <c r="O1475">
        <v>77</v>
      </c>
      <c r="P1475" t="s">
        <v>89</v>
      </c>
      <c r="Q1475" t="s">
        <v>120</v>
      </c>
      <c r="R1475">
        <v>5</v>
      </c>
    </row>
    <row r="1476" spans="1:18" x14ac:dyDescent="0.3">
      <c r="A1476">
        <v>14790</v>
      </c>
      <c r="B1476" t="s">
        <v>22</v>
      </c>
      <c r="C1476" t="s">
        <v>14</v>
      </c>
      <c r="D1476">
        <v>4068</v>
      </c>
      <c r="E1476">
        <v>753</v>
      </c>
      <c r="F1476">
        <v>872</v>
      </c>
      <c r="G1476">
        <v>99</v>
      </c>
      <c r="H1476">
        <v>31920</v>
      </c>
      <c r="I1476">
        <v>20</v>
      </c>
      <c r="J1476">
        <v>37</v>
      </c>
      <c r="K1476">
        <v>821</v>
      </c>
      <c r="L1476">
        <v>748</v>
      </c>
      <c r="M1476">
        <v>6.4</v>
      </c>
      <c r="N1476">
        <v>1</v>
      </c>
      <c r="O1476">
        <v>76</v>
      </c>
      <c r="P1476" t="s">
        <v>96</v>
      </c>
      <c r="Q1476" t="s">
        <v>123</v>
      </c>
      <c r="R1476">
        <v>15</v>
      </c>
    </row>
    <row r="1477" spans="1:18" x14ac:dyDescent="0.3">
      <c r="A1477">
        <v>20583</v>
      </c>
      <c r="B1477" t="s">
        <v>18</v>
      </c>
      <c r="C1477" t="s">
        <v>17</v>
      </c>
      <c r="D1477">
        <v>810</v>
      </c>
      <c r="E1477">
        <v>441</v>
      </c>
      <c r="F1477">
        <v>503</v>
      </c>
      <c r="G1477">
        <v>1</v>
      </c>
      <c r="H1477">
        <v>17642</v>
      </c>
      <c r="I1477">
        <v>2</v>
      </c>
      <c r="J1477">
        <v>56</v>
      </c>
      <c r="K1477">
        <v>457</v>
      </c>
      <c r="L1477">
        <v>489</v>
      </c>
      <c r="M1477">
        <v>8.1333333329999995</v>
      </c>
      <c r="N1477">
        <v>28</v>
      </c>
      <c r="O1477">
        <v>69</v>
      </c>
      <c r="P1477" t="s">
        <v>93</v>
      </c>
      <c r="Q1477" t="s">
        <v>120</v>
      </c>
      <c r="R1477">
        <v>14</v>
      </c>
    </row>
    <row r="1478" spans="1:18" x14ac:dyDescent="0.3">
      <c r="A1478">
        <v>185934</v>
      </c>
      <c r="B1478" t="s">
        <v>22</v>
      </c>
      <c r="C1478" t="s">
        <v>17</v>
      </c>
      <c r="D1478">
        <v>1364</v>
      </c>
      <c r="E1478">
        <v>244</v>
      </c>
      <c r="F1478">
        <v>308</v>
      </c>
      <c r="G1478">
        <v>15</v>
      </c>
      <c r="H1478">
        <v>6939</v>
      </c>
      <c r="I1478">
        <v>50</v>
      </c>
      <c r="J1478">
        <v>43</v>
      </c>
      <c r="K1478">
        <v>255</v>
      </c>
      <c r="L1478">
        <v>296</v>
      </c>
      <c r="M1478">
        <v>18.75</v>
      </c>
      <c r="N1478">
        <v>2</v>
      </c>
      <c r="O1478">
        <v>0</v>
      </c>
      <c r="P1478" t="s">
        <v>103</v>
      </c>
      <c r="Q1478" t="s">
        <v>123</v>
      </c>
      <c r="R1478">
        <v>25</v>
      </c>
    </row>
    <row r="1479" spans="1:18" x14ac:dyDescent="0.3">
      <c r="A1479">
        <v>109449</v>
      </c>
      <c r="B1479" t="s">
        <v>50</v>
      </c>
      <c r="C1479" t="s">
        <v>17</v>
      </c>
      <c r="D1479">
        <v>456</v>
      </c>
      <c r="E1479">
        <v>238</v>
      </c>
      <c r="F1479">
        <v>317</v>
      </c>
      <c r="G1479">
        <v>0</v>
      </c>
      <c r="H1479">
        <v>10293</v>
      </c>
      <c r="I1479">
        <v>1</v>
      </c>
      <c r="J1479">
        <v>67</v>
      </c>
      <c r="K1479">
        <v>263</v>
      </c>
      <c r="L1479">
        <v>281</v>
      </c>
      <c r="M1479">
        <v>11</v>
      </c>
      <c r="N1479">
        <v>2</v>
      </c>
      <c r="O1479">
        <v>75</v>
      </c>
      <c r="P1479" t="s">
        <v>90</v>
      </c>
      <c r="Q1479" t="s">
        <v>121</v>
      </c>
      <c r="R1479">
        <v>12</v>
      </c>
    </row>
    <row r="1480" spans="1:18" x14ac:dyDescent="0.3">
      <c r="A1480">
        <v>64115</v>
      </c>
      <c r="B1480" t="s">
        <v>34</v>
      </c>
      <c r="C1480" t="s">
        <v>14</v>
      </c>
      <c r="D1480">
        <v>501</v>
      </c>
      <c r="E1480">
        <v>359</v>
      </c>
      <c r="F1480">
        <v>445</v>
      </c>
      <c r="G1480">
        <v>0</v>
      </c>
      <c r="H1480">
        <v>16856</v>
      </c>
      <c r="I1480">
        <v>0</v>
      </c>
      <c r="J1480">
        <v>65</v>
      </c>
      <c r="K1480">
        <v>407</v>
      </c>
      <c r="L1480">
        <v>385</v>
      </c>
      <c r="M1480">
        <v>7.5</v>
      </c>
      <c r="N1480">
        <v>1</v>
      </c>
      <c r="O1480">
        <v>72</v>
      </c>
      <c r="P1480" t="s">
        <v>89</v>
      </c>
      <c r="Q1480" t="s">
        <v>120</v>
      </c>
      <c r="R1480">
        <v>15</v>
      </c>
    </row>
    <row r="1481" spans="1:18" x14ac:dyDescent="0.3">
      <c r="A1481">
        <v>154202</v>
      </c>
      <c r="B1481" t="s">
        <v>22</v>
      </c>
      <c r="C1481" t="s">
        <v>17</v>
      </c>
      <c r="D1481">
        <v>810</v>
      </c>
      <c r="E1481">
        <v>180</v>
      </c>
      <c r="F1481">
        <v>264</v>
      </c>
      <c r="G1481">
        <v>2</v>
      </c>
      <c r="H1481">
        <v>12413</v>
      </c>
      <c r="I1481">
        <v>15</v>
      </c>
      <c r="J1481">
        <v>32</v>
      </c>
      <c r="K1481">
        <v>214</v>
      </c>
      <c r="L1481">
        <v>217</v>
      </c>
      <c r="M1481">
        <v>12.83333333</v>
      </c>
      <c r="N1481">
        <v>0</v>
      </c>
      <c r="O1481">
        <v>0</v>
      </c>
      <c r="P1481" t="s">
        <v>90</v>
      </c>
      <c r="Q1481" t="s">
        <v>121</v>
      </c>
      <c r="R1481">
        <v>50</v>
      </c>
    </row>
    <row r="1482" spans="1:18" x14ac:dyDescent="0.3">
      <c r="A1482">
        <v>153001</v>
      </c>
      <c r="B1482" t="s">
        <v>22</v>
      </c>
      <c r="C1482" t="s">
        <v>14</v>
      </c>
      <c r="D1482">
        <v>1960</v>
      </c>
      <c r="E1482">
        <v>265</v>
      </c>
      <c r="F1482">
        <v>469</v>
      </c>
      <c r="G1482">
        <v>46</v>
      </c>
      <c r="H1482">
        <v>17243</v>
      </c>
      <c r="I1482">
        <v>10</v>
      </c>
      <c r="J1482">
        <v>33</v>
      </c>
      <c r="K1482">
        <v>321</v>
      </c>
      <c r="L1482">
        <v>362</v>
      </c>
      <c r="M1482">
        <v>6.3</v>
      </c>
      <c r="N1482">
        <v>1</v>
      </c>
      <c r="O1482">
        <v>45</v>
      </c>
      <c r="P1482" t="s">
        <v>91</v>
      </c>
      <c r="Q1482" t="s">
        <v>122</v>
      </c>
      <c r="R1482">
        <v>5</v>
      </c>
    </row>
    <row r="1483" spans="1:18" x14ac:dyDescent="0.3">
      <c r="A1483">
        <v>154216</v>
      </c>
      <c r="B1483" t="s">
        <v>22</v>
      </c>
      <c r="C1483" t="s">
        <v>17</v>
      </c>
      <c r="D1483">
        <v>770</v>
      </c>
      <c r="E1483">
        <v>213</v>
      </c>
      <c r="F1483">
        <v>313</v>
      </c>
      <c r="G1483">
        <v>3</v>
      </c>
      <c r="H1483">
        <v>11794</v>
      </c>
      <c r="I1483">
        <v>10</v>
      </c>
      <c r="J1483">
        <v>45</v>
      </c>
      <c r="K1483">
        <v>264</v>
      </c>
      <c r="L1483">
        <v>276</v>
      </c>
      <c r="M1483">
        <v>4.7142857139999998</v>
      </c>
      <c r="N1483">
        <v>2</v>
      </c>
      <c r="O1483">
        <v>84</v>
      </c>
      <c r="P1483" t="s">
        <v>90</v>
      </c>
      <c r="Q1483" t="s">
        <v>121</v>
      </c>
      <c r="R1483">
        <v>13</v>
      </c>
    </row>
    <row r="1484" spans="1:18" x14ac:dyDescent="0.3">
      <c r="A1484">
        <v>174976</v>
      </c>
      <c r="B1484" t="s">
        <v>51</v>
      </c>
      <c r="C1484" t="s">
        <v>17</v>
      </c>
      <c r="D1484">
        <v>619</v>
      </c>
      <c r="E1484">
        <v>244</v>
      </c>
      <c r="F1484">
        <v>324</v>
      </c>
      <c r="G1484">
        <v>1</v>
      </c>
      <c r="H1484">
        <v>13392</v>
      </c>
      <c r="I1484">
        <v>1</v>
      </c>
      <c r="J1484">
        <v>53</v>
      </c>
      <c r="K1484">
        <v>271</v>
      </c>
      <c r="L1484">
        <v>300</v>
      </c>
      <c r="M1484">
        <v>12.25</v>
      </c>
      <c r="N1484">
        <v>0</v>
      </c>
      <c r="O1484">
        <v>38</v>
      </c>
      <c r="P1484" t="s">
        <v>92</v>
      </c>
      <c r="Q1484" t="s">
        <v>125</v>
      </c>
      <c r="R1484">
        <v>15</v>
      </c>
    </row>
    <row r="1485" spans="1:18" x14ac:dyDescent="0.3">
      <c r="A1485">
        <v>140547</v>
      </c>
      <c r="B1485" t="s">
        <v>55</v>
      </c>
      <c r="C1485" t="s">
        <v>14</v>
      </c>
      <c r="D1485">
        <v>544</v>
      </c>
      <c r="E1485">
        <v>259</v>
      </c>
      <c r="F1485">
        <v>341</v>
      </c>
      <c r="G1485">
        <v>1</v>
      </c>
      <c r="H1485">
        <v>11638</v>
      </c>
      <c r="I1485">
        <v>2</v>
      </c>
      <c r="J1485">
        <v>44</v>
      </c>
      <c r="K1485">
        <v>305</v>
      </c>
      <c r="L1485">
        <v>322</v>
      </c>
      <c r="M1485">
        <v>20</v>
      </c>
      <c r="N1485">
        <v>0</v>
      </c>
      <c r="O1485">
        <v>0</v>
      </c>
      <c r="P1485" t="s">
        <v>92</v>
      </c>
      <c r="Q1485" t="s">
        <v>125</v>
      </c>
      <c r="R1485">
        <v>20</v>
      </c>
    </row>
    <row r="1486" spans="1:18" x14ac:dyDescent="0.3">
      <c r="A1486">
        <v>169371</v>
      </c>
      <c r="B1486" t="s">
        <v>22</v>
      </c>
      <c r="C1486" t="s">
        <v>17</v>
      </c>
      <c r="D1486">
        <v>1436</v>
      </c>
      <c r="E1486">
        <v>308</v>
      </c>
      <c r="F1486">
        <v>372</v>
      </c>
      <c r="G1486">
        <v>16</v>
      </c>
      <c r="H1486">
        <v>11970</v>
      </c>
      <c r="I1486">
        <v>7</v>
      </c>
      <c r="J1486">
        <v>66</v>
      </c>
      <c r="K1486">
        <v>347</v>
      </c>
      <c r="L1486">
        <v>338</v>
      </c>
      <c r="M1486">
        <v>25</v>
      </c>
      <c r="N1486">
        <v>0</v>
      </c>
      <c r="O1486">
        <v>81</v>
      </c>
      <c r="P1486" t="s">
        <v>90</v>
      </c>
      <c r="Q1486" t="s">
        <v>121</v>
      </c>
      <c r="R1486">
        <v>20</v>
      </c>
    </row>
    <row r="1487" spans="1:18" x14ac:dyDescent="0.3">
      <c r="A1487">
        <v>167100</v>
      </c>
      <c r="B1487" t="s">
        <v>22</v>
      </c>
      <c r="C1487" t="s">
        <v>14</v>
      </c>
      <c r="D1487">
        <v>3223</v>
      </c>
      <c r="E1487">
        <v>487</v>
      </c>
      <c r="F1487">
        <v>597</v>
      </c>
      <c r="G1487">
        <v>89</v>
      </c>
      <c r="H1487">
        <v>22177</v>
      </c>
      <c r="I1487">
        <v>9</v>
      </c>
      <c r="J1487">
        <v>59</v>
      </c>
      <c r="K1487">
        <v>516</v>
      </c>
      <c r="L1487">
        <v>568</v>
      </c>
      <c r="M1487">
        <v>6.4444444440000002</v>
      </c>
      <c r="N1487">
        <v>0</v>
      </c>
      <c r="O1487">
        <v>80</v>
      </c>
      <c r="P1487" t="s">
        <v>94</v>
      </c>
      <c r="Q1487" t="s">
        <v>122</v>
      </c>
      <c r="R1487">
        <v>10</v>
      </c>
    </row>
    <row r="1488" spans="1:18" x14ac:dyDescent="0.3">
      <c r="A1488">
        <v>157295</v>
      </c>
      <c r="B1488" t="s">
        <v>22</v>
      </c>
      <c r="C1488" t="s">
        <v>31</v>
      </c>
      <c r="D1488">
        <v>5500</v>
      </c>
      <c r="E1488">
        <v>365</v>
      </c>
      <c r="F1488">
        <v>614</v>
      </c>
      <c r="G1488">
        <v>99</v>
      </c>
      <c r="H1488">
        <v>31227</v>
      </c>
      <c r="I1488">
        <v>8</v>
      </c>
      <c r="J1488">
        <v>50</v>
      </c>
      <c r="K1488">
        <v>424</v>
      </c>
      <c r="L1488">
        <v>456</v>
      </c>
      <c r="M1488">
        <v>11.53846154</v>
      </c>
      <c r="N1488">
        <v>2</v>
      </c>
      <c r="O1488">
        <v>82</v>
      </c>
      <c r="P1488" t="s">
        <v>94</v>
      </c>
      <c r="Q1488" t="s">
        <v>122</v>
      </c>
      <c r="R1488">
        <v>35</v>
      </c>
    </row>
    <row r="1489" spans="1:18" x14ac:dyDescent="0.3">
      <c r="A1489">
        <v>19020</v>
      </c>
      <c r="B1489" t="s">
        <v>18</v>
      </c>
      <c r="C1489" t="s">
        <v>17</v>
      </c>
      <c r="D1489">
        <v>1588</v>
      </c>
      <c r="E1489">
        <v>450</v>
      </c>
      <c r="F1489">
        <v>511</v>
      </c>
      <c r="G1489">
        <v>35</v>
      </c>
      <c r="H1489">
        <v>18048</v>
      </c>
      <c r="I1489">
        <v>0</v>
      </c>
      <c r="J1489">
        <v>61</v>
      </c>
      <c r="K1489">
        <v>471</v>
      </c>
      <c r="L1489">
        <v>478</v>
      </c>
      <c r="M1489">
        <v>16.2</v>
      </c>
      <c r="N1489">
        <v>2</v>
      </c>
      <c r="O1489">
        <v>69</v>
      </c>
      <c r="P1489" t="s">
        <v>95</v>
      </c>
      <c r="Q1489" t="s">
        <v>121</v>
      </c>
      <c r="R1489">
        <v>19</v>
      </c>
    </row>
    <row r="1490" spans="1:18" x14ac:dyDescent="0.3">
      <c r="A1490">
        <v>105325</v>
      </c>
      <c r="B1490" t="s">
        <v>28</v>
      </c>
      <c r="C1490" t="s">
        <v>17</v>
      </c>
      <c r="D1490">
        <v>227</v>
      </c>
      <c r="E1490">
        <v>202</v>
      </c>
      <c r="F1490">
        <v>251</v>
      </c>
      <c r="G1490">
        <v>0</v>
      </c>
      <c r="H1490">
        <v>8250</v>
      </c>
      <c r="I1490">
        <v>0</v>
      </c>
      <c r="J1490">
        <v>72</v>
      </c>
      <c r="K1490">
        <v>241</v>
      </c>
      <c r="L1490">
        <v>220</v>
      </c>
      <c r="M1490">
        <v>2.4459459460000001</v>
      </c>
      <c r="N1490">
        <v>28</v>
      </c>
      <c r="O1490">
        <v>0</v>
      </c>
      <c r="P1490" t="s">
        <v>90</v>
      </c>
      <c r="Q1490" t="s">
        <v>121</v>
      </c>
      <c r="R1490">
        <v>6</v>
      </c>
    </row>
    <row r="1491" spans="1:18" x14ac:dyDescent="0.3">
      <c r="A1491">
        <v>30117</v>
      </c>
      <c r="B1491" t="s">
        <v>40</v>
      </c>
      <c r="C1491" t="s">
        <v>14</v>
      </c>
      <c r="D1491">
        <v>679</v>
      </c>
      <c r="E1491">
        <v>350</v>
      </c>
      <c r="F1491">
        <v>402</v>
      </c>
      <c r="G1491">
        <v>0</v>
      </c>
      <c r="H1491">
        <v>11290</v>
      </c>
      <c r="I1491">
        <v>0</v>
      </c>
      <c r="J1491">
        <v>87</v>
      </c>
      <c r="K1491">
        <v>374</v>
      </c>
      <c r="L1491">
        <v>377</v>
      </c>
      <c r="M1491">
        <v>13</v>
      </c>
      <c r="N1491">
        <v>1</v>
      </c>
      <c r="O1491">
        <v>26</v>
      </c>
      <c r="P1491" t="s">
        <v>90</v>
      </c>
      <c r="Q1491" t="s">
        <v>121</v>
      </c>
      <c r="R1491">
        <v>16</v>
      </c>
    </row>
    <row r="1492" spans="1:18" x14ac:dyDescent="0.3">
      <c r="A1492">
        <v>121798</v>
      </c>
      <c r="B1492" t="s">
        <v>21</v>
      </c>
      <c r="C1492" t="s">
        <v>14</v>
      </c>
      <c r="D1492">
        <v>612</v>
      </c>
      <c r="E1492">
        <v>508</v>
      </c>
      <c r="F1492">
        <v>547</v>
      </c>
      <c r="G1492">
        <v>0</v>
      </c>
      <c r="H1492">
        <v>23219</v>
      </c>
      <c r="I1492">
        <v>18</v>
      </c>
      <c r="J1492">
        <v>51</v>
      </c>
      <c r="K1492">
        <v>510</v>
      </c>
      <c r="L1492">
        <v>551</v>
      </c>
      <c r="M1492">
        <v>12.33333333</v>
      </c>
      <c r="N1492">
        <v>1</v>
      </c>
      <c r="O1492">
        <v>61</v>
      </c>
      <c r="P1492" t="s">
        <v>96</v>
      </c>
      <c r="Q1492" t="s">
        <v>123</v>
      </c>
      <c r="R1492">
        <v>15</v>
      </c>
    </row>
    <row r="1493" spans="1:18" x14ac:dyDescent="0.3">
      <c r="A1493">
        <v>86322</v>
      </c>
      <c r="B1493" t="s">
        <v>53</v>
      </c>
      <c r="C1493" t="s">
        <v>17</v>
      </c>
      <c r="D1493">
        <v>213</v>
      </c>
      <c r="E1493">
        <v>222</v>
      </c>
      <c r="F1493">
        <v>329</v>
      </c>
      <c r="G1493">
        <v>1</v>
      </c>
      <c r="H1493">
        <v>12227</v>
      </c>
      <c r="I1493">
        <v>1</v>
      </c>
      <c r="J1493">
        <v>57</v>
      </c>
      <c r="K1493">
        <v>273</v>
      </c>
      <c r="L1493">
        <v>283</v>
      </c>
      <c r="M1493">
        <v>5.125</v>
      </c>
      <c r="N1493">
        <v>0</v>
      </c>
      <c r="O1493">
        <v>30</v>
      </c>
      <c r="P1493" t="s">
        <v>90</v>
      </c>
      <c r="Q1493" t="s">
        <v>121</v>
      </c>
      <c r="R1493">
        <v>5</v>
      </c>
    </row>
    <row r="1494" spans="1:18" x14ac:dyDescent="0.3">
      <c r="A1494">
        <v>56886</v>
      </c>
      <c r="B1494" t="s">
        <v>58</v>
      </c>
      <c r="C1494" t="s">
        <v>14</v>
      </c>
      <c r="D1494">
        <v>1111</v>
      </c>
      <c r="E1494">
        <v>506</v>
      </c>
      <c r="F1494">
        <v>636</v>
      </c>
      <c r="G1494">
        <v>2</v>
      </c>
      <c r="H1494">
        <v>21181</v>
      </c>
      <c r="I1494">
        <v>4</v>
      </c>
      <c r="J1494">
        <v>52</v>
      </c>
      <c r="K1494">
        <v>591</v>
      </c>
      <c r="L1494">
        <v>552</v>
      </c>
      <c r="M1494">
        <v>6.6363636359999996</v>
      </c>
      <c r="N1494">
        <v>1</v>
      </c>
      <c r="O1494">
        <v>71</v>
      </c>
      <c r="P1494" t="s">
        <v>94</v>
      </c>
      <c r="Q1494" t="s">
        <v>122</v>
      </c>
      <c r="R1494">
        <v>12</v>
      </c>
    </row>
    <row r="1495" spans="1:18" x14ac:dyDescent="0.3">
      <c r="A1495">
        <v>177613</v>
      </c>
      <c r="B1495" t="s">
        <v>51</v>
      </c>
      <c r="C1495" t="s">
        <v>14</v>
      </c>
      <c r="D1495">
        <v>803</v>
      </c>
      <c r="E1495">
        <v>222</v>
      </c>
      <c r="F1495">
        <v>326</v>
      </c>
      <c r="G1495">
        <v>4</v>
      </c>
      <c r="H1495">
        <v>11846</v>
      </c>
      <c r="I1495">
        <v>3</v>
      </c>
      <c r="J1495">
        <v>36</v>
      </c>
      <c r="K1495">
        <v>240</v>
      </c>
      <c r="L1495">
        <v>311</v>
      </c>
      <c r="M1495">
        <v>19.23076923</v>
      </c>
      <c r="N1495">
        <v>0</v>
      </c>
      <c r="O1495">
        <v>0</v>
      </c>
      <c r="P1495" t="s">
        <v>92</v>
      </c>
      <c r="Q1495" t="s">
        <v>125</v>
      </c>
      <c r="R1495">
        <v>20</v>
      </c>
    </row>
    <row r="1496" spans="1:18" x14ac:dyDescent="0.3">
      <c r="A1496">
        <v>43492</v>
      </c>
      <c r="B1496" t="s">
        <v>13</v>
      </c>
      <c r="C1496" t="s">
        <v>17</v>
      </c>
      <c r="D1496">
        <v>665</v>
      </c>
      <c r="E1496">
        <v>240</v>
      </c>
      <c r="F1496">
        <v>312</v>
      </c>
      <c r="G1496">
        <v>2</v>
      </c>
      <c r="H1496">
        <v>11939</v>
      </c>
      <c r="I1496">
        <v>1</v>
      </c>
      <c r="J1496">
        <v>26</v>
      </c>
      <c r="K1496">
        <v>264</v>
      </c>
      <c r="L1496">
        <v>273</v>
      </c>
      <c r="M1496">
        <v>7</v>
      </c>
      <c r="N1496">
        <v>0</v>
      </c>
      <c r="O1496">
        <v>0</v>
      </c>
      <c r="P1496" t="s">
        <v>91</v>
      </c>
      <c r="Q1496" t="s">
        <v>122</v>
      </c>
      <c r="R1496">
        <v>12</v>
      </c>
    </row>
    <row r="1497" spans="1:18" x14ac:dyDescent="0.3">
      <c r="A1497">
        <v>931</v>
      </c>
      <c r="B1497" t="s">
        <v>51</v>
      </c>
      <c r="C1497" t="s">
        <v>14</v>
      </c>
      <c r="D1497">
        <v>646</v>
      </c>
      <c r="E1497">
        <v>239</v>
      </c>
      <c r="F1497">
        <v>328</v>
      </c>
      <c r="G1497">
        <v>1</v>
      </c>
      <c r="H1497">
        <v>10757</v>
      </c>
      <c r="I1497">
        <v>6</v>
      </c>
      <c r="J1497">
        <v>58</v>
      </c>
      <c r="K1497">
        <v>249</v>
      </c>
      <c r="L1497">
        <v>305</v>
      </c>
      <c r="M1497">
        <v>5.0999999999999996</v>
      </c>
      <c r="N1497">
        <v>1002</v>
      </c>
      <c r="O1497">
        <v>50</v>
      </c>
      <c r="P1497" t="s">
        <v>92</v>
      </c>
      <c r="Q1497" t="s">
        <v>125</v>
      </c>
      <c r="R1497">
        <v>12</v>
      </c>
    </row>
    <row r="1498" spans="1:18" x14ac:dyDescent="0.3">
      <c r="A1498">
        <v>19510</v>
      </c>
      <c r="B1498" t="s">
        <v>18</v>
      </c>
      <c r="C1498" t="s">
        <v>14</v>
      </c>
      <c r="D1498">
        <v>2441</v>
      </c>
      <c r="E1498">
        <v>579</v>
      </c>
      <c r="F1498">
        <v>866</v>
      </c>
      <c r="G1498">
        <v>67</v>
      </c>
      <c r="H1498">
        <v>46160</v>
      </c>
      <c r="I1498">
        <v>2</v>
      </c>
      <c r="J1498">
        <v>54</v>
      </c>
      <c r="K1498">
        <v>740</v>
      </c>
      <c r="L1498">
        <v>697</v>
      </c>
      <c r="M1498">
        <v>11</v>
      </c>
      <c r="N1498">
        <v>0</v>
      </c>
      <c r="O1498">
        <v>77</v>
      </c>
      <c r="P1498" t="s">
        <v>93</v>
      </c>
      <c r="Q1498" t="s">
        <v>120</v>
      </c>
      <c r="R1498">
        <v>125</v>
      </c>
    </row>
    <row r="1499" spans="1:18" x14ac:dyDescent="0.3">
      <c r="A1499">
        <v>38165</v>
      </c>
      <c r="B1499" t="s">
        <v>22</v>
      </c>
      <c r="C1499" t="s">
        <v>17</v>
      </c>
      <c r="D1499">
        <v>1985</v>
      </c>
      <c r="E1499">
        <v>414</v>
      </c>
      <c r="F1499">
        <v>490</v>
      </c>
      <c r="G1499">
        <v>48</v>
      </c>
      <c r="H1499">
        <v>17181</v>
      </c>
      <c r="I1499">
        <v>12</v>
      </c>
      <c r="J1499">
        <v>38</v>
      </c>
      <c r="K1499">
        <v>446</v>
      </c>
      <c r="L1499">
        <v>467</v>
      </c>
      <c r="M1499">
        <v>10.363636359999999</v>
      </c>
      <c r="N1499">
        <v>1002</v>
      </c>
      <c r="O1499">
        <v>51</v>
      </c>
      <c r="P1499" t="s">
        <v>104</v>
      </c>
      <c r="Q1499" t="s">
        <v>123</v>
      </c>
      <c r="R1499">
        <v>14</v>
      </c>
    </row>
    <row r="1500" spans="1:18" x14ac:dyDescent="0.3">
      <c r="A1500">
        <v>171879</v>
      </c>
      <c r="B1500" t="s">
        <v>22</v>
      </c>
      <c r="C1500" t="s">
        <v>17</v>
      </c>
      <c r="D1500">
        <v>1016</v>
      </c>
      <c r="E1500">
        <v>235</v>
      </c>
      <c r="F1500">
        <v>303</v>
      </c>
      <c r="G1500">
        <v>1</v>
      </c>
      <c r="H1500">
        <v>12496</v>
      </c>
      <c r="I1500">
        <v>6</v>
      </c>
      <c r="J1500">
        <v>66</v>
      </c>
      <c r="K1500">
        <v>246</v>
      </c>
      <c r="L1500">
        <v>278</v>
      </c>
      <c r="M1500">
        <v>20</v>
      </c>
      <c r="N1500">
        <v>0</v>
      </c>
      <c r="O1500">
        <v>0</v>
      </c>
      <c r="P1500" t="s">
        <v>102</v>
      </c>
      <c r="Q1500" t="s">
        <v>123</v>
      </c>
      <c r="R1500">
        <v>20</v>
      </c>
    </row>
    <row r="1501" spans="1:18" x14ac:dyDescent="0.3">
      <c r="A1501">
        <v>135248</v>
      </c>
      <c r="B1501" t="s">
        <v>33</v>
      </c>
      <c r="C1501" t="s">
        <v>14</v>
      </c>
      <c r="D1501">
        <v>596</v>
      </c>
      <c r="E1501">
        <v>308</v>
      </c>
      <c r="F1501">
        <v>361</v>
      </c>
      <c r="G1501">
        <v>0</v>
      </c>
      <c r="H1501">
        <v>11474</v>
      </c>
      <c r="I1501">
        <v>2</v>
      </c>
      <c r="J1501">
        <v>42</v>
      </c>
      <c r="K1501">
        <v>316</v>
      </c>
      <c r="L1501">
        <v>345</v>
      </c>
      <c r="M1501">
        <v>11.81818182</v>
      </c>
      <c r="N1501">
        <v>1</v>
      </c>
      <c r="O1501">
        <v>81</v>
      </c>
      <c r="P1501" t="s">
        <v>104</v>
      </c>
      <c r="Q1501" t="s">
        <v>123</v>
      </c>
      <c r="R1501">
        <v>20</v>
      </c>
    </row>
    <row r="1502" spans="1:18" x14ac:dyDescent="0.3">
      <c r="A1502">
        <v>187171</v>
      </c>
      <c r="B1502" t="s">
        <v>33</v>
      </c>
      <c r="C1502" t="s">
        <v>14</v>
      </c>
      <c r="D1502">
        <v>851</v>
      </c>
      <c r="E1502">
        <v>299</v>
      </c>
      <c r="F1502">
        <v>387</v>
      </c>
      <c r="G1502">
        <v>0</v>
      </c>
      <c r="H1502">
        <v>19138</v>
      </c>
      <c r="I1502">
        <v>9</v>
      </c>
      <c r="J1502">
        <v>10</v>
      </c>
      <c r="K1502">
        <v>363</v>
      </c>
      <c r="L1502">
        <v>330</v>
      </c>
      <c r="M1502">
        <v>15</v>
      </c>
      <c r="N1502">
        <v>1</v>
      </c>
      <c r="O1502">
        <v>0</v>
      </c>
      <c r="P1502" t="s">
        <v>89</v>
      </c>
      <c r="Q1502" t="s">
        <v>120</v>
      </c>
      <c r="R1502">
        <v>15</v>
      </c>
    </row>
    <row r="1503" spans="1:18" x14ac:dyDescent="0.3">
      <c r="A1503">
        <v>77915</v>
      </c>
      <c r="B1503" t="s">
        <v>36</v>
      </c>
      <c r="C1503" t="s">
        <v>14</v>
      </c>
      <c r="D1503">
        <v>477</v>
      </c>
      <c r="E1503">
        <v>278</v>
      </c>
      <c r="F1503">
        <v>375</v>
      </c>
      <c r="G1503">
        <v>0</v>
      </c>
      <c r="H1503">
        <v>11950</v>
      </c>
      <c r="I1503">
        <v>7</v>
      </c>
      <c r="J1503">
        <v>66</v>
      </c>
      <c r="K1503">
        <v>321</v>
      </c>
      <c r="L1503">
        <v>303</v>
      </c>
      <c r="M1503">
        <v>8.5714285710000002</v>
      </c>
      <c r="N1503">
        <v>0</v>
      </c>
      <c r="O1503">
        <v>75</v>
      </c>
      <c r="P1503" t="s">
        <v>99</v>
      </c>
      <c r="Q1503" t="s">
        <v>122</v>
      </c>
      <c r="R1503">
        <v>15</v>
      </c>
    </row>
    <row r="1504" spans="1:18" x14ac:dyDescent="0.3">
      <c r="A1504">
        <v>64419</v>
      </c>
      <c r="B1504" t="s">
        <v>34</v>
      </c>
      <c r="C1504" t="s">
        <v>14</v>
      </c>
      <c r="D1504">
        <v>725</v>
      </c>
      <c r="E1504">
        <v>305</v>
      </c>
      <c r="F1504">
        <v>360</v>
      </c>
      <c r="G1504">
        <v>1</v>
      </c>
      <c r="H1504">
        <v>13264</v>
      </c>
      <c r="I1504">
        <v>2</v>
      </c>
      <c r="J1504">
        <v>77</v>
      </c>
      <c r="K1504">
        <v>309</v>
      </c>
      <c r="L1504">
        <v>349</v>
      </c>
      <c r="M1504">
        <v>10.222222220000001</v>
      </c>
      <c r="N1504">
        <v>1</v>
      </c>
      <c r="O1504">
        <v>0</v>
      </c>
      <c r="P1504" t="s">
        <v>92</v>
      </c>
      <c r="Q1504" t="s">
        <v>125</v>
      </c>
      <c r="R1504">
        <v>14</v>
      </c>
    </row>
    <row r="1505" spans="1:18" x14ac:dyDescent="0.3">
      <c r="A1505">
        <v>51185</v>
      </c>
      <c r="B1505" t="s">
        <v>54</v>
      </c>
      <c r="C1505" t="s">
        <v>14</v>
      </c>
      <c r="D1505">
        <v>457</v>
      </c>
      <c r="E1505">
        <v>186</v>
      </c>
      <c r="F1505">
        <v>292</v>
      </c>
      <c r="G1505">
        <v>0</v>
      </c>
      <c r="H1505">
        <v>10259</v>
      </c>
      <c r="I1505">
        <v>0</v>
      </c>
      <c r="J1505">
        <v>78</v>
      </c>
      <c r="K1505">
        <v>242</v>
      </c>
      <c r="L1505">
        <v>237</v>
      </c>
      <c r="M1505">
        <v>9.3333333330000006</v>
      </c>
      <c r="N1505">
        <v>1</v>
      </c>
      <c r="O1505">
        <v>0</v>
      </c>
      <c r="P1505" t="s">
        <v>92</v>
      </c>
      <c r="Q1505" t="s">
        <v>125</v>
      </c>
      <c r="R1505">
        <v>10</v>
      </c>
    </row>
    <row r="1506" spans="1:18" x14ac:dyDescent="0.3">
      <c r="A1506">
        <v>79116</v>
      </c>
      <c r="B1506" t="s">
        <v>36</v>
      </c>
      <c r="C1506" t="s">
        <v>17</v>
      </c>
      <c r="D1506">
        <v>377</v>
      </c>
      <c r="E1506">
        <v>311</v>
      </c>
      <c r="F1506">
        <v>375</v>
      </c>
      <c r="G1506">
        <v>0</v>
      </c>
      <c r="H1506">
        <v>10276</v>
      </c>
      <c r="I1506">
        <v>4</v>
      </c>
      <c r="J1506">
        <v>49</v>
      </c>
      <c r="K1506">
        <v>363</v>
      </c>
      <c r="L1506">
        <v>320</v>
      </c>
      <c r="M1506">
        <v>5</v>
      </c>
      <c r="N1506">
        <v>0</v>
      </c>
      <c r="O1506">
        <v>61</v>
      </c>
      <c r="P1506" t="s">
        <v>89</v>
      </c>
      <c r="Q1506" t="s">
        <v>120</v>
      </c>
      <c r="R1506">
        <v>10</v>
      </c>
    </row>
    <row r="1507" spans="1:18" x14ac:dyDescent="0.3">
      <c r="A1507">
        <v>68951</v>
      </c>
      <c r="B1507" t="s">
        <v>30</v>
      </c>
      <c r="C1507" t="s">
        <v>14</v>
      </c>
      <c r="D1507">
        <v>1223</v>
      </c>
      <c r="E1507">
        <v>575</v>
      </c>
      <c r="F1507">
        <v>704</v>
      </c>
      <c r="G1507">
        <v>8</v>
      </c>
      <c r="H1507">
        <v>27751</v>
      </c>
      <c r="I1507">
        <v>4</v>
      </c>
      <c r="J1507">
        <v>68</v>
      </c>
      <c r="K1507">
        <v>644</v>
      </c>
      <c r="L1507">
        <v>638</v>
      </c>
      <c r="M1507">
        <v>25</v>
      </c>
      <c r="N1507">
        <v>1</v>
      </c>
      <c r="O1507">
        <v>26</v>
      </c>
      <c r="P1507" t="s">
        <v>94</v>
      </c>
      <c r="Q1507" t="s">
        <v>122</v>
      </c>
      <c r="R1507">
        <v>25</v>
      </c>
    </row>
    <row r="1508" spans="1:18" x14ac:dyDescent="0.3">
      <c r="A1508">
        <v>50570</v>
      </c>
      <c r="B1508" t="s">
        <v>54</v>
      </c>
      <c r="C1508" t="s">
        <v>14</v>
      </c>
      <c r="D1508">
        <v>308</v>
      </c>
      <c r="E1508">
        <v>182</v>
      </c>
      <c r="F1508">
        <v>269</v>
      </c>
      <c r="G1508">
        <v>0</v>
      </c>
      <c r="H1508">
        <v>9150</v>
      </c>
      <c r="I1508">
        <v>0</v>
      </c>
      <c r="J1508">
        <v>76</v>
      </c>
      <c r="K1508">
        <v>220</v>
      </c>
      <c r="L1508">
        <v>231</v>
      </c>
      <c r="M1508">
        <v>10</v>
      </c>
      <c r="N1508">
        <v>1</v>
      </c>
      <c r="O1508">
        <v>0</v>
      </c>
      <c r="P1508" t="s">
        <v>100</v>
      </c>
      <c r="Q1508" t="s">
        <v>125</v>
      </c>
      <c r="R1508">
        <v>10</v>
      </c>
    </row>
    <row r="1509" spans="1:18" x14ac:dyDescent="0.3">
      <c r="A1509">
        <v>90775</v>
      </c>
      <c r="B1509" t="s">
        <v>16</v>
      </c>
      <c r="C1509" t="s">
        <v>14</v>
      </c>
      <c r="D1509">
        <v>1097</v>
      </c>
      <c r="E1509">
        <v>312</v>
      </c>
      <c r="F1509">
        <v>473</v>
      </c>
      <c r="G1509">
        <v>3</v>
      </c>
      <c r="H1509">
        <v>16896</v>
      </c>
      <c r="I1509">
        <v>10</v>
      </c>
      <c r="J1509">
        <v>79</v>
      </c>
      <c r="K1509">
        <v>463</v>
      </c>
      <c r="L1509">
        <v>371</v>
      </c>
      <c r="M1509">
        <v>10.71428571</v>
      </c>
      <c r="N1509">
        <v>1</v>
      </c>
      <c r="O1509">
        <v>46</v>
      </c>
      <c r="P1509" t="s">
        <v>91</v>
      </c>
      <c r="Q1509" t="s">
        <v>122</v>
      </c>
      <c r="R1509">
        <v>17</v>
      </c>
    </row>
    <row r="1510" spans="1:18" x14ac:dyDescent="0.3">
      <c r="A1510">
        <v>186375</v>
      </c>
      <c r="B1510" t="s">
        <v>51</v>
      </c>
      <c r="C1510" t="s">
        <v>14</v>
      </c>
      <c r="D1510">
        <v>1060</v>
      </c>
      <c r="E1510">
        <v>340</v>
      </c>
      <c r="F1510">
        <v>500</v>
      </c>
      <c r="G1510">
        <v>11</v>
      </c>
      <c r="H1510">
        <v>19213</v>
      </c>
      <c r="I1510">
        <v>5</v>
      </c>
      <c r="J1510">
        <v>32</v>
      </c>
      <c r="K1510">
        <v>425</v>
      </c>
      <c r="L1510">
        <v>422</v>
      </c>
      <c r="M1510">
        <v>15</v>
      </c>
      <c r="N1510">
        <v>0</v>
      </c>
      <c r="O1510">
        <v>0</v>
      </c>
      <c r="P1510" t="s">
        <v>93</v>
      </c>
      <c r="Q1510" t="s">
        <v>120</v>
      </c>
      <c r="R1510">
        <v>10</v>
      </c>
    </row>
    <row r="1511" spans="1:18" x14ac:dyDescent="0.3">
      <c r="A1511">
        <v>90765</v>
      </c>
      <c r="B1511" t="s">
        <v>16</v>
      </c>
      <c r="C1511" t="s">
        <v>17</v>
      </c>
      <c r="D1511">
        <v>870</v>
      </c>
      <c r="E1511">
        <v>356</v>
      </c>
      <c r="F1511">
        <v>420</v>
      </c>
      <c r="G1511">
        <v>0</v>
      </c>
      <c r="H1511">
        <v>17028</v>
      </c>
      <c r="I1511">
        <v>20</v>
      </c>
      <c r="J1511">
        <v>64</v>
      </c>
      <c r="K1511">
        <v>405</v>
      </c>
      <c r="L1511">
        <v>361</v>
      </c>
      <c r="M1511">
        <v>26.666666670000001</v>
      </c>
      <c r="N1511">
        <v>3</v>
      </c>
      <c r="O1511">
        <v>0</v>
      </c>
      <c r="P1511" t="s">
        <v>104</v>
      </c>
      <c r="Q1511" t="s">
        <v>123</v>
      </c>
      <c r="R1511">
        <v>20</v>
      </c>
    </row>
    <row r="1512" spans="1:18" x14ac:dyDescent="0.3">
      <c r="A1512">
        <v>76128</v>
      </c>
      <c r="B1512" t="s">
        <v>48</v>
      </c>
      <c r="C1512" t="s">
        <v>14</v>
      </c>
      <c r="D1512">
        <v>543</v>
      </c>
      <c r="E1512">
        <v>271</v>
      </c>
      <c r="F1512">
        <v>387</v>
      </c>
      <c r="G1512">
        <v>0</v>
      </c>
      <c r="H1512">
        <v>12961</v>
      </c>
      <c r="I1512">
        <v>2</v>
      </c>
      <c r="J1512">
        <v>83</v>
      </c>
      <c r="K1512">
        <v>349</v>
      </c>
      <c r="L1512">
        <v>339</v>
      </c>
      <c r="M1512">
        <v>4.9642857139999998</v>
      </c>
      <c r="N1512">
        <v>0</v>
      </c>
      <c r="O1512">
        <v>65</v>
      </c>
      <c r="P1512" t="s">
        <v>92</v>
      </c>
      <c r="Q1512" t="s">
        <v>125</v>
      </c>
      <c r="R1512">
        <v>5</v>
      </c>
    </row>
    <row r="1513" spans="1:18" x14ac:dyDescent="0.3">
      <c r="A1513">
        <v>28082</v>
      </c>
      <c r="B1513" t="s">
        <v>40</v>
      </c>
      <c r="C1513" t="s">
        <v>97</v>
      </c>
      <c r="D1513">
        <v>1063</v>
      </c>
      <c r="E1513">
        <v>477</v>
      </c>
      <c r="F1513">
        <v>558</v>
      </c>
      <c r="G1513">
        <v>7</v>
      </c>
      <c r="H1513">
        <v>18253</v>
      </c>
      <c r="I1513">
        <v>2</v>
      </c>
      <c r="J1513">
        <v>65</v>
      </c>
      <c r="K1513">
        <v>529</v>
      </c>
      <c r="L1513">
        <v>526</v>
      </c>
      <c r="M1513">
        <v>15</v>
      </c>
      <c r="N1513">
        <v>0</v>
      </c>
      <c r="O1513">
        <v>0</v>
      </c>
      <c r="P1513" t="s">
        <v>90</v>
      </c>
      <c r="Q1513" t="s">
        <v>121</v>
      </c>
      <c r="R1513">
        <v>20</v>
      </c>
    </row>
    <row r="1514" spans="1:18" x14ac:dyDescent="0.3">
      <c r="A1514">
        <v>47869</v>
      </c>
      <c r="B1514" t="s">
        <v>44</v>
      </c>
      <c r="C1514" t="s">
        <v>17</v>
      </c>
      <c r="D1514">
        <v>402</v>
      </c>
      <c r="E1514">
        <v>186</v>
      </c>
      <c r="F1514">
        <v>287</v>
      </c>
      <c r="G1514">
        <v>0</v>
      </c>
      <c r="H1514">
        <v>10573</v>
      </c>
      <c r="I1514">
        <v>1</v>
      </c>
      <c r="J1514">
        <v>71</v>
      </c>
      <c r="K1514">
        <v>240</v>
      </c>
      <c r="L1514">
        <v>230</v>
      </c>
      <c r="M1514">
        <v>37.200000000000003</v>
      </c>
      <c r="N1514">
        <v>2</v>
      </c>
      <c r="O1514">
        <v>73</v>
      </c>
      <c r="P1514" t="s">
        <v>98</v>
      </c>
      <c r="Q1514" t="s">
        <v>120</v>
      </c>
      <c r="R1514">
        <v>20</v>
      </c>
    </row>
    <row r="1515" spans="1:18" x14ac:dyDescent="0.3">
      <c r="A1515">
        <v>176740</v>
      </c>
      <c r="B1515" t="s">
        <v>51</v>
      </c>
      <c r="C1515" t="s">
        <v>14</v>
      </c>
      <c r="D1515">
        <v>770</v>
      </c>
      <c r="E1515">
        <v>228</v>
      </c>
      <c r="F1515">
        <v>318</v>
      </c>
      <c r="G1515">
        <v>3</v>
      </c>
      <c r="H1515">
        <v>12603</v>
      </c>
      <c r="I1515">
        <v>3</v>
      </c>
      <c r="J1515">
        <v>47</v>
      </c>
      <c r="K1515">
        <v>282</v>
      </c>
      <c r="L1515">
        <v>272</v>
      </c>
      <c r="M1515">
        <v>20</v>
      </c>
      <c r="N1515">
        <v>1</v>
      </c>
      <c r="O1515">
        <v>0</v>
      </c>
      <c r="P1515" t="s">
        <v>93</v>
      </c>
      <c r="Q1515" t="s">
        <v>120</v>
      </c>
      <c r="R1515">
        <v>30</v>
      </c>
    </row>
    <row r="1516" spans="1:18" x14ac:dyDescent="0.3">
      <c r="A1516">
        <v>48487</v>
      </c>
      <c r="B1516" t="s">
        <v>44</v>
      </c>
      <c r="C1516" t="s">
        <v>17</v>
      </c>
      <c r="D1516">
        <v>364</v>
      </c>
      <c r="E1516">
        <v>170</v>
      </c>
      <c r="F1516">
        <v>277</v>
      </c>
      <c r="G1516">
        <v>0</v>
      </c>
      <c r="H1516">
        <v>8962</v>
      </c>
      <c r="I1516">
        <v>0</v>
      </c>
      <c r="J1516">
        <v>92</v>
      </c>
      <c r="K1516">
        <v>231</v>
      </c>
      <c r="L1516">
        <v>221</v>
      </c>
      <c r="M1516">
        <v>10</v>
      </c>
      <c r="N1516">
        <v>0</v>
      </c>
      <c r="O1516">
        <v>51</v>
      </c>
      <c r="P1516" t="s">
        <v>100</v>
      </c>
      <c r="Q1516" t="s">
        <v>125</v>
      </c>
      <c r="R1516">
        <v>25</v>
      </c>
    </row>
    <row r="1517" spans="1:18" x14ac:dyDescent="0.3">
      <c r="A1517">
        <v>2490</v>
      </c>
      <c r="B1517" t="s">
        <v>47</v>
      </c>
      <c r="C1517" t="s">
        <v>14</v>
      </c>
      <c r="D1517">
        <v>620</v>
      </c>
      <c r="E1517">
        <v>323</v>
      </c>
      <c r="F1517">
        <v>373</v>
      </c>
      <c r="G1517">
        <v>0</v>
      </c>
      <c r="H1517">
        <v>11492</v>
      </c>
      <c r="I1517">
        <v>2</v>
      </c>
      <c r="J1517">
        <v>69</v>
      </c>
      <c r="K1517">
        <v>358</v>
      </c>
      <c r="L1517">
        <v>348</v>
      </c>
      <c r="M1517">
        <v>3.3551612899999999</v>
      </c>
      <c r="N1517">
        <v>0</v>
      </c>
      <c r="O1517">
        <v>68</v>
      </c>
      <c r="P1517" t="s">
        <v>90</v>
      </c>
      <c r="Q1517" t="s">
        <v>121</v>
      </c>
      <c r="R1517">
        <v>3</v>
      </c>
    </row>
    <row r="1518" spans="1:18" x14ac:dyDescent="0.3">
      <c r="A1518">
        <v>41312</v>
      </c>
      <c r="B1518" t="s">
        <v>13</v>
      </c>
      <c r="C1518" t="s">
        <v>17</v>
      </c>
      <c r="D1518">
        <v>577</v>
      </c>
      <c r="E1518">
        <v>157</v>
      </c>
      <c r="F1518">
        <v>373</v>
      </c>
      <c r="G1518">
        <v>0</v>
      </c>
      <c r="H1518">
        <v>10497</v>
      </c>
      <c r="I1518">
        <v>8</v>
      </c>
      <c r="J1518">
        <v>45</v>
      </c>
      <c r="K1518">
        <v>324</v>
      </c>
      <c r="L1518">
        <v>224</v>
      </c>
      <c r="M1518">
        <v>11.09090909</v>
      </c>
      <c r="N1518">
        <v>2</v>
      </c>
      <c r="O1518">
        <v>68</v>
      </c>
      <c r="P1518" t="s">
        <v>102</v>
      </c>
      <c r="Q1518" t="s">
        <v>123</v>
      </c>
      <c r="R1518">
        <v>23</v>
      </c>
    </row>
    <row r="1519" spans="1:18" x14ac:dyDescent="0.3">
      <c r="A1519">
        <v>17094</v>
      </c>
      <c r="B1519" t="s">
        <v>18</v>
      </c>
      <c r="C1519" t="s">
        <v>17</v>
      </c>
      <c r="D1519">
        <v>897</v>
      </c>
      <c r="E1519">
        <v>454</v>
      </c>
      <c r="F1519">
        <v>479</v>
      </c>
      <c r="G1519">
        <v>0</v>
      </c>
      <c r="H1519">
        <v>15887</v>
      </c>
      <c r="I1519">
        <v>1</v>
      </c>
      <c r="J1519">
        <v>60</v>
      </c>
      <c r="K1519">
        <v>473</v>
      </c>
      <c r="L1519">
        <v>444</v>
      </c>
      <c r="M1519">
        <v>13</v>
      </c>
      <c r="N1519">
        <v>0</v>
      </c>
      <c r="O1519">
        <v>57</v>
      </c>
      <c r="P1519" t="s">
        <v>95</v>
      </c>
      <c r="Q1519" t="s">
        <v>121</v>
      </c>
      <c r="R1519">
        <v>15</v>
      </c>
    </row>
    <row r="1520" spans="1:18" x14ac:dyDescent="0.3">
      <c r="A1520">
        <v>56787</v>
      </c>
      <c r="B1520" t="s">
        <v>58</v>
      </c>
      <c r="C1520" t="s">
        <v>14</v>
      </c>
      <c r="D1520">
        <v>651</v>
      </c>
      <c r="E1520">
        <v>321</v>
      </c>
      <c r="F1520">
        <v>359</v>
      </c>
      <c r="G1520">
        <v>0</v>
      </c>
      <c r="H1520">
        <v>15114</v>
      </c>
      <c r="I1520">
        <v>7</v>
      </c>
      <c r="J1520">
        <v>76</v>
      </c>
      <c r="K1520">
        <v>345</v>
      </c>
      <c r="L1520">
        <v>361</v>
      </c>
      <c r="M1520">
        <v>9.6666666669999994</v>
      </c>
      <c r="N1520">
        <v>1</v>
      </c>
      <c r="O1520">
        <v>32</v>
      </c>
      <c r="P1520" t="s">
        <v>91</v>
      </c>
      <c r="Q1520" t="s">
        <v>122</v>
      </c>
      <c r="R1520">
        <v>13</v>
      </c>
    </row>
    <row r="1521" spans="1:18" x14ac:dyDescent="0.3">
      <c r="A1521">
        <v>164167</v>
      </c>
      <c r="B1521" t="s">
        <v>22</v>
      </c>
      <c r="C1521" t="s">
        <v>17</v>
      </c>
      <c r="D1521">
        <v>2292</v>
      </c>
      <c r="E1521">
        <v>642</v>
      </c>
      <c r="F1521">
        <v>710</v>
      </c>
      <c r="G1521">
        <v>70</v>
      </c>
      <c r="H1521">
        <v>22186</v>
      </c>
      <c r="I1521">
        <v>13</v>
      </c>
      <c r="J1521">
        <v>52</v>
      </c>
      <c r="K1521">
        <v>670</v>
      </c>
      <c r="L1521">
        <v>680</v>
      </c>
      <c r="M1521">
        <v>6.4</v>
      </c>
      <c r="N1521">
        <v>0</v>
      </c>
      <c r="O1521">
        <v>44</v>
      </c>
      <c r="P1521" t="s">
        <v>94</v>
      </c>
      <c r="Q1521" t="s">
        <v>122</v>
      </c>
      <c r="R1521">
        <v>13</v>
      </c>
    </row>
    <row r="1522" spans="1:18" x14ac:dyDescent="0.3">
      <c r="A1522">
        <v>41785</v>
      </c>
      <c r="B1522" t="s">
        <v>13</v>
      </c>
      <c r="C1522" t="s">
        <v>17</v>
      </c>
      <c r="D1522">
        <v>972</v>
      </c>
      <c r="E1522">
        <v>316</v>
      </c>
      <c r="F1522">
        <v>462</v>
      </c>
      <c r="G1522">
        <v>12</v>
      </c>
      <c r="H1522">
        <v>20831</v>
      </c>
      <c r="I1522">
        <v>19</v>
      </c>
      <c r="J1522">
        <v>10</v>
      </c>
      <c r="K1522">
        <v>367</v>
      </c>
      <c r="L1522">
        <v>388</v>
      </c>
      <c r="M1522">
        <v>11.2</v>
      </c>
      <c r="N1522">
        <v>0</v>
      </c>
      <c r="O1522">
        <v>69</v>
      </c>
      <c r="P1522" t="s">
        <v>93</v>
      </c>
      <c r="Q1522" t="s">
        <v>120</v>
      </c>
      <c r="R1522">
        <v>17</v>
      </c>
    </row>
    <row r="1523" spans="1:18" x14ac:dyDescent="0.3">
      <c r="A1523">
        <v>126959</v>
      </c>
      <c r="B1523" t="s">
        <v>21</v>
      </c>
      <c r="C1523" t="s">
        <v>14</v>
      </c>
      <c r="D1523">
        <v>1035</v>
      </c>
      <c r="E1523">
        <v>273</v>
      </c>
      <c r="F1523">
        <v>471</v>
      </c>
      <c r="G1523">
        <v>10</v>
      </c>
      <c r="H1523">
        <v>14432</v>
      </c>
      <c r="I1523">
        <v>3</v>
      </c>
      <c r="J1523">
        <v>73</v>
      </c>
      <c r="K1523">
        <v>386</v>
      </c>
      <c r="L1523">
        <v>356</v>
      </c>
      <c r="M1523">
        <v>11.42857143</v>
      </c>
      <c r="N1523">
        <v>1</v>
      </c>
      <c r="O1523">
        <v>41</v>
      </c>
      <c r="P1523" t="s">
        <v>101</v>
      </c>
      <c r="Q1523" t="s">
        <v>125</v>
      </c>
      <c r="R1523">
        <v>15</v>
      </c>
    </row>
    <row r="1524" spans="1:18" x14ac:dyDescent="0.3">
      <c r="A1524">
        <v>29526</v>
      </c>
      <c r="B1524" t="s">
        <v>40</v>
      </c>
      <c r="C1524" t="s">
        <v>17</v>
      </c>
      <c r="D1524">
        <v>431</v>
      </c>
      <c r="E1524">
        <v>258</v>
      </c>
      <c r="F1524">
        <v>319</v>
      </c>
      <c r="G1524">
        <v>0</v>
      </c>
      <c r="H1524">
        <v>9791</v>
      </c>
      <c r="I1524">
        <v>0</v>
      </c>
      <c r="J1524">
        <v>81</v>
      </c>
      <c r="K1524">
        <v>283</v>
      </c>
      <c r="L1524">
        <v>289</v>
      </c>
      <c r="M1524">
        <v>7.25</v>
      </c>
      <c r="N1524">
        <v>28</v>
      </c>
      <c r="O1524">
        <v>57</v>
      </c>
      <c r="P1524" t="s">
        <v>100</v>
      </c>
      <c r="Q1524" t="s">
        <v>125</v>
      </c>
      <c r="R1524">
        <v>10</v>
      </c>
    </row>
    <row r="1525" spans="1:18" x14ac:dyDescent="0.3">
      <c r="A1525">
        <v>142901</v>
      </c>
      <c r="B1525" t="s">
        <v>22</v>
      </c>
      <c r="C1525" t="s">
        <v>17</v>
      </c>
      <c r="D1525">
        <v>4947</v>
      </c>
      <c r="E1525">
        <v>586</v>
      </c>
      <c r="F1525">
        <v>748</v>
      </c>
      <c r="G1525">
        <v>99</v>
      </c>
      <c r="H1525">
        <v>33685</v>
      </c>
      <c r="I1525">
        <v>19</v>
      </c>
      <c r="J1525">
        <v>38</v>
      </c>
      <c r="K1525">
        <v>608</v>
      </c>
      <c r="L1525">
        <v>682</v>
      </c>
      <c r="M1525">
        <v>10</v>
      </c>
      <c r="N1525">
        <v>2</v>
      </c>
      <c r="O1525">
        <v>76</v>
      </c>
      <c r="P1525" t="s">
        <v>96</v>
      </c>
      <c r="Q1525" t="s">
        <v>123</v>
      </c>
      <c r="R1525">
        <v>10</v>
      </c>
    </row>
    <row r="1526" spans="1:18" x14ac:dyDescent="0.3">
      <c r="A1526">
        <v>105827</v>
      </c>
      <c r="B1526" t="s">
        <v>28</v>
      </c>
      <c r="C1526" t="s">
        <v>17</v>
      </c>
      <c r="D1526">
        <v>351</v>
      </c>
      <c r="E1526">
        <v>213</v>
      </c>
      <c r="F1526">
        <v>356</v>
      </c>
      <c r="G1526">
        <v>0</v>
      </c>
      <c r="H1526">
        <v>9679</v>
      </c>
      <c r="I1526">
        <v>2</v>
      </c>
      <c r="J1526">
        <v>62</v>
      </c>
      <c r="K1526">
        <v>245</v>
      </c>
      <c r="L1526">
        <v>225</v>
      </c>
      <c r="M1526">
        <v>12.89473684</v>
      </c>
      <c r="N1526">
        <v>0</v>
      </c>
      <c r="O1526">
        <v>47</v>
      </c>
      <c r="P1526" t="s">
        <v>98</v>
      </c>
      <c r="Q1526" t="s">
        <v>120</v>
      </c>
      <c r="R1526">
        <v>20</v>
      </c>
    </row>
    <row r="1527" spans="1:18" x14ac:dyDescent="0.3">
      <c r="A1527">
        <v>159439</v>
      </c>
      <c r="B1527" t="s">
        <v>22</v>
      </c>
      <c r="C1527" t="s">
        <v>14</v>
      </c>
      <c r="D1527">
        <v>439</v>
      </c>
      <c r="E1527">
        <v>203</v>
      </c>
      <c r="F1527">
        <v>228</v>
      </c>
      <c r="G1527">
        <v>0</v>
      </c>
      <c r="H1527">
        <v>5774</v>
      </c>
      <c r="I1527">
        <v>26</v>
      </c>
      <c r="J1527">
        <v>57</v>
      </c>
      <c r="K1527">
        <v>203</v>
      </c>
      <c r="L1527">
        <v>230</v>
      </c>
      <c r="M1527">
        <v>5.6363636359999996</v>
      </c>
      <c r="N1527">
        <v>1</v>
      </c>
      <c r="O1527">
        <v>0</v>
      </c>
      <c r="P1527" t="s">
        <v>100</v>
      </c>
      <c r="Q1527" t="s">
        <v>125</v>
      </c>
      <c r="R1527">
        <v>5</v>
      </c>
    </row>
    <row r="1528" spans="1:18" x14ac:dyDescent="0.3">
      <c r="A1528">
        <v>11459</v>
      </c>
      <c r="B1528" t="s">
        <v>22</v>
      </c>
      <c r="C1528" t="s">
        <v>14</v>
      </c>
      <c r="D1528">
        <v>1967</v>
      </c>
      <c r="E1528">
        <v>371</v>
      </c>
      <c r="F1528">
        <v>482</v>
      </c>
      <c r="G1528">
        <v>49</v>
      </c>
      <c r="H1528">
        <v>15962</v>
      </c>
      <c r="I1528">
        <v>6</v>
      </c>
      <c r="J1528">
        <v>53</v>
      </c>
      <c r="K1528">
        <v>418</v>
      </c>
      <c r="L1528">
        <v>438</v>
      </c>
      <c r="M1528">
        <v>5.2618518520000004</v>
      </c>
      <c r="N1528">
        <v>1</v>
      </c>
      <c r="O1528">
        <v>0</v>
      </c>
      <c r="P1528" t="s">
        <v>90</v>
      </c>
      <c r="Q1528" t="s">
        <v>121</v>
      </c>
      <c r="R1528">
        <v>7</v>
      </c>
    </row>
    <row r="1529" spans="1:18" x14ac:dyDescent="0.3">
      <c r="A1529">
        <v>129268</v>
      </c>
      <c r="B1529" t="s">
        <v>49</v>
      </c>
      <c r="C1529" t="s">
        <v>17</v>
      </c>
      <c r="D1529">
        <v>952</v>
      </c>
      <c r="E1529">
        <v>394</v>
      </c>
      <c r="F1529">
        <v>457</v>
      </c>
      <c r="G1529">
        <v>1</v>
      </c>
      <c r="H1529">
        <v>15275</v>
      </c>
      <c r="I1529">
        <v>1</v>
      </c>
      <c r="J1529">
        <v>47</v>
      </c>
      <c r="K1529">
        <v>407</v>
      </c>
      <c r="L1529">
        <v>436</v>
      </c>
      <c r="M1529">
        <v>6.1428571429999996</v>
      </c>
      <c r="N1529">
        <v>2</v>
      </c>
      <c r="O1529">
        <v>66</v>
      </c>
      <c r="P1529" t="s">
        <v>94</v>
      </c>
      <c r="Q1529" t="s">
        <v>122</v>
      </c>
      <c r="R1529">
        <v>10</v>
      </c>
    </row>
    <row r="1530" spans="1:18" x14ac:dyDescent="0.3">
      <c r="A1530">
        <v>122256</v>
      </c>
      <c r="B1530" t="s">
        <v>21</v>
      </c>
      <c r="C1530" t="s">
        <v>17</v>
      </c>
      <c r="D1530">
        <v>637</v>
      </c>
      <c r="E1530">
        <v>404</v>
      </c>
      <c r="F1530">
        <v>457</v>
      </c>
      <c r="G1530">
        <v>0</v>
      </c>
      <c r="H1530">
        <v>13216</v>
      </c>
      <c r="I1530">
        <v>35</v>
      </c>
      <c r="J1530">
        <v>37</v>
      </c>
      <c r="K1530">
        <v>407</v>
      </c>
      <c r="L1530">
        <v>446</v>
      </c>
      <c r="M1530">
        <v>4.7142857139999998</v>
      </c>
      <c r="N1530">
        <v>0</v>
      </c>
      <c r="O1530">
        <v>43</v>
      </c>
      <c r="P1530" t="s">
        <v>96</v>
      </c>
      <c r="Q1530" t="s">
        <v>123</v>
      </c>
      <c r="R1530">
        <v>20</v>
      </c>
    </row>
    <row r="1531" spans="1:18" x14ac:dyDescent="0.3">
      <c r="A1531">
        <v>92355</v>
      </c>
      <c r="B1531" t="s">
        <v>16</v>
      </c>
      <c r="C1531" t="s">
        <v>14</v>
      </c>
      <c r="D1531">
        <v>1413</v>
      </c>
      <c r="E1531">
        <v>414</v>
      </c>
      <c r="F1531">
        <v>539</v>
      </c>
      <c r="G1531">
        <v>6</v>
      </c>
      <c r="H1531">
        <v>30680</v>
      </c>
      <c r="I1531">
        <v>8</v>
      </c>
      <c r="J1531">
        <v>68</v>
      </c>
      <c r="K1531">
        <v>482</v>
      </c>
      <c r="L1531">
        <v>489</v>
      </c>
      <c r="M1531">
        <v>8</v>
      </c>
      <c r="N1531">
        <v>1</v>
      </c>
      <c r="O1531">
        <v>71</v>
      </c>
      <c r="P1531" t="s">
        <v>93</v>
      </c>
      <c r="Q1531" t="s">
        <v>120</v>
      </c>
      <c r="R1531">
        <v>25</v>
      </c>
    </row>
    <row r="1532" spans="1:18" x14ac:dyDescent="0.3">
      <c r="A1532">
        <v>59811</v>
      </c>
      <c r="B1532" t="s">
        <v>34</v>
      </c>
      <c r="C1532" t="s">
        <v>17</v>
      </c>
      <c r="D1532">
        <v>360</v>
      </c>
      <c r="E1532">
        <v>206</v>
      </c>
      <c r="F1532">
        <v>307</v>
      </c>
      <c r="G1532">
        <v>0</v>
      </c>
      <c r="H1532">
        <v>9936</v>
      </c>
      <c r="I1532">
        <v>1</v>
      </c>
      <c r="J1532">
        <v>76</v>
      </c>
      <c r="K1532">
        <v>266</v>
      </c>
      <c r="L1532">
        <v>252</v>
      </c>
      <c r="M1532">
        <v>15.28571429</v>
      </c>
      <c r="N1532">
        <v>0</v>
      </c>
      <c r="O1532">
        <v>0</v>
      </c>
      <c r="P1532" t="s">
        <v>105</v>
      </c>
      <c r="Q1532" t="s">
        <v>121</v>
      </c>
      <c r="R1532">
        <v>5</v>
      </c>
    </row>
    <row r="1533" spans="1:18" x14ac:dyDescent="0.3">
      <c r="A1533">
        <v>173497</v>
      </c>
      <c r="B1533" t="s">
        <v>38</v>
      </c>
      <c r="C1533" t="s">
        <v>17</v>
      </c>
      <c r="D1533">
        <v>3676</v>
      </c>
      <c r="E1533">
        <v>683</v>
      </c>
      <c r="F1533">
        <v>722</v>
      </c>
      <c r="G1533">
        <v>91</v>
      </c>
      <c r="H1533">
        <v>23977</v>
      </c>
      <c r="I1533">
        <v>6</v>
      </c>
      <c r="J1533">
        <v>68</v>
      </c>
      <c r="K1533">
        <v>692</v>
      </c>
      <c r="L1533">
        <v>724</v>
      </c>
      <c r="M1533">
        <v>20</v>
      </c>
      <c r="N1533">
        <v>2</v>
      </c>
      <c r="O1533">
        <v>69</v>
      </c>
      <c r="P1533" t="s">
        <v>94</v>
      </c>
      <c r="Q1533" t="s">
        <v>122</v>
      </c>
      <c r="R1533">
        <v>5</v>
      </c>
    </row>
    <row r="1534" spans="1:18" x14ac:dyDescent="0.3">
      <c r="A1534">
        <v>177017</v>
      </c>
      <c r="B1534" t="s">
        <v>51</v>
      </c>
      <c r="C1534" t="s">
        <v>14</v>
      </c>
      <c r="D1534">
        <v>719</v>
      </c>
      <c r="E1534">
        <v>224</v>
      </c>
      <c r="F1534">
        <v>321</v>
      </c>
      <c r="G1534">
        <v>6</v>
      </c>
      <c r="H1534">
        <v>12226</v>
      </c>
      <c r="I1534">
        <v>3</v>
      </c>
      <c r="J1534">
        <v>42</v>
      </c>
      <c r="K1534">
        <v>269</v>
      </c>
      <c r="L1534">
        <v>280</v>
      </c>
      <c r="M1534">
        <v>7.6</v>
      </c>
      <c r="N1534">
        <v>1</v>
      </c>
      <c r="O1534">
        <v>0</v>
      </c>
      <c r="P1534" t="s">
        <v>92</v>
      </c>
      <c r="Q1534" t="s">
        <v>125</v>
      </c>
      <c r="R1534">
        <v>15</v>
      </c>
    </row>
    <row r="1535" spans="1:18" x14ac:dyDescent="0.3">
      <c r="A1535">
        <v>15350</v>
      </c>
      <c r="B1535" t="s">
        <v>18</v>
      </c>
      <c r="C1535" t="s">
        <v>17</v>
      </c>
      <c r="D1535">
        <v>1071</v>
      </c>
      <c r="E1535">
        <v>357</v>
      </c>
      <c r="F1535">
        <v>575</v>
      </c>
      <c r="G1535">
        <v>18</v>
      </c>
      <c r="H1535">
        <v>23527</v>
      </c>
      <c r="I1535">
        <v>5</v>
      </c>
      <c r="J1535">
        <v>55</v>
      </c>
      <c r="K1535">
        <v>494</v>
      </c>
      <c r="L1535">
        <v>490</v>
      </c>
      <c r="M1535">
        <v>17.5</v>
      </c>
      <c r="N1535">
        <v>28</v>
      </c>
      <c r="O1535">
        <v>70</v>
      </c>
      <c r="P1535" t="s">
        <v>93</v>
      </c>
      <c r="Q1535" t="s">
        <v>120</v>
      </c>
      <c r="R1535">
        <v>15</v>
      </c>
    </row>
    <row r="1536" spans="1:18" x14ac:dyDescent="0.3">
      <c r="A1536">
        <v>4629</v>
      </c>
      <c r="B1536" t="s">
        <v>49</v>
      </c>
      <c r="C1536" t="s">
        <v>14</v>
      </c>
      <c r="D1536">
        <v>1460</v>
      </c>
      <c r="E1536">
        <v>551</v>
      </c>
      <c r="F1536">
        <v>668</v>
      </c>
      <c r="G1536">
        <v>12</v>
      </c>
      <c r="H1536">
        <v>21916</v>
      </c>
      <c r="I1536">
        <v>3</v>
      </c>
      <c r="J1536">
        <v>36</v>
      </c>
      <c r="K1536">
        <v>565</v>
      </c>
      <c r="L1536">
        <v>641</v>
      </c>
      <c r="M1536">
        <v>7.1029411769999999</v>
      </c>
      <c r="N1536">
        <v>1</v>
      </c>
      <c r="O1536">
        <v>74</v>
      </c>
      <c r="P1536" t="s">
        <v>93</v>
      </c>
      <c r="Q1536" t="s">
        <v>120</v>
      </c>
      <c r="R1536">
        <v>15</v>
      </c>
    </row>
    <row r="1537" spans="1:18" x14ac:dyDescent="0.3">
      <c r="A1537">
        <v>162598</v>
      </c>
      <c r="B1537" t="s">
        <v>22</v>
      </c>
      <c r="C1537" t="s">
        <v>17</v>
      </c>
      <c r="D1537">
        <v>2766</v>
      </c>
      <c r="E1537">
        <v>362</v>
      </c>
      <c r="F1537">
        <v>439</v>
      </c>
      <c r="G1537">
        <v>84</v>
      </c>
      <c r="H1537">
        <v>17063</v>
      </c>
      <c r="I1537">
        <v>24</v>
      </c>
      <c r="J1537">
        <v>53</v>
      </c>
      <c r="K1537">
        <v>433</v>
      </c>
      <c r="L1537">
        <v>398</v>
      </c>
      <c r="M1537">
        <v>13</v>
      </c>
      <c r="N1537">
        <v>2</v>
      </c>
      <c r="O1537">
        <v>77</v>
      </c>
      <c r="P1537" t="s">
        <v>94</v>
      </c>
      <c r="Q1537" t="s">
        <v>122</v>
      </c>
      <c r="R1537">
        <v>20</v>
      </c>
    </row>
    <row r="1538" spans="1:18" x14ac:dyDescent="0.3">
      <c r="A1538">
        <v>178949</v>
      </c>
      <c r="B1538" t="s">
        <v>41</v>
      </c>
      <c r="C1538" t="s">
        <v>14</v>
      </c>
      <c r="D1538">
        <v>3442</v>
      </c>
      <c r="E1538">
        <v>658</v>
      </c>
      <c r="F1538">
        <v>793</v>
      </c>
      <c r="G1538">
        <v>77</v>
      </c>
      <c r="H1538">
        <v>28222</v>
      </c>
      <c r="I1538">
        <v>10</v>
      </c>
      <c r="J1538">
        <v>46</v>
      </c>
      <c r="K1538">
        <v>671</v>
      </c>
      <c r="L1538">
        <v>749</v>
      </c>
      <c r="M1538">
        <v>10</v>
      </c>
      <c r="N1538">
        <v>1</v>
      </c>
      <c r="O1538">
        <v>58</v>
      </c>
      <c r="P1538" t="s">
        <v>94</v>
      </c>
      <c r="Q1538" t="s">
        <v>122</v>
      </c>
      <c r="R1538">
        <v>15</v>
      </c>
    </row>
    <row r="1539" spans="1:18" x14ac:dyDescent="0.3">
      <c r="A1539">
        <v>189880</v>
      </c>
      <c r="B1539" t="s">
        <v>57</v>
      </c>
      <c r="C1539" t="s">
        <v>17</v>
      </c>
      <c r="D1539">
        <v>528</v>
      </c>
      <c r="E1539">
        <v>204</v>
      </c>
      <c r="F1539">
        <v>335</v>
      </c>
      <c r="G1539">
        <v>0</v>
      </c>
      <c r="H1539">
        <v>11183</v>
      </c>
      <c r="I1539">
        <v>2</v>
      </c>
      <c r="J1539">
        <v>69</v>
      </c>
      <c r="K1539">
        <v>271</v>
      </c>
      <c r="L1539">
        <v>243</v>
      </c>
      <c r="M1539">
        <v>8.3333333330000006</v>
      </c>
      <c r="N1539">
        <v>2</v>
      </c>
      <c r="O1539">
        <v>79</v>
      </c>
      <c r="P1539" t="s">
        <v>90</v>
      </c>
      <c r="Q1539" t="s">
        <v>121</v>
      </c>
      <c r="R1539">
        <v>10</v>
      </c>
    </row>
    <row r="1540" spans="1:18" x14ac:dyDescent="0.3">
      <c r="A1540">
        <v>132031</v>
      </c>
      <c r="B1540" t="s">
        <v>55</v>
      </c>
      <c r="C1540" t="s">
        <v>14</v>
      </c>
      <c r="D1540">
        <v>1345</v>
      </c>
      <c r="E1540">
        <v>609</v>
      </c>
      <c r="F1540">
        <v>678</v>
      </c>
      <c r="G1540">
        <v>3</v>
      </c>
      <c r="H1540">
        <v>29493</v>
      </c>
      <c r="I1540">
        <v>3</v>
      </c>
      <c r="J1540">
        <v>18</v>
      </c>
      <c r="K1540">
        <v>635</v>
      </c>
      <c r="L1540">
        <v>629</v>
      </c>
      <c r="M1540">
        <v>11</v>
      </c>
      <c r="N1540">
        <v>1</v>
      </c>
      <c r="O1540">
        <v>74</v>
      </c>
      <c r="P1540" t="s">
        <v>92</v>
      </c>
      <c r="Q1540" t="s">
        <v>125</v>
      </c>
      <c r="R1540">
        <v>23</v>
      </c>
    </row>
    <row r="1541" spans="1:18" x14ac:dyDescent="0.3">
      <c r="A1541">
        <v>38111</v>
      </c>
      <c r="B1541" t="s">
        <v>13</v>
      </c>
      <c r="C1541" t="s">
        <v>14</v>
      </c>
      <c r="D1541">
        <v>747</v>
      </c>
      <c r="E1541">
        <v>380</v>
      </c>
      <c r="F1541">
        <v>376</v>
      </c>
      <c r="G1541">
        <v>0</v>
      </c>
      <c r="H1541">
        <v>17585</v>
      </c>
      <c r="I1541">
        <v>29</v>
      </c>
      <c r="J1541">
        <v>25</v>
      </c>
      <c r="K1541">
        <v>385</v>
      </c>
      <c r="L1541">
        <v>398</v>
      </c>
      <c r="M1541">
        <v>4.7222222220000001</v>
      </c>
      <c r="N1541">
        <v>1</v>
      </c>
      <c r="O1541">
        <v>84</v>
      </c>
      <c r="P1541" t="s">
        <v>93</v>
      </c>
      <c r="Q1541" t="s">
        <v>120</v>
      </c>
      <c r="R1541">
        <v>7</v>
      </c>
    </row>
    <row r="1542" spans="1:18" x14ac:dyDescent="0.3">
      <c r="A1542">
        <v>21375</v>
      </c>
      <c r="B1542" t="s">
        <v>18</v>
      </c>
      <c r="C1542" t="s">
        <v>17</v>
      </c>
      <c r="D1542">
        <v>498</v>
      </c>
      <c r="E1542">
        <v>243</v>
      </c>
      <c r="F1542">
        <v>326</v>
      </c>
      <c r="G1542">
        <v>1</v>
      </c>
      <c r="H1542">
        <v>11462</v>
      </c>
      <c r="I1542">
        <v>0</v>
      </c>
      <c r="J1542">
        <v>86</v>
      </c>
      <c r="K1542">
        <v>284</v>
      </c>
      <c r="L1542">
        <v>285</v>
      </c>
      <c r="M1542">
        <v>20</v>
      </c>
      <c r="N1542">
        <v>0</v>
      </c>
      <c r="O1542">
        <v>43</v>
      </c>
      <c r="P1542" t="s">
        <v>90</v>
      </c>
      <c r="Q1542" t="s">
        <v>121</v>
      </c>
      <c r="R1542">
        <v>25</v>
      </c>
    </row>
    <row r="1543" spans="1:18" x14ac:dyDescent="0.3">
      <c r="A1543">
        <v>31735</v>
      </c>
      <c r="B1543" t="s">
        <v>13</v>
      </c>
      <c r="C1543" t="s">
        <v>17</v>
      </c>
      <c r="D1543">
        <v>881</v>
      </c>
      <c r="E1543">
        <v>355</v>
      </c>
      <c r="F1543">
        <v>496</v>
      </c>
      <c r="G1543">
        <v>5</v>
      </c>
      <c r="H1543">
        <v>17641</v>
      </c>
      <c r="I1543">
        <v>3</v>
      </c>
      <c r="J1543">
        <v>27</v>
      </c>
      <c r="K1543">
        <v>464</v>
      </c>
      <c r="L1543">
        <v>388</v>
      </c>
      <c r="M1543">
        <v>11</v>
      </c>
      <c r="N1543">
        <v>28</v>
      </c>
      <c r="O1543">
        <v>0</v>
      </c>
      <c r="P1543" t="s">
        <v>95</v>
      </c>
      <c r="Q1543" t="s">
        <v>121</v>
      </c>
      <c r="R1543">
        <v>19</v>
      </c>
    </row>
    <row r="1544" spans="1:18" x14ac:dyDescent="0.3">
      <c r="A1544">
        <v>132456</v>
      </c>
      <c r="B1544" t="s">
        <v>49</v>
      </c>
      <c r="C1544" t="s">
        <v>17</v>
      </c>
      <c r="D1544">
        <v>957</v>
      </c>
      <c r="E1544">
        <v>319</v>
      </c>
      <c r="F1544">
        <v>400</v>
      </c>
      <c r="G1544">
        <v>9</v>
      </c>
      <c r="H1544">
        <v>13186</v>
      </c>
      <c r="I1544">
        <v>3</v>
      </c>
      <c r="J1544">
        <v>49</v>
      </c>
      <c r="K1544">
        <v>360</v>
      </c>
      <c r="L1544">
        <v>365</v>
      </c>
      <c r="M1544">
        <v>5</v>
      </c>
      <c r="N1544">
        <v>2</v>
      </c>
      <c r="O1544">
        <v>75</v>
      </c>
      <c r="P1544" t="s">
        <v>101</v>
      </c>
      <c r="Q1544" t="s">
        <v>125</v>
      </c>
      <c r="R1544">
        <v>7</v>
      </c>
    </row>
    <row r="1545" spans="1:18" x14ac:dyDescent="0.3">
      <c r="A1545">
        <v>121165</v>
      </c>
      <c r="B1545" t="s">
        <v>21</v>
      </c>
      <c r="C1545" t="s">
        <v>14</v>
      </c>
      <c r="D1545">
        <v>920</v>
      </c>
      <c r="E1545">
        <v>160</v>
      </c>
      <c r="F1545">
        <v>633</v>
      </c>
      <c r="G1545">
        <v>8</v>
      </c>
      <c r="H1545">
        <v>20828</v>
      </c>
      <c r="I1545">
        <v>12</v>
      </c>
      <c r="J1545">
        <v>43</v>
      </c>
      <c r="K1545">
        <v>753</v>
      </c>
      <c r="L1545">
        <v>348</v>
      </c>
      <c r="M1545">
        <v>15</v>
      </c>
      <c r="N1545">
        <v>1</v>
      </c>
      <c r="O1545">
        <v>31</v>
      </c>
      <c r="P1545" t="s">
        <v>96</v>
      </c>
      <c r="Q1545" t="s">
        <v>123</v>
      </c>
      <c r="R1545">
        <v>10</v>
      </c>
    </row>
    <row r="1546" spans="1:18" x14ac:dyDescent="0.3">
      <c r="A1546">
        <v>175226</v>
      </c>
      <c r="B1546" t="s">
        <v>51</v>
      </c>
      <c r="C1546" t="s">
        <v>14</v>
      </c>
      <c r="D1546">
        <v>693</v>
      </c>
      <c r="E1546">
        <v>213</v>
      </c>
      <c r="F1546">
        <v>259</v>
      </c>
      <c r="G1546">
        <v>2</v>
      </c>
      <c r="H1546">
        <v>10095</v>
      </c>
      <c r="I1546">
        <v>0</v>
      </c>
      <c r="J1546">
        <v>61</v>
      </c>
      <c r="K1546">
        <v>248</v>
      </c>
      <c r="L1546">
        <v>232</v>
      </c>
      <c r="M1546">
        <v>7.25</v>
      </c>
      <c r="N1546">
        <v>1</v>
      </c>
      <c r="O1546">
        <v>79</v>
      </c>
      <c r="P1546" t="s">
        <v>92</v>
      </c>
      <c r="Q1546" t="s">
        <v>125</v>
      </c>
      <c r="R1546">
        <v>11</v>
      </c>
    </row>
    <row r="1547" spans="1:18" x14ac:dyDescent="0.3">
      <c r="A1547">
        <v>190534</v>
      </c>
      <c r="B1547" t="s">
        <v>22</v>
      </c>
      <c r="C1547" t="s">
        <v>17</v>
      </c>
      <c r="D1547">
        <v>1922</v>
      </c>
      <c r="E1547">
        <v>284</v>
      </c>
      <c r="F1547">
        <v>332</v>
      </c>
      <c r="G1547">
        <v>44</v>
      </c>
      <c r="H1547">
        <v>9661</v>
      </c>
      <c r="I1547">
        <v>35</v>
      </c>
      <c r="J1547">
        <v>45</v>
      </c>
      <c r="K1547">
        <v>307</v>
      </c>
      <c r="L1547">
        <v>300</v>
      </c>
      <c r="M1547">
        <v>5.5454545450000001</v>
      </c>
      <c r="N1547">
        <v>0</v>
      </c>
      <c r="O1547">
        <v>-17053</v>
      </c>
      <c r="P1547" t="s">
        <v>102</v>
      </c>
      <c r="Q1547" t="s">
        <v>123</v>
      </c>
      <c r="R1547">
        <v>6</v>
      </c>
    </row>
    <row r="1548" spans="1:18" x14ac:dyDescent="0.3">
      <c r="A1548">
        <v>33383</v>
      </c>
      <c r="B1548" t="s">
        <v>13</v>
      </c>
      <c r="C1548" t="s">
        <v>17</v>
      </c>
      <c r="D1548">
        <v>1473</v>
      </c>
      <c r="E1548">
        <v>611</v>
      </c>
      <c r="F1548">
        <v>688</v>
      </c>
      <c r="G1548">
        <v>17</v>
      </c>
      <c r="H1548">
        <v>26812</v>
      </c>
      <c r="I1548">
        <v>10</v>
      </c>
      <c r="J1548">
        <v>28</v>
      </c>
      <c r="K1548">
        <v>647</v>
      </c>
      <c r="L1548">
        <v>649</v>
      </c>
      <c r="M1548">
        <v>7.3333333329999997</v>
      </c>
      <c r="N1548">
        <v>28</v>
      </c>
      <c r="O1548">
        <v>0</v>
      </c>
      <c r="P1548" t="s">
        <v>95</v>
      </c>
      <c r="Q1548" t="s">
        <v>121</v>
      </c>
      <c r="R1548">
        <v>11</v>
      </c>
    </row>
    <row r="1549" spans="1:18" x14ac:dyDescent="0.3">
      <c r="A1549">
        <v>64261</v>
      </c>
      <c r="B1549" t="s">
        <v>34</v>
      </c>
      <c r="C1549" t="s">
        <v>17</v>
      </c>
      <c r="D1549">
        <v>369</v>
      </c>
      <c r="E1549">
        <v>251</v>
      </c>
      <c r="F1549">
        <v>346</v>
      </c>
      <c r="G1549">
        <v>0</v>
      </c>
      <c r="H1549">
        <v>11275</v>
      </c>
      <c r="I1549">
        <v>1</v>
      </c>
      <c r="J1549">
        <v>88</v>
      </c>
      <c r="K1549">
        <v>305</v>
      </c>
      <c r="L1549">
        <v>295</v>
      </c>
      <c r="M1549">
        <v>5.625</v>
      </c>
      <c r="N1549">
        <v>2</v>
      </c>
      <c r="O1549">
        <v>0</v>
      </c>
      <c r="P1549" t="s">
        <v>90</v>
      </c>
      <c r="Q1549" t="s">
        <v>121</v>
      </c>
      <c r="R1549">
        <v>10</v>
      </c>
    </row>
    <row r="1550" spans="1:18" x14ac:dyDescent="0.3">
      <c r="A1550">
        <v>106854</v>
      </c>
      <c r="B1550" t="s">
        <v>49</v>
      </c>
      <c r="C1550" t="s">
        <v>17</v>
      </c>
      <c r="D1550">
        <v>1070</v>
      </c>
      <c r="E1550">
        <v>505</v>
      </c>
      <c r="F1550">
        <v>518</v>
      </c>
      <c r="G1550">
        <v>0</v>
      </c>
      <c r="H1550">
        <v>16105</v>
      </c>
      <c r="I1550">
        <v>1</v>
      </c>
      <c r="J1550">
        <v>34</v>
      </c>
      <c r="K1550">
        <v>510</v>
      </c>
      <c r="L1550">
        <v>529</v>
      </c>
      <c r="M1550">
        <v>7.5833333329999997</v>
      </c>
      <c r="N1550">
        <v>2</v>
      </c>
      <c r="O1550">
        <v>0</v>
      </c>
      <c r="P1550" t="s">
        <v>95</v>
      </c>
      <c r="Q1550" t="s">
        <v>121</v>
      </c>
      <c r="R1550">
        <v>8</v>
      </c>
    </row>
    <row r="1551" spans="1:18" x14ac:dyDescent="0.3">
      <c r="A1551">
        <v>115676</v>
      </c>
      <c r="B1551" t="s">
        <v>21</v>
      </c>
      <c r="C1551" t="s">
        <v>97</v>
      </c>
      <c r="D1551">
        <v>340</v>
      </c>
      <c r="E1551">
        <v>191</v>
      </c>
      <c r="F1551">
        <v>237</v>
      </c>
      <c r="G1551">
        <v>0</v>
      </c>
      <c r="H1551">
        <v>7393</v>
      </c>
      <c r="I1551">
        <v>1</v>
      </c>
      <c r="J1551">
        <v>57</v>
      </c>
      <c r="K1551">
        <v>221</v>
      </c>
      <c r="L1551">
        <v>208</v>
      </c>
      <c r="M1551">
        <v>14.222222220000001</v>
      </c>
      <c r="N1551">
        <v>4</v>
      </c>
      <c r="O1551">
        <v>0</v>
      </c>
      <c r="P1551" t="s">
        <v>90</v>
      </c>
      <c r="Q1551" t="s">
        <v>121</v>
      </c>
      <c r="R1551">
        <v>20</v>
      </c>
    </row>
    <row r="1552" spans="1:18" x14ac:dyDescent="0.3">
      <c r="A1552">
        <v>60195</v>
      </c>
      <c r="B1552" t="s">
        <v>34</v>
      </c>
      <c r="C1552" t="s">
        <v>17</v>
      </c>
      <c r="D1552">
        <v>684</v>
      </c>
      <c r="E1552">
        <v>272</v>
      </c>
      <c r="F1552">
        <v>357</v>
      </c>
      <c r="G1552">
        <v>1</v>
      </c>
      <c r="H1552">
        <v>14675</v>
      </c>
      <c r="I1552">
        <v>2</v>
      </c>
      <c r="J1552">
        <v>74</v>
      </c>
      <c r="K1552">
        <v>321</v>
      </c>
      <c r="L1552">
        <v>298</v>
      </c>
      <c r="M1552">
        <v>13.5</v>
      </c>
      <c r="N1552">
        <v>0</v>
      </c>
      <c r="O1552">
        <v>42</v>
      </c>
      <c r="P1552" t="s">
        <v>94</v>
      </c>
      <c r="Q1552" t="s">
        <v>122</v>
      </c>
      <c r="R1552">
        <v>25</v>
      </c>
    </row>
    <row r="1553" spans="1:18" x14ac:dyDescent="0.3">
      <c r="A1553">
        <v>6308</v>
      </c>
      <c r="B1553" t="s">
        <v>47</v>
      </c>
      <c r="C1553" t="s">
        <v>14</v>
      </c>
      <c r="D1553">
        <v>454</v>
      </c>
      <c r="E1553">
        <v>244</v>
      </c>
      <c r="F1553">
        <v>320</v>
      </c>
      <c r="G1553">
        <v>0</v>
      </c>
      <c r="H1553">
        <v>10904</v>
      </c>
      <c r="I1553">
        <v>1</v>
      </c>
      <c r="J1553">
        <v>85</v>
      </c>
      <c r="K1553">
        <v>285</v>
      </c>
      <c r="L1553">
        <v>280</v>
      </c>
      <c r="M1553">
        <v>10.777777779999999</v>
      </c>
      <c r="N1553">
        <v>0</v>
      </c>
      <c r="O1553">
        <v>79</v>
      </c>
      <c r="P1553" t="s">
        <v>92</v>
      </c>
      <c r="Q1553" t="s">
        <v>125</v>
      </c>
      <c r="R1553">
        <v>12</v>
      </c>
    </row>
    <row r="1554" spans="1:18" x14ac:dyDescent="0.3">
      <c r="A1554">
        <v>93883</v>
      </c>
      <c r="B1554" t="s">
        <v>16</v>
      </c>
      <c r="C1554" t="s">
        <v>14</v>
      </c>
      <c r="D1554">
        <v>574</v>
      </c>
      <c r="E1554">
        <v>289</v>
      </c>
      <c r="F1554">
        <v>363</v>
      </c>
      <c r="G1554">
        <v>0</v>
      </c>
      <c r="H1554">
        <v>11250</v>
      </c>
      <c r="I1554">
        <v>25</v>
      </c>
      <c r="J1554">
        <v>69</v>
      </c>
      <c r="K1554">
        <v>318</v>
      </c>
      <c r="L1554">
        <v>315</v>
      </c>
      <c r="M1554">
        <v>3.5555555559999998</v>
      </c>
      <c r="N1554">
        <v>0</v>
      </c>
      <c r="O1554">
        <v>51</v>
      </c>
      <c r="P1554" t="s">
        <v>102</v>
      </c>
      <c r="Q1554" t="s">
        <v>123</v>
      </c>
      <c r="R1554">
        <v>4</v>
      </c>
    </row>
    <row r="1555" spans="1:18" x14ac:dyDescent="0.3">
      <c r="A1555">
        <v>38812</v>
      </c>
      <c r="B1555" t="s">
        <v>13</v>
      </c>
      <c r="C1555" t="s">
        <v>17</v>
      </c>
      <c r="D1555">
        <v>3772</v>
      </c>
      <c r="E1555">
        <v>515</v>
      </c>
      <c r="F1555">
        <v>791</v>
      </c>
      <c r="G1555">
        <v>87</v>
      </c>
      <c r="H1555">
        <v>46740</v>
      </c>
      <c r="I1555">
        <v>17</v>
      </c>
      <c r="J1555">
        <v>16</v>
      </c>
      <c r="K1555">
        <v>661</v>
      </c>
      <c r="L1555">
        <v>647</v>
      </c>
      <c r="M1555">
        <v>14.33333333</v>
      </c>
      <c r="N1555">
        <v>2</v>
      </c>
      <c r="O1555">
        <v>74</v>
      </c>
      <c r="P1555" t="s">
        <v>96</v>
      </c>
      <c r="Q1555" t="s">
        <v>123</v>
      </c>
      <c r="R1555">
        <v>17</v>
      </c>
    </row>
    <row r="1556" spans="1:18" x14ac:dyDescent="0.3">
      <c r="A1556">
        <v>15219</v>
      </c>
      <c r="B1556" t="s">
        <v>18</v>
      </c>
      <c r="C1556" t="s">
        <v>17</v>
      </c>
      <c r="D1556">
        <v>730</v>
      </c>
      <c r="E1556">
        <v>309</v>
      </c>
      <c r="F1556">
        <v>419</v>
      </c>
      <c r="G1556">
        <v>1</v>
      </c>
      <c r="H1556">
        <v>14673</v>
      </c>
      <c r="I1556">
        <v>1</v>
      </c>
      <c r="J1556">
        <v>75</v>
      </c>
      <c r="K1556">
        <v>374</v>
      </c>
      <c r="L1556">
        <v>365</v>
      </c>
      <c r="M1556">
        <v>25</v>
      </c>
      <c r="N1556">
        <v>0</v>
      </c>
      <c r="O1556">
        <v>0</v>
      </c>
      <c r="P1556" t="s">
        <v>90</v>
      </c>
      <c r="Q1556" t="s">
        <v>121</v>
      </c>
      <c r="R1556">
        <v>25</v>
      </c>
    </row>
    <row r="1557" spans="1:18" x14ac:dyDescent="0.3">
      <c r="A1557">
        <v>76442</v>
      </c>
      <c r="B1557" t="s">
        <v>48</v>
      </c>
      <c r="C1557" t="s">
        <v>14</v>
      </c>
      <c r="D1557">
        <v>588</v>
      </c>
      <c r="E1557">
        <v>332</v>
      </c>
      <c r="F1557">
        <v>405</v>
      </c>
      <c r="G1557">
        <v>0</v>
      </c>
      <c r="H1557">
        <v>11164</v>
      </c>
      <c r="I1557">
        <v>1</v>
      </c>
      <c r="J1557">
        <v>67</v>
      </c>
      <c r="K1557">
        <v>380</v>
      </c>
      <c r="L1557">
        <v>354</v>
      </c>
      <c r="M1557">
        <v>4</v>
      </c>
      <c r="N1557">
        <v>1</v>
      </c>
      <c r="O1557">
        <v>59</v>
      </c>
      <c r="P1557" t="s">
        <v>92</v>
      </c>
      <c r="Q1557" t="s">
        <v>125</v>
      </c>
      <c r="R1557">
        <v>5</v>
      </c>
    </row>
    <row r="1558" spans="1:18" x14ac:dyDescent="0.3">
      <c r="A1558">
        <v>175659</v>
      </c>
      <c r="B1558" t="s">
        <v>51</v>
      </c>
      <c r="C1558" t="s">
        <v>17</v>
      </c>
      <c r="D1558">
        <v>1465</v>
      </c>
      <c r="E1558">
        <v>514</v>
      </c>
      <c r="F1558">
        <v>720</v>
      </c>
      <c r="G1558">
        <v>25</v>
      </c>
      <c r="H1558">
        <v>27151</v>
      </c>
      <c r="I1558">
        <v>9</v>
      </c>
      <c r="J1558">
        <v>33</v>
      </c>
      <c r="K1558">
        <v>638</v>
      </c>
      <c r="L1558">
        <v>589</v>
      </c>
      <c r="M1558">
        <v>7.8181818180000002</v>
      </c>
      <c r="N1558">
        <v>2</v>
      </c>
      <c r="O1558">
        <v>82</v>
      </c>
      <c r="P1558" t="s">
        <v>94</v>
      </c>
      <c r="Q1558" t="s">
        <v>122</v>
      </c>
      <c r="R1558">
        <v>10</v>
      </c>
    </row>
    <row r="1559" spans="1:18" x14ac:dyDescent="0.3">
      <c r="A1559">
        <v>21859</v>
      </c>
      <c r="B1559" t="s">
        <v>18</v>
      </c>
      <c r="C1559" t="s">
        <v>17</v>
      </c>
      <c r="D1559">
        <v>824</v>
      </c>
      <c r="E1559">
        <v>285</v>
      </c>
      <c r="F1559">
        <v>356</v>
      </c>
      <c r="G1559">
        <v>3</v>
      </c>
      <c r="H1559">
        <v>13339</v>
      </c>
      <c r="I1559">
        <v>2</v>
      </c>
      <c r="J1559">
        <v>59</v>
      </c>
      <c r="K1559">
        <v>305</v>
      </c>
      <c r="L1559">
        <v>333</v>
      </c>
      <c r="M1559">
        <v>9.9090909089999997</v>
      </c>
      <c r="N1559">
        <v>0</v>
      </c>
      <c r="O1559">
        <v>58</v>
      </c>
      <c r="P1559" t="s">
        <v>92</v>
      </c>
      <c r="Q1559" t="s">
        <v>125</v>
      </c>
      <c r="R1559">
        <v>10</v>
      </c>
    </row>
    <row r="1560" spans="1:18" x14ac:dyDescent="0.3">
      <c r="A1560">
        <v>32892</v>
      </c>
      <c r="B1560" t="s">
        <v>13</v>
      </c>
      <c r="C1560" t="s">
        <v>14</v>
      </c>
      <c r="D1560">
        <v>852</v>
      </c>
      <c r="E1560">
        <v>443</v>
      </c>
      <c r="F1560">
        <v>497</v>
      </c>
      <c r="G1560">
        <v>1</v>
      </c>
      <c r="H1560">
        <v>16681</v>
      </c>
      <c r="I1560">
        <v>2</v>
      </c>
      <c r="J1560">
        <v>41</v>
      </c>
      <c r="K1560">
        <v>446</v>
      </c>
      <c r="L1560">
        <v>480</v>
      </c>
      <c r="M1560">
        <v>10.19047619</v>
      </c>
      <c r="N1560">
        <v>0</v>
      </c>
      <c r="O1560">
        <v>47</v>
      </c>
      <c r="P1560" t="s">
        <v>94</v>
      </c>
      <c r="Q1560" t="s">
        <v>122</v>
      </c>
      <c r="R1560">
        <v>10</v>
      </c>
    </row>
    <row r="1561" spans="1:18" x14ac:dyDescent="0.3">
      <c r="A1561">
        <v>65740</v>
      </c>
      <c r="B1561" t="s">
        <v>30</v>
      </c>
      <c r="C1561" t="s">
        <v>17</v>
      </c>
      <c r="D1561">
        <v>777</v>
      </c>
      <c r="E1561">
        <v>444</v>
      </c>
      <c r="F1561">
        <v>511</v>
      </c>
      <c r="G1561">
        <v>0</v>
      </c>
      <c r="H1561">
        <v>16822</v>
      </c>
      <c r="I1561">
        <v>6</v>
      </c>
      <c r="J1561">
        <v>81</v>
      </c>
      <c r="K1561">
        <v>485</v>
      </c>
      <c r="L1561">
        <v>476</v>
      </c>
      <c r="M1561">
        <v>9.3000000000000007</v>
      </c>
      <c r="N1561">
        <v>0</v>
      </c>
      <c r="O1561">
        <v>28</v>
      </c>
      <c r="P1561" t="s">
        <v>91</v>
      </c>
      <c r="Q1561" t="s">
        <v>122</v>
      </c>
      <c r="R1561">
        <v>12</v>
      </c>
    </row>
    <row r="1562" spans="1:18" x14ac:dyDescent="0.3">
      <c r="A1562">
        <v>117264</v>
      </c>
      <c r="B1562" t="s">
        <v>21</v>
      </c>
      <c r="C1562" t="s">
        <v>17</v>
      </c>
      <c r="D1562">
        <v>532</v>
      </c>
      <c r="E1562">
        <v>237</v>
      </c>
      <c r="F1562">
        <v>396</v>
      </c>
      <c r="G1562">
        <v>0</v>
      </c>
      <c r="H1562">
        <v>11962</v>
      </c>
      <c r="I1562">
        <v>5</v>
      </c>
      <c r="J1562">
        <v>65</v>
      </c>
      <c r="K1562">
        <v>404</v>
      </c>
      <c r="L1562">
        <v>297</v>
      </c>
      <c r="M1562">
        <v>12</v>
      </c>
      <c r="N1562">
        <v>2</v>
      </c>
      <c r="O1562">
        <v>45</v>
      </c>
      <c r="P1562" t="s">
        <v>102</v>
      </c>
      <c r="Q1562" t="s">
        <v>123</v>
      </c>
      <c r="R1562">
        <v>17</v>
      </c>
    </row>
    <row r="1563" spans="1:18" x14ac:dyDescent="0.3">
      <c r="A1563">
        <v>156344</v>
      </c>
      <c r="B1563" t="s">
        <v>22</v>
      </c>
      <c r="C1563" t="s">
        <v>14</v>
      </c>
      <c r="D1563">
        <v>2917</v>
      </c>
      <c r="E1563">
        <v>625</v>
      </c>
      <c r="F1563">
        <v>709</v>
      </c>
      <c r="G1563">
        <v>93</v>
      </c>
      <c r="H1563">
        <v>23064</v>
      </c>
      <c r="I1563">
        <v>13</v>
      </c>
      <c r="J1563">
        <v>53</v>
      </c>
      <c r="K1563">
        <v>613</v>
      </c>
      <c r="L1563">
        <v>712</v>
      </c>
      <c r="M1563">
        <v>10.09090909</v>
      </c>
      <c r="N1563">
        <v>1</v>
      </c>
      <c r="O1563">
        <v>0</v>
      </c>
      <c r="P1563" t="s">
        <v>94</v>
      </c>
      <c r="Q1563" t="s">
        <v>122</v>
      </c>
      <c r="R1563">
        <v>10</v>
      </c>
    </row>
    <row r="1564" spans="1:18" x14ac:dyDescent="0.3">
      <c r="A1564">
        <v>152816</v>
      </c>
      <c r="B1564" t="s">
        <v>22</v>
      </c>
      <c r="C1564" t="s">
        <v>17</v>
      </c>
      <c r="D1564">
        <v>1990</v>
      </c>
      <c r="E1564">
        <v>301</v>
      </c>
      <c r="F1564">
        <v>395</v>
      </c>
      <c r="G1564">
        <v>49</v>
      </c>
      <c r="H1564">
        <v>14403</v>
      </c>
      <c r="I1564">
        <v>12</v>
      </c>
      <c r="J1564">
        <v>53</v>
      </c>
      <c r="K1564">
        <v>326</v>
      </c>
      <c r="L1564">
        <v>389</v>
      </c>
      <c r="M1564">
        <v>15</v>
      </c>
      <c r="N1564">
        <v>2</v>
      </c>
      <c r="O1564">
        <v>65</v>
      </c>
      <c r="P1564" t="s">
        <v>91</v>
      </c>
      <c r="Q1564" t="s">
        <v>122</v>
      </c>
      <c r="R1564">
        <v>35</v>
      </c>
    </row>
    <row r="1565" spans="1:18" x14ac:dyDescent="0.3">
      <c r="A1565">
        <v>133042</v>
      </c>
      <c r="B1565" t="s">
        <v>42</v>
      </c>
      <c r="C1565" t="s">
        <v>14</v>
      </c>
      <c r="D1565">
        <v>427</v>
      </c>
      <c r="E1565">
        <v>231</v>
      </c>
      <c r="F1565">
        <v>341</v>
      </c>
      <c r="G1565">
        <v>0</v>
      </c>
      <c r="H1565">
        <v>10388</v>
      </c>
      <c r="I1565">
        <v>6</v>
      </c>
      <c r="J1565">
        <v>71</v>
      </c>
      <c r="K1565">
        <v>290</v>
      </c>
      <c r="L1565">
        <v>290</v>
      </c>
      <c r="M1565">
        <v>27.5</v>
      </c>
      <c r="N1565">
        <v>1</v>
      </c>
      <c r="O1565">
        <v>84</v>
      </c>
      <c r="P1565" t="s">
        <v>100</v>
      </c>
      <c r="Q1565" t="s">
        <v>125</v>
      </c>
      <c r="R1565">
        <v>40</v>
      </c>
    </row>
    <row r="1566" spans="1:18" x14ac:dyDescent="0.3">
      <c r="A1566">
        <v>9063</v>
      </c>
      <c r="B1566" t="s">
        <v>33</v>
      </c>
      <c r="C1566" t="s">
        <v>14</v>
      </c>
      <c r="D1566">
        <v>844</v>
      </c>
      <c r="E1566">
        <v>293</v>
      </c>
      <c r="F1566">
        <v>390</v>
      </c>
      <c r="G1566">
        <v>0</v>
      </c>
      <c r="H1566">
        <v>19809</v>
      </c>
      <c r="I1566">
        <v>7</v>
      </c>
      <c r="J1566">
        <v>1</v>
      </c>
      <c r="K1566">
        <v>336</v>
      </c>
      <c r="L1566">
        <v>333</v>
      </c>
      <c r="M1566">
        <v>9.8666666670000005</v>
      </c>
      <c r="N1566">
        <v>1</v>
      </c>
      <c r="O1566">
        <v>81</v>
      </c>
      <c r="P1566" t="s">
        <v>97</v>
      </c>
      <c r="Q1566">
        <v>0</v>
      </c>
      <c r="R1566">
        <v>10</v>
      </c>
    </row>
    <row r="1567" spans="1:18" x14ac:dyDescent="0.3">
      <c r="A1567">
        <v>127527</v>
      </c>
      <c r="B1567" t="s">
        <v>21</v>
      </c>
      <c r="C1567" t="s">
        <v>14</v>
      </c>
      <c r="D1567">
        <v>822</v>
      </c>
      <c r="E1567">
        <v>228</v>
      </c>
      <c r="F1567">
        <v>385</v>
      </c>
      <c r="G1567">
        <v>2</v>
      </c>
      <c r="H1567">
        <v>11594</v>
      </c>
      <c r="I1567">
        <v>9</v>
      </c>
      <c r="J1567">
        <v>72</v>
      </c>
      <c r="K1567">
        <v>322</v>
      </c>
      <c r="L1567">
        <v>321</v>
      </c>
      <c r="M1567">
        <v>10.75</v>
      </c>
      <c r="N1567">
        <v>1002</v>
      </c>
      <c r="O1567">
        <v>37</v>
      </c>
      <c r="P1567" t="s">
        <v>101</v>
      </c>
      <c r="Q1567" t="s">
        <v>125</v>
      </c>
      <c r="R1567">
        <v>12</v>
      </c>
    </row>
    <row r="1568" spans="1:18" x14ac:dyDescent="0.3">
      <c r="A1568">
        <v>24940</v>
      </c>
      <c r="B1568" t="s">
        <v>47</v>
      </c>
      <c r="C1568" t="s">
        <v>17</v>
      </c>
      <c r="D1568">
        <v>761</v>
      </c>
      <c r="E1568">
        <v>396</v>
      </c>
      <c r="F1568">
        <v>464</v>
      </c>
      <c r="G1568">
        <v>2</v>
      </c>
      <c r="H1568">
        <v>15429</v>
      </c>
      <c r="I1568">
        <v>2</v>
      </c>
      <c r="J1568">
        <v>62</v>
      </c>
      <c r="K1568">
        <v>422</v>
      </c>
      <c r="L1568">
        <v>425</v>
      </c>
      <c r="M1568">
        <v>6.4666666670000001</v>
      </c>
      <c r="N1568">
        <v>0</v>
      </c>
      <c r="O1568">
        <v>0</v>
      </c>
      <c r="P1568" t="s">
        <v>95</v>
      </c>
      <c r="Q1568" t="s">
        <v>121</v>
      </c>
      <c r="R1568">
        <v>15</v>
      </c>
    </row>
    <row r="1569" spans="1:18" x14ac:dyDescent="0.3">
      <c r="A1569">
        <v>40520</v>
      </c>
      <c r="B1569" t="s">
        <v>13</v>
      </c>
      <c r="C1569" t="s">
        <v>17</v>
      </c>
      <c r="D1569">
        <v>965</v>
      </c>
      <c r="E1569">
        <v>356</v>
      </c>
      <c r="F1569">
        <v>495</v>
      </c>
      <c r="G1569">
        <v>7</v>
      </c>
      <c r="H1569">
        <v>19633</v>
      </c>
      <c r="I1569">
        <v>8</v>
      </c>
      <c r="J1569">
        <v>24</v>
      </c>
      <c r="K1569">
        <v>453</v>
      </c>
      <c r="L1569">
        <v>426</v>
      </c>
      <c r="M1569">
        <v>9.538461539</v>
      </c>
      <c r="N1569">
        <v>0</v>
      </c>
      <c r="O1569">
        <v>87</v>
      </c>
      <c r="P1569" t="s">
        <v>94</v>
      </c>
      <c r="Q1569" t="s">
        <v>122</v>
      </c>
      <c r="R1569">
        <v>10</v>
      </c>
    </row>
    <row r="1570" spans="1:18" x14ac:dyDescent="0.3">
      <c r="A1570">
        <v>101263</v>
      </c>
      <c r="B1570" t="s">
        <v>37</v>
      </c>
      <c r="C1570" t="s">
        <v>17</v>
      </c>
      <c r="D1570">
        <v>150</v>
      </c>
      <c r="E1570">
        <v>162</v>
      </c>
      <c r="F1570">
        <v>239</v>
      </c>
      <c r="G1570">
        <v>0</v>
      </c>
      <c r="H1570">
        <v>8299</v>
      </c>
      <c r="I1570">
        <v>1</v>
      </c>
      <c r="J1570">
        <v>85</v>
      </c>
      <c r="K1570">
        <v>197</v>
      </c>
      <c r="L1570">
        <v>198</v>
      </c>
      <c r="M1570">
        <v>6.3333333329999997</v>
      </c>
      <c r="N1570">
        <v>28</v>
      </c>
      <c r="O1570">
        <v>81</v>
      </c>
      <c r="P1570" t="s">
        <v>100</v>
      </c>
      <c r="Q1570" t="s">
        <v>125</v>
      </c>
      <c r="R1570">
        <v>10</v>
      </c>
    </row>
    <row r="1571" spans="1:18" x14ac:dyDescent="0.3">
      <c r="A1571">
        <v>130185</v>
      </c>
      <c r="B1571" t="s">
        <v>49</v>
      </c>
      <c r="C1571" t="s">
        <v>17</v>
      </c>
      <c r="D1571">
        <v>607</v>
      </c>
      <c r="E1571">
        <v>239</v>
      </c>
      <c r="F1571">
        <v>279</v>
      </c>
      <c r="G1571">
        <v>0</v>
      </c>
      <c r="H1571">
        <v>10199</v>
      </c>
      <c r="I1571">
        <v>5</v>
      </c>
      <c r="J1571">
        <v>57</v>
      </c>
      <c r="K1571">
        <v>260</v>
      </c>
      <c r="L1571">
        <v>256</v>
      </c>
      <c r="M1571">
        <v>3.6</v>
      </c>
      <c r="N1571">
        <v>2</v>
      </c>
      <c r="O1571">
        <v>81</v>
      </c>
      <c r="P1571" t="s">
        <v>102</v>
      </c>
      <c r="Q1571" t="s">
        <v>123</v>
      </c>
      <c r="R1571">
        <v>3</v>
      </c>
    </row>
    <row r="1572" spans="1:18" x14ac:dyDescent="0.3">
      <c r="A1572">
        <v>84599</v>
      </c>
      <c r="B1572" t="s">
        <v>57</v>
      </c>
      <c r="C1572" t="s">
        <v>17</v>
      </c>
      <c r="D1572">
        <v>760</v>
      </c>
      <c r="E1572">
        <v>469</v>
      </c>
      <c r="F1572">
        <v>544</v>
      </c>
      <c r="G1572">
        <v>0</v>
      </c>
      <c r="H1572">
        <v>17948</v>
      </c>
      <c r="I1572">
        <v>0</v>
      </c>
      <c r="J1572">
        <v>66</v>
      </c>
      <c r="K1572">
        <v>505</v>
      </c>
      <c r="L1572">
        <v>492</v>
      </c>
      <c r="M1572">
        <v>7.8</v>
      </c>
      <c r="N1572">
        <v>28</v>
      </c>
      <c r="O1572">
        <v>39</v>
      </c>
      <c r="P1572" t="s">
        <v>89</v>
      </c>
      <c r="Q1572" t="s">
        <v>120</v>
      </c>
      <c r="R1572">
        <v>11</v>
      </c>
    </row>
    <row r="1573" spans="1:18" x14ac:dyDescent="0.3">
      <c r="A1573">
        <v>95208</v>
      </c>
      <c r="B1573" t="s">
        <v>16</v>
      </c>
      <c r="C1573" t="s">
        <v>17</v>
      </c>
      <c r="D1573">
        <v>445</v>
      </c>
      <c r="E1573">
        <v>234</v>
      </c>
      <c r="F1573">
        <v>306</v>
      </c>
      <c r="G1573">
        <v>0</v>
      </c>
      <c r="H1573">
        <v>10475</v>
      </c>
      <c r="I1573">
        <v>1</v>
      </c>
      <c r="J1573">
        <v>84</v>
      </c>
      <c r="K1573">
        <v>253</v>
      </c>
      <c r="L1573">
        <v>270</v>
      </c>
      <c r="M1573">
        <v>8.9</v>
      </c>
      <c r="N1573">
        <v>0</v>
      </c>
      <c r="O1573">
        <v>74</v>
      </c>
      <c r="P1573" t="s">
        <v>92</v>
      </c>
      <c r="Q1573" t="s">
        <v>125</v>
      </c>
      <c r="R1573">
        <v>10</v>
      </c>
    </row>
    <row r="1574" spans="1:18" x14ac:dyDescent="0.3">
      <c r="A1574">
        <v>129822</v>
      </c>
      <c r="B1574" t="s">
        <v>49</v>
      </c>
      <c r="C1574" t="s">
        <v>17</v>
      </c>
      <c r="D1574">
        <v>1331</v>
      </c>
      <c r="E1574">
        <v>503</v>
      </c>
      <c r="F1574">
        <v>635</v>
      </c>
      <c r="G1574">
        <v>13</v>
      </c>
      <c r="H1574">
        <v>22045</v>
      </c>
      <c r="I1574">
        <v>7</v>
      </c>
      <c r="J1574">
        <v>26</v>
      </c>
      <c r="K1574">
        <v>579</v>
      </c>
      <c r="L1574">
        <v>561</v>
      </c>
      <c r="M1574">
        <v>12.2</v>
      </c>
      <c r="N1574">
        <v>28</v>
      </c>
      <c r="O1574">
        <v>50</v>
      </c>
      <c r="P1574" t="s">
        <v>94</v>
      </c>
      <c r="Q1574" t="s">
        <v>122</v>
      </c>
      <c r="R1574">
        <v>20</v>
      </c>
    </row>
    <row r="1575" spans="1:18" x14ac:dyDescent="0.3">
      <c r="A1575">
        <v>97026</v>
      </c>
      <c r="B1575" t="s">
        <v>16</v>
      </c>
      <c r="C1575" t="s">
        <v>17</v>
      </c>
      <c r="D1575">
        <v>598</v>
      </c>
      <c r="E1575">
        <v>371</v>
      </c>
      <c r="F1575">
        <v>487</v>
      </c>
      <c r="G1575">
        <v>0</v>
      </c>
      <c r="H1575">
        <v>16242</v>
      </c>
      <c r="I1575">
        <v>2</v>
      </c>
      <c r="J1575">
        <v>73</v>
      </c>
      <c r="K1575">
        <v>453</v>
      </c>
      <c r="L1575">
        <v>419</v>
      </c>
      <c r="M1575">
        <v>11.5</v>
      </c>
      <c r="N1575">
        <v>0</v>
      </c>
      <c r="O1575">
        <v>50</v>
      </c>
      <c r="P1575" t="s">
        <v>93</v>
      </c>
      <c r="Q1575" t="s">
        <v>120</v>
      </c>
      <c r="R1575">
        <v>10</v>
      </c>
    </row>
    <row r="1576" spans="1:18" x14ac:dyDescent="0.3">
      <c r="A1576">
        <v>165378</v>
      </c>
      <c r="B1576" t="s">
        <v>22</v>
      </c>
      <c r="C1576" t="s">
        <v>17</v>
      </c>
      <c r="D1576">
        <v>3997</v>
      </c>
      <c r="E1576">
        <v>896</v>
      </c>
      <c r="F1576">
        <v>945</v>
      </c>
      <c r="G1576">
        <v>97</v>
      </c>
      <c r="H1576">
        <v>41664</v>
      </c>
      <c r="I1576">
        <v>16</v>
      </c>
      <c r="J1576">
        <v>49</v>
      </c>
      <c r="K1576">
        <v>915</v>
      </c>
      <c r="L1576">
        <v>919</v>
      </c>
      <c r="M1576">
        <v>10.625</v>
      </c>
      <c r="N1576">
        <v>0</v>
      </c>
      <c r="O1576">
        <v>37</v>
      </c>
      <c r="P1576" t="s">
        <v>94</v>
      </c>
      <c r="Q1576" t="s">
        <v>122</v>
      </c>
      <c r="R1576">
        <v>23</v>
      </c>
    </row>
    <row r="1577" spans="1:18" x14ac:dyDescent="0.3">
      <c r="A1577">
        <v>160196</v>
      </c>
      <c r="B1577" t="s">
        <v>22</v>
      </c>
      <c r="C1577" t="s">
        <v>17</v>
      </c>
      <c r="D1577">
        <v>3461</v>
      </c>
      <c r="E1577">
        <v>404</v>
      </c>
      <c r="F1577">
        <v>514</v>
      </c>
      <c r="G1577">
        <v>90</v>
      </c>
      <c r="H1577">
        <v>17618</v>
      </c>
      <c r="I1577">
        <v>3</v>
      </c>
      <c r="J1577">
        <v>67</v>
      </c>
      <c r="K1577">
        <v>423</v>
      </c>
      <c r="L1577">
        <v>479</v>
      </c>
      <c r="M1577">
        <v>6.153846154</v>
      </c>
      <c r="N1577">
        <v>0</v>
      </c>
      <c r="O1577">
        <v>46</v>
      </c>
      <c r="P1577" t="s">
        <v>95</v>
      </c>
      <c r="Q1577" t="s">
        <v>121</v>
      </c>
      <c r="R1577">
        <v>10</v>
      </c>
    </row>
    <row r="1578" spans="1:18" x14ac:dyDescent="0.3">
      <c r="A1578">
        <v>57052</v>
      </c>
      <c r="B1578" t="s">
        <v>58</v>
      </c>
      <c r="C1578" t="s">
        <v>31</v>
      </c>
      <c r="D1578">
        <v>683</v>
      </c>
      <c r="E1578">
        <v>267</v>
      </c>
      <c r="F1578">
        <v>362</v>
      </c>
      <c r="G1578">
        <v>2</v>
      </c>
      <c r="H1578">
        <v>11879</v>
      </c>
      <c r="I1578">
        <v>1</v>
      </c>
      <c r="J1578">
        <v>84</v>
      </c>
      <c r="K1578">
        <v>309</v>
      </c>
      <c r="L1578">
        <v>325</v>
      </c>
      <c r="M1578">
        <v>16.571428569999998</v>
      </c>
      <c r="N1578">
        <v>0</v>
      </c>
      <c r="O1578">
        <v>50</v>
      </c>
      <c r="P1578" t="s">
        <v>92</v>
      </c>
      <c r="Q1578" t="s">
        <v>125</v>
      </c>
      <c r="R1578">
        <v>29</v>
      </c>
    </row>
    <row r="1579" spans="1:18" x14ac:dyDescent="0.3">
      <c r="A1579">
        <v>144577</v>
      </c>
      <c r="B1579" t="s">
        <v>22</v>
      </c>
      <c r="C1579" t="s">
        <v>14</v>
      </c>
      <c r="D1579">
        <v>5739</v>
      </c>
      <c r="E1579">
        <v>634</v>
      </c>
      <c r="F1579">
        <v>810</v>
      </c>
      <c r="G1579">
        <v>97</v>
      </c>
      <c r="H1579">
        <v>45680</v>
      </c>
      <c r="I1579">
        <v>8</v>
      </c>
      <c r="J1579">
        <v>45</v>
      </c>
      <c r="K1579">
        <v>670</v>
      </c>
      <c r="L1579">
        <v>792</v>
      </c>
      <c r="M1579">
        <v>9.2857142859999993</v>
      </c>
      <c r="N1579">
        <v>1</v>
      </c>
      <c r="O1579">
        <v>81</v>
      </c>
      <c r="P1579" t="s">
        <v>96</v>
      </c>
      <c r="Q1579" t="s">
        <v>123</v>
      </c>
      <c r="R1579">
        <v>15</v>
      </c>
    </row>
    <row r="1580" spans="1:18" x14ac:dyDescent="0.3">
      <c r="A1580">
        <v>103591</v>
      </c>
      <c r="B1580" t="s">
        <v>37</v>
      </c>
      <c r="C1580" t="s">
        <v>14</v>
      </c>
      <c r="D1580">
        <v>150</v>
      </c>
      <c r="E1580">
        <v>202</v>
      </c>
      <c r="F1580">
        <v>258</v>
      </c>
      <c r="G1580">
        <v>0</v>
      </c>
      <c r="H1580">
        <v>8084</v>
      </c>
      <c r="I1580">
        <v>1</v>
      </c>
      <c r="J1580">
        <v>90</v>
      </c>
      <c r="K1580">
        <v>251</v>
      </c>
      <c r="L1580">
        <v>223</v>
      </c>
      <c r="M1580">
        <v>6.1</v>
      </c>
      <c r="N1580">
        <v>39002</v>
      </c>
      <c r="O1580">
        <v>0</v>
      </c>
      <c r="P1580" t="s">
        <v>92</v>
      </c>
      <c r="Q1580" t="s">
        <v>125</v>
      </c>
      <c r="R1580">
        <v>3</v>
      </c>
    </row>
    <row r="1581" spans="1:18" x14ac:dyDescent="0.3">
      <c r="A1581">
        <v>111708</v>
      </c>
      <c r="B1581" t="s">
        <v>33</v>
      </c>
      <c r="C1581" t="s">
        <v>17</v>
      </c>
      <c r="D1581">
        <v>502</v>
      </c>
      <c r="E1581">
        <v>247</v>
      </c>
      <c r="F1581">
        <v>336</v>
      </c>
      <c r="G1581">
        <v>0</v>
      </c>
      <c r="H1581">
        <v>11053</v>
      </c>
      <c r="I1581">
        <v>2</v>
      </c>
      <c r="J1581">
        <v>75</v>
      </c>
      <c r="K1581">
        <v>298</v>
      </c>
      <c r="L1581">
        <v>292</v>
      </c>
      <c r="M1581">
        <v>9</v>
      </c>
      <c r="N1581">
        <v>0</v>
      </c>
      <c r="O1581">
        <v>0</v>
      </c>
      <c r="P1581" t="s">
        <v>94</v>
      </c>
      <c r="Q1581" t="s">
        <v>122</v>
      </c>
      <c r="R1581">
        <v>15</v>
      </c>
    </row>
    <row r="1582" spans="1:18" x14ac:dyDescent="0.3">
      <c r="A1582">
        <v>89030</v>
      </c>
      <c r="B1582" t="s">
        <v>16</v>
      </c>
      <c r="C1582" t="s">
        <v>17</v>
      </c>
      <c r="D1582">
        <v>539</v>
      </c>
      <c r="E1582">
        <v>268</v>
      </c>
      <c r="F1582">
        <v>384</v>
      </c>
      <c r="G1582">
        <v>0</v>
      </c>
      <c r="H1582">
        <v>10905</v>
      </c>
      <c r="I1582">
        <v>15</v>
      </c>
      <c r="J1582">
        <v>45</v>
      </c>
      <c r="K1582">
        <v>303</v>
      </c>
      <c r="L1582">
        <v>377</v>
      </c>
      <c r="M1582">
        <v>5.625</v>
      </c>
      <c r="N1582">
        <v>0</v>
      </c>
      <c r="O1582">
        <v>72</v>
      </c>
      <c r="P1582" t="s">
        <v>102</v>
      </c>
      <c r="Q1582" t="s">
        <v>123</v>
      </c>
      <c r="R1582">
        <v>11</v>
      </c>
    </row>
    <row r="1583" spans="1:18" x14ac:dyDescent="0.3">
      <c r="A1583">
        <v>169678</v>
      </c>
      <c r="B1583" t="s">
        <v>22</v>
      </c>
      <c r="C1583" t="s">
        <v>17</v>
      </c>
      <c r="D1583">
        <v>1856</v>
      </c>
      <c r="E1583">
        <v>504</v>
      </c>
      <c r="F1583">
        <v>536</v>
      </c>
      <c r="G1583">
        <v>33</v>
      </c>
      <c r="H1583">
        <v>17132</v>
      </c>
      <c r="I1583">
        <v>6</v>
      </c>
      <c r="J1583">
        <v>63</v>
      </c>
      <c r="K1583">
        <v>523</v>
      </c>
      <c r="L1583">
        <v>516</v>
      </c>
      <c r="M1583">
        <v>13</v>
      </c>
      <c r="N1583">
        <v>0</v>
      </c>
      <c r="O1583">
        <v>73</v>
      </c>
      <c r="P1583" t="s">
        <v>94</v>
      </c>
      <c r="Q1583" t="s">
        <v>122</v>
      </c>
      <c r="R1583">
        <v>20</v>
      </c>
    </row>
    <row r="1584" spans="1:18" x14ac:dyDescent="0.3">
      <c r="A1584">
        <v>95831</v>
      </c>
      <c r="B1584" t="s">
        <v>16</v>
      </c>
      <c r="C1584" t="s">
        <v>14</v>
      </c>
      <c r="D1584">
        <v>301</v>
      </c>
      <c r="E1584">
        <v>238</v>
      </c>
      <c r="F1584">
        <v>347</v>
      </c>
      <c r="G1584">
        <v>0</v>
      </c>
      <c r="H1584">
        <v>12366</v>
      </c>
      <c r="I1584">
        <v>0</v>
      </c>
      <c r="J1584">
        <v>80</v>
      </c>
      <c r="K1584">
        <v>354</v>
      </c>
      <c r="L1584">
        <v>267</v>
      </c>
      <c r="M1584">
        <v>10.5</v>
      </c>
      <c r="N1584">
        <v>1</v>
      </c>
      <c r="O1584">
        <v>70</v>
      </c>
      <c r="P1584" t="s">
        <v>92</v>
      </c>
      <c r="Q1584" t="s">
        <v>125</v>
      </c>
      <c r="R1584">
        <v>10</v>
      </c>
    </row>
    <row r="1585" spans="1:18" x14ac:dyDescent="0.3">
      <c r="A1585">
        <v>48047</v>
      </c>
      <c r="B1585" t="s">
        <v>44</v>
      </c>
      <c r="C1585" t="s">
        <v>17</v>
      </c>
      <c r="D1585">
        <v>1075</v>
      </c>
      <c r="E1585">
        <v>511</v>
      </c>
      <c r="F1585">
        <v>590</v>
      </c>
      <c r="G1585">
        <v>6</v>
      </c>
      <c r="H1585">
        <v>20216</v>
      </c>
      <c r="I1585">
        <v>4</v>
      </c>
      <c r="J1585">
        <v>41</v>
      </c>
      <c r="K1585">
        <v>556</v>
      </c>
      <c r="L1585">
        <v>552</v>
      </c>
      <c r="M1585">
        <v>5.8</v>
      </c>
      <c r="N1585">
        <v>0</v>
      </c>
      <c r="O1585">
        <v>0</v>
      </c>
      <c r="P1585" t="s">
        <v>95</v>
      </c>
      <c r="Q1585" t="s">
        <v>121</v>
      </c>
      <c r="R1585">
        <v>6</v>
      </c>
    </row>
    <row r="1586" spans="1:18" x14ac:dyDescent="0.3">
      <c r="A1586">
        <v>156378</v>
      </c>
      <c r="B1586" t="s">
        <v>22</v>
      </c>
      <c r="C1586" t="s">
        <v>17</v>
      </c>
      <c r="D1586">
        <v>5000</v>
      </c>
      <c r="E1586">
        <v>738</v>
      </c>
      <c r="F1586">
        <v>959</v>
      </c>
      <c r="G1586">
        <v>99</v>
      </c>
      <c r="H1586">
        <v>50907</v>
      </c>
      <c r="I1586">
        <v>9</v>
      </c>
      <c r="J1586">
        <v>48</v>
      </c>
      <c r="K1586">
        <v>963</v>
      </c>
      <c r="L1586">
        <v>797</v>
      </c>
      <c r="M1586">
        <v>11</v>
      </c>
      <c r="N1586">
        <v>0</v>
      </c>
      <c r="O1586">
        <v>69</v>
      </c>
      <c r="P1586" t="s">
        <v>94</v>
      </c>
      <c r="Q1586" t="s">
        <v>122</v>
      </c>
      <c r="R1586">
        <v>13</v>
      </c>
    </row>
    <row r="1587" spans="1:18" x14ac:dyDescent="0.3">
      <c r="A1587">
        <v>58130</v>
      </c>
      <c r="B1587" t="s">
        <v>58</v>
      </c>
      <c r="C1587" t="s">
        <v>17</v>
      </c>
      <c r="D1587">
        <v>283</v>
      </c>
      <c r="E1587">
        <v>149</v>
      </c>
      <c r="F1587">
        <v>227</v>
      </c>
      <c r="G1587">
        <v>0</v>
      </c>
      <c r="H1587">
        <v>7466</v>
      </c>
      <c r="I1587">
        <v>0</v>
      </c>
      <c r="J1587">
        <v>73</v>
      </c>
      <c r="K1587">
        <v>168</v>
      </c>
      <c r="L1587">
        <v>207</v>
      </c>
      <c r="M1587">
        <v>5.1111111109999996</v>
      </c>
      <c r="N1587">
        <v>0</v>
      </c>
      <c r="O1587">
        <v>0</v>
      </c>
      <c r="P1587" t="s">
        <v>100</v>
      </c>
      <c r="Q1587" t="s">
        <v>125</v>
      </c>
      <c r="R1587">
        <v>7</v>
      </c>
    </row>
    <row r="1588" spans="1:18" x14ac:dyDescent="0.3">
      <c r="A1588">
        <v>111459</v>
      </c>
      <c r="B1588" t="s">
        <v>33</v>
      </c>
      <c r="C1588" t="s">
        <v>17</v>
      </c>
      <c r="D1588">
        <v>1054</v>
      </c>
      <c r="E1588">
        <v>584</v>
      </c>
      <c r="F1588">
        <v>726</v>
      </c>
      <c r="G1588">
        <v>11</v>
      </c>
      <c r="H1588">
        <v>26074</v>
      </c>
      <c r="I1588">
        <v>2</v>
      </c>
      <c r="J1588">
        <v>63</v>
      </c>
      <c r="K1588">
        <v>644</v>
      </c>
      <c r="L1588">
        <v>652</v>
      </c>
      <c r="M1588">
        <v>13.53846154</v>
      </c>
      <c r="N1588">
        <v>28</v>
      </c>
      <c r="O1588">
        <v>39</v>
      </c>
      <c r="P1588" t="s">
        <v>93</v>
      </c>
      <c r="Q1588" t="s">
        <v>120</v>
      </c>
      <c r="R1588">
        <v>20</v>
      </c>
    </row>
    <row r="1589" spans="1:18" x14ac:dyDescent="0.3">
      <c r="A1589">
        <v>77574</v>
      </c>
      <c r="B1589" t="s">
        <v>36</v>
      </c>
      <c r="C1589" t="s">
        <v>17</v>
      </c>
      <c r="D1589">
        <v>1260</v>
      </c>
      <c r="E1589">
        <v>252</v>
      </c>
      <c r="F1589">
        <v>404</v>
      </c>
      <c r="G1589">
        <v>24</v>
      </c>
      <c r="H1589">
        <v>17617</v>
      </c>
      <c r="I1589">
        <v>6</v>
      </c>
      <c r="J1589">
        <v>79</v>
      </c>
      <c r="K1589">
        <v>357</v>
      </c>
      <c r="L1589">
        <v>309</v>
      </c>
      <c r="M1589">
        <v>4.8571428570000004</v>
      </c>
      <c r="N1589">
        <v>2</v>
      </c>
      <c r="O1589">
        <v>74</v>
      </c>
      <c r="P1589" t="s">
        <v>89</v>
      </c>
      <c r="Q1589" t="s">
        <v>120</v>
      </c>
      <c r="R1589">
        <v>5</v>
      </c>
    </row>
    <row r="1590" spans="1:18" x14ac:dyDescent="0.3">
      <c r="A1590">
        <v>157536</v>
      </c>
      <c r="B1590" t="s">
        <v>22</v>
      </c>
      <c r="C1590" t="s">
        <v>17</v>
      </c>
      <c r="D1590">
        <v>3009</v>
      </c>
      <c r="E1590">
        <v>411</v>
      </c>
      <c r="F1590">
        <v>546</v>
      </c>
      <c r="G1590">
        <v>85</v>
      </c>
      <c r="H1590">
        <v>20728</v>
      </c>
      <c r="I1590">
        <v>12</v>
      </c>
      <c r="J1590">
        <v>39</v>
      </c>
      <c r="K1590">
        <v>455</v>
      </c>
      <c r="L1590">
        <v>493</v>
      </c>
      <c r="M1590">
        <v>12.5</v>
      </c>
      <c r="N1590">
        <v>2</v>
      </c>
      <c r="O1590">
        <v>78</v>
      </c>
      <c r="P1590" t="s">
        <v>89</v>
      </c>
      <c r="Q1590" t="s">
        <v>120</v>
      </c>
      <c r="R1590">
        <v>17</v>
      </c>
    </row>
    <row r="1591" spans="1:18" x14ac:dyDescent="0.3">
      <c r="A1591">
        <v>86270</v>
      </c>
      <c r="B1591" t="s">
        <v>53</v>
      </c>
      <c r="C1591" t="s">
        <v>14</v>
      </c>
      <c r="D1591">
        <v>462</v>
      </c>
      <c r="E1591">
        <v>224</v>
      </c>
      <c r="F1591">
        <v>253</v>
      </c>
      <c r="G1591">
        <v>0</v>
      </c>
      <c r="H1591">
        <v>8866</v>
      </c>
      <c r="I1591">
        <v>1</v>
      </c>
      <c r="J1591">
        <v>55</v>
      </c>
      <c r="K1591">
        <v>264</v>
      </c>
      <c r="L1591">
        <v>248</v>
      </c>
      <c r="M1591">
        <v>8</v>
      </c>
      <c r="N1591">
        <v>2</v>
      </c>
      <c r="O1591">
        <v>42</v>
      </c>
      <c r="P1591" t="s">
        <v>89</v>
      </c>
      <c r="Q1591" t="s">
        <v>120</v>
      </c>
      <c r="R1591">
        <v>16</v>
      </c>
    </row>
    <row r="1592" spans="1:18" x14ac:dyDescent="0.3">
      <c r="A1592">
        <v>71882</v>
      </c>
      <c r="B1592" t="s">
        <v>30</v>
      </c>
      <c r="C1592" t="s">
        <v>17</v>
      </c>
      <c r="D1592">
        <v>574</v>
      </c>
      <c r="E1592">
        <v>299</v>
      </c>
      <c r="F1592">
        <v>420</v>
      </c>
      <c r="G1592">
        <v>0</v>
      </c>
      <c r="H1592">
        <v>17296</v>
      </c>
      <c r="I1592">
        <v>3</v>
      </c>
      <c r="J1592">
        <v>72</v>
      </c>
      <c r="K1592">
        <v>363</v>
      </c>
      <c r="L1592">
        <v>360</v>
      </c>
      <c r="M1592">
        <v>6.1666666670000003</v>
      </c>
      <c r="N1592">
        <v>0</v>
      </c>
      <c r="O1592">
        <v>0</v>
      </c>
      <c r="P1592" t="s">
        <v>89</v>
      </c>
      <c r="Q1592" t="s">
        <v>120</v>
      </c>
      <c r="R1592">
        <v>14</v>
      </c>
    </row>
    <row r="1593" spans="1:18" x14ac:dyDescent="0.3">
      <c r="A1593">
        <v>53213</v>
      </c>
      <c r="B1593" t="s">
        <v>54</v>
      </c>
      <c r="C1593" t="s">
        <v>17</v>
      </c>
      <c r="D1593">
        <v>402</v>
      </c>
      <c r="E1593">
        <v>194</v>
      </c>
      <c r="F1593">
        <v>267</v>
      </c>
      <c r="G1593">
        <v>0</v>
      </c>
      <c r="H1593">
        <v>8742</v>
      </c>
      <c r="I1593">
        <v>0</v>
      </c>
      <c r="J1593">
        <v>84</v>
      </c>
      <c r="K1593">
        <v>229</v>
      </c>
      <c r="L1593">
        <v>234</v>
      </c>
      <c r="M1593">
        <v>12</v>
      </c>
      <c r="N1593">
        <v>0</v>
      </c>
      <c r="O1593">
        <v>53</v>
      </c>
      <c r="P1593" t="s">
        <v>100</v>
      </c>
      <c r="Q1593" t="s">
        <v>125</v>
      </c>
      <c r="R1593">
        <v>15</v>
      </c>
    </row>
    <row r="1594" spans="1:18" x14ac:dyDescent="0.3">
      <c r="A1594">
        <v>121292</v>
      </c>
      <c r="B1594" t="s">
        <v>21</v>
      </c>
      <c r="C1594" t="s">
        <v>17</v>
      </c>
      <c r="D1594">
        <v>557</v>
      </c>
      <c r="E1594">
        <v>211</v>
      </c>
      <c r="F1594">
        <v>205</v>
      </c>
      <c r="G1594">
        <v>0</v>
      </c>
      <c r="H1594">
        <v>5550</v>
      </c>
      <c r="I1594">
        <v>30</v>
      </c>
      <c r="J1594">
        <v>60</v>
      </c>
      <c r="K1594">
        <v>188</v>
      </c>
      <c r="L1594">
        <v>221</v>
      </c>
      <c r="M1594">
        <v>13</v>
      </c>
      <c r="N1594">
        <v>3</v>
      </c>
      <c r="O1594">
        <v>0</v>
      </c>
      <c r="P1594" t="s">
        <v>102</v>
      </c>
      <c r="Q1594" t="s">
        <v>123</v>
      </c>
      <c r="R1594">
        <v>16</v>
      </c>
    </row>
    <row r="1595" spans="1:18" x14ac:dyDescent="0.3">
      <c r="A1595">
        <v>101614</v>
      </c>
      <c r="B1595" t="s">
        <v>37</v>
      </c>
      <c r="C1595" t="s">
        <v>17</v>
      </c>
      <c r="D1595">
        <v>320</v>
      </c>
      <c r="E1595">
        <v>148</v>
      </c>
      <c r="F1595">
        <v>233</v>
      </c>
      <c r="G1595">
        <v>0</v>
      </c>
      <c r="H1595">
        <v>9379</v>
      </c>
      <c r="I1595">
        <v>0</v>
      </c>
      <c r="J1595">
        <v>78</v>
      </c>
      <c r="K1595">
        <v>183</v>
      </c>
      <c r="L1595">
        <v>202</v>
      </c>
      <c r="M1595">
        <v>13.33333333</v>
      </c>
      <c r="N1595">
        <v>0</v>
      </c>
      <c r="O1595">
        <v>53</v>
      </c>
      <c r="P1595" t="s">
        <v>92</v>
      </c>
      <c r="Q1595" t="s">
        <v>125</v>
      </c>
      <c r="R1595">
        <v>21</v>
      </c>
    </row>
    <row r="1596" spans="1:18" x14ac:dyDescent="0.3">
      <c r="A1596">
        <v>161479</v>
      </c>
      <c r="B1596" t="s">
        <v>51</v>
      </c>
      <c r="C1596" t="s">
        <v>17</v>
      </c>
      <c r="D1596">
        <v>758</v>
      </c>
      <c r="E1596">
        <v>407</v>
      </c>
      <c r="F1596">
        <v>457</v>
      </c>
      <c r="G1596">
        <v>0</v>
      </c>
      <c r="H1596">
        <v>17576</v>
      </c>
      <c r="I1596">
        <v>4</v>
      </c>
      <c r="J1596">
        <v>53</v>
      </c>
      <c r="K1596">
        <v>409</v>
      </c>
      <c r="L1596">
        <v>455</v>
      </c>
      <c r="M1596">
        <v>7.4545454549999999</v>
      </c>
      <c r="N1596">
        <v>2</v>
      </c>
      <c r="O1596">
        <v>76</v>
      </c>
      <c r="P1596" t="s">
        <v>91</v>
      </c>
      <c r="Q1596" t="s">
        <v>122</v>
      </c>
      <c r="R1596">
        <v>11</v>
      </c>
    </row>
    <row r="1597" spans="1:18" x14ac:dyDescent="0.3">
      <c r="A1597">
        <v>74183</v>
      </c>
      <c r="B1597" t="s">
        <v>30</v>
      </c>
      <c r="C1597" t="s">
        <v>17</v>
      </c>
      <c r="D1597">
        <v>836</v>
      </c>
      <c r="E1597">
        <v>332</v>
      </c>
      <c r="F1597">
        <v>425</v>
      </c>
      <c r="G1597">
        <v>15</v>
      </c>
      <c r="H1597">
        <v>13813</v>
      </c>
      <c r="I1597">
        <v>3</v>
      </c>
      <c r="J1597">
        <v>74</v>
      </c>
      <c r="K1597">
        <v>354</v>
      </c>
      <c r="L1597">
        <v>380</v>
      </c>
      <c r="M1597">
        <v>4.4761904760000002</v>
      </c>
      <c r="N1597">
        <v>2</v>
      </c>
      <c r="O1597">
        <v>0</v>
      </c>
      <c r="P1597" t="s">
        <v>97</v>
      </c>
      <c r="Q1597">
        <v>0</v>
      </c>
      <c r="R1597">
        <v>5</v>
      </c>
    </row>
    <row r="1598" spans="1:18" x14ac:dyDescent="0.3">
      <c r="A1598">
        <v>53611</v>
      </c>
      <c r="B1598" t="s">
        <v>54</v>
      </c>
      <c r="C1598" t="s">
        <v>17</v>
      </c>
      <c r="D1598">
        <v>468</v>
      </c>
      <c r="E1598">
        <v>245</v>
      </c>
      <c r="F1598">
        <v>315</v>
      </c>
      <c r="G1598">
        <v>0</v>
      </c>
      <c r="H1598">
        <v>11358</v>
      </c>
      <c r="I1598">
        <v>0</v>
      </c>
      <c r="J1598">
        <v>66</v>
      </c>
      <c r="K1598">
        <v>308</v>
      </c>
      <c r="L1598">
        <v>294</v>
      </c>
      <c r="M1598">
        <v>8</v>
      </c>
      <c r="N1598">
        <v>28</v>
      </c>
      <c r="O1598">
        <v>43</v>
      </c>
      <c r="P1598" t="s">
        <v>99</v>
      </c>
      <c r="Q1598" t="s">
        <v>122</v>
      </c>
      <c r="R1598">
        <v>1825</v>
      </c>
    </row>
    <row r="1599" spans="1:18" x14ac:dyDescent="0.3">
      <c r="A1599">
        <v>143610</v>
      </c>
      <c r="B1599" t="s">
        <v>22</v>
      </c>
      <c r="C1599" t="s">
        <v>17</v>
      </c>
      <c r="D1599">
        <v>5000</v>
      </c>
      <c r="E1599">
        <v>569</v>
      </c>
      <c r="F1599">
        <v>932</v>
      </c>
      <c r="G1599">
        <v>99</v>
      </c>
      <c r="H1599">
        <v>52576</v>
      </c>
      <c r="I1599">
        <v>21</v>
      </c>
      <c r="J1599">
        <v>34</v>
      </c>
      <c r="K1599">
        <v>936</v>
      </c>
      <c r="L1599">
        <v>712</v>
      </c>
      <c r="M1599">
        <v>15</v>
      </c>
      <c r="N1599">
        <v>0</v>
      </c>
      <c r="O1599">
        <v>0</v>
      </c>
      <c r="P1599" t="s">
        <v>96</v>
      </c>
      <c r="Q1599" t="s">
        <v>123</v>
      </c>
      <c r="R1599">
        <v>525</v>
      </c>
    </row>
    <row r="1600" spans="1:18" x14ac:dyDescent="0.3">
      <c r="A1600">
        <v>158534</v>
      </c>
      <c r="B1600" t="s">
        <v>22</v>
      </c>
      <c r="C1600" t="s">
        <v>17</v>
      </c>
      <c r="D1600">
        <v>2541</v>
      </c>
      <c r="E1600">
        <v>423</v>
      </c>
      <c r="F1600">
        <v>528</v>
      </c>
      <c r="G1600">
        <v>75</v>
      </c>
      <c r="H1600">
        <v>19220</v>
      </c>
      <c r="I1600">
        <v>16</v>
      </c>
      <c r="J1600">
        <v>48</v>
      </c>
      <c r="K1600">
        <v>486</v>
      </c>
      <c r="L1600">
        <v>454</v>
      </c>
      <c r="M1600">
        <v>24.285714290000001</v>
      </c>
      <c r="N1600">
        <v>0</v>
      </c>
      <c r="O1600">
        <v>49</v>
      </c>
      <c r="P1600" t="s">
        <v>94</v>
      </c>
      <c r="Q1600" t="s">
        <v>122</v>
      </c>
      <c r="R1600">
        <v>25</v>
      </c>
    </row>
    <row r="1601" spans="1:18" x14ac:dyDescent="0.3">
      <c r="A1601">
        <v>66265</v>
      </c>
      <c r="B1601" t="s">
        <v>30</v>
      </c>
      <c r="C1601" t="s">
        <v>14</v>
      </c>
      <c r="D1601">
        <v>497</v>
      </c>
      <c r="E1601">
        <v>362</v>
      </c>
      <c r="F1601">
        <v>421</v>
      </c>
      <c r="G1601">
        <v>0</v>
      </c>
      <c r="H1601">
        <v>13649</v>
      </c>
      <c r="I1601">
        <v>7</v>
      </c>
      <c r="J1601">
        <v>79</v>
      </c>
      <c r="K1601">
        <v>452</v>
      </c>
      <c r="L1601">
        <v>384</v>
      </c>
      <c r="M1601">
        <v>20.416666670000001</v>
      </c>
      <c r="N1601">
        <v>1</v>
      </c>
      <c r="O1601">
        <v>52</v>
      </c>
      <c r="P1601" t="s">
        <v>99</v>
      </c>
      <c r="Q1601" t="s">
        <v>122</v>
      </c>
      <c r="R1601">
        <v>40</v>
      </c>
    </row>
    <row r="1602" spans="1:18" x14ac:dyDescent="0.3">
      <c r="A1602">
        <v>141468</v>
      </c>
      <c r="B1602" t="s">
        <v>24</v>
      </c>
      <c r="C1602" t="s">
        <v>14</v>
      </c>
      <c r="D1602">
        <v>1003</v>
      </c>
      <c r="E1602">
        <v>258</v>
      </c>
      <c r="F1602">
        <v>386</v>
      </c>
      <c r="G1602">
        <v>5</v>
      </c>
      <c r="H1602">
        <v>15748</v>
      </c>
      <c r="I1602">
        <v>12</v>
      </c>
      <c r="J1602">
        <v>13</v>
      </c>
      <c r="K1602">
        <v>322</v>
      </c>
      <c r="L1602">
        <v>318</v>
      </c>
      <c r="M1602">
        <v>25</v>
      </c>
      <c r="N1602">
        <v>0</v>
      </c>
      <c r="O1602">
        <v>79</v>
      </c>
      <c r="P1602" t="s">
        <v>91</v>
      </c>
      <c r="Q1602" t="s">
        <v>122</v>
      </c>
      <c r="R1602">
        <v>25</v>
      </c>
    </row>
    <row r="1603" spans="1:18" x14ac:dyDescent="0.3">
      <c r="A1603">
        <v>121683</v>
      </c>
      <c r="B1603" t="s">
        <v>21</v>
      </c>
      <c r="C1603" t="s">
        <v>14</v>
      </c>
      <c r="D1603">
        <v>770</v>
      </c>
      <c r="E1603">
        <v>477</v>
      </c>
      <c r="F1603">
        <v>578</v>
      </c>
      <c r="G1603">
        <v>0</v>
      </c>
      <c r="H1603">
        <v>19810</v>
      </c>
      <c r="I1603">
        <v>8</v>
      </c>
      <c r="J1603">
        <v>54</v>
      </c>
      <c r="K1603">
        <v>522</v>
      </c>
      <c r="L1603">
        <v>522</v>
      </c>
      <c r="M1603">
        <v>20</v>
      </c>
      <c r="N1603">
        <v>1</v>
      </c>
      <c r="O1603">
        <v>46</v>
      </c>
      <c r="P1603" t="s">
        <v>94</v>
      </c>
      <c r="Q1603" t="s">
        <v>122</v>
      </c>
      <c r="R1603">
        <v>10</v>
      </c>
    </row>
    <row r="1604" spans="1:18" x14ac:dyDescent="0.3">
      <c r="A1604">
        <v>130239</v>
      </c>
      <c r="B1604" t="s">
        <v>49</v>
      </c>
      <c r="C1604" t="s">
        <v>14</v>
      </c>
      <c r="D1604">
        <v>739</v>
      </c>
      <c r="E1604">
        <v>369</v>
      </c>
      <c r="F1604">
        <v>428</v>
      </c>
      <c r="G1604">
        <v>0</v>
      </c>
      <c r="H1604">
        <v>14453</v>
      </c>
      <c r="I1604">
        <v>3</v>
      </c>
      <c r="J1604">
        <v>53</v>
      </c>
      <c r="K1604">
        <v>368</v>
      </c>
      <c r="L1604">
        <v>419</v>
      </c>
      <c r="M1604">
        <v>20</v>
      </c>
      <c r="N1604">
        <v>0</v>
      </c>
      <c r="O1604">
        <v>41</v>
      </c>
      <c r="P1604" t="s">
        <v>91</v>
      </c>
      <c r="Q1604" t="s">
        <v>122</v>
      </c>
      <c r="R1604">
        <v>20</v>
      </c>
    </row>
    <row r="1605" spans="1:18" x14ac:dyDescent="0.3">
      <c r="A1605">
        <v>987</v>
      </c>
      <c r="B1605" t="s">
        <v>40</v>
      </c>
      <c r="C1605" t="s">
        <v>17</v>
      </c>
      <c r="D1605">
        <v>2140</v>
      </c>
      <c r="E1605">
        <v>773</v>
      </c>
      <c r="F1605">
        <v>850</v>
      </c>
      <c r="G1605">
        <v>59</v>
      </c>
      <c r="H1605">
        <v>33069</v>
      </c>
      <c r="I1605">
        <v>1</v>
      </c>
      <c r="J1605">
        <v>48</v>
      </c>
      <c r="K1605">
        <v>789</v>
      </c>
      <c r="L1605">
        <v>816</v>
      </c>
      <c r="M1605">
        <v>3.7619047619999999</v>
      </c>
      <c r="N1605">
        <v>0</v>
      </c>
      <c r="O1605">
        <v>54</v>
      </c>
      <c r="P1605" t="s">
        <v>94</v>
      </c>
      <c r="Q1605" t="s">
        <v>122</v>
      </c>
      <c r="R1605">
        <v>3</v>
      </c>
    </row>
    <row r="1606" spans="1:18" x14ac:dyDescent="0.3">
      <c r="A1606">
        <v>76585</v>
      </c>
      <c r="B1606" t="s">
        <v>48</v>
      </c>
      <c r="C1606" t="s">
        <v>17</v>
      </c>
      <c r="D1606">
        <v>1282</v>
      </c>
      <c r="E1606">
        <v>550</v>
      </c>
      <c r="F1606">
        <v>703</v>
      </c>
      <c r="G1606">
        <v>15</v>
      </c>
      <c r="H1606">
        <v>26007</v>
      </c>
      <c r="I1606">
        <v>2</v>
      </c>
      <c r="J1606">
        <v>66</v>
      </c>
      <c r="K1606">
        <v>637</v>
      </c>
      <c r="L1606">
        <v>607</v>
      </c>
      <c r="M1606">
        <v>4.8571428570000004</v>
      </c>
      <c r="N1606">
        <v>0</v>
      </c>
      <c r="O1606">
        <v>66</v>
      </c>
      <c r="P1606" t="s">
        <v>93</v>
      </c>
      <c r="Q1606" t="s">
        <v>120</v>
      </c>
      <c r="R1606">
        <v>5</v>
      </c>
    </row>
    <row r="1607" spans="1:18" x14ac:dyDescent="0.3">
      <c r="A1607">
        <v>155240</v>
      </c>
      <c r="B1607" t="s">
        <v>22</v>
      </c>
      <c r="C1607" t="s">
        <v>17</v>
      </c>
      <c r="D1607">
        <v>1167</v>
      </c>
      <c r="E1607">
        <v>211</v>
      </c>
      <c r="F1607">
        <v>406</v>
      </c>
      <c r="G1607">
        <v>4</v>
      </c>
      <c r="H1607">
        <v>16425</v>
      </c>
      <c r="I1607">
        <v>6</v>
      </c>
      <c r="J1607">
        <v>21</v>
      </c>
      <c r="K1607">
        <v>272</v>
      </c>
      <c r="L1607">
        <v>329</v>
      </c>
      <c r="M1607">
        <v>11.14285714</v>
      </c>
      <c r="N1607">
        <v>28</v>
      </c>
      <c r="O1607">
        <v>75</v>
      </c>
      <c r="P1607" t="s">
        <v>89</v>
      </c>
      <c r="Q1607" t="s">
        <v>120</v>
      </c>
      <c r="R1607">
        <v>15</v>
      </c>
    </row>
    <row r="1608" spans="1:18" x14ac:dyDescent="0.3">
      <c r="A1608">
        <v>147841</v>
      </c>
      <c r="B1608" t="s">
        <v>22</v>
      </c>
      <c r="C1608" t="s">
        <v>17</v>
      </c>
      <c r="D1608">
        <v>5626</v>
      </c>
      <c r="E1608">
        <v>1023</v>
      </c>
      <c r="F1608">
        <v>1051</v>
      </c>
      <c r="G1608">
        <v>98</v>
      </c>
      <c r="H1608">
        <v>62324</v>
      </c>
      <c r="I1608">
        <v>20</v>
      </c>
      <c r="J1608">
        <v>40</v>
      </c>
      <c r="K1608">
        <v>1109</v>
      </c>
      <c r="L1608">
        <v>969</v>
      </c>
      <c r="M1608">
        <v>30.75</v>
      </c>
      <c r="N1608">
        <v>0</v>
      </c>
      <c r="O1608">
        <v>80</v>
      </c>
      <c r="P1608" t="s">
        <v>94</v>
      </c>
      <c r="Q1608" t="s">
        <v>122</v>
      </c>
      <c r="R1608">
        <v>100</v>
      </c>
    </row>
    <row r="1609" spans="1:18" x14ac:dyDescent="0.3">
      <c r="A1609">
        <v>140481</v>
      </c>
      <c r="B1609" t="s">
        <v>55</v>
      </c>
      <c r="C1609" t="s">
        <v>17</v>
      </c>
      <c r="D1609">
        <v>636</v>
      </c>
      <c r="E1609">
        <v>281</v>
      </c>
      <c r="F1609">
        <v>341</v>
      </c>
      <c r="G1609">
        <v>1</v>
      </c>
      <c r="H1609">
        <v>11957</v>
      </c>
      <c r="I1609">
        <v>4</v>
      </c>
      <c r="J1609">
        <v>47</v>
      </c>
      <c r="K1609">
        <v>311</v>
      </c>
      <c r="L1609">
        <v>295</v>
      </c>
      <c r="M1609">
        <v>8.75</v>
      </c>
      <c r="N1609">
        <v>2</v>
      </c>
      <c r="O1609">
        <v>45</v>
      </c>
      <c r="P1609" t="s">
        <v>105</v>
      </c>
      <c r="Q1609" t="s">
        <v>121</v>
      </c>
      <c r="R1609">
        <v>20</v>
      </c>
    </row>
    <row r="1610" spans="1:18" x14ac:dyDescent="0.3">
      <c r="A1610">
        <v>159034</v>
      </c>
      <c r="B1610" t="s">
        <v>22</v>
      </c>
      <c r="C1610" t="s">
        <v>14</v>
      </c>
      <c r="D1610">
        <v>1834</v>
      </c>
      <c r="E1610">
        <v>442</v>
      </c>
      <c r="F1610">
        <v>420</v>
      </c>
      <c r="G1610">
        <v>23</v>
      </c>
      <c r="H1610">
        <v>11448</v>
      </c>
      <c r="I1610">
        <v>20</v>
      </c>
      <c r="J1610">
        <v>46</v>
      </c>
      <c r="K1610">
        <v>371</v>
      </c>
      <c r="L1610">
        <v>441</v>
      </c>
      <c r="M1610">
        <v>14.8</v>
      </c>
      <c r="N1610">
        <v>1</v>
      </c>
      <c r="O1610">
        <v>81</v>
      </c>
      <c r="P1610" t="s">
        <v>104</v>
      </c>
      <c r="Q1610" t="s">
        <v>123</v>
      </c>
      <c r="R1610">
        <v>21</v>
      </c>
    </row>
    <row r="1611" spans="1:18" x14ac:dyDescent="0.3">
      <c r="A1611">
        <v>3933</v>
      </c>
      <c r="B1611" t="s">
        <v>16</v>
      </c>
      <c r="C1611" t="s">
        <v>14</v>
      </c>
      <c r="D1611">
        <v>912</v>
      </c>
      <c r="E1611">
        <v>334</v>
      </c>
      <c r="F1611">
        <v>453</v>
      </c>
      <c r="G1611">
        <v>0</v>
      </c>
      <c r="H1611">
        <v>14883</v>
      </c>
      <c r="I1611">
        <v>18</v>
      </c>
      <c r="J1611">
        <v>78</v>
      </c>
      <c r="K1611">
        <v>393</v>
      </c>
      <c r="L1611">
        <v>375</v>
      </c>
      <c r="M1611">
        <v>8.5625</v>
      </c>
      <c r="N1611">
        <v>1</v>
      </c>
      <c r="O1611">
        <v>31</v>
      </c>
      <c r="P1611" t="s">
        <v>104</v>
      </c>
      <c r="Q1611" t="s">
        <v>123</v>
      </c>
      <c r="R1611">
        <v>20</v>
      </c>
    </row>
    <row r="1612" spans="1:18" x14ac:dyDescent="0.3">
      <c r="A1612">
        <v>167138</v>
      </c>
      <c r="B1612" t="s">
        <v>22</v>
      </c>
      <c r="C1612" t="s">
        <v>17</v>
      </c>
      <c r="D1612">
        <v>2125</v>
      </c>
      <c r="E1612">
        <v>375</v>
      </c>
      <c r="F1612">
        <v>468</v>
      </c>
      <c r="G1612">
        <v>58</v>
      </c>
      <c r="H1612">
        <v>21196</v>
      </c>
      <c r="I1612">
        <v>9</v>
      </c>
      <c r="J1612">
        <v>57</v>
      </c>
      <c r="K1612">
        <v>399</v>
      </c>
      <c r="L1612">
        <v>411</v>
      </c>
      <c r="M1612">
        <v>20</v>
      </c>
      <c r="N1612">
        <v>0</v>
      </c>
      <c r="O1612">
        <v>44</v>
      </c>
      <c r="P1612" t="s">
        <v>96</v>
      </c>
      <c r="Q1612" t="s">
        <v>123</v>
      </c>
      <c r="R1612">
        <v>30</v>
      </c>
    </row>
    <row r="1613" spans="1:18" x14ac:dyDescent="0.3">
      <c r="A1613">
        <v>100900</v>
      </c>
      <c r="B1613" t="s">
        <v>37</v>
      </c>
      <c r="C1613" t="s">
        <v>17</v>
      </c>
      <c r="D1613">
        <v>1180</v>
      </c>
      <c r="E1613">
        <v>513</v>
      </c>
      <c r="F1613">
        <v>607</v>
      </c>
      <c r="G1613">
        <v>7</v>
      </c>
      <c r="H1613">
        <v>19444</v>
      </c>
      <c r="I1613">
        <v>4</v>
      </c>
      <c r="J1613">
        <v>55</v>
      </c>
      <c r="K1613">
        <v>548</v>
      </c>
      <c r="L1613">
        <v>554</v>
      </c>
      <c r="M1613">
        <v>5.5</v>
      </c>
      <c r="N1613">
        <v>2</v>
      </c>
      <c r="O1613">
        <v>0</v>
      </c>
      <c r="P1613" t="s">
        <v>93</v>
      </c>
      <c r="Q1613" t="s">
        <v>120</v>
      </c>
      <c r="R1613">
        <v>5</v>
      </c>
    </row>
    <row r="1614" spans="1:18" x14ac:dyDescent="0.3">
      <c r="A1614">
        <v>161634</v>
      </c>
      <c r="B1614" t="s">
        <v>22</v>
      </c>
      <c r="C1614" t="s">
        <v>17</v>
      </c>
      <c r="D1614">
        <v>669</v>
      </c>
      <c r="E1614">
        <v>190</v>
      </c>
      <c r="F1614">
        <v>226</v>
      </c>
      <c r="G1614">
        <v>0</v>
      </c>
      <c r="H1614">
        <v>7245</v>
      </c>
      <c r="I1614">
        <v>28</v>
      </c>
      <c r="J1614">
        <v>50</v>
      </c>
      <c r="K1614">
        <v>198</v>
      </c>
      <c r="L1614">
        <v>214</v>
      </c>
      <c r="M1614">
        <v>8.4</v>
      </c>
      <c r="N1614">
        <v>28</v>
      </c>
      <c r="O1614">
        <v>34</v>
      </c>
      <c r="P1614" t="s">
        <v>89</v>
      </c>
      <c r="Q1614" t="s">
        <v>120</v>
      </c>
      <c r="R1614">
        <v>15</v>
      </c>
    </row>
    <row r="1615" spans="1:18" x14ac:dyDescent="0.3">
      <c r="A1615">
        <v>162945</v>
      </c>
      <c r="B1615" t="s">
        <v>22</v>
      </c>
      <c r="C1615" t="s">
        <v>17</v>
      </c>
      <c r="D1615">
        <v>1167.273896595208</v>
      </c>
      <c r="E1615">
        <v>132</v>
      </c>
      <c r="F1615">
        <v>186</v>
      </c>
      <c r="G1615">
        <v>0</v>
      </c>
      <c r="H1615">
        <v>9308</v>
      </c>
      <c r="I1615">
        <v>46</v>
      </c>
      <c r="J1615">
        <v>21</v>
      </c>
      <c r="K1615">
        <v>147</v>
      </c>
      <c r="L1615">
        <v>178</v>
      </c>
      <c r="M1615">
        <v>4.5</v>
      </c>
      <c r="N1615">
        <v>0</v>
      </c>
      <c r="O1615">
        <v>85</v>
      </c>
      <c r="P1615" t="s">
        <v>103</v>
      </c>
      <c r="Q1615" t="s">
        <v>123</v>
      </c>
      <c r="R1615">
        <v>5</v>
      </c>
    </row>
    <row r="1616" spans="1:18" x14ac:dyDescent="0.3">
      <c r="A1616">
        <v>12626</v>
      </c>
      <c r="B1616" t="s">
        <v>40</v>
      </c>
      <c r="C1616" t="s">
        <v>17</v>
      </c>
      <c r="D1616">
        <v>533</v>
      </c>
      <c r="E1616">
        <v>301</v>
      </c>
      <c r="F1616">
        <v>386</v>
      </c>
      <c r="G1616">
        <v>0</v>
      </c>
      <c r="H1616">
        <v>11562</v>
      </c>
      <c r="I1616">
        <v>5</v>
      </c>
      <c r="J1616">
        <v>48</v>
      </c>
      <c r="K1616">
        <v>349</v>
      </c>
      <c r="L1616">
        <v>339</v>
      </c>
      <c r="M1616">
        <v>8.1999999999999993</v>
      </c>
      <c r="N1616">
        <v>2</v>
      </c>
      <c r="O1616">
        <v>0</v>
      </c>
      <c r="P1616" t="s">
        <v>92</v>
      </c>
      <c r="Q1616" t="s">
        <v>125</v>
      </c>
      <c r="R1616">
        <v>9</v>
      </c>
    </row>
    <row r="1617" spans="1:18" x14ac:dyDescent="0.3">
      <c r="A1617">
        <v>134005</v>
      </c>
      <c r="B1617" t="s">
        <v>39</v>
      </c>
      <c r="C1617" t="s">
        <v>14</v>
      </c>
      <c r="D1617">
        <v>582</v>
      </c>
      <c r="E1617">
        <v>361</v>
      </c>
      <c r="F1617">
        <v>392</v>
      </c>
      <c r="G1617">
        <v>0</v>
      </c>
      <c r="H1617">
        <v>12270</v>
      </c>
      <c r="I1617">
        <v>0</v>
      </c>
      <c r="J1617">
        <v>62</v>
      </c>
      <c r="K1617">
        <v>368</v>
      </c>
      <c r="L1617">
        <v>385</v>
      </c>
      <c r="M1617">
        <v>9.6666666669999994</v>
      </c>
      <c r="N1617">
        <v>13</v>
      </c>
      <c r="O1617">
        <v>83</v>
      </c>
      <c r="P1617" t="s">
        <v>89</v>
      </c>
      <c r="Q1617" t="s">
        <v>120</v>
      </c>
      <c r="R1617">
        <v>10</v>
      </c>
    </row>
    <row r="1618" spans="1:18" x14ac:dyDescent="0.3">
      <c r="A1618">
        <v>176948</v>
      </c>
      <c r="B1618" t="s">
        <v>51</v>
      </c>
      <c r="C1618" t="s">
        <v>14</v>
      </c>
      <c r="D1618">
        <v>480</v>
      </c>
      <c r="E1618">
        <v>203</v>
      </c>
      <c r="F1618">
        <v>237</v>
      </c>
      <c r="G1618">
        <v>1</v>
      </c>
      <c r="H1618">
        <v>8973</v>
      </c>
      <c r="I1618">
        <v>2</v>
      </c>
      <c r="J1618">
        <v>50</v>
      </c>
      <c r="K1618">
        <v>217</v>
      </c>
      <c r="L1618">
        <v>202</v>
      </c>
      <c r="M1618">
        <v>17.333333329999999</v>
      </c>
      <c r="N1618">
        <v>1</v>
      </c>
      <c r="O1618">
        <v>73</v>
      </c>
      <c r="P1618" t="s">
        <v>90</v>
      </c>
      <c r="Q1618" t="s">
        <v>121</v>
      </c>
      <c r="R1618">
        <v>20</v>
      </c>
    </row>
    <row r="1619" spans="1:18" x14ac:dyDescent="0.3">
      <c r="A1619">
        <v>123270</v>
      </c>
      <c r="B1619" t="s">
        <v>21</v>
      </c>
      <c r="C1619" t="s">
        <v>14</v>
      </c>
      <c r="D1619">
        <v>435</v>
      </c>
      <c r="E1619">
        <v>174</v>
      </c>
      <c r="F1619">
        <v>289</v>
      </c>
      <c r="G1619">
        <v>1</v>
      </c>
      <c r="H1619">
        <v>7881</v>
      </c>
      <c r="I1619">
        <v>24</v>
      </c>
      <c r="J1619">
        <v>63</v>
      </c>
      <c r="K1619">
        <v>209</v>
      </c>
      <c r="L1619">
        <v>256</v>
      </c>
      <c r="M1619">
        <v>12.83333333</v>
      </c>
      <c r="N1619">
        <v>0</v>
      </c>
      <c r="O1619">
        <v>62</v>
      </c>
      <c r="P1619" t="s">
        <v>98</v>
      </c>
      <c r="Q1619" t="s">
        <v>120</v>
      </c>
      <c r="R1619">
        <v>10</v>
      </c>
    </row>
    <row r="1620" spans="1:18" x14ac:dyDescent="0.3">
      <c r="A1620">
        <v>133884</v>
      </c>
      <c r="B1620" t="s">
        <v>42</v>
      </c>
      <c r="C1620" t="s">
        <v>17</v>
      </c>
      <c r="D1620">
        <v>609</v>
      </c>
      <c r="E1620">
        <v>250</v>
      </c>
      <c r="F1620">
        <v>323</v>
      </c>
      <c r="G1620">
        <v>1</v>
      </c>
      <c r="H1620">
        <v>10580</v>
      </c>
      <c r="I1620">
        <v>1</v>
      </c>
      <c r="J1620">
        <v>34</v>
      </c>
      <c r="K1620">
        <v>291</v>
      </c>
      <c r="L1620">
        <v>290</v>
      </c>
      <c r="M1620">
        <v>3.9085714290000002</v>
      </c>
      <c r="N1620">
        <v>0</v>
      </c>
      <c r="O1620">
        <v>0</v>
      </c>
      <c r="P1620" t="s">
        <v>90</v>
      </c>
      <c r="Q1620" t="s">
        <v>121</v>
      </c>
      <c r="R1620">
        <v>50</v>
      </c>
    </row>
    <row r="1621" spans="1:18" x14ac:dyDescent="0.3">
      <c r="A1621">
        <v>21815</v>
      </c>
      <c r="B1621" t="s">
        <v>18</v>
      </c>
      <c r="C1621" t="s">
        <v>17</v>
      </c>
      <c r="D1621">
        <v>548</v>
      </c>
      <c r="E1621">
        <v>213</v>
      </c>
      <c r="F1621">
        <v>317</v>
      </c>
      <c r="G1621">
        <v>0</v>
      </c>
      <c r="H1621">
        <v>11564</v>
      </c>
      <c r="I1621">
        <v>1</v>
      </c>
      <c r="J1621">
        <v>86</v>
      </c>
      <c r="K1621">
        <v>307</v>
      </c>
      <c r="L1621">
        <v>256</v>
      </c>
      <c r="M1621">
        <v>5.8</v>
      </c>
      <c r="N1621">
        <v>0</v>
      </c>
      <c r="O1621">
        <v>26</v>
      </c>
      <c r="P1621" t="s">
        <v>90</v>
      </c>
      <c r="Q1621" t="s">
        <v>121</v>
      </c>
      <c r="R1621">
        <v>5</v>
      </c>
    </row>
    <row r="1622" spans="1:18" x14ac:dyDescent="0.3">
      <c r="A1622">
        <v>56700</v>
      </c>
      <c r="B1622" t="s">
        <v>58</v>
      </c>
      <c r="C1622" t="s">
        <v>14</v>
      </c>
      <c r="D1622">
        <v>447</v>
      </c>
      <c r="E1622">
        <v>214</v>
      </c>
      <c r="F1622">
        <v>314</v>
      </c>
      <c r="G1622">
        <v>0</v>
      </c>
      <c r="H1622">
        <v>12305</v>
      </c>
      <c r="I1622">
        <v>1</v>
      </c>
      <c r="J1622">
        <v>88</v>
      </c>
      <c r="K1622">
        <v>280</v>
      </c>
      <c r="L1622">
        <v>265</v>
      </c>
      <c r="M1622">
        <v>12.33333333</v>
      </c>
      <c r="N1622">
        <v>1</v>
      </c>
      <c r="O1622">
        <v>0</v>
      </c>
      <c r="P1622" t="s">
        <v>98</v>
      </c>
      <c r="Q1622" t="s">
        <v>120</v>
      </c>
      <c r="R1622">
        <v>20</v>
      </c>
    </row>
    <row r="1623" spans="1:18" x14ac:dyDescent="0.3">
      <c r="A1623">
        <v>41920</v>
      </c>
      <c r="B1623" t="s">
        <v>13</v>
      </c>
      <c r="C1623" t="s">
        <v>14</v>
      </c>
      <c r="D1623">
        <v>467</v>
      </c>
      <c r="E1623">
        <v>192</v>
      </c>
      <c r="F1623">
        <v>323</v>
      </c>
      <c r="G1623">
        <v>0</v>
      </c>
      <c r="H1623">
        <v>10376</v>
      </c>
      <c r="I1623">
        <v>6</v>
      </c>
      <c r="J1623">
        <v>33</v>
      </c>
      <c r="K1623">
        <v>261</v>
      </c>
      <c r="L1623">
        <v>261</v>
      </c>
      <c r="M1623">
        <v>15</v>
      </c>
      <c r="N1623">
        <v>0</v>
      </c>
      <c r="O1623">
        <v>55</v>
      </c>
      <c r="P1623" t="s">
        <v>103</v>
      </c>
      <c r="Q1623" t="s">
        <v>123</v>
      </c>
      <c r="R1623">
        <v>15</v>
      </c>
    </row>
    <row r="1624" spans="1:18" x14ac:dyDescent="0.3">
      <c r="A1624">
        <v>68440</v>
      </c>
      <c r="B1624" t="s">
        <v>30</v>
      </c>
      <c r="C1624" t="s">
        <v>14</v>
      </c>
      <c r="D1624">
        <v>327</v>
      </c>
      <c r="E1624">
        <v>232</v>
      </c>
      <c r="F1624">
        <v>325</v>
      </c>
      <c r="G1624">
        <v>0</v>
      </c>
      <c r="H1624">
        <v>12587</v>
      </c>
      <c r="I1624">
        <v>1</v>
      </c>
      <c r="J1624">
        <v>48</v>
      </c>
      <c r="K1624">
        <v>256</v>
      </c>
      <c r="L1624">
        <v>284</v>
      </c>
      <c r="M1624">
        <v>13.66666667</v>
      </c>
      <c r="N1624">
        <v>2</v>
      </c>
      <c r="O1624">
        <v>66</v>
      </c>
      <c r="P1624" t="s">
        <v>103</v>
      </c>
      <c r="Q1624" t="s">
        <v>123</v>
      </c>
      <c r="R1624">
        <v>15</v>
      </c>
    </row>
    <row r="1625" spans="1:18" x14ac:dyDescent="0.3">
      <c r="A1625">
        <v>8013</v>
      </c>
      <c r="B1625" t="s">
        <v>16</v>
      </c>
      <c r="C1625" t="s">
        <v>17</v>
      </c>
      <c r="D1625">
        <v>890</v>
      </c>
      <c r="E1625">
        <v>437</v>
      </c>
      <c r="F1625">
        <v>455</v>
      </c>
      <c r="G1625">
        <v>5</v>
      </c>
      <c r="H1625">
        <v>20927</v>
      </c>
      <c r="I1625">
        <v>13</v>
      </c>
      <c r="J1625">
        <v>63</v>
      </c>
      <c r="K1625">
        <v>426</v>
      </c>
      <c r="L1625">
        <v>459</v>
      </c>
      <c r="M1625">
        <v>8.2857142859999993</v>
      </c>
      <c r="N1625">
        <v>0</v>
      </c>
      <c r="O1625">
        <v>60</v>
      </c>
      <c r="P1625" t="s">
        <v>94</v>
      </c>
      <c r="Q1625" t="s">
        <v>122</v>
      </c>
      <c r="R1625">
        <v>10</v>
      </c>
    </row>
    <row r="1626" spans="1:18" x14ac:dyDescent="0.3">
      <c r="A1626">
        <v>12801</v>
      </c>
      <c r="B1626" t="s">
        <v>22</v>
      </c>
      <c r="C1626" t="s">
        <v>17</v>
      </c>
      <c r="D1626">
        <v>2947</v>
      </c>
      <c r="E1626">
        <v>564</v>
      </c>
      <c r="F1626">
        <v>754</v>
      </c>
      <c r="G1626">
        <v>86</v>
      </c>
      <c r="H1626">
        <v>44438</v>
      </c>
      <c r="I1626">
        <v>9</v>
      </c>
      <c r="J1626">
        <v>28</v>
      </c>
      <c r="K1626">
        <v>658</v>
      </c>
      <c r="L1626">
        <v>665</v>
      </c>
      <c r="M1626">
        <v>15</v>
      </c>
      <c r="N1626">
        <v>28</v>
      </c>
      <c r="O1626">
        <v>77</v>
      </c>
      <c r="P1626" t="s">
        <v>94</v>
      </c>
      <c r="Q1626" t="s">
        <v>122</v>
      </c>
      <c r="R1626">
        <v>15</v>
      </c>
    </row>
    <row r="1627" spans="1:18" x14ac:dyDescent="0.3">
      <c r="A1627">
        <v>36495</v>
      </c>
      <c r="B1627" t="s">
        <v>13</v>
      </c>
      <c r="C1627" t="s">
        <v>17</v>
      </c>
      <c r="D1627">
        <v>679</v>
      </c>
      <c r="E1627">
        <v>192</v>
      </c>
      <c r="F1627">
        <v>321</v>
      </c>
      <c r="G1627">
        <v>0</v>
      </c>
      <c r="H1627">
        <v>13762</v>
      </c>
      <c r="I1627">
        <v>28</v>
      </c>
      <c r="J1627">
        <v>11</v>
      </c>
      <c r="K1627">
        <v>238</v>
      </c>
      <c r="L1627">
        <v>242</v>
      </c>
      <c r="M1627">
        <v>7.4285714289999998</v>
      </c>
      <c r="N1627">
        <v>0</v>
      </c>
      <c r="O1627">
        <v>-17043</v>
      </c>
      <c r="P1627" t="s">
        <v>102</v>
      </c>
      <c r="Q1627" t="s">
        <v>123</v>
      </c>
      <c r="R1627">
        <v>10</v>
      </c>
    </row>
    <row r="1628" spans="1:18" x14ac:dyDescent="0.3">
      <c r="A1628">
        <v>151730</v>
      </c>
      <c r="B1628" t="s">
        <v>22</v>
      </c>
      <c r="C1628" t="s">
        <v>17</v>
      </c>
      <c r="D1628">
        <v>1522</v>
      </c>
      <c r="E1628">
        <v>374</v>
      </c>
      <c r="F1628">
        <v>537</v>
      </c>
      <c r="G1628">
        <v>9</v>
      </c>
      <c r="H1628">
        <v>20172</v>
      </c>
      <c r="I1628">
        <v>3</v>
      </c>
      <c r="J1628">
        <v>42</v>
      </c>
      <c r="K1628">
        <v>485</v>
      </c>
      <c r="L1628">
        <v>453</v>
      </c>
      <c r="M1628">
        <v>5</v>
      </c>
      <c r="N1628">
        <v>0</v>
      </c>
      <c r="O1628">
        <v>0</v>
      </c>
      <c r="P1628" t="s">
        <v>104</v>
      </c>
      <c r="Q1628" t="s">
        <v>123</v>
      </c>
      <c r="R1628">
        <v>5</v>
      </c>
    </row>
    <row r="1629" spans="1:18" x14ac:dyDescent="0.3">
      <c r="A1629">
        <v>89174</v>
      </c>
      <c r="B1629" t="s">
        <v>16</v>
      </c>
      <c r="C1629" t="s">
        <v>14</v>
      </c>
      <c r="D1629">
        <v>5324</v>
      </c>
      <c r="E1629">
        <v>1159</v>
      </c>
      <c r="F1629">
        <v>1217</v>
      </c>
      <c r="G1629">
        <v>95</v>
      </c>
      <c r="H1629">
        <v>95913</v>
      </c>
      <c r="I1629">
        <v>12</v>
      </c>
      <c r="J1629">
        <v>45</v>
      </c>
      <c r="K1629">
        <v>1500</v>
      </c>
      <c r="L1629">
        <v>1053</v>
      </c>
      <c r="M1629">
        <v>22.25</v>
      </c>
      <c r="N1629">
        <v>1</v>
      </c>
      <c r="O1629">
        <v>-17083</v>
      </c>
      <c r="P1629" t="s">
        <v>94</v>
      </c>
      <c r="Q1629" t="s">
        <v>122</v>
      </c>
      <c r="R1629">
        <v>20</v>
      </c>
    </row>
    <row r="1630" spans="1:18" x14ac:dyDescent="0.3">
      <c r="A1630">
        <v>5123</v>
      </c>
      <c r="B1630" t="s">
        <v>22</v>
      </c>
      <c r="C1630" t="s">
        <v>17</v>
      </c>
      <c r="D1630">
        <v>1878</v>
      </c>
      <c r="E1630">
        <v>351</v>
      </c>
      <c r="F1630">
        <v>475</v>
      </c>
      <c r="G1630">
        <v>45</v>
      </c>
      <c r="H1630">
        <v>15262</v>
      </c>
      <c r="I1630">
        <v>9</v>
      </c>
      <c r="J1630">
        <v>62</v>
      </c>
      <c r="K1630">
        <v>439</v>
      </c>
      <c r="L1630">
        <v>389</v>
      </c>
      <c r="M1630">
        <v>5.3</v>
      </c>
      <c r="N1630">
        <v>2</v>
      </c>
      <c r="O1630">
        <v>0</v>
      </c>
      <c r="P1630" t="s">
        <v>90</v>
      </c>
      <c r="Q1630" t="s">
        <v>121</v>
      </c>
      <c r="R1630">
        <v>6</v>
      </c>
    </row>
    <row r="1631" spans="1:18" x14ac:dyDescent="0.3">
      <c r="A1631">
        <v>3931</v>
      </c>
      <c r="B1631" t="s">
        <v>34</v>
      </c>
      <c r="C1631" t="s">
        <v>17</v>
      </c>
      <c r="D1631">
        <v>529</v>
      </c>
      <c r="E1631">
        <v>277</v>
      </c>
      <c r="F1631">
        <v>397</v>
      </c>
      <c r="G1631">
        <v>0</v>
      </c>
      <c r="H1631">
        <v>12618</v>
      </c>
      <c r="I1631">
        <v>2</v>
      </c>
      <c r="J1631">
        <v>71</v>
      </c>
      <c r="K1631">
        <v>360</v>
      </c>
      <c r="L1631">
        <v>345</v>
      </c>
      <c r="M1631">
        <v>17.5</v>
      </c>
      <c r="N1631">
        <v>2</v>
      </c>
      <c r="O1631">
        <v>0</v>
      </c>
      <c r="P1631" t="s">
        <v>89</v>
      </c>
      <c r="Q1631" t="s">
        <v>120</v>
      </c>
      <c r="R1631">
        <v>10</v>
      </c>
    </row>
    <row r="1632" spans="1:18" x14ac:dyDescent="0.3">
      <c r="A1632">
        <v>8330</v>
      </c>
      <c r="B1632" t="s">
        <v>13</v>
      </c>
      <c r="C1632" t="s">
        <v>17</v>
      </c>
      <c r="D1632">
        <v>742</v>
      </c>
      <c r="E1632">
        <v>239</v>
      </c>
      <c r="F1632">
        <v>356</v>
      </c>
      <c r="G1632">
        <v>9</v>
      </c>
      <c r="H1632">
        <v>18464</v>
      </c>
      <c r="I1632">
        <v>10</v>
      </c>
      <c r="J1632">
        <v>0</v>
      </c>
      <c r="K1632">
        <v>293</v>
      </c>
      <c r="L1632">
        <v>290</v>
      </c>
      <c r="M1632">
        <v>5.7272727269999999</v>
      </c>
      <c r="N1632">
        <v>28</v>
      </c>
      <c r="O1632">
        <v>72</v>
      </c>
      <c r="P1632" t="s">
        <v>89</v>
      </c>
      <c r="Q1632" t="s">
        <v>120</v>
      </c>
      <c r="R1632">
        <v>5</v>
      </c>
    </row>
    <row r="1633" spans="1:18" x14ac:dyDescent="0.3">
      <c r="A1633">
        <v>113354</v>
      </c>
      <c r="B1633" t="s">
        <v>32</v>
      </c>
      <c r="C1633" t="s">
        <v>17</v>
      </c>
      <c r="D1633">
        <v>466</v>
      </c>
      <c r="E1633">
        <v>332</v>
      </c>
      <c r="F1633">
        <v>399</v>
      </c>
      <c r="G1633">
        <v>0</v>
      </c>
      <c r="H1633">
        <v>12452</v>
      </c>
      <c r="I1633">
        <v>5</v>
      </c>
      <c r="J1633">
        <v>69</v>
      </c>
      <c r="K1633">
        <v>368</v>
      </c>
      <c r="L1633">
        <v>368</v>
      </c>
      <c r="M1633">
        <v>10.878787880000001</v>
      </c>
      <c r="N1633">
        <v>0</v>
      </c>
      <c r="O1633">
        <v>42</v>
      </c>
      <c r="P1633" t="s">
        <v>91</v>
      </c>
      <c r="Q1633" t="s">
        <v>122</v>
      </c>
      <c r="R1633">
        <v>20</v>
      </c>
    </row>
    <row r="1634" spans="1:18" x14ac:dyDescent="0.3">
      <c r="A1634">
        <v>164296</v>
      </c>
      <c r="B1634" t="s">
        <v>22</v>
      </c>
      <c r="C1634" t="s">
        <v>17</v>
      </c>
      <c r="D1634">
        <v>911</v>
      </c>
      <c r="E1634">
        <v>325</v>
      </c>
      <c r="F1634">
        <v>384</v>
      </c>
      <c r="G1634">
        <v>0</v>
      </c>
      <c r="H1634">
        <v>16016</v>
      </c>
      <c r="I1634">
        <v>8</v>
      </c>
      <c r="J1634">
        <v>58</v>
      </c>
      <c r="K1634">
        <v>358</v>
      </c>
      <c r="L1634">
        <v>330</v>
      </c>
      <c r="M1634">
        <v>5.9444444440000002</v>
      </c>
      <c r="N1634">
        <v>2</v>
      </c>
      <c r="O1634">
        <v>61</v>
      </c>
      <c r="P1634" t="s">
        <v>91</v>
      </c>
      <c r="Q1634" t="s">
        <v>122</v>
      </c>
      <c r="R1634">
        <v>10</v>
      </c>
    </row>
    <row r="1635" spans="1:18" x14ac:dyDescent="0.3">
      <c r="A1635">
        <v>184017</v>
      </c>
      <c r="B1635" t="s">
        <v>41</v>
      </c>
      <c r="C1635" t="s">
        <v>14</v>
      </c>
      <c r="D1635">
        <v>952</v>
      </c>
      <c r="E1635">
        <v>414</v>
      </c>
      <c r="F1635">
        <v>529</v>
      </c>
      <c r="G1635">
        <v>4</v>
      </c>
      <c r="H1635">
        <v>23125</v>
      </c>
      <c r="I1635">
        <v>2</v>
      </c>
      <c r="J1635">
        <v>48</v>
      </c>
      <c r="K1635">
        <v>452</v>
      </c>
      <c r="L1635">
        <v>484</v>
      </c>
      <c r="M1635">
        <v>14.222222220000001</v>
      </c>
      <c r="N1635">
        <v>1002</v>
      </c>
      <c r="O1635">
        <v>62</v>
      </c>
      <c r="P1635" t="s">
        <v>101</v>
      </c>
      <c r="Q1635" t="s">
        <v>125</v>
      </c>
      <c r="R1635">
        <v>20</v>
      </c>
    </row>
    <row r="1636" spans="1:18" x14ac:dyDescent="0.3">
      <c r="A1636">
        <v>37852</v>
      </c>
      <c r="B1636" t="s">
        <v>13</v>
      </c>
      <c r="C1636" t="s">
        <v>14</v>
      </c>
      <c r="D1636">
        <v>879</v>
      </c>
      <c r="E1636">
        <v>235</v>
      </c>
      <c r="F1636">
        <v>327</v>
      </c>
      <c r="G1636">
        <v>1</v>
      </c>
      <c r="H1636">
        <v>9954</v>
      </c>
      <c r="I1636">
        <v>70</v>
      </c>
      <c r="J1636">
        <v>17</v>
      </c>
      <c r="K1636">
        <v>251</v>
      </c>
      <c r="L1636">
        <v>303</v>
      </c>
      <c r="M1636">
        <v>10.5</v>
      </c>
      <c r="N1636">
        <v>0</v>
      </c>
      <c r="O1636">
        <v>37</v>
      </c>
      <c r="P1636" t="s">
        <v>102</v>
      </c>
      <c r="Q1636" t="s">
        <v>123</v>
      </c>
      <c r="R1636">
        <v>20</v>
      </c>
    </row>
    <row r="1637" spans="1:18" x14ac:dyDescent="0.3">
      <c r="A1637">
        <v>64170</v>
      </c>
      <c r="B1637" t="s">
        <v>34</v>
      </c>
      <c r="C1637" t="s">
        <v>17</v>
      </c>
      <c r="D1637">
        <v>573</v>
      </c>
      <c r="E1637">
        <v>393</v>
      </c>
      <c r="F1637">
        <v>471</v>
      </c>
      <c r="G1637">
        <v>1</v>
      </c>
      <c r="H1637">
        <v>16377</v>
      </c>
      <c r="I1637">
        <v>0</v>
      </c>
      <c r="J1637">
        <v>69</v>
      </c>
      <c r="K1637">
        <v>437</v>
      </c>
      <c r="L1637">
        <v>413</v>
      </c>
      <c r="M1637">
        <v>16.285714290000001</v>
      </c>
      <c r="N1637">
        <v>0</v>
      </c>
      <c r="O1637">
        <v>67</v>
      </c>
      <c r="P1637" t="s">
        <v>90</v>
      </c>
      <c r="Q1637" t="s">
        <v>121</v>
      </c>
      <c r="R1637">
        <v>15</v>
      </c>
    </row>
    <row r="1638" spans="1:18" x14ac:dyDescent="0.3">
      <c r="A1638">
        <v>152118</v>
      </c>
      <c r="B1638" t="s">
        <v>22</v>
      </c>
      <c r="C1638" t="s">
        <v>17</v>
      </c>
      <c r="D1638">
        <v>1644</v>
      </c>
      <c r="E1638">
        <v>396</v>
      </c>
      <c r="F1638">
        <v>489</v>
      </c>
      <c r="G1638">
        <v>35</v>
      </c>
      <c r="H1638">
        <v>16298</v>
      </c>
      <c r="I1638">
        <v>3</v>
      </c>
      <c r="J1638">
        <v>54</v>
      </c>
      <c r="K1638">
        <v>426</v>
      </c>
      <c r="L1638">
        <v>450</v>
      </c>
      <c r="M1638">
        <v>3</v>
      </c>
      <c r="N1638">
        <v>2</v>
      </c>
      <c r="O1638">
        <v>75</v>
      </c>
      <c r="P1638" t="s">
        <v>91</v>
      </c>
      <c r="Q1638" t="s">
        <v>122</v>
      </c>
      <c r="R1638">
        <v>4</v>
      </c>
    </row>
    <row r="1639" spans="1:18" x14ac:dyDescent="0.3">
      <c r="A1639">
        <v>190281</v>
      </c>
      <c r="B1639" t="s">
        <v>49</v>
      </c>
      <c r="C1639" t="s">
        <v>17</v>
      </c>
      <c r="D1639">
        <v>905</v>
      </c>
      <c r="E1639">
        <v>215</v>
      </c>
      <c r="F1639">
        <v>331</v>
      </c>
      <c r="G1639">
        <v>3</v>
      </c>
      <c r="H1639">
        <v>10917</v>
      </c>
      <c r="I1639">
        <v>10</v>
      </c>
      <c r="J1639">
        <v>37</v>
      </c>
      <c r="K1639">
        <v>245</v>
      </c>
      <c r="L1639">
        <v>269</v>
      </c>
      <c r="M1639">
        <v>13.14285714</v>
      </c>
      <c r="N1639">
        <v>2</v>
      </c>
      <c r="O1639">
        <v>0</v>
      </c>
      <c r="P1639" t="s">
        <v>99</v>
      </c>
      <c r="Q1639" t="s">
        <v>122</v>
      </c>
      <c r="R1639">
        <v>25</v>
      </c>
    </row>
    <row r="1640" spans="1:18" x14ac:dyDescent="0.3">
      <c r="A1640">
        <v>28786</v>
      </c>
      <c r="B1640" t="s">
        <v>40</v>
      </c>
      <c r="C1640" t="s">
        <v>17</v>
      </c>
      <c r="D1640">
        <v>406</v>
      </c>
      <c r="E1640">
        <v>183</v>
      </c>
      <c r="F1640">
        <v>287</v>
      </c>
      <c r="G1640">
        <v>1</v>
      </c>
      <c r="H1640">
        <v>8848</v>
      </c>
      <c r="I1640">
        <v>0</v>
      </c>
      <c r="J1640">
        <v>83</v>
      </c>
      <c r="K1640">
        <v>225</v>
      </c>
      <c r="L1640">
        <v>245</v>
      </c>
      <c r="M1640">
        <v>7.4444444440000002</v>
      </c>
      <c r="N1640">
        <v>0</v>
      </c>
      <c r="O1640">
        <v>0</v>
      </c>
      <c r="P1640" t="s">
        <v>100</v>
      </c>
      <c r="Q1640" t="s">
        <v>125</v>
      </c>
      <c r="R1640">
        <v>10</v>
      </c>
    </row>
    <row r="1641" spans="1:18" x14ac:dyDescent="0.3">
      <c r="A1641">
        <v>45551</v>
      </c>
      <c r="B1641" t="s">
        <v>13</v>
      </c>
      <c r="C1641" t="s">
        <v>97</v>
      </c>
      <c r="D1641">
        <v>1167.273896595208</v>
      </c>
      <c r="E1641">
        <v>354.11002014098693</v>
      </c>
      <c r="F1641">
        <v>447.98816120906798</v>
      </c>
      <c r="G1641">
        <v>0</v>
      </c>
      <c r="H1641">
        <v>16567.315458207453</v>
      </c>
      <c r="I1641">
        <v>0</v>
      </c>
      <c r="J1641">
        <v>0</v>
      </c>
      <c r="K1641">
        <v>0</v>
      </c>
      <c r="L1641">
        <v>0</v>
      </c>
      <c r="M1641">
        <v>12.5</v>
      </c>
      <c r="N1641">
        <v>2</v>
      </c>
      <c r="O1641">
        <v>0</v>
      </c>
      <c r="P1641" t="s">
        <v>99</v>
      </c>
      <c r="Q1641" t="s">
        <v>122</v>
      </c>
      <c r="R1641">
        <v>15</v>
      </c>
    </row>
    <row r="1642" spans="1:18" x14ac:dyDescent="0.3">
      <c r="A1642">
        <v>181931</v>
      </c>
      <c r="B1642" t="s">
        <v>41</v>
      </c>
      <c r="C1642" t="s">
        <v>17</v>
      </c>
      <c r="D1642">
        <v>430</v>
      </c>
      <c r="E1642">
        <v>221</v>
      </c>
      <c r="F1642">
        <v>243</v>
      </c>
      <c r="G1642">
        <v>0</v>
      </c>
      <c r="H1642">
        <v>8096</v>
      </c>
      <c r="I1642">
        <v>5</v>
      </c>
      <c r="J1642">
        <v>59</v>
      </c>
      <c r="K1642">
        <v>234</v>
      </c>
      <c r="L1642">
        <v>236</v>
      </c>
      <c r="M1642">
        <v>10.272727270000001</v>
      </c>
      <c r="N1642">
        <v>0</v>
      </c>
      <c r="O1642">
        <v>78</v>
      </c>
      <c r="P1642" t="s">
        <v>96</v>
      </c>
      <c r="Q1642" t="s">
        <v>123</v>
      </c>
      <c r="R1642">
        <v>13</v>
      </c>
    </row>
    <row r="1643" spans="1:18" x14ac:dyDescent="0.3">
      <c r="A1643">
        <v>45431</v>
      </c>
      <c r="B1643" t="s">
        <v>13</v>
      </c>
      <c r="C1643" t="s">
        <v>17</v>
      </c>
      <c r="D1643">
        <v>492</v>
      </c>
      <c r="E1643">
        <v>200</v>
      </c>
      <c r="F1643">
        <v>288</v>
      </c>
      <c r="G1643">
        <v>0</v>
      </c>
      <c r="H1643">
        <v>13616</v>
      </c>
      <c r="I1643">
        <v>10</v>
      </c>
      <c r="J1643">
        <v>7</v>
      </c>
      <c r="K1643">
        <v>244</v>
      </c>
      <c r="L1643">
        <v>243</v>
      </c>
      <c r="M1643">
        <v>15</v>
      </c>
      <c r="N1643">
        <v>1</v>
      </c>
      <c r="O1643">
        <v>71</v>
      </c>
      <c r="P1643" t="s">
        <v>98</v>
      </c>
      <c r="Q1643" t="s">
        <v>120</v>
      </c>
      <c r="R1643">
        <v>20</v>
      </c>
    </row>
    <row r="1644" spans="1:18" x14ac:dyDescent="0.3">
      <c r="A1644">
        <v>25635</v>
      </c>
      <c r="B1644" t="s">
        <v>40</v>
      </c>
      <c r="C1644" t="s">
        <v>14</v>
      </c>
      <c r="D1644">
        <v>553</v>
      </c>
      <c r="E1644">
        <v>325</v>
      </c>
      <c r="F1644">
        <v>345</v>
      </c>
      <c r="G1644">
        <v>0</v>
      </c>
      <c r="H1644">
        <v>11881</v>
      </c>
      <c r="I1644">
        <v>2</v>
      </c>
      <c r="J1644">
        <v>69</v>
      </c>
      <c r="K1644">
        <v>334</v>
      </c>
      <c r="L1644">
        <v>343</v>
      </c>
      <c r="M1644">
        <v>7.2</v>
      </c>
      <c r="N1644">
        <v>1</v>
      </c>
      <c r="O1644">
        <v>77</v>
      </c>
      <c r="P1644" t="s">
        <v>91</v>
      </c>
      <c r="Q1644" t="s">
        <v>122</v>
      </c>
      <c r="R1644">
        <v>11</v>
      </c>
    </row>
    <row r="1645" spans="1:18" x14ac:dyDescent="0.3">
      <c r="A1645">
        <v>135112</v>
      </c>
      <c r="B1645" t="s">
        <v>33</v>
      </c>
      <c r="C1645" t="s">
        <v>17</v>
      </c>
      <c r="D1645">
        <v>719</v>
      </c>
      <c r="E1645">
        <v>313</v>
      </c>
      <c r="F1645">
        <v>407</v>
      </c>
      <c r="G1645">
        <v>1</v>
      </c>
      <c r="H1645">
        <v>13050</v>
      </c>
      <c r="I1645">
        <v>2</v>
      </c>
      <c r="J1645">
        <v>52</v>
      </c>
      <c r="K1645">
        <v>366</v>
      </c>
      <c r="L1645">
        <v>331</v>
      </c>
      <c r="M1645">
        <v>5.4285714289999998</v>
      </c>
      <c r="N1645">
        <v>0</v>
      </c>
      <c r="O1645">
        <v>67</v>
      </c>
      <c r="P1645" t="s">
        <v>104</v>
      </c>
      <c r="Q1645" t="s">
        <v>123</v>
      </c>
      <c r="R1645">
        <v>8</v>
      </c>
    </row>
    <row r="1646" spans="1:18" x14ac:dyDescent="0.3">
      <c r="A1646">
        <v>179111</v>
      </c>
      <c r="B1646" t="s">
        <v>41</v>
      </c>
      <c r="C1646" t="s">
        <v>14</v>
      </c>
      <c r="D1646">
        <v>1761</v>
      </c>
      <c r="E1646">
        <v>583</v>
      </c>
      <c r="F1646">
        <v>715</v>
      </c>
      <c r="G1646">
        <v>31</v>
      </c>
      <c r="H1646">
        <v>25887</v>
      </c>
      <c r="I1646">
        <v>13</v>
      </c>
      <c r="J1646">
        <v>38</v>
      </c>
      <c r="K1646">
        <v>588</v>
      </c>
      <c r="L1646">
        <v>692</v>
      </c>
      <c r="M1646">
        <v>12.5</v>
      </c>
      <c r="N1646">
        <v>0</v>
      </c>
      <c r="O1646">
        <v>55</v>
      </c>
      <c r="P1646" t="s">
        <v>94</v>
      </c>
      <c r="Q1646" t="s">
        <v>122</v>
      </c>
      <c r="R1646">
        <v>20</v>
      </c>
    </row>
    <row r="1647" spans="1:18" x14ac:dyDescent="0.3">
      <c r="A1647">
        <v>65596</v>
      </c>
      <c r="B1647" t="s">
        <v>30</v>
      </c>
      <c r="C1647" t="s">
        <v>14</v>
      </c>
      <c r="D1647">
        <v>587</v>
      </c>
      <c r="E1647">
        <v>438</v>
      </c>
      <c r="F1647">
        <v>473</v>
      </c>
      <c r="G1647">
        <v>0</v>
      </c>
      <c r="H1647">
        <v>14390</v>
      </c>
      <c r="I1647">
        <v>2</v>
      </c>
      <c r="J1647">
        <v>89</v>
      </c>
      <c r="K1647">
        <v>466</v>
      </c>
      <c r="L1647">
        <v>438</v>
      </c>
      <c r="M1647">
        <v>4.5909090910000003</v>
      </c>
      <c r="N1647">
        <v>1002</v>
      </c>
      <c r="O1647">
        <v>39</v>
      </c>
      <c r="P1647" t="s">
        <v>91</v>
      </c>
      <c r="Q1647" t="s">
        <v>122</v>
      </c>
      <c r="R1647">
        <v>9</v>
      </c>
    </row>
    <row r="1648" spans="1:18" x14ac:dyDescent="0.3">
      <c r="A1648">
        <v>73282</v>
      </c>
      <c r="B1648" t="s">
        <v>30</v>
      </c>
      <c r="C1648" t="s">
        <v>14</v>
      </c>
      <c r="D1648">
        <v>800</v>
      </c>
      <c r="E1648">
        <v>409</v>
      </c>
      <c r="F1648">
        <v>478</v>
      </c>
      <c r="G1648">
        <v>1</v>
      </c>
      <c r="H1648">
        <v>14218</v>
      </c>
      <c r="I1648">
        <v>3</v>
      </c>
      <c r="J1648">
        <v>85</v>
      </c>
      <c r="K1648">
        <v>448</v>
      </c>
      <c r="L1648">
        <v>433</v>
      </c>
      <c r="M1648">
        <v>20.833333329999999</v>
      </c>
      <c r="N1648">
        <v>1</v>
      </c>
      <c r="O1648">
        <v>75</v>
      </c>
      <c r="P1648" t="s">
        <v>91</v>
      </c>
      <c r="Q1648" t="s">
        <v>122</v>
      </c>
      <c r="R1648">
        <v>25</v>
      </c>
    </row>
    <row r="1649" spans="1:18" x14ac:dyDescent="0.3">
      <c r="A1649">
        <v>146241</v>
      </c>
      <c r="B1649" t="s">
        <v>22</v>
      </c>
      <c r="C1649" t="s">
        <v>14</v>
      </c>
      <c r="D1649">
        <v>3196</v>
      </c>
      <c r="E1649">
        <v>655</v>
      </c>
      <c r="F1649">
        <v>731</v>
      </c>
      <c r="G1649">
        <v>91</v>
      </c>
      <c r="H1649">
        <v>21091</v>
      </c>
      <c r="I1649">
        <v>33</v>
      </c>
      <c r="J1649">
        <v>41</v>
      </c>
      <c r="K1649">
        <v>692</v>
      </c>
      <c r="L1649">
        <v>695</v>
      </c>
      <c r="M1649">
        <v>30</v>
      </c>
      <c r="N1649">
        <v>1</v>
      </c>
      <c r="O1649">
        <v>63</v>
      </c>
      <c r="P1649" t="s">
        <v>96</v>
      </c>
      <c r="Q1649" t="s">
        <v>123</v>
      </c>
      <c r="R1649">
        <v>50</v>
      </c>
    </row>
    <row r="1650" spans="1:18" x14ac:dyDescent="0.3">
      <c r="A1650">
        <v>60098</v>
      </c>
      <c r="B1650" t="s">
        <v>34</v>
      </c>
      <c r="C1650" t="s">
        <v>14</v>
      </c>
      <c r="D1650">
        <v>789</v>
      </c>
      <c r="E1650">
        <v>383</v>
      </c>
      <c r="F1650">
        <v>462</v>
      </c>
      <c r="G1650">
        <v>0</v>
      </c>
      <c r="H1650">
        <v>17643</v>
      </c>
      <c r="I1650">
        <v>1</v>
      </c>
      <c r="J1650">
        <v>79</v>
      </c>
      <c r="K1650">
        <v>434</v>
      </c>
      <c r="L1650">
        <v>412</v>
      </c>
      <c r="M1650">
        <v>9.9166666669999994</v>
      </c>
      <c r="N1650">
        <v>1</v>
      </c>
      <c r="O1650">
        <v>56</v>
      </c>
      <c r="P1650" t="s">
        <v>91</v>
      </c>
      <c r="Q1650" t="s">
        <v>122</v>
      </c>
      <c r="R1650">
        <v>25</v>
      </c>
    </row>
    <row r="1651" spans="1:18" x14ac:dyDescent="0.3">
      <c r="A1651">
        <v>74361</v>
      </c>
      <c r="B1651" t="s">
        <v>30</v>
      </c>
      <c r="C1651" t="s">
        <v>14</v>
      </c>
      <c r="D1651">
        <v>545</v>
      </c>
      <c r="E1651">
        <v>265</v>
      </c>
      <c r="F1651">
        <v>328</v>
      </c>
      <c r="G1651">
        <v>3</v>
      </c>
      <c r="H1651">
        <v>10786</v>
      </c>
      <c r="I1651">
        <v>1</v>
      </c>
      <c r="J1651">
        <v>84</v>
      </c>
      <c r="K1651">
        <v>281</v>
      </c>
      <c r="L1651">
        <v>312</v>
      </c>
      <c r="M1651">
        <v>10.0625</v>
      </c>
      <c r="N1651">
        <v>0</v>
      </c>
      <c r="O1651">
        <v>27</v>
      </c>
      <c r="P1651" t="s">
        <v>92</v>
      </c>
      <c r="Q1651" t="s">
        <v>125</v>
      </c>
      <c r="R1651">
        <v>10</v>
      </c>
    </row>
    <row r="1652" spans="1:18" x14ac:dyDescent="0.3">
      <c r="A1652">
        <v>82857</v>
      </c>
      <c r="B1652" t="s">
        <v>57</v>
      </c>
      <c r="C1652" t="s">
        <v>14</v>
      </c>
      <c r="D1652">
        <v>745</v>
      </c>
      <c r="E1652">
        <v>326</v>
      </c>
      <c r="F1652">
        <v>428</v>
      </c>
      <c r="G1652">
        <v>1</v>
      </c>
      <c r="H1652">
        <v>15081</v>
      </c>
      <c r="I1652">
        <v>3</v>
      </c>
      <c r="J1652">
        <v>76</v>
      </c>
      <c r="K1652">
        <v>382</v>
      </c>
      <c r="L1652">
        <v>374</v>
      </c>
      <c r="M1652">
        <v>11.42857143</v>
      </c>
      <c r="N1652">
        <v>1</v>
      </c>
      <c r="O1652">
        <v>59</v>
      </c>
      <c r="P1652" t="s">
        <v>94</v>
      </c>
      <c r="Q1652" t="s">
        <v>122</v>
      </c>
      <c r="R1652">
        <v>10</v>
      </c>
    </row>
    <row r="1653" spans="1:18" x14ac:dyDescent="0.3">
      <c r="A1653">
        <v>38580</v>
      </c>
      <c r="B1653" t="s">
        <v>13</v>
      </c>
      <c r="C1653" t="s">
        <v>14</v>
      </c>
      <c r="D1653">
        <v>1144</v>
      </c>
      <c r="E1653">
        <v>333</v>
      </c>
      <c r="F1653">
        <v>505</v>
      </c>
      <c r="G1653">
        <v>0</v>
      </c>
      <c r="H1653">
        <v>16518</v>
      </c>
      <c r="I1653">
        <v>29</v>
      </c>
      <c r="J1653">
        <v>27</v>
      </c>
      <c r="K1653">
        <v>443</v>
      </c>
      <c r="L1653">
        <v>436</v>
      </c>
      <c r="M1653">
        <v>14.81818182</v>
      </c>
      <c r="N1653">
        <v>0</v>
      </c>
      <c r="O1653">
        <v>61</v>
      </c>
      <c r="P1653" t="s">
        <v>91</v>
      </c>
      <c r="Q1653" t="s">
        <v>122</v>
      </c>
      <c r="R1653">
        <v>10</v>
      </c>
    </row>
    <row r="1654" spans="1:18" x14ac:dyDescent="0.3">
      <c r="A1654">
        <v>36471</v>
      </c>
      <c r="B1654" t="s">
        <v>13</v>
      </c>
      <c r="C1654" t="s">
        <v>17</v>
      </c>
      <c r="D1654">
        <v>730</v>
      </c>
      <c r="E1654">
        <v>181</v>
      </c>
      <c r="F1654">
        <v>272</v>
      </c>
      <c r="G1654">
        <v>1</v>
      </c>
      <c r="H1654">
        <v>12098</v>
      </c>
      <c r="I1654">
        <v>33</v>
      </c>
      <c r="J1654">
        <v>22</v>
      </c>
      <c r="K1654">
        <v>191</v>
      </c>
      <c r="L1654">
        <v>287</v>
      </c>
      <c r="M1654">
        <v>10.5</v>
      </c>
      <c r="N1654">
        <v>28</v>
      </c>
      <c r="O1654">
        <v>70</v>
      </c>
      <c r="P1654" t="s">
        <v>102</v>
      </c>
      <c r="Q1654" t="s">
        <v>123</v>
      </c>
      <c r="R1654">
        <v>20</v>
      </c>
    </row>
    <row r="1655" spans="1:18" x14ac:dyDescent="0.3">
      <c r="A1655">
        <v>140135</v>
      </c>
      <c r="B1655" t="s">
        <v>55</v>
      </c>
      <c r="C1655" t="s">
        <v>17</v>
      </c>
      <c r="D1655">
        <v>506</v>
      </c>
      <c r="E1655">
        <v>191</v>
      </c>
      <c r="F1655">
        <v>273</v>
      </c>
      <c r="G1655">
        <v>2</v>
      </c>
      <c r="H1655">
        <v>8923</v>
      </c>
      <c r="I1655">
        <v>7</v>
      </c>
      <c r="J1655">
        <v>72</v>
      </c>
      <c r="K1655">
        <v>214</v>
      </c>
      <c r="L1655">
        <v>253</v>
      </c>
      <c r="M1655">
        <v>14.81818182</v>
      </c>
      <c r="N1655">
        <v>28</v>
      </c>
      <c r="O1655">
        <v>58</v>
      </c>
      <c r="P1655" t="s">
        <v>92</v>
      </c>
      <c r="Q1655" t="s">
        <v>125</v>
      </c>
      <c r="R1655">
        <v>20</v>
      </c>
    </row>
    <row r="1656" spans="1:18" x14ac:dyDescent="0.3">
      <c r="A1656">
        <v>133029</v>
      </c>
      <c r="B1656" t="s">
        <v>42</v>
      </c>
      <c r="C1656" t="s">
        <v>17</v>
      </c>
      <c r="D1656">
        <v>488</v>
      </c>
      <c r="E1656">
        <v>159</v>
      </c>
      <c r="F1656">
        <v>234</v>
      </c>
      <c r="G1656">
        <v>0</v>
      </c>
      <c r="H1656">
        <v>8393</v>
      </c>
      <c r="I1656">
        <v>1</v>
      </c>
      <c r="J1656">
        <v>62</v>
      </c>
      <c r="K1656">
        <v>220</v>
      </c>
      <c r="L1656">
        <v>203</v>
      </c>
      <c r="M1656">
        <v>11.94117647</v>
      </c>
      <c r="N1656">
        <v>0</v>
      </c>
      <c r="O1656">
        <v>59</v>
      </c>
      <c r="P1656" t="s">
        <v>89</v>
      </c>
      <c r="Q1656" t="s">
        <v>120</v>
      </c>
      <c r="R1656">
        <v>5</v>
      </c>
    </row>
    <row r="1657" spans="1:18" x14ac:dyDescent="0.3">
      <c r="A1657">
        <v>161829</v>
      </c>
      <c r="B1657" t="s">
        <v>22</v>
      </c>
      <c r="C1657" t="s">
        <v>17</v>
      </c>
      <c r="D1657">
        <v>1748</v>
      </c>
      <c r="E1657">
        <v>351</v>
      </c>
      <c r="F1657">
        <v>391</v>
      </c>
      <c r="G1657">
        <v>22</v>
      </c>
      <c r="H1657">
        <v>14059</v>
      </c>
      <c r="I1657">
        <v>24</v>
      </c>
      <c r="J1657">
        <v>24</v>
      </c>
      <c r="K1657">
        <v>355</v>
      </c>
      <c r="L1657">
        <v>382</v>
      </c>
      <c r="M1657">
        <v>5.5238095239999998</v>
      </c>
      <c r="N1657">
        <v>0</v>
      </c>
      <c r="O1657">
        <v>63</v>
      </c>
      <c r="P1657" t="s">
        <v>91</v>
      </c>
      <c r="Q1657" t="s">
        <v>122</v>
      </c>
      <c r="R1657">
        <v>10</v>
      </c>
    </row>
    <row r="1658" spans="1:18" x14ac:dyDescent="0.3">
      <c r="A1658">
        <v>168268</v>
      </c>
      <c r="B1658" t="s">
        <v>22</v>
      </c>
      <c r="C1658" t="s">
        <v>17</v>
      </c>
      <c r="D1658">
        <v>2159</v>
      </c>
      <c r="E1658">
        <v>233</v>
      </c>
      <c r="F1658">
        <v>394</v>
      </c>
      <c r="G1658">
        <v>67</v>
      </c>
      <c r="H1658">
        <v>12950</v>
      </c>
      <c r="I1658">
        <v>8</v>
      </c>
      <c r="J1658">
        <v>62</v>
      </c>
      <c r="K1658">
        <v>280</v>
      </c>
      <c r="L1658">
        <v>247</v>
      </c>
      <c r="M1658">
        <v>20.176470590000001</v>
      </c>
      <c r="N1658">
        <v>0</v>
      </c>
      <c r="O1658">
        <v>75</v>
      </c>
      <c r="P1658" t="s">
        <v>104</v>
      </c>
      <c r="Q1658" t="s">
        <v>123</v>
      </c>
      <c r="R1658">
        <v>15</v>
      </c>
    </row>
    <row r="1659" spans="1:18" x14ac:dyDescent="0.3">
      <c r="A1659">
        <v>19490</v>
      </c>
      <c r="B1659" t="s">
        <v>18</v>
      </c>
      <c r="C1659" t="s">
        <v>17</v>
      </c>
      <c r="D1659">
        <v>739</v>
      </c>
      <c r="E1659">
        <v>309</v>
      </c>
      <c r="F1659">
        <v>451</v>
      </c>
      <c r="G1659">
        <v>0</v>
      </c>
      <c r="H1659">
        <v>17709</v>
      </c>
      <c r="I1659">
        <v>5</v>
      </c>
      <c r="J1659">
        <v>40</v>
      </c>
      <c r="K1659">
        <v>402</v>
      </c>
      <c r="L1659">
        <v>405</v>
      </c>
      <c r="M1659">
        <v>10.42857143</v>
      </c>
      <c r="N1659">
        <v>28</v>
      </c>
      <c r="O1659">
        <v>55</v>
      </c>
      <c r="P1659" t="s">
        <v>89</v>
      </c>
      <c r="Q1659" t="s">
        <v>120</v>
      </c>
      <c r="R1659">
        <v>10</v>
      </c>
    </row>
    <row r="1660" spans="1:18" x14ac:dyDescent="0.3">
      <c r="A1660">
        <v>166899</v>
      </c>
      <c r="B1660" t="s">
        <v>22</v>
      </c>
      <c r="C1660" t="s">
        <v>17</v>
      </c>
      <c r="D1660">
        <v>2153</v>
      </c>
      <c r="E1660">
        <v>320</v>
      </c>
      <c r="F1660">
        <v>397</v>
      </c>
      <c r="G1660">
        <v>60</v>
      </c>
      <c r="H1660">
        <v>15000</v>
      </c>
      <c r="I1660">
        <v>16</v>
      </c>
      <c r="J1660">
        <v>46</v>
      </c>
      <c r="K1660">
        <v>379</v>
      </c>
      <c r="L1660">
        <v>360</v>
      </c>
      <c r="M1660">
        <v>22.5</v>
      </c>
      <c r="N1660">
        <v>2</v>
      </c>
      <c r="O1660">
        <v>61</v>
      </c>
      <c r="P1660" t="s">
        <v>91</v>
      </c>
      <c r="Q1660" t="s">
        <v>122</v>
      </c>
      <c r="R1660">
        <v>35</v>
      </c>
    </row>
    <row r="1661" spans="1:18" x14ac:dyDescent="0.3">
      <c r="A1661">
        <v>145982</v>
      </c>
      <c r="B1661" t="s">
        <v>22</v>
      </c>
      <c r="C1661" t="s">
        <v>17</v>
      </c>
      <c r="D1661">
        <v>2051</v>
      </c>
      <c r="E1661">
        <v>523</v>
      </c>
      <c r="F1661">
        <v>561</v>
      </c>
      <c r="G1661">
        <v>54</v>
      </c>
      <c r="H1661">
        <v>19319</v>
      </c>
      <c r="I1661">
        <v>10</v>
      </c>
      <c r="J1661">
        <v>55</v>
      </c>
      <c r="K1661">
        <v>545</v>
      </c>
      <c r="L1661">
        <v>543</v>
      </c>
      <c r="M1661">
        <v>33</v>
      </c>
      <c r="N1661">
        <v>0</v>
      </c>
      <c r="O1661">
        <v>39</v>
      </c>
      <c r="P1661" t="s">
        <v>91</v>
      </c>
      <c r="Q1661" t="s">
        <v>122</v>
      </c>
      <c r="R1661">
        <v>30</v>
      </c>
    </row>
    <row r="1662" spans="1:18" x14ac:dyDescent="0.3">
      <c r="A1662">
        <v>187764</v>
      </c>
      <c r="B1662" t="s">
        <v>33</v>
      </c>
      <c r="C1662" t="s">
        <v>97</v>
      </c>
      <c r="D1662">
        <v>1553</v>
      </c>
      <c r="E1662">
        <v>634</v>
      </c>
      <c r="F1662">
        <v>725</v>
      </c>
      <c r="G1662">
        <v>32</v>
      </c>
      <c r="H1662">
        <v>29972</v>
      </c>
      <c r="I1662">
        <v>4</v>
      </c>
      <c r="J1662">
        <v>17</v>
      </c>
      <c r="K1662">
        <v>653</v>
      </c>
      <c r="L1662">
        <v>694</v>
      </c>
      <c r="M1662">
        <v>23.333333329999999</v>
      </c>
      <c r="N1662">
        <v>0</v>
      </c>
      <c r="O1662">
        <v>0</v>
      </c>
      <c r="P1662" t="s">
        <v>97</v>
      </c>
      <c r="Q1662">
        <v>0</v>
      </c>
      <c r="R1662">
        <v>25</v>
      </c>
    </row>
    <row r="1663" spans="1:18" x14ac:dyDescent="0.3">
      <c r="A1663">
        <v>171227</v>
      </c>
      <c r="B1663" t="s">
        <v>22</v>
      </c>
      <c r="C1663" t="s">
        <v>14</v>
      </c>
      <c r="D1663">
        <v>986</v>
      </c>
      <c r="E1663">
        <v>354</v>
      </c>
      <c r="F1663">
        <v>405</v>
      </c>
      <c r="G1663">
        <v>1</v>
      </c>
      <c r="H1663">
        <v>13968</v>
      </c>
      <c r="I1663">
        <v>5</v>
      </c>
      <c r="J1663">
        <v>58</v>
      </c>
      <c r="K1663">
        <v>389</v>
      </c>
      <c r="L1663">
        <v>369</v>
      </c>
      <c r="M1663">
        <v>7.6</v>
      </c>
      <c r="N1663">
        <v>1</v>
      </c>
      <c r="O1663">
        <v>0</v>
      </c>
      <c r="P1663" t="s">
        <v>91</v>
      </c>
      <c r="Q1663" t="s">
        <v>122</v>
      </c>
      <c r="R1663">
        <v>7</v>
      </c>
    </row>
    <row r="1664" spans="1:18" x14ac:dyDescent="0.3">
      <c r="A1664">
        <v>27419</v>
      </c>
      <c r="B1664" t="s">
        <v>40</v>
      </c>
      <c r="C1664" t="s">
        <v>14</v>
      </c>
      <c r="D1664">
        <v>442</v>
      </c>
      <c r="E1664">
        <v>218</v>
      </c>
      <c r="F1664">
        <v>286</v>
      </c>
      <c r="G1664">
        <v>0</v>
      </c>
      <c r="H1664">
        <v>9399</v>
      </c>
      <c r="I1664">
        <v>0</v>
      </c>
      <c r="J1664">
        <v>78</v>
      </c>
      <c r="K1664">
        <v>253</v>
      </c>
      <c r="L1664">
        <v>257</v>
      </c>
      <c r="M1664">
        <v>15</v>
      </c>
      <c r="N1664">
        <v>1</v>
      </c>
      <c r="O1664">
        <v>0</v>
      </c>
      <c r="P1664" t="s">
        <v>100</v>
      </c>
      <c r="Q1664" t="s">
        <v>125</v>
      </c>
      <c r="R1664">
        <v>20</v>
      </c>
    </row>
    <row r="1665" spans="1:18" x14ac:dyDescent="0.3">
      <c r="A1665">
        <v>106488</v>
      </c>
      <c r="B1665" t="s">
        <v>28</v>
      </c>
      <c r="C1665" t="s">
        <v>17</v>
      </c>
      <c r="D1665">
        <v>405</v>
      </c>
      <c r="E1665">
        <v>241</v>
      </c>
      <c r="F1665">
        <v>349</v>
      </c>
      <c r="G1665">
        <v>0</v>
      </c>
      <c r="H1665">
        <v>11254</v>
      </c>
      <c r="I1665">
        <v>4</v>
      </c>
      <c r="J1665">
        <v>59</v>
      </c>
      <c r="K1665">
        <v>274</v>
      </c>
      <c r="L1665">
        <v>291</v>
      </c>
      <c r="M1665">
        <v>21.06666667</v>
      </c>
      <c r="N1665">
        <v>0</v>
      </c>
      <c r="O1665">
        <v>0</v>
      </c>
      <c r="P1665" t="s">
        <v>92</v>
      </c>
      <c r="Q1665" t="s">
        <v>125</v>
      </c>
      <c r="R1665">
        <v>26</v>
      </c>
    </row>
    <row r="1666" spans="1:18" x14ac:dyDescent="0.3">
      <c r="A1666">
        <v>70722</v>
      </c>
      <c r="B1666" t="s">
        <v>30</v>
      </c>
      <c r="C1666" t="s">
        <v>17</v>
      </c>
      <c r="D1666">
        <v>355</v>
      </c>
      <c r="E1666">
        <v>252</v>
      </c>
      <c r="F1666">
        <v>309</v>
      </c>
      <c r="G1666">
        <v>0</v>
      </c>
      <c r="H1666">
        <v>10409</v>
      </c>
      <c r="I1666">
        <v>2</v>
      </c>
      <c r="J1666">
        <v>93</v>
      </c>
      <c r="K1666">
        <v>292</v>
      </c>
      <c r="L1666">
        <v>271</v>
      </c>
      <c r="M1666">
        <v>12.33333333</v>
      </c>
      <c r="N1666">
        <v>0</v>
      </c>
      <c r="O1666">
        <v>-17093</v>
      </c>
      <c r="P1666" t="s">
        <v>98</v>
      </c>
      <c r="Q1666" t="s">
        <v>120</v>
      </c>
      <c r="R1666">
        <v>16</v>
      </c>
    </row>
    <row r="1667" spans="1:18" x14ac:dyDescent="0.3">
      <c r="A1667">
        <v>187495</v>
      </c>
      <c r="B1667" t="s">
        <v>32</v>
      </c>
      <c r="C1667" t="s">
        <v>14</v>
      </c>
      <c r="D1667">
        <v>922</v>
      </c>
      <c r="E1667">
        <v>374</v>
      </c>
      <c r="F1667">
        <v>501</v>
      </c>
      <c r="G1667">
        <v>3</v>
      </c>
      <c r="H1667">
        <v>16125</v>
      </c>
      <c r="I1667">
        <v>2</v>
      </c>
      <c r="J1667">
        <v>66</v>
      </c>
      <c r="K1667">
        <v>442</v>
      </c>
      <c r="L1667">
        <v>449</v>
      </c>
      <c r="M1667">
        <v>14</v>
      </c>
      <c r="N1667">
        <v>1</v>
      </c>
      <c r="O1667">
        <v>0</v>
      </c>
      <c r="P1667" t="s">
        <v>95</v>
      </c>
      <c r="Q1667" t="s">
        <v>121</v>
      </c>
      <c r="R1667">
        <v>17</v>
      </c>
    </row>
    <row r="1668" spans="1:18" x14ac:dyDescent="0.3">
      <c r="A1668">
        <v>18543</v>
      </c>
      <c r="B1668" t="s">
        <v>18</v>
      </c>
      <c r="C1668" t="s">
        <v>17</v>
      </c>
      <c r="D1668">
        <v>506</v>
      </c>
      <c r="E1668">
        <v>243</v>
      </c>
      <c r="F1668">
        <v>336</v>
      </c>
      <c r="G1668">
        <v>0</v>
      </c>
      <c r="H1668">
        <v>11973</v>
      </c>
      <c r="I1668">
        <v>0</v>
      </c>
      <c r="J1668">
        <v>89</v>
      </c>
      <c r="K1668">
        <v>285</v>
      </c>
      <c r="L1668">
        <v>294</v>
      </c>
      <c r="M1668">
        <v>9.0909090910000003</v>
      </c>
      <c r="N1668">
        <v>0</v>
      </c>
      <c r="O1668">
        <v>37</v>
      </c>
      <c r="P1668" t="s">
        <v>90</v>
      </c>
      <c r="Q1668" t="s">
        <v>121</v>
      </c>
      <c r="R1668">
        <v>14</v>
      </c>
    </row>
    <row r="1669" spans="1:18" x14ac:dyDescent="0.3">
      <c r="A1669">
        <v>38707</v>
      </c>
      <c r="B1669" t="s">
        <v>13</v>
      </c>
      <c r="C1669" t="s">
        <v>14</v>
      </c>
      <c r="D1669">
        <v>3333</v>
      </c>
      <c r="E1669">
        <v>390</v>
      </c>
      <c r="F1669">
        <v>815</v>
      </c>
      <c r="G1669">
        <v>79</v>
      </c>
      <c r="H1669">
        <v>48235</v>
      </c>
      <c r="I1669">
        <v>5</v>
      </c>
      <c r="J1669">
        <v>20</v>
      </c>
      <c r="K1669">
        <v>609</v>
      </c>
      <c r="L1669">
        <v>549</v>
      </c>
      <c r="M1669">
        <v>10</v>
      </c>
      <c r="N1669">
        <v>1</v>
      </c>
      <c r="O1669">
        <v>0</v>
      </c>
      <c r="P1669" t="s">
        <v>93</v>
      </c>
      <c r="Q1669" t="s">
        <v>120</v>
      </c>
      <c r="R1669">
        <v>17</v>
      </c>
    </row>
    <row r="1670" spans="1:18" x14ac:dyDescent="0.3">
      <c r="A1670">
        <v>138528</v>
      </c>
      <c r="B1670" t="s">
        <v>33</v>
      </c>
      <c r="C1670" t="s">
        <v>14</v>
      </c>
      <c r="D1670">
        <v>723</v>
      </c>
      <c r="E1670">
        <v>265</v>
      </c>
      <c r="F1670">
        <v>485</v>
      </c>
      <c r="G1670">
        <v>0</v>
      </c>
      <c r="H1670">
        <v>17145</v>
      </c>
      <c r="I1670">
        <v>7</v>
      </c>
      <c r="J1670">
        <v>42</v>
      </c>
      <c r="K1670">
        <v>361</v>
      </c>
      <c r="L1670">
        <v>351</v>
      </c>
      <c r="M1670">
        <v>18.399999999999999</v>
      </c>
      <c r="N1670">
        <v>1</v>
      </c>
      <c r="O1670">
        <v>73</v>
      </c>
      <c r="P1670" t="s">
        <v>91</v>
      </c>
      <c r="Q1670" t="s">
        <v>122</v>
      </c>
      <c r="R1670">
        <v>26</v>
      </c>
    </row>
    <row r="1671" spans="1:18" x14ac:dyDescent="0.3">
      <c r="A1671">
        <v>177960</v>
      </c>
      <c r="B1671" t="s">
        <v>51</v>
      </c>
      <c r="C1671" t="s">
        <v>14</v>
      </c>
      <c r="D1671">
        <v>528</v>
      </c>
      <c r="E1671">
        <v>284</v>
      </c>
      <c r="F1671">
        <v>359</v>
      </c>
      <c r="G1671">
        <v>0</v>
      </c>
      <c r="H1671">
        <v>11925</v>
      </c>
      <c r="I1671">
        <v>1</v>
      </c>
      <c r="J1671">
        <v>51</v>
      </c>
      <c r="K1671">
        <v>338</v>
      </c>
      <c r="L1671">
        <v>306</v>
      </c>
      <c r="M1671">
        <v>12.47826087</v>
      </c>
      <c r="N1671">
        <v>1</v>
      </c>
      <c r="O1671">
        <v>59</v>
      </c>
      <c r="P1671" t="s">
        <v>90</v>
      </c>
      <c r="Q1671" t="s">
        <v>121</v>
      </c>
      <c r="R1671">
        <v>25</v>
      </c>
    </row>
    <row r="1672" spans="1:18" x14ac:dyDescent="0.3">
      <c r="A1672">
        <v>97221</v>
      </c>
      <c r="B1672" t="s">
        <v>16</v>
      </c>
      <c r="C1672" t="s">
        <v>17</v>
      </c>
      <c r="D1672">
        <v>418</v>
      </c>
      <c r="E1672">
        <v>330</v>
      </c>
      <c r="F1672">
        <v>430</v>
      </c>
      <c r="G1672">
        <v>0</v>
      </c>
      <c r="H1672">
        <v>14006</v>
      </c>
      <c r="I1672">
        <v>0</v>
      </c>
      <c r="J1672">
        <v>90</v>
      </c>
      <c r="K1672">
        <v>343</v>
      </c>
      <c r="L1672">
        <v>381</v>
      </c>
      <c r="M1672">
        <v>11</v>
      </c>
      <c r="N1672">
        <v>0</v>
      </c>
      <c r="O1672">
        <v>66</v>
      </c>
      <c r="P1672" t="s">
        <v>92</v>
      </c>
      <c r="Q1672" t="s">
        <v>125</v>
      </c>
      <c r="R1672">
        <v>25</v>
      </c>
    </row>
    <row r="1673" spans="1:18" x14ac:dyDescent="0.3">
      <c r="A1673">
        <v>158816</v>
      </c>
      <c r="B1673" t="s">
        <v>22</v>
      </c>
      <c r="C1673" t="s">
        <v>17</v>
      </c>
      <c r="D1673">
        <v>2322</v>
      </c>
      <c r="E1673">
        <v>469</v>
      </c>
      <c r="F1673">
        <v>498</v>
      </c>
      <c r="G1673">
        <v>76</v>
      </c>
      <c r="H1673">
        <v>18806</v>
      </c>
      <c r="I1673">
        <v>12</v>
      </c>
      <c r="J1673">
        <v>48</v>
      </c>
      <c r="K1673">
        <v>472</v>
      </c>
      <c r="L1673">
        <v>499</v>
      </c>
      <c r="M1673">
        <v>7.84375</v>
      </c>
      <c r="N1673">
        <v>2</v>
      </c>
      <c r="O1673">
        <v>61</v>
      </c>
      <c r="P1673" t="s">
        <v>93</v>
      </c>
      <c r="Q1673" t="s">
        <v>120</v>
      </c>
      <c r="R1673">
        <v>11</v>
      </c>
    </row>
    <row r="1674" spans="1:18" x14ac:dyDescent="0.3">
      <c r="A1674">
        <v>93713</v>
      </c>
      <c r="B1674" t="s">
        <v>16</v>
      </c>
      <c r="C1674" t="s">
        <v>17</v>
      </c>
      <c r="D1674">
        <v>704</v>
      </c>
      <c r="E1674">
        <v>314</v>
      </c>
      <c r="F1674">
        <v>415</v>
      </c>
      <c r="G1674">
        <v>0</v>
      </c>
      <c r="H1674">
        <v>11865</v>
      </c>
      <c r="I1674">
        <v>19</v>
      </c>
      <c r="J1674">
        <v>73</v>
      </c>
      <c r="K1674">
        <v>349</v>
      </c>
      <c r="L1674">
        <v>358</v>
      </c>
      <c r="M1674">
        <v>13</v>
      </c>
      <c r="N1674">
        <v>0</v>
      </c>
      <c r="O1674">
        <v>66</v>
      </c>
      <c r="P1674" t="s">
        <v>102</v>
      </c>
      <c r="Q1674" t="s">
        <v>123</v>
      </c>
      <c r="R1674">
        <v>20</v>
      </c>
    </row>
    <row r="1675" spans="1:18" x14ac:dyDescent="0.3">
      <c r="A1675">
        <v>135535</v>
      </c>
      <c r="B1675" t="s">
        <v>33</v>
      </c>
      <c r="C1675" t="s">
        <v>17</v>
      </c>
      <c r="D1675">
        <v>1060</v>
      </c>
      <c r="E1675">
        <v>519</v>
      </c>
      <c r="F1675">
        <v>631</v>
      </c>
      <c r="G1675">
        <v>0</v>
      </c>
      <c r="H1675">
        <v>18341</v>
      </c>
      <c r="I1675">
        <v>5</v>
      </c>
      <c r="J1675">
        <v>42</v>
      </c>
      <c r="K1675">
        <v>602</v>
      </c>
      <c r="L1675">
        <v>559</v>
      </c>
      <c r="M1675">
        <v>6.3571428570000004</v>
      </c>
      <c r="N1675">
        <v>28</v>
      </c>
      <c r="O1675">
        <v>50</v>
      </c>
      <c r="P1675" t="s">
        <v>96</v>
      </c>
      <c r="Q1675" t="s">
        <v>123</v>
      </c>
      <c r="R1675">
        <v>13</v>
      </c>
    </row>
    <row r="1676" spans="1:18" x14ac:dyDescent="0.3">
      <c r="A1676">
        <v>91194</v>
      </c>
      <c r="B1676" t="s">
        <v>16</v>
      </c>
      <c r="C1676" t="s">
        <v>17</v>
      </c>
      <c r="D1676">
        <v>539</v>
      </c>
      <c r="E1676">
        <v>254</v>
      </c>
      <c r="F1676">
        <v>343</v>
      </c>
      <c r="G1676">
        <v>0</v>
      </c>
      <c r="H1676">
        <v>12966</v>
      </c>
      <c r="I1676">
        <v>8</v>
      </c>
      <c r="J1676">
        <v>80</v>
      </c>
      <c r="K1676">
        <v>348</v>
      </c>
      <c r="L1676">
        <v>297</v>
      </c>
      <c r="M1676">
        <v>7.8947368420000004</v>
      </c>
      <c r="N1676">
        <v>0</v>
      </c>
      <c r="O1676">
        <v>47</v>
      </c>
      <c r="P1676" t="s">
        <v>98</v>
      </c>
      <c r="Q1676" t="s">
        <v>120</v>
      </c>
      <c r="R1676">
        <v>7</v>
      </c>
    </row>
    <row r="1677" spans="1:18" x14ac:dyDescent="0.3">
      <c r="A1677">
        <v>62232</v>
      </c>
      <c r="B1677" t="s">
        <v>34</v>
      </c>
      <c r="C1677" t="s">
        <v>17</v>
      </c>
      <c r="D1677">
        <v>1097</v>
      </c>
      <c r="E1677">
        <v>485</v>
      </c>
      <c r="F1677">
        <v>601</v>
      </c>
      <c r="G1677">
        <v>4</v>
      </c>
      <c r="H1677">
        <v>21132</v>
      </c>
      <c r="I1677">
        <v>2</v>
      </c>
      <c r="J1677">
        <v>64</v>
      </c>
      <c r="K1677">
        <v>562</v>
      </c>
      <c r="L1677">
        <v>534</v>
      </c>
      <c r="M1677">
        <v>14.6</v>
      </c>
      <c r="N1677">
        <v>0</v>
      </c>
      <c r="O1677">
        <v>55</v>
      </c>
      <c r="P1677" t="s">
        <v>95</v>
      </c>
      <c r="Q1677" t="s">
        <v>121</v>
      </c>
      <c r="R1677">
        <v>19</v>
      </c>
    </row>
    <row r="1678" spans="1:18" x14ac:dyDescent="0.3">
      <c r="A1678">
        <v>91507</v>
      </c>
      <c r="B1678" t="s">
        <v>16</v>
      </c>
      <c r="C1678" t="s">
        <v>17</v>
      </c>
      <c r="D1678">
        <v>1058</v>
      </c>
      <c r="E1678">
        <v>479</v>
      </c>
      <c r="F1678">
        <v>562</v>
      </c>
      <c r="G1678">
        <v>1</v>
      </c>
      <c r="H1678">
        <v>18116</v>
      </c>
      <c r="I1678">
        <v>2</v>
      </c>
      <c r="J1678">
        <v>86</v>
      </c>
      <c r="K1678">
        <v>499</v>
      </c>
      <c r="L1678">
        <v>525</v>
      </c>
      <c r="M1678">
        <v>8.75</v>
      </c>
      <c r="N1678">
        <v>0</v>
      </c>
      <c r="O1678">
        <v>61</v>
      </c>
      <c r="P1678" t="s">
        <v>94</v>
      </c>
      <c r="Q1678" t="s">
        <v>122</v>
      </c>
      <c r="R1678">
        <v>14</v>
      </c>
    </row>
    <row r="1679" spans="1:18" x14ac:dyDescent="0.3">
      <c r="A1679">
        <v>153467</v>
      </c>
      <c r="B1679" t="s">
        <v>22</v>
      </c>
      <c r="C1679" t="s">
        <v>14</v>
      </c>
      <c r="D1679">
        <v>1971</v>
      </c>
      <c r="E1679">
        <v>553</v>
      </c>
      <c r="F1679">
        <v>607</v>
      </c>
      <c r="G1679">
        <v>46</v>
      </c>
      <c r="H1679">
        <v>17576</v>
      </c>
      <c r="I1679">
        <v>13</v>
      </c>
      <c r="J1679">
        <v>39</v>
      </c>
      <c r="K1679">
        <v>605</v>
      </c>
      <c r="L1679">
        <v>559</v>
      </c>
      <c r="M1679">
        <v>15</v>
      </c>
      <c r="N1679">
        <v>1</v>
      </c>
      <c r="O1679">
        <v>74</v>
      </c>
      <c r="P1679" t="s">
        <v>94</v>
      </c>
      <c r="Q1679" t="s">
        <v>122</v>
      </c>
      <c r="R1679">
        <v>21</v>
      </c>
    </row>
    <row r="1680" spans="1:18" x14ac:dyDescent="0.3">
      <c r="A1680">
        <v>28718</v>
      </c>
      <c r="B1680" t="s">
        <v>40</v>
      </c>
      <c r="C1680" t="s">
        <v>14</v>
      </c>
      <c r="D1680">
        <v>512</v>
      </c>
      <c r="E1680">
        <v>190</v>
      </c>
      <c r="F1680">
        <v>297</v>
      </c>
      <c r="G1680">
        <v>0</v>
      </c>
      <c r="H1680">
        <v>9317</v>
      </c>
      <c r="I1680">
        <v>31</v>
      </c>
      <c r="J1680">
        <v>55</v>
      </c>
      <c r="K1680">
        <v>237</v>
      </c>
      <c r="L1680">
        <v>248</v>
      </c>
      <c r="M1680">
        <v>20</v>
      </c>
      <c r="N1680">
        <v>1</v>
      </c>
      <c r="O1680">
        <v>75</v>
      </c>
      <c r="P1680" t="s">
        <v>98</v>
      </c>
      <c r="Q1680" t="s">
        <v>120</v>
      </c>
      <c r="R1680">
        <v>20</v>
      </c>
    </row>
    <row r="1681" spans="1:18" x14ac:dyDescent="0.3">
      <c r="A1681">
        <v>119902</v>
      </c>
      <c r="B1681" t="s">
        <v>21</v>
      </c>
      <c r="C1681" t="s">
        <v>14</v>
      </c>
      <c r="D1681">
        <v>321</v>
      </c>
      <c r="E1681">
        <v>170</v>
      </c>
      <c r="F1681">
        <v>271</v>
      </c>
      <c r="G1681">
        <v>1</v>
      </c>
      <c r="H1681">
        <v>9720</v>
      </c>
      <c r="I1681">
        <v>0</v>
      </c>
      <c r="J1681">
        <v>81</v>
      </c>
      <c r="K1681">
        <v>189</v>
      </c>
      <c r="L1681">
        <v>233</v>
      </c>
      <c r="M1681">
        <v>10</v>
      </c>
      <c r="N1681">
        <v>1</v>
      </c>
      <c r="O1681">
        <v>75</v>
      </c>
      <c r="P1681" t="s">
        <v>100</v>
      </c>
      <c r="Q1681" t="s">
        <v>125</v>
      </c>
      <c r="R1681">
        <v>5</v>
      </c>
    </row>
    <row r="1682" spans="1:18" x14ac:dyDescent="0.3">
      <c r="A1682">
        <v>179339</v>
      </c>
      <c r="B1682" t="s">
        <v>41</v>
      </c>
      <c r="C1682" t="s">
        <v>14</v>
      </c>
      <c r="D1682">
        <v>2321</v>
      </c>
      <c r="E1682">
        <v>631</v>
      </c>
      <c r="F1682">
        <v>718</v>
      </c>
      <c r="G1682">
        <v>65</v>
      </c>
      <c r="H1682">
        <v>21434</v>
      </c>
      <c r="I1682">
        <v>2</v>
      </c>
      <c r="J1682">
        <v>61</v>
      </c>
      <c r="K1682">
        <v>638</v>
      </c>
      <c r="L1682">
        <v>713</v>
      </c>
      <c r="M1682">
        <v>6.7</v>
      </c>
      <c r="N1682">
        <v>0</v>
      </c>
      <c r="O1682">
        <v>4</v>
      </c>
      <c r="P1682" t="s">
        <v>95</v>
      </c>
      <c r="Q1682" t="s">
        <v>121</v>
      </c>
      <c r="R1682">
        <v>13</v>
      </c>
    </row>
    <row r="1683" spans="1:18" x14ac:dyDescent="0.3">
      <c r="A1683">
        <v>74880</v>
      </c>
      <c r="B1683" t="s">
        <v>48</v>
      </c>
      <c r="C1683" t="s">
        <v>17</v>
      </c>
      <c r="D1683">
        <v>622</v>
      </c>
      <c r="E1683">
        <v>347</v>
      </c>
      <c r="F1683">
        <v>416</v>
      </c>
      <c r="G1683">
        <v>0</v>
      </c>
      <c r="H1683">
        <v>15808</v>
      </c>
      <c r="I1683">
        <v>0</v>
      </c>
      <c r="J1683">
        <v>88</v>
      </c>
      <c r="K1683">
        <v>378</v>
      </c>
      <c r="L1683">
        <v>401</v>
      </c>
      <c r="M1683">
        <v>15</v>
      </c>
      <c r="N1683">
        <v>0</v>
      </c>
      <c r="O1683">
        <v>75</v>
      </c>
      <c r="P1683" t="s">
        <v>90</v>
      </c>
      <c r="Q1683" t="s">
        <v>121</v>
      </c>
      <c r="R1683">
        <v>25</v>
      </c>
    </row>
    <row r="1684" spans="1:18" x14ac:dyDescent="0.3">
      <c r="A1684">
        <v>29988</v>
      </c>
      <c r="B1684" t="s">
        <v>40</v>
      </c>
      <c r="C1684" t="s">
        <v>14</v>
      </c>
      <c r="D1684">
        <v>351</v>
      </c>
      <c r="E1684">
        <v>171</v>
      </c>
      <c r="F1684">
        <v>237</v>
      </c>
      <c r="G1684">
        <v>0</v>
      </c>
      <c r="H1684">
        <v>8814</v>
      </c>
      <c r="I1684">
        <v>0</v>
      </c>
      <c r="J1684">
        <v>78</v>
      </c>
      <c r="K1684">
        <v>186</v>
      </c>
      <c r="L1684">
        <v>219</v>
      </c>
      <c r="M1684">
        <v>25</v>
      </c>
      <c r="N1684">
        <v>1</v>
      </c>
      <c r="O1684">
        <v>0</v>
      </c>
      <c r="P1684" t="s">
        <v>101</v>
      </c>
      <c r="Q1684" t="s">
        <v>125</v>
      </c>
      <c r="R1684">
        <v>25</v>
      </c>
    </row>
    <row r="1685" spans="1:18" x14ac:dyDescent="0.3">
      <c r="A1685">
        <v>132508</v>
      </c>
      <c r="B1685" t="s">
        <v>67</v>
      </c>
      <c r="C1685" t="s">
        <v>17</v>
      </c>
      <c r="D1685">
        <v>540</v>
      </c>
      <c r="E1685">
        <v>191</v>
      </c>
      <c r="F1685">
        <v>237</v>
      </c>
      <c r="G1685">
        <v>0</v>
      </c>
      <c r="H1685">
        <v>10336</v>
      </c>
      <c r="I1685">
        <v>2</v>
      </c>
      <c r="J1685">
        <v>34</v>
      </c>
      <c r="K1685">
        <v>215</v>
      </c>
      <c r="L1685">
        <v>195</v>
      </c>
      <c r="M1685">
        <v>10.5</v>
      </c>
      <c r="N1685">
        <v>28</v>
      </c>
      <c r="O1685">
        <v>0</v>
      </c>
      <c r="P1685" t="s">
        <v>89</v>
      </c>
      <c r="Q1685" t="s">
        <v>120</v>
      </c>
      <c r="R1685">
        <v>10</v>
      </c>
    </row>
    <row r="1686" spans="1:18" x14ac:dyDescent="0.3">
      <c r="A1686">
        <v>144351</v>
      </c>
      <c r="B1686" t="s">
        <v>22</v>
      </c>
      <c r="C1686" t="s">
        <v>17</v>
      </c>
      <c r="D1686">
        <v>2855</v>
      </c>
      <c r="E1686">
        <v>311</v>
      </c>
      <c r="F1686">
        <v>537</v>
      </c>
      <c r="G1686">
        <v>78</v>
      </c>
      <c r="H1686">
        <v>18525</v>
      </c>
      <c r="I1686">
        <v>28</v>
      </c>
      <c r="J1686">
        <v>47</v>
      </c>
      <c r="K1686">
        <v>385</v>
      </c>
      <c r="L1686">
        <v>484</v>
      </c>
      <c r="M1686">
        <v>11.46153846</v>
      </c>
      <c r="N1686">
        <v>0</v>
      </c>
      <c r="O1686">
        <v>61</v>
      </c>
      <c r="P1686" t="s">
        <v>104</v>
      </c>
      <c r="Q1686" t="s">
        <v>123</v>
      </c>
      <c r="R1686">
        <v>40</v>
      </c>
    </row>
    <row r="1687" spans="1:18" x14ac:dyDescent="0.3">
      <c r="A1687">
        <v>38388</v>
      </c>
      <c r="B1687" t="s">
        <v>13</v>
      </c>
      <c r="C1687" t="s">
        <v>17</v>
      </c>
      <c r="D1687">
        <v>955</v>
      </c>
      <c r="E1687">
        <v>324</v>
      </c>
      <c r="F1687">
        <v>444</v>
      </c>
      <c r="G1687">
        <v>2</v>
      </c>
      <c r="H1687">
        <v>12645</v>
      </c>
      <c r="I1687">
        <v>71</v>
      </c>
      <c r="J1687">
        <v>17</v>
      </c>
      <c r="K1687">
        <v>379</v>
      </c>
      <c r="L1687">
        <v>397</v>
      </c>
      <c r="M1687">
        <v>7.2643478259999998</v>
      </c>
      <c r="N1687">
        <v>2</v>
      </c>
      <c r="O1687">
        <v>49</v>
      </c>
      <c r="P1687" t="s">
        <v>104</v>
      </c>
      <c r="Q1687" t="s">
        <v>123</v>
      </c>
      <c r="R1687">
        <v>10</v>
      </c>
    </row>
    <row r="1688" spans="1:18" x14ac:dyDescent="0.3">
      <c r="A1688">
        <v>176863</v>
      </c>
      <c r="B1688" t="s">
        <v>51</v>
      </c>
      <c r="C1688" t="s">
        <v>14</v>
      </c>
      <c r="D1688">
        <v>442</v>
      </c>
      <c r="E1688">
        <v>156</v>
      </c>
      <c r="F1688">
        <v>191</v>
      </c>
      <c r="G1688">
        <v>0</v>
      </c>
      <c r="H1688">
        <v>6370</v>
      </c>
      <c r="I1688">
        <v>2</v>
      </c>
      <c r="J1688">
        <v>53</v>
      </c>
      <c r="K1688">
        <v>195</v>
      </c>
      <c r="L1688">
        <v>165</v>
      </c>
      <c r="M1688">
        <v>16.5</v>
      </c>
      <c r="N1688">
        <v>1</v>
      </c>
      <c r="O1688">
        <v>36</v>
      </c>
      <c r="P1688" t="s">
        <v>100</v>
      </c>
      <c r="Q1688" t="s">
        <v>125</v>
      </c>
      <c r="R1688">
        <v>20</v>
      </c>
    </row>
    <row r="1689" spans="1:18" x14ac:dyDescent="0.3">
      <c r="A1689">
        <v>70696</v>
      </c>
      <c r="B1689" t="s">
        <v>30</v>
      </c>
      <c r="C1689" t="s">
        <v>17</v>
      </c>
      <c r="D1689">
        <v>569</v>
      </c>
      <c r="E1689">
        <v>356</v>
      </c>
      <c r="F1689">
        <v>515</v>
      </c>
      <c r="G1689">
        <v>2</v>
      </c>
      <c r="H1689">
        <v>19771</v>
      </c>
      <c r="I1689">
        <v>2</v>
      </c>
      <c r="J1689">
        <v>83</v>
      </c>
      <c r="K1689">
        <v>384</v>
      </c>
      <c r="L1689">
        <v>440</v>
      </c>
      <c r="M1689">
        <v>6.75</v>
      </c>
      <c r="N1689">
        <v>0</v>
      </c>
      <c r="O1689">
        <v>50</v>
      </c>
      <c r="P1689" t="s">
        <v>89</v>
      </c>
      <c r="Q1689" t="s">
        <v>120</v>
      </c>
      <c r="R1689">
        <v>12</v>
      </c>
    </row>
    <row r="1690" spans="1:18" x14ac:dyDescent="0.3">
      <c r="A1690">
        <v>151819</v>
      </c>
      <c r="B1690" t="s">
        <v>22</v>
      </c>
      <c r="C1690" t="s">
        <v>14</v>
      </c>
      <c r="D1690">
        <v>1170</v>
      </c>
      <c r="E1690">
        <v>210</v>
      </c>
      <c r="F1690">
        <v>255</v>
      </c>
      <c r="G1690">
        <v>3</v>
      </c>
      <c r="H1690">
        <v>7629</v>
      </c>
      <c r="I1690">
        <v>40</v>
      </c>
      <c r="J1690">
        <v>50</v>
      </c>
      <c r="K1690">
        <v>220</v>
      </c>
      <c r="L1690">
        <v>252</v>
      </c>
      <c r="M1690">
        <v>5.7</v>
      </c>
      <c r="N1690">
        <v>0</v>
      </c>
      <c r="O1690">
        <v>51</v>
      </c>
      <c r="P1690" t="s">
        <v>103</v>
      </c>
      <c r="Q1690" t="s">
        <v>123</v>
      </c>
      <c r="R1690">
        <v>6</v>
      </c>
    </row>
    <row r="1691" spans="1:18" x14ac:dyDescent="0.3">
      <c r="A1691">
        <v>146500</v>
      </c>
      <c r="B1691" t="s">
        <v>22</v>
      </c>
      <c r="C1691" t="s">
        <v>17</v>
      </c>
      <c r="D1691">
        <v>2353</v>
      </c>
      <c r="E1691">
        <v>301</v>
      </c>
      <c r="F1691">
        <v>367</v>
      </c>
      <c r="G1691">
        <v>71</v>
      </c>
      <c r="H1691">
        <v>10333</v>
      </c>
      <c r="I1691">
        <v>46</v>
      </c>
      <c r="J1691">
        <v>33</v>
      </c>
      <c r="K1691">
        <v>316</v>
      </c>
      <c r="L1691">
        <v>333</v>
      </c>
      <c r="M1691">
        <v>25</v>
      </c>
      <c r="N1691">
        <v>28</v>
      </c>
      <c r="O1691">
        <v>75</v>
      </c>
      <c r="P1691" t="s">
        <v>91</v>
      </c>
      <c r="Q1691" t="s">
        <v>122</v>
      </c>
      <c r="R1691">
        <v>25</v>
      </c>
    </row>
    <row r="1692" spans="1:18" x14ac:dyDescent="0.3">
      <c r="A1692">
        <v>72679</v>
      </c>
      <c r="B1692" t="s">
        <v>30</v>
      </c>
      <c r="C1692" t="s">
        <v>17</v>
      </c>
      <c r="D1692">
        <v>330</v>
      </c>
      <c r="E1692">
        <v>249</v>
      </c>
      <c r="F1692">
        <v>357</v>
      </c>
      <c r="G1692">
        <v>0</v>
      </c>
      <c r="H1692">
        <v>10932</v>
      </c>
      <c r="I1692">
        <v>1</v>
      </c>
      <c r="J1692">
        <v>84</v>
      </c>
      <c r="K1692">
        <v>317</v>
      </c>
      <c r="L1692">
        <v>289</v>
      </c>
      <c r="M1692">
        <v>7.3333333329999997</v>
      </c>
      <c r="N1692">
        <v>0</v>
      </c>
      <c r="O1692">
        <v>33</v>
      </c>
      <c r="P1692" t="s">
        <v>92</v>
      </c>
      <c r="Q1692" t="s">
        <v>125</v>
      </c>
      <c r="R1692">
        <v>10</v>
      </c>
    </row>
    <row r="1693" spans="1:18" x14ac:dyDescent="0.3">
      <c r="A1693">
        <v>61805</v>
      </c>
      <c r="B1693" t="s">
        <v>34</v>
      </c>
      <c r="C1693" t="s">
        <v>17</v>
      </c>
      <c r="D1693">
        <v>428</v>
      </c>
      <c r="E1693">
        <v>253</v>
      </c>
      <c r="F1693">
        <v>319</v>
      </c>
      <c r="G1693">
        <v>0</v>
      </c>
      <c r="H1693">
        <v>10747</v>
      </c>
      <c r="I1693">
        <v>0</v>
      </c>
      <c r="J1693">
        <v>79</v>
      </c>
      <c r="K1693">
        <v>294</v>
      </c>
      <c r="L1693">
        <v>284</v>
      </c>
      <c r="M1693">
        <v>2.625</v>
      </c>
      <c r="N1693">
        <v>0</v>
      </c>
      <c r="O1693">
        <v>0</v>
      </c>
      <c r="P1693" t="s">
        <v>92</v>
      </c>
      <c r="Q1693" t="s">
        <v>125</v>
      </c>
      <c r="R1693">
        <v>5</v>
      </c>
    </row>
    <row r="1694" spans="1:18" x14ac:dyDescent="0.3">
      <c r="A1694">
        <v>142742</v>
      </c>
      <c r="B1694" t="s">
        <v>22</v>
      </c>
      <c r="C1694" t="s">
        <v>17</v>
      </c>
      <c r="D1694">
        <v>1713</v>
      </c>
      <c r="E1694">
        <v>217</v>
      </c>
      <c r="F1694">
        <v>334</v>
      </c>
      <c r="G1694">
        <v>41</v>
      </c>
      <c r="H1694">
        <v>9763</v>
      </c>
      <c r="I1694">
        <v>59</v>
      </c>
      <c r="J1694">
        <v>26</v>
      </c>
      <c r="K1694">
        <v>244</v>
      </c>
      <c r="L1694">
        <v>310</v>
      </c>
      <c r="M1694">
        <v>15</v>
      </c>
      <c r="N1694">
        <v>2</v>
      </c>
      <c r="O1694">
        <v>49</v>
      </c>
      <c r="P1694" t="s">
        <v>102</v>
      </c>
      <c r="Q1694" t="s">
        <v>123</v>
      </c>
      <c r="R1694">
        <v>15</v>
      </c>
    </row>
    <row r="1695" spans="1:18" x14ac:dyDescent="0.3">
      <c r="A1695">
        <v>29342</v>
      </c>
      <c r="B1695" t="s">
        <v>40</v>
      </c>
      <c r="C1695" t="s">
        <v>17</v>
      </c>
      <c r="D1695">
        <v>618</v>
      </c>
      <c r="E1695">
        <v>278</v>
      </c>
      <c r="F1695">
        <v>364</v>
      </c>
      <c r="G1695">
        <v>0</v>
      </c>
      <c r="H1695">
        <v>11899</v>
      </c>
      <c r="I1695">
        <v>1</v>
      </c>
      <c r="J1695">
        <v>81</v>
      </c>
      <c r="K1695">
        <v>291</v>
      </c>
      <c r="L1695">
        <v>322</v>
      </c>
      <c r="M1695">
        <v>7.2857142860000002</v>
      </c>
      <c r="N1695">
        <v>0</v>
      </c>
      <c r="O1695">
        <v>0</v>
      </c>
      <c r="P1695" t="s">
        <v>97</v>
      </c>
      <c r="Q1695">
        <v>0</v>
      </c>
      <c r="R1695">
        <v>10</v>
      </c>
    </row>
    <row r="1696" spans="1:18" x14ac:dyDescent="0.3">
      <c r="A1696">
        <v>49712</v>
      </c>
      <c r="B1696" t="s">
        <v>44</v>
      </c>
      <c r="C1696" t="s">
        <v>14</v>
      </c>
      <c r="D1696">
        <v>310</v>
      </c>
      <c r="E1696">
        <v>243</v>
      </c>
      <c r="F1696">
        <v>297</v>
      </c>
      <c r="G1696">
        <v>1</v>
      </c>
      <c r="H1696">
        <v>9642</v>
      </c>
      <c r="I1696">
        <v>0</v>
      </c>
      <c r="J1696">
        <v>94</v>
      </c>
      <c r="K1696">
        <v>308</v>
      </c>
      <c r="L1696">
        <v>265</v>
      </c>
      <c r="M1696">
        <v>11.2</v>
      </c>
      <c r="N1696">
        <v>1</v>
      </c>
      <c r="O1696">
        <v>0</v>
      </c>
      <c r="P1696" t="s">
        <v>100</v>
      </c>
      <c r="Q1696" t="s">
        <v>125</v>
      </c>
      <c r="R1696">
        <v>17</v>
      </c>
    </row>
    <row r="1697" spans="1:18" x14ac:dyDescent="0.3">
      <c r="A1697">
        <v>53529</v>
      </c>
      <c r="B1697" t="s">
        <v>124</v>
      </c>
      <c r="C1697" t="s">
        <v>17</v>
      </c>
      <c r="D1697">
        <v>1183</v>
      </c>
      <c r="E1697">
        <v>496</v>
      </c>
      <c r="F1697">
        <v>654</v>
      </c>
      <c r="G1697">
        <v>1</v>
      </c>
      <c r="H1697">
        <v>27491</v>
      </c>
      <c r="I1697">
        <v>0</v>
      </c>
      <c r="J1697">
        <v>44</v>
      </c>
      <c r="K1697">
        <v>603</v>
      </c>
      <c r="L1697">
        <v>566</v>
      </c>
      <c r="M1697">
        <v>10.65217391</v>
      </c>
      <c r="N1697">
        <v>0</v>
      </c>
      <c r="O1697">
        <v>0</v>
      </c>
      <c r="P1697" t="s">
        <v>94</v>
      </c>
      <c r="Q1697" t="s">
        <v>122</v>
      </c>
      <c r="R1697">
        <v>5</v>
      </c>
    </row>
    <row r="1698" spans="1:18" x14ac:dyDescent="0.3">
      <c r="A1698">
        <v>70803</v>
      </c>
      <c r="B1698" t="s">
        <v>30</v>
      </c>
      <c r="C1698" t="s">
        <v>14</v>
      </c>
      <c r="D1698">
        <v>299</v>
      </c>
      <c r="E1698">
        <v>244</v>
      </c>
      <c r="F1698">
        <v>303</v>
      </c>
      <c r="G1698">
        <v>0</v>
      </c>
      <c r="H1698">
        <v>10136</v>
      </c>
      <c r="I1698">
        <v>6</v>
      </c>
      <c r="J1698">
        <v>77</v>
      </c>
      <c r="K1698">
        <v>267</v>
      </c>
      <c r="L1698">
        <v>263</v>
      </c>
      <c r="M1698">
        <v>4.9375</v>
      </c>
      <c r="N1698">
        <v>1</v>
      </c>
      <c r="O1698">
        <v>86</v>
      </c>
      <c r="P1698" t="s">
        <v>100</v>
      </c>
      <c r="Q1698" t="s">
        <v>125</v>
      </c>
      <c r="R1698">
        <v>4</v>
      </c>
    </row>
    <row r="1699" spans="1:18" x14ac:dyDescent="0.3">
      <c r="A1699">
        <v>20721</v>
      </c>
      <c r="B1699" t="s">
        <v>18</v>
      </c>
      <c r="C1699" t="s">
        <v>17</v>
      </c>
      <c r="D1699">
        <v>504</v>
      </c>
      <c r="E1699">
        <v>238</v>
      </c>
      <c r="F1699">
        <v>424</v>
      </c>
      <c r="G1699">
        <v>1</v>
      </c>
      <c r="H1699">
        <v>14205</v>
      </c>
      <c r="I1699">
        <v>0</v>
      </c>
      <c r="J1699">
        <v>60</v>
      </c>
      <c r="K1699">
        <v>355</v>
      </c>
      <c r="L1699">
        <v>319</v>
      </c>
      <c r="M1699">
        <v>8.5</v>
      </c>
      <c r="N1699">
        <v>0</v>
      </c>
      <c r="O1699">
        <v>39</v>
      </c>
      <c r="P1699" t="s">
        <v>92</v>
      </c>
      <c r="Q1699" t="s">
        <v>125</v>
      </c>
      <c r="R1699">
        <v>10</v>
      </c>
    </row>
    <row r="1700" spans="1:18" x14ac:dyDescent="0.3">
      <c r="A1700">
        <v>15445</v>
      </c>
      <c r="B1700" t="s">
        <v>18</v>
      </c>
      <c r="C1700" t="s">
        <v>14</v>
      </c>
      <c r="D1700">
        <v>782</v>
      </c>
      <c r="E1700">
        <v>223</v>
      </c>
      <c r="F1700">
        <v>357</v>
      </c>
      <c r="G1700">
        <v>0</v>
      </c>
      <c r="H1700">
        <v>11910</v>
      </c>
      <c r="I1700">
        <v>5</v>
      </c>
      <c r="J1700">
        <v>45</v>
      </c>
      <c r="K1700">
        <v>341</v>
      </c>
      <c r="L1700">
        <v>272</v>
      </c>
      <c r="M1700">
        <v>10.23076923</v>
      </c>
      <c r="N1700">
        <v>1</v>
      </c>
      <c r="O1700">
        <v>42</v>
      </c>
      <c r="P1700" t="s">
        <v>89</v>
      </c>
      <c r="Q1700" t="s">
        <v>120</v>
      </c>
      <c r="R1700">
        <v>20</v>
      </c>
    </row>
    <row r="1701" spans="1:18" x14ac:dyDescent="0.3">
      <c r="A1701">
        <v>24030</v>
      </c>
      <c r="B1701" t="s">
        <v>47</v>
      </c>
      <c r="C1701" t="s">
        <v>17</v>
      </c>
      <c r="D1701">
        <v>383</v>
      </c>
      <c r="E1701">
        <v>76</v>
      </c>
      <c r="F1701">
        <v>180</v>
      </c>
      <c r="G1701">
        <v>0</v>
      </c>
      <c r="H1701">
        <v>5990</v>
      </c>
      <c r="I1701">
        <v>0</v>
      </c>
      <c r="J1701">
        <v>78</v>
      </c>
      <c r="K1701">
        <v>134</v>
      </c>
      <c r="L1701">
        <v>135</v>
      </c>
      <c r="M1701">
        <v>12.2</v>
      </c>
      <c r="N1701">
        <v>0</v>
      </c>
      <c r="O1701">
        <v>64</v>
      </c>
      <c r="P1701" t="s">
        <v>105</v>
      </c>
      <c r="Q1701" t="s">
        <v>121</v>
      </c>
      <c r="R1701">
        <v>20</v>
      </c>
    </row>
    <row r="1702" spans="1:18" x14ac:dyDescent="0.3">
      <c r="A1702">
        <v>150177</v>
      </c>
      <c r="B1702" t="s">
        <v>22</v>
      </c>
      <c r="C1702" t="s">
        <v>14</v>
      </c>
      <c r="D1702">
        <v>2044</v>
      </c>
      <c r="E1702">
        <v>329</v>
      </c>
      <c r="F1702">
        <v>423</v>
      </c>
      <c r="G1702">
        <v>53</v>
      </c>
      <c r="H1702">
        <v>13686</v>
      </c>
      <c r="I1702">
        <v>27</v>
      </c>
      <c r="J1702">
        <v>47</v>
      </c>
      <c r="K1702">
        <v>337</v>
      </c>
      <c r="L1702">
        <v>397</v>
      </c>
      <c r="M1702">
        <v>10.75</v>
      </c>
      <c r="N1702">
        <v>0</v>
      </c>
      <c r="O1702">
        <v>77</v>
      </c>
      <c r="P1702" t="s">
        <v>91</v>
      </c>
      <c r="Q1702" t="s">
        <v>122</v>
      </c>
      <c r="R1702">
        <v>20</v>
      </c>
    </row>
    <row r="1703" spans="1:18" x14ac:dyDescent="0.3">
      <c r="A1703">
        <v>137540</v>
      </c>
      <c r="B1703" t="s">
        <v>33</v>
      </c>
      <c r="C1703" t="s">
        <v>17</v>
      </c>
      <c r="D1703">
        <v>2158</v>
      </c>
      <c r="E1703">
        <v>411</v>
      </c>
      <c r="F1703">
        <v>640</v>
      </c>
      <c r="G1703">
        <v>54</v>
      </c>
      <c r="H1703">
        <v>33235</v>
      </c>
      <c r="I1703">
        <v>7</v>
      </c>
      <c r="J1703">
        <v>12</v>
      </c>
      <c r="K1703">
        <v>516</v>
      </c>
      <c r="L1703">
        <v>535</v>
      </c>
      <c r="M1703">
        <v>9</v>
      </c>
      <c r="N1703">
        <v>2</v>
      </c>
      <c r="O1703">
        <v>49</v>
      </c>
      <c r="P1703" t="s">
        <v>93</v>
      </c>
      <c r="Q1703" t="s">
        <v>120</v>
      </c>
      <c r="R1703">
        <v>10</v>
      </c>
    </row>
    <row r="1704" spans="1:18" x14ac:dyDescent="0.3">
      <c r="A1704">
        <v>13496</v>
      </c>
      <c r="B1704" t="s">
        <v>22</v>
      </c>
      <c r="C1704" t="s">
        <v>17</v>
      </c>
      <c r="D1704">
        <v>3222</v>
      </c>
      <c r="E1704">
        <v>569</v>
      </c>
      <c r="F1704">
        <v>652</v>
      </c>
      <c r="G1704">
        <v>93</v>
      </c>
      <c r="H1704">
        <v>34407</v>
      </c>
      <c r="I1704">
        <v>23</v>
      </c>
      <c r="J1704">
        <v>35</v>
      </c>
      <c r="K1704">
        <v>614</v>
      </c>
      <c r="L1704">
        <v>607</v>
      </c>
      <c r="M1704">
        <v>16.545454549999999</v>
      </c>
      <c r="N1704">
        <v>28</v>
      </c>
      <c r="O1704">
        <v>69</v>
      </c>
      <c r="P1704" t="s">
        <v>96</v>
      </c>
      <c r="Q1704" t="s">
        <v>123</v>
      </c>
      <c r="R1704">
        <v>25</v>
      </c>
    </row>
    <row r="1705" spans="1:18" x14ac:dyDescent="0.3">
      <c r="A1705">
        <v>28040</v>
      </c>
      <c r="B1705" t="s">
        <v>40</v>
      </c>
      <c r="C1705" t="s">
        <v>14</v>
      </c>
      <c r="D1705">
        <v>866</v>
      </c>
      <c r="E1705">
        <v>463</v>
      </c>
      <c r="F1705">
        <v>492</v>
      </c>
      <c r="G1705">
        <v>1</v>
      </c>
      <c r="H1705">
        <v>15563</v>
      </c>
      <c r="I1705">
        <v>1</v>
      </c>
      <c r="J1705">
        <v>66</v>
      </c>
      <c r="K1705">
        <v>475</v>
      </c>
      <c r="L1705">
        <v>467</v>
      </c>
      <c r="M1705">
        <v>7.5454545450000001</v>
      </c>
      <c r="N1705">
        <v>1</v>
      </c>
      <c r="O1705">
        <v>68</v>
      </c>
      <c r="P1705" t="s">
        <v>90</v>
      </c>
      <c r="Q1705" t="s">
        <v>121</v>
      </c>
      <c r="R1705">
        <v>11</v>
      </c>
    </row>
    <row r="1706" spans="1:18" x14ac:dyDescent="0.3">
      <c r="A1706">
        <v>156174</v>
      </c>
      <c r="B1706" t="s">
        <v>24</v>
      </c>
      <c r="C1706" t="s">
        <v>14</v>
      </c>
      <c r="D1706">
        <v>899</v>
      </c>
      <c r="E1706">
        <v>479</v>
      </c>
      <c r="F1706">
        <v>535</v>
      </c>
      <c r="G1706">
        <v>1</v>
      </c>
      <c r="H1706">
        <v>15544</v>
      </c>
      <c r="I1706">
        <v>2</v>
      </c>
      <c r="J1706">
        <v>26</v>
      </c>
      <c r="K1706">
        <v>486</v>
      </c>
      <c r="L1706">
        <v>542</v>
      </c>
      <c r="M1706">
        <v>9.4444444440000002</v>
      </c>
      <c r="N1706">
        <v>1</v>
      </c>
      <c r="O1706">
        <v>71</v>
      </c>
      <c r="P1706" t="s">
        <v>89</v>
      </c>
      <c r="Q1706" t="s">
        <v>120</v>
      </c>
      <c r="R1706">
        <v>10</v>
      </c>
    </row>
    <row r="1707" spans="1:18" x14ac:dyDescent="0.3">
      <c r="A1707">
        <v>75461</v>
      </c>
      <c r="B1707" t="s">
        <v>48</v>
      </c>
      <c r="C1707" t="s">
        <v>97</v>
      </c>
      <c r="D1707">
        <v>221</v>
      </c>
      <c r="E1707">
        <v>216</v>
      </c>
      <c r="F1707">
        <v>304</v>
      </c>
      <c r="G1707">
        <v>0</v>
      </c>
      <c r="H1707">
        <v>10791</v>
      </c>
      <c r="I1707">
        <v>0</v>
      </c>
      <c r="J1707">
        <v>87</v>
      </c>
      <c r="K1707">
        <v>274</v>
      </c>
      <c r="L1707">
        <v>252</v>
      </c>
      <c r="M1707">
        <v>11.33333333</v>
      </c>
      <c r="N1707">
        <v>2</v>
      </c>
      <c r="O1707">
        <v>81</v>
      </c>
      <c r="P1707" t="s">
        <v>97</v>
      </c>
      <c r="Q1707">
        <v>0</v>
      </c>
      <c r="R1707">
        <v>15</v>
      </c>
    </row>
    <row r="1708" spans="1:18" x14ac:dyDescent="0.3">
      <c r="A1708">
        <v>2781</v>
      </c>
      <c r="B1708" t="s">
        <v>22</v>
      </c>
      <c r="C1708" t="s">
        <v>17</v>
      </c>
      <c r="D1708">
        <v>2432</v>
      </c>
      <c r="E1708">
        <v>340</v>
      </c>
      <c r="F1708">
        <v>432</v>
      </c>
      <c r="G1708">
        <v>72</v>
      </c>
      <c r="H1708">
        <v>13558</v>
      </c>
      <c r="I1708">
        <v>42</v>
      </c>
      <c r="J1708">
        <v>37</v>
      </c>
      <c r="K1708">
        <v>364</v>
      </c>
      <c r="L1708">
        <v>397</v>
      </c>
      <c r="M1708">
        <v>9</v>
      </c>
      <c r="N1708">
        <v>0</v>
      </c>
      <c r="O1708">
        <v>52</v>
      </c>
      <c r="P1708" t="s">
        <v>104</v>
      </c>
      <c r="Q1708" t="s">
        <v>123</v>
      </c>
      <c r="R1708">
        <v>20</v>
      </c>
    </row>
    <row r="1709" spans="1:18" x14ac:dyDescent="0.3">
      <c r="A1709">
        <v>85476</v>
      </c>
      <c r="B1709" t="s">
        <v>57</v>
      </c>
      <c r="C1709" t="s">
        <v>17</v>
      </c>
      <c r="D1709">
        <v>198</v>
      </c>
      <c r="E1709">
        <v>173</v>
      </c>
      <c r="F1709">
        <v>238</v>
      </c>
      <c r="G1709">
        <v>0</v>
      </c>
      <c r="H1709">
        <v>7616</v>
      </c>
      <c r="I1709">
        <v>1</v>
      </c>
      <c r="J1709">
        <v>83</v>
      </c>
      <c r="K1709">
        <v>209</v>
      </c>
      <c r="L1709">
        <v>208</v>
      </c>
      <c r="M1709">
        <v>5</v>
      </c>
      <c r="N1709">
        <v>2</v>
      </c>
      <c r="O1709">
        <v>59</v>
      </c>
      <c r="P1709" t="s">
        <v>100</v>
      </c>
      <c r="Q1709" t="s">
        <v>125</v>
      </c>
      <c r="R1709">
        <v>5</v>
      </c>
    </row>
    <row r="1710" spans="1:18" x14ac:dyDescent="0.3">
      <c r="A1710">
        <v>177640</v>
      </c>
      <c r="B1710" t="s">
        <v>51</v>
      </c>
      <c r="C1710" t="s">
        <v>14</v>
      </c>
      <c r="D1710">
        <v>600</v>
      </c>
      <c r="E1710">
        <v>236</v>
      </c>
      <c r="F1710">
        <v>275</v>
      </c>
      <c r="G1710">
        <v>2</v>
      </c>
      <c r="H1710">
        <v>9757</v>
      </c>
      <c r="I1710">
        <v>1</v>
      </c>
      <c r="J1710">
        <v>44</v>
      </c>
      <c r="K1710">
        <v>256</v>
      </c>
      <c r="L1710">
        <v>273</v>
      </c>
      <c r="M1710">
        <v>18.958333329999999</v>
      </c>
      <c r="N1710">
        <v>1</v>
      </c>
      <c r="O1710">
        <v>48</v>
      </c>
      <c r="P1710" t="s">
        <v>92</v>
      </c>
      <c r="Q1710" t="s">
        <v>125</v>
      </c>
      <c r="R1710">
        <v>30</v>
      </c>
    </row>
    <row r="1711" spans="1:18" x14ac:dyDescent="0.3">
      <c r="A1711">
        <v>183052</v>
      </c>
      <c r="B1711" t="s">
        <v>41</v>
      </c>
      <c r="C1711" t="s">
        <v>14</v>
      </c>
      <c r="D1711">
        <v>944</v>
      </c>
      <c r="E1711">
        <v>395</v>
      </c>
      <c r="F1711">
        <v>461</v>
      </c>
      <c r="G1711">
        <v>5</v>
      </c>
      <c r="H1711">
        <v>13714</v>
      </c>
      <c r="I1711">
        <v>3</v>
      </c>
      <c r="J1711">
        <v>38</v>
      </c>
      <c r="K1711">
        <v>417</v>
      </c>
      <c r="L1711">
        <v>414</v>
      </c>
      <c r="M1711">
        <v>5.266666667</v>
      </c>
      <c r="N1711">
        <v>1</v>
      </c>
      <c r="O1711">
        <v>62</v>
      </c>
      <c r="P1711" t="s">
        <v>90</v>
      </c>
      <c r="Q1711" t="s">
        <v>121</v>
      </c>
      <c r="R1711">
        <v>5</v>
      </c>
    </row>
    <row r="1712" spans="1:18" x14ac:dyDescent="0.3">
      <c r="A1712">
        <v>115935</v>
      </c>
      <c r="B1712" t="s">
        <v>21</v>
      </c>
      <c r="C1712" t="s">
        <v>17</v>
      </c>
      <c r="D1712">
        <v>463</v>
      </c>
      <c r="E1712">
        <v>404</v>
      </c>
      <c r="F1712">
        <v>470</v>
      </c>
      <c r="G1712">
        <v>0</v>
      </c>
      <c r="H1712">
        <v>16020</v>
      </c>
      <c r="I1712">
        <v>3</v>
      </c>
      <c r="J1712">
        <v>46</v>
      </c>
      <c r="K1712">
        <v>416</v>
      </c>
      <c r="L1712">
        <v>427</v>
      </c>
      <c r="M1712">
        <v>10.4</v>
      </c>
      <c r="N1712">
        <v>28</v>
      </c>
      <c r="O1712">
        <v>0</v>
      </c>
      <c r="P1712" t="s">
        <v>89</v>
      </c>
      <c r="Q1712" t="s">
        <v>120</v>
      </c>
      <c r="R1712">
        <v>20</v>
      </c>
    </row>
    <row r="1713" spans="1:18" x14ac:dyDescent="0.3">
      <c r="A1713">
        <v>103872</v>
      </c>
      <c r="B1713" t="s">
        <v>37</v>
      </c>
      <c r="C1713" t="s">
        <v>17</v>
      </c>
      <c r="D1713">
        <v>290</v>
      </c>
      <c r="E1713">
        <v>182</v>
      </c>
      <c r="F1713">
        <v>277</v>
      </c>
      <c r="G1713">
        <v>0</v>
      </c>
      <c r="H1713">
        <v>9887</v>
      </c>
      <c r="I1713">
        <v>1</v>
      </c>
      <c r="J1713">
        <v>76</v>
      </c>
      <c r="K1713">
        <v>228</v>
      </c>
      <c r="L1713">
        <v>235</v>
      </c>
      <c r="M1713">
        <v>20</v>
      </c>
      <c r="N1713">
        <v>2</v>
      </c>
      <c r="O1713">
        <v>63</v>
      </c>
      <c r="P1713" t="s">
        <v>100</v>
      </c>
      <c r="Q1713" t="s">
        <v>125</v>
      </c>
      <c r="R1713">
        <v>20</v>
      </c>
    </row>
    <row r="1714" spans="1:18" x14ac:dyDescent="0.3">
      <c r="A1714">
        <v>10064</v>
      </c>
      <c r="B1714" t="s">
        <v>34</v>
      </c>
      <c r="C1714" t="s">
        <v>17</v>
      </c>
      <c r="D1714">
        <v>694</v>
      </c>
      <c r="E1714">
        <v>270</v>
      </c>
      <c r="F1714">
        <v>450</v>
      </c>
      <c r="G1714">
        <v>1</v>
      </c>
      <c r="H1714">
        <v>14428</v>
      </c>
      <c r="I1714">
        <v>0</v>
      </c>
      <c r="J1714">
        <v>76</v>
      </c>
      <c r="K1714">
        <v>376</v>
      </c>
      <c r="L1714">
        <v>339</v>
      </c>
      <c r="M1714">
        <v>13</v>
      </c>
      <c r="N1714">
        <v>0</v>
      </c>
      <c r="O1714">
        <v>0</v>
      </c>
      <c r="P1714" t="s">
        <v>105</v>
      </c>
      <c r="Q1714" t="s">
        <v>121</v>
      </c>
      <c r="R1714">
        <v>18</v>
      </c>
    </row>
    <row r="1715" spans="1:18" x14ac:dyDescent="0.3">
      <c r="A1715">
        <v>84854</v>
      </c>
      <c r="B1715" t="s">
        <v>57</v>
      </c>
      <c r="C1715" t="s">
        <v>17</v>
      </c>
      <c r="D1715">
        <v>797</v>
      </c>
      <c r="E1715">
        <v>259</v>
      </c>
      <c r="F1715">
        <v>392</v>
      </c>
      <c r="G1715">
        <v>0</v>
      </c>
      <c r="H1715">
        <v>12827</v>
      </c>
      <c r="I1715">
        <v>4</v>
      </c>
      <c r="J1715">
        <v>70</v>
      </c>
      <c r="K1715">
        <v>378</v>
      </c>
      <c r="L1715">
        <v>318</v>
      </c>
      <c r="M1715">
        <v>3.1612903229999998</v>
      </c>
      <c r="N1715">
        <v>0</v>
      </c>
      <c r="O1715">
        <v>60</v>
      </c>
      <c r="P1715" t="s">
        <v>89</v>
      </c>
      <c r="Q1715" t="s">
        <v>120</v>
      </c>
      <c r="R1715">
        <v>3</v>
      </c>
    </row>
    <row r="1716" spans="1:18" x14ac:dyDescent="0.3">
      <c r="A1716">
        <v>106430</v>
      </c>
      <c r="B1716" t="s">
        <v>28</v>
      </c>
      <c r="C1716" t="s">
        <v>17</v>
      </c>
      <c r="D1716">
        <v>589</v>
      </c>
      <c r="E1716">
        <v>282</v>
      </c>
      <c r="F1716">
        <v>366</v>
      </c>
      <c r="G1716">
        <v>0</v>
      </c>
      <c r="H1716">
        <v>16020</v>
      </c>
      <c r="I1716">
        <v>0</v>
      </c>
      <c r="J1716">
        <v>74</v>
      </c>
      <c r="K1716">
        <v>286</v>
      </c>
      <c r="L1716">
        <v>337</v>
      </c>
      <c r="M1716">
        <v>10</v>
      </c>
      <c r="N1716">
        <v>3</v>
      </c>
      <c r="O1716">
        <v>46</v>
      </c>
      <c r="P1716" t="s">
        <v>90</v>
      </c>
      <c r="Q1716" t="s">
        <v>121</v>
      </c>
      <c r="R1716">
        <v>14</v>
      </c>
    </row>
    <row r="1717" spans="1:18" x14ac:dyDescent="0.3">
      <c r="A1717">
        <v>18438</v>
      </c>
      <c r="B1717" t="s">
        <v>18</v>
      </c>
      <c r="C1717" t="s">
        <v>14</v>
      </c>
      <c r="D1717">
        <v>1205</v>
      </c>
      <c r="E1717">
        <v>246</v>
      </c>
      <c r="F1717">
        <v>473</v>
      </c>
      <c r="G1717">
        <v>21</v>
      </c>
      <c r="H1717">
        <v>19319</v>
      </c>
      <c r="I1717">
        <v>0</v>
      </c>
      <c r="J1717">
        <v>25</v>
      </c>
      <c r="K1717">
        <v>459</v>
      </c>
      <c r="L1717">
        <v>345</v>
      </c>
      <c r="M1717">
        <v>4.1764705879999999</v>
      </c>
      <c r="N1717">
        <v>1</v>
      </c>
      <c r="O1717">
        <v>69</v>
      </c>
      <c r="P1717" t="s">
        <v>92</v>
      </c>
      <c r="Q1717" t="s">
        <v>125</v>
      </c>
      <c r="R1717">
        <v>5</v>
      </c>
    </row>
    <row r="1718" spans="1:18" x14ac:dyDescent="0.3">
      <c r="A1718">
        <v>49519</v>
      </c>
      <c r="B1718" t="s">
        <v>44</v>
      </c>
      <c r="C1718" t="s">
        <v>14</v>
      </c>
      <c r="D1718">
        <v>464</v>
      </c>
      <c r="E1718">
        <v>270</v>
      </c>
      <c r="F1718">
        <v>307</v>
      </c>
      <c r="G1718">
        <v>0</v>
      </c>
      <c r="H1718">
        <v>9942</v>
      </c>
      <c r="I1718">
        <v>1</v>
      </c>
      <c r="J1718">
        <v>77</v>
      </c>
      <c r="K1718">
        <v>288</v>
      </c>
      <c r="L1718">
        <v>289</v>
      </c>
      <c r="M1718">
        <v>6.5</v>
      </c>
      <c r="N1718">
        <v>2</v>
      </c>
      <c r="O1718">
        <v>57</v>
      </c>
      <c r="P1718" t="s">
        <v>99</v>
      </c>
      <c r="Q1718" t="s">
        <v>122</v>
      </c>
      <c r="R1718">
        <v>5</v>
      </c>
    </row>
    <row r="1719" spans="1:18" x14ac:dyDescent="0.3">
      <c r="A1719">
        <v>63971</v>
      </c>
      <c r="B1719" t="s">
        <v>34</v>
      </c>
      <c r="C1719" t="s">
        <v>14</v>
      </c>
      <c r="D1719">
        <v>444</v>
      </c>
      <c r="E1719">
        <v>265</v>
      </c>
      <c r="F1719">
        <v>353</v>
      </c>
      <c r="G1719">
        <v>0</v>
      </c>
      <c r="H1719">
        <v>11781</v>
      </c>
      <c r="I1719">
        <v>0</v>
      </c>
      <c r="J1719">
        <v>56</v>
      </c>
      <c r="K1719">
        <v>324</v>
      </c>
      <c r="L1719">
        <v>304</v>
      </c>
      <c r="M1719">
        <v>4.5</v>
      </c>
      <c r="N1719">
        <v>1002</v>
      </c>
      <c r="O1719">
        <v>55</v>
      </c>
      <c r="P1719" t="s">
        <v>92</v>
      </c>
      <c r="Q1719" t="s">
        <v>125</v>
      </c>
      <c r="R1719">
        <v>4</v>
      </c>
    </row>
    <row r="1720" spans="1:18" x14ac:dyDescent="0.3">
      <c r="A1720">
        <v>34079</v>
      </c>
      <c r="B1720" t="s">
        <v>13</v>
      </c>
      <c r="C1720" t="s">
        <v>17</v>
      </c>
      <c r="D1720">
        <v>801</v>
      </c>
      <c r="E1720">
        <v>324</v>
      </c>
      <c r="F1720">
        <v>478</v>
      </c>
      <c r="G1720">
        <v>11</v>
      </c>
      <c r="H1720">
        <v>19724</v>
      </c>
      <c r="I1720">
        <v>6</v>
      </c>
      <c r="J1720">
        <v>20</v>
      </c>
      <c r="K1720">
        <v>382</v>
      </c>
      <c r="L1720">
        <v>419</v>
      </c>
      <c r="M1720">
        <v>4.9000000000000004</v>
      </c>
      <c r="N1720">
        <v>0</v>
      </c>
      <c r="O1720">
        <v>75</v>
      </c>
      <c r="P1720" t="s">
        <v>89</v>
      </c>
      <c r="Q1720" t="s">
        <v>120</v>
      </c>
      <c r="R1720">
        <v>5</v>
      </c>
    </row>
    <row r="1721" spans="1:18" x14ac:dyDescent="0.3">
      <c r="A1721">
        <v>120509</v>
      </c>
      <c r="B1721" t="s">
        <v>21</v>
      </c>
      <c r="C1721" t="s">
        <v>17</v>
      </c>
      <c r="D1721">
        <v>337</v>
      </c>
      <c r="E1721">
        <v>204</v>
      </c>
      <c r="F1721">
        <v>298</v>
      </c>
      <c r="G1721">
        <v>1</v>
      </c>
      <c r="H1721">
        <v>12342</v>
      </c>
      <c r="I1721">
        <v>1</v>
      </c>
      <c r="J1721">
        <v>87</v>
      </c>
      <c r="K1721">
        <v>261</v>
      </c>
      <c r="L1721">
        <v>263</v>
      </c>
      <c r="M1721">
        <v>8.2941176470000002</v>
      </c>
      <c r="N1721">
        <v>2</v>
      </c>
      <c r="O1721">
        <v>82</v>
      </c>
      <c r="P1721" t="s">
        <v>100</v>
      </c>
      <c r="Q1721" t="s">
        <v>125</v>
      </c>
      <c r="R1721">
        <v>10</v>
      </c>
    </row>
    <row r="1722" spans="1:18" x14ac:dyDescent="0.3">
      <c r="A1722">
        <v>66244</v>
      </c>
      <c r="B1722" t="s">
        <v>30</v>
      </c>
      <c r="C1722" t="s">
        <v>14</v>
      </c>
      <c r="D1722">
        <v>434</v>
      </c>
      <c r="E1722">
        <v>237</v>
      </c>
      <c r="F1722">
        <v>372</v>
      </c>
      <c r="G1722">
        <v>0</v>
      </c>
      <c r="H1722">
        <v>11550</v>
      </c>
      <c r="I1722">
        <v>4</v>
      </c>
      <c r="J1722">
        <v>78</v>
      </c>
      <c r="K1722">
        <v>337</v>
      </c>
      <c r="L1722">
        <v>305</v>
      </c>
      <c r="M1722">
        <v>11.66666667</v>
      </c>
      <c r="N1722">
        <v>1002</v>
      </c>
      <c r="O1722">
        <v>0</v>
      </c>
      <c r="P1722" t="s">
        <v>99</v>
      </c>
      <c r="Q1722" t="s">
        <v>122</v>
      </c>
      <c r="R1722">
        <v>10</v>
      </c>
    </row>
    <row r="1723" spans="1:18" x14ac:dyDescent="0.3">
      <c r="A1723">
        <v>44715</v>
      </c>
      <c r="B1723" t="s">
        <v>13</v>
      </c>
      <c r="C1723" t="s">
        <v>17</v>
      </c>
      <c r="D1723">
        <v>646</v>
      </c>
      <c r="E1723">
        <v>241</v>
      </c>
      <c r="F1723">
        <v>299</v>
      </c>
      <c r="G1723">
        <v>1</v>
      </c>
      <c r="H1723">
        <v>12694</v>
      </c>
      <c r="I1723">
        <v>8</v>
      </c>
      <c r="J1723">
        <v>9</v>
      </c>
      <c r="K1723">
        <v>257</v>
      </c>
      <c r="L1723">
        <v>278</v>
      </c>
      <c r="M1723">
        <v>7.1875</v>
      </c>
      <c r="N1723">
        <v>28</v>
      </c>
      <c r="O1723">
        <v>71</v>
      </c>
      <c r="P1723" t="s">
        <v>89</v>
      </c>
      <c r="Q1723" t="s">
        <v>120</v>
      </c>
      <c r="R1723">
        <v>12</v>
      </c>
    </row>
    <row r="1724" spans="1:18" x14ac:dyDescent="0.3">
      <c r="A1724">
        <v>104891</v>
      </c>
      <c r="B1724" t="s">
        <v>28</v>
      </c>
      <c r="C1724" t="s">
        <v>14</v>
      </c>
      <c r="D1724">
        <v>740</v>
      </c>
      <c r="E1724">
        <v>295</v>
      </c>
      <c r="F1724">
        <v>420</v>
      </c>
      <c r="G1724">
        <v>0</v>
      </c>
      <c r="H1724">
        <v>15354</v>
      </c>
      <c r="I1724">
        <v>2</v>
      </c>
      <c r="J1724">
        <v>37</v>
      </c>
      <c r="K1724">
        <v>376</v>
      </c>
      <c r="L1724">
        <v>329</v>
      </c>
      <c r="M1724">
        <v>12.6</v>
      </c>
      <c r="N1724">
        <v>0</v>
      </c>
      <c r="O1724">
        <v>80</v>
      </c>
      <c r="P1724" t="s">
        <v>91</v>
      </c>
      <c r="Q1724" t="s">
        <v>122</v>
      </c>
      <c r="R1724">
        <v>23</v>
      </c>
    </row>
    <row r="1725" spans="1:18" x14ac:dyDescent="0.3">
      <c r="A1725">
        <v>30988</v>
      </c>
      <c r="B1725" t="s">
        <v>40</v>
      </c>
      <c r="C1725" t="s">
        <v>17</v>
      </c>
      <c r="D1725">
        <v>717</v>
      </c>
      <c r="E1725">
        <v>316</v>
      </c>
      <c r="F1725">
        <v>366</v>
      </c>
      <c r="G1725">
        <v>4</v>
      </c>
      <c r="H1725">
        <v>12673</v>
      </c>
      <c r="I1725">
        <v>4</v>
      </c>
      <c r="J1725">
        <v>22</v>
      </c>
      <c r="K1725">
        <v>339</v>
      </c>
      <c r="L1725">
        <v>349</v>
      </c>
      <c r="M1725">
        <v>10</v>
      </c>
      <c r="N1725">
        <v>0</v>
      </c>
      <c r="O1725">
        <v>43</v>
      </c>
      <c r="P1725" t="s">
        <v>92</v>
      </c>
      <c r="Q1725" t="s">
        <v>125</v>
      </c>
      <c r="R1725">
        <v>10</v>
      </c>
    </row>
    <row r="1726" spans="1:18" x14ac:dyDescent="0.3">
      <c r="A1726">
        <v>158389</v>
      </c>
      <c r="B1726" t="s">
        <v>22</v>
      </c>
      <c r="C1726" t="s">
        <v>14</v>
      </c>
      <c r="D1726">
        <v>2971</v>
      </c>
      <c r="E1726">
        <v>302</v>
      </c>
      <c r="F1726">
        <v>322</v>
      </c>
      <c r="G1726">
        <v>98</v>
      </c>
      <c r="H1726">
        <v>6309</v>
      </c>
      <c r="I1726">
        <v>65</v>
      </c>
      <c r="J1726">
        <v>27</v>
      </c>
      <c r="K1726">
        <v>288</v>
      </c>
      <c r="L1726">
        <v>340</v>
      </c>
      <c r="M1726">
        <v>7</v>
      </c>
      <c r="N1726">
        <v>1</v>
      </c>
      <c r="O1726">
        <v>86</v>
      </c>
      <c r="P1726" t="s">
        <v>99</v>
      </c>
      <c r="Q1726" t="s">
        <v>122</v>
      </c>
      <c r="R1726">
        <v>12</v>
      </c>
    </row>
    <row r="1727" spans="1:18" x14ac:dyDescent="0.3">
      <c r="A1727">
        <v>97020</v>
      </c>
      <c r="B1727" t="s">
        <v>16</v>
      </c>
      <c r="C1727" t="s">
        <v>17</v>
      </c>
      <c r="D1727">
        <v>636</v>
      </c>
      <c r="E1727">
        <v>316</v>
      </c>
      <c r="F1727">
        <v>393</v>
      </c>
      <c r="G1727">
        <v>0</v>
      </c>
      <c r="H1727">
        <v>15018</v>
      </c>
      <c r="I1727">
        <v>3</v>
      </c>
      <c r="J1727">
        <v>60</v>
      </c>
      <c r="K1727">
        <v>395</v>
      </c>
      <c r="L1727">
        <v>325</v>
      </c>
      <c r="M1727">
        <v>14.25</v>
      </c>
      <c r="N1727">
        <v>0</v>
      </c>
      <c r="O1727">
        <v>58</v>
      </c>
      <c r="P1727" t="s">
        <v>93</v>
      </c>
      <c r="Q1727" t="s">
        <v>120</v>
      </c>
      <c r="R1727">
        <v>17</v>
      </c>
    </row>
    <row r="1728" spans="1:18" x14ac:dyDescent="0.3">
      <c r="A1728">
        <v>92801</v>
      </c>
      <c r="B1728" t="s">
        <v>16</v>
      </c>
      <c r="C1728" t="s">
        <v>14</v>
      </c>
      <c r="D1728">
        <v>2906</v>
      </c>
      <c r="E1728">
        <v>688</v>
      </c>
      <c r="F1728">
        <v>707</v>
      </c>
      <c r="G1728">
        <v>99</v>
      </c>
      <c r="H1728">
        <v>26708</v>
      </c>
      <c r="I1728">
        <v>0</v>
      </c>
      <c r="J1728">
        <v>37</v>
      </c>
      <c r="K1728">
        <v>653</v>
      </c>
      <c r="L1728">
        <v>740</v>
      </c>
      <c r="M1728">
        <v>10.6</v>
      </c>
      <c r="N1728">
        <v>1</v>
      </c>
      <c r="O1728">
        <v>62</v>
      </c>
      <c r="P1728" t="s">
        <v>96</v>
      </c>
      <c r="Q1728" t="s">
        <v>123</v>
      </c>
      <c r="R1728">
        <v>15</v>
      </c>
    </row>
    <row r="1729" spans="1:18" x14ac:dyDescent="0.3">
      <c r="A1729">
        <v>28960</v>
      </c>
      <c r="B1729" t="s">
        <v>40</v>
      </c>
      <c r="C1729" t="s">
        <v>17</v>
      </c>
      <c r="D1729">
        <v>717</v>
      </c>
      <c r="E1729">
        <v>327</v>
      </c>
      <c r="F1729">
        <v>364</v>
      </c>
      <c r="G1729">
        <v>2</v>
      </c>
      <c r="H1729">
        <v>12615</v>
      </c>
      <c r="I1729">
        <v>1</v>
      </c>
      <c r="J1729">
        <v>62</v>
      </c>
      <c r="K1729">
        <v>352</v>
      </c>
      <c r="L1729">
        <v>347</v>
      </c>
      <c r="M1729">
        <v>10</v>
      </c>
      <c r="N1729">
        <v>0</v>
      </c>
      <c r="O1729">
        <v>0</v>
      </c>
      <c r="P1729" t="s">
        <v>90</v>
      </c>
      <c r="Q1729" t="s">
        <v>121</v>
      </c>
      <c r="R1729">
        <v>10</v>
      </c>
    </row>
    <row r="1730" spans="1:18" x14ac:dyDescent="0.3">
      <c r="A1730">
        <v>121969</v>
      </c>
      <c r="B1730" t="s">
        <v>21</v>
      </c>
      <c r="C1730" t="s">
        <v>17</v>
      </c>
      <c r="D1730">
        <v>715</v>
      </c>
      <c r="E1730">
        <v>295</v>
      </c>
      <c r="F1730">
        <v>355</v>
      </c>
      <c r="G1730">
        <v>5</v>
      </c>
      <c r="H1730">
        <v>9884</v>
      </c>
      <c r="I1730">
        <v>28</v>
      </c>
      <c r="J1730">
        <v>41</v>
      </c>
      <c r="K1730">
        <v>301</v>
      </c>
      <c r="L1730">
        <v>333</v>
      </c>
      <c r="M1730">
        <v>7.1111111109999996</v>
      </c>
      <c r="N1730">
        <v>0</v>
      </c>
      <c r="O1730">
        <v>47</v>
      </c>
      <c r="P1730" t="s">
        <v>91</v>
      </c>
      <c r="Q1730" t="s">
        <v>122</v>
      </c>
      <c r="R1730">
        <v>8</v>
      </c>
    </row>
    <row r="1731" spans="1:18" x14ac:dyDescent="0.3">
      <c r="A1731">
        <v>52330</v>
      </c>
      <c r="B1731" t="s">
        <v>124</v>
      </c>
      <c r="C1731" t="s">
        <v>31</v>
      </c>
      <c r="D1731">
        <v>565</v>
      </c>
      <c r="E1731">
        <v>294</v>
      </c>
      <c r="F1731">
        <v>344</v>
      </c>
      <c r="G1731">
        <v>0</v>
      </c>
      <c r="H1731">
        <v>11329</v>
      </c>
      <c r="I1731">
        <v>2</v>
      </c>
      <c r="J1731">
        <v>83</v>
      </c>
      <c r="K1731">
        <v>367</v>
      </c>
      <c r="L1731">
        <v>314</v>
      </c>
      <c r="M1731">
        <v>4.4545454549999999</v>
      </c>
      <c r="N1731">
        <v>0</v>
      </c>
      <c r="O1731">
        <v>69</v>
      </c>
      <c r="P1731" t="s">
        <v>90</v>
      </c>
      <c r="Q1731" t="s">
        <v>121</v>
      </c>
      <c r="R1731">
        <v>3</v>
      </c>
    </row>
    <row r="1732" spans="1:18" x14ac:dyDescent="0.3">
      <c r="A1732">
        <v>105709</v>
      </c>
      <c r="B1732" t="s">
        <v>28</v>
      </c>
      <c r="C1732" t="s">
        <v>14</v>
      </c>
      <c r="D1732">
        <v>386</v>
      </c>
      <c r="E1732">
        <v>293</v>
      </c>
      <c r="F1732">
        <v>356</v>
      </c>
      <c r="G1732">
        <v>0</v>
      </c>
      <c r="H1732">
        <v>11937</v>
      </c>
      <c r="I1732">
        <v>0</v>
      </c>
      <c r="J1732">
        <v>67</v>
      </c>
      <c r="K1732">
        <v>354</v>
      </c>
      <c r="L1732">
        <v>302</v>
      </c>
      <c r="M1732">
        <v>4.2173913040000004</v>
      </c>
      <c r="N1732">
        <v>1</v>
      </c>
      <c r="O1732">
        <v>62</v>
      </c>
      <c r="P1732" t="s">
        <v>90</v>
      </c>
      <c r="Q1732" t="s">
        <v>121</v>
      </c>
      <c r="R1732">
        <v>5</v>
      </c>
    </row>
    <row r="1733" spans="1:18" x14ac:dyDescent="0.3">
      <c r="A1733">
        <v>177329</v>
      </c>
      <c r="B1733" t="s">
        <v>51</v>
      </c>
      <c r="C1733" t="s">
        <v>17</v>
      </c>
      <c r="D1733">
        <v>684</v>
      </c>
      <c r="E1733">
        <v>290</v>
      </c>
      <c r="F1733">
        <v>356</v>
      </c>
      <c r="G1733">
        <v>3</v>
      </c>
      <c r="H1733">
        <v>11910</v>
      </c>
      <c r="I1733">
        <v>3</v>
      </c>
      <c r="J1733">
        <v>43</v>
      </c>
      <c r="K1733">
        <v>323</v>
      </c>
      <c r="L1733">
        <v>323</v>
      </c>
      <c r="M1733">
        <v>20</v>
      </c>
      <c r="N1733">
        <v>2</v>
      </c>
      <c r="O1733">
        <v>49</v>
      </c>
      <c r="P1733" t="s">
        <v>105</v>
      </c>
      <c r="Q1733" t="s">
        <v>121</v>
      </c>
      <c r="R1733">
        <v>20</v>
      </c>
    </row>
    <row r="1734" spans="1:18" x14ac:dyDescent="0.3">
      <c r="A1734">
        <v>18196</v>
      </c>
      <c r="B1734" t="s">
        <v>18</v>
      </c>
      <c r="C1734" t="s">
        <v>14</v>
      </c>
      <c r="D1734">
        <v>469</v>
      </c>
      <c r="E1734">
        <v>214</v>
      </c>
      <c r="F1734">
        <v>313</v>
      </c>
      <c r="G1734">
        <v>0</v>
      </c>
      <c r="H1734">
        <v>10164</v>
      </c>
      <c r="I1734">
        <v>0</v>
      </c>
      <c r="J1734">
        <v>90</v>
      </c>
      <c r="K1734">
        <v>260</v>
      </c>
      <c r="L1734">
        <v>271</v>
      </c>
      <c r="M1734">
        <v>7.4651162790000001</v>
      </c>
      <c r="N1734">
        <v>2</v>
      </c>
      <c r="O1734">
        <v>0</v>
      </c>
      <c r="P1734" t="s">
        <v>90</v>
      </c>
      <c r="Q1734" t="s">
        <v>121</v>
      </c>
      <c r="R1734">
        <v>12</v>
      </c>
    </row>
    <row r="1735" spans="1:18" x14ac:dyDescent="0.3">
      <c r="A1735">
        <v>185572</v>
      </c>
      <c r="B1735" t="s">
        <v>58</v>
      </c>
      <c r="C1735" t="s">
        <v>14</v>
      </c>
      <c r="D1735">
        <v>884</v>
      </c>
      <c r="E1735">
        <v>332</v>
      </c>
      <c r="F1735">
        <v>404</v>
      </c>
      <c r="G1735">
        <v>0</v>
      </c>
      <c r="H1735">
        <v>14624</v>
      </c>
      <c r="I1735">
        <v>3</v>
      </c>
      <c r="J1735">
        <v>59</v>
      </c>
      <c r="K1735">
        <v>377</v>
      </c>
      <c r="L1735">
        <v>366</v>
      </c>
      <c r="M1735">
        <v>7.6666666670000003</v>
      </c>
      <c r="N1735">
        <v>1</v>
      </c>
      <c r="O1735">
        <v>0</v>
      </c>
      <c r="P1735" t="s">
        <v>94</v>
      </c>
      <c r="Q1735" t="s">
        <v>122</v>
      </c>
      <c r="R1735">
        <v>5</v>
      </c>
    </row>
    <row r="1736" spans="1:18" x14ac:dyDescent="0.3">
      <c r="A1736">
        <v>103613</v>
      </c>
      <c r="B1736" t="s">
        <v>37</v>
      </c>
      <c r="C1736" t="s">
        <v>17</v>
      </c>
      <c r="D1736">
        <v>275</v>
      </c>
      <c r="E1736">
        <v>154</v>
      </c>
      <c r="F1736">
        <v>246</v>
      </c>
      <c r="G1736">
        <v>0</v>
      </c>
      <c r="H1736">
        <v>7925</v>
      </c>
      <c r="I1736">
        <v>1</v>
      </c>
      <c r="J1736">
        <v>73</v>
      </c>
      <c r="K1736">
        <v>161</v>
      </c>
      <c r="L1736">
        <v>224</v>
      </c>
      <c r="M1736">
        <v>9.25</v>
      </c>
      <c r="N1736">
        <v>28</v>
      </c>
      <c r="O1736">
        <v>59</v>
      </c>
      <c r="P1736" t="s">
        <v>92</v>
      </c>
      <c r="Q1736" t="s">
        <v>125</v>
      </c>
      <c r="R1736">
        <v>15</v>
      </c>
    </row>
    <row r="1737" spans="1:18" x14ac:dyDescent="0.3">
      <c r="A1737">
        <v>84144</v>
      </c>
      <c r="B1737" t="s">
        <v>57</v>
      </c>
      <c r="C1737" t="s">
        <v>17</v>
      </c>
      <c r="D1737">
        <v>1122</v>
      </c>
      <c r="E1737">
        <v>554</v>
      </c>
      <c r="F1737">
        <v>618</v>
      </c>
      <c r="G1737">
        <v>5</v>
      </c>
      <c r="H1737">
        <v>20341</v>
      </c>
      <c r="I1737">
        <v>5</v>
      </c>
      <c r="J1737">
        <v>71</v>
      </c>
      <c r="K1737">
        <v>560</v>
      </c>
      <c r="L1737">
        <v>607</v>
      </c>
      <c r="M1737">
        <v>25.125</v>
      </c>
      <c r="N1737">
        <v>0</v>
      </c>
      <c r="O1737">
        <v>33</v>
      </c>
      <c r="P1737" t="s">
        <v>94</v>
      </c>
      <c r="Q1737" t="s">
        <v>122</v>
      </c>
      <c r="R1737">
        <v>20</v>
      </c>
    </row>
    <row r="1738" spans="1:18" x14ac:dyDescent="0.3">
      <c r="A1738">
        <v>83530</v>
      </c>
      <c r="B1738" t="s">
        <v>57</v>
      </c>
      <c r="C1738" t="s">
        <v>97</v>
      </c>
      <c r="D1738">
        <v>656</v>
      </c>
      <c r="E1738">
        <v>272</v>
      </c>
      <c r="F1738">
        <v>373</v>
      </c>
      <c r="G1738">
        <v>1</v>
      </c>
      <c r="H1738">
        <v>14010</v>
      </c>
      <c r="I1738">
        <v>5</v>
      </c>
      <c r="J1738">
        <v>70</v>
      </c>
      <c r="K1738">
        <v>339</v>
      </c>
      <c r="L1738">
        <v>318</v>
      </c>
      <c r="M1738">
        <v>28.6</v>
      </c>
      <c r="N1738">
        <v>0</v>
      </c>
      <c r="O1738">
        <v>75</v>
      </c>
      <c r="P1738" t="s">
        <v>102</v>
      </c>
      <c r="Q1738" t="s">
        <v>123</v>
      </c>
      <c r="R1738">
        <v>5</v>
      </c>
    </row>
    <row r="1739" spans="1:18" x14ac:dyDescent="0.3">
      <c r="A1739">
        <v>46495</v>
      </c>
      <c r="B1739" t="s">
        <v>13</v>
      </c>
      <c r="C1739" t="s">
        <v>17</v>
      </c>
      <c r="D1739">
        <v>880</v>
      </c>
      <c r="E1739">
        <v>335</v>
      </c>
      <c r="F1739">
        <v>403</v>
      </c>
      <c r="G1739">
        <v>1</v>
      </c>
      <c r="H1739">
        <v>13951</v>
      </c>
      <c r="I1739">
        <v>4</v>
      </c>
      <c r="J1739">
        <v>22</v>
      </c>
      <c r="K1739">
        <v>343</v>
      </c>
      <c r="L1739">
        <v>386</v>
      </c>
      <c r="M1739">
        <v>17.714285709999999</v>
      </c>
      <c r="N1739">
        <v>0</v>
      </c>
      <c r="O1739">
        <v>67</v>
      </c>
      <c r="P1739" t="s">
        <v>89</v>
      </c>
      <c r="Q1739" t="s">
        <v>120</v>
      </c>
      <c r="R1739">
        <v>15</v>
      </c>
    </row>
    <row r="1740" spans="1:18" x14ac:dyDescent="0.3">
      <c r="A1740">
        <v>186458</v>
      </c>
      <c r="B1740" t="s">
        <v>41</v>
      </c>
      <c r="C1740" t="s">
        <v>17</v>
      </c>
      <c r="D1740">
        <v>837</v>
      </c>
      <c r="E1740">
        <v>337</v>
      </c>
      <c r="F1740">
        <v>397</v>
      </c>
      <c r="G1740">
        <v>1</v>
      </c>
      <c r="H1740">
        <v>14154</v>
      </c>
      <c r="I1740">
        <v>4</v>
      </c>
      <c r="J1740">
        <v>48</v>
      </c>
      <c r="K1740">
        <v>381</v>
      </c>
      <c r="L1740">
        <v>369</v>
      </c>
      <c r="M1740">
        <v>3.4666666670000001</v>
      </c>
      <c r="N1740">
        <v>2</v>
      </c>
      <c r="O1740">
        <v>0</v>
      </c>
      <c r="P1740" t="s">
        <v>89</v>
      </c>
      <c r="Q1740" t="s">
        <v>120</v>
      </c>
      <c r="R1740">
        <v>3</v>
      </c>
    </row>
    <row r="1741" spans="1:18" x14ac:dyDescent="0.3">
      <c r="A1741">
        <v>162253</v>
      </c>
      <c r="B1741" t="s">
        <v>22</v>
      </c>
      <c r="C1741" t="s">
        <v>17</v>
      </c>
      <c r="D1741">
        <v>2322</v>
      </c>
      <c r="E1741">
        <v>506</v>
      </c>
      <c r="F1741">
        <v>579</v>
      </c>
      <c r="G1741">
        <v>73</v>
      </c>
      <c r="H1741">
        <v>19463</v>
      </c>
      <c r="I1741">
        <v>16</v>
      </c>
      <c r="J1741">
        <v>55</v>
      </c>
      <c r="K1741">
        <v>548</v>
      </c>
      <c r="L1741">
        <v>469</v>
      </c>
      <c r="M1741">
        <v>4.4310344830000004</v>
      </c>
      <c r="N1741">
        <v>0</v>
      </c>
      <c r="O1741">
        <v>0</v>
      </c>
      <c r="P1741" t="s">
        <v>94</v>
      </c>
      <c r="Q1741" t="s">
        <v>122</v>
      </c>
      <c r="R1741">
        <v>5</v>
      </c>
    </row>
    <row r="1742" spans="1:18" x14ac:dyDescent="0.3">
      <c r="A1742">
        <v>24915</v>
      </c>
      <c r="B1742" t="s">
        <v>44</v>
      </c>
      <c r="C1742" t="s">
        <v>17</v>
      </c>
      <c r="D1742">
        <v>853</v>
      </c>
      <c r="E1742">
        <v>445</v>
      </c>
      <c r="F1742">
        <v>475</v>
      </c>
      <c r="G1742">
        <v>4</v>
      </c>
      <c r="H1742">
        <v>15281</v>
      </c>
      <c r="I1742">
        <v>2</v>
      </c>
      <c r="J1742">
        <v>59</v>
      </c>
      <c r="K1742">
        <v>464</v>
      </c>
      <c r="L1742">
        <v>447</v>
      </c>
      <c r="M1742">
        <v>10</v>
      </c>
      <c r="N1742">
        <v>0</v>
      </c>
      <c r="O1742">
        <v>44</v>
      </c>
      <c r="P1742" t="s">
        <v>97</v>
      </c>
      <c r="Q1742">
        <v>0</v>
      </c>
      <c r="R1742">
        <v>10</v>
      </c>
    </row>
    <row r="1743" spans="1:18" x14ac:dyDescent="0.3">
      <c r="A1743">
        <v>2081</v>
      </c>
      <c r="B1743" t="s">
        <v>41</v>
      </c>
      <c r="C1743" t="s">
        <v>17</v>
      </c>
      <c r="D1743">
        <v>871</v>
      </c>
      <c r="E1743">
        <v>381</v>
      </c>
      <c r="F1743">
        <v>476</v>
      </c>
      <c r="G1743">
        <v>6</v>
      </c>
      <c r="H1743">
        <v>16559</v>
      </c>
      <c r="I1743">
        <v>4</v>
      </c>
      <c r="J1743">
        <v>51</v>
      </c>
      <c r="K1743">
        <v>412</v>
      </c>
      <c r="L1743">
        <v>436</v>
      </c>
      <c r="M1743">
        <v>7.8367346939999996</v>
      </c>
      <c r="N1743">
        <v>0</v>
      </c>
      <c r="O1743">
        <v>0</v>
      </c>
      <c r="P1743" t="s">
        <v>97</v>
      </c>
      <c r="Q1743">
        <v>0</v>
      </c>
      <c r="R1743">
        <v>7</v>
      </c>
    </row>
    <row r="1744" spans="1:18" x14ac:dyDescent="0.3">
      <c r="A1744">
        <v>121654</v>
      </c>
      <c r="B1744" t="s">
        <v>21</v>
      </c>
      <c r="C1744" t="s">
        <v>14</v>
      </c>
      <c r="D1744">
        <v>884</v>
      </c>
      <c r="E1744">
        <v>681</v>
      </c>
      <c r="F1744">
        <v>746</v>
      </c>
      <c r="G1744">
        <v>0</v>
      </c>
      <c r="H1744">
        <v>23287</v>
      </c>
      <c r="I1744">
        <v>8</v>
      </c>
      <c r="J1744">
        <v>40</v>
      </c>
      <c r="K1744">
        <v>692</v>
      </c>
      <c r="L1744">
        <v>737</v>
      </c>
      <c r="M1744">
        <v>9.1428571430000005</v>
      </c>
      <c r="N1744">
        <v>2</v>
      </c>
      <c r="O1744">
        <v>50</v>
      </c>
      <c r="P1744" t="s">
        <v>93</v>
      </c>
      <c r="Q1744" t="s">
        <v>120</v>
      </c>
      <c r="R1744">
        <v>21</v>
      </c>
    </row>
    <row r="1745" spans="1:18" x14ac:dyDescent="0.3">
      <c r="A1745">
        <v>132627</v>
      </c>
      <c r="B1745" t="s">
        <v>67</v>
      </c>
      <c r="C1745" t="s">
        <v>14</v>
      </c>
      <c r="D1745">
        <v>643</v>
      </c>
      <c r="E1745">
        <v>227</v>
      </c>
      <c r="F1745">
        <v>338</v>
      </c>
      <c r="G1745">
        <v>0</v>
      </c>
      <c r="H1745">
        <v>10980</v>
      </c>
      <c r="I1745">
        <v>2</v>
      </c>
      <c r="J1745">
        <v>44</v>
      </c>
      <c r="K1745">
        <v>311</v>
      </c>
      <c r="L1745">
        <v>293</v>
      </c>
      <c r="M1745">
        <v>6.5</v>
      </c>
      <c r="N1745">
        <v>0</v>
      </c>
      <c r="O1745">
        <v>61</v>
      </c>
      <c r="P1745" t="s">
        <v>92</v>
      </c>
      <c r="Q1745" t="s">
        <v>125</v>
      </c>
      <c r="R1745">
        <v>10</v>
      </c>
    </row>
    <row r="1746" spans="1:18" x14ac:dyDescent="0.3">
      <c r="A1746">
        <v>149089</v>
      </c>
      <c r="B1746" t="s">
        <v>22</v>
      </c>
      <c r="C1746" t="s">
        <v>17</v>
      </c>
      <c r="D1746">
        <v>5687</v>
      </c>
      <c r="E1746">
        <v>515</v>
      </c>
      <c r="F1746">
        <v>787</v>
      </c>
      <c r="G1746">
        <v>95</v>
      </c>
      <c r="H1746">
        <v>36437</v>
      </c>
      <c r="I1746">
        <v>15</v>
      </c>
      <c r="J1746">
        <v>45</v>
      </c>
      <c r="K1746">
        <v>540</v>
      </c>
      <c r="L1746">
        <v>729</v>
      </c>
      <c r="M1746">
        <v>21.5</v>
      </c>
      <c r="N1746">
        <v>2</v>
      </c>
      <c r="O1746">
        <v>71</v>
      </c>
      <c r="P1746" t="s">
        <v>95</v>
      </c>
      <c r="Q1746" t="s">
        <v>121</v>
      </c>
      <c r="R1746">
        <v>20</v>
      </c>
    </row>
    <row r="1747" spans="1:18" x14ac:dyDescent="0.3">
      <c r="A1747">
        <v>150497</v>
      </c>
      <c r="B1747" t="s">
        <v>22</v>
      </c>
      <c r="C1747" t="s">
        <v>14</v>
      </c>
      <c r="D1747">
        <v>3343</v>
      </c>
      <c r="E1747">
        <v>708</v>
      </c>
      <c r="F1747">
        <v>794</v>
      </c>
      <c r="G1747">
        <v>92</v>
      </c>
      <c r="H1747">
        <v>23333</v>
      </c>
      <c r="I1747">
        <v>26</v>
      </c>
      <c r="J1747">
        <v>49</v>
      </c>
      <c r="K1747">
        <v>760</v>
      </c>
      <c r="L1747">
        <v>768</v>
      </c>
      <c r="M1747">
        <v>17.5</v>
      </c>
      <c r="N1747">
        <v>0</v>
      </c>
      <c r="O1747">
        <v>20</v>
      </c>
      <c r="P1747" t="s">
        <v>94</v>
      </c>
      <c r="Q1747" t="s">
        <v>122</v>
      </c>
      <c r="R1747">
        <v>40</v>
      </c>
    </row>
    <row r="1748" spans="1:18" x14ac:dyDescent="0.3">
      <c r="A1748">
        <v>180633</v>
      </c>
      <c r="B1748" t="s">
        <v>41</v>
      </c>
      <c r="C1748" t="s">
        <v>17</v>
      </c>
      <c r="D1748">
        <v>949</v>
      </c>
      <c r="E1748">
        <v>429</v>
      </c>
      <c r="F1748">
        <v>468</v>
      </c>
      <c r="G1748">
        <v>9</v>
      </c>
      <c r="H1748">
        <v>15387</v>
      </c>
      <c r="I1748">
        <v>5</v>
      </c>
      <c r="J1748">
        <v>57</v>
      </c>
      <c r="K1748">
        <v>448</v>
      </c>
      <c r="L1748">
        <v>420</v>
      </c>
      <c r="M1748">
        <v>11.66666667</v>
      </c>
      <c r="N1748">
        <v>2</v>
      </c>
      <c r="O1748">
        <v>76</v>
      </c>
      <c r="P1748" t="s">
        <v>90</v>
      </c>
      <c r="Q1748" t="s">
        <v>121</v>
      </c>
      <c r="R1748">
        <v>15</v>
      </c>
    </row>
    <row r="1749" spans="1:18" x14ac:dyDescent="0.3">
      <c r="A1749">
        <v>50200</v>
      </c>
      <c r="B1749" t="s">
        <v>124</v>
      </c>
      <c r="C1749" t="s">
        <v>14</v>
      </c>
      <c r="D1749">
        <v>1052</v>
      </c>
      <c r="E1749">
        <v>482</v>
      </c>
      <c r="F1749">
        <v>541</v>
      </c>
      <c r="G1749">
        <v>9</v>
      </c>
      <c r="H1749">
        <v>20492</v>
      </c>
      <c r="I1749">
        <v>1</v>
      </c>
      <c r="J1749">
        <v>44</v>
      </c>
      <c r="K1749">
        <v>499</v>
      </c>
      <c r="L1749">
        <v>516</v>
      </c>
      <c r="M1749">
        <v>10.83333333</v>
      </c>
      <c r="N1749">
        <v>2</v>
      </c>
      <c r="O1749">
        <v>75</v>
      </c>
      <c r="P1749" t="s">
        <v>93</v>
      </c>
      <c r="Q1749" t="s">
        <v>120</v>
      </c>
      <c r="R1749">
        <v>10</v>
      </c>
    </row>
    <row r="1750" spans="1:18" x14ac:dyDescent="0.3">
      <c r="A1750">
        <v>172176</v>
      </c>
      <c r="B1750" t="s">
        <v>22</v>
      </c>
      <c r="C1750" t="s">
        <v>17</v>
      </c>
      <c r="D1750">
        <v>1788</v>
      </c>
      <c r="E1750">
        <v>368</v>
      </c>
      <c r="F1750">
        <v>514</v>
      </c>
      <c r="G1750">
        <v>44</v>
      </c>
      <c r="H1750">
        <v>23026</v>
      </c>
      <c r="I1750">
        <v>3</v>
      </c>
      <c r="J1750">
        <v>53</v>
      </c>
      <c r="K1750">
        <v>424</v>
      </c>
      <c r="L1750">
        <v>415</v>
      </c>
      <c r="M1750">
        <v>11</v>
      </c>
      <c r="N1750">
        <v>28</v>
      </c>
      <c r="O1750">
        <v>0</v>
      </c>
      <c r="P1750" t="s">
        <v>94</v>
      </c>
      <c r="Q1750" t="s">
        <v>122</v>
      </c>
      <c r="R1750">
        <v>20</v>
      </c>
    </row>
    <row r="1751" spans="1:18" x14ac:dyDescent="0.3">
      <c r="A1751">
        <v>130884</v>
      </c>
      <c r="B1751" t="s">
        <v>49</v>
      </c>
      <c r="C1751" t="s">
        <v>17</v>
      </c>
      <c r="D1751">
        <v>1274</v>
      </c>
      <c r="E1751">
        <v>520</v>
      </c>
      <c r="F1751">
        <v>575</v>
      </c>
      <c r="G1751">
        <v>7</v>
      </c>
      <c r="H1751">
        <v>21997</v>
      </c>
      <c r="I1751">
        <v>2</v>
      </c>
      <c r="J1751">
        <v>32</v>
      </c>
      <c r="K1751">
        <v>541</v>
      </c>
      <c r="L1751">
        <v>548</v>
      </c>
      <c r="M1751">
        <v>6</v>
      </c>
      <c r="N1751">
        <v>0</v>
      </c>
      <c r="O1751">
        <v>70</v>
      </c>
      <c r="P1751" t="s">
        <v>95</v>
      </c>
      <c r="Q1751" t="s">
        <v>121</v>
      </c>
      <c r="R1751">
        <v>7</v>
      </c>
    </row>
    <row r="1752" spans="1:18" x14ac:dyDescent="0.3">
      <c r="A1752">
        <v>139857</v>
      </c>
      <c r="B1752" t="s">
        <v>55</v>
      </c>
      <c r="C1752" t="s">
        <v>17</v>
      </c>
      <c r="D1752">
        <v>481</v>
      </c>
      <c r="E1752">
        <v>280</v>
      </c>
      <c r="F1752">
        <v>319</v>
      </c>
      <c r="G1752">
        <v>0</v>
      </c>
      <c r="H1752">
        <v>10294</v>
      </c>
      <c r="I1752">
        <v>0</v>
      </c>
      <c r="J1752">
        <v>30</v>
      </c>
      <c r="K1752">
        <v>335</v>
      </c>
      <c r="L1752">
        <v>279</v>
      </c>
      <c r="M1752">
        <v>7.2</v>
      </c>
      <c r="N1752">
        <v>0</v>
      </c>
      <c r="O1752">
        <v>80</v>
      </c>
      <c r="P1752" t="s">
        <v>90</v>
      </c>
      <c r="Q1752" t="s">
        <v>121</v>
      </c>
      <c r="R1752">
        <v>5</v>
      </c>
    </row>
    <row r="1753" spans="1:18" x14ac:dyDescent="0.3">
      <c r="A1753">
        <v>152325</v>
      </c>
      <c r="B1753" t="s">
        <v>22</v>
      </c>
      <c r="C1753" t="s">
        <v>14</v>
      </c>
      <c r="D1753">
        <v>1728</v>
      </c>
      <c r="E1753">
        <v>470</v>
      </c>
      <c r="F1753">
        <v>523</v>
      </c>
      <c r="G1753">
        <v>30</v>
      </c>
      <c r="H1753">
        <v>16413</v>
      </c>
      <c r="I1753">
        <v>10</v>
      </c>
      <c r="J1753">
        <v>50</v>
      </c>
      <c r="K1753">
        <v>511</v>
      </c>
      <c r="L1753">
        <v>503</v>
      </c>
      <c r="M1753">
        <v>25</v>
      </c>
      <c r="N1753">
        <v>1</v>
      </c>
      <c r="O1753">
        <v>51</v>
      </c>
      <c r="P1753" t="s">
        <v>91</v>
      </c>
      <c r="Q1753" t="s">
        <v>122</v>
      </c>
      <c r="R1753">
        <v>25</v>
      </c>
    </row>
    <row r="1754" spans="1:18" x14ac:dyDescent="0.3">
      <c r="A1754">
        <v>43559</v>
      </c>
      <c r="B1754" t="s">
        <v>13</v>
      </c>
      <c r="C1754" t="s">
        <v>14</v>
      </c>
      <c r="D1754">
        <v>1322</v>
      </c>
      <c r="E1754">
        <v>355</v>
      </c>
      <c r="F1754">
        <v>454</v>
      </c>
      <c r="G1754">
        <v>7</v>
      </c>
      <c r="H1754">
        <v>14439</v>
      </c>
      <c r="I1754">
        <v>4</v>
      </c>
      <c r="J1754">
        <v>36</v>
      </c>
      <c r="K1754">
        <v>405</v>
      </c>
      <c r="L1754">
        <v>408</v>
      </c>
      <c r="M1754">
        <v>3.5666666669999998</v>
      </c>
      <c r="N1754">
        <v>0</v>
      </c>
      <c r="O1754">
        <v>84</v>
      </c>
      <c r="P1754" t="s">
        <v>101</v>
      </c>
      <c r="Q1754" t="s">
        <v>125</v>
      </c>
      <c r="R1754">
        <v>2</v>
      </c>
    </row>
    <row r="1755" spans="1:18" x14ac:dyDescent="0.3">
      <c r="A1755">
        <v>81527</v>
      </c>
      <c r="B1755" t="s">
        <v>36</v>
      </c>
      <c r="C1755" t="s">
        <v>17</v>
      </c>
      <c r="D1755">
        <v>429</v>
      </c>
      <c r="E1755">
        <v>232</v>
      </c>
      <c r="F1755">
        <v>346</v>
      </c>
      <c r="G1755">
        <v>0</v>
      </c>
      <c r="H1755">
        <v>11632</v>
      </c>
      <c r="I1755">
        <v>1</v>
      </c>
      <c r="J1755">
        <v>65</v>
      </c>
      <c r="K1755">
        <v>297</v>
      </c>
      <c r="L1755">
        <v>276</v>
      </c>
      <c r="M1755">
        <v>7.692307692</v>
      </c>
      <c r="N1755">
        <v>2</v>
      </c>
      <c r="O1755">
        <v>82</v>
      </c>
      <c r="P1755" t="s">
        <v>92</v>
      </c>
      <c r="Q1755" t="s">
        <v>125</v>
      </c>
      <c r="R1755">
        <v>3</v>
      </c>
    </row>
    <row r="1756" spans="1:18" x14ac:dyDescent="0.3">
      <c r="A1756">
        <v>146913</v>
      </c>
      <c r="B1756" t="s">
        <v>22</v>
      </c>
      <c r="C1756" t="s">
        <v>17</v>
      </c>
      <c r="D1756">
        <v>2674</v>
      </c>
      <c r="E1756">
        <v>561</v>
      </c>
      <c r="F1756">
        <v>662</v>
      </c>
      <c r="G1756">
        <v>77</v>
      </c>
      <c r="H1756">
        <v>37883</v>
      </c>
      <c r="I1756">
        <v>6</v>
      </c>
      <c r="J1756">
        <v>43</v>
      </c>
      <c r="K1756">
        <v>574</v>
      </c>
      <c r="L1756">
        <v>648</v>
      </c>
      <c r="M1756">
        <v>19.166666670000001</v>
      </c>
      <c r="N1756">
        <v>28</v>
      </c>
      <c r="O1756">
        <v>65</v>
      </c>
      <c r="P1756" t="s">
        <v>94</v>
      </c>
      <c r="Q1756" t="s">
        <v>122</v>
      </c>
      <c r="R1756">
        <v>25</v>
      </c>
    </row>
    <row r="1757" spans="1:18" x14ac:dyDescent="0.3">
      <c r="A1757">
        <v>5968</v>
      </c>
      <c r="B1757" t="s">
        <v>36</v>
      </c>
      <c r="C1757" t="s">
        <v>17</v>
      </c>
      <c r="D1757">
        <v>685</v>
      </c>
      <c r="E1757">
        <v>359</v>
      </c>
      <c r="F1757">
        <v>375</v>
      </c>
      <c r="G1757">
        <v>0</v>
      </c>
      <c r="H1757">
        <v>14570</v>
      </c>
      <c r="I1757">
        <v>4</v>
      </c>
      <c r="J1757">
        <v>81</v>
      </c>
      <c r="K1757">
        <v>365</v>
      </c>
      <c r="L1757">
        <v>372</v>
      </c>
      <c r="M1757">
        <v>3.5892857139999998</v>
      </c>
      <c r="N1757">
        <v>0</v>
      </c>
      <c r="O1757">
        <v>0</v>
      </c>
      <c r="P1757" t="s">
        <v>96</v>
      </c>
      <c r="Q1757" t="s">
        <v>123</v>
      </c>
      <c r="R1757">
        <v>12</v>
      </c>
    </row>
    <row r="1758" spans="1:18" x14ac:dyDescent="0.3">
      <c r="A1758">
        <v>3953</v>
      </c>
      <c r="B1758" t="s">
        <v>38</v>
      </c>
      <c r="C1758" t="s">
        <v>14</v>
      </c>
      <c r="D1758">
        <v>2254</v>
      </c>
      <c r="E1758">
        <v>484</v>
      </c>
      <c r="F1758">
        <v>518</v>
      </c>
      <c r="G1758">
        <v>60</v>
      </c>
      <c r="H1758">
        <v>15930</v>
      </c>
      <c r="I1758">
        <v>7</v>
      </c>
      <c r="J1758">
        <v>85</v>
      </c>
      <c r="K1758">
        <v>479</v>
      </c>
      <c r="L1758">
        <v>542</v>
      </c>
      <c r="M1758">
        <v>16.25</v>
      </c>
      <c r="N1758">
        <v>0</v>
      </c>
      <c r="O1758">
        <v>0</v>
      </c>
      <c r="P1758" t="s">
        <v>91</v>
      </c>
      <c r="Q1758" t="s">
        <v>122</v>
      </c>
      <c r="R1758">
        <v>20</v>
      </c>
    </row>
    <row r="1759" spans="1:18" x14ac:dyDescent="0.3">
      <c r="A1759">
        <v>13177</v>
      </c>
      <c r="B1759" t="s">
        <v>22</v>
      </c>
      <c r="C1759" t="s">
        <v>14</v>
      </c>
      <c r="D1759">
        <v>479</v>
      </c>
      <c r="E1759">
        <v>208</v>
      </c>
      <c r="F1759">
        <v>322</v>
      </c>
      <c r="G1759">
        <v>1</v>
      </c>
      <c r="H1759">
        <v>11081</v>
      </c>
      <c r="I1759">
        <v>3</v>
      </c>
      <c r="J1759">
        <v>59</v>
      </c>
      <c r="K1759">
        <v>268</v>
      </c>
      <c r="L1759">
        <v>272</v>
      </c>
      <c r="M1759">
        <v>9.5555555559999998</v>
      </c>
      <c r="N1759">
        <v>0</v>
      </c>
      <c r="O1759">
        <v>58</v>
      </c>
      <c r="P1759" t="s">
        <v>90</v>
      </c>
      <c r="Q1759" t="s">
        <v>121</v>
      </c>
      <c r="R1759">
        <v>10</v>
      </c>
    </row>
    <row r="1760" spans="1:18" x14ac:dyDescent="0.3">
      <c r="A1760">
        <v>38632</v>
      </c>
      <c r="B1760" t="s">
        <v>13</v>
      </c>
      <c r="C1760" t="s">
        <v>17</v>
      </c>
      <c r="D1760">
        <v>860</v>
      </c>
      <c r="E1760">
        <v>458</v>
      </c>
      <c r="F1760">
        <v>505</v>
      </c>
      <c r="G1760">
        <v>0</v>
      </c>
      <c r="H1760">
        <v>19217</v>
      </c>
      <c r="I1760">
        <v>24</v>
      </c>
      <c r="J1760">
        <v>31</v>
      </c>
      <c r="K1760">
        <v>453</v>
      </c>
      <c r="L1760">
        <v>495</v>
      </c>
      <c r="M1760">
        <v>13.51111111</v>
      </c>
      <c r="N1760">
        <v>0</v>
      </c>
      <c r="O1760">
        <v>47</v>
      </c>
      <c r="P1760" t="s">
        <v>94</v>
      </c>
      <c r="Q1760" t="s">
        <v>122</v>
      </c>
      <c r="R1760">
        <v>38</v>
      </c>
    </row>
    <row r="1761" spans="1:18" x14ac:dyDescent="0.3">
      <c r="A1761">
        <v>578</v>
      </c>
      <c r="B1761" t="s">
        <v>22</v>
      </c>
      <c r="C1761" t="s">
        <v>17</v>
      </c>
      <c r="D1761">
        <v>1821</v>
      </c>
      <c r="E1761">
        <v>454</v>
      </c>
      <c r="F1761">
        <v>505</v>
      </c>
      <c r="G1761">
        <v>21</v>
      </c>
      <c r="H1761">
        <v>17008</v>
      </c>
      <c r="I1761">
        <v>7</v>
      </c>
      <c r="J1761">
        <v>39</v>
      </c>
      <c r="K1761">
        <v>466</v>
      </c>
      <c r="L1761">
        <v>486</v>
      </c>
      <c r="M1761">
        <v>7.384615385</v>
      </c>
      <c r="N1761">
        <v>28</v>
      </c>
      <c r="O1761">
        <v>0</v>
      </c>
      <c r="P1761" t="s">
        <v>91</v>
      </c>
      <c r="Q1761" t="s">
        <v>122</v>
      </c>
      <c r="R1761">
        <v>10</v>
      </c>
    </row>
    <row r="1762" spans="1:18" x14ac:dyDescent="0.3">
      <c r="A1762">
        <v>186980</v>
      </c>
      <c r="B1762" t="s">
        <v>21</v>
      </c>
      <c r="C1762" t="s">
        <v>14</v>
      </c>
      <c r="D1762">
        <v>1076</v>
      </c>
      <c r="E1762">
        <v>490</v>
      </c>
      <c r="F1762">
        <v>578</v>
      </c>
      <c r="G1762">
        <v>2</v>
      </c>
      <c r="H1762">
        <v>19138</v>
      </c>
      <c r="I1762">
        <v>1</v>
      </c>
      <c r="J1762">
        <v>79</v>
      </c>
      <c r="K1762">
        <v>503</v>
      </c>
      <c r="L1762">
        <v>550</v>
      </c>
      <c r="M1762">
        <v>14.545454550000001</v>
      </c>
      <c r="N1762">
        <v>0</v>
      </c>
      <c r="O1762">
        <v>44</v>
      </c>
      <c r="P1762" t="s">
        <v>92</v>
      </c>
      <c r="Q1762" t="s">
        <v>125</v>
      </c>
      <c r="R1762">
        <v>50</v>
      </c>
    </row>
    <row r="1763" spans="1:18" x14ac:dyDescent="0.3">
      <c r="A1763">
        <v>172475</v>
      </c>
      <c r="B1763" t="s">
        <v>22</v>
      </c>
      <c r="C1763" t="s">
        <v>17</v>
      </c>
      <c r="D1763">
        <v>1231</v>
      </c>
      <c r="E1763">
        <v>323</v>
      </c>
      <c r="F1763">
        <v>412</v>
      </c>
      <c r="G1763">
        <v>13</v>
      </c>
      <c r="H1763">
        <v>14716</v>
      </c>
      <c r="I1763">
        <v>2</v>
      </c>
      <c r="J1763">
        <v>67</v>
      </c>
      <c r="K1763">
        <v>398</v>
      </c>
      <c r="L1763">
        <v>367</v>
      </c>
      <c r="M1763">
        <v>12.3</v>
      </c>
      <c r="N1763">
        <v>0</v>
      </c>
      <c r="O1763">
        <v>51</v>
      </c>
      <c r="P1763" t="s">
        <v>90</v>
      </c>
      <c r="Q1763" t="s">
        <v>121</v>
      </c>
      <c r="R1763">
        <v>16</v>
      </c>
    </row>
    <row r="1764" spans="1:18" x14ac:dyDescent="0.3">
      <c r="A1764">
        <v>33526</v>
      </c>
      <c r="B1764" t="s">
        <v>13</v>
      </c>
      <c r="C1764" t="s">
        <v>17</v>
      </c>
      <c r="D1764">
        <v>440</v>
      </c>
      <c r="E1764">
        <v>185</v>
      </c>
      <c r="F1764">
        <v>299</v>
      </c>
      <c r="G1764">
        <v>1</v>
      </c>
      <c r="H1764">
        <v>9983</v>
      </c>
      <c r="I1764">
        <v>1</v>
      </c>
      <c r="J1764">
        <v>68</v>
      </c>
      <c r="K1764">
        <v>231</v>
      </c>
      <c r="L1764">
        <v>253</v>
      </c>
      <c r="M1764">
        <v>8.9166666669999994</v>
      </c>
      <c r="N1764">
        <v>0</v>
      </c>
      <c r="O1764">
        <v>44</v>
      </c>
      <c r="P1764" t="s">
        <v>92</v>
      </c>
      <c r="Q1764" t="s">
        <v>125</v>
      </c>
      <c r="R1764">
        <v>5</v>
      </c>
    </row>
    <row r="1765" spans="1:18" x14ac:dyDescent="0.3">
      <c r="A1765">
        <v>69465</v>
      </c>
      <c r="B1765" t="s">
        <v>30</v>
      </c>
      <c r="C1765" t="s">
        <v>14</v>
      </c>
      <c r="D1765">
        <v>1572</v>
      </c>
      <c r="E1765">
        <v>566</v>
      </c>
      <c r="F1765">
        <v>684</v>
      </c>
      <c r="G1765">
        <v>31</v>
      </c>
      <c r="H1765">
        <v>23133</v>
      </c>
      <c r="I1765">
        <v>3</v>
      </c>
      <c r="J1765">
        <v>79</v>
      </c>
      <c r="K1765">
        <v>587</v>
      </c>
      <c r="L1765">
        <v>623</v>
      </c>
      <c r="M1765">
        <v>10</v>
      </c>
      <c r="N1765">
        <v>1</v>
      </c>
      <c r="O1765">
        <v>51</v>
      </c>
      <c r="P1765" t="s">
        <v>94</v>
      </c>
      <c r="Q1765" t="s">
        <v>122</v>
      </c>
      <c r="R1765">
        <v>20</v>
      </c>
    </row>
    <row r="1766" spans="1:18" x14ac:dyDescent="0.3">
      <c r="A1766">
        <v>190391</v>
      </c>
      <c r="B1766" t="s">
        <v>18</v>
      </c>
      <c r="C1766" t="s">
        <v>14</v>
      </c>
      <c r="D1766">
        <v>347</v>
      </c>
      <c r="E1766">
        <v>166</v>
      </c>
      <c r="F1766">
        <v>233</v>
      </c>
      <c r="G1766">
        <v>2</v>
      </c>
      <c r="H1766">
        <v>8507</v>
      </c>
      <c r="I1766">
        <v>1</v>
      </c>
      <c r="J1766">
        <v>75</v>
      </c>
      <c r="K1766">
        <v>202</v>
      </c>
      <c r="L1766">
        <v>204</v>
      </c>
      <c r="M1766">
        <v>14.75</v>
      </c>
      <c r="N1766">
        <v>1</v>
      </c>
      <c r="O1766">
        <v>67</v>
      </c>
      <c r="P1766" t="s">
        <v>100</v>
      </c>
      <c r="Q1766" t="s">
        <v>125</v>
      </c>
      <c r="R1766">
        <v>16</v>
      </c>
    </row>
    <row r="1767" spans="1:18" x14ac:dyDescent="0.3">
      <c r="A1767">
        <v>26378</v>
      </c>
      <c r="B1767" t="s">
        <v>40</v>
      </c>
      <c r="C1767" t="s">
        <v>97</v>
      </c>
      <c r="D1767">
        <v>1153</v>
      </c>
      <c r="E1767">
        <v>562</v>
      </c>
      <c r="F1767">
        <v>629</v>
      </c>
      <c r="G1767">
        <v>8</v>
      </c>
      <c r="H1767">
        <v>22327</v>
      </c>
      <c r="I1767">
        <v>6</v>
      </c>
      <c r="J1767">
        <v>41</v>
      </c>
      <c r="K1767">
        <v>583</v>
      </c>
      <c r="L1767">
        <v>609</v>
      </c>
      <c r="M1767">
        <v>50</v>
      </c>
      <c r="N1767">
        <v>0</v>
      </c>
      <c r="O1767">
        <v>60</v>
      </c>
      <c r="P1767" t="s">
        <v>95</v>
      </c>
      <c r="Q1767" t="s">
        <v>121</v>
      </c>
      <c r="R1767">
        <v>100</v>
      </c>
    </row>
    <row r="1768" spans="1:18" x14ac:dyDescent="0.3">
      <c r="A1768">
        <v>12998</v>
      </c>
      <c r="B1768" t="s">
        <v>41</v>
      </c>
      <c r="C1768" t="s">
        <v>17</v>
      </c>
      <c r="D1768">
        <v>2075</v>
      </c>
      <c r="E1768">
        <v>723</v>
      </c>
      <c r="F1768">
        <v>845</v>
      </c>
      <c r="G1768">
        <v>53</v>
      </c>
      <c r="H1768">
        <v>29233</v>
      </c>
      <c r="I1768">
        <v>7</v>
      </c>
      <c r="J1768">
        <v>46</v>
      </c>
      <c r="K1768">
        <v>743</v>
      </c>
      <c r="L1768">
        <v>823</v>
      </c>
      <c r="M1768">
        <v>5.5172413789999997</v>
      </c>
      <c r="N1768">
        <v>0</v>
      </c>
      <c r="O1768">
        <v>79</v>
      </c>
      <c r="P1768" t="s">
        <v>96</v>
      </c>
      <c r="Q1768" t="s">
        <v>123</v>
      </c>
      <c r="R1768">
        <v>6</v>
      </c>
    </row>
    <row r="1769" spans="1:18" x14ac:dyDescent="0.3">
      <c r="A1769">
        <v>128035</v>
      </c>
      <c r="B1769" t="s">
        <v>21</v>
      </c>
      <c r="C1769" t="s">
        <v>17</v>
      </c>
      <c r="D1769">
        <v>360</v>
      </c>
      <c r="E1769">
        <v>167</v>
      </c>
      <c r="F1769">
        <v>269</v>
      </c>
      <c r="G1769">
        <v>0</v>
      </c>
      <c r="H1769">
        <v>8048</v>
      </c>
      <c r="I1769">
        <v>1</v>
      </c>
      <c r="J1769">
        <v>85</v>
      </c>
      <c r="K1769">
        <v>235</v>
      </c>
      <c r="L1769">
        <v>219</v>
      </c>
      <c r="M1769">
        <v>11.9</v>
      </c>
      <c r="N1769">
        <v>1</v>
      </c>
      <c r="O1769">
        <v>72</v>
      </c>
      <c r="P1769" t="s">
        <v>90</v>
      </c>
      <c r="Q1769" t="s">
        <v>121</v>
      </c>
      <c r="R1769">
        <v>21</v>
      </c>
    </row>
    <row r="1770" spans="1:18" x14ac:dyDescent="0.3">
      <c r="A1770">
        <v>16756</v>
      </c>
      <c r="B1770" t="s">
        <v>18</v>
      </c>
      <c r="C1770" t="s">
        <v>14</v>
      </c>
      <c r="D1770">
        <v>542</v>
      </c>
      <c r="E1770">
        <v>211</v>
      </c>
      <c r="F1770">
        <v>361</v>
      </c>
      <c r="G1770">
        <v>1</v>
      </c>
      <c r="H1770">
        <v>19216</v>
      </c>
      <c r="I1770">
        <v>2</v>
      </c>
      <c r="J1770">
        <v>74</v>
      </c>
      <c r="K1770">
        <v>245</v>
      </c>
      <c r="L1770">
        <v>269</v>
      </c>
      <c r="M1770">
        <v>15.4</v>
      </c>
      <c r="N1770">
        <v>0</v>
      </c>
      <c r="O1770">
        <v>29</v>
      </c>
      <c r="P1770" t="s">
        <v>91</v>
      </c>
      <c r="Q1770" t="s">
        <v>122</v>
      </c>
      <c r="R1770">
        <v>15</v>
      </c>
    </row>
    <row r="1771" spans="1:18" x14ac:dyDescent="0.3">
      <c r="A1771">
        <v>142313</v>
      </c>
      <c r="B1771" t="s">
        <v>24</v>
      </c>
      <c r="C1771" t="s">
        <v>17</v>
      </c>
      <c r="D1771">
        <v>948</v>
      </c>
      <c r="E1771">
        <v>325</v>
      </c>
      <c r="F1771">
        <v>398</v>
      </c>
      <c r="G1771">
        <v>3</v>
      </c>
      <c r="H1771">
        <v>15038</v>
      </c>
      <c r="I1771">
        <v>9</v>
      </c>
      <c r="J1771">
        <v>19</v>
      </c>
      <c r="K1771">
        <v>353</v>
      </c>
      <c r="L1771">
        <v>367</v>
      </c>
      <c r="M1771">
        <v>3.411764706</v>
      </c>
      <c r="N1771">
        <v>28</v>
      </c>
      <c r="O1771">
        <v>60</v>
      </c>
      <c r="P1771" t="s">
        <v>90</v>
      </c>
      <c r="Q1771" t="s">
        <v>121</v>
      </c>
      <c r="R1771">
        <v>1</v>
      </c>
    </row>
    <row r="1772" spans="1:18" x14ac:dyDescent="0.3">
      <c r="A1772">
        <v>132903</v>
      </c>
      <c r="B1772" t="s">
        <v>67</v>
      </c>
      <c r="C1772" t="s">
        <v>17</v>
      </c>
      <c r="D1772">
        <v>483</v>
      </c>
      <c r="E1772">
        <v>180</v>
      </c>
      <c r="F1772">
        <v>223</v>
      </c>
      <c r="G1772">
        <v>2</v>
      </c>
      <c r="H1772">
        <v>7610</v>
      </c>
      <c r="I1772">
        <v>0</v>
      </c>
      <c r="J1772">
        <v>61</v>
      </c>
      <c r="K1772">
        <v>206</v>
      </c>
      <c r="L1772">
        <v>207</v>
      </c>
      <c r="M1772">
        <v>15</v>
      </c>
      <c r="N1772">
        <v>0</v>
      </c>
      <c r="O1772">
        <v>35</v>
      </c>
      <c r="P1772" t="s">
        <v>92</v>
      </c>
      <c r="Q1772" t="s">
        <v>125</v>
      </c>
      <c r="R1772">
        <v>21</v>
      </c>
    </row>
    <row r="1773" spans="1:18" x14ac:dyDescent="0.3">
      <c r="A1773">
        <v>153957</v>
      </c>
      <c r="B1773" t="s">
        <v>22</v>
      </c>
      <c r="C1773" t="s">
        <v>17</v>
      </c>
      <c r="D1773">
        <v>1488</v>
      </c>
      <c r="E1773">
        <v>406</v>
      </c>
      <c r="F1773">
        <v>407</v>
      </c>
      <c r="G1773">
        <v>5</v>
      </c>
      <c r="H1773">
        <v>10419</v>
      </c>
      <c r="I1773">
        <v>34</v>
      </c>
      <c r="J1773">
        <v>36</v>
      </c>
      <c r="K1773">
        <v>400</v>
      </c>
      <c r="L1773">
        <v>402</v>
      </c>
      <c r="M1773">
        <v>9</v>
      </c>
      <c r="N1773">
        <v>28</v>
      </c>
      <c r="O1773">
        <v>41</v>
      </c>
      <c r="P1773" t="s">
        <v>91</v>
      </c>
      <c r="Q1773" t="s">
        <v>122</v>
      </c>
      <c r="R1773">
        <v>5</v>
      </c>
    </row>
    <row r="1774" spans="1:18" x14ac:dyDescent="0.3">
      <c r="A1774">
        <v>61808</v>
      </c>
      <c r="B1774" t="s">
        <v>34</v>
      </c>
      <c r="C1774" t="s">
        <v>14</v>
      </c>
      <c r="D1774">
        <v>809</v>
      </c>
      <c r="E1774">
        <v>385</v>
      </c>
      <c r="F1774">
        <v>511</v>
      </c>
      <c r="G1774">
        <v>1</v>
      </c>
      <c r="H1774">
        <v>14699</v>
      </c>
      <c r="I1774">
        <v>5</v>
      </c>
      <c r="J1774">
        <v>70</v>
      </c>
      <c r="K1774">
        <v>482</v>
      </c>
      <c r="L1774">
        <v>413</v>
      </c>
      <c r="M1774">
        <v>20</v>
      </c>
      <c r="N1774">
        <v>1</v>
      </c>
      <c r="O1774">
        <v>48</v>
      </c>
      <c r="P1774" t="s">
        <v>90</v>
      </c>
      <c r="Q1774" t="s">
        <v>121</v>
      </c>
      <c r="R1774">
        <v>25</v>
      </c>
    </row>
    <row r="1775" spans="1:18" x14ac:dyDescent="0.3">
      <c r="A1775">
        <v>143707</v>
      </c>
      <c r="B1775" t="s">
        <v>22</v>
      </c>
      <c r="C1775" t="s">
        <v>14</v>
      </c>
      <c r="D1775">
        <v>2083</v>
      </c>
      <c r="E1775">
        <v>198</v>
      </c>
      <c r="F1775">
        <v>211</v>
      </c>
      <c r="G1775">
        <v>53</v>
      </c>
      <c r="H1775">
        <v>6972</v>
      </c>
      <c r="I1775">
        <v>72</v>
      </c>
      <c r="J1775">
        <v>20</v>
      </c>
      <c r="K1775">
        <v>186</v>
      </c>
      <c r="L1775">
        <v>220</v>
      </c>
      <c r="M1775">
        <v>3.8125</v>
      </c>
      <c r="N1775">
        <v>0</v>
      </c>
      <c r="O1775">
        <v>38</v>
      </c>
      <c r="P1775" t="s">
        <v>104</v>
      </c>
      <c r="Q1775" t="s">
        <v>123</v>
      </c>
      <c r="R1775">
        <v>4</v>
      </c>
    </row>
    <row r="1776" spans="1:18" x14ac:dyDescent="0.3">
      <c r="A1776">
        <v>122001</v>
      </c>
      <c r="B1776" t="s">
        <v>21</v>
      </c>
      <c r="C1776" t="s">
        <v>14</v>
      </c>
      <c r="D1776">
        <v>597</v>
      </c>
      <c r="E1776">
        <v>425</v>
      </c>
      <c r="F1776">
        <v>488</v>
      </c>
      <c r="G1776">
        <v>0</v>
      </c>
      <c r="H1776">
        <v>17264</v>
      </c>
      <c r="I1776">
        <v>25</v>
      </c>
      <c r="J1776">
        <v>38</v>
      </c>
      <c r="K1776">
        <v>448</v>
      </c>
      <c r="L1776">
        <v>475</v>
      </c>
      <c r="M1776">
        <v>13</v>
      </c>
      <c r="N1776">
        <v>1</v>
      </c>
      <c r="O1776">
        <v>37</v>
      </c>
      <c r="P1776" t="s">
        <v>94</v>
      </c>
      <c r="Q1776" t="s">
        <v>122</v>
      </c>
      <c r="R1776">
        <v>30</v>
      </c>
    </row>
    <row r="1777" spans="1:18" x14ac:dyDescent="0.3">
      <c r="A1777">
        <v>180786</v>
      </c>
      <c r="B1777" t="s">
        <v>41</v>
      </c>
      <c r="C1777" t="s">
        <v>14</v>
      </c>
      <c r="D1777">
        <v>1271</v>
      </c>
      <c r="E1777">
        <v>324</v>
      </c>
      <c r="F1777">
        <v>417</v>
      </c>
      <c r="G1777">
        <v>22</v>
      </c>
      <c r="H1777">
        <v>17340</v>
      </c>
      <c r="I1777">
        <v>6</v>
      </c>
      <c r="J1777">
        <v>53</v>
      </c>
      <c r="K1777">
        <v>351</v>
      </c>
      <c r="L1777">
        <v>393</v>
      </c>
      <c r="M1777">
        <v>9.5</v>
      </c>
      <c r="N1777">
        <v>1</v>
      </c>
      <c r="O1777">
        <v>76</v>
      </c>
      <c r="P1777" t="s">
        <v>93</v>
      </c>
      <c r="Q1777" t="s">
        <v>120</v>
      </c>
      <c r="R1777">
        <v>18</v>
      </c>
    </row>
    <row r="1778" spans="1:18" x14ac:dyDescent="0.3">
      <c r="A1778">
        <v>96031</v>
      </c>
      <c r="B1778" t="s">
        <v>16</v>
      </c>
      <c r="C1778" t="s">
        <v>14</v>
      </c>
      <c r="D1778">
        <v>440</v>
      </c>
      <c r="E1778">
        <v>286</v>
      </c>
      <c r="F1778">
        <v>375</v>
      </c>
      <c r="G1778">
        <v>0</v>
      </c>
      <c r="H1778">
        <v>12840</v>
      </c>
      <c r="I1778">
        <v>1</v>
      </c>
      <c r="J1778">
        <v>88</v>
      </c>
      <c r="K1778">
        <v>331</v>
      </c>
      <c r="L1778">
        <v>323</v>
      </c>
      <c r="M1778">
        <v>6</v>
      </c>
      <c r="N1778">
        <v>1002</v>
      </c>
      <c r="O1778">
        <v>61</v>
      </c>
      <c r="P1778" t="s">
        <v>92</v>
      </c>
      <c r="Q1778" t="s">
        <v>125</v>
      </c>
      <c r="R1778">
        <v>5</v>
      </c>
    </row>
    <row r="1779" spans="1:18" x14ac:dyDescent="0.3">
      <c r="A1779">
        <v>60477</v>
      </c>
      <c r="B1779" t="s">
        <v>34</v>
      </c>
      <c r="C1779" t="s">
        <v>14</v>
      </c>
      <c r="D1779">
        <v>614</v>
      </c>
      <c r="E1779">
        <v>289</v>
      </c>
      <c r="F1779">
        <v>385</v>
      </c>
      <c r="G1779">
        <v>0</v>
      </c>
      <c r="H1779">
        <v>16415</v>
      </c>
      <c r="I1779">
        <v>2</v>
      </c>
      <c r="J1779">
        <v>76</v>
      </c>
      <c r="K1779">
        <v>317</v>
      </c>
      <c r="L1779">
        <v>335</v>
      </c>
      <c r="M1779">
        <v>15</v>
      </c>
      <c r="N1779">
        <v>30</v>
      </c>
      <c r="O1779">
        <v>73</v>
      </c>
      <c r="P1779" t="s">
        <v>98</v>
      </c>
      <c r="Q1779" t="s">
        <v>120</v>
      </c>
      <c r="R1779">
        <v>20</v>
      </c>
    </row>
    <row r="1780" spans="1:18" x14ac:dyDescent="0.3">
      <c r="A1780">
        <v>144310</v>
      </c>
      <c r="B1780" t="s">
        <v>22</v>
      </c>
      <c r="C1780" t="s">
        <v>14</v>
      </c>
      <c r="D1780">
        <v>2424</v>
      </c>
      <c r="E1780">
        <v>426</v>
      </c>
      <c r="F1780">
        <v>542</v>
      </c>
      <c r="G1780">
        <v>75</v>
      </c>
      <c r="H1780">
        <v>19561</v>
      </c>
      <c r="I1780">
        <v>32</v>
      </c>
      <c r="J1780">
        <v>47</v>
      </c>
      <c r="K1780">
        <v>446</v>
      </c>
      <c r="L1780">
        <v>483</v>
      </c>
      <c r="M1780">
        <v>14.5</v>
      </c>
      <c r="N1780">
        <v>1</v>
      </c>
      <c r="O1780">
        <v>59</v>
      </c>
      <c r="P1780" t="s">
        <v>104</v>
      </c>
      <c r="Q1780" t="s">
        <v>123</v>
      </c>
      <c r="R1780">
        <v>6</v>
      </c>
    </row>
    <row r="1781" spans="1:18" x14ac:dyDescent="0.3">
      <c r="A1781">
        <v>2170</v>
      </c>
      <c r="B1781" t="s">
        <v>30</v>
      </c>
      <c r="C1781" t="s">
        <v>17</v>
      </c>
      <c r="D1781">
        <v>923</v>
      </c>
      <c r="E1781">
        <v>299</v>
      </c>
      <c r="F1781">
        <v>409</v>
      </c>
      <c r="G1781">
        <v>3</v>
      </c>
      <c r="H1781">
        <v>15965</v>
      </c>
      <c r="I1781">
        <v>3</v>
      </c>
      <c r="J1781">
        <v>79</v>
      </c>
      <c r="K1781">
        <v>364</v>
      </c>
      <c r="L1781">
        <v>353</v>
      </c>
      <c r="M1781">
        <v>7.6071428570000004</v>
      </c>
      <c r="N1781">
        <v>0</v>
      </c>
      <c r="O1781">
        <v>67</v>
      </c>
      <c r="P1781" t="s">
        <v>90</v>
      </c>
      <c r="Q1781" t="s">
        <v>121</v>
      </c>
      <c r="R1781">
        <v>7</v>
      </c>
    </row>
    <row r="1782" spans="1:18" x14ac:dyDescent="0.3">
      <c r="A1782">
        <v>7846</v>
      </c>
      <c r="B1782" t="s">
        <v>21</v>
      </c>
      <c r="C1782" t="s">
        <v>14</v>
      </c>
      <c r="D1782">
        <v>577</v>
      </c>
      <c r="E1782">
        <v>425</v>
      </c>
      <c r="F1782">
        <v>454</v>
      </c>
      <c r="G1782">
        <v>0</v>
      </c>
      <c r="H1782">
        <v>12951</v>
      </c>
      <c r="I1782">
        <v>18</v>
      </c>
      <c r="J1782">
        <v>62</v>
      </c>
      <c r="K1782">
        <v>437</v>
      </c>
      <c r="L1782">
        <v>437</v>
      </c>
      <c r="M1782">
        <v>7.375</v>
      </c>
      <c r="N1782">
        <v>0</v>
      </c>
      <c r="O1782">
        <v>0</v>
      </c>
      <c r="P1782" t="s">
        <v>91</v>
      </c>
      <c r="Q1782" t="s">
        <v>122</v>
      </c>
      <c r="R1782">
        <v>10</v>
      </c>
    </row>
    <row r="1783" spans="1:18" x14ac:dyDescent="0.3">
      <c r="A1783">
        <v>71904</v>
      </c>
      <c r="B1783" t="s">
        <v>30</v>
      </c>
      <c r="C1783" t="s">
        <v>14</v>
      </c>
      <c r="D1783">
        <v>347</v>
      </c>
      <c r="E1783">
        <v>245</v>
      </c>
      <c r="F1783">
        <v>328</v>
      </c>
      <c r="G1783">
        <v>0</v>
      </c>
      <c r="H1783">
        <v>12777</v>
      </c>
      <c r="I1783">
        <v>0</v>
      </c>
      <c r="J1783">
        <v>74</v>
      </c>
      <c r="K1783">
        <v>310</v>
      </c>
      <c r="L1783">
        <v>286</v>
      </c>
      <c r="M1783">
        <v>4.904761905</v>
      </c>
      <c r="N1783">
        <v>1</v>
      </c>
      <c r="O1783">
        <v>78</v>
      </c>
      <c r="P1783" t="s">
        <v>98</v>
      </c>
      <c r="Q1783" t="s">
        <v>120</v>
      </c>
      <c r="R1783">
        <v>7</v>
      </c>
    </row>
    <row r="1784" spans="1:18" x14ac:dyDescent="0.3">
      <c r="A1784">
        <v>2512</v>
      </c>
      <c r="B1784" t="s">
        <v>18</v>
      </c>
      <c r="C1784" t="s">
        <v>14</v>
      </c>
      <c r="D1784">
        <v>1250</v>
      </c>
      <c r="E1784">
        <v>319</v>
      </c>
      <c r="F1784">
        <v>540</v>
      </c>
      <c r="G1784">
        <v>8</v>
      </c>
      <c r="H1784">
        <v>25660</v>
      </c>
      <c r="I1784">
        <v>3</v>
      </c>
      <c r="J1784">
        <v>33</v>
      </c>
      <c r="K1784">
        <v>411</v>
      </c>
      <c r="L1784">
        <v>429</v>
      </c>
      <c r="M1784">
        <v>25</v>
      </c>
      <c r="N1784">
        <v>1002</v>
      </c>
      <c r="O1784">
        <v>71</v>
      </c>
      <c r="P1784" t="s">
        <v>97</v>
      </c>
      <c r="Q1784">
        <v>0</v>
      </c>
      <c r="R1784">
        <v>25</v>
      </c>
    </row>
    <row r="1785" spans="1:18" x14ac:dyDescent="0.3">
      <c r="A1785">
        <v>71682</v>
      </c>
      <c r="B1785" t="s">
        <v>30</v>
      </c>
      <c r="C1785" t="s">
        <v>14</v>
      </c>
      <c r="D1785">
        <v>770</v>
      </c>
      <c r="E1785">
        <v>417</v>
      </c>
      <c r="F1785">
        <v>454</v>
      </c>
      <c r="G1785">
        <v>0</v>
      </c>
      <c r="H1785">
        <v>14053</v>
      </c>
      <c r="I1785">
        <v>3</v>
      </c>
      <c r="J1785">
        <v>88</v>
      </c>
      <c r="K1785">
        <v>426</v>
      </c>
      <c r="L1785">
        <v>450</v>
      </c>
      <c r="M1785">
        <v>10.6</v>
      </c>
      <c r="N1785">
        <v>1</v>
      </c>
      <c r="O1785">
        <v>42</v>
      </c>
      <c r="P1785" t="s">
        <v>90</v>
      </c>
      <c r="Q1785" t="s">
        <v>121</v>
      </c>
      <c r="R1785">
        <v>20</v>
      </c>
    </row>
    <row r="1786" spans="1:18" x14ac:dyDescent="0.3">
      <c r="A1786">
        <v>142552</v>
      </c>
      <c r="B1786" t="s">
        <v>22</v>
      </c>
      <c r="C1786" t="s">
        <v>14</v>
      </c>
      <c r="D1786">
        <v>1943</v>
      </c>
      <c r="E1786">
        <v>426</v>
      </c>
      <c r="F1786">
        <v>523</v>
      </c>
      <c r="G1786">
        <v>45</v>
      </c>
      <c r="H1786">
        <v>16702</v>
      </c>
      <c r="I1786">
        <v>3</v>
      </c>
      <c r="J1786">
        <v>48</v>
      </c>
      <c r="K1786">
        <v>444</v>
      </c>
      <c r="L1786">
        <v>439</v>
      </c>
      <c r="M1786">
        <v>13.33333333</v>
      </c>
      <c r="N1786">
        <v>1</v>
      </c>
      <c r="O1786">
        <v>69</v>
      </c>
      <c r="P1786" t="s">
        <v>104</v>
      </c>
      <c r="Q1786" t="s">
        <v>123</v>
      </c>
      <c r="R1786">
        <v>5</v>
      </c>
    </row>
    <row r="1787" spans="1:18" x14ac:dyDescent="0.3">
      <c r="A1787">
        <v>109429</v>
      </c>
      <c r="B1787" t="s">
        <v>50</v>
      </c>
      <c r="C1787" t="s">
        <v>31</v>
      </c>
      <c r="D1787">
        <v>589</v>
      </c>
      <c r="E1787">
        <v>378</v>
      </c>
      <c r="F1787">
        <v>422</v>
      </c>
      <c r="G1787">
        <v>0</v>
      </c>
      <c r="H1787">
        <v>15300</v>
      </c>
      <c r="I1787">
        <v>0</v>
      </c>
      <c r="J1787">
        <v>65</v>
      </c>
      <c r="K1787">
        <v>384</v>
      </c>
      <c r="L1787">
        <v>410</v>
      </c>
      <c r="M1787">
        <v>16</v>
      </c>
      <c r="N1787">
        <v>0</v>
      </c>
      <c r="O1787">
        <v>0</v>
      </c>
      <c r="P1787" t="s">
        <v>90</v>
      </c>
      <c r="Q1787" t="s">
        <v>121</v>
      </c>
      <c r="R1787">
        <v>20</v>
      </c>
    </row>
    <row r="1788" spans="1:18" x14ac:dyDescent="0.3">
      <c r="A1788">
        <v>57332</v>
      </c>
      <c r="B1788" t="s">
        <v>58</v>
      </c>
      <c r="C1788" t="s">
        <v>14</v>
      </c>
      <c r="D1788">
        <v>687</v>
      </c>
      <c r="E1788">
        <v>368</v>
      </c>
      <c r="F1788">
        <v>419</v>
      </c>
      <c r="G1788">
        <v>0</v>
      </c>
      <c r="H1788">
        <v>14581</v>
      </c>
      <c r="I1788">
        <v>1</v>
      </c>
      <c r="J1788">
        <v>75</v>
      </c>
      <c r="K1788">
        <v>407</v>
      </c>
      <c r="L1788">
        <v>375</v>
      </c>
      <c r="M1788">
        <v>6.1052631579999996</v>
      </c>
      <c r="N1788">
        <v>1</v>
      </c>
      <c r="O1788">
        <v>69</v>
      </c>
      <c r="P1788" t="s">
        <v>91</v>
      </c>
      <c r="Q1788" t="s">
        <v>122</v>
      </c>
      <c r="R1788">
        <v>6</v>
      </c>
    </row>
    <row r="1789" spans="1:18" x14ac:dyDescent="0.3">
      <c r="A1789">
        <v>190778</v>
      </c>
      <c r="B1789" t="s">
        <v>18</v>
      </c>
      <c r="C1789" t="s">
        <v>14</v>
      </c>
      <c r="D1789">
        <v>875</v>
      </c>
      <c r="E1789">
        <v>280</v>
      </c>
      <c r="F1789">
        <v>381</v>
      </c>
      <c r="G1789">
        <v>10</v>
      </c>
      <c r="H1789">
        <v>15917</v>
      </c>
      <c r="I1789">
        <v>2</v>
      </c>
      <c r="J1789">
        <v>50</v>
      </c>
      <c r="K1789">
        <v>317</v>
      </c>
      <c r="L1789">
        <v>343</v>
      </c>
      <c r="M1789">
        <v>7</v>
      </c>
      <c r="N1789">
        <v>4</v>
      </c>
      <c r="O1789">
        <v>0</v>
      </c>
      <c r="P1789" t="s">
        <v>92</v>
      </c>
      <c r="Q1789" t="s">
        <v>125</v>
      </c>
      <c r="R1789">
        <v>20</v>
      </c>
    </row>
    <row r="1790" spans="1:18" x14ac:dyDescent="0.3">
      <c r="A1790">
        <v>128235</v>
      </c>
      <c r="B1790" t="s">
        <v>21</v>
      </c>
      <c r="C1790" t="s">
        <v>14</v>
      </c>
      <c r="D1790">
        <v>864</v>
      </c>
      <c r="E1790">
        <v>388</v>
      </c>
      <c r="F1790">
        <v>511</v>
      </c>
      <c r="G1790">
        <v>0</v>
      </c>
      <c r="H1790">
        <v>17015</v>
      </c>
      <c r="I1790">
        <v>2</v>
      </c>
      <c r="J1790">
        <v>67</v>
      </c>
      <c r="K1790">
        <v>480</v>
      </c>
      <c r="L1790">
        <v>402</v>
      </c>
      <c r="M1790">
        <v>8.230769231</v>
      </c>
      <c r="N1790">
        <v>2</v>
      </c>
      <c r="O1790">
        <v>0</v>
      </c>
      <c r="P1790" t="s">
        <v>93</v>
      </c>
      <c r="Q1790" t="s">
        <v>120</v>
      </c>
      <c r="R1790">
        <v>8</v>
      </c>
    </row>
    <row r="1791" spans="1:18" x14ac:dyDescent="0.3">
      <c r="A1791">
        <v>175113</v>
      </c>
      <c r="B1791" t="s">
        <v>51</v>
      </c>
      <c r="C1791" t="s">
        <v>17</v>
      </c>
      <c r="D1791">
        <v>701</v>
      </c>
      <c r="E1791">
        <v>307</v>
      </c>
      <c r="F1791">
        <v>400</v>
      </c>
      <c r="G1791">
        <v>0</v>
      </c>
      <c r="H1791">
        <v>13820</v>
      </c>
      <c r="I1791">
        <v>5</v>
      </c>
      <c r="J1791">
        <v>45</v>
      </c>
      <c r="K1791">
        <v>352</v>
      </c>
      <c r="L1791">
        <v>353</v>
      </c>
      <c r="M1791">
        <v>25</v>
      </c>
      <c r="N1791">
        <v>28</v>
      </c>
      <c r="O1791">
        <v>0</v>
      </c>
      <c r="P1791" t="s">
        <v>90</v>
      </c>
      <c r="Q1791" t="s">
        <v>121</v>
      </c>
      <c r="R1791">
        <v>25</v>
      </c>
    </row>
    <row r="1792" spans="1:18" x14ac:dyDescent="0.3">
      <c r="A1792">
        <v>66757</v>
      </c>
      <c r="B1792" t="s">
        <v>30</v>
      </c>
      <c r="C1792" t="s">
        <v>17</v>
      </c>
      <c r="D1792">
        <v>664</v>
      </c>
      <c r="E1792">
        <v>315</v>
      </c>
      <c r="F1792">
        <v>332</v>
      </c>
      <c r="G1792">
        <v>0</v>
      </c>
      <c r="H1792">
        <v>11283</v>
      </c>
      <c r="I1792">
        <v>0</v>
      </c>
      <c r="J1792">
        <v>63</v>
      </c>
      <c r="K1792">
        <v>308</v>
      </c>
      <c r="L1792">
        <v>336</v>
      </c>
      <c r="M1792">
        <v>3.613636364</v>
      </c>
      <c r="N1792">
        <v>2</v>
      </c>
      <c r="O1792">
        <v>85</v>
      </c>
      <c r="P1792" t="s">
        <v>97</v>
      </c>
      <c r="Q1792">
        <v>0</v>
      </c>
      <c r="R1792">
        <v>4</v>
      </c>
    </row>
    <row r="1793" spans="1:18" x14ac:dyDescent="0.3">
      <c r="A1793">
        <v>154150</v>
      </c>
      <c r="B1793" t="s">
        <v>22</v>
      </c>
      <c r="C1793" t="s">
        <v>14</v>
      </c>
      <c r="D1793">
        <v>755</v>
      </c>
      <c r="E1793">
        <v>218</v>
      </c>
      <c r="F1793">
        <v>290</v>
      </c>
      <c r="G1793">
        <v>3</v>
      </c>
      <c r="H1793">
        <v>8572</v>
      </c>
      <c r="I1793">
        <v>53</v>
      </c>
      <c r="J1793">
        <v>40</v>
      </c>
      <c r="K1793">
        <v>232</v>
      </c>
      <c r="L1793">
        <v>282</v>
      </c>
      <c r="M1793">
        <v>11.33333333</v>
      </c>
      <c r="N1793">
        <v>1</v>
      </c>
      <c r="O1793">
        <v>49</v>
      </c>
      <c r="P1793" t="s">
        <v>92</v>
      </c>
      <c r="Q1793" t="s">
        <v>125</v>
      </c>
      <c r="R1793">
        <v>14</v>
      </c>
    </row>
    <row r="1794" spans="1:18" x14ac:dyDescent="0.3">
      <c r="A1794">
        <v>55392</v>
      </c>
      <c r="B1794" t="s">
        <v>63</v>
      </c>
      <c r="C1794" t="s">
        <v>14</v>
      </c>
      <c r="D1794">
        <v>423</v>
      </c>
      <c r="E1794">
        <v>212</v>
      </c>
      <c r="F1794">
        <v>287</v>
      </c>
      <c r="G1794">
        <v>0</v>
      </c>
      <c r="H1794">
        <v>9065</v>
      </c>
      <c r="I1794">
        <v>1</v>
      </c>
      <c r="J1794">
        <v>80</v>
      </c>
      <c r="K1794">
        <v>262</v>
      </c>
      <c r="L1794">
        <v>251</v>
      </c>
      <c r="M1794">
        <v>5.9594594599999997</v>
      </c>
      <c r="N1794">
        <v>0</v>
      </c>
      <c r="O1794">
        <v>51</v>
      </c>
      <c r="P1794" t="s">
        <v>92</v>
      </c>
      <c r="Q1794" t="s">
        <v>125</v>
      </c>
      <c r="R1794">
        <v>6</v>
      </c>
    </row>
    <row r="1795" spans="1:18" x14ac:dyDescent="0.3">
      <c r="A1795">
        <v>162234</v>
      </c>
      <c r="B1795" t="s">
        <v>22</v>
      </c>
      <c r="C1795" t="s">
        <v>14</v>
      </c>
      <c r="D1795">
        <v>5540</v>
      </c>
      <c r="E1795">
        <v>757</v>
      </c>
      <c r="F1795">
        <v>857</v>
      </c>
      <c r="G1795">
        <v>99</v>
      </c>
      <c r="H1795">
        <v>31488</v>
      </c>
      <c r="I1795">
        <v>14</v>
      </c>
      <c r="J1795">
        <v>49</v>
      </c>
      <c r="K1795">
        <v>815</v>
      </c>
      <c r="L1795">
        <v>814</v>
      </c>
      <c r="M1795">
        <v>21</v>
      </c>
      <c r="N1795">
        <v>1</v>
      </c>
      <c r="O1795">
        <v>80</v>
      </c>
      <c r="P1795" t="s">
        <v>94</v>
      </c>
      <c r="Q1795" t="s">
        <v>122</v>
      </c>
      <c r="R1795">
        <v>26</v>
      </c>
    </row>
    <row r="1796" spans="1:18" x14ac:dyDescent="0.3">
      <c r="A1796">
        <v>8880</v>
      </c>
      <c r="B1796" t="s">
        <v>22</v>
      </c>
      <c r="C1796" t="s">
        <v>17</v>
      </c>
      <c r="D1796">
        <v>2596</v>
      </c>
      <c r="E1796">
        <v>515</v>
      </c>
      <c r="F1796">
        <v>588</v>
      </c>
      <c r="G1796">
        <v>91</v>
      </c>
      <c r="H1796">
        <v>20539</v>
      </c>
      <c r="I1796">
        <v>15</v>
      </c>
      <c r="J1796">
        <v>48</v>
      </c>
      <c r="K1796">
        <v>518</v>
      </c>
      <c r="L1796">
        <v>584</v>
      </c>
      <c r="M1796">
        <v>24.166666670000001</v>
      </c>
      <c r="N1796">
        <v>0</v>
      </c>
      <c r="O1796">
        <v>53</v>
      </c>
      <c r="P1796" t="s">
        <v>94</v>
      </c>
      <c r="Q1796" t="s">
        <v>122</v>
      </c>
      <c r="R1796">
        <v>25</v>
      </c>
    </row>
    <row r="1797" spans="1:18" x14ac:dyDescent="0.3">
      <c r="A1797">
        <v>6643</v>
      </c>
      <c r="B1797" t="s">
        <v>22</v>
      </c>
      <c r="C1797" t="s">
        <v>14</v>
      </c>
      <c r="D1797">
        <v>3199</v>
      </c>
      <c r="E1797">
        <v>490</v>
      </c>
      <c r="F1797">
        <v>641</v>
      </c>
      <c r="G1797">
        <v>94</v>
      </c>
      <c r="H1797">
        <v>27239</v>
      </c>
      <c r="I1797">
        <v>9</v>
      </c>
      <c r="J1797">
        <v>56</v>
      </c>
      <c r="K1797">
        <v>537</v>
      </c>
      <c r="L1797">
        <v>595</v>
      </c>
      <c r="M1797">
        <v>14.7</v>
      </c>
      <c r="N1797">
        <v>1</v>
      </c>
      <c r="O1797">
        <v>75</v>
      </c>
      <c r="P1797" t="s">
        <v>93</v>
      </c>
      <c r="Q1797" t="s">
        <v>120</v>
      </c>
      <c r="R1797">
        <v>16</v>
      </c>
    </row>
    <row r="1798" spans="1:18" x14ac:dyDescent="0.3">
      <c r="A1798">
        <v>170827</v>
      </c>
      <c r="B1798" t="s">
        <v>22</v>
      </c>
      <c r="C1798" t="s">
        <v>17</v>
      </c>
      <c r="D1798">
        <v>1257</v>
      </c>
      <c r="E1798">
        <v>356</v>
      </c>
      <c r="F1798">
        <v>445</v>
      </c>
      <c r="G1798">
        <v>3</v>
      </c>
      <c r="H1798">
        <v>17145</v>
      </c>
      <c r="I1798">
        <v>6</v>
      </c>
      <c r="J1798">
        <v>61</v>
      </c>
      <c r="K1798">
        <v>358</v>
      </c>
      <c r="L1798">
        <v>427</v>
      </c>
      <c r="M1798">
        <v>6.384615385</v>
      </c>
      <c r="N1798">
        <v>2</v>
      </c>
      <c r="O1798">
        <v>-17023</v>
      </c>
      <c r="P1798" t="s">
        <v>91</v>
      </c>
      <c r="Q1798" t="s">
        <v>122</v>
      </c>
      <c r="R1798">
        <v>17</v>
      </c>
    </row>
    <row r="1799" spans="1:18" x14ac:dyDescent="0.3">
      <c r="A1799">
        <v>105459</v>
      </c>
      <c r="B1799" t="s">
        <v>28</v>
      </c>
      <c r="C1799" t="s">
        <v>17</v>
      </c>
      <c r="D1799">
        <v>205</v>
      </c>
      <c r="E1799">
        <v>189</v>
      </c>
      <c r="F1799">
        <v>255</v>
      </c>
      <c r="G1799">
        <v>0</v>
      </c>
      <c r="H1799">
        <v>8737</v>
      </c>
      <c r="I1799">
        <v>1</v>
      </c>
      <c r="J1799">
        <v>78</v>
      </c>
      <c r="K1799">
        <v>221</v>
      </c>
      <c r="L1799">
        <v>217</v>
      </c>
      <c r="M1799">
        <v>5.1666666670000003</v>
      </c>
      <c r="N1799">
        <v>0</v>
      </c>
      <c r="O1799">
        <v>0</v>
      </c>
      <c r="P1799" t="s">
        <v>100</v>
      </c>
      <c r="Q1799" t="s">
        <v>125</v>
      </c>
      <c r="R1799">
        <v>5</v>
      </c>
    </row>
    <row r="1800" spans="1:18" x14ac:dyDescent="0.3">
      <c r="A1800">
        <v>26289</v>
      </c>
      <c r="B1800" t="s">
        <v>40</v>
      </c>
      <c r="C1800" t="s">
        <v>17</v>
      </c>
      <c r="D1800">
        <v>1173</v>
      </c>
      <c r="E1800">
        <v>503</v>
      </c>
      <c r="F1800">
        <v>660</v>
      </c>
      <c r="G1800">
        <v>4</v>
      </c>
      <c r="H1800">
        <v>21302</v>
      </c>
      <c r="I1800">
        <v>2</v>
      </c>
      <c r="J1800">
        <v>60</v>
      </c>
      <c r="K1800">
        <v>625</v>
      </c>
      <c r="L1800">
        <v>562</v>
      </c>
      <c r="M1800">
        <v>8.9310344829999995</v>
      </c>
      <c r="N1800">
        <v>0</v>
      </c>
      <c r="O1800">
        <v>51</v>
      </c>
      <c r="P1800" t="s">
        <v>93</v>
      </c>
      <c r="Q1800" t="s">
        <v>120</v>
      </c>
      <c r="R1800">
        <v>10</v>
      </c>
    </row>
    <row r="1801" spans="1:18" x14ac:dyDescent="0.3">
      <c r="A1801">
        <v>67315</v>
      </c>
      <c r="B1801" t="s">
        <v>30</v>
      </c>
      <c r="C1801" t="s">
        <v>17</v>
      </c>
      <c r="D1801">
        <v>862</v>
      </c>
      <c r="E1801">
        <v>476</v>
      </c>
      <c r="F1801">
        <v>511</v>
      </c>
      <c r="G1801">
        <v>0</v>
      </c>
      <c r="H1801">
        <v>16332</v>
      </c>
      <c r="I1801">
        <v>6</v>
      </c>
      <c r="J1801">
        <v>81</v>
      </c>
      <c r="K1801">
        <v>519</v>
      </c>
      <c r="L1801">
        <v>478</v>
      </c>
      <c r="M1801">
        <v>20.25</v>
      </c>
      <c r="N1801">
        <v>2</v>
      </c>
      <c r="O1801">
        <v>77</v>
      </c>
      <c r="P1801" t="s">
        <v>91</v>
      </c>
      <c r="Q1801" t="s">
        <v>122</v>
      </c>
      <c r="R1801">
        <v>27</v>
      </c>
    </row>
    <row r="1802" spans="1:18" x14ac:dyDescent="0.3">
      <c r="A1802">
        <v>75910</v>
      </c>
      <c r="B1802" t="s">
        <v>48</v>
      </c>
      <c r="C1802" t="s">
        <v>17</v>
      </c>
      <c r="D1802">
        <v>339</v>
      </c>
      <c r="E1802">
        <v>254</v>
      </c>
      <c r="F1802">
        <v>321</v>
      </c>
      <c r="G1802">
        <v>0</v>
      </c>
      <c r="H1802">
        <v>9822</v>
      </c>
      <c r="I1802">
        <v>1</v>
      </c>
      <c r="J1802">
        <v>56</v>
      </c>
      <c r="K1802">
        <v>271</v>
      </c>
      <c r="L1802">
        <v>293</v>
      </c>
      <c r="M1802">
        <v>5.9285714289999998</v>
      </c>
      <c r="N1802">
        <v>0</v>
      </c>
      <c r="O1802">
        <v>0</v>
      </c>
      <c r="P1802" t="s">
        <v>97</v>
      </c>
      <c r="Q1802">
        <v>0</v>
      </c>
      <c r="R1802">
        <v>10</v>
      </c>
    </row>
    <row r="1803" spans="1:18" x14ac:dyDescent="0.3">
      <c r="A1803">
        <v>103527</v>
      </c>
      <c r="B1803" t="s">
        <v>37</v>
      </c>
      <c r="C1803" t="s">
        <v>14</v>
      </c>
      <c r="D1803">
        <v>392</v>
      </c>
      <c r="E1803">
        <v>218</v>
      </c>
      <c r="F1803">
        <v>300</v>
      </c>
      <c r="G1803">
        <v>0</v>
      </c>
      <c r="H1803">
        <v>10421</v>
      </c>
      <c r="I1803">
        <v>0</v>
      </c>
      <c r="J1803">
        <v>79</v>
      </c>
      <c r="K1803">
        <v>239</v>
      </c>
      <c r="L1803">
        <v>265</v>
      </c>
      <c r="M1803">
        <v>4.266666667</v>
      </c>
      <c r="N1803">
        <v>1</v>
      </c>
      <c r="O1803">
        <v>47</v>
      </c>
      <c r="P1803" t="s">
        <v>100</v>
      </c>
      <c r="Q1803" t="s">
        <v>125</v>
      </c>
      <c r="R1803">
        <v>4</v>
      </c>
    </row>
    <row r="1804" spans="1:18" x14ac:dyDescent="0.3">
      <c r="A1804">
        <v>16247</v>
      </c>
      <c r="B1804" t="s">
        <v>18</v>
      </c>
      <c r="C1804" t="s">
        <v>97</v>
      </c>
      <c r="D1804">
        <v>576</v>
      </c>
      <c r="E1804">
        <v>289</v>
      </c>
      <c r="F1804">
        <v>323</v>
      </c>
      <c r="G1804">
        <v>0</v>
      </c>
      <c r="H1804">
        <v>10642</v>
      </c>
      <c r="I1804">
        <v>1</v>
      </c>
      <c r="J1804">
        <v>84</v>
      </c>
      <c r="K1804">
        <v>308</v>
      </c>
      <c r="L1804">
        <v>304</v>
      </c>
      <c r="M1804">
        <v>8.923076923</v>
      </c>
      <c r="N1804">
        <v>2</v>
      </c>
      <c r="O1804">
        <v>0</v>
      </c>
      <c r="P1804" t="s">
        <v>92</v>
      </c>
      <c r="Q1804" t="s">
        <v>125</v>
      </c>
      <c r="R1804">
        <v>10</v>
      </c>
    </row>
    <row r="1805" spans="1:18" x14ac:dyDescent="0.3">
      <c r="A1805">
        <v>166770</v>
      </c>
      <c r="B1805" t="s">
        <v>22</v>
      </c>
      <c r="C1805" t="s">
        <v>17</v>
      </c>
      <c r="D1805">
        <v>2419</v>
      </c>
      <c r="E1805">
        <v>364</v>
      </c>
      <c r="F1805">
        <v>533</v>
      </c>
      <c r="G1805">
        <v>61</v>
      </c>
      <c r="H1805">
        <v>23128</v>
      </c>
      <c r="I1805">
        <v>6</v>
      </c>
      <c r="J1805">
        <v>59</v>
      </c>
      <c r="K1805">
        <v>409</v>
      </c>
      <c r="L1805">
        <v>470</v>
      </c>
      <c r="M1805">
        <v>9.8571428569999995</v>
      </c>
      <c r="N1805">
        <v>0</v>
      </c>
      <c r="O1805">
        <v>58</v>
      </c>
      <c r="P1805" t="s">
        <v>101</v>
      </c>
      <c r="Q1805" t="s">
        <v>125</v>
      </c>
      <c r="R1805">
        <v>5</v>
      </c>
    </row>
    <row r="1806" spans="1:18" x14ac:dyDescent="0.3">
      <c r="A1806">
        <v>82580</v>
      </c>
      <c r="B1806" t="s">
        <v>57</v>
      </c>
      <c r="C1806" t="s">
        <v>17</v>
      </c>
      <c r="D1806">
        <v>575</v>
      </c>
      <c r="E1806">
        <v>209</v>
      </c>
      <c r="F1806">
        <v>265</v>
      </c>
      <c r="G1806">
        <v>0</v>
      </c>
      <c r="H1806">
        <v>8620</v>
      </c>
      <c r="I1806">
        <v>13</v>
      </c>
      <c r="J1806">
        <v>62</v>
      </c>
      <c r="K1806">
        <v>212</v>
      </c>
      <c r="L1806">
        <v>247</v>
      </c>
      <c r="M1806">
        <v>4.4285714289999998</v>
      </c>
      <c r="N1806">
        <v>2</v>
      </c>
      <c r="O1806">
        <v>87</v>
      </c>
      <c r="P1806" t="s">
        <v>98</v>
      </c>
      <c r="Q1806" t="s">
        <v>120</v>
      </c>
      <c r="R1806">
        <v>5</v>
      </c>
    </row>
    <row r="1807" spans="1:18" x14ac:dyDescent="0.3">
      <c r="A1807">
        <v>34883</v>
      </c>
      <c r="B1807" t="s">
        <v>13</v>
      </c>
      <c r="C1807" t="s">
        <v>14</v>
      </c>
      <c r="D1807">
        <v>709</v>
      </c>
      <c r="E1807">
        <v>220</v>
      </c>
      <c r="F1807">
        <v>296</v>
      </c>
      <c r="G1807">
        <v>1</v>
      </c>
      <c r="H1807">
        <v>12538</v>
      </c>
      <c r="I1807">
        <v>3</v>
      </c>
      <c r="J1807">
        <v>15</v>
      </c>
      <c r="K1807">
        <v>254</v>
      </c>
      <c r="L1807">
        <v>264</v>
      </c>
      <c r="M1807">
        <v>7.3333333329999997</v>
      </c>
      <c r="N1807">
        <v>2</v>
      </c>
      <c r="O1807">
        <v>67</v>
      </c>
      <c r="P1807" t="s">
        <v>90</v>
      </c>
      <c r="Q1807" t="s">
        <v>121</v>
      </c>
      <c r="R1807">
        <v>5</v>
      </c>
    </row>
    <row r="1808" spans="1:18" x14ac:dyDescent="0.3">
      <c r="A1808">
        <v>57647</v>
      </c>
      <c r="B1808" t="s">
        <v>58</v>
      </c>
      <c r="C1808" t="s">
        <v>14</v>
      </c>
      <c r="D1808">
        <v>724</v>
      </c>
      <c r="E1808">
        <v>322</v>
      </c>
      <c r="F1808">
        <v>393</v>
      </c>
      <c r="G1808">
        <v>2</v>
      </c>
      <c r="H1808">
        <v>11652</v>
      </c>
      <c r="I1808">
        <v>1</v>
      </c>
      <c r="J1808">
        <v>67</v>
      </c>
      <c r="K1808">
        <v>380</v>
      </c>
      <c r="L1808">
        <v>363</v>
      </c>
      <c r="M1808">
        <v>17.222222219999999</v>
      </c>
      <c r="N1808">
        <v>0</v>
      </c>
      <c r="O1808">
        <v>24</v>
      </c>
      <c r="P1808" t="s">
        <v>92</v>
      </c>
      <c r="Q1808" t="s">
        <v>125</v>
      </c>
      <c r="R1808">
        <v>20</v>
      </c>
    </row>
    <row r="1809" spans="1:18" x14ac:dyDescent="0.3">
      <c r="A1809">
        <v>82995</v>
      </c>
      <c r="B1809" t="s">
        <v>57</v>
      </c>
      <c r="C1809" t="s">
        <v>14</v>
      </c>
      <c r="D1809">
        <v>719</v>
      </c>
      <c r="E1809">
        <v>365</v>
      </c>
      <c r="F1809">
        <v>519</v>
      </c>
      <c r="G1809">
        <v>0</v>
      </c>
      <c r="H1809">
        <v>18970</v>
      </c>
      <c r="I1809">
        <v>0</v>
      </c>
      <c r="J1809">
        <v>87</v>
      </c>
      <c r="K1809">
        <v>561</v>
      </c>
      <c r="L1809">
        <v>430</v>
      </c>
      <c r="M1809">
        <v>4.4000000000000004</v>
      </c>
      <c r="N1809">
        <v>1002</v>
      </c>
      <c r="O1809">
        <v>61</v>
      </c>
      <c r="P1809" t="s">
        <v>91</v>
      </c>
      <c r="Q1809" t="s">
        <v>122</v>
      </c>
      <c r="R1809">
        <v>5</v>
      </c>
    </row>
    <row r="1810" spans="1:18" x14ac:dyDescent="0.3">
      <c r="A1810">
        <v>74043</v>
      </c>
      <c r="B1810" t="s">
        <v>30</v>
      </c>
      <c r="C1810" t="s">
        <v>17</v>
      </c>
      <c r="D1810">
        <v>411</v>
      </c>
      <c r="E1810">
        <v>199</v>
      </c>
      <c r="F1810">
        <v>272</v>
      </c>
      <c r="G1810">
        <v>0</v>
      </c>
      <c r="H1810">
        <v>9491</v>
      </c>
      <c r="I1810">
        <v>1</v>
      </c>
      <c r="J1810">
        <v>87</v>
      </c>
      <c r="K1810">
        <v>230</v>
      </c>
      <c r="L1810">
        <v>244</v>
      </c>
      <c r="M1810">
        <v>13</v>
      </c>
      <c r="N1810">
        <v>0</v>
      </c>
      <c r="O1810">
        <v>73</v>
      </c>
      <c r="P1810" t="s">
        <v>92</v>
      </c>
      <c r="Q1810" t="s">
        <v>125</v>
      </c>
      <c r="R1810">
        <v>12</v>
      </c>
    </row>
    <row r="1811" spans="1:18" x14ac:dyDescent="0.3">
      <c r="A1811">
        <v>114438</v>
      </c>
      <c r="B1811" t="s">
        <v>32</v>
      </c>
      <c r="C1811" t="s">
        <v>14</v>
      </c>
      <c r="D1811">
        <v>498</v>
      </c>
      <c r="E1811">
        <v>284</v>
      </c>
      <c r="F1811">
        <v>315</v>
      </c>
      <c r="G1811">
        <v>0</v>
      </c>
      <c r="H1811">
        <v>9667</v>
      </c>
      <c r="I1811">
        <v>2</v>
      </c>
      <c r="J1811">
        <v>56</v>
      </c>
      <c r="K1811">
        <v>304</v>
      </c>
      <c r="L1811">
        <v>274</v>
      </c>
      <c r="M1811">
        <v>11.5</v>
      </c>
      <c r="N1811">
        <v>1</v>
      </c>
      <c r="O1811">
        <v>72</v>
      </c>
      <c r="P1811" t="s">
        <v>90</v>
      </c>
      <c r="Q1811" t="s">
        <v>121</v>
      </c>
      <c r="R1811">
        <v>20</v>
      </c>
    </row>
    <row r="1812" spans="1:18" x14ac:dyDescent="0.3">
      <c r="A1812">
        <v>122046</v>
      </c>
      <c r="B1812" t="s">
        <v>21</v>
      </c>
      <c r="C1812" t="s">
        <v>17</v>
      </c>
      <c r="D1812">
        <v>716</v>
      </c>
      <c r="E1812">
        <v>291</v>
      </c>
      <c r="F1812">
        <v>454</v>
      </c>
      <c r="G1812">
        <v>1</v>
      </c>
      <c r="H1812">
        <v>23868</v>
      </c>
      <c r="I1812">
        <v>11</v>
      </c>
      <c r="J1812">
        <v>40</v>
      </c>
      <c r="K1812">
        <v>438</v>
      </c>
      <c r="L1812">
        <v>351</v>
      </c>
      <c r="M1812">
        <v>20</v>
      </c>
      <c r="N1812">
        <v>0</v>
      </c>
      <c r="O1812">
        <v>61</v>
      </c>
      <c r="P1812" t="s">
        <v>93</v>
      </c>
      <c r="Q1812" t="s">
        <v>120</v>
      </c>
      <c r="R1812">
        <v>25</v>
      </c>
    </row>
    <row r="1813" spans="1:18" x14ac:dyDescent="0.3">
      <c r="A1813">
        <v>69122</v>
      </c>
      <c r="B1813" t="s">
        <v>30</v>
      </c>
      <c r="C1813" t="s">
        <v>14</v>
      </c>
      <c r="D1813">
        <v>732</v>
      </c>
      <c r="E1813">
        <v>404</v>
      </c>
      <c r="F1813">
        <v>481</v>
      </c>
      <c r="G1813">
        <v>1</v>
      </c>
      <c r="H1813">
        <v>15554</v>
      </c>
      <c r="I1813">
        <v>2</v>
      </c>
      <c r="J1813">
        <v>73</v>
      </c>
      <c r="K1813">
        <v>431</v>
      </c>
      <c r="L1813">
        <v>434</v>
      </c>
      <c r="M1813">
        <v>10.5</v>
      </c>
      <c r="N1813">
        <v>1</v>
      </c>
      <c r="O1813">
        <v>70</v>
      </c>
      <c r="P1813" t="s">
        <v>91</v>
      </c>
      <c r="Q1813" t="s">
        <v>122</v>
      </c>
      <c r="R1813">
        <v>13</v>
      </c>
    </row>
    <row r="1814" spans="1:18" x14ac:dyDescent="0.3">
      <c r="A1814">
        <v>118739</v>
      </c>
      <c r="B1814" t="s">
        <v>21</v>
      </c>
      <c r="C1814" t="s">
        <v>14</v>
      </c>
      <c r="D1814">
        <v>1155</v>
      </c>
      <c r="E1814">
        <v>684</v>
      </c>
      <c r="F1814">
        <v>750</v>
      </c>
      <c r="G1814">
        <v>0</v>
      </c>
      <c r="H1814">
        <v>22931</v>
      </c>
      <c r="I1814">
        <v>5</v>
      </c>
      <c r="J1814">
        <v>43</v>
      </c>
      <c r="K1814">
        <v>695</v>
      </c>
      <c r="L1814">
        <v>728</v>
      </c>
      <c r="M1814">
        <v>12.5</v>
      </c>
      <c r="N1814">
        <v>0</v>
      </c>
      <c r="O1814">
        <v>50</v>
      </c>
      <c r="P1814" t="s">
        <v>93</v>
      </c>
      <c r="Q1814" t="s">
        <v>120</v>
      </c>
      <c r="R1814">
        <v>15</v>
      </c>
    </row>
    <row r="1815" spans="1:18" x14ac:dyDescent="0.3">
      <c r="A1815">
        <v>68148</v>
      </c>
      <c r="B1815" t="s">
        <v>30</v>
      </c>
      <c r="C1815" t="s">
        <v>17</v>
      </c>
      <c r="D1815">
        <v>245</v>
      </c>
      <c r="E1815">
        <v>189</v>
      </c>
      <c r="F1815">
        <v>224</v>
      </c>
      <c r="G1815">
        <v>0</v>
      </c>
      <c r="H1815">
        <v>8638</v>
      </c>
      <c r="I1815">
        <v>2</v>
      </c>
      <c r="J1815">
        <v>62</v>
      </c>
      <c r="K1815">
        <v>176</v>
      </c>
      <c r="L1815">
        <v>246</v>
      </c>
      <c r="M1815">
        <v>9.3333333330000006</v>
      </c>
      <c r="N1815">
        <v>0</v>
      </c>
      <c r="O1815">
        <v>43</v>
      </c>
      <c r="P1815" t="s">
        <v>103</v>
      </c>
      <c r="Q1815" t="s">
        <v>123</v>
      </c>
      <c r="R1815">
        <v>10</v>
      </c>
    </row>
    <row r="1816" spans="1:18" x14ac:dyDescent="0.3">
      <c r="A1816">
        <v>22644</v>
      </c>
      <c r="B1816" t="s">
        <v>47</v>
      </c>
      <c r="C1816" t="s">
        <v>17</v>
      </c>
      <c r="D1816">
        <v>489</v>
      </c>
      <c r="E1816">
        <v>191</v>
      </c>
      <c r="F1816">
        <v>277</v>
      </c>
      <c r="G1816">
        <v>1</v>
      </c>
      <c r="H1816">
        <v>8579</v>
      </c>
      <c r="I1816">
        <v>0</v>
      </c>
      <c r="J1816">
        <v>83</v>
      </c>
      <c r="K1816">
        <v>221</v>
      </c>
      <c r="L1816">
        <v>244</v>
      </c>
      <c r="M1816">
        <v>9.1999999999999993</v>
      </c>
      <c r="N1816">
        <v>2</v>
      </c>
      <c r="O1816">
        <v>55</v>
      </c>
      <c r="P1816" t="s">
        <v>92</v>
      </c>
      <c r="Q1816" t="s">
        <v>125</v>
      </c>
      <c r="R1816">
        <v>21</v>
      </c>
    </row>
    <row r="1817" spans="1:18" x14ac:dyDescent="0.3">
      <c r="A1817">
        <v>87239</v>
      </c>
      <c r="B1817" t="s">
        <v>35</v>
      </c>
      <c r="C1817" t="s">
        <v>14</v>
      </c>
      <c r="D1817">
        <v>590</v>
      </c>
      <c r="E1817">
        <v>292</v>
      </c>
      <c r="F1817">
        <v>362</v>
      </c>
      <c r="G1817">
        <v>0</v>
      </c>
      <c r="H1817">
        <v>11338</v>
      </c>
      <c r="I1817">
        <v>0</v>
      </c>
      <c r="J1817">
        <v>68</v>
      </c>
      <c r="K1817">
        <v>341</v>
      </c>
      <c r="L1817">
        <v>333</v>
      </c>
      <c r="M1817">
        <v>8.5833333330000006</v>
      </c>
      <c r="N1817">
        <v>1002</v>
      </c>
      <c r="O1817">
        <v>81</v>
      </c>
      <c r="P1817" t="s">
        <v>90</v>
      </c>
      <c r="Q1817" t="s">
        <v>121</v>
      </c>
      <c r="R1817">
        <v>7</v>
      </c>
    </row>
    <row r="1818" spans="1:18" x14ac:dyDescent="0.3">
      <c r="A1818">
        <v>108447</v>
      </c>
      <c r="B1818" t="s">
        <v>50</v>
      </c>
      <c r="C1818" t="s">
        <v>17</v>
      </c>
      <c r="D1818">
        <v>764</v>
      </c>
      <c r="E1818">
        <v>354</v>
      </c>
      <c r="F1818">
        <v>401</v>
      </c>
      <c r="G1818">
        <v>0</v>
      </c>
      <c r="H1818">
        <v>12713</v>
      </c>
      <c r="I1818">
        <v>4</v>
      </c>
      <c r="J1818">
        <v>70</v>
      </c>
      <c r="K1818">
        <v>362</v>
      </c>
      <c r="L1818">
        <v>383</v>
      </c>
      <c r="M1818">
        <v>6.25</v>
      </c>
      <c r="N1818">
        <v>0</v>
      </c>
      <c r="O1818">
        <v>0</v>
      </c>
      <c r="P1818" t="s">
        <v>91</v>
      </c>
      <c r="Q1818" t="s">
        <v>122</v>
      </c>
      <c r="R1818">
        <v>10</v>
      </c>
    </row>
    <row r="1819" spans="1:18" x14ac:dyDescent="0.3">
      <c r="A1819">
        <v>49860</v>
      </c>
      <c r="B1819" t="s">
        <v>124</v>
      </c>
      <c r="C1819" t="s">
        <v>17</v>
      </c>
      <c r="D1819">
        <v>670</v>
      </c>
      <c r="E1819">
        <v>318</v>
      </c>
      <c r="F1819">
        <v>386</v>
      </c>
      <c r="G1819">
        <v>0</v>
      </c>
      <c r="H1819">
        <v>12457</v>
      </c>
      <c r="I1819">
        <v>4</v>
      </c>
      <c r="J1819">
        <v>68</v>
      </c>
      <c r="K1819">
        <v>358</v>
      </c>
      <c r="L1819">
        <v>354</v>
      </c>
      <c r="M1819">
        <v>4.9583333329999997</v>
      </c>
      <c r="N1819">
        <v>0</v>
      </c>
      <c r="O1819">
        <v>62</v>
      </c>
      <c r="P1819" t="s">
        <v>91</v>
      </c>
      <c r="Q1819" t="s">
        <v>122</v>
      </c>
      <c r="R1819">
        <v>4</v>
      </c>
    </row>
    <row r="1820" spans="1:18" x14ac:dyDescent="0.3">
      <c r="A1820">
        <v>88662</v>
      </c>
      <c r="B1820" t="s">
        <v>16</v>
      </c>
      <c r="C1820" t="s">
        <v>14</v>
      </c>
      <c r="D1820">
        <v>1000</v>
      </c>
      <c r="E1820">
        <v>453</v>
      </c>
      <c r="F1820">
        <v>478</v>
      </c>
      <c r="G1820">
        <v>0</v>
      </c>
      <c r="H1820">
        <v>15134</v>
      </c>
      <c r="I1820">
        <v>7</v>
      </c>
      <c r="J1820">
        <v>72</v>
      </c>
      <c r="K1820">
        <v>463</v>
      </c>
      <c r="L1820">
        <v>458</v>
      </c>
      <c r="M1820">
        <v>8.7727272729999992</v>
      </c>
      <c r="N1820">
        <v>0</v>
      </c>
      <c r="O1820">
        <v>67</v>
      </c>
      <c r="P1820" t="s">
        <v>91</v>
      </c>
      <c r="Q1820" t="s">
        <v>122</v>
      </c>
      <c r="R1820">
        <v>12</v>
      </c>
    </row>
    <row r="1821" spans="1:18" x14ac:dyDescent="0.3">
      <c r="A1821">
        <v>59225</v>
      </c>
      <c r="B1821" t="s">
        <v>34</v>
      </c>
      <c r="C1821" t="s">
        <v>17</v>
      </c>
      <c r="D1821">
        <v>519</v>
      </c>
      <c r="E1821">
        <v>314</v>
      </c>
      <c r="F1821">
        <v>381</v>
      </c>
      <c r="G1821">
        <v>0</v>
      </c>
      <c r="H1821">
        <v>12167</v>
      </c>
      <c r="I1821">
        <v>0</v>
      </c>
      <c r="J1821">
        <v>82</v>
      </c>
      <c r="K1821">
        <v>357</v>
      </c>
      <c r="L1821">
        <v>349</v>
      </c>
      <c r="M1821">
        <v>5.6875</v>
      </c>
      <c r="N1821">
        <v>2</v>
      </c>
      <c r="O1821">
        <v>0</v>
      </c>
      <c r="P1821" t="s">
        <v>92</v>
      </c>
      <c r="Q1821" t="s">
        <v>125</v>
      </c>
      <c r="R1821">
        <v>10</v>
      </c>
    </row>
    <row r="1822" spans="1:18" x14ac:dyDescent="0.3">
      <c r="A1822">
        <v>190377</v>
      </c>
      <c r="B1822" t="s">
        <v>13</v>
      </c>
      <c r="C1822" t="s">
        <v>17</v>
      </c>
      <c r="D1822">
        <v>720</v>
      </c>
      <c r="E1822">
        <v>364</v>
      </c>
      <c r="F1822">
        <v>521</v>
      </c>
      <c r="G1822">
        <v>1</v>
      </c>
      <c r="H1822">
        <v>18273</v>
      </c>
      <c r="I1822">
        <v>10</v>
      </c>
      <c r="J1822">
        <v>21</v>
      </c>
      <c r="K1822">
        <v>416</v>
      </c>
      <c r="L1822">
        <v>450</v>
      </c>
      <c r="M1822">
        <v>17.89473684</v>
      </c>
      <c r="N1822">
        <v>28</v>
      </c>
      <c r="O1822">
        <v>0</v>
      </c>
      <c r="P1822" t="s">
        <v>97</v>
      </c>
      <c r="Q1822">
        <v>0</v>
      </c>
      <c r="R1822">
        <v>24</v>
      </c>
    </row>
    <row r="1823" spans="1:18" x14ac:dyDescent="0.3">
      <c r="A1823">
        <v>151695</v>
      </c>
      <c r="B1823" t="s">
        <v>22</v>
      </c>
      <c r="C1823" t="s">
        <v>14</v>
      </c>
      <c r="D1823">
        <v>2498</v>
      </c>
      <c r="E1823">
        <v>518</v>
      </c>
      <c r="F1823">
        <v>606</v>
      </c>
      <c r="G1823">
        <v>71</v>
      </c>
      <c r="H1823">
        <v>18830</v>
      </c>
      <c r="I1823">
        <v>7</v>
      </c>
      <c r="J1823">
        <v>55</v>
      </c>
      <c r="K1823">
        <v>550</v>
      </c>
      <c r="L1823">
        <v>570</v>
      </c>
      <c r="M1823">
        <v>25</v>
      </c>
      <c r="N1823">
        <v>1</v>
      </c>
      <c r="O1823">
        <v>0</v>
      </c>
      <c r="P1823" t="s">
        <v>95</v>
      </c>
      <c r="Q1823" t="s">
        <v>121</v>
      </c>
      <c r="R1823">
        <v>35</v>
      </c>
    </row>
    <row r="1824" spans="1:18" x14ac:dyDescent="0.3">
      <c r="A1824">
        <v>146301</v>
      </c>
      <c r="B1824" t="s">
        <v>42</v>
      </c>
      <c r="C1824" t="s">
        <v>17</v>
      </c>
      <c r="D1824">
        <v>887</v>
      </c>
      <c r="E1824">
        <v>337</v>
      </c>
      <c r="F1824">
        <v>531</v>
      </c>
      <c r="G1824">
        <v>6</v>
      </c>
      <c r="H1824">
        <v>21539</v>
      </c>
      <c r="I1824">
        <v>2</v>
      </c>
      <c r="J1824">
        <v>43</v>
      </c>
      <c r="K1824">
        <v>459</v>
      </c>
      <c r="L1824">
        <v>433</v>
      </c>
      <c r="M1824">
        <v>9.6666666669999994</v>
      </c>
      <c r="N1824">
        <v>0</v>
      </c>
      <c r="O1824">
        <v>34</v>
      </c>
      <c r="P1824" t="s">
        <v>104</v>
      </c>
      <c r="Q1824" t="s">
        <v>123</v>
      </c>
      <c r="R1824">
        <v>17</v>
      </c>
    </row>
    <row r="1825" spans="1:18" x14ac:dyDescent="0.3">
      <c r="A1825">
        <v>27944</v>
      </c>
      <c r="B1825" t="s">
        <v>40</v>
      </c>
      <c r="C1825" t="s">
        <v>17</v>
      </c>
      <c r="D1825">
        <v>687</v>
      </c>
      <c r="E1825">
        <v>379</v>
      </c>
      <c r="F1825">
        <v>380</v>
      </c>
      <c r="G1825">
        <v>0</v>
      </c>
      <c r="H1825">
        <v>12223</v>
      </c>
      <c r="I1825">
        <v>1</v>
      </c>
      <c r="J1825">
        <v>57</v>
      </c>
      <c r="K1825">
        <v>403</v>
      </c>
      <c r="L1825">
        <v>360</v>
      </c>
      <c r="M1825">
        <v>13.85714286</v>
      </c>
      <c r="N1825">
        <v>0</v>
      </c>
      <c r="O1825">
        <v>47</v>
      </c>
      <c r="P1825" t="s">
        <v>89</v>
      </c>
      <c r="Q1825" t="s">
        <v>120</v>
      </c>
      <c r="R1825">
        <v>33</v>
      </c>
    </row>
    <row r="1826" spans="1:18" x14ac:dyDescent="0.3">
      <c r="A1826">
        <v>172801</v>
      </c>
      <c r="B1826" t="s">
        <v>22</v>
      </c>
      <c r="C1826" t="s">
        <v>14</v>
      </c>
      <c r="D1826">
        <v>710</v>
      </c>
      <c r="E1826">
        <v>236</v>
      </c>
      <c r="F1826">
        <v>400</v>
      </c>
      <c r="G1826">
        <v>2</v>
      </c>
      <c r="H1826">
        <v>12318</v>
      </c>
      <c r="I1826">
        <v>4</v>
      </c>
      <c r="J1826">
        <v>79</v>
      </c>
      <c r="K1826">
        <v>388</v>
      </c>
      <c r="L1826">
        <v>313</v>
      </c>
      <c r="M1826">
        <v>13.57142857</v>
      </c>
      <c r="N1826">
        <v>1002</v>
      </c>
      <c r="O1826">
        <v>0</v>
      </c>
      <c r="P1826" t="s">
        <v>92</v>
      </c>
      <c r="Q1826" t="s">
        <v>125</v>
      </c>
      <c r="R1826">
        <v>10</v>
      </c>
    </row>
    <row r="1827" spans="1:18" x14ac:dyDescent="0.3">
      <c r="A1827">
        <v>78179</v>
      </c>
      <c r="B1827" t="s">
        <v>36</v>
      </c>
      <c r="C1827" t="s">
        <v>14</v>
      </c>
      <c r="D1827">
        <v>708</v>
      </c>
      <c r="E1827">
        <v>358</v>
      </c>
      <c r="F1827">
        <v>414</v>
      </c>
      <c r="G1827">
        <v>0</v>
      </c>
      <c r="H1827">
        <v>14051</v>
      </c>
      <c r="I1827">
        <v>0</v>
      </c>
      <c r="J1827">
        <v>86</v>
      </c>
      <c r="K1827">
        <v>370</v>
      </c>
      <c r="L1827">
        <v>384</v>
      </c>
      <c r="M1827">
        <v>22.5</v>
      </c>
      <c r="N1827">
        <v>1</v>
      </c>
      <c r="O1827">
        <v>33</v>
      </c>
      <c r="P1827" t="s">
        <v>98</v>
      </c>
      <c r="Q1827" t="s">
        <v>120</v>
      </c>
      <c r="R1827">
        <v>10</v>
      </c>
    </row>
    <row r="1828" spans="1:18" x14ac:dyDescent="0.3">
      <c r="A1828">
        <v>121755</v>
      </c>
      <c r="B1828" t="s">
        <v>21</v>
      </c>
      <c r="C1828" t="s">
        <v>14</v>
      </c>
      <c r="D1828">
        <v>1364</v>
      </c>
      <c r="E1828">
        <v>634</v>
      </c>
      <c r="F1828">
        <v>811</v>
      </c>
      <c r="G1828">
        <v>22</v>
      </c>
      <c r="H1828">
        <v>42549</v>
      </c>
      <c r="I1828">
        <v>11</v>
      </c>
      <c r="J1828">
        <v>34</v>
      </c>
      <c r="K1828">
        <v>673</v>
      </c>
      <c r="L1828">
        <v>768</v>
      </c>
      <c r="M1828">
        <v>15</v>
      </c>
      <c r="N1828">
        <v>0</v>
      </c>
      <c r="O1828">
        <v>77</v>
      </c>
      <c r="P1828" t="s">
        <v>93</v>
      </c>
      <c r="Q1828" t="s">
        <v>120</v>
      </c>
      <c r="R1828">
        <v>15</v>
      </c>
    </row>
    <row r="1829" spans="1:18" x14ac:dyDescent="0.3">
      <c r="A1829">
        <v>147747</v>
      </c>
      <c r="B1829" t="s">
        <v>22</v>
      </c>
      <c r="C1829" t="s">
        <v>17</v>
      </c>
      <c r="D1829">
        <v>3005</v>
      </c>
      <c r="E1829">
        <v>348</v>
      </c>
      <c r="F1829">
        <v>503</v>
      </c>
      <c r="G1829">
        <v>87</v>
      </c>
      <c r="H1829">
        <v>18396</v>
      </c>
      <c r="I1829">
        <v>32</v>
      </c>
      <c r="J1829">
        <v>35</v>
      </c>
      <c r="K1829">
        <v>385</v>
      </c>
      <c r="L1829">
        <v>455</v>
      </c>
      <c r="M1829">
        <v>9.4705882349999992</v>
      </c>
      <c r="N1829">
        <v>0</v>
      </c>
      <c r="O1829">
        <v>77</v>
      </c>
      <c r="P1829" t="s">
        <v>94</v>
      </c>
      <c r="Q1829" t="s">
        <v>122</v>
      </c>
      <c r="R1829">
        <v>13</v>
      </c>
    </row>
    <row r="1830" spans="1:18" x14ac:dyDescent="0.3">
      <c r="A1830">
        <v>3685</v>
      </c>
      <c r="B1830" t="s">
        <v>41</v>
      </c>
      <c r="C1830" t="s">
        <v>17</v>
      </c>
      <c r="D1830">
        <v>827</v>
      </c>
      <c r="E1830">
        <v>277</v>
      </c>
      <c r="F1830">
        <v>371</v>
      </c>
      <c r="G1830">
        <v>1</v>
      </c>
      <c r="H1830">
        <v>12751</v>
      </c>
      <c r="I1830">
        <v>9</v>
      </c>
      <c r="J1830">
        <v>47</v>
      </c>
      <c r="K1830">
        <v>328</v>
      </c>
      <c r="L1830">
        <v>309</v>
      </c>
      <c r="M1830">
        <v>10.15789474</v>
      </c>
      <c r="N1830">
        <v>0</v>
      </c>
      <c r="O1830">
        <v>55</v>
      </c>
      <c r="P1830" t="s">
        <v>99</v>
      </c>
      <c r="Q1830" t="s">
        <v>122</v>
      </c>
      <c r="R1830">
        <v>15</v>
      </c>
    </row>
    <row r="1831" spans="1:18" x14ac:dyDescent="0.3">
      <c r="A1831">
        <v>128934</v>
      </c>
      <c r="B1831" t="s">
        <v>21</v>
      </c>
      <c r="C1831" t="s">
        <v>17</v>
      </c>
      <c r="D1831">
        <v>725</v>
      </c>
      <c r="E1831">
        <v>334</v>
      </c>
      <c r="F1831">
        <v>432</v>
      </c>
      <c r="G1831">
        <v>0</v>
      </c>
      <c r="H1831">
        <v>14447</v>
      </c>
      <c r="I1831">
        <v>14</v>
      </c>
      <c r="J1831">
        <v>53</v>
      </c>
      <c r="K1831">
        <v>354</v>
      </c>
      <c r="L1831">
        <v>418</v>
      </c>
      <c r="M1831">
        <v>15.4</v>
      </c>
      <c r="N1831">
        <v>0</v>
      </c>
      <c r="O1831">
        <v>1997</v>
      </c>
      <c r="P1831" t="s">
        <v>94</v>
      </c>
      <c r="Q1831" t="s">
        <v>122</v>
      </c>
      <c r="R1831">
        <v>20</v>
      </c>
    </row>
    <row r="1832" spans="1:18" x14ac:dyDescent="0.3">
      <c r="A1832">
        <v>18038</v>
      </c>
      <c r="B1832" t="s">
        <v>18</v>
      </c>
      <c r="C1832" t="s">
        <v>97</v>
      </c>
      <c r="D1832">
        <v>548</v>
      </c>
      <c r="E1832">
        <v>197</v>
      </c>
      <c r="F1832">
        <v>300</v>
      </c>
      <c r="G1832">
        <v>7</v>
      </c>
      <c r="H1832">
        <v>10044</v>
      </c>
      <c r="I1832">
        <v>0</v>
      </c>
      <c r="J1832">
        <v>83</v>
      </c>
      <c r="K1832">
        <v>246</v>
      </c>
      <c r="L1832">
        <v>259</v>
      </c>
      <c r="M1832">
        <v>12.375</v>
      </c>
      <c r="N1832">
        <v>0</v>
      </c>
      <c r="O1832">
        <v>0</v>
      </c>
      <c r="P1832" t="s">
        <v>92</v>
      </c>
      <c r="Q1832" t="s">
        <v>125</v>
      </c>
      <c r="R1832">
        <v>16</v>
      </c>
    </row>
    <row r="1833" spans="1:18" x14ac:dyDescent="0.3">
      <c r="A1833">
        <v>180272</v>
      </c>
      <c r="B1833" t="s">
        <v>41</v>
      </c>
      <c r="C1833" t="s">
        <v>17</v>
      </c>
      <c r="D1833">
        <v>1055</v>
      </c>
      <c r="E1833">
        <v>319</v>
      </c>
      <c r="F1833">
        <v>421</v>
      </c>
      <c r="G1833">
        <v>6</v>
      </c>
      <c r="H1833">
        <v>16161</v>
      </c>
      <c r="I1833">
        <v>5</v>
      </c>
      <c r="J1833">
        <v>49</v>
      </c>
      <c r="K1833">
        <v>379</v>
      </c>
      <c r="L1833">
        <v>375</v>
      </c>
      <c r="M1833">
        <v>14</v>
      </c>
      <c r="N1833">
        <v>0</v>
      </c>
      <c r="O1833">
        <v>79</v>
      </c>
      <c r="P1833" t="s">
        <v>89</v>
      </c>
      <c r="Q1833" t="s">
        <v>120</v>
      </c>
      <c r="R1833">
        <v>20</v>
      </c>
    </row>
    <row r="1834" spans="1:18" x14ac:dyDescent="0.3">
      <c r="A1834">
        <v>164986</v>
      </c>
      <c r="B1834" t="s">
        <v>22</v>
      </c>
      <c r="C1834" t="s">
        <v>17</v>
      </c>
      <c r="D1834">
        <v>3142</v>
      </c>
      <c r="E1834">
        <v>658</v>
      </c>
      <c r="F1834">
        <v>768</v>
      </c>
      <c r="G1834">
        <v>95</v>
      </c>
      <c r="H1834">
        <v>23169</v>
      </c>
      <c r="I1834">
        <v>8</v>
      </c>
      <c r="J1834">
        <v>69</v>
      </c>
      <c r="K1834">
        <v>770</v>
      </c>
      <c r="L1834">
        <v>675</v>
      </c>
      <c r="M1834">
        <v>12.5</v>
      </c>
      <c r="N1834">
        <v>0</v>
      </c>
      <c r="O1834">
        <v>68</v>
      </c>
      <c r="P1834" t="s">
        <v>94</v>
      </c>
      <c r="Q1834" t="s">
        <v>122</v>
      </c>
      <c r="R1834">
        <v>15</v>
      </c>
    </row>
    <row r="1835" spans="1:18" x14ac:dyDescent="0.3">
      <c r="A1835">
        <v>65117</v>
      </c>
      <c r="B1835" t="s">
        <v>30</v>
      </c>
      <c r="C1835" t="s">
        <v>17</v>
      </c>
      <c r="D1835">
        <v>479</v>
      </c>
      <c r="E1835">
        <v>280</v>
      </c>
      <c r="F1835">
        <v>350</v>
      </c>
      <c r="G1835">
        <v>1</v>
      </c>
      <c r="H1835">
        <v>10986</v>
      </c>
      <c r="I1835">
        <v>2</v>
      </c>
      <c r="J1835">
        <v>75</v>
      </c>
      <c r="K1835">
        <v>304</v>
      </c>
      <c r="L1835">
        <v>333</v>
      </c>
      <c r="M1835">
        <v>5.884615385</v>
      </c>
      <c r="N1835">
        <v>28</v>
      </c>
      <c r="O1835">
        <v>41</v>
      </c>
      <c r="P1835" t="s">
        <v>105</v>
      </c>
      <c r="Q1835" t="s">
        <v>121</v>
      </c>
      <c r="R1835">
        <v>10</v>
      </c>
    </row>
    <row r="1836" spans="1:18" x14ac:dyDescent="0.3">
      <c r="A1836">
        <v>93995</v>
      </c>
      <c r="B1836" t="s">
        <v>16</v>
      </c>
      <c r="C1836" t="s">
        <v>17</v>
      </c>
      <c r="D1836">
        <v>2172</v>
      </c>
      <c r="E1836">
        <v>427</v>
      </c>
      <c r="F1836">
        <v>805</v>
      </c>
      <c r="G1836">
        <v>54</v>
      </c>
      <c r="H1836">
        <v>34738</v>
      </c>
      <c r="I1836">
        <v>9</v>
      </c>
      <c r="J1836">
        <v>54</v>
      </c>
      <c r="K1836">
        <v>625</v>
      </c>
      <c r="L1836">
        <v>561</v>
      </c>
      <c r="M1836">
        <v>3.25</v>
      </c>
      <c r="N1836">
        <v>0</v>
      </c>
      <c r="O1836">
        <v>0</v>
      </c>
      <c r="P1836" t="s">
        <v>96</v>
      </c>
      <c r="Q1836" t="s">
        <v>123</v>
      </c>
      <c r="R1836">
        <v>10</v>
      </c>
    </row>
    <row r="1837" spans="1:18" x14ac:dyDescent="0.3">
      <c r="A1837">
        <v>84097</v>
      </c>
      <c r="B1837" t="s">
        <v>57</v>
      </c>
      <c r="C1837" t="s">
        <v>17</v>
      </c>
      <c r="D1837">
        <v>3410</v>
      </c>
      <c r="E1837">
        <v>710</v>
      </c>
      <c r="F1837">
        <v>932</v>
      </c>
      <c r="G1837">
        <v>80</v>
      </c>
      <c r="H1837">
        <v>47973</v>
      </c>
      <c r="I1837">
        <v>3</v>
      </c>
      <c r="J1837">
        <v>62</v>
      </c>
      <c r="K1837">
        <v>941</v>
      </c>
      <c r="L1837">
        <v>775</v>
      </c>
      <c r="M1837">
        <v>25</v>
      </c>
      <c r="N1837">
        <v>2</v>
      </c>
      <c r="O1837">
        <v>87</v>
      </c>
      <c r="P1837" t="s">
        <v>94</v>
      </c>
      <c r="Q1837" t="s">
        <v>122</v>
      </c>
      <c r="R1837">
        <v>25</v>
      </c>
    </row>
    <row r="1838" spans="1:18" x14ac:dyDescent="0.3">
      <c r="A1838">
        <v>116267</v>
      </c>
      <c r="B1838" t="s">
        <v>21</v>
      </c>
      <c r="C1838" t="s">
        <v>17</v>
      </c>
      <c r="D1838">
        <v>1088</v>
      </c>
      <c r="E1838">
        <v>421</v>
      </c>
      <c r="F1838">
        <v>557</v>
      </c>
      <c r="G1838">
        <v>3</v>
      </c>
      <c r="H1838">
        <v>21558</v>
      </c>
      <c r="I1838">
        <v>2</v>
      </c>
      <c r="J1838">
        <v>52</v>
      </c>
      <c r="K1838">
        <v>514</v>
      </c>
      <c r="L1838">
        <v>511</v>
      </c>
      <c r="M1838">
        <v>15</v>
      </c>
      <c r="N1838">
        <v>0</v>
      </c>
      <c r="O1838">
        <v>73</v>
      </c>
      <c r="P1838" t="s">
        <v>94</v>
      </c>
      <c r="Q1838" t="s">
        <v>122</v>
      </c>
      <c r="R1838">
        <v>20</v>
      </c>
    </row>
    <row r="1839" spans="1:18" x14ac:dyDescent="0.3">
      <c r="A1839">
        <v>153898</v>
      </c>
      <c r="B1839" t="s">
        <v>22</v>
      </c>
      <c r="C1839" t="s">
        <v>17</v>
      </c>
      <c r="D1839">
        <v>875</v>
      </c>
      <c r="E1839">
        <v>226</v>
      </c>
      <c r="F1839">
        <v>254</v>
      </c>
      <c r="G1839">
        <v>0</v>
      </c>
      <c r="H1839">
        <v>7095</v>
      </c>
      <c r="I1839">
        <v>14</v>
      </c>
      <c r="J1839">
        <v>31</v>
      </c>
      <c r="K1839">
        <v>224</v>
      </c>
      <c r="L1839">
        <v>254</v>
      </c>
      <c r="M1839">
        <v>6</v>
      </c>
      <c r="N1839">
        <v>0</v>
      </c>
      <c r="O1839">
        <v>0</v>
      </c>
      <c r="P1839" t="s">
        <v>104</v>
      </c>
      <c r="Q1839" t="s">
        <v>123</v>
      </c>
      <c r="R1839">
        <v>10</v>
      </c>
    </row>
    <row r="1840" spans="1:18" x14ac:dyDescent="0.3">
      <c r="A1840">
        <v>161627</v>
      </c>
      <c r="B1840" t="s">
        <v>22</v>
      </c>
      <c r="C1840" t="s">
        <v>14</v>
      </c>
      <c r="D1840">
        <v>883</v>
      </c>
      <c r="E1840">
        <v>247</v>
      </c>
      <c r="F1840">
        <v>336</v>
      </c>
      <c r="G1840">
        <v>1</v>
      </c>
      <c r="H1840">
        <v>11712</v>
      </c>
      <c r="I1840">
        <v>8</v>
      </c>
      <c r="J1840">
        <v>63</v>
      </c>
      <c r="K1840">
        <v>272</v>
      </c>
      <c r="L1840">
        <v>310</v>
      </c>
      <c r="M1840">
        <v>4.9444444440000002</v>
      </c>
      <c r="N1840">
        <v>2</v>
      </c>
      <c r="O1840">
        <v>53</v>
      </c>
      <c r="P1840" t="s">
        <v>91</v>
      </c>
      <c r="Q1840" t="s">
        <v>122</v>
      </c>
      <c r="R1840">
        <v>21</v>
      </c>
    </row>
    <row r="1841" spans="1:18" x14ac:dyDescent="0.3">
      <c r="A1841">
        <v>22337</v>
      </c>
      <c r="B1841" t="s">
        <v>18</v>
      </c>
      <c r="C1841" t="s">
        <v>17</v>
      </c>
      <c r="D1841">
        <v>514</v>
      </c>
      <c r="E1841">
        <v>239</v>
      </c>
      <c r="F1841">
        <v>322</v>
      </c>
      <c r="G1841">
        <v>0</v>
      </c>
      <c r="H1841">
        <v>11393</v>
      </c>
      <c r="I1841">
        <v>1</v>
      </c>
      <c r="J1841">
        <v>73</v>
      </c>
      <c r="K1841">
        <v>289</v>
      </c>
      <c r="L1841">
        <v>276</v>
      </c>
      <c r="M1841">
        <v>9.25</v>
      </c>
      <c r="N1841">
        <v>0</v>
      </c>
      <c r="O1841">
        <v>0</v>
      </c>
      <c r="P1841" t="s">
        <v>89</v>
      </c>
      <c r="Q1841" t="s">
        <v>120</v>
      </c>
      <c r="R1841">
        <v>10</v>
      </c>
    </row>
    <row r="1842" spans="1:18" x14ac:dyDescent="0.3">
      <c r="A1842">
        <v>7590</v>
      </c>
      <c r="B1842" t="s">
        <v>21</v>
      </c>
      <c r="C1842" t="s">
        <v>17</v>
      </c>
      <c r="D1842">
        <v>689</v>
      </c>
      <c r="E1842">
        <v>344</v>
      </c>
      <c r="F1842">
        <v>377</v>
      </c>
      <c r="G1842">
        <v>4</v>
      </c>
      <c r="H1842">
        <v>16348</v>
      </c>
      <c r="I1842">
        <v>3</v>
      </c>
      <c r="J1842">
        <v>67</v>
      </c>
      <c r="K1842">
        <v>359</v>
      </c>
      <c r="L1842">
        <v>368</v>
      </c>
      <c r="M1842">
        <v>22.285714290000001</v>
      </c>
      <c r="N1842">
        <v>2</v>
      </c>
      <c r="O1842">
        <v>-17063</v>
      </c>
      <c r="P1842" t="s">
        <v>92</v>
      </c>
      <c r="Q1842" t="s">
        <v>125</v>
      </c>
      <c r="R1842">
        <v>30</v>
      </c>
    </row>
    <row r="1843" spans="1:18" x14ac:dyDescent="0.3">
      <c r="A1843">
        <v>108905</v>
      </c>
      <c r="B1843" t="s">
        <v>50</v>
      </c>
      <c r="C1843" t="s">
        <v>17</v>
      </c>
      <c r="D1843">
        <v>708</v>
      </c>
      <c r="E1843">
        <v>368</v>
      </c>
      <c r="F1843">
        <v>441</v>
      </c>
      <c r="G1843">
        <v>1</v>
      </c>
      <c r="H1843">
        <v>14303</v>
      </c>
      <c r="I1843">
        <v>3</v>
      </c>
      <c r="J1843">
        <v>55</v>
      </c>
      <c r="K1843">
        <v>404</v>
      </c>
      <c r="L1843">
        <v>407</v>
      </c>
      <c r="M1843">
        <v>12.52631579</v>
      </c>
      <c r="N1843">
        <v>0</v>
      </c>
      <c r="O1843">
        <v>0</v>
      </c>
      <c r="P1843" t="s">
        <v>93</v>
      </c>
      <c r="Q1843" t="s">
        <v>120</v>
      </c>
      <c r="R1843">
        <v>20</v>
      </c>
    </row>
    <row r="1844" spans="1:18" x14ac:dyDescent="0.3">
      <c r="A1844">
        <v>100411</v>
      </c>
      <c r="B1844" t="s">
        <v>37</v>
      </c>
      <c r="C1844" t="s">
        <v>14</v>
      </c>
      <c r="D1844">
        <v>733</v>
      </c>
      <c r="E1844">
        <v>337</v>
      </c>
      <c r="F1844">
        <v>426</v>
      </c>
      <c r="G1844">
        <v>0</v>
      </c>
      <c r="H1844">
        <v>15662</v>
      </c>
      <c r="I1844">
        <v>1</v>
      </c>
      <c r="J1844">
        <v>83</v>
      </c>
      <c r="K1844">
        <v>409</v>
      </c>
      <c r="L1844">
        <v>359</v>
      </c>
      <c r="M1844">
        <v>26.25</v>
      </c>
      <c r="N1844">
        <v>1</v>
      </c>
      <c r="O1844">
        <v>31</v>
      </c>
      <c r="P1844" t="s">
        <v>91</v>
      </c>
      <c r="Q1844" t="s">
        <v>122</v>
      </c>
      <c r="R1844">
        <v>30</v>
      </c>
    </row>
    <row r="1845" spans="1:18" x14ac:dyDescent="0.3">
      <c r="A1845">
        <v>103488</v>
      </c>
      <c r="B1845" t="s">
        <v>37</v>
      </c>
      <c r="C1845" t="s">
        <v>17</v>
      </c>
      <c r="D1845">
        <v>476</v>
      </c>
      <c r="E1845">
        <v>219</v>
      </c>
      <c r="F1845">
        <v>319</v>
      </c>
      <c r="G1845">
        <v>0</v>
      </c>
      <c r="H1845">
        <v>10966</v>
      </c>
      <c r="I1845">
        <v>1</v>
      </c>
      <c r="J1845">
        <v>74</v>
      </c>
      <c r="K1845">
        <v>280</v>
      </c>
      <c r="L1845">
        <v>272</v>
      </c>
      <c r="M1845">
        <v>5.434782609</v>
      </c>
      <c r="N1845">
        <v>0</v>
      </c>
      <c r="O1845">
        <v>67</v>
      </c>
      <c r="P1845" t="s">
        <v>90</v>
      </c>
      <c r="Q1845" t="s">
        <v>121</v>
      </c>
      <c r="R1845">
        <v>10</v>
      </c>
    </row>
    <row r="1846" spans="1:18" x14ac:dyDescent="0.3">
      <c r="A1846">
        <v>99410</v>
      </c>
      <c r="B1846" t="s">
        <v>37</v>
      </c>
      <c r="C1846" t="s">
        <v>17</v>
      </c>
      <c r="D1846">
        <v>2041</v>
      </c>
      <c r="E1846">
        <v>856</v>
      </c>
      <c r="F1846">
        <v>950</v>
      </c>
      <c r="G1846">
        <v>52</v>
      </c>
      <c r="H1846">
        <v>43661</v>
      </c>
      <c r="I1846">
        <v>7</v>
      </c>
      <c r="J1846">
        <v>68</v>
      </c>
      <c r="K1846">
        <v>858</v>
      </c>
      <c r="L1846">
        <v>943</v>
      </c>
      <c r="M1846">
        <v>9.8333333330000006</v>
      </c>
      <c r="N1846">
        <v>0</v>
      </c>
      <c r="O1846">
        <v>77</v>
      </c>
      <c r="P1846" t="s">
        <v>93</v>
      </c>
      <c r="Q1846" t="s">
        <v>120</v>
      </c>
      <c r="R1846">
        <v>17</v>
      </c>
    </row>
    <row r="1847" spans="1:18" x14ac:dyDescent="0.3">
      <c r="A1847">
        <v>43949</v>
      </c>
      <c r="B1847" t="s">
        <v>13</v>
      </c>
      <c r="C1847" t="s">
        <v>14</v>
      </c>
      <c r="D1847">
        <v>881</v>
      </c>
      <c r="E1847">
        <v>297</v>
      </c>
      <c r="F1847">
        <v>453</v>
      </c>
      <c r="G1847">
        <v>3</v>
      </c>
      <c r="H1847">
        <v>19104</v>
      </c>
      <c r="I1847">
        <v>6</v>
      </c>
      <c r="J1847">
        <v>13</v>
      </c>
      <c r="K1847">
        <v>363</v>
      </c>
      <c r="L1847">
        <v>375</v>
      </c>
      <c r="M1847">
        <v>6.7142857139999998</v>
      </c>
      <c r="N1847">
        <v>0</v>
      </c>
      <c r="O1847">
        <v>78</v>
      </c>
      <c r="P1847" t="s">
        <v>89</v>
      </c>
      <c r="Q1847" t="s">
        <v>120</v>
      </c>
      <c r="R1847">
        <v>6</v>
      </c>
    </row>
    <row r="1848" spans="1:18" x14ac:dyDescent="0.3">
      <c r="A1848">
        <v>87706</v>
      </c>
      <c r="B1848" t="s">
        <v>35</v>
      </c>
      <c r="C1848" t="s">
        <v>14</v>
      </c>
      <c r="D1848">
        <v>434</v>
      </c>
      <c r="E1848">
        <v>211</v>
      </c>
      <c r="F1848">
        <v>308</v>
      </c>
      <c r="G1848">
        <v>0</v>
      </c>
      <c r="H1848">
        <v>10350</v>
      </c>
      <c r="I1848">
        <v>1</v>
      </c>
      <c r="J1848">
        <v>55</v>
      </c>
      <c r="K1848">
        <v>299</v>
      </c>
      <c r="L1848">
        <v>243</v>
      </c>
      <c r="M1848">
        <v>11.4</v>
      </c>
      <c r="N1848">
        <v>1</v>
      </c>
      <c r="O1848">
        <v>65</v>
      </c>
      <c r="P1848" t="s">
        <v>90</v>
      </c>
      <c r="Q1848" t="s">
        <v>121</v>
      </c>
      <c r="R1848">
        <v>12</v>
      </c>
    </row>
    <row r="1849" spans="1:18" x14ac:dyDescent="0.3">
      <c r="A1849">
        <v>122217</v>
      </c>
      <c r="B1849" t="s">
        <v>21</v>
      </c>
      <c r="C1849" t="s">
        <v>17</v>
      </c>
      <c r="D1849">
        <v>1150</v>
      </c>
      <c r="E1849">
        <v>196</v>
      </c>
      <c r="F1849">
        <v>270</v>
      </c>
      <c r="G1849">
        <v>0</v>
      </c>
      <c r="H1849">
        <v>14466</v>
      </c>
      <c r="I1849">
        <v>36</v>
      </c>
      <c r="J1849">
        <v>35</v>
      </c>
      <c r="K1849">
        <v>212</v>
      </c>
      <c r="L1849">
        <v>245</v>
      </c>
      <c r="M1849">
        <v>7.6666666670000003</v>
      </c>
      <c r="N1849">
        <v>0</v>
      </c>
      <c r="O1849">
        <v>67</v>
      </c>
      <c r="P1849" t="s">
        <v>96</v>
      </c>
      <c r="Q1849" t="s">
        <v>123</v>
      </c>
      <c r="R1849">
        <v>5</v>
      </c>
    </row>
    <row r="1850" spans="1:18" x14ac:dyDescent="0.3">
      <c r="A1850">
        <v>29724</v>
      </c>
      <c r="B1850" t="s">
        <v>40</v>
      </c>
      <c r="C1850" t="s">
        <v>17</v>
      </c>
      <c r="D1850">
        <v>529</v>
      </c>
      <c r="E1850">
        <v>259</v>
      </c>
      <c r="F1850">
        <v>304</v>
      </c>
      <c r="G1850">
        <v>0</v>
      </c>
      <c r="H1850">
        <v>9796</v>
      </c>
      <c r="I1850">
        <v>2</v>
      </c>
      <c r="J1850">
        <v>64</v>
      </c>
      <c r="K1850">
        <v>304</v>
      </c>
      <c r="L1850">
        <v>280</v>
      </c>
      <c r="M1850">
        <v>5.6111111109999996</v>
      </c>
      <c r="N1850">
        <v>2</v>
      </c>
      <c r="O1850">
        <v>61</v>
      </c>
      <c r="P1850" t="s">
        <v>92</v>
      </c>
      <c r="Q1850" t="s">
        <v>125</v>
      </c>
      <c r="R1850">
        <v>5</v>
      </c>
    </row>
    <row r="1851" spans="1:18" x14ac:dyDescent="0.3">
      <c r="A1851">
        <v>172214</v>
      </c>
      <c r="B1851" t="s">
        <v>22</v>
      </c>
      <c r="C1851" t="s">
        <v>17</v>
      </c>
      <c r="D1851">
        <v>1205</v>
      </c>
      <c r="E1851">
        <v>399</v>
      </c>
      <c r="F1851">
        <v>450</v>
      </c>
      <c r="G1851">
        <v>3</v>
      </c>
      <c r="H1851">
        <v>17611</v>
      </c>
      <c r="I1851">
        <v>5</v>
      </c>
      <c r="J1851">
        <v>61</v>
      </c>
      <c r="K1851">
        <v>408</v>
      </c>
      <c r="L1851">
        <v>444</v>
      </c>
      <c r="M1851">
        <v>9.8000000000000007</v>
      </c>
      <c r="N1851">
        <v>0</v>
      </c>
      <c r="O1851">
        <v>49</v>
      </c>
      <c r="P1851" t="s">
        <v>91</v>
      </c>
      <c r="Q1851" t="s">
        <v>122</v>
      </c>
      <c r="R1851">
        <v>5</v>
      </c>
    </row>
    <row r="1852" spans="1:18" x14ac:dyDescent="0.3">
      <c r="A1852">
        <v>106719</v>
      </c>
      <c r="B1852" t="s">
        <v>21</v>
      </c>
      <c r="C1852" t="s">
        <v>17</v>
      </c>
      <c r="D1852">
        <v>301</v>
      </c>
      <c r="E1852">
        <v>215</v>
      </c>
      <c r="F1852">
        <v>299</v>
      </c>
      <c r="G1852">
        <v>1</v>
      </c>
      <c r="H1852">
        <v>10813</v>
      </c>
      <c r="I1852">
        <v>11</v>
      </c>
      <c r="J1852">
        <v>63</v>
      </c>
      <c r="K1852">
        <v>273</v>
      </c>
      <c r="L1852">
        <v>262</v>
      </c>
      <c r="M1852">
        <v>8.9827586210000003</v>
      </c>
      <c r="N1852">
        <v>28</v>
      </c>
      <c r="O1852">
        <v>-17063</v>
      </c>
      <c r="P1852" t="s">
        <v>102</v>
      </c>
      <c r="Q1852" t="s">
        <v>123</v>
      </c>
      <c r="R1852">
        <v>10</v>
      </c>
    </row>
    <row r="1853" spans="1:18" x14ac:dyDescent="0.3">
      <c r="A1853">
        <v>12932</v>
      </c>
      <c r="B1853" t="s">
        <v>124</v>
      </c>
      <c r="C1853" t="s">
        <v>17</v>
      </c>
      <c r="D1853">
        <v>910</v>
      </c>
      <c r="E1853">
        <v>302</v>
      </c>
      <c r="F1853">
        <v>548</v>
      </c>
      <c r="G1853">
        <v>18</v>
      </c>
      <c r="H1853">
        <v>23312</v>
      </c>
      <c r="I1853">
        <v>4</v>
      </c>
      <c r="J1853">
        <v>58</v>
      </c>
      <c r="K1853">
        <v>415</v>
      </c>
      <c r="L1853">
        <v>421</v>
      </c>
      <c r="M1853">
        <v>12.23076923</v>
      </c>
      <c r="N1853">
        <v>28</v>
      </c>
      <c r="O1853">
        <v>50</v>
      </c>
      <c r="P1853" t="s">
        <v>89</v>
      </c>
      <c r="Q1853" t="s">
        <v>120</v>
      </c>
      <c r="R1853">
        <v>21</v>
      </c>
    </row>
    <row r="1854" spans="1:18" x14ac:dyDescent="0.3">
      <c r="A1854">
        <v>190726</v>
      </c>
      <c r="B1854" t="s">
        <v>70</v>
      </c>
      <c r="C1854" t="s">
        <v>17</v>
      </c>
      <c r="D1854">
        <v>875</v>
      </c>
      <c r="E1854">
        <v>391</v>
      </c>
      <c r="F1854">
        <v>425</v>
      </c>
      <c r="G1854">
        <v>0</v>
      </c>
      <c r="H1854">
        <v>14468</v>
      </c>
      <c r="I1854">
        <v>3</v>
      </c>
      <c r="J1854">
        <v>71</v>
      </c>
      <c r="K1854">
        <v>415</v>
      </c>
      <c r="L1854">
        <v>381</v>
      </c>
      <c r="M1854">
        <v>11.42857143</v>
      </c>
      <c r="N1854">
        <v>2</v>
      </c>
      <c r="O1854">
        <v>-17053</v>
      </c>
      <c r="P1854" t="s">
        <v>97</v>
      </c>
      <c r="Q1854">
        <v>0</v>
      </c>
      <c r="R1854">
        <v>10</v>
      </c>
    </row>
    <row r="1855" spans="1:18" x14ac:dyDescent="0.3">
      <c r="A1855">
        <v>127511</v>
      </c>
      <c r="B1855" t="s">
        <v>21</v>
      </c>
      <c r="C1855" t="s">
        <v>17</v>
      </c>
      <c r="D1855">
        <v>945</v>
      </c>
      <c r="E1855">
        <v>398</v>
      </c>
      <c r="F1855">
        <v>563</v>
      </c>
      <c r="G1855">
        <v>0</v>
      </c>
      <c r="H1855">
        <v>19790</v>
      </c>
      <c r="I1855">
        <v>6</v>
      </c>
      <c r="J1855">
        <v>53</v>
      </c>
      <c r="K1855">
        <v>578</v>
      </c>
      <c r="L1855">
        <v>446</v>
      </c>
      <c r="M1855">
        <v>17.18181818</v>
      </c>
      <c r="N1855">
        <v>2</v>
      </c>
      <c r="O1855">
        <v>56</v>
      </c>
      <c r="P1855" t="s">
        <v>94</v>
      </c>
      <c r="Q1855" t="s">
        <v>122</v>
      </c>
      <c r="R1855">
        <v>23</v>
      </c>
    </row>
    <row r="1856" spans="1:18" x14ac:dyDescent="0.3">
      <c r="A1856">
        <v>56337</v>
      </c>
      <c r="B1856" t="s">
        <v>58</v>
      </c>
      <c r="C1856" t="s">
        <v>17</v>
      </c>
      <c r="D1856">
        <v>714</v>
      </c>
      <c r="E1856">
        <v>187</v>
      </c>
      <c r="F1856">
        <v>376</v>
      </c>
      <c r="G1856">
        <v>0</v>
      </c>
      <c r="H1856">
        <v>13679</v>
      </c>
      <c r="I1856">
        <v>0</v>
      </c>
      <c r="J1856">
        <v>83</v>
      </c>
      <c r="K1856">
        <v>290</v>
      </c>
      <c r="L1856">
        <v>282</v>
      </c>
      <c r="M1856">
        <v>12.07142857</v>
      </c>
      <c r="N1856">
        <v>0</v>
      </c>
      <c r="O1856">
        <v>60</v>
      </c>
      <c r="P1856" t="s">
        <v>90</v>
      </c>
      <c r="Q1856" t="s">
        <v>121</v>
      </c>
      <c r="R1856">
        <v>15</v>
      </c>
    </row>
    <row r="1857" spans="1:18" x14ac:dyDescent="0.3">
      <c r="A1857">
        <v>113692</v>
      </c>
      <c r="B1857" t="s">
        <v>32</v>
      </c>
      <c r="C1857" t="s">
        <v>14</v>
      </c>
      <c r="D1857">
        <v>763</v>
      </c>
      <c r="E1857">
        <v>316</v>
      </c>
      <c r="F1857">
        <v>398</v>
      </c>
      <c r="G1857">
        <v>1</v>
      </c>
      <c r="H1857">
        <v>12903</v>
      </c>
      <c r="I1857">
        <v>4</v>
      </c>
      <c r="J1857">
        <v>29</v>
      </c>
      <c r="K1857">
        <v>334</v>
      </c>
      <c r="L1857">
        <v>378</v>
      </c>
      <c r="M1857">
        <v>5.5</v>
      </c>
      <c r="N1857">
        <v>1</v>
      </c>
      <c r="O1857">
        <v>46</v>
      </c>
      <c r="P1857" t="s">
        <v>95</v>
      </c>
      <c r="Q1857" t="s">
        <v>121</v>
      </c>
      <c r="R1857">
        <v>8</v>
      </c>
    </row>
    <row r="1858" spans="1:18" x14ac:dyDescent="0.3">
      <c r="A1858">
        <v>79850</v>
      </c>
      <c r="B1858" t="s">
        <v>36</v>
      </c>
      <c r="C1858" t="s">
        <v>14</v>
      </c>
      <c r="D1858">
        <v>515</v>
      </c>
      <c r="E1858">
        <v>258</v>
      </c>
      <c r="F1858">
        <v>327</v>
      </c>
      <c r="G1858">
        <v>3</v>
      </c>
      <c r="H1858">
        <v>11337</v>
      </c>
      <c r="I1858">
        <v>1</v>
      </c>
      <c r="J1858">
        <v>81</v>
      </c>
      <c r="K1858">
        <v>276</v>
      </c>
      <c r="L1858">
        <v>302</v>
      </c>
      <c r="M1858">
        <v>5.8571428570000004</v>
      </c>
      <c r="N1858">
        <v>2</v>
      </c>
      <c r="O1858">
        <v>83</v>
      </c>
      <c r="P1858" t="s">
        <v>92</v>
      </c>
      <c r="Q1858" t="s">
        <v>125</v>
      </c>
      <c r="R1858">
        <v>10</v>
      </c>
    </row>
    <row r="1859" spans="1:18" x14ac:dyDescent="0.3">
      <c r="A1859">
        <v>28796</v>
      </c>
      <c r="B1859" t="s">
        <v>40</v>
      </c>
      <c r="C1859" t="s">
        <v>14</v>
      </c>
      <c r="D1859">
        <v>448</v>
      </c>
      <c r="E1859">
        <v>192</v>
      </c>
      <c r="F1859">
        <v>299</v>
      </c>
      <c r="G1859">
        <v>1</v>
      </c>
      <c r="H1859">
        <v>9533</v>
      </c>
      <c r="I1859">
        <v>1</v>
      </c>
      <c r="J1859">
        <v>88</v>
      </c>
      <c r="K1859">
        <v>241</v>
      </c>
      <c r="L1859">
        <v>254</v>
      </c>
      <c r="M1859">
        <v>8.2941176470000002</v>
      </c>
      <c r="N1859">
        <v>2</v>
      </c>
      <c r="O1859">
        <v>0</v>
      </c>
      <c r="P1859" t="s">
        <v>92</v>
      </c>
      <c r="Q1859" t="s">
        <v>125</v>
      </c>
      <c r="R1859">
        <v>10</v>
      </c>
    </row>
    <row r="1860" spans="1:18" x14ac:dyDescent="0.3">
      <c r="A1860">
        <v>131032</v>
      </c>
      <c r="B1860" t="s">
        <v>49</v>
      </c>
      <c r="C1860" t="s">
        <v>17</v>
      </c>
      <c r="D1860">
        <v>524</v>
      </c>
      <c r="E1860">
        <v>264</v>
      </c>
      <c r="F1860">
        <v>325</v>
      </c>
      <c r="G1860">
        <v>0</v>
      </c>
      <c r="H1860">
        <v>11359</v>
      </c>
      <c r="I1860">
        <v>0</v>
      </c>
      <c r="J1860">
        <v>36</v>
      </c>
      <c r="K1860">
        <v>269</v>
      </c>
      <c r="L1860">
        <v>329</v>
      </c>
      <c r="M1860">
        <v>11.8</v>
      </c>
      <c r="N1860">
        <v>0</v>
      </c>
      <c r="O1860">
        <v>39</v>
      </c>
      <c r="P1860" t="s">
        <v>90</v>
      </c>
      <c r="Q1860" t="s">
        <v>121</v>
      </c>
      <c r="R1860">
        <v>25</v>
      </c>
    </row>
    <row r="1861" spans="1:18" x14ac:dyDescent="0.3">
      <c r="A1861">
        <v>86318</v>
      </c>
      <c r="B1861" t="s">
        <v>53</v>
      </c>
      <c r="C1861" t="s">
        <v>17</v>
      </c>
      <c r="D1861">
        <v>397</v>
      </c>
      <c r="E1861">
        <v>166</v>
      </c>
      <c r="F1861">
        <v>274</v>
      </c>
      <c r="G1861">
        <v>3</v>
      </c>
      <c r="H1861">
        <v>10630</v>
      </c>
      <c r="I1861">
        <v>1</v>
      </c>
      <c r="J1861">
        <v>61</v>
      </c>
      <c r="K1861">
        <v>211</v>
      </c>
      <c r="L1861">
        <v>227</v>
      </c>
      <c r="M1861">
        <v>8.96875</v>
      </c>
      <c r="N1861">
        <v>2</v>
      </c>
      <c r="O1861">
        <v>0</v>
      </c>
      <c r="P1861" t="s">
        <v>92</v>
      </c>
      <c r="Q1861" t="s">
        <v>125</v>
      </c>
      <c r="R1861">
        <v>5</v>
      </c>
    </row>
    <row r="1862" spans="1:18" x14ac:dyDescent="0.3">
      <c r="A1862">
        <v>63725</v>
      </c>
      <c r="B1862" t="s">
        <v>34</v>
      </c>
      <c r="C1862" t="s">
        <v>14</v>
      </c>
      <c r="D1862">
        <v>637</v>
      </c>
      <c r="E1862">
        <v>286</v>
      </c>
      <c r="F1862">
        <v>371</v>
      </c>
      <c r="G1862">
        <v>1</v>
      </c>
      <c r="H1862">
        <v>13061</v>
      </c>
      <c r="I1862">
        <v>1</v>
      </c>
      <c r="J1862">
        <v>76</v>
      </c>
      <c r="K1862">
        <v>316</v>
      </c>
      <c r="L1862">
        <v>335</v>
      </c>
      <c r="M1862">
        <v>25</v>
      </c>
      <c r="N1862">
        <v>1002</v>
      </c>
      <c r="O1862">
        <v>74</v>
      </c>
      <c r="P1862" t="s">
        <v>92</v>
      </c>
      <c r="Q1862" t="s">
        <v>125</v>
      </c>
      <c r="R1862">
        <v>25</v>
      </c>
    </row>
    <row r="1863" spans="1:18" x14ac:dyDescent="0.3">
      <c r="A1863">
        <v>63572</v>
      </c>
      <c r="B1863" t="s">
        <v>34</v>
      </c>
      <c r="C1863" t="s">
        <v>17</v>
      </c>
      <c r="D1863">
        <v>778</v>
      </c>
      <c r="E1863">
        <v>377</v>
      </c>
      <c r="F1863">
        <v>527</v>
      </c>
      <c r="G1863">
        <v>5</v>
      </c>
      <c r="H1863">
        <v>17251</v>
      </c>
      <c r="I1863">
        <v>0</v>
      </c>
      <c r="J1863">
        <v>71</v>
      </c>
      <c r="K1863">
        <v>422</v>
      </c>
      <c r="L1863">
        <v>447</v>
      </c>
      <c r="M1863">
        <v>5.8218181820000003</v>
      </c>
      <c r="N1863">
        <v>0</v>
      </c>
      <c r="O1863">
        <v>56</v>
      </c>
      <c r="P1863" t="s">
        <v>101</v>
      </c>
      <c r="Q1863" t="s">
        <v>125</v>
      </c>
      <c r="R1863">
        <v>12</v>
      </c>
    </row>
    <row r="1864" spans="1:18" x14ac:dyDescent="0.3">
      <c r="A1864">
        <v>139663</v>
      </c>
      <c r="B1864" t="s">
        <v>55</v>
      </c>
      <c r="C1864" t="s">
        <v>17</v>
      </c>
      <c r="D1864">
        <v>1008</v>
      </c>
      <c r="E1864">
        <v>360</v>
      </c>
      <c r="F1864">
        <v>426</v>
      </c>
      <c r="G1864">
        <v>3</v>
      </c>
      <c r="H1864">
        <v>14990</v>
      </c>
      <c r="I1864">
        <v>4</v>
      </c>
      <c r="J1864">
        <v>40</v>
      </c>
      <c r="K1864">
        <v>397</v>
      </c>
      <c r="L1864">
        <v>388</v>
      </c>
      <c r="M1864">
        <v>8.9166666669999994</v>
      </c>
      <c r="N1864">
        <v>28</v>
      </c>
      <c r="O1864">
        <v>0</v>
      </c>
      <c r="P1864" t="s">
        <v>94</v>
      </c>
      <c r="Q1864" t="s">
        <v>122</v>
      </c>
      <c r="R1864">
        <v>5</v>
      </c>
    </row>
    <row r="1865" spans="1:18" x14ac:dyDescent="0.3">
      <c r="A1865">
        <v>104848</v>
      </c>
      <c r="B1865" t="s">
        <v>28</v>
      </c>
      <c r="C1865" t="s">
        <v>17</v>
      </c>
      <c r="D1865">
        <v>993</v>
      </c>
      <c r="E1865">
        <v>285</v>
      </c>
      <c r="F1865">
        <v>399</v>
      </c>
      <c r="G1865">
        <v>0</v>
      </c>
      <c r="H1865">
        <v>20996</v>
      </c>
      <c r="I1865">
        <v>5</v>
      </c>
      <c r="J1865">
        <v>18</v>
      </c>
      <c r="K1865">
        <v>366</v>
      </c>
      <c r="L1865">
        <v>329</v>
      </c>
      <c r="M1865">
        <v>5.2352941179999997</v>
      </c>
      <c r="N1865">
        <v>0</v>
      </c>
      <c r="O1865">
        <v>82</v>
      </c>
      <c r="P1865" t="s">
        <v>94</v>
      </c>
      <c r="Q1865" t="s">
        <v>122</v>
      </c>
      <c r="R1865">
        <v>7</v>
      </c>
    </row>
    <row r="1866" spans="1:18" x14ac:dyDescent="0.3">
      <c r="A1866">
        <v>150776</v>
      </c>
      <c r="B1866" t="s">
        <v>22</v>
      </c>
      <c r="C1866" t="s">
        <v>17</v>
      </c>
      <c r="D1866">
        <v>1149</v>
      </c>
      <c r="E1866">
        <v>222</v>
      </c>
      <c r="F1866">
        <v>273</v>
      </c>
      <c r="G1866">
        <v>0</v>
      </c>
      <c r="H1866">
        <v>9856</v>
      </c>
      <c r="I1866">
        <v>22</v>
      </c>
      <c r="J1866">
        <v>56</v>
      </c>
      <c r="K1866">
        <v>263</v>
      </c>
      <c r="L1866">
        <v>250</v>
      </c>
      <c r="M1866">
        <v>6.6190476189999998</v>
      </c>
      <c r="N1866">
        <v>28028</v>
      </c>
      <c r="O1866">
        <v>56</v>
      </c>
      <c r="P1866" t="s">
        <v>102</v>
      </c>
      <c r="Q1866" t="s">
        <v>123</v>
      </c>
      <c r="R1866">
        <v>8</v>
      </c>
    </row>
    <row r="1867" spans="1:18" x14ac:dyDescent="0.3">
      <c r="A1867">
        <v>43104</v>
      </c>
      <c r="B1867" t="s">
        <v>22</v>
      </c>
      <c r="C1867" t="s">
        <v>17</v>
      </c>
      <c r="D1867">
        <v>5000</v>
      </c>
      <c r="E1867">
        <v>498</v>
      </c>
      <c r="F1867">
        <v>782</v>
      </c>
      <c r="G1867">
        <v>92</v>
      </c>
      <c r="H1867">
        <v>35814</v>
      </c>
      <c r="I1867">
        <v>18</v>
      </c>
      <c r="J1867">
        <v>31</v>
      </c>
      <c r="K1867">
        <v>700</v>
      </c>
      <c r="L1867">
        <v>632</v>
      </c>
      <c r="M1867">
        <v>5.8409090910000003</v>
      </c>
      <c r="N1867">
        <v>1</v>
      </c>
      <c r="O1867">
        <v>40</v>
      </c>
      <c r="P1867" t="s">
        <v>93</v>
      </c>
      <c r="Q1867" t="s">
        <v>120</v>
      </c>
      <c r="R1867">
        <v>9</v>
      </c>
    </row>
    <row r="1868" spans="1:18" x14ac:dyDescent="0.3">
      <c r="A1868">
        <v>162254</v>
      </c>
      <c r="B1868" t="s">
        <v>22</v>
      </c>
      <c r="C1868" t="s">
        <v>17</v>
      </c>
      <c r="D1868">
        <v>5564</v>
      </c>
      <c r="E1868">
        <v>839</v>
      </c>
      <c r="F1868">
        <v>892</v>
      </c>
      <c r="G1868">
        <v>99</v>
      </c>
      <c r="H1868">
        <v>32899</v>
      </c>
      <c r="I1868">
        <v>9</v>
      </c>
      <c r="J1868">
        <v>54</v>
      </c>
      <c r="K1868">
        <v>860</v>
      </c>
      <c r="L1868">
        <v>860</v>
      </c>
      <c r="M1868">
        <v>19.166666670000001</v>
      </c>
      <c r="N1868">
        <v>0</v>
      </c>
      <c r="O1868">
        <v>39</v>
      </c>
      <c r="P1868" t="s">
        <v>94</v>
      </c>
      <c r="Q1868" t="s">
        <v>122</v>
      </c>
      <c r="R1868">
        <v>35</v>
      </c>
    </row>
    <row r="1869" spans="1:18" x14ac:dyDescent="0.3">
      <c r="A1869">
        <v>52902</v>
      </c>
      <c r="B1869" t="s">
        <v>124</v>
      </c>
      <c r="C1869" t="s">
        <v>17</v>
      </c>
      <c r="D1869">
        <v>929</v>
      </c>
      <c r="E1869">
        <v>505</v>
      </c>
      <c r="F1869">
        <v>606</v>
      </c>
      <c r="G1869">
        <v>4</v>
      </c>
      <c r="H1869">
        <v>22435</v>
      </c>
      <c r="I1869">
        <v>4</v>
      </c>
      <c r="J1869">
        <v>53</v>
      </c>
      <c r="K1869">
        <v>546</v>
      </c>
      <c r="L1869">
        <v>561</v>
      </c>
      <c r="M1869">
        <v>15</v>
      </c>
      <c r="N1869">
        <v>28</v>
      </c>
      <c r="O1869">
        <v>0</v>
      </c>
      <c r="P1869" t="s">
        <v>93</v>
      </c>
      <c r="Q1869" t="s">
        <v>120</v>
      </c>
      <c r="R1869">
        <v>17</v>
      </c>
    </row>
    <row r="1870" spans="1:18" x14ac:dyDescent="0.3">
      <c r="A1870">
        <v>79213</v>
      </c>
      <c r="B1870" t="s">
        <v>36</v>
      </c>
      <c r="C1870" t="s">
        <v>14</v>
      </c>
      <c r="D1870">
        <v>575</v>
      </c>
      <c r="E1870">
        <v>318</v>
      </c>
      <c r="F1870">
        <v>414</v>
      </c>
      <c r="G1870">
        <v>0</v>
      </c>
      <c r="H1870">
        <v>12909</v>
      </c>
      <c r="I1870">
        <v>0</v>
      </c>
      <c r="J1870">
        <v>89</v>
      </c>
      <c r="K1870">
        <v>341</v>
      </c>
      <c r="L1870">
        <v>379</v>
      </c>
      <c r="M1870">
        <v>8.4736842110000001</v>
      </c>
      <c r="N1870">
        <v>2</v>
      </c>
      <c r="O1870">
        <v>68</v>
      </c>
      <c r="P1870" t="s">
        <v>92</v>
      </c>
      <c r="Q1870" t="s">
        <v>125</v>
      </c>
      <c r="R1870">
        <v>12</v>
      </c>
    </row>
    <row r="1871" spans="1:18" x14ac:dyDescent="0.3">
      <c r="A1871">
        <v>178432</v>
      </c>
      <c r="B1871" t="s">
        <v>41</v>
      </c>
      <c r="C1871" t="s">
        <v>17</v>
      </c>
      <c r="D1871">
        <v>1627</v>
      </c>
      <c r="E1871">
        <v>456</v>
      </c>
      <c r="F1871">
        <v>586</v>
      </c>
      <c r="G1871">
        <v>30</v>
      </c>
      <c r="H1871">
        <v>20311</v>
      </c>
      <c r="I1871">
        <v>6</v>
      </c>
      <c r="J1871">
        <v>53</v>
      </c>
      <c r="K1871">
        <v>508</v>
      </c>
      <c r="L1871">
        <v>537</v>
      </c>
      <c r="M1871">
        <v>9.2666666670000009</v>
      </c>
      <c r="N1871">
        <v>2</v>
      </c>
      <c r="O1871">
        <v>69</v>
      </c>
      <c r="P1871" t="s">
        <v>94</v>
      </c>
      <c r="Q1871" t="s">
        <v>122</v>
      </c>
      <c r="R1871">
        <v>14</v>
      </c>
    </row>
    <row r="1872" spans="1:18" x14ac:dyDescent="0.3">
      <c r="A1872">
        <v>11267</v>
      </c>
      <c r="B1872" t="s">
        <v>30</v>
      </c>
      <c r="C1872" t="s">
        <v>17</v>
      </c>
      <c r="D1872">
        <v>428</v>
      </c>
      <c r="E1872">
        <v>208</v>
      </c>
      <c r="F1872">
        <v>293</v>
      </c>
      <c r="G1872">
        <v>0</v>
      </c>
      <c r="H1872">
        <v>10491</v>
      </c>
      <c r="I1872">
        <v>1</v>
      </c>
      <c r="J1872">
        <v>85</v>
      </c>
      <c r="K1872">
        <v>243</v>
      </c>
      <c r="L1872">
        <v>268</v>
      </c>
      <c r="M1872">
        <v>6.461538462</v>
      </c>
      <c r="N1872">
        <v>2</v>
      </c>
      <c r="O1872">
        <v>87</v>
      </c>
      <c r="P1872" t="s">
        <v>92</v>
      </c>
      <c r="Q1872" t="s">
        <v>125</v>
      </c>
      <c r="R1872">
        <v>6</v>
      </c>
    </row>
    <row r="1873" spans="1:18" x14ac:dyDescent="0.3">
      <c r="A1873">
        <v>129468</v>
      </c>
      <c r="B1873" t="s">
        <v>49</v>
      </c>
      <c r="C1873" t="s">
        <v>17</v>
      </c>
      <c r="D1873">
        <v>717</v>
      </c>
      <c r="E1873">
        <v>333</v>
      </c>
      <c r="F1873">
        <v>360</v>
      </c>
      <c r="G1873">
        <v>0</v>
      </c>
      <c r="H1873">
        <v>11669</v>
      </c>
      <c r="I1873">
        <v>3</v>
      </c>
      <c r="J1873">
        <v>58</v>
      </c>
      <c r="K1873">
        <v>341</v>
      </c>
      <c r="L1873">
        <v>344</v>
      </c>
      <c r="M1873">
        <v>25</v>
      </c>
      <c r="N1873">
        <v>0</v>
      </c>
      <c r="O1873">
        <v>44</v>
      </c>
      <c r="P1873" t="s">
        <v>91</v>
      </c>
      <c r="Q1873" t="s">
        <v>122</v>
      </c>
      <c r="R1873">
        <v>20</v>
      </c>
    </row>
    <row r="1874" spans="1:18" x14ac:dyDescent="0.3">
      <c r="A1874">
        <v>54134</v>
      </c>
      <c r="B1874" t="s">
        <v>124</v>
      </c>
      <c r="C1874" t="s">
        <v>14</v>
      </c>
      <c r="D1874">
        <v>452</v>
      </c>
      <c r="E1874">
        <v>193</v>
      </c>
      <c r="F1874">
        <v>270</v>
      </c>
      <c r="G1874">
        <v>0</v>
      </c>
      <c r="H1874">
        <v>9283</v>
      </c>
      <c r="I1874">
        <v>0</v>
      </c>
      <c r="J1874">
        <v>79</v>
      </c>
      <c r="K1874">
        <v>256</v>
      </c>
      <c r="L1874">
        <v>230</v>
      </c>
      <c r="M1874">
        <v>5.64</v>
      </c>
      <c r="N1874">
        <v>1</v>
      </c>
      <c r="O1874">
        <v>81</v>
      </c>
      <c r="P1874" t="s">
        <v>105</v>
      </c>
      <c r="Q1874" t="s">
        <v>121</v>
      </c>
      <c r="R1874">
        <v>10</v>
      </c>
    </row>
    <row r="1875" spans="1:18" x14ac:dyDescent="0.3">
      <c r="A1875">
        <v>162492</v>
      </c>
      <c r="B1875" t="s">
        <v>22</v>
      </c>
      <c r="C1875" t="s">
        <v>17</v>
      </c>
      <c r="D1875">
        <v>2625</v>
      </c>
      <c r="E1875">
        <v>513</v>
      </c>
      <c r="F1875">
        <v>523</v>
      </c>
      <c r="G1875">
        <v>93</v>
      </c>
      <c r="H1875">
        <v>15740</v>
      </c>
      <c r="I1875">
        <v>10</v>
      </c>
      <c r="J1875">
        <v>65</v>
      </c>
      <c r="K1875">
        <v>533</v>
      </c>
      <c r="L1875">
        <v>517</v>
      </c>
      <c r="M1875">
        <v>12.82608696</v>
      </c>
      <c r="N1875">
        <v>0</v>
      </c>
      <c r="O1875">
        <v>60</v>
      </c>
      <c r="P1875" t="s">
        <v>94</v>
      </c>
      <c r="Q1875" t="s">
        <v>122</v>
      </c>
      <c r="R1875">
        <v>10</v>
      </c>
    </row>
    <row r="1876" spans="1:18" x14ac:dyDescent="0.3">
      <c r="A1876">
        <v>13342</v>
      </c>
      <c r="B1876" t="s">
        <v>22</v>
      </c>
      <c r="C1876" t="s">
        <v>17</v>
      </c>
      <c r="D1876">
        <v>2113</v>
      </c>
      <c r="E1876">
        <v>422</v>
      </c>
      <c r="F1876">
        <v>532</v>
      </c>
      <c r="G1876">
        <v>58</v>
      </c>
      <c r="H1876">
        <v>19377</v>
      </c>
      <c r="I1876">
        <v>7</v>
      </c>
      <c r="J1876">
        <v>63</v>
      </c>
      <c r="K1876">
        <v>450</v>
      </c>
      <c r="L1876">
        <v>502</v>
      </c>
      <c r="M1876">
        <v>9</v>
      </c>
      <c r="N1876">
        <v>0</v>
      </c>
      <c r="O1876">
        <v>51</v>
      </c>
      <c r="P1876" t="s">
        <v>96</v>
      </c>
      <c r="Q1876" t="s">
        <v>123</v>
      </c>
      <c r="R1876">
        <v>5</v>
      </c>
    </row>
    <row r="1877" spans="1:18" x14ac:dyDescent="0.3">
      <c r="A1877">
        <v>169323</v>
      </c>
      <c r="B1877" t="s">
        <v>22</v>
      </c>
      <c r="C1877" t="s">
        <v>17</v>
      </c>
      <c r="D1877">
        <v>1104</v>
      </c>
      <c r="E1877">
        <v>266</v>
      </c>
      <c r="F1877">
        <v>319</v>
      </c>
      <c r="G1877">
        <v>1</v>
      </c>
      <c r="H1877">
        <v>9833</v>
      </c>
      <c r="I1877">
        <v>18</v>
      </c>
      <c r="J1877">
        <v>57</v>
      </c>
      <c r="K1877">
        <v>275</v>
      </c>
      <c r="L1877">
        <v>323</v>
      </c>
      <c r="M1877">
        <v>2.6379310340000002</v>
      </c>
      <c r="N1877">
        <v>0</v>
      </c>
      <c r="O1877">
        <v>71</v>
      </c>
      <c r="P1877" t="s">
        <v>91</v>
      </c>
      <c r="Q1877" t="s">
        <v>122</v>
      </c>
      <c r="R1877">
        <v>3</v>
      </c>
    </row>
    <row r="1878" spans="1:18" x14ac:dyDescent="0.3">
      <c r="A1878">
        <v>125444</v>
      </c>
      <c r="B1878" t="s">
        <v>21</v>
      </c>
      <c r="C1878" t="s">
        <v>14</v>
      </c>
      <c r="D1878">
        <v>362</v>
      </c>
      <c r="E1878">
        <v>208</v>
      </c>
      <c r="F1878">
        <v>255</v>
      </c>
      <c r="G1878">
        <v>0</v>
      </c>
      <c r="H1878">
        <v>7220</v>
      </c>
      <c r="I1878">
        <v>9</v>
      </c>
      <c r="J1878">
        <v>85</v>
      </c>
      <c r="K1878">
        <v>217</v>
      </c>
      <c r="L1878">
        <v>238</v>
      </c>
      <c r="M1878">
        <v>7.1428571429999996</v>
      </c>
      <c r="N1878">
        <v>1</v>
      </c>
      <c r="O1878">
        <v>49</v>
      </c>
      <c r="P1878" t="s">
        <v>103</v>
      </c>
      <c r="Q1878" t="s">
        <v>123</v>
      </c>
      <c r="R1878">
        <v>10</v>
      </c>
    </row>
    <row r="1879" spans="1:18" x14ac:dyDescent="0.3">
      <c r="A1879">
        <v>70076</v>
      </c>
      <c r="B1879" t="s">
        <v>30</v>
      </c>
      <c r="C1879" t="s">
        <v>14</v>
      </c>
      <c r="D1879">
        <v>403</v>
      </c>
      <c r="E1879">
        <v>327</v>
      </c>
      <c r="F1879">
        <v>364</v>
      </c>
      <c r="G1879">
        <v>0</v>
      </c>
      <c r="H1879">
        <v>15337</v>
      </c>
      <c r="I1879">
        <v>3</v>
      </c>
      <c r="J1879">
        <v>80</v>
      </c>
      <c r="K1879">
        <v>375</v>
      </c>
      <c r="L1879">
        <v>304</v>
      </c>
      <c r="M1879">
        <v>7.32</v>
      </c>
      <c r="N1879">
        <v>1</v>
      </c>
      <c r="O1879">
        <v>63</v>
      </c>
      <c r="P1879" t="s">
        <v>99</v>
      </c>
      <c r="Q1879" t="s">
        <v>122</v>
      </c>
      <c r="R1879">
        <v>10</v>
      </c>
    </row>
    <row r="1880" spans="1:18" x14ac:dyDescent="0.3">
      <c r="A1880">
        <v>4048</v>
      </c>
      <c r="B1880" t="s">
        <v>16</v>
      </c>
      <c r="C1880" t="s">
        <v>17</v>
      </c>
      <c r="D1880">
        <v>1014</v>
      </c>
      <c r="E1880">
        <v>262</v>
      </c>
      <c r="F1880">
        <v>350</v>
      </c>
      <c r="G1880">
        <v>15</v>
      </c>
      <c r="H1880">
        <v>10522</v>
      </c>
      <c r="I1880">
        <v>45</v>
      </c>
      <c r="J1880">
        <v>40</v>
      </c>
      <c r="K1880">
        <v>273</v>
      </c>
      <c r="L1880">
        <v>306</v>
      </c>
      <c r="M1880">
        <v>11.1875</v>
      </c>
      <c r="N1880">
        <v>0</v>
      </c>
      <c r="O1880">
        <v>63</v>
      </c>
      <c r="P1880" t="s">
        <v>104</v>
      </c>
      <c r="Q1880" t="s">
        <v>123</v>
      </c>
      <c r="R1880">
        <v>17</v>
      </c>
    </row>
    <row r="1881" spans="1:18" x14ac:dyDescent="0.3">
      <c r="A1881">
        <v>68669</v>
      </c>
      <c r="B1881" t="s">
        <v>30</v>
      </c>
      <c r="C1881" t="s">
        <v>17</v>
      </c>
      <c r="D1881">
        <v>732</v>
      </c>
      <c r="E1881">
        <v>377</v>
      </c>
      <c r="F1881">
        <v>453</v>
      </c>
      <c r="G1881">
        <v>0</v>
      </c>
      <c r="H1881">
        <v>14455</v>
      </c>
      <c r="I1881">
        <v>6</v>
      </c>
      <c r="J1881">
        <v>70</v>
      </c>
      <c r="K1881">
        <v>478</v>
      </c>
      <c r="L1881">
        <v>396</v>
      </c>
      <c r="M1881">
        <v>9.5</v>
      </c>
      <c r="N1881">
        <v>0</v>
      </c>
      <c r="O1881">
        <v>79</v>
      </c>
      <c r="P1881" t="s">
        <v>91</v>
      </c>
      <c r="Q1881" t="s">
        <v>122</v>
      </c>
      <c r="R1881">
        <v>15</v>
      </c>
    </row>
    <row r="1882" spans="1:18" x14ac:dyDescent="0.3">
      <c r="A1882">
        <v>155943</v>
      </c>
      <c r="B1882" t="s">
        <v>22</v>
      </c>
      <c r="C1882" t="s">
        <v>14</v>
      </c>
      <c r="D1882">
        <v>1309</v>
      </c>
      <c r="E1882">
        <v>409</v>
      </c>
      <c r="F1882">
        <v>432</v>
      </c>
      <c r="G1882">
        <v>1</v>
      </c>
      <c r="H1882">
        <v>12004</v>
      </c>
      <c r="I1882">
        <v>7</v>
      </c>
      <c r="J1882">
        <v>58</v>
      </c>
      <c r="K1882">
        <v>419</v>
      </c>
      <c r="L1882">
        <v>424</v>
      </c>
      <c r="M1882">
        <v>12</v>
      </c>
      <c r="N1882">
        <v>1</v>
      </c>
      <c r="O1882">
        <v>75</v>
      </c>
      <c r="P1882" t="s">
        <v>89</v>
      </c>
      <c r="Q1882" t="s">
        <v>120</v>
      </c>
      <c r="R1882">
        <v>12</v>
      </c>
    </row>
    <row r="1883" spans="1:18" x14ac:dyDescent="0.3">
      <c r="A1883">
        <v>40968</v>
      </c>
      <c r="B1883" t="s">
        <v>13</v>
      </c>
      <c r="C1883" t="s">
        <v>17</v>
      </c>
      <c r="D1883">
        <v>961</v>
      </c>
      <c r="E1883">
        <v>297</v>
      </c>
      <c r="F1883">
        <v>386</v>
      </c>
      <c r="G1883">
        <v>2</v>
      </c>
      <c r="H1883">
        <v>12625</v>
      </c>
      <c r="I1883">
        <v>5</v>
      </c>
      <c r="J1883">
        <v>47</v>
      </c>
      <c r="K1883">
        <v>341</v>
      </c>
      <c r="L1883">
        <v>366</v>
      </c>
      <c r="M1883">
        <v>13.66666667</v>
      </c>
      <c r="N1883">
        <v>0</v>
      </c>
      <c r="O1883">
        <v>0</v>
      </c>
      <c r="P1883" t="s">
        <v>90</v>
      </c>
      <c r="Q1883" t="s">
        <v>121</v>
      </c>
      <c r="R1883">
        <v>17</v>
      </c>
    </row>
    <row r="1884" spans="1:18" x14ac:dyDescent="0.3">
      <c r="A1884">
        <v>101109</v>
      </c>
      <c r="B1884" t="s">
        <v>37</v>
      </c>
      <c r="C1884" t="s">
        <v>17</v>
      </c>
      <c r="D1884">
        <v>883</v>
      </c>
      <c r="E1884">
        <v>468</v>
      </c>
      <c r="F1884">
        <v>517</v>
      </c>
      <c r="G1884">
        <v>0</v>
      </c>
      <c r="H1884">
        <v>15167</v>
      </c>
      <c r="I1884">
        <v>1</v>
      </c>
      <c r="J1884">
        <v>69</v>
      </c>
      <c r="K1884">
        <v>503</v>
      </c>
      <c r="L1884">
        <v>493</v>
      </c>
      <c r="M1884">
        <v>13.8</v>
      </c>
      <c r="N1884">
        <v>0</v>
      </c>
      <c r="O1884">
        <v>69</v>
      </c>
      <c r="P1884" t="s">
        <v>93</v>
      </c>
      <c r="Q1884" t="s">
        <v>120</v>
      </c>
      <c r="R1884">
        <v>10</v>
      </c>
    </row>
    <row r="1885" spans="1:18" x14ac:dyDescent="0.3">
      <c r="A1885">
        <v>14279</v>
      </c>
      <c r="B1885" t="s">
        <v>49</v>
      </c>
      <c r="C1885" t="s">
        <v>14</v>
      </c>
      <c r="D1885">
        <v>1285</v>
      </c>
      <c r="E1885">
        <v>474</v>
      </c>
      <c r="F1885">
        <v>584</v>
      </c>
      <c r="G1885">
        <v>12</v>
      </c>
      <c r="H1885">
        <v>21521</v>
      </c>
      <c r="I1885">
        <v>4</v>
      </c>
      <c r="J1885">
        <v>39</v>
      </c>
      <c r="K1885">
        <v>510</v>
      </c>
      <c r="L1885">
        <v>535</v>
      </c>
      <c r="M1885">
        <v>5.1875</v>
      </c>
      <c r="N1885">
        <v>2</v>
      </c>
      <c r="O1885">
        <v>40</v>
      </c>
      <c r="P1885" t="s">
        <v>95</v>
      </c>
      <c r="Q1885" t="s">
        <v>121</v>
      </c>
      <c r="R1885">
        <v>11</v>
      </c>
    </row>
    <row r="1886" spans="1:18" x14ac:dyDescent="0.3">
      <c r="A1886">
        <v>83887</v>
      </c>
      <c r="B1886" t="s">
        <v>57</v>
      </c>
      <c r="C1886" t="s">
        <v>17</v>
      </c>
      <c r="D1886">
        <v>889</v>
      </c>
      <c r="E1886">
        <v>272</v>
      </c>
      <c r="F1886">
        <v>450</v>
      </c>
      <c r="G1886">
        <v>0</v>
      </c>
      <c r="H1886">
        <v>14767</v>
      </c>
      <c r="I1886">
        <v>3</v>
      </c>
      <c r="J1886">
        <v>69</v>
      </c>
      <c r="K1886">
        <v>398</v>
      </c>
      <c r="L1886">
        <v>341</v>
      </c>
      <c r="M1886">
        <v>16</v>
      </c>
      <c r="N1886">
        <v>2</v>
      </c>
      <c r="O1886">
        <v>29</v>
      </c>
      <c r="P1886" t="s">
        <v>91</v>
      </c>
      <c r="Q1886" t="s">
        <v>122</v>
      </c>
      <c r="R1886">
        <v>17</v>
      </c>
    </row>
    <row r="1887" spans="1:18" x14ac:dyDescent="0.3">
      <c r="A1887">
        <v>17089</v>
      </c>
      <c r="B1887" t="s">
        <v>18</v>
      </c>
      <c r="C1887" t="s">
        <v>17</v>
      </c>
      <c r="D1887">
        <v>609</v>
      </c>
      <c r="E1887">
        <v>257</v>
      </c>
      <c r="F1887">
        <v>323</v>
      </c>
      <c r="G1887">
        <v>0</v>
      </c>
      <c r="H1887">
        <v>10569</v>
      </c>
      <c r="I1887">
        <v>0</v>
      </c>
      <c r="J1887">
        <v>95</v>
      </c>
      <c r="K1887">
        <v>338</v>
      </c>
      <c r="L1887">
        <v>299</v>
      </c>
      <c r="M1887">
        <v>6</v>
      </c>
      <c r="N1887">
        <v>0</v>
      </c>
      <c r="O1887">
        <v>0</v>
      </c>
      <c r="P1887" t="s">
        <v>92</v>
      </c>
      <c r="Q1887" t="s">
        <v>125</v>
      </c>
      <c r="R1887">
        <v>5</v>
      </c>
    </row>
    <row r="1888" spans="1:18" x14ac:dyDescent="0.3">
      <c r="A1888">
        <v>92183</v>
      </c>
      <c r="B1888" t="s">
        <v>16</v>
      </c>
      <c r="C1888" t="s">
        <v>17</v>
      </c>
      <c r="D1888">
        <v>1240</v>
      </c>
      <c r="E1888">
        <v>395</v>
      </c>
      <c r="F1888">
        <v>550</v>
      </c>
      <c r="G1888">
        <v>6</v>
      </c>
      <c r="H1888">
        <v>19153</v>
      </c>
      <c r="I1888">
        <v>4</v>
      </c>
      <c r="J1888">
        <v>70</v>
      </c>
      <c r="K1888">
        <v>496</v>
      </c>
      <c r="L1888">
        <v>436</v>
      </c>
      <c r="M1888">
        <v>5.375</v>
      </c>
      <c r="N1888">
        <v>28</v>
      </c>
      <c r="O1888">
        <v>86</v>
      </c>
      <c r="P1888" t="s">
        <v>93</v>
      </c>
      <c r="Q1888" t="s">
        <v>120</v>
      </c>
      <c r="R1888">
        <v>5</v>
      </c>
    </row>
    <row r="1889" spans="1:18" x14ac:dyDescent="0.3">
      <c r="A1889">
        <v>65374</v>
      </c>
      <c r="B1889" t="s">
        <v>30</v>
      </c>
      <c r="C1889" t="s">
        <v>14</v>
      </c>
      <c r="D1889">
        <v>426</v>
      </c>
      <c r="E1889">
        <v>267</v>
      </c>
      <c r="F1889">
        <v>343</v>
      </c>
      <c r="G1889">
        <v>0</v>
      </c>
      <c r="H1889">
        <v>13836</v>
      </c>
      <c r="I1889">
        <v>9</v>
      </c>
      <c r="J1889">
        <v>71</v>
      </c>
      <c r="K1889">
        <v>315</v>
      </c>
      <c r="L1889">
        <v>314</v>
      </c>
      <c r="M1889">
        <v>16.75</v>
      </c>
      <c r="N1889">
        <v>1</v>
      </c>
      <c r="O1889">
        <v>71</v>
      </c>
      <c r="P1889" t="s">
        <v>103</v>
      </c>
      <c r="Q1889" t="s">
        <v>123</v>
      </c>
      <c r="R1889">
        <v>20</v>
      </c>
    </row>
    <row r="1890" spans="1:18" x14ac:dyDescent="0.3">
      <c r="A1890">
        <v>27082</v>
      </c>
      <c r="B1890" t="s">
        <v>21</v>
      </c>
      <c r="C1890" t="s">
        <v>14</v>
      </c>
      <c r="D1890">
        <v>792</v>
      </c>
      <c r="E1890">
        <v>260</v>
      </c>
      <c r="F1890">
        <v>396</v>
      </c>
      <c r="G1890">
        <v>8</v>
      </c>
      <c r="H1890">
        <v>14354</v>
      </c>
      <c r="I1890">
        <v>3</v>
      </c>
      <c r="J1890">
        <v>66</v>
      </c>
      <c r="K1890">
        <v>320</v>
      </c>
      <c r="L1890">
        <v>337</v>
      </c>
      <c r="M1890">
        <v>11.33333333</v>
      </c>
      <c r="N1890">
        <v>1</v>
      </c>
      <c r="O1890">
        <v>51</v>
      </c>
      <c r="P1890" t="s">
        <v>91</v>
      </c>
      <c r="Q1890" t="s">
        <v>122</v>
      </c>
      <c r="R1890">
        <v>10</v>
      </c>
    </row>
    <row r="1891" spans="1:18" x14ac:dyDescent="0.3">
      <c r="A1891">
        <v>108115</v>
      </c>
      <c r="B1891" t="s">
        <v>50</v>
      </c>
      <c r="C1891" t="s">
        <v>14</v>
      </c>
      <c r="D1891">
        <v>801</v>
      </c>
      <c r="E1891">
        <v>487</v>
      </c>
      <c r="F1891">
        <v>550</v>
      </c>
      <c r="G1891">
        <v>0</v>
      </c>
      <c r="H1891">
        <v>15880</v>
      </c>
      <c r="I1891">
        <v>7</v>
      </c>
      <c r="J1891">
        <v>73</v>
      </c>
      <c r="K1891">
        <v>523</v>
      </c>
      <c r="L1891">
        <v>509</v>
      </c>
      <c r="M1891">
        <v>13.272727270000001</v>
      </c>
      <c r="N1891">
        <v>1</v>
      </c>
      <c r="O1891">
        <v>62</v>
      </c>
      <c r="P1891" t="s">
        <v>94</v>
      </c>
      <c r="Q1891" t="s">
        <v>122</v>
      </c>
      <c r="R1891">
        <v>100</v>
      </c>
    </row>
    <row r="1892" spans="1:18" x14ac:dyDescent="0.3">
      <c r="A1892">
        <v>86278</v>
      </c>
      <c r="B1892" t="s">
        <v>53</v>
      </c>
      <c r="C1892" t="s">
        <v>14</v>
      </c>
      <c r="D1892">
        <v>554</v>
      </c>
      <c r="E1892">
        <v>294</v>
      </c>
      <c r="F1892">
        <v>344</v>
      </c>
      <c r="G1892">
        <v>0</v>
      </c>
      <c r="H1892">
        <v>10936</v>
      </c>
      <c r="I1892">
        <v>2</v>
      </c>
      <c r="J1892">
        <v>58</v>
      </c>
      <c r="K1892">
        <v>319</v>
      </c>
      <c r="L1892">
        <v>287</v>
      </c>
      <c r="M1892">
        <v>7.5294117649999999</v>
      </c>
      <c r="N1892">
        <v>1</v>
      </c>
      <c r="O1892">
        <v>65</v>
      </c>
      <c r="P1892" t="s">
        <v>89</v>
      </c>
      <c r="Q1892" t="s">
        <v>120</v>
      </c>
      <c r="R1892">
        <v>9</v>
      </c>
    </row>
    <row r="1893" spans="1:18" x14ac:dyDescent="0.3">
      <c r="A1893">
        <v>87904</v>
      </c>
      <c r="B1893" t="s">
        <v>16</v>
      </c>
      <c r="C1893" t="s">
        <v>14</v>
      </c>
      <c r="D1893">
        <v>1141</v>
      </c>
      <c r="E1893">
        <v>453</v>
      </c>
      <c r="F1893">
        <v>536</v>
      </c>
      <c r="G1893">
        <v>1</v>
      </c>
      <c r="H1893">
        <v>17140</v>
      </c>
      <c r="I1893">
        <v>4</v>
      </c>
      <c r="J1893">
        <v>74</v>
      </c>
      <c r="K1893">
        <v>498</v>
      </c>
      <c r="L1893">
        <v>481</v>
      </c>
      <c r="M1893">
        <v>8.615384615</v>
      </c>
      <c r="N1893">
        <v>1</v>
      </c>
      <c r="O1893">
        <v>65</v>
      </c>
      <c r="P1893" t="s">
        <v>104</v>
      </c>
      <c r="Q1893" t="s">
        <v>123</v>
      </c>
      <c r="R1893">
        <v>21</v>
      </c>
    </row>
    <row r="1894" spans="1:18" x14ac:dyDescent="0.3">
      <c r="A1894">
        <v>5798</v>
      </c>
      <c r="B1894" t="s">
        <v>21</v>
      </c>
      <c r="C1894" t="s">
        <v>31</v>
      </c>
      <c r="D1894">
        <v>872</v>
      </c>
      <c r="E1894">
        <v>534</v>
      </c>
      <c r="F1894">
        <v>607</v>
      </c>
      <c r="G1894">
        <v>1</v>
      </c>
      <c r="H1894">
        <v>19255</v>
      </c>
      <c r="I1894">
        <v>1</v>
      </c>
      <c r="J1894">
        <v>63</v>
      </c>
      <c r="K1894">
        <v>548</v>
      </c>
      <c r="L1894">
        <v>594</v>
      </c>
      <c r="M1894">
        <v>79.166666669999998</v>
      </c>
      <c r="N1894">
        <v>0</v>
      </c>
      <c r="O1894">
        <v>32</v>
      </c>
      <c r="P1894" t="s">
        <v>94</v>
      </c>
      <c r="Q1894" t="s">
        <v>122</v>
      </c>
      <c r="R1894">
        <v>50</v>
      </c>
    </row>
    <row r="1895" spans="1:18" x14ac:dyDescent="0.3">
      <c r="A1895">
        <v>115289</v>
      </c>
      <c r="B1895" t="s">
        <v>32</v>
      </c>
      <c r="C1895" t="s">
        <v>17</v>
      </c>
      <c r="D1895">
        <v>848</v>
      </c>
      <c r="E1895">
        <v>372</v>
      </c>
      <c r="F1895">
        <v>426</v>
      </c>
      <c r="G1895">
        <v>3</v>
      </c>
      <c r="H1895">
        <v>13972</v>
      </c>
      <c r="I1895">
        <v>1</v>
      </c>
      <c r="J1895">
        <v>72</v>
      </c>
      <c r="K1895">
        <v>386</v>
      </c>
      <c r="L1895">
        <v>404</v>
      </c>
      <c r="M1895">
        <v>10</v>
      </c>
      <c r="N1895">
        <v>0</v>
      </c>
      <c r="O1895">
        <v>59</v>
      </c>
      <c r="P1895" t="s">
        <v>105</v>
      </c>
      <c r="Q1895" t="s">
        <v>121</v>
      </c>
      <c r="R1895">
        <v>25</v>
      </c>
    </row>
    <row r="1896" spans="1:18" x14ac:dyDescent="0.3">
      <c r="A1896">
        <v>186185</v>
      </c>
      <c r="B1896" t="s">
        <v>49</v>
      </c>
      <c r="C1896" t="s">
        <v>14</v>
      </c>
      <c r="D1896">
        <v>985</v>
      </c>
      <c r="E1896">
        <v>478</v>
      </c>
      <c r="F1896">
        <v>591</v>
      </c>
      <c r="G1896">
        <v>3</v>
      </c>
      <c r="H1896">
        <v>20164</v>
      </c>
      <c r="I1896">
        <v>3</v>
      </c>
      <c r="J1896">
        <v>50</v>
      </c>
      <c r="K1896">
        <v>495</v>
      </c>
      <c r="L1896">
        <v>508</v>
      </c>
      <c r="M1896">
        <v>12.125</v>
      </c>
      <c r="N1896">
        <v>1</v>
      </c>
      <c r="O1896">
        <v>77</v>
      </c>
      <c r="P1896" t="s">
        <v>94</v>
      </c>
      <c r="Q1896" t="s">
        <v>122</v>
      </c>
      <c r="R1896">
        <v>15</v>
      </c>
    </row>
    <row r="1897" spans="1:18" x14ac:dyDescent="0.3">
      <c r="A1897">
        <v>74589</v>
      </c>
      <c r="B1897" t="s">
        <v>30</v>
      </c>
      <c r="C1897" t="s">
        <v>17</v>
      </c>
      <c r="D1897">
        <v>795</v>
      </c>
      <c r="E1897">
        <v>442</v>
      </c>
      <c r="F1897">
        <v>627</v>
      </c>
      <c r="G1897">
        <v>7</v>
      </c>
      <c r="H1897">
        <v>22204</v>
      </c>
      <c r="I1897">
        <v>8</v>
      </c>
      <c r="J1897">
        <v>71</v>
      </c>
      <c r="K1897">
        <v>475</v>
      </c>
      <c r="L1897">
        <v>557</v>
      </c>
      <c r="M1897">
        <v>9</v>
      </c>
      <c r="N1897">
        <v>0</v>
      </c>
      <c r="O1897">
        <v>43</v>
      </c>
      <c r="P1897" t="s">
        <v>95</v>
      </c>
      <c r="Q1897" t="s">
        <v>121</v>
      </c>
      <c r="R1897">
        <v>12</v>
      </c>
    </row>
    <row r="1898" spans="1:18" x14ac:dyDescent="0.3">
      <c r="A1898">
        <v>65558</v>
      </c>
      <c r="B1898" t="s">
        <v>30</v>
      </c>
      <c r="C1898" t="s">
        <v>17</v>
      </c>
      <c r="D1898">
        <v>556</v>
      </c>
      <c r="E1898">
        <v>317</v>
      </c>
      <c r="F1898">
        <v>346</v>
      </c>
      <c r="G1898">
        <v>0</v>
      </c>
      <c r="H1898">
        <v>11613</v>
      </c>
      <c r="I1898">
        <v>2</v>
      </c>
      <c r="J1898">
        <v>82</v>
      </c>
      <c r="K1898">
        <v>324</v>
      </c>
      <c r="L1898">
        <v>313</v>
      </c>
      <c r="M1898">
        <v>5.263157895</v>
      </c>
      <c r="N1898">
        <v>0</v>
      </c>
      <c r="O1898">
        <v>41</v>
      </c>
      <c r="P1898" t="s">
        <v>102</v>
      </c>
      <c r="Q1898" t="s">
        <v>123</v>
      </c>
      <c r="R1898">
        <v>10</v>
      </c>
    </row>
    <row r="1899" spans="1:18" x14ac:dyDescent="0.3">
      <c r="A1899">
        <v>22696</v>
      </c>
      <c r="B1899" t="s">
        <v>47</v>
      </c>
      <c r="C1899" t="s">
        <v>17</v>
      </c>
      <c r="D1899">
        <v>630</v>
      </c>
      <c r="E1899">
        <v>279</v>
      </c>
      <c r="F1899">
        <v>371</v>
      </c>
      <c r="G1899">
        <v>2</v>
      </c>
      <c r="H1899">
        <v>12137</v>
      </c>
      <c r="I1899">
        <v>1</v>
      </c>
      <c r="J1899">
        <v>85</v>
      </c>
      <c r="K1899">
        <v>323</v>
      </c>
      <c r="L1899">
        <v>329</v>
      </c>
      <c r="M1899">
        <v>11.5</v>
      </c>
      <c r="N1899">
        <v>0</v>
      </c>
      <c r="O1899">
        <v>35</v>
      </c>
      <c r="P1899" t="s">
        <v>92</v>
      </c>
      <c r="Q1899" t="s">
        <v>125</v>
      </c>
      <c r="R1899">
        <v>20</v>
      </c>
    </row>
    <row r="1900" spans="1:18" x14ac:dyDescent="0.3">
      <c r="A1900">
        <v>387</v>
      </c>
      <c r="B1900" t="s">
        <v>34</v>
      </c>
      <c r="C1900" t="s">
        <v>17</v>
      </c>
      <c r="D1900">
        <v>789</v>
      </c>
      <c r="E1900">
        <v>413</v>
      </c>
      <c r="F1900">
        <v>447</v>
      </c>
      <c r="G1900">
        <v>0</v>
      </c>
      <c r="H1900">
        <v>14123</v>
      </c>
      <c r="I1900">
        <v>5</v>
      </c>
      <c r="J1900">
        <v>72</v>
      </c>
      <c r="K1900">
        <v>430</v>
      </c>
      <c r="L1900">
        <v>425</v>
      </c>
      <c r="M1900">
        <v>5.8333333329999997</v>
      </c>
      <c r="N1900">
        <v>2</v>
      </c>
      <c r="O1900">
        <v>0</v>
      </c>
      <c r="P1900" t="s">
        <v>90</v>
      </c>
      <c r="Q1900" t="s">
        <v>121</v>
      </c>
      <c r="R1900">
        <v>5</v>
      </c>
    </row>
    <row r="1901" spans="1:18" x14ac:dyDescent="0.3">
      <c r="A1901">
        <v>98033</v>
      </c>
      <c r="B1901" t="s">
        <v>16</v>
      </c>
      <c r="C1901" t="s">
        <v>17</v>
      </c>
      <c r="D1901">
        <v>152</v>
      </c>
      <c r="E1901">
        <v>152</v>
      </c>
      <c r="F1901">
        <v>267</v>
      </c>
      <c r="G1901">
        <v>0</v>
      </c>
      <c r="H1901">
        <v>9395</v>
      </c>
      <c r="I1901">
        <v>0</v>
      </c>
      <c r="J1901">
        <v>80</v>
      </c>
      <c r="K1901">
        <v>200</v>
      </c>
      <c r="L1901">
        <v>204</v>
      </c>
      <c r="M1901">
        <v>14.66666667</v>
      </c>
      <c r="N1901">
        <v>2</v>
      </c>
      <c r="O1901">
        <v>78</v>
      </c>
      <c r="P1901" t="s">
        <v>100</v>
      </c>
      <c r="Q1901" t="s">
        <v>125</v>
      </c>
      <c r="R1901">
        <v>20</v>
      </c>
    </row>
    <row r="1902" spans="1:18" x14ac:dyDescent="0.3">
      <c r="A1902">
        <v>110308</v>
      </c>
      <c r="B1902" t="s">
        <v>50</v>
      </c>
      <c r="C1902" t="s">
        <v>17</v>
      </c>
      <c r="D1902">
        <v>1384</v>
      </c>
      <c r="E1902">
        <v>554</v>
      </c>
      <c r="F1902">
        <v>749</v>
      </c>
      <c r="G1902">
        <v>19</v>
      </c>
      <c r="H1902">
        <v>27245</v>
      </c>
      <c r="I1902">
        <v>2</v>
      </c>
      <c r="J1902">
        <v>53</v>
      </c>
      <c r="K1902">
        <v>643</v>
      </c>
      <c r="L1902">
        <v>667</v>
      </c>
      <c r="M1902">
        <v>8</v>
      </c>
      <c r="N1902">
        <v>0</v>
      </c>
      <c r="O1902">
        <v>60</v>
      </c>
      <c r="P1902" t="s">
        <v>93</v>
      </c>
      <c r="Q1902" t="s">
        <v>120</v>
      </c>
      <c r="R1902">
        <v>15</v>
      </c>
    </row>
    <row r="1903" spans="1:18" x14ac:dyDescent="0.3">
      <c r="A1903">
        <v>3496</v>
      </c>
      <c r="B1903" t="s">
        <v>21</v>
      </c>
      <c r="C1903" t="s">
        <v>14</v>
      </c>
      <c r="D1903">
        <v>688</v>
      </c>
      <c r="E1903">
        <v>562</v>
      </c>
      <c r="F1903">
        <v>596</v>
      </c>
      <c r="G1903">
        <v>0</v>
      </c>
      <c r="H1903">
        <v>18272</v>
      </c>
      <c r="I1903">
        <v>11</v>
      </c>
      <c r="J1903">
        <v>46</v>
      </c>
      <c r="K1903">
        <v>564</v>
      </c>
      <c r="L1903">
        <v>582</v>
      </c>
      <c r="M1903">
        <v>12</v>
      </c>
      <c r="N1903">
        <v>1</v>
      </c>
      <c r="O1903">
        <v>30</v>
      </c>
      <c r="P1903" t="s">
        <v>93</v>
      </c>
      <c r="Q1903" t="s">
        <v>120</v>
      </c>
      <c r="R1903">
        <v>10</v>
      </c>
    </row>
    <row r="1904" spans="1:18" x14ac:dyDescent="0.3">
      <c r="A1904">
        <v>138262</v>
      </c>
      <c r="B1904" t="s">
        <v>33</v>
      </c>
      <c r="C1904" t="s">
        <v>17</v>
      </c>
      <c r="D1904">
        <v>569</v>
      </c>
      <c r="E1904">
        <v>156</v>
      </c>
      <c r="F1904">
        <v>202</v>
      </c>
      <c r="G1904">
        <v>0</v>
      </c>
      <c r="H1904">
        <v>7914</v>
      </c>
      <c r="I1904">
        <v>9</v>
      </c>
      <c r="J1904">
        <v>38</v>
      </c>
      <c r="K1904">
        <v>158</v>
      </c>
      <c r="L1904">
        <v>187</v>
      </c>
      <c r="M1904">
        <v>5.1666666670000003</v>
      </c>
      <c r="N1904">
        <v>28</v>
      </c>
      <c r="O1904">
        <v>35</v>
      </c>
      <c r="P1904" t="s">
        <v>89</v>
      </c>
      <c r="Q1904" t="s">
        <v>120</v>
      </c>
      <c r="R1904">
        <v>5</v>
      </c>
    </row>
    <row r="1905" spans="1:18" x14ac:dyDescent="0.3">
      <c r="A1905">
        <v>80437</v>
      </c>
      <c r="B1905" t="s">
        <v>36</v>
      </c>
      <c r="C1905" t="s">
        <v>14</v>
      </c>
      <c r="D1905">
        <v>491</v>
      </c>
      <c r="E1905">
        <v>227</v>
      </c>
      <c r="F1905">
        <v>358</v>
      </c>
      <c r="G1905">
        <v>0</v>
      </c>
      <c r="H1905">
        <v>14229</v>
      </c>
      <c r="I1905">
        <v>2</v>
      </c>
      <c r="J1905">
        <v>81</v>
      </c>
      <c r="K1905">
        <v>323</v>
      </c>
      <c r="L1905">
        <v>276</v>
      </c>
      <c r="M1905">
        <v>11.84615385</v>
      </c>
      <c r="N1905">
        <v>1</v>
      </c>
      <c r="O1905">
        <v>30</v>
      </c>
      <c r="P1905" t="s">
        <v>89</v>
      </c>
      <c r="Q1905" t="s">
        <v>120</v>
      </c>
      <c r="R1905">
        <v>10</v>
      </c>
    </row>
    <row r="1906" spans="1:18" x14ac:dyDescent="0.3">
      <c r="A1906">
        <v>186580</v>
      </c>
      <c r="B1906" t="s">
        <v>21</v>
      </c>
      <c r="C1906" t="s">
        <v>17</v>
      </c>
      <c r="D1906">
        <v>651</v>
      </c>
      <c r="E1906">
        <v>197</v>
      </c>
      <c r="F1906">
        <v>284</v>
      </c>
      <c r="G1906">
        <v>2</v>
      </c>
      <c r="H1906">
        <v>9858</v>
      </c>
      <c r="I1906">
        <v>1</v>
      </c>
      <c r="J1906">
        <v>70</v>
      </c>
      <c r="K1906">
        <v>250</v>
      </c>
      <c r="L1906">
        <v>252</v>
      </c>
      <c r="M1906">
        <v>8.2777777780000008</v>
      </c>
      <c r="N1906">
        <v>0</v>
      </c>
      <c r="O1906">
        <v>67</v>
      </c>
      <c r="P1906" t="s">
        <v>90</v>
      </c>
      <c r="Q1906" t="s">
        <v>121</v>
      </c>
      <c r="R1906">
        <v>5</v>
      </c>
    </row>
    <row r="1907" spans="1:18" x14ac:dyDescent="0.3">
      <c r="A1907">
        <v>8863</v>
      </c>
      <c r="B1907" t="s">
        <v>13</v>
      </c>
      <c r="C1907" t="s">
        <v>14</v>
      </c>
      <c r="D1907">
        <v>1307</v>
      </c>
      <c r="E1907">
        <v>310</v>
      </c>
      <c r="F1907">
        <v>450</v>
      </c>
      <c r="G1907">
        <v>17</v>
      </c>
      <c r="H1907">
        <v>23204</v>
      </c>
      <c r="I1907">
        <v>13</v>
      </c>
      <c r="J1907">
        <v>19</v>
      </c>
      <c r="K1907">
        <v>381</v>
      </c>
      <c r="L1907">
        <v>383</v>
      </c>
      <c r="M1907">
        <v>18</v>
      </c>
      <c r="N1907">
        <v>1</v>
      </c>
      <c r="O1907">
        <v>42</v>
      </c>
      <c r="P1907" t="s">
        <v>104</v>
      </c>
      <c r="Q1907" t="s">
        <v>123</v>
      </c>
      <c r="R1907">
        <v>40</v>
      </c>
    </row>
    <row r="1908" spans="1:18" x14ac:dyDescent="0.3">
      <c r="A1908">
        <v>120734</v>
      </c>
      <c r="B1908" t="s">
        <v>21</v>
      </c>
      <c r="C1908" t="s">
        <v>17</v>
      </c>
      <c r="D1908">
        <v>241</v>
      </c>
      <c r="E1908">
        <v>164</v>
      </c>
      <c r="F1908">
        <v>290</v>
      </c>
      <c r="G1908">
        <v>0</v>
      </c>
      <c r="H1908">
        <v>9397</v>
      </c>
      <c r="I1908">
        <v>3</v>
      </c>
      <c r="J1908">
        <v>85</v>
      </c>
      <c r="K1908">
        <v>241</v>
      </c>
      <c r="L1908">
        <v>231</v>
      </c>
      <c r="M1908">
        <v>8.4666666670000001</v>
      </c>
      <c r="N1908">
        <v>0</v>
      </c>
      <c r="O1908">
        <v>0</v>
      </c>
      <c r="P1908" t="s">
        <v>100</v>
      </c>
      <c r="Q1908" t="s">
        <v>125</v>
      </c>
      <c r="R1908">
        <v>5</v>
      </c>
    </row>
    <row r="1909" spans="1:18" x14ac:dyDescent="0.3">
      <c r="A1909">
        <v>149414</v>
      </c>
      <c r="B1909" t="s">
        <v>22</v>
      </c>
      <c r="C1909" t="s">
        <v>17</v>
      </c>
      <c r="D1909">
        <v>4240</v>
      </c>
      <c r="E1909">
        <v>714</v>
      </c>
      <c r="F1909">
        <v>919</v>
      </c>
      <c r="G1909">
        <v>95</v>
      </c>
      <c r="H1909">
        <v>49256</v>
      </c>
      <c r="I1909">
        <v>26</v>
      </c>
      <c r="J1909">
        <v>38</v>
      </c>
      <c r="K1909">
        <v>814</v>
      </c>
      <c r="L1909">
        <v>830</v>
      </c>
      <c r="M1909">
        <v>8.4666666670000001</v>
      </c>
      <c r="N1909">
        <v>0</v>
      </c>
      <c r="O1909">
        <v>51</v>
      </c>
      <c r="P1909" t="s">
        <v>104</v>
      </c>
      <c r="Q1909" t="s">
        <v>123</v>
      </c>
      <c r="R1909">
        <v>9</v>
      </c>
    </row>
    <row r="1910" spans="1:18" x14ac:dyDescent="0.3">
      <c r="A1910">
        <v>79900</v>
      </c>
      <c r="B1910" t="s">
        <v>36</v>
      </c>
      <c r="C1910" t="s">
        <v>17</v>
      </c>
      <c r="D1910">
        <v>617</v>
      </c>
      <c r="E1910">
        <v>221</v>
      </c>
      <c r="F1910">
        <v>289</v>
      </c>
      <c r="G1910">
        <v>0</v>
      </c>
      <c r="H1910">
        <v>9366</v>
      </c>
      <c r="I1910">
        <v>2</v>
      </c>
      <c r="J1910">
        <v>75</v>
      </c>
      <c r="K1910">
        <v>247</v>
      </c>
      <c r="L1910">
        <v>249</v>
      </c>
      <c r="M1910">
        <v>24.222222219999999</v>
      </c>
      <c r="N1910">
        <v>0</v>
      </c>
      <c r="O1910">
        <v>68</v>
      </c>
      <c r="P1910" t="s">
        <v>92</v>
      </c>
      <c r="Q1910" t="s">
        <v>125</v>
      </c>
      <c r="R1910">
        <v>50</v>
      </c>
    </row>
    <row r="1911" spans="1:18" x14ac:dyDescent="0.3">
      <c r="A1911">
        <v>154158</v>
      </c>
      <c r="B1911" t="s">
        <v>22</v>
      </c>
      <c r="C1911" t="s">
        <v>17</v>
      </c>
      <c r="D1911">
        <v>838</v>
      </c>
      <c r="E1911">
        <v>163</v>
      </c>
      <c r="F1911">
        <v>241</v>
      </c>
      <c r="G1911">
        <v>5</v>
      </c>
      <c r="H1911">
        <v>6653</v>
      </c>
      <c r="I1911">
        <v>50</v>
      </c>
      <c r="J1911">
        <v>42</v>
      </c>
      <c r="K1911">
        <v>176</v>
      </c>
      <c r="L1911">
        <v>235</v>
      </c>
      <c r="M1911">
        <v>6.6666666670000003</v>
      </c>
      <c r="N1911">
        <v>0</v>
      </c>
      <c r="O1911">
        <v>61</v>
      </c>
      <c r="P1911" t="s">
        <v>92</v>
      </c>
      <c r="Q1911" t="s">
        <v>125</v>
      </c>
      <c r="R1911">
        <v>7</v>
      </c>
    </row>
    <row r="1912" spans="1:18" x14ac:dyDescent="0.3">
      <c r="A1912">
        <v>23146</v>
      </c>
      <c r="B1912" t="s">
        <v>47</v>
      </c>
      <c r="C1912" t="s">
        <v>14</v>
      </c>
      <c r="D1912">
        <v>688</v>
      </c>
      <c r="E1912">
        <v>402</v>
      </c>
      <c r="F1912">
        <v>475</v>
      </c>
      <c r="G1912">
        <v>0</v>
      </c>
      <c r="H1912">
        <v>16158</v>
      </c>
      <c r="I1912">
        <v>1</v>
      </c>
      <c r="J1912">
        <v>64</v>
      </c>
      <c r="K1912">
        <v>432</v>
      </c>
      <c r="L1912">
        <v>442</v>
      </c>
      <c r="M1912">
        <v>9.4</v>
      </c>
      <c r="N1912">
        <v>1</v>
      </c>
      <c r="O1912">
        <v>69</v>
      </c>
      <c r="P1912" t="s">
        <v>93</v>
      </c>
      <c r="Q1912" t="s">
        <v>120</v>
      </c>
      <c r="R1912">
        <v>5</v>
      </c>
    </row>
    <row r="1913" spans="1:18" x14ac:dyDescent="0.3">
      <c r="A1913">
        <v>1617</v>
      </c>
      <c r="B1913" t="s">
        <v>22</v>
      </c>
      <c r="C1913" t="s">
        <v>17</v>
      </c>
      <c r="D1913">
        <v>5970</v>
      </c>
      <c r="E1913">
        <v>1386</v>
      </c>
      <c r="F1913">
        <v>1273</v>
      </c>
      <c r="G1913">
        <v>98</v>
      </c>
      <c r="H1913">
        <v>62822</v>
      </c>
      <c r="I1913">
        <v>24</v>
      </c>
      <c r="J1913">
        <v>34</v>
      </c>
      <c r="K1913">
        <v>1496</v>
      </c>
      <c r="L1913">
        <v>1208</v>
      </c>
      <c r="M1913">
        <v>10.18181818</v>
      </c>
      <c r="N1913">
        <v>0</v>
      </c>
      <c r="O1913">
        <v>75</v>
      </c>
      <c r="P1913" t="s">
        <v>94</v>
      </c>
      <c r="Q1913" t="s">
        <v>122</v>
      </c>
      <c r="R1913">
        <v>15</v>
      </c>
    </row>
    <row r="1914" spans="1:18" x14ac:dyDescent="0.3">
      <c r="A1914">
        <v>68022</v>
      </c>
      <c r="B1914" t="s">
        <v>30</v>
      </c>
      <c r="C1914" t="s">
        <v>17</v>
      </c>
      <c r="D1914">
        <v>435</v>
      </c>
      <c r="E1914">
        <v>304</v>
      </c>
      <c r="F1914">
        <v>365</v>
      </c>
      <c r="G1914">
        <v>0</v>
      </c>
      <c r="H1914">
        <v>12197</v>
      </c>
      <c r="I1914">
        <v>0</v>
      </c>
      <c r="J1914">
        <v>62</v>
      </c>
      <c r="K1914">
        <v>322</v>
      </c>
      <c r="L1914">
        <v>325</v>
      </c>
      <c r="M1914">
        <v>10</v>
      </c>
      <c r="N1914">
        <v>0</v>
      </c>
      <c r="O1914">
        <v>66</v>
      </c>
      <c r="P1914" t="s">
        <v>104</v>
      </c>
      <c r="Q1914" t="s">
        <v>123</v>
      </c>
      <c r="R1914">
        <v>15</v>
      </c>
    </row>
    <row r="1915" spans="1:18" x14ac:dyDescent="0.3">
      <c r="A1915">
        <v>44705</v>
      </c>
      <c r="B1915" t="s">
        <v>13</v>
      </c>
      <c r="C1915" t="s">
        <v>17</v>
      </c>
      <c r="D1915">
        <v>677</v>
      </c>
      <c r="E1915">
        <v>242</v>
      </c>
      <c r="F1915">
        <v>302</v>
      </c>
      <c r="G1915">
        <v>2</v>
      </c>
      <c r="H1915">
        <v>13521</v>
      </c>
      <c r="I1915">
        <v>7</v>
      </c>
      <c r="J1915">
        <v>8</v>
      </c>
      <c r="K1915">
        <v>261</v>
      </c>
      <c r="L1915">
        <v>282</v>
      </c>
      <c r="M1915">
        <v>9.8000000000000007</v>
      </c>
      <c r="N1915">
        <v>28</v>
      </c>
      <c r="O1915">
        <v>71</v>
      </c>
      <c r="P1915" t="s">
        <v>89</v>
      </c>
      <c r="Q1915" t="s">
        <v>120</v>
      </c>
      <c r="R1915">
        <v>15</v>
      </c>
    </row>
    <row r="1916" spans="1:18" x14ac:dyDescent="0.3">
      <c r="A1916">
        <v>49943</v>
      </c>
      <c r="B1916" t="s">
        <v>13</v>
      </c>
      <c r="C1916" t="s">
        <v>14</v>
      </c>
      <c r="D1916">
        <v>980</v>
      </c>
      <c r="E1916">
        <v>335</v>
      </c>
      <c r="F1916">
        <v>435</v>
      </c>
      <c r="G1916">
        <v>12</v>
      </c>
      <c r="H1916">
        <v>14977</v>
      </c>
      <c r="I1916">
        <v>8</v>
      </c>
      <c r="J1916">
        <v>13</v>
      </c>
      <c r="K1916">
        <v>387</v>
      </c>
      <c r="L1916">
        <v>381</v>
      </c>
      <c r="M1916">
        <v>11</v>
      </c>
      <c r="N1916">
        <v>1</v>
      </c>
      <c r="O1916">
        <v>57</v>
      </c>
      <c r="P1916" t="s">
        <v>92</v>
      </c>
      <c r="Q1916" t="s">
        <v>125</v>
      </c>
      <c r="R1916">
        <v>10</v>
      </c>
    </row>
    <row r="1917" spans="1:18" x14ac:dyDescent="0.3">
      <c r="A1917">
        <v>24152</v>
      </c>
      <c r="B1917" t="s">
        <v>47</v>
      </c>
      <c r="C1917" t="s">
        <v>14</v>
      </c>
      <c r="D1917">
        <v>788</v>
      </c>
      <c r="E1917">
        <v>225</v>
      </c>
      <c r="F1917">
        <v>343</v>
      </c>
      <c r="G1917">
        <v>4</v>
      </c>
      <c r="H1917">
        <v>12754</v>
      </c>
      <c r="I1917">
        <v>2</v>
      </c>
      <c r="J1917">
        <v>47</v>
      </c>
      <c r="K1917">
        <v>275</v>
      </c>
      <c r="L1917">
        <v>299</v>
      </c>
      <c r="M1917">
        <v>6.7894736839999998</v>
      </c>
      <c r="N1917">
        <v>1</v>
      </c>
      <c r="O1917">
        <v>73</v>
      </c>
      <c r="P1917" t="s">
        <v>90</v>
      </c>
      <c r="Q1917" t="s">
        <v>121</v>
      </c>
      <c r="R1917">
        <v>8</v>
      </c>
    </row>
    <row r="1918" spans="1:18" x14ac:dyDescent="0.3">
      <c r="A1918">
        <v>136645</v>
      </c>
      <c r="B1918" t="s">
        <v>33</v>
      </c>
      <c r="C1918" t="s">
        <v>45</v>
      </c>
      <c r="D1918">
        <v>950</v>
      </c>
      <c r="E1918">
        <v>199</v>
      </c>
      <c r="F1918">
        <v>433</v>
      </c>
      <c r="G1918">
        <v>17</v>
      </c>
      <c r="H1918">
        <v>21071</v>
      </c>
      <c r="I1918">
        <v>33</v>
      </c>
      <c r="J1918">
        <v>11</v>
      </c>
      <c r="K1918">
        <v>371</v>
      </c>
      <c r="L1918">
        <v>361</v>
      </c>
      <c r="M1918">
        <v>9</v>
      </c>
      <c r="N1918">
        <v>1002</v>
      </c>
      <c r="O1918">
        <v>59</v>
      </c>
      <c r="P1918" t="s">
        <v>99</v>
      </c>
      <c r="Q1918" t="s">
        <v>122</v>
      </c>
      <c r="R1918">
        <v>10</v>
      </c>
    </row>
    <row r="1919" spans="1:18" x14ac:dyDescent="0.3">
      <c r="A1919">
        <v>58597</v>
      </c>
      <c r="B1919" t="s">
        <v>58</v>
      </c>
      <c r="C1919" t="s">
        <v>14</v>
      </c>
      <c r="D1919">
        <v>295</v>
      </c>
      <c r="E1919">
        <v>155</v>
      </c>
      <c r="F1919">
        <v>223</v>
      </c>
      <c r="G1919">
        <v>0</v>
      </c>
      <c r="H1919">
        <v>8290</v>
      </c>
      <c r="I1919">
        <v>1</v>
      </c>
      <c r="J1919">
        <v>81</v>
      </c>
      <c r="K1919">
        <v>161</v>
      </c>
      <c r="L1919">
        <v>199</v>
      </c>
      <c r="M1919">
        <v>25.11111111</v>
      </c>
      <c r="N1919">
        <v>1</v>
      </c>
      <c r="O1919">
        <v>80</v>
      </c>
      <c r="P1919" t="s">
        <v>105</v>
      </c>
      <c r="Q1919" t="s">
        <v>121</v>
      </c>
      <c r="R1919">
        <v>50</v>
      </c>
    </row>
    <row r="1920" spans="1:18" x14ac:dyDescent="0.3">
      <c r="A1920">
        <v>165628</v>
      </c>
      <c r="B1920" t="s">
        <v>22</v>
      </c>
      <c r="C1920" t="s">
        <v>14</v>
      </c>
      <c r="D1920">
        <v>1831</v>
      </c>
      <c r="E1920">
        <v>280</v>
      </c>
      <c r="F1920">
        <v>380</v>
      </c>
      <c r="G1920">
        <v>31</v>
      </c>
      <c r="H1920">
        <v>13119</v>
      </c>
      <c r="I1920">
        <v>22</v>
      </c>
      <c r="J1920">
        <v>41</v>
      </c>
      <c r="K1920">
        <v>324</v>
      </c>
      <c r="L1920">
        <v>313</v>
      </c>
      <c r="M1920">
        <v>5.1666666670000003</v>
      </c>
      <c r="N1920">
        <v>1</v>
      </c>
      <c r="O1920">
        <v>71</v>
      </c>
      <c r="P1920" t="s">
        <v>104</v>
      </c>
      <c r="Q1920" t="s">
        <v>123</v>
      </c>
      <c r="R1920">
        <v>5</v>
      </c>
    </row>
    <row r="1921" spans="1:18" x14ac:dyDescent="0.3">
      <c r="A1921">
        <v>45201</v>
      </c>
      <c r="B1921" t="s">
        <v>13</v>
      </c>
      <c r="C1921" t="s">
        <v>14</v>
      </c>
      <c r="D1921">
        <v>817</v>
      </c>
      <c r="E1921">
        <v>282</v>
      </c>
      <c r="F1921">
        <v>473</v>
      </c>
      <c r="G1921">
        <v>13</v>
      </c>
      <c r="H1921">
        <v>36395</v>
      </c>
      <c r="I1921">
        <v>6</v>
      </c>
      <c r="J1921">
        <v>9</v>
      </c>
      <c r="K1921">
        <v>288</v>
      </c>
      <c r="L1921">
        <v>413</v>
      </c>
      <c r="M1921">
        <v>7.6666666670000003</v>
      </c>
      <c r="N1921">
        <v>1</v>
      </c>
      <c r="O1921">
        <v>0</v>
      </c>
      <c r="P1921" t="s">
        <v>104</v>
      </c>
      <c r="Q1921" t="s">
        <v>123</v>
      </c>
      <c r="R1921">
        <v>11</v>
      </c>
    </row>
    <row r="1922" spans="1:18" x14ac:dyDescent="0.3">
      <c r="A1922">
        <v>34735</v>
      </c>
      <c r="B1922" t="s">
        <v>13</v>
      </c>
      <c r="C1922" t="s">
        <v>17</v>
      </c>
      <c r="D1922">
        <v>838</v>
      </c>
      <c r="E1922">
        <v>354</v>
      </c>
      <c r="F1922">
        <v>437</v>
      </c>
      <c r="G1922">
        <v>1</v>
      </c>
      <c r="H1922">
        <v>17115</v>
      </c>
      <c r="I1922">
        <v>8</v>
      </c>
      <c r="J1922">
        <v>22</v>
      </c>
      <c r="K1922">
        <v>374</v>
      </c>
      <c r="L1922">
        <v>402</v>
      </c>
      <c r="M1922">
        <v>15</v>
      </c>
      <c r="N1922">
        <v>0</v>
      </c>
      <c r="O1922">
        <v>61</v>
      </c>
      <c r="P1922" t="s">
        <v>99</v>
      </c>
      <c r="Q1922" t="s">
        <v>122</v>
      </c>
      <c r="R1922">
        <v>20</v>
      </c>
    </row>
    <row r="1923" spans="1:18" x14ac:dyDescent="0.3">
      <c r="A1923">
        <v>6845</v>
      </c>
      <c r="B1923" t="s">
        <v>42</v>
      </c>
      <c r="C1923" t="s">
        <v>17</v>
      </c>
      <c r="D1923">
        <v>551</v>
      </c>
      <c r="E1923">
        <v>232</v>
      </c>
      <c r="F1923">
        <v>310</v>
      </c>
      <c r="G1923">
        <v>0</v>
      </c>
      <c r="H1923">
        <v>11759</v>
      </c>
      <c r="I1923">
        <v>1</v>
      </c>
      <c r="J1923">
        <v>56</v>
      </c>
      <c r="K1923">
        <v>297</v>
      </c>
      <c r="L1923">
        <v>252</v>
      </c>
      <c r="M1923">
        <v>16.866666670000001</v>
      </c>
      <c r="N1923">
        <v>0</v>
      </c>
      <c r="O1923">
        <v>77</v>
      </c>
      <c r="P1923" t="s">
        <v>90</v>
      </c>
      <c r="Q1923" t="s">
        <v>121</v>
      </c>
      <c r="R1923">
        <v>20</v>
      </c>
    </row>
    <row r="1924" spans="1:18" x14ac:dyDescent="0.3">
      <c r="A1924">
        <v>181799</v>
      </c>
      <c r="B1924" t="s">
        <v>41</v>
      </c>
      <c r="C1924" t="s">
        <v>14</v>
      </c>
      <c r="D1924">
        <v>2049</v>
      </c>
      <c r="E1924">
        <v>442</v>
      </c>
      <c r="F1924">
        <v>626</v>
      </c>
      <c r="G1924">
        <v>51</v>
      </c>
      <c r="H1924">
        <v>24413</v>
      </c>
      <c r="I1924">
        <v>5</v>
      </c>
      <c r="J1924">
        <v>43</v>
      </c>
      <c r="K1924">
        <v>448</v>
      </c>
      <c r="L1924">
        <v>573</v>
      </c>
      <c r="M1924">
        <v>25.4</v>
      </c>
      <c r="N1924">
        <v>0</v>
      </c>
      <c r="O1924">
        <v>0</v>
      </c>
      <c r="P1924" t="s">
        <v>93</v>
      </c>
      <c r="Q1924" t="s">
        <v>120</v>
      </c>
      <c r="R1924">
        <v>35</v>
      </c>
    </row>
    <row r="1925" spans="1:18" x14ac:dyDescent="0.3">
      <c r="A1925">
        <v>88153</v>
      </c>
      <c r="B1925" t="s">
        <v>16</v>
      </c>
      <c r="C1925" t="s">
        <v>17</v>
      </c>
      <c r="D1925">
        <v>1380</v>
      </c>
      <c r="E1925">
        <v>385</v>
      </c>
      <c r="F1925">
        <v>485</v>
      </c>
      <c r="G1925">
        <v>11</v>
      </c>
      <c r="H1925">
        <v>16768</v>
      </c>
      <c r="I1925">
        <v>17</v>
      </c>
      <c r="J1925">
        <v>73</v>
      </c>
      <c r="K1925">
        <v>449</v>
      </c>
      <c r="L1925">
        <v>417</v>
      </c>
      <c r="M1925">
        <v>8.0625</v>
      </c>
      <c r="N1925">
        <v>2</v>
      </c>
      <c r="O1925">
        <v>49</v>
      </c>
      <c r="P1925" t="s">
        <v>91</v>
      </c>
      <c r="Q1925" t="s">
        <v>122</v>
      </c>
      <c r="R1925">
        <v>13</v>
      </c>
    </row>
    <row r="1926" spans="1:18" x14ac:dyDescent="0.3">
      <c r="A1926">
        <v>92514</v>
      </c>
      <c r="B1926" t="s">
        <v>16</v>
      </c>
      <c r="C1926" t="s">
        <v>17</v>
      </c>
      <c r="D1926">
        <v>1499</v>
      </c>
      <c r="E1926">
        <v>408</v>
      </c>
      <c r="F1926">
        <v>479</v>
      </c>
      <c r="G1926">
        <v>32</v>
      </c>
      <c r="H1926">
        <v>15991</v>
      </c>
      <c r="I1926">
        <v>2</v>
      </c>
      <c r="J1926">
        <v>71</v>
      </c>
      <c r="K1926">
        <v>419</v>
      </c>
      <c r="L1926">
        <v>444</v>
      </c>
      <c r="M1926">
        <v>9.1999999999999993</v>
      </c>
      <c r="N1926">
        <v>0</v>
      </c>
      <c r="O1926">
        <v>28</v>
      </c>
      <c r="P1926" t="s">
        <v>94</v>
      </c>
      <c r="Q1926" t="s">
        <v>122</v>
      </c>
      <c r="R1926">
        <v>15</v>
      </c>
    </row>
    <row r="1927" spans="1:18" x14ac:dyDescent="0.3">
      <c r="A1927">
        <v>183954</v>
      </c>
      <c r="B1927" t="s">
        <v>41</v>
      </c>
      <c r="C1927" t="s">
        <v>14</v>
      </c>
      <c r="D1927">
        <v>507</v>
      </c>
      <c r="E1927">
        <v>243</v>
      </c>
      <c r="F1927">
        <v>326</v>
      </c>
      <c r="G1927">
        <v>0</v>
      </c>
      <c r="H1927">
        <v>10337</v>
      </c>
      <c r="I1927">
        <v>1</v>
      </c>
      <c r="J1927">
        <v>59</v>
      </c>
      <c r="K1927">
        <v>335</v>
      </c>
      <c r="L1927">
        <v>265</v>
      </c>
      <c r="M1927">
        <v>11.66666667</v>
      </c>
      <c r="N1927">
        <v>0</v>
      </c>
      <c r="O1927">
        <v>75</v>
      </c>
      <c r="P1927" t="s">
        <v>98</v>
      </c>
      <c r="Q1927" t="s">
        <v>120</v>
      </c>
      <c r="R1927">
        <v>10</v>
      </c>
    </row>
    <row r="1928" spans="1:18" x14ac:dyDescent="0.3">
      <c r="A1928">
        <v>141134</v>
      </c>
      <c r="B1928" t="s">
        <v>24</v>
      </c>
      <c r="C1928" t="s">
        <v>14</v>
      </c>
      <c r="D1928">
        <v>603</v>
      </c>
      <c r="E1928">
        <v>199</v>
      </c>
      <c r="F1928">
        <v>280</v>
      </c>
      <c r="G1928">
        <v>1</v>
      </c>
      <c r="H1928">
        <v>12768</v>
      </c>
      <c r="I1928">
        <v>9</v>
      </c>
      <c r="J1928">
        <v>9</v>
      </c>
      <c r="K1928">
        <v>261</v>
      </c>
      <c r="L1928">
        <v>233</v>
      </c>
      <c r="M1928">
        <v>6.3333333329999997</v>
      </c>
      <c r="N1928">
        <v>1</v>
      </c>
      <c r="O1928">
        <v>71</v>
      </c>
      <c r="P1928" t="s">
        <v>103</v>
      </c>
      <c r="Q1928" t="s">
        <v>123</v>
      </c>
      <c r="R1928">
        <v>9</v>
      </c>
    </row>
    <row r="1929" spans="1:18" x14ac:dyDescent="0.3">
      <c r="A1929">
        <v>66532</v>
      </c>
      <c r="B1929" t="s">
        <v>30</v>
      </c>
      <c r="C1929" t="s">
        <v>14</v>
      </c>
      <c r="D1929">
        <v>407</v>
      </c>
      <c r="E1929">
        <v>318</v>
      </c>
      <c r="F1929">
        <v>399</v>
      </c>
      <c r="G1929">
        <v>0</v>
      </c>
      <c r="H1929">
        <v>12183</v>
      </c>
      <c r="I1929">
        <v>3</v>
      </c>
      <c r="J1929">
        <v>75</v>
      </c>
      <c r="K1929">
        <v>324</v>
      </c>
      <c r="L1929">
        <v>383</v>
      </c>
      <c r="M1929">
        <v>5</v>
      </c>
      <c r="N1929">
        <v>1</v>
      </c>
      <c r="O1929">
        <v>29</v>
      </c>
      <c r="P1929" t="s">
        <v>103</v>
      </c>
      <c r="Q1929" t="s">
        <v>123</v>
      </c>
      <c r="R1929">
        <v>2</v>
      </c>
    </row>
    <row r="1930" spans="1:18" x14ac:dyDescent="0.3">
      <c r="A1930">
        <v>7924</v>
      </c>
      <c r="B1930" t="s">
        <v>21</v>
      </c>
      <c r="C1930" t="s">
        <v>17</v>
      </c>
      <c r="D1930">
        <v>471</v>
      </c>
      <c r="E1930">
        <v>230</v>
      </c>
      <c r="F1930">
        <v>302</v>
      </c>
      <c r="G1930">
        <v>1</v>
      </c>
      <c r="H1930">
        <v>10209</v>
      </c>
      <c r="I1930">
        <v>2</v>
      </c>
      <c r="J1930">
        <v>80</v>
      </c>
      <c r="K1930">
        <v>268</v>
      </c>
      <c r="L1930">
        <v>273</v>
      </c>
      <c r="M1930">
        <v>9</v>
      </c>
      <c r="N1930">
        <v>0</v>
      </c>
      <c r="O1930">
        <v>78</v>
      </c>
      <c r="P1930" t="s">
        <v>97</v>
      </c>
      <c r="Q1930">
        <v>0</v>
      </c>
      <c r="R1930">
        <v>12</v>
      </c>
    </row>
    <row r="1931" spans="1:18" x14ac:dyDescent="0.3">
      <c r="A1931">
        <v>27890</v>
      </c>
      <c r="B1931" t="s">
        <v>40</v>
      </c>
      <c r="C1931" t="s">
        <v>17</v>
      </c>
      <c r="D1931">
        <v>929</v>
      </c>
      <c r="E1931">
        <v>403</v>
      </c>
      <c r="F1931">
        <v>467</v>
      </c>
      <c r="G1931">
        <v>8</v>
      </c>
      <c r="H1931">
        <v>15864</v>
      </c>
      <c r="I1931">
        <v>2</v>
      </c>
      <c r="J1931">
        <v>61</v>
      </c>
      <c r="K1931">
        <v>420</v>
      </c>
      <c r="L1931">
        <v>418</v>
      </c>
      <c r="M1931">
        <v>7.8333333329999997</v>
      </c>
      <c r="N1931">
        <v>0</v>
      </c>
      <c r="O1931">
        <v>49</v>
      </c>
      <c r="P1931" t="s">
        <v>95</v>
      </c>
      <c r="Q1931" t="s">
        <v>121</v>
      </c>
      <c r="R1931">
        <v>10</v>
      </c>
    </row>
    <row r="1932" spans="1:18" x14ac:dyDescent="0.3">
      <c r="A1932">
        <v>58649</v>
      </c>
      <c r="B1932" t="s">
        <v>58</v>
      </c>
      <c r="C1932" t="s">
        <v>17</v>
      </c>
      <c r="D1932">
        <v>521</v>
      </c>
      <c r="E1932">
        <v>258</v>
      </c>
      <c r="F1932">
        <v>371</v>
      </c>
      <c r="G1932">
        <v>0</v>
      </c>
      <c r="H1932">
        <v>13218</v>
      </c>
      <c r="I1932">
        <v>0</v>
      </c>
      <c r="J1932">
        <v>87</v>
      </c>
      <c r="K1932">
        <v>330</v>
      </c>
      <c r="L1932">
        <v>315</v>
      </c>
      <c r="M1932">
        <v>8.75</v>
      </c>
      <c r="N1932">
        <v>0</v>
      </c>
      <c r="O1932">
        <v>75</v>
      </c>
      <c r="P1932" t="s">
        <v>89</v>
      </c>
      <c r="Q1932" t="s">
        <v>120</v>
      </c>
      <c r="R1932">
        <v>10</v>
      </c>
    </row>
    <row r="1933" spans="1:18" x14ac:dyDescent="0.3">
      <c r="A1933">
        <v>47371</v>
      </c>
      <c r="B1933" t="s">
        <v>44</v>
      </c>
      <c r="C1933" t="s">
        <v>17</v>
      </c>
      <c r="D1933">
        <v>288</v>
      </c>
      <c r="E1933">
        <v>129</v>
      </c>
      <c r="F1933">
        <v>167</v>
      </c>
      <c r="G1933">
        <v>0</v>
      </c>
      <c r="H1933">
        <v>7079</v>
      </c>
      <c r="I1933">
        <v>0</v>
      </c>
      <c r="J1933">
        <v>96</v>
      </c>
      <c r="K1933">
        <v>164</v>
      </c>
      <c r="L1933">
        <v>131</v>
      </c>
      <c r="M1933">
        <v>5.2857142860000002</v>
      </c>
      <c r="N1933">
        <v>0</v>
      </c>
      <c r="O1933">
        <v>76</v>
      </c>
      <c r="P1933" t="s">
        <v>98</v>
      </c>
      <c r="Q1933" t="s">
        <v>120</v>
      </c>
      <c r="R1933">
        <v>5</v>
      </c>
    </row>
    <row r="1934" spans="1:18" x14ac:dyDescent="0.3">
      <c r="A1934">
        <v>26887</v>
      </c>
      <c r="B1934" t="s">
        <v>40</v>
      </c>
      <c r="C1934" t="s">
        <v>17</v>
      </c>
      <c r="D1934">
        <v>914</v>
      </c>
      <c r="E1934">
        <v>522</v>
      </c>
      <c r="F1934">
        <v>560</v>
      </c>
      <c r="G1934">
        <v>1</v>
      </c>
      <c r="H1934">
        <v>17163</v>
      </c>
      <c r="I1934">
        <v>3</v>
      </c>
      <c r="J1934">
        <v>30</v>
      </c>
      <c r="K1934">
        <v>542</v>
      </c>
      <c r="L1934">
        <v>540</v>
      </c>
      <c r="M1934">
        <v>25</v>
      </c>
      <c r="N1934">
        <v>28</v>
      </c>
      <c r="O1934">
        <v>49</v>
      </c>
      <c r="P1934" t="s">
        <v>94</v>
      </c>
      <c r="Q1934" t="s">
        <v>122</v>
      </c>
      <c r="R1934">
        <v>30</v>
      </c>
    </row>
    <row r="1935" spans="1:18" x14ac:dyDescent="0.3">
      <c r="A1935">
        <v>80577</v>
      </c>
      <c r="B1935" t="s">
        <v>36</v>
      </c>
      <c r="C1935" t="s">
        <v>17</v>
      </c>
      <c r="D1935">
        <v>466</v>
      </c>
      <c r="E1935">
        <v>270</v>
      </c>
      <c r="F1935">
        <v>354</v>
      </c>
      <c r="G1935">
        <v>0</v>
      </c>
      <c r="H1935">
        <v>11581</v>
      </c>
      <c r="I1935">
        <v>2</v>
      </c>
      <c r="J1935">
        <v>78</v>
      </c>
      <c r="K1935">
        <v>309</v>
      </c>
      <c r="L1935">
        <v>318</v>
      </c>
      <c r="M1935">
        <v>11.66666667</v>
      </c>
      <c r="N1935">
        <v>0</v>
      </c>
      <c r="O1935">
        <v>37</v>
      </c>
      <c r="P1935" t="s">
        <v>97</v>
      </c>
      <c r="Q1935">
        <v>0</v>
      </c>
      <c r="R1935">
        <v>10</v>
      </c>
    </row>
    <row r="1936" spans="1:18" x14ac:dyDescent="0.3">
      <c r="A1936">
        <v>61933</v>
      </c>
      <c r="B1936" t="s">
        <v>34</v>
      </c>
      <c r="C1936" t="s">
        <v>14</v>
      </c>
      <c r="D1936">
        <v>534</v>
      </c>
      <c r="E1936">
        <v>292</v>
      </c>
      <c r="F1936">
        <v>388</v>
      </c>
      <c r="G1936">
        <v>2</v>
      </c>
      <c r="H1936">
        <v>13534</v>
      </c>
      <c r="I1936">
        <v>5</v>
      </c>
      <c r="J1936">
        <v>70</v>
      </c>
      <c r="K1936">
        <v>306</v>
      </c>
      <c r="L1936">
        <v>363</v>
      </c>
      <c r="M1936">
        <v>20</v>
      </c>
      <c r="N1936">
        <v>0</v>
      </c>
      <c r="O1936">
        <v>0</v>
      </c>
      <c r="P1936" t="s">
        <v>89</v>
      </c>
      <c r="Q1936" t="s">
        <v>120</v>
      </c>
      <c r="R1936">
        <v>20</v>
      </c>
    </row>
    <row r="1937" spans="1:18" x14ac:dyDescent="0.3">
      <c r="A1937">
        <v>174358</v>
      </c>
      <c r="B1937" t="s">
        <v>51</v>
      </c>
      <c r="C1937" t="s">
        <v>14</v>
      </c>
      <c r="D1937">
        <v>1550</v>
      </c>
      <c r="E1937">
        <v>456</v>
      </c>
      <c r="F1937">
        <v>709</v>
      </c>
      <c r="G1937">
        <v>24</v>
      </c>
      <c r="H1937">
        <v>22772</v>
      </c>
      <c r="I1937">
        <v>8</v>
      </c>
      <c r="J1937">
        <v>39</v>
      </c>
      <c r="K1937">
        <v>613</v>
      </c>
      <c r="L1937">
        <v>549</v>
      </c>
      <c r="M1937">
        <v>17.5</v>
      </c>
      <c r="N1937">
        <v>1</v>
      </c>
      <c r="O1937">
        <v>55</v>
      </c>
      <c r="P1937" t="s">
        <v>91</v>
      </c>
      <c r="Q1937" t="s">
        <v>122</v>
      </c>
      <c r="R1937">
        <v>10</v>
      </c>
    </row>
    <row r="1938" spans="1:18" x14ac:dyDescent="0.3">
      <c r="A1938">
        <v>133555</v>
      </c>
      <c r="B1938" t="s">
        <v>42</v>
      </c>
      <c r="C1938" t="s">
        <v>17</v>
      </c>
      <c r="D1938">
        <v>575</v>
      </c>
      <c r="E1938">
        <v>231</v>
      </c>
      <c r="F1938">
        <v>269</v>
      </c>
      <c r="G1938">
        <v>0</v>
      </c>
      <c r="H1938">
        <v>9659</v>
      </c>
      <c r="I1938">
        <v>5</v>
      </c>
      <c r="J1938">
        <v>58</v>
      </c>
      <c r="K1938">
        <v>245</v>
      </c>
      <c r="L1938">
        <v>248</v>
      </c>
      <c r="M1938">
        <v>15</v>
      </c>
      <c r="N1938">
        <v>0</v>
      </c>
      <c r="O1938">
        <v>50</v>
      </c>
      <c r="P1938" t="s">
        <v>90</v>
      </c>
      <c r="Q1938" t="s">
        <v>121</v>
      </c>
      <c r="R1938">
        <v>21</v>
      </c>
    </row>
    <row r="1939" spans="1:18" x14ac:dyDescent="0.3">
      <c r="A1939">
        <v>82457</v>
      </c>
      <c r="B1939" t="s">
        <v>57</v>
      </c>
      <c r="C1939" t="s">
        <v>17</v>
      </c>
      <c r="D1939">
        <v>687</v>
      </c>
      <c r="E1939">
        <v>230</v>
      </c>
      <c r="F1939">
        <v>267</v>
      </c>
      <c r="G1939">
        <v>0</v>
      </c>
      <c r="H1939">
        <v>11087</v>
      </c>
      <c r="I1939">
        <v>6</v>
      </c>
      <c r="J1939">
        <v>73</v>
      </c>
      <c r="K1939">
        <v>219</v>
      </c>
      <c r="L1939">
        <v>261</v>
      </c>
      <c r="M1939">
        <v>4.5921052629999997</v>
      </c>
      <c r="N1939">
        <v>0</v>
      </c>
      <c r="O1939">
        <v>44</v>
      </c>
      <c r="P1939" t="s">
        <v>102</v>
      </c>
      <c r="Q1939" t="s">
        <v>123</v>
      </c>
      <c r="R1939">
        <v>5</v>
      </c>
    </row>
    <row r="1940" spans="1:18" x14ac:dyDescent="0.3">
      <c r="A1940">
        <v>23065</v>
      </c>
      <c r="B1940" t="s">
        <v>47</v>
      </c>
      <c r="C1940" t="s">
        <v>17</v>
      </c>
      <c r="D1940">
        <v>810</v>
      </c>
      <c r="E1940">
        <v>408</v>
      </c>
      <c r="F1940">
        <v>469</v>
      </c>
      <c r="G1940">
        <v>1</v>
      </c>
      <c r="H1940">
        <v>15766</v>
      </c>
      <c r="I1940">
        <v>3</v>
      </c>
      <c r="J1940">
        <v>53</v>
      </c>
      <c r="K1940">
        <v>421</v>
      </c>
      <c r="L1940">
        <v>455</v>
      </c>
      <c r="M1940">
        <v>12.83333333</v>
      </c>
      <c r="N1940">
        <v>0</v>
      </c>
      <c r="O1940">
        <v>49</v>
      </c>
      <c r="P1940" t="s">
        <v>94</v>
      </c>
      <c r="Q1940" t="s">
        <v>122</v>
      </c>
      <c r="R1940">
        <v>20</v>
      </c>
    </row>
    <row r="1941" spans="1:18" x14ac:dyDescent="0.3">
      <c r="A1941">
        <v>88856</v>
      </c>
      <c r="B1941" t="s">
        <v>16</v>
      </c>
      <c r="C1941" t="s">
        <v>17</v>
      </c>
      <c r="D1941">
        <v>2347</v>
      </c>
      <c r="E1941">
        <v>615</v>
      </c>
      <c r="F1941">
        <v>870</v>
      </c>
      <c r="G1941">
        <v>68</v>
      </c>
      <c r="H1941">
        <v>61923</v>
      </c>
      <c r="I1941">
        <v>13</v>
      </c>
      <c r="J1941">
        <v>63</v>
      </c>
      <c r="K1941">
        <v>736</v>
      </c>
      <c r="L1941">
        <v>786</v>
      </c>
      <c r="M1941">
        <v>3.0555555559999998</v>
      </c>
      <c r="N1941">
        <v>2</v>
      </c>
      <c r="O1941">
        <v>62</v>
      </c>
      <c r="P1941" t="s">
        <v>94</v>
      </c>
      <c r="Q1941" t="s">
        <v>122</v>
      </c>
      <c r="R1941">
        <v>4</v>
      </c>
    </row>
    <row r="1942" spans="1:18" x14ac:dyDescent="0.3">
      <c r="A1942">
        <v>168393</v>
      </c>
      <c r="B1942" t="s">
        <v>22</v>
      </c>
      <c r="C1942" t="s">
        <v>14</v>
      </c>
      <c r="D1942">
        <v>2298</v>
      </c>
      <c r="E1942">
        <v>290</v>
      </c>
      <c r="F1942">
        <v>322</v>
      </c>
      <c r="G1942">
        <v>72</v>
      </c>
      <c r="H1942">
        <v>13270</v>
      </c>
      <c r="I1942">
        <v>21</v>
      </c>
      <c r="J1942">
        <v>51</v>
      </c>
      <c r="K1942">
        <v>302</v>
      </c>
      <c r="L1942">
        <v>308</v>
      </c>
      <c r="M1942">
        <v>25</v>
      </c>
      <c r="N1942">
        <v>4</v>
      </c>
      <c r="O1942">
        <v>57</v>
      </c>
      <c r="P1942" t="s">
        <v>104</v>
      </c>
      <c r="Q1942" t="s">
        <v>123</v>
      </c>
      <c r="R1942">
        <v>25</v>
      </c>
    </row>
    <row r="1943" spans="1:18" x14ac:dyDescent="0.3">
      <c r="A1943">
        <v>143936</v>
      </c>
      <c r="B1943" t="s">
        <v>22</v>
      </c>
      <c r="C1943" t="s">
        <v>14</v>
      </c>
      <c r="D1943">
        <v>4956</v>
      </c>
      <c r="E1943">
        <v>805</v>
      </c>
      <c r="F1943">
        <v>1058</v>
      </c>
      <c r="G1943">
        <v>95</v>
      </c>
      <c r="H1943">
        <v>64234</v>
      </c>
      <c r="I1943">
        <v>15</v>
      </c>
      <c r="J1943">
        <v>31</v>
      </c>
      <c r="K1943">
        <v>1081</v>
      </c>
      <c r="L1943">
        <v>861</v>
      </c>
      <c r="M1943">
        <v>32.5</v>
      </c>
      <c r="N1943">
        <v>1</v>
      </c>
      <c r="O1943">
        <v>46</v>
      </c>
      <c r="P1943" t="s">
        <v>96</v>
      </c>
      <c r="Q1943" t="s">
        <v>123</v>
      </c>
      <c r="R1943">
        <v>55</v>
      </c>
    </row>
    <row r="1944" spans="1:18" x14ac:dyDescent="0.3">
      <c r="A1944">
        <v>86436</v>
      </c>
      <c r="B1944" t="s">
        <v>46</v>
      </c>
      <c r="C1944" t="s">
        <v>14</v>
      </c>
      <c r="D1944">
        <v>857</v>
      </c>
      <c r="E1944">
        <v>245</v>
      </c>
      <c r="F1944">
        <v>320</v>
      </c>
      <c r="G1944">
        <v>0</v>
      </c>
      <c r="H1944">
        <v>12951</v>
      </c>
      <c r="I1944">
        <v>0</v>
      </c>
      <c r="J1944">
        <v>62</v>
      </c>
      <c r="K1944">
        <v>282</v>
      </c>
      <c r="L1944">
        <v>275</v>
      </c>
      <c r="M1944">
        <v>5.628571429</v>
      </c>
      <c r="N1944">
        <v>1</v>
      </c>
      <c r="O1944">
        <v>67</v>
      </c>
      <c r="P1944" t="s">
        <v>91</v>
      </c>
      <c r="Q1944" t="s">
        <v>122</v>
      </c>
      <c r="R1944">
        <v>5</v>
      </c>
    </row>
    <row r="1945" spans="1:18" x14ac:dyDescent="0.3">
      <c r="A1945">
        <v>138311</v>
      </c>
      <c r="B1945" t="s">
        <v>56</v>
      </c>
      <c r="C1945" t="s">
        <v>17</v>
      </c>
      <c r="D1945">
        <v>1708</v>
      </c>
      <c r="E1945">
        <v>437</v>
      </c>
      <c r="F1945">
        <v>684</v>
      </c>
      <c r="G1945">
        <v>36</v>
      </c>
      <c r="H1945">
        <v>29098</v>
      </c>
      <c r="I1945">
        <v>7</v>
      </c>
      <c r="J1945">
        <v>19</v>
      </c>
      <c r="K1945">
        <v>586</v>
      </c>
      <c r="L1945">
        <v>551</v>
      </c>
      <c r="M1945">
        <v>9.769230769</v>
      </c>
      <c r="N1945">
        <v>2</v>
      </c>
      <c r="O1945">
        <v>83</v>
      </c>
      <c r="P1945" t="s">
        <v>94</v>
      </c>
      <c r="Q1945" t="s">
        <v>122</v>
      </c>
      <c r="R1945">
        <v>20</v>
      </c>
    </row>
    <row r="1946" spans="1:18" x14ac:dyDescent="0.3">
      <c r="A1946">
        <v>123469</v>
      </c>
      <c r="B1946" t="s">
        <v>21</v>
      </c>
      <c r="C1946" t="s">
        <v>14</v>
      </c>
      <c r="D1946">
        <v>561</v>
      </c>
      <c r="E1946">
        <v>493</v>
      </c>
      <c r="F1946">
        <v>540</v>
      </c>
      <c r="G1946">
        <v>1</v>
      </c>
      <c r="H1946">
        <v>16623</v>
      </c>
      <c r="I1946">
        <v>5</v>
      </c>
      <c r="J1946">
        <v>68</v>
      </c>
      <c r="K1946">
        <v>529</v>
      </c>
      <c r="L1946">
        <v>506</v>
      </c>
      <c r="M1946">
        <v>5.2</v>
      </c>
      <c r="N1946">
        <v>0</v>
      </c>
      <c r="O1946">
        <v>0</v>
      </c>
      <c r="P1946" t="s">
        <v>90</v>
      </c>
      <c r="Q1946" t="s">
        <v>121</v>
      </c>
      <c r="R1946">
        <v>5</v>
      </c>
    </row>
    <row r="1947" spans="1:18" x14ac:dyDescent="0.3">
      <c r="A1947">
        <v>135341</v>
      </c>
      <c r="B1947" t="s">
        <v>56</v>
      </c>
      <c r="C1947" t="s">
        <v>17</v>
      </c>
      <c r="D1947">
        <v>700</v>
      </c>
      <c r="E1947">
        <v>205</v>
      </c>
      <c r="F1947">
        <v>295</v>
      </c>
      <c r="G1947">
        <v>0</v>
      </c>
      <c r="H1947">
        <v>12713</v>
      </c>
      <c r="I1947">
        <v>9</v>
      </c>
      <c r="J1947">
        <v>12</v>
      </c>
      <c r="K1947">
        <v>221</v>
      </c>
      <c r="L1947">
        <v>276</v>
      </c>
      <c r="M1947">
        <v>12.85714286</v>
      </c>
      <c r="N1947">
        <v>0</v>
      </c>
      <c r="O1947">
        <v>0</v>
      </c>
      <c r="P1947" t="s">
        <v>89</v>
      </c>
      <c r="Q1947" t="s">
        <v>120</v>
      </c>
      <c r="R1947">
        <v>12</v>
      </c>
    </row>
    <row r="1948" spans="1:18" x14ac:dyDescent="0.3">
      <c r="A1948">
        <v>33284</v>
      </c>
      <c r="B1948" t="s">
        <v>13</v>
      </c>
      <c r="C1948" t="s">
        <v>14</v>
      </c>
      <c r="D1948">
        <v>696</v>
      </c>
      <c r="E1948">
        <v>303</v>
      </c>
      <c r="F1948">
        <v>369</v>
      </c>
      <c r="G1948">
        <v>1</v>
      </c>
      <c r="H1948">
        <v>11637</v>
      </c>
      <c r="I1948">
        <v>1</v>
      </c>
      <c r="J1948">
        <v>65</v>
      </c>
      <c r="K1948">
        <v>339</v>
      </c>
      <c r="L1948">
        <v>323</v>
      </c>
      <c r="M1948">
        <v>22.5</v>
      </c>
      <c r="N1948">
        <v>1</v>
      </c>
      <c r="O1948">
        <v>67</v>
      </c>
      <c r="P1948" t="s">
        <v>93</v>
      </c>
      <c r="Q1948" t="s">
        <v>120</v>
      </c>
      <c r="R1948">
        <v>20</v>
      </c>
    </row>
    <row r="1949" spans="1:18" x14ac:dyDescent="0.3">
      <c r="A1949">
        <v>180837</v>
      </c>
      <c r="B1949" t="s">
        <v>41</v>
      </c>
      <c r="C1949" t="s">
        <v>14</v>
      </c>
      <c r="D1949">
        <v>1039</v>
      </c>
      <c r="E1949">
        <v>279</v>
      </c>
      <c r="F1949">
        <v>435</v>
      </c>
      <c r="G1949">
        <v>4</v>
      </c>
      <c r="H1949">
        <v>15485</v>
      </c>
      <c r="I1949">
        <v>2</v>
      </c>
      <c r="J1949">
        <v>58</v>
      </c>
      <c r="K1949">
        <v>376</v>
      </c>
      <c r="L1949">
        <v>338</v>
      </c>
      <c r="M1949">
        <v>25</v>
      </c>
      <c r="N1949">
        <v>1</v>
      </c>
      <c r="O1949">
        <v>66</v>
      </c>
      <c r="P1949" t="s">
        <v>89</v>
      </c>
      <c r="Q1949" t="s">
        <v>120</v>
      </c>
      <c r="R1949">
        <v>50</v>
      </c>
    </row>
    <row r="1950" spans="1:18" x14ac:dyDescent="0.3">
      <c r="A1950">
        <v>37747</v>
      </c>
      <c r="B1950" t="s">
        <v>13</v>
      </c>
      <c r="C1950" t="s">
        <v>14</v>
      </c>
      <c r="D1950">
        <v>1909</v>
      </c>
      <c r="E1950">
        <v>473</v>
      </c>
      <c r="F1950">
        <v>779</v>
      </c>
      <c r="G1950">
        <v>45</v>
      </c>
      <c r="H1950">
        <v>25255</v>
      </c>
      <c r="I1950">
        <v>32</v>
      </c>
      <c r="J1950">
        <v>34</v>
      </c>
      <c r="K1950">
        <v>688</v>
      </c>
      <c r="L1950">
        <v>648</v>
      </c>
      <c r="M1950">
        <v>13.375</v>
      </c>
      <c r="N1950">
        <v>1</v>
      </c>
      <c r="O1950">
        <v>37</v>
      </c>
      <c r="P1950" t="s">
        <v>96</v>
      </c>
      <c r="Q1950" t="s">
        <v>123</v>
      </c>
      <c r="R1950">
        <v>18</v>
      </c>
    </row>
    <row r="1951" spans="1:18" x14ac:dyDescent="0.3">
      <c r="A1951">
        <v>108983</v>
      </c>
      <c r="B1951" t="s">
        <v>50</v>
      </c>
      <c r="C1951" t="s">
        <v>14</v>
      </c>
      <c r="D1951">
        <v>535</v>
      </c>
      <c r="E1951">
        <v>165</v>
      </c>
      <c r="F1951">
        <v>199</v>
      </c>
      <c r="G1951">
        <v>0</v>
      </c>
      <c r="H1951">
        <v>7220</v>
      </c>
      <c r="I1951">
        <v>0</v>
      </c>
      <c r="J1951">
        <v>92</v>
      </c>
      <c r="K1951">
        <v>154</v>
      </c>
      <c r="L1951">
        <v>200</v>
      </c>
      <c r="M1951">
        <v>12</v>
      </c>
      <c r="N1951">
        <v>0</v>
      </c>
      <c r="O1951">
        <v>73</v>
      </c>
      <c r="P1951" t="s">
        <v>89</v>
      </c>
      <c r="Q1951" t="s">
        <v>120</v>
      </c>
      <c r="R1951">
        <v>17</v>
      </c>
    </row>
    <row r="1952" spans="1:18" x14ac:dyDescent="0.3">
      <c r="A1952">
        <v>34591</v>
      </c>
      <c r="B1952" t="s">
        <v>13</v>
      </c>
      <c r="C1952" t="s">
        <v>14</v>
      </c>
      <c r="D1952">
        <v>835</v>
      </c>
      <c r="E1952">
        <v>413</v>
      </c>
      <c r="F1952">
        <v>410</v>
      </c>
      <c r="G1952">
        <v>0</v>
      </c>
      <c r="H1952">
        <v>14004</v>
      </c>
      <c r="I1952">
        <v>7</v>
      </c>
      <c r="J1952">
        <v>20</v>
      </c>
      <c r="K1952">
        <v>414</v>
      </c>
      <c r="L1952">
        <v>429</v>
      </c>
      <c r="M1952">
        <v>19.666666670000001</v>
      </c>
      <c r="N1952">
        <v>1</v>
      </c>
      <c r="O1952">
        <v>63</v>
      </c>
      <c r="P1952" t="s">
        <v>91</v>
      </c>
      <c r="Q1952" t="s">
        <v>122</v>
      </c>
      <c r="R1952">
        <v>23</v>
      </c>
    </row>
    <row r="1953" spans="1:18" x14ac:dyDescent="0.3">
      <c r="A1953">
        <v>100691</v>
      </c>
      <c r="B1953" t="s">
        <v>37</v>
      </c>
      <c r="C1953" t="s">
        <v>14</v>
      </c>
      <c r="D1953">
        <v>553</v>
      </c>
      <c r="E1953">
        <v>196</v>
      </c>
      <c r="F1953">
        <v>236</v>
      </c>
      <c r="G1953">
        <v>0</v>
      </c>
      <c r="H1953">
        <v>9705</v>
      </c>
      <c r="I1953">
        <v>1</v>
      </c>
      <c r="J1953">
        <v>76</v>
      </c>
      <c r="K1953">
        <v>193</v>
      </c>
      <c r="L1953">
        <v>236</v>
      </c>
      <c r="M1953">
        <v>4</v>
      </c>
      <c r="N1953">
        <v>0</v>
      </c>
      <c r="O1953">
        <v>84</v>
      </c>
      <c r="P1953" t="s">
        <v>98</v>
      </c>
      <c r="Q1953" t="s">
        <v>120</v>
      </c>
      <c r="R1953">
        <v>5</v>
      </c>
    </row>
    <row r="1954" spans="1:18" x14ac:dyDescent="0.3">
      <c r="A1954">
        <v>95347</v>
      </c>
      <c r="B1954" t="s">
        <v>16</v>
      </c>
      <c r="C1954" t="s">
        <v>14</v>
      </c>
      <c r="D1954">
        <v>652</v>
      </c>
      <c r="E1954">
        <v>247</v>
      </c>
      <c r="F1954">
        <v>381</v>
      </c>
      <c r="G1954">
        <v>0</v>
      </c>
      <c r="H1954">
        <v>13469</v>
      </c>
      <c r="I1954">
        <v>1</v>
      </c>
      <c r="J1954">
        <v>72</v>
      </c>
      <c r="K1954">
        <v>354</v>
      </c>
      <c r="L1954">
        <v>306</v>
      </c>
      <c r="M1954">
        <v>8.2222222219999992</v>
      </c>
      <c r="N1954">
        <v>1</v>
      </c>
      <c r="O1954">
        <v>60</v>
      </c>
      <c r="P1954" t="s">
        <v>90</v>
      </c>
      <c r="Q1954" t="s">
        <v>121</v>
      </c>
      <c r="R1954">
        <v>7</v>
      </c>
    </row>
    <row r="1955" spans="1:18" x14ac:dyDescent="0.3">
      <c r="A1955">
        <v>14717</v>
      </c>
      <c r="B1955" t="s">
        <v>49</v>
      </c>
      <c r="C1955" t="s">
        <v>17</v>
      </c>
      <c r="D1955">
        <v>1125</v>
      </c>
      <c r="E1955">
        <v>205</v>
      </c>
      <c r="F1955">
        <v>131</v>
      </c>
      <c r="G1955">
        <v>0</v>
      </c>
      <c r="H1955">
        <v>21600</v>
      </c>
      <c r="I1955">
        <v>3</v>
      </c>
      <c r="J1955">
        <v>26</v>
      </c>
      <c r="K1955">
        <v>138</v>
      </c>
      <c r="L1955">
        <v>281</v>
      </c>
      <c r="M1955">
        <v>6.4583333329999997</v>
      </c>
      <c r="N1955">
        <v>28</v>
      </c>
      <c r="O1955">
        <v>71</v>
      </c>
      <c r="P1955" t="s">
        <v>104</v>
      </c>
      <c r="Q1955" t="s">
        <v>123</v>
      </c>
      <c r="R1955">
        <v>15</v>
      </c>
    </row>
    <row r="1956" spans="1:18" x14ac:dyDescent="0.3">
      <c r="A1956">
        <v>63612</v>
      </c>
      <c r="B1956" t="s">
        <v>34</v>
      </c>
      <c r="C1956" t="s">
        <v>17</v>
      </c>
      <c r="D1956">
        <v>416</v>
      </c>
      <c r="E1956">
        <v>209</v>
      </c>
      <c r="F1956">
        <v>243</v>
      </c>
      <c r="G1956">
        <v>0</v>
      </c>
      <c r="H1956">
        <v>10117</v>
      </c>
      <c r="I1956">
        <v>0</v>
      </c>
      <c r="J1956">
        <v>76</v>
      </c>
      <c r="K1956">
        <v>221</v>
      </c>
      <c r="L1956">
        <v>229</v>
      </c>
      <c r="M1956">
        <v>13.5</v>
      </c>
      <c r="N1956">
        <v>0</v>
      </c>
      <c r="O1956">
        <v>29</v>
      </c>
      <c r="P1956" t="s">
        <v>89</v>
      </c>
      <c r="Q1956" t="s">
        <v>120</v>
      </c>
      <c r="R1956">
        <v>18</v>
      </c>
    </row>
    <row r="1957" spans="1:18" x14ac:dyDescent="0.3">
      <c r="A1957">
        <v>21097</v>
      </c>
      <c r="B1957" t="s">
        <v>18</v>
      </c>
      <c r="C1957" t="s">
        <v>14</v>
      </c>
      <c r="D1957">
        <v>623</v>
      </c>
      <c r="E1957">
        <v>273</v>
      </c>
      <c r="F1957">
        <v>319</v>
      </c>
      <c r="G1957">
        <v>0</v>
      </c>
      <c r="H1957">
        <v>10923</v>
      </c>
      <c r="I1957">
        <v>2</v>
      </c>
      <c r="J1957">
        <v>53</v>
      </c>
      <c r="K1957">
        <v>300</v>
      </c>
      <c r="L1957">
        <v>293</v>
      </c>
      <c r="M1957">
        <v>15</v>
      </c>
      <c r="N1957">
        <v>1</v>
      </c>
      <c r="O1957">
        <v>0</v>
      </c>
      <c r="P1957" t="s">
        <v>90</v>
      </c>
      <c r="Q1957" t="s">
        <v>121</v>
      </c>
      <c r="R1957">
        <v>25</v>
      </c>
    </row>
    <row r="1958" spans="1:18" x14ac:dyDescent="0.3">
      <c r="A1958">
        <v>178598</v>
      </c>
      <c r="B1958" t="s">
        <v>41</v>
      </c>
      <c r="C1958" t="s">
        <v>17</v>
      </c>
      <c r="D1958">
        <v>1516</v>
      </c>
      <c r="E1958">
        <v>519</v>
      </c>
      <c r="F1958">
        <v>548</v>
      </c>
      <c r="G1958">
        <v>16</v>
      </c>
      <c r="H1958">
        <v>20117</v>
      </c>
      <c r="I1958">
        <v>17</v>
      </c>
      <c r="J1958">
        <v>44</v>
      </c>
      <c r="K1958">
        <v>555</v>
      </c>
      <c r="L1958">
        <v>527</v>
      </c>
      <c r="M1958">
        <v>4.1666666670000003</v>
      </c>
      <c r="N1958">
        <v>0</v>
      </c>
      <c r="O1958">
        <v>50</v>
      </c>
      <c r="P1958" t="s">
        <v>94</v>
      </c>
      <c r="Q1958" t="s">
        <v>122</v>
      </c>
      <c r="R1958">
        <v>4</v>
      </c>
    </row>
    <row r="1959" spans="1:18" x14ac:dyDescent="0.3">
      <c r="A1959">
        <v>81630</v>
      </c>
      <c r="B1959" t="s">
        <v>36</v>
      </c>
      <c r="C1959" t="s">
        <v>17</v>
      </c>
      <c r="D1959">
        <v>182</v>
      </c>
      <c r="E1959">
        <v>78</v>
      </c>
      <c r="F1959">
        <v>209</v>
      </c>
      <c r="G1959">
        <v>0</v>
      </c>
      <c r="H1959">
        <v>8279</v>
      </c>
      <c r="I1959">
        <v>2</v>
      </c>
      <c r="J1959">
        <v>59</v>
      </c>
      <c r="K1959">
        <v>181</v>
      </c>
      <c r="L1959">
        <v>126</v>
      </c>
      <c r="M1959">
        <v>4.3529411769999999</v>
      </c>
      <c r="N1959">
        <v>0</v>
      </c>
      <c r="O1959">
        <v>0</v>
      </c>
      <c r="P1959" t="s">
        <v>98</v>
      </c>
      <c r="Q1959" t="s">
        <v>120</v>
      </c>
      <c r="R1959">
        <v>12</v>
      </c>
    </row>
    <row r="1960" spans="1:18" x14ac:dyDescent="0.3">
      <c r="A1960">
        <v>57087</v>
      </c>
      <c r="B1960" t="s">
        <v>58</v>
      </c>
      <c r="C1960" t="s">
        <v>14</v>
      </c>
      <c r="D1960">
        <v>821</v>
      </c>
      <c r="E1960">
        <v>259</v>
      </c>
      <c r="F1960">
        <v>334</v>
      </c>
      <c r="G1960">
        <v>1</v>
      </c>
      <c r="H1960">
        <v>10613</v>
      </c>
      <c r="I1960">
        <v>1</v>
      </c>
      <c r="J1960">
        <v>80</v>
      </c>
      <c r="K1960">
        <v>298</v>
      </c>
      <c r="L1960">
        <v>304</v>
      </c>
      <c r="M1960">
        <v>11.66666667</v>
      </c>
      <c r="N1960">
        <v>1</v>
      </c>
      <c r="O1960">
        <v>51</v>
      </c>
      <c r="P1960" t="s">
        <v>92</v>
      </c>
      <c r="Q1960" t="s">
        <v>125</v>
      </c>
      <c r="R1960">
        <v>15</v>
      </c>
    </row>
    <row r="1961" spans="1:18" x14ac:dyDescent="0.3">
      <c r="A1961">
        <v>81985</v>
      </c>
      <c r="B1961" t="s">
        <v>36</v>
      </c>
      <c r="C1961" t="s">
        <v>14</v>
      </c>
      <c r="D1961">
        <v>486</v>
      </c>
      <c r="E1961">
        <v>274</v>
      </c>
      <c r="F1961">
        <v>336</v>
      </c>
      <c r="G1961">
        <v>0</v>
      </c>
      <c r="H1961">
        <v>11085</v>
      </c>
      <c r="I1961">
        <v>0</v>
      </c>
      <c r="J1961">
        <v>83</v>
      </c>
      <c r="K1961">
        <v>327</v>
      </c>
      <c r="L1961">
        <v>289</v>
      </c>
      <c r="M1961">
        <v>7.5454545450000001</v>
      </c>
      <c r="N1961">
        <v>0</v>
      </c>
      <c r="O1961">
        <v>31</v>
      </c>
      <c r="P1961" t="s">
        <v>92</v>
      </c>
      <c r="Q1961" t="s">
        <v>125</v>
      </c>
      <c r="R1961">
        <v>14</v>
      </c>
    </row>
    <row r="1962" spans="1:18" x14ac:dyDescent="0.3">
      <c r="A1962">
        <v>148795</v>
      </c>
      <c r="B1962" t="s">
        <v>22</v>
      </c>
      <c r="C1962" t="s">
        <v>14</v>
      </c>
      <c r="D1962">
        <v>2259</v>
      </c>
      <c r="E1962">
        <v>557</v>
      </c>
      <c r="F1962">
        <v>603</v>
      </c>
      <c r="G1962">
        <v>71</v>
      </c>
      <c r="H1962">
        <v>18914</v>
      </c>
      <c r="I1962">
        <v>18</v>
      </c>
      <c r="J1962">
        <v>48</v>
      </c>
      <c r="K1962">
        <v>567</v>
      </c>
      <c r="L1962">
        <v>600</v>
      </c>
      <c r="M1962">
        <v>6.4</v>
      </c>
      <c r="N1962">
        <v>0</v>
      </c>
      <c r="O1962">
        <v>43</v>
      </c>
      <c r="P1962" t="s">
        <v>94</v>
      </c>
      <c r="Q1962" t="s">
        <v>122</v>
      </c>
      <c r="R1962">
        <v>10</v>
      </c>
    </row>
    <row r="1963" spans="1:18" x14ac:dyDescent="0.3">
      <c r="A1963">
        <v>78778</v>
      </c>
      <c r="B1963" t="s">
        <v>36</v>
      </c>
      <c r="C1963" t="s">
        <v>14</v>
      </c>
      <c r="D1963">
        <v>659</v>
      </c>
      <c r="E1963">
        <v>315</v>
      </c>
      <c r="F1963">
        <v>399</v>
      </c>
      <c r="G1963">
        <v>0</v>
      </c>
      <c r="H1963">
        <v>14721</v>
      </c>
      <c r="I1963">
        <v>9</v>
      </c>
      <c r="J1963">
        <v>83</v>
      </c>
      <c r="K1963">
        <v>365</v>
      </c>
      <c r="L1963">
        <v>356</v>
      </c>
      <c r="M1963">
        <v>13.16666667</v>
      </c>
      <c r="N1963">
        <v>1</v>
      </c>
      <c r="O1963">
        <v>70</v>
      </c>
      <c r="P1963" t="s">
        <v>91</v>
      </c>
      <c r="Q1963" t="s">
        <v>122</v>
      </c>
      <c r="R1963">
        <v>21</v>
      </c>
    </row>
    <row r="1964" spans="1:18" x14ac:dyDescent="0.3">
      <c r="A1964">
        <v>121256</v>
      </c>
      <c r="B1964" t="s">
        <v>21</v>
      </c>
      <c r="C1964" t="s">
        <v>14</v>
      </c>
      <c r="D1964">
        <v>423</v>
      </c>
      <c r="E1964">
        <v>294</v>
      </c>
      <c r="F1964">
        <v>360</v>
      </c>
      <c r="G1964">
        <v>0</v>
      </c>
      <c r="H1964">
        <v>10114</v>
      </c>
      <c r="I1964">
        <v>6</v>
      </c>
      <c r="J1964">
        <v>73</v>
      </c>
      <c r="K1964">
        <v>323</v>
      </c>
      <c r="L1964">
        <v>322</v>
      </c>
      <c r="M1964">
        <v>9.6956521739999992</v>
      </c>
      <c r="N1964">
        <v>1</v>
      </c>
      <c r="O1964">
        <v>0</v>
      </c>
      <c r="P1964" t="s">
        <v>99</v>
      </c>
      <c r="Q1964" t="s">
        <v>122</v>
      </c>
      <c r="R1964">
        <v>15</v>
      </c>
    </row>
    <row r="1965" spans="1:18" x14ac:dyDescent="0.3">
      <c r="A1965">
        <v>177041</v>
      </c>
      <c r="B1965" t="s">
        <v>51</v>
      </c>
      <c r="C1965" t="s">
        <v>17</v>
      </c>
      <c r="D1965">
        <v>661</v>
      </c>
      <c r="E1965">
        <v>259</v>
      </c>
      <c r="F1965">
        <v>327</v>
      </c>
      <c r="G1965">
        <v>3</v>
      </c>
      <c r="H1965">
        <v>11461</v>
      </c>
      <c r="I1965">
        <v>1</v>
      </c>
      <c r="J1965">
        <v>47</v>
      </c>
      <c r="K1965">
        <v>286</v>
      </c>
      <c r="L1965">
        <v>292</v>
      </c>
      <c r="M1965">
        <v>12.5</v>
      </c>
      <c r="N1965">
        <v>2</v>
      </c>
      <c r="O1965">
        <v>0</v>
      </c>
      <c r="P1965" t="s">
        <v>92</v>
      </c>
      <c r="Q1965" t="s">
        <v>125</v>
      </c>
      <c r="R1965">
        <v>15</v>
      </c>
    </row>
    <row r="1966" spans="1:18" x14ac:dyDescent="0.3">
      <c r="A1966">
        <v>141209</v>
      </c>
      <c r="B1966" t="s">
        <v>49</v>
      </c>
      <c r="C1966" t="s">
        <v>14</v>
      </c>
      <c r="D1966">
        <v>660</v>
      </c>
      <c r="E1966">
        <v>203</v>
      </c>
      <c r="F1966">
        <v>262</v>
      </c>
      <c r="G1966">
        <v>0</v>
      </c>
      <c r="H1966">
        <v>12060</v>
      </c>
      <c r="I1966">
        <v>10</v>
      </c>
      <c r="J1966">
        <v>43</v>
      </c>
      <c r="K1966">
        <v>238</v>
      </c>
      <c r="L1966">
        <v>223</v>
      </c>
      <c r="M1966">
        <v>15.33333333</v>
      </c>
      <c r="N1966">
        <v>0</v>
      </c>
      <c r="O1966">
        <v>0</v>
      </c>
      <c r="P1966" t="s">
        <v>91</v>
      </c>
      <c r="Q1966" t="s">
        <v>122</v>
      </c>
      <c r="R1966">
        <v>10</v>
      </c>
    </row>
    <row r="1967" spans="1:18" x14ac:dyDescent="0.3">
      <c r="A1967">
        <v>75346</v>
      </c>
      <c r="B1967" t="s">
        <v>48</v>
      </c>
      <c r="C1967" t="s">
        <v>14</v>
      </c>
      <c r="D1967">
        <v>349</v>
      </c>
      <c r="E1967">
        <v>228</v>
      </c>
      <c r="F1967">
        <v>311</v>
      </c>
      <c r="G1967">
        <v>0</v>
      </c>
      <c r="H1967">
        <v>10584</v>
      </c>
      <c r="I1967">
        <v>4</v>
      </c>
      <c r="J1967">
        <v>76</v>
      </c>
      <c r="K1967">
        <v>308</v>
      </c>
      <c r="L1967">
        <v>259</v>
      </c>
      <c r="M1967">
        <v>8.1111111109999996</v>
      </c>
      <c r="N1967">
        <v>0</v>
      </c>
      <c r="O1967">
        <v>69</v>
      </c>
      <c r="P1967" t="s">
        <v>92</v>
      </c>
      <c r="Q1967" t="s">
        <v>125</v>
      </c>
      <c r="R1967">
        <v>15</v>
      </c>
    </row>
    <row r="1968" spans="1:18" x14ac:dyDescent="0.3">
      <c r="A1968">
        <v>187318</v>
      </c>
      <c r="B1968" t="s">
        <v>18</v>
      </c>
      <c r="C1968" t="s">
        <v>17</v>
      </c>
      <c r="D1968">
        <v>550</v>
      </c>
      <c r="E1968">
        <v>249</v>
      </c>
      <c r="F1968">
        <v>360</v>
      </c>
      <c r="G1968">
        <v>1</v>
      </c>
      <c r="H1968">
        <v>12591</v>
      </c>
      <c r="I1968">
        <v>2</v>
      </c>
      <c r="J1968">
        <v>79</v>
      </c>
      <c r="K1968">
        <v>356</v>
      </c>
      <c r="L1968">
        <v>293</v>
      </c>
      <c r="M1968">
        <v>12.5</v>
      </c>
      <c r="N1968">
        <v>0</v>
      </c>
      <c r="O1968">
        <v>0</v>
      </c>
      <c r="P1968" t="s">
        <v>90</v>
      </c>
      <c r="Q1968" t="s">
        <v>121</v>
      </c>
      <c r="R1968">
        <v>18</v>
      </c>
    </row>
    <row r="1969" spans="1:18" x14ac:dyDescent="0.3">
      <c r="A1969">
        <v>22119</v>
      </c>
      <c r="B1969" t="s">
        <v>18</v>
      </c>
      <c r="C1969" t="s">
        <v>14</v>
      </c>
      <c r="D1969">
        <v>508</v>
      </c>
      <c r="E1969">
        <v>193</v>
      </c>
      <c r="F1969">
        <v>280</v>
      </c>
      <c r="G1969">
        <v>5</v>
      </c>
      <c r="H1969">
        <v>9443</v>
      </c>
      <c r="I1969">
        <v>0</v>
      </c>
      <c r="J1969">
        <v>74</v>
      </c>
      <c r="K1969">
        <v>224</v>
      </c>
      <c r="L1969">
        <v>245</v>
      </c>
      <c r="M1969">
        <v>9.4285714289999998</v>
      </c>
      <c r="N1969">
        <v>1</v>
      </c>
      <c r="O1969">
        <v>78</v>
      </c>
      <c r="P1969" t="s">
        <v>92</v>
      </c>
      <c r="Q1969" t="s">
        <v>125</v>
      </c>
      <c r="R1969">
        <v>10</v>
      </c>
    </row>
    <row r="1970" spans="1:18" x14ac:dyDescent="0.3">
      <c r="A1970">
        <v>22149</v>
      </c>
      <c r="B1970" t="s">
        <v>18</v>
      </c>
      <c r="C1970" t="s">
        <v>14</v>
      </c>
      <c r="D1970">
        <v>639</v>
      </c>
      <c r="E1970">
        <v>228</v>
      </c>
      <c r="F1970">
        <v>333</v>
      </c>
      <c r="G1970">
        <v>2</v>
      </c>
      <c r="H1970">
        <v>12224</v>
      </c>
      <c r="I1970">
        <v>1</v>
      </c>
      <c r="J1970">
        <v>77</v>
      </c>
      <c r="K1970">
        <v>269</v>
      </c>
      <c r="L1970">
        <v>289</v>
      </c>
      <c r="M1970">
        <v>9.25</v>
      </c>
      <c r="N1970">
        <v>1</v>
      </c>
      <c r="O1970">
        <v>0</v>
      </c>
      <c r="P1970" t="s">
        <v>92</v>
      </c>
      <c r="Q1970" t="s">
        <v>125</v>
      </c>
      <c r="R1970">
        <v>20</v>
      </c>
    </row>
    <row r="1971" spans="1:18" x14ac:dyDescent="0.3">
      <c r="A1971">
        <v>32622</v>
      </c>
      <c r="B1971" t="s">
        <v>13</v>
      </c>
      <c r="C1971" t="s">
        <v>14</v>
      </c>
      <c r="D1971">
        <v>533</v>
      </c>
      <c r="E1971">
        <v>201</v>
      </c>
      <c r="F1971">
        <v>286</v>
      </c>
      <c r="G1971">
        <v>4</v>
      </c>
      <c r="H1971">
        <v>10597</v>
      </c>
      <c r="I1971">
        <v>3</v>
      </c>
      <c r="J1971">
        <v>25</v>
      </c>
      <c r="K1971">
        <v>230</v>
      </c>
      <c r="L1971">
        <v>256</v>
      </c>
      <c r="M1971">
        <v>23.833333329999999</v>
      </c>
      <c r="N1971">
        <v>1</v>
      </c>
      <c r="O1971">
        <v>-17083</v>
      </c>
      <c r="P1971" t="s">
        <v>92</v>
      </c>
      <c r="Q1971" t="s">
        <v>125</v>
      </c>
      <c r="R1971">
        <v>47</v>
      </c>
    </row>
    <row r="1972" spans="1:18" x14ac:dyDescent="0.3">
      <c r="A1972">
        <v>76758</v>
      </c>
      <c r="B1972" t="s">
        <v>48</v>
      </c>
      <c r="C1972" t="s">
        <v>17</v>
      </c>
      <c r="D1972">
        <v>275</v>
      </c>
      <c r="E1972">
        <v>282</v>
      </c>
      <c r="F1972">
        <v>331</v>
      </c>
      <c r="G1972">
        <v>0</v>
      </c>
      <c r="H1972">
        <v>11044</v>
      </c>
      <c r="I1972">
        <v>0</v>
      </c>
      <c r="J1972">
        <v>89</v>
      </c>
      <c r="K1972">
        <v>319</v>
      </c>
      <c r="L1972">
        <v>288</v>
      </c>
      <c r="M1972">
        <v>5.9166666670000003</v>
      </c>
      <c r="N1972">
        <v>0</v>
      </c>
      <c r="O1972">
        <v>69</v>
      </c>
      <c r="P1972" t="s">
        <v>92</v>
      </c>
      <c r="Q1972" t="s">
        <v>125</v>
      </c>
      <c r="R1972">
        <v>10</v>
      </c>
    </row>
    <row r="1973" spans="1:18" x14ac:dyDescent="0.3">
      <c r="A1973">
        <v>161838</v>
      </c>
      <c r="B1973" t="s">
        <v>22</v>
      </c>
      <c r="C1973" t="s">
        <v>17</v>
      </c>
      <c r="D1973">
        <v>1953</v>
      </c>
      <c r="E1973">
        <v>304</v>
      </c>
      <c r="F1973">
        <v>380</v>
      </c>
      <c r="G1973">
        <v>47</v>
      </c>
      <c r="H1973">
        <v>13811</v>
      </c>
      <c r="I1973">
        <v>25</v>
      </c>
      <c r="J1973">
        <v>43</v>
      </c>
      <c r="K1973">
        <v>353</v>
      </c>
      <c r="L1973">
        <v>337</v>
      </c>
      <c r="M1973">
        <v>13.5</v>
      </c>
      <c r="N1973">
        <v>0</v>
      </c>
      <c r="O1973">
        <v>55</v>
      </c>
      <c r="P1973" t="s">
        <v>89</v>
      </c>
      <c r="Q1973" t="s">
        <v>120</v>
      </c>
      <c r="R1973">
        <v>14</v>
      </c>
    </row>
    <row r="1974" spans="1:18" x14ac:dyDescent="0.3">
      <c r="A1974">
        <v>70863</v>
      </c>
      <c r="B1974" t="s">
        <v>30</v>
      </c>
      <c r="C1974" t="s">
        <v>14</v>
      </c>
      <c r="D1974">
        <v>494</v>
      </c>
      <c r="E1974">
        <v>269</v>
      </c>
      <c r="F1974">
        <v>373</v>
      </c>
      <c r="G1974">
        <v>0</v>
      </c>
      <c r="H1974">
        <v>12815</v>
      </c>
      <c r="I1974">
        <v>1</v>
      </c>
      <c r="J1974">
        <v>93</v>
      </c>
      <c r="K1974">
        <v>331</v>
      </c>
      <c r="L1974">
        <v>316</v>
      </c>
      <c r="M1974">
        <v>6.5714285710000002</v>
      </c>
      <c r="N1974">
        <v>1</v>
      </c>
      <c r="O1974">
        <v>79</v>
      </c>
      <c r="P1974" t="s">
        <v>92</v>
      </c>
      <c r="Q1974" t="s">
        <v>125</v>
      </c>
      <c r="R1974">
        <v>20</v>
      </c>
    </row>
    <row r="1975" spans="1:18" x14ac:dyDescent="0.3">
      <c r="A1975">
        <v>143996</v>
      </c>
      <c r="B1975" t="s">
        <v>22</v>
      </c>
      <c r="C1975" t="s">
        <v>17</v>
      </c>
      <c r="D1975">
        <v>5951</v>
      </c>
      <c r="E1975">
        <v>1184</v>
      </c>
      <c r="F1975">
        <v>1093</v>
      </c>
      <c r="G1975">
        <v>99</v>
      </c>
      <c r="H1975">
        <v>80928</v>
      </c>
      <c r="I1975">
        <v>25</v>
      </c>
      <c r="J1975">
        <v>36</v>
      </c>
      <c r="K1975">
        <v>1330</v>
      </c>
      <c r="L1975">
        <v>1060</v>
      </c>
      <c r="M1975">
        <v>7.0833333329999997</v>
      </c>
      <c r="N1975">
        <v>28</v>
      </c>
      <c r="O1975">
        <v>48</v>
      </c>
      <c r="P1975" t="s">
        <v>94</v>
      </c>
      <c r="Q1975" t="s">
        <v>122</v>
      </c>
      <c r="R1975">
        <v>10</v>
      </c>
    </row>
    <row r="1976" spans="1:18" x14ac:dyDescent="0.3">
      <c r="A1976">
        <v>4314</v>
      </c>
      <c r="B1976" t="s">
        <v>16</v>
      </c>
      <c r="C1976" t="s">
        <v>17</v>
      </c>
      <c r="D1976">
        <v>678</v>
      </c>
      <c r="E1976">
        <v>267</v>
      </c>
      <c r="F1976">
        <v>370</v>
      </c>
      <c r="G1976">
        <v>1</v>
      </c>
      <c r="H1976">
        <v>11401</v>
      </c>
      <c r="I1976">
        <v>0</v>
      </c>
      <c r="J1976">
        <v>63</v>
      </c>
      <c r="K1976">
        <v>288</v>
      </c>
      <c r="L1976">
        <v>352</v>
      </c>
      <c r="M1976">
        <v>5.448275862</v>
      </c>
      <c r="N1976">
        <v>0</v>
      </c>
      <c r="O1976">
        <v>75</v>
      </c>
      <c r="P1976" t="s">
        <v>104</v>
      </c>
      <c r="Q1976" t="s">
        <v>123</v>
      </c>
      <c r="R1976">
        <v>6</v>
      </c>
    </row>
    <row r="1977" spans="1:18" x14ac:dyDescent="0.3">
      <c r="A1977">
        <v>5835</v>
      </c>
      <c r="B1977" t="s">
        <v>57</v>
      </c>
      <c r="C1977" t="s">
        <v>17</v>
      </c>
      <c r="D1977">
        <v>404</v>
      </c>
      <c r="E1977">
        <v>256</v>
      </c>
      <c r="F1977">
        <v>347</v>
      </c>
      <c r="G1977">
        <v>0</v>
      </c>
      <c r="H1977">
        <v>11126</v>
      </c>
      <c r="I1977">
        <v>1</v>
      </c>
      <c r="J1977">
        <v>88</v>
      </c>
      <c r="K1977">
        <v>295</v>
      </c>
      <c r="L1977">
        <v>304</v>
      </c>
      <c r="M1977">
        <v>10.54761905</v>
      </c>
      <c r="N1977">
        <v>28</v>
      </c>
      <c r="O1977">
        <v>0</v>
      </c>
      <c r="P1977" t="s">
        <v>92</v>
      </c>
      <c r="Q1977" t="s">
        <v>125</v>
      </c>
      <c r="R1977">
        <v>30</v>
      </c>
    </row>
    <row r="1978" spans="1:18" x14ac:dyDescent="0.3">
      <c r="A1978">
        <v>3891</v>
      </c>
      <c r="B1978" t="s">
        <v>21</v>
      </c>
      <c r="C1978" t="s">
        <v>17</v>
      </c>
      <c r="D1978">
        <v>283</v>
      </c>
      <c r="E1978">
        <v>212</v>
      </c>
      <c r="F1978">
        <v>333</v>
      </c>
      <c r="G1978">
        <v>0</v>
      </c>
      <c r="H1978">
        <v>9043</v>
      </c>
      <c r="I1978">
        <v>0</v>
      </c>
      <c r="J1978">
        <v>60</v>
      </c>
      <c r="K1978">
        <v>291</v>
      </c>
      <c r="L1978">
        <v>288</v>
      </c>
      <c r="M1978">
        <v>19.166666670000001</v>
      </c>
      <c r="N1978">
        <v>2</v>
      </c>
      <c r="O1978">
        <v>82</v>
      </c>
      <c r="P1978" t="s">
        <v>90</v>
      </c>
      <c r="Q1978" t="s">
        <v>121</v>
      </c>
      <c r="R1978">
        <v>25</v>
      </c>
    </row>
    <row r="1979" spans="1:18" x14ac:dyDescent="0.3">
      <c r="A1979">
        <v>87775</v>
      </c>
      <c r="B1979" t="s">
        <v>16</v>
      </c>
      <c r="C1979" t="s">
        <v>17</v>
      </c>
      <c r="D1979">
        <v>1554</v>
      </c>
      <c r="E1979">
        <v>615</v>
      </c>
      <c r="F1979">
        <v>737</v>
      </c>
      <c r="G1979">
        <v>25</v>
      </c>
      <c r="H1979">
        <v>22600</v>
      </c>
      <c r="I1979">
        <v>6</v>
      </c>
      <c r="J1979">
        <v>77</v>
      </c>
      <c r="K1979">
        <v>663</v>
      </c>
      <c r="L1979">
        <v>689</v>
      </c>
      <c r="M1979">
        <v>14.5</v>
      </c>
      <c r="N1979">
        <v>0</v>
      </c>
      <c r="O1979">
        <v>48</v>
      </c>
      <c r="P1979" t="s">
        <v>96</v>
      </c>
      <c r="Q1979" t="s">
        <v>123</v>
      </c>
      <c r="R1979">
        <v>20</v>
      </c>
    </row>
    <row r="1980" spans="1:18" x14ac:dyDescent="0.3">
      <c r="A1980">
        <v>9727</v>
      </c>
      <c r="B1980" t="s">
        <v>22</v>
      </c>
      <c r="C1980" t="s">
        <v>17</v>
      </c>
      <c r="D1980">
        <v>5908</v>
      </c>
      <c r="E1980">
        <v>1122</v>
      </c>
      <c r="F1980">
        <v>1088</v>
      </c>
      <c r="G1980">
        <v>98</v>
      </c>
      <c r="H1980">
        <v>81205</v>
      </c>
      <c r="I1980">
        <v>8</v>
      </c>
      <c r="J1980">
        <v>48</v>
      </c>
      <c r="K1980">
        <v>1267</v>
      </c>
      <c r="L1980">
        <v>991</v>
      </c>
      <c r="M1980">
        <v>81.25</v>
      </c>
      <c r="N1980">
        <v>0</v>
      </c>
      <c r="O1980">
        <v>55</v>
      </c>
      <c r="P1980" t="s">
        <v>96</v>
      </c>
      <c r="Q1980" t="s">
        <v>123</v>
      </c>
      <c r="R1980">
        <v>25</v>
      </c>
    </row>
    <row r="1981" spans="1:18" x14ac:dyDescent="0.3">
      <c r="A1981">
        <v>188841</v>
      </c>
      <c r="B1981" t="s">
        <v>55</v>
      </c>
      <c r="C1981" t="s">
        <v>17</v>
      </c>
      <c r="D1981">
        <v>848</v>
      </c>
      <c r="E1981">
        <v>219</v>
      </c>
      <c r="F1981">
        <v>390</v>
      </c>
      <c r="G1981">
        <v>1</v>
      </c>
      <c r="H1981">
        <v>14894</v>
      </c>
      <c r="I1981">
        <v>6</v>
      </c>
      <c r="J1981">
        <v>30</v>
      </c>
      <c r="K1981">
        <v>288</v>
      </c>
      <c r="L1981">
        <v>299</v>
      </c>
      <c r="M1981">
        <v>16</v>
      </c>
      <c r="N1981">
        <v>28</v>
      </c>
      <c r="O1981">
        <v>0</v>
      </c>
      <c r="P1981" t="s">
        <v>93</v>
      </c>
      <c r="Q1981" t="s">
        <v>120</v>
      </c>
      <c r="R1981">
        <v>10</v>
      </c>
    </row>
    <row r="1982" spans="1:18" x14ac:dyDescent="0.3">
      <c r="A1982">
        <v>15046</v>
      </c>
      <c r="B1982" t="s">
        <v>18</v>
      </c>
      <c r="C1982" t="s">
        <v>17</v>
      </c>
      <c r="D1982">
        <v>595</v>
      </c>
      <c r="E1982">
        <v>289</v>
      </c>
      <c r="F1982">
        <v>381</v>
      </c>
      <c r="G1982">
        <v>0</v>
      </c>
      <c r="H1982">
        <v>13060</v>
      </c>
      <c r="I1982">
        <v>0</v>
      </c>
      <c r="J1982">
        <v>85</v>
      </c>
      <c r="K1982">
        <v>346</v>
      </c>
      <c r="L1982">
        <v>330</v>
      </c>
      <c r="M1982">
        <v>2.636363636</v>
      </c>
      <c r="N1982">
        <v>0</v>
      </c>
      <c r="O1982">
        <v>59</v>
      </c>
      <c r="P1982" t="s">
        <v>92</v>
      </c>
      <c r="Q1982" t="s">
        <v>125</v>
      </c>
      <c r="R1982">
        <v>10</v>
      </c>
    </row>
    <row r="1983" spans="1:18" x14ac:dyDescent="0.3">
      <c r="A1983">
        <v>43781</v>
      </c>
      <c r="B1983" t="s">
        <v>13</v>
      </c>
      <c r="C1983" t="s">
        <v>14</v>
      </c>
      <c r="D1983">
        <v>1069</v>
      </c>
      <c r="E1983">
        <v>198</v>
      </c>
      <c r="F1983">
        <v>367</v>
      </c>
      <c r="G1983">
        <v>7</v>
      </c>
      <c r="H1983">
        <v>16759</v>
      </c>
      <c r="I1983">
        <v>5</v>
      </c>
      <c r="J1983">
        <v>15</v>
      </c>
      <c r="K1983">
        <v>257</v>
      </c>
      <c r="L1983">
        <v>308</v>
      </c>
      <c r="M1983">
        <v>6.125</v>
      </c>
      <c r="N1983">
        <v>1</v>
      </c>
      <c r="O1983">
        <v>67</v>
      </c>
      <c r="P1983" t="s">
        <v>89</v>
      </c>
      <c r="Q1983" t="s">
        <v>120</v>
      </c>
      <c r="R1983">
        <v>10</v>
      </c>
    </row>
    <row r="1984" spans="1:18" x14ac:dyDescent="0.3">
      <c r="A1984">
        <v>182319</v>
      </c>
      <c r="B1984" t="s">
        <v>41</v>
      </c>
      <c r="C1984" t="s">
        <v>14</v>
      </c>
      <c r="D1984">
        <v>874</v>
      </c>
      <c r="E1984">
        <v>355</v>
      </c>
      <c r="F1984">
        <v>418</v>
      </c>
      <c r="G1984">
        <v>2</v>
      </c>
      <c r="H1984">
        <v>13393</v>
      </c>
      <c r="I1984">
        <v>1</v>
      </c>
      <c r="J1984">
        <v>58</v>
      </c>
      <c r="K1984">
        <v>370</v>
      </c>
      <c r="L1984">
        <v>389</v>
      </c>
      <c r="M1984">
        <v>4.04</v>
      </c>
      <c r="N1984">
        <v>2</v>
      </c>
      <c r="O1984">
        <v>83</v>
      </c>
      <c r="P1984" t="s">
        <v>89</v>
      </c>
      <c r="Q1984" t="s">
        <v>120</v>
      </c>
      <c r="R1984">
        <v>10</v>
      </c>
    </row>
    <row r="1985" spans="1:18" x14ac:dyDescent="0.3">
      <c r="A1985">
        <v>130369</v>
      </c>
      <c r="B1985" t="s">
        <v>49</v>
      </c>
      <c r="C1985" t="s">
        <v>17</v>
      </c>
      <c r="D1985">
        <v>1017</v>
      </c>
      <c r="E1985">
        <v>496</v>
      </c>
      <c r="F1985">
        <v>554</v>
      </c>
      <c r="G1985">
        <v>0</v>
      </c>
      <c r="H1985">
        <v>21385</v>
      </c>
      <c r="I1985">
        <v>1</v>
      </c>
      <c r="J1985">
        <v>47</v>
      </c>
      <c r="K1985">
        <v>510</v>
      </c>
      <c r="L1985">
        <v>537</v>
      </c>
      <c r="M1985">
        <v>18.176470590000001</v>
      </c>
      <c r="N1985">
        <v>28</v>
      </c>
      <c r="O1985">
        <v>56</v>
      </c>
      <c r="P1985" t="s">
        <v>94</v>
      </c>
      <c r="Q1985" t="s">
        <v>122</v>
      </c>
      <c r="R1985">
        <v>50</v>
      </c>
    </row>
    <row r="1986" spans="1:18" x14ac:dyDescent="0.3">
      <c r="A1986">
        <v>147758</v>
      </c>
      <c r="B1986" t="s">
        <v>22</v>
      </c>
      <c r="C1986" t="s">
        <v>17</v>
      </c>
      <c r="D1986">
        <v>5643</v>
      </c>
      <c r="E1986">
        <v>772</v>
      </c>
      <c r="F1986">
        <v>971</v>
      </c>
      <c r="G1986">
        <v>98</v>
      </c>
      <c r="H1986">
        <v>55164</v>
      </c>
      <c r="I1986">
        <v>7</v>
      </c>
      <c r="J1986">
        <v>36</v>
      </c>
      <c r="K1986">
        <v>939</v>
      </c>
      <c r="L1986">
        <v>828</v>
      </c>
      <c r="M1986">
        <v>13.33333333</v>
      </c>
      <c r="N1986">
        <v>0</v>
      </c>
      <c r="O1986">
        <v>0</v>
      </c>
      <c r="P1986" t="s">
        <v>96</v>
      </c>
      <c r="Q1986" t="s">
        <v>123</v>
      </c>
      <c r="R1986">
        <v>25</v>
      </c>
    </row>
    <row r="1987" spans="1:18" x14ac:dyDescent="0.3">
      <c r="A1987">
        <v>18761</v>
      </c>
      <c r="B1987" t="s">
        <v>18</v>
      </c>
      <c r="C1987" t="s">
        <v>17</v>
      </c>
      <c r="D1987">
        <v>714</v>
      </c>
      <c r="E1987">
        <v>425</v>
      </c>
      <c r="F1987">
        <v>432</v>
      </c>
      <c r="G1987">
        <v>0</v>
      </c>
      <c r="H1987">
        <v>13695</v>
      </c>
      <c r="I1987">
        <v>4</v>
      </c>
      <c r="J1987">
        <v>60</v>
      </c>
      <c r="K1987">
        <v>434</v>
      </c>
      <c r="L1987">
        <v>419</v>
      </c>
      <c r="M1987">
        <v>9.0833333330000006</v>
      </c>
      <c r="N1987">
        <v>0</v>
      </c>
      <c r="O1987">
        <v>49</v>
      </c>
      <c r="P1987" t="s">
        <v>90</v>
      </c>
      <c r="Q1987" t="s">
        <v>121</v>
      </c>
      <c r="R1987">
        <v>15</v>
      </c>
    </row>
    <row r="1988" spans="1:18" x14ac:dyDescent="0.3">
      <c r="A1988">
        <v>104234</v>
      </c>
      <c r="B1988" t="s">
        <v>37</v>
      </c>
      <c r="C1988" t="s">
        <v>14</v>
      </c>
      <c r="D1988">
        <v>915</v>
      </c>
      <c r="E1988">
        <v>506</v>
      </c>
      <c r="F1988">
        <v>561</v>
      </c>
      <c r="G1988">
        <v>1</v>
      </c>
      <c r="H1988">
        <v>18191</v>
      </c>
      <c r="I1988">
        <v>0</v>
      </c>
      <c r="J1988">
        <v>60</v>
      </c>
      <c r="K1988">
        <v>513</v>
      </c>
      <c r="L1988">
        <v>559</v>
      </c>
      <c r="M1988">
        <v>9.1428571430000005</v>
      </c>
      <c r="N1988">
        <v>0</v>
      </c>
      <c r="O1988">
        <v>42</v>
      </c>
      <c r="P1988" t="s">
        <v>94</v>
      </c>
      <c r="Q1988" t="s">
        <v>122</v>
      </c>
      <c r="R1988">
        <v>18</v>
      </c>
    </row>
    <row r="1989" spans="1:18" x14ac:dyDescent="0.3">
      <c r="A1989">
        <v>30185</v>
      </c>
      <c r="B1989" t="s">
        <v>40</v>
      </c>
      <c r="C1989" t="s">
        <v>17</v>
      </c>
      <c r="D1989">
        <v>748</v>
      </c>
      <c r="E1989">
        <v>352</v>
      </c>
      <c r="F1989">
        <v>423</v>
      </c>
      <c r="G1989">
        <v>1</v>
      </c>
      <c r="H1989">
        <v>13998</v>
      </c>
      <c r="I1989">
        <v>1</v>
      </c>
      <c r="J1989">
        <v>62</v>
      </c>
      <c r="K1989">
        <v>372</v>
      </c>
      <c r="L1989">
        <v>369</v>
      </c>
      <c r="M1989">
        <v>10</v>
      </c>
      <c r="N1989">
        <v>0</v>
      </c>
      <c r="O1989">
        <v>33</v>
      </c>
      <c r="P1989" t="s">
        <v>90</v>
      </c>
      <c r="Q1989" t="s">
        <v>121</v>
      </c>
      <c r="R1989">
        <v>30</v>
      </c>
    </row>
    <row r="1990" spans="1:18" x14ac:dyDescent="0.3">
      <c r="A1990">
        <v>30907</v>
      </c>
      <c r="B1990" t="s">
        <v>40</v>
      </c>
      <c r="C1990" t="s">
        <v>14</v>
      </c>
      <c r="D1990">
        <v>803</v>
      </c>
      <c r="E1990">
        <v>450</v>
      </c>
      <c r="F1990">
        <v>597</v>
      </c>
      <c r="G1990">
        <v>2</v>
      </c>
      <c r="H1990">
        <v>21132</v>
      </c>
      <c r="I1990">
        <v>8</v>
      </c>
      <c r="J1990">
        <v>41</v>
      </c>
      <c r="K1990">
        <v>495</v>
      </c>
      <c r="L1990">
        <v>547</v>
      </c>
      <c r="M1990">
        <v>15</v>
      </c>
      <c r="N1990">
        <v>1</v>
      </c>
      <c r="O1990">
        <v>0</v>
      </c>
      <c r="P1990" t="s">
        <v>90</v>
      </c>
      <c r="Q1990" t="s">
        <v>121</v>
      </c>
      <c r="R1990">
        <v>15</v>
      </c>
    </row>
    <row r="1991" spans="1:18" x14ac:dyDescent="0.3">
      <c r="A1991">
        <v>105371</v>
      </c>
      <c r="B1991" t="s">
        <v>28</v>
      </c>
      <c r="C1991" t="s">
        <v>97</v>
      </c>
      <c r="D1991">
        <v>208</v>
      </c>
      <c r="E1991">
        <v>201</v>
      </c>
      <c r="F1991">
        <v>296</v>
      </c>
      <c r="G1991">
        <v>0</v>
      </c>
      <c r="H1991">
        <v>11136</v>
      </c>
      <c r="I1991">
        <v>0</v>
      </c>
      <c r="J1991">
        <v>79</v>
      </c>
      <c r="K1991">
        <v>242</v>
      </c>
      <c r="L1991">
        <v>255</v>
      </c>
      <c r="M1991">
        <v>17.176470590000001</v>
      </c>
      <c r="N1991">
        <v>0</v>
      </c>
      <c r="O1991">
        <v>65</v>
      </c>
      <c r="P1991" t="s">
        <v>100</v>
      </c>
      <c r="Q1991" t="s">
        <v>125</v>
      </c>
      <c r="R1991">
        <v>20</v>
      </c>
    </row>
    <row r="1992" spans="1:18" x14ac:dyDescent="0.3">
      <c r="A1992">
        <v>57058</v>
      </c>
      <c r="B1992" t="s">
        <v>58</v>
      </c>
      <c r="C1992" t="s">
        <v>14</v>
      </c>
      <c r="D1992">
        <v>432</v>
      </c>
      <c r="E1992">
        <v>174</v>
      </c>
      <c r="F1992">
        <v>279</v>
      </c>
      <c r="G1992">
        <v>1</v>
      </c>
      <c r="H1992">
        <v>8763</v>
      </c>
      <c r="I1992">
        <v>0</v>
      </c>
      <c r="J1992">
        <v>73</v>
      </c>
      <c r="K1992">
        <v>230</v>
      </c>
      <c r="L1992">
        <v>223</v>
      </c>
      <c r="M1992">
        <v>11.1</v>
      </c>
      <c r="N1992">
        <v>0</v>
      </c>
      <c r="O1992">
        <v>77</v>
      </c>
      <c r="P1992" t="s">
        <v>92</v>
      </c>
      <c r="Q1992" t="s">
        <v>125</v>
      </c>
      <c r="R1992">
        <v>25</v>
      </c>
    </row>
    <row r="1993" spans="1:18" x14ac:dyDescent="0.3">
      <c r="A1993">
        <v>160851</v>
      </c>
      <c r="B1993" t="s">
        <v>22</v>
      </c>
      <c r="C1993" t="s">
        <v>14</v>
      </c>
      <c r="D1993">
        <v>1485</v>
      </c>
      <c r="E1993">
        <v>399</v>
      </c>
      <c r="F1993">
        <v>469</v>
      </c>
      <c r="G1993">
        <v>4</v>
      </c>
      <c r="H1993">
        <v>15254</v>
      </c>
      <c r="I1993">
        <v>9</v>
      </c>
      <c r="J1993">
        <v>60</v>
      </c>
      <c r="K1993">
        <v>478</v>
      </c>
      <c r="L1993">
        <v>432</v>
      </c>
      <c r="M1993">
        <v>12.875</v>
      </c>
      <c r="N1993">
        <v>0</v>
      </c>
      <c r="O1993">
        <v>57</v>
      </c>
      <c r="P1993" t="s">
        <v>89</v>
      </c>
      <c r="Q1993" t="s">
        <v>120</v>
      </c>
      <c r="R1993">
        <v>16</v>
      </c>
    </row>
    <row r="1994" spans="1:18" x14ac:dyDescent="0.3">
      <c r="A1994">
        <v>163546</v>
      </c>
      <c r="B1994" t="s">
        <v>22</v>
      </c>
      <c r="C1994" t="s">
        <v>14</v>
      </c>
      <c r="D1994">
        <v>4169</v>
      </c>
      <c r="E1994">
        <v>540</v>
      </c>
      <c r="F1994">
        <v>667</v>
      </c>
      <c r="G1994">
        <v>95</v>
      </c>
      <c r="H1994">
        <v>24535</v>
      </c>
      <c r="I1994">
        <v>29</v>
      </c>
      <c r="J1994">
        <v>41</v>
      </c>
      <c r="K1994">
        <v>670</v>
      </c>
      <c r="L1994">
        <v>570</v>
      </c>
      <c r="M1994">
        <v>11.85714286</v>
      </c>
      <c r="N1994">
        <v>1</v>
      </c>
      <c r="O1994">
        <v>54</v>
      </c>
      <c r="P1994" t="s">
        <v>96</v>
      </c>
      <c r="Q1994" t="s">
        <v>123</v>
      </c>
      <c r="R1994">
        <v>15</v>
      </c>
    </row>
    <row r="1995" spans="1:18" x14ac:dyDescent="0.3">
      <c r="A1995">
        <v>176053</v>
      </c>
      <c r="B1995" t="s">
        <v>51</v>
      </c>
      <c r="C1995" t="s">
        <v>14</v>
      </c>
      <c r="D1995">
        <v>1167.273896595208</v>
      </c>
      <c r="E1995">
        <v>354.11002014098693</v>
      </c>
      <c r="F1995">
        <v>447.98816120906798</v>
      </c>
      <c r="G1995">
        <v>0</v>
      </c>
      <c r="H1995">
        <v>16567.315458207453</v>
      </c>
      <c r="I1995">
        <v>0</v>
      </c>
      <c r="J1995">
        <v>0</v>
      </c>
      <c r="K1995">
        <v>0</v>
      </c>
      <c r="L1995">
        <v>0</v>
      </c>
      <c r="M1995">
        <v>9</v>
      </c>
      <c r="N1995">
        <v>1</v>
      </c>
      <c r="O1995">
        <v>55</v>
      </c>
      <c r="P1995" t="s">
        <v>102</v>
      </c>
      <c r="Q1995" t="s">
        <v>123</v>
      </c>
      <c r="R1995">
        <v>12</v>
      </c>
    </row>
    <row r="1996" spans="1:18" x14ac:dyDescent="0.3">
      <c r="A1996">
        <v>149534</v>
      </c>
      <c r="B1996" t="s">
        <v>22</v>
      </c>
      <c r="C1996" t="s">
        <v>17</v>
      </c>
      <c r="D1996">
        <v>5000</v>
      </c>
      <c r="E1996">
        <v>850</v>
      </c>
      <c r="F1996">
        <v>931</v>
      </c>
      <c r="G1996">
        <v>98</v>
      </c>
      <c r="H1996">
        <v>39028</v>
      </c>
      <c r="I1996">
        <v>16</v>
      </c>
      <c r="J1996">
        <v>42</v>
      </c>
      <c r="K1996">
        <v>931</v>
      </c>
      <c r="L1996">
        <v>862</v>
      </c>
      <c r="M1996">
        <v>25</v>
      </c>
      <c r="N1996">
        <v>28</v>
      </c>
      <c r="O1996">
        <v>0</v>
      </c>
      <c r="P1996" t="s">
        <v>94</v>
      </c>
      <c r="Q1996" t="s">
        <v>122</v>
      </c>
      <c r="R1996">
        <v>30</v>
      </c>
    </row>
    <row r="1997" spans="1:18" x14ac:dyDescent="0.3">
      <c r="A1997">
        <v>156152</v>
      </c>
      <c r="B1997" t="s">
        <v>22</v>
      </c>
      <c r="C1997" t="s">
        <v>17</v>
      </c>
      <c r="D1997">
        <v>1115</v>
      </c>
      <c r="E1997">
        <v>313</v>
      </c>
      <c r="F1997">
        <v>391</v>
      </c>
      <c r="G1997">
        <v>4</v>
      </c>
      <c r="H1997">
        <v>16625</v>
      </c>
      <c r="I1997">
        <v>9</v>
      </c>
      <c r="J1997">
        <v>37</v>
      </c>
      <c r="K1997">
        <v>340</v>
      </c>
      <c r="L1997">
        <v>354</v>
      </c>
      <c r="M1997">
        <v>11.4375</v>
      </c>
      <c r="N1997">
        <v>2</v>
      </c>
      <c r="O1997">
        <v>72</v>
      </c>
      <c r="P1997" t="s">
        <v>90</v>
      </c>
      <c r="Q1997" t="s">
        <v>121</v>
      </c>
      <c r="R1997">
        <v>16</v>
      </c>
    </row>
    <row r="1998" spans="1:18" x14ac:dyDescent="0.3">
      <c r="A1998">
        <v>67177</v>
      </c>
      <c r="B1998" t="s">
        <v>30</v>
      </c>
      <c r="C1998" t="s">
        <v>17</v>
      </c>
      <c r="D1998">
        <v>709</v>
      </c>
      <c r="E1998">
        <v>504</v>
      </c>
      <c r="F1998">
        <v>539</v>
      </c>
      <c r="G1998">
        <v>0</v>
      </c>
      <c r="H1998">
        <v>17801</v>
      </c>
      <c r="I1998">
        <v>2</v>
      </c>
      <c r="J1998">
        <v>79</v>
      </c>
      <c r="K1998">
        <v>515</v>
      </c>
      <c r="L1998">
        <v>522</v>
      </c>
      <c r="M1998">
        <v>9.9375</v>
      </c>
      <c r="N1998">
        <v>0</v>
      </c>
      <c r="O1998">
        <v>71</v>
      </c>
      <c r="P1998" t="s">
        <v>91</v>
      </c>
      <c r="Q1998" t="s">
        <v>122</v>
      </c>
      <c r="R1998">
        <v>12</v>
      </c>
    </row>
    <row r="1999" spans="1:18" x14ac:dyDescent="0.3">
      <c r="A1999">
        <v>34475</v>
      </c>
      <c r="B1999" t="s">
        <v>13</v>
      </c>
      <c r="C1999" t="s">
        <v>14</v>
      </c>
      <c r="D1999">
        <v>696</v>
      </c>
      <c r="E1999">
        <v>277</v>
      </c>
      <c r="F1999">
        <v>355</v>
      </c>
      <c r="G1999">
        <v>2</v>
      </c>
      <c r="H1999">
        <v>12415</v>
      </c>
      <c r="I1999">
        <v>3</v>
      </c>
      <c r="J1999">
        <v>51</v>
      </c>
      <c r="K1999">
        <v>314</v>
      </c>
      <c r="L1999">
        <v>325</v>
      </c>
      <c r="M1999">
        <v>20.399999999999999</v>
      </c>
      <c r="N1999">
        <v>2</v>
      </c>
      <c r="O1999">
        <v>67</v>
      </c>
      <c r="P1999" t="s">
        <v>92</v>
      </c>
      <c r="Q1999" t="s">
        <v>125</v>
      </c>
      <c r="R1999">
        <v>20</v>
      </c>
    </row>
    <row r="2000" spans="1:18" x14ac:dyDescent="0.3">
      <c r="A2000">
        <v>114803</v>
      </c>
      <c r="B2000" t="s">
        <v>32</v>
      </c>
      <c r="C2000" t="s">
        <v>17</v>
      </c>
      <c r="D2000">
        <v>911</v>
      </c>
      <c r="E2000">
        <v>384</v>
      </c>
      <c r="F2000">
        <v>613</v>
      </c>
      <c r="G2000">
        <v>16</v>
      </c>
      <c r="H2000">
        <v>31001</v>
      </c>
      <c r="I2000">
        <v>2</v>
      </c>
      <c r="J2000">
        <v>58</v>
      </c>
      <c r="K2000">
        <v>496</v>
      </c>
      <c r="L2000">
        <v>497</v>
      </c>
      <c r="M2000">
        <v>6.3333333329999997</v>
      </c>
      <c r="N2000">
        <v>28</v>
      </c>
      <c r="O2000">
        <v>0</v>
      </c>
      <c r="P2000" t="s">
        <v>93</v>
      </c>
      <c r="Q2000" t="s">
        <v>120</v>
      </c>
      <c r="R2000">
        <v>20</v>
      </c>
    </row>
    <row r="2001" spans="1:18" x14ac:dyDescent="0.3">
      <c r="A2001">
        <v>15332</v>
      </c>
      <c r="B2001" t="s">
        <v>18</v>
      </c>
      <c r="C2001" t="s">
        <v>14</v>
      </c>
      <c r="D2001">
        <v>723</v>
      </c>
      <c r="E2001">
        <v>371</v>
      </c>
      <c r="F2001">
        <v>456</v>
      </c>
      <c r="G2001">
        <v>0</v>
      </c>
      <c r="H2001">
        <v>18915</v>
      </c>
      <c r="I2001">
        <v>6</v>
      </c>
      <c r="J2001">
        <v>47</v>
      </c>
      <c r="K2001">
        <v>414</v>
      </c>
      <c r="L2001">
        <v>398</v>
      </c>
      <c r="M2001">
        <v>6.538461539</v>
      </c>
      <c r="N2001">
        <v>1</v>
      </c>
      <c r="O2001">
        <v>80</v>
      </c>
      <c r="P2001" t="s">
        <v>93</v>
      </c>
      <c r="Q2001" t="s">
        <v>120</v>
      </c>
      <c r="R2001">
        <v>10</v>
      </c>
    </row>
    <row r="2002" spans="1:18" x14ac:dyDescent="0.3">
      <c r="A2002">
        <v>119966</v>
      </c>
      <c r="B2002" t="s">
        <v>21</v>
      </c>
      <c r="C2002" t="s">
        <v>17</v>
      </c>
      <c r="D2002">
        <v>321</v>
      </c>
      <c r="E2002">
        <v>225</v>
      </c>
      <c r="F2002">
        <v>281</v>
      </c>
      <c r="G2002">
        <v>0</v>
      </c>
      <c r="H2002">
        <v>9372</v>
      </c>
      <c r="I2002">
        <v>3</v>
      </c>
      <c r="J2002">
        <v>68</v>
      </c>
      <c r="K2002">
        <v>264</v>
      </c>
      <c r="L2002">
        <v>243</v>
      </c>
      <c r="M2002">
        <v>8.0588235289999997</v>
      </c>
      <c r="N2002">
        <v>0</v>
      </c>
      <c r="O2002">
        <v>65</v>
      </c>
      <c r="P2002" t="s">
        <v>105</v>
      </c>
      <c r="Q2002" t="s">
        <v>121</v>
      </c>
      <c r="R2002">
        <v>11</v>
      </c>
    </row>
    <row r="2003" spans="1:18" x14ac:dyDescent="0.3">
      <c r="A2003">
        <v>152470</v>
      </c>
      <c r="B2003" t="s">
        <v>22</v>
      </c>
      <c r="C2003" t="s">
        <v>17</v>
      </c>
      <c r="D2003">
        <v>5725</v>
      </c>
      <c r="E2003">
        <v>610</v>
      </c>
      <c r="F2003">
        <v>807</v>
      </c>
      <c r="G2003">
        <v>97</v>
      </c>
      <c r="H2003">
        <v>53158</v>
      </c>
      <c r="I2003">
        <v>13</v>
      </c>
      <c r="J2003">
        <v>22</v>
      </c>
      <c r="K2003">
        <v>763</v>
      </c>
      <c r="L2003">
        <v>698</v>
      </c>
      <c r="M2003">
        <v>23.727272729999999</v>
      </c>
      <c r="N2003">
        <v>0</v>
      </c>
      <c r="O2003">
        <v>0</v>
      </c>
      <c r="P2003" t="s">
        <v>94</v>
      </c>
      <c r="Q2003" t="s">
        <v>122</v>
      </c>
      <c r="R2003">
        <v>45</v>
      </c>
    </row>
    <row r="2004" spans="1:18" x14ac:dyDescent="0.3">
      <c r="A2004">
        <v>48527</v>
      </c>
      <c r="B2004" t="s">
        <v>44</v>
      </c>
      <c r="C2004" t="s">
        <v>14</v>
      </c>
      <c r="D2004">
        <v>931</v>
      </c>
      <c r="E2004">
        <v>407</v>
      </c>
      <c r="F2004">
        <v>496</v>
      </c>
      <c r="G2004">
        <v>0</v>
      </c>
      <c r="H2004">
        <v>17743</v>
      </c>
      <c r="I2004">
        <v>0</v>
      </c>
      <c r="J2004">
        <v>65</v>
      </c>
      <c r="K2004">
        <v>502</v>
      </c>
      <c r="L2004">
        <v>439</v>
      </c>
      <c r="M2004">
        <v>4.4166666670000003</v>
      </c>
      <c r="N2004">
        <v>2</v>
      </c>
      <c r="O2004">
        <v>0</v>
      </c>
      <c r="P2004" t="s">
        <v>100</v>
      </c>
      <c r="Q2004" t="s">
        <v>125</v>
      </c>
      <c r="R2004">
        <v>3</v>
      </c>
    </row>
    <row r="2005" spans="1:18" x14ac:dyDescent="0.3">
      <c r="A2005">
        <v>171528</v>
      </c>
      <c r="B2005" t="s">
        <v>22</v>
      </c>
      <c r="C2005" t="s">
        <v>17</v>
      </c>
      <c r="D2005">
        <v>1895</v>
      </c>
      <c r="E2005">
        <v>317</v>
      </c>
      <c r="F2005">
        <v>471</v>
      </c>
      <c r="G2005">
        <v>46</v>
      </c>
      <c r="H2005">
        <v>17431</v>
      </c>
      <c r="I2005">
        <v>10</v>
      </c>
      <c r="J2005">
        <v>62</v>
      </c>
      <c r="K2005">
        <v>389</v>
      </c>
      <c r="L2005">
        <v>405</v>
      </c>
      <c r="M2005">
        <v>6.7058823529999998</v>
      </c>
      <c r="N2005">
        <v>0</v>
      </c>
      <c r="O2005">
        <v>42</v>
      </c>
      <c r="P2005" t="s">
        <v>92</v>
      </c>
      <c r="Q2005" t="s">
        <v>125</v>
      </c>
      <c r="R2005">
        <v>5</v>
      </c>
    </row>
    <row r="2006" spans="1:18" x14ac:dyDescent="0.3">
      <c r="A2006">
        <v>50122</v>
      </c>
      <c r="B2006" t="s">
        <v>124</v>
      </c>
      <c r="C2006" t="s">
        <v>17</v>
      </c>
      <c r="D2006">
        <v>715</v>
      </c>
      <c r="E2006">
        <v>318</v>
      </c>
      <c r="F2006">
        <v>370</v>
      </c>
      <c r="G2006">
        <v>2</v>
      </c>
      <c r="H2006">
        <v>12416</v>
      </c>
      <c r="I2006">
        <v>0</v>
      </c>
      <c r="J2006">
        <v>75</v>
      </c>
      <c r="K2006">
        <v>340</v>
      </c>
      <c r="L2006">
        <v>352</v>
      </c>
      <c r="M2006">
        <v>9.25</v>
      </c>
      <c r="N2006">
        <v>2</v>
      </c>
      <c r="O2006">
        <v>0</v>
      </c>
      <c r="P2006" t="s">
        <v>95</v>
      </c>
      <c r="Q2006" t="s">
        <v>121</v>
      </c>
      <c r="R2006">
        <v>10</v>
      </c>
    </row>
    <row r="2007" spans="1:18" x14ac:dyDescent="0.3">
      <c r="A2007">
        <v>92293</v>
      </c>
      <c r="B2007" t="s">
        <v>16</v>
      </c>
      <c r="C2007" t="s">
        <v>17</v>
      </c>
      <c r="D2007">
        <v>3359</v>
      </c>
      <c r="E2007">
        <v>878</v>
      </c>
      <c r="F2007">
        <v>973</v>
      </c>
      <c r="G2007">
        <v>87</v>
      </c>
      <c r="H2007">
        <v>35266</v>
      </c>
      <c r="I2007">
        <v>16</v>
      </c>
      <c r="J2007">
        <v>74</v>
      </c>
      <c r="K2007">
        <v>897</v>
      </c>
      <c r="L2007">
        <v>934</v>
      </c>
      <c r="M2007">
        <v>5.8</v>
      </c>
      <c r="N2007">
        <v>0</v>
      </c>
      <c r="O2007">
        <v>75</v>
      </c>
      <c r="P2007" t="s">
        <v>94</v>
      </c>
      <c r="Q2007" t="s">
        <v>122</v>
      </c>
      <c r="R2007">
        <v>5</v>
      </c>
    </row>
    <row r="2008" spans="1:18" x14ac:dyDescent="0.3">
      <c r="A2008">
        <v>47191</v>
      </c>
      <c r="B2008" t="s">
        <v>44</v>
      </c>
      <c r="C2008" t="s">
        <v>17</v>
      </c>
      <c r="D2008">
        <v>950</v>
      </c>
      <c r="E2008">
        <v>264</v>
      </c>
      <c r="F2008">
        <v>378</v>
      </c>
      <c r="G2008">
        <v>3</v>
      </c>
      <c r="H2008">
        <v>20090</v>
      </c>
      <c r="I2008">
        <v>6</v>
      </c>
      <c r="J2008">
        <v>55</v>
      </c>
      <c r="K2008">
        <v>295</v>
      </c>
      <c r="L2008">
        <v>330</v>
      </c>
      <c r="M2008">
        <v>4.1428571429999996</v>
      </c>
      <c r="N2008">
        <v>2</v>
      </c>
      <c r="O2008">
        <v>71</v>
      </c>
      <c r="P2008" t="s">
        <v>93</v>
      </c>
      <c r="Q2008" t="s">
        <v>120</v>
      </c>
      <c r="R2008">
        <v>5</v>
      </c>
    </row>
    <row r="2009" spans="1:18" x14ac:dyDescent="0.3">
      <c r="A2009">
        <v>89288</v>
      </c>
      <c r="B2009" t="s">
        <v>16</v>
      </c>
      <c r="C2009" t="s">
        <v>17</v>
      </c>
      <c r="D2009">
        <v>1243</v>
      </c>
      <c r="E2009">
        <v>414</v>
      </c>
      <c r="F2009">
        <v>507</v>
      </c>
      <c r="G2009">
        <v>9</v>
      </c>
      <c r="H2009">
        <v>15884</v>
      </c>
      <c r="I2009">
        <v>18</v>
      </c>
      <c r="J2009">
        <v>70</v>
      </c>
      <c r="K2009">
        <v>467</v>
      </c>
      <c r="L2009">
        <v>464</v>
      </c>
      <c r="M2009">
        <v>10.4</v>
      </c>
      <c r="N2009">
        <v>0</v>
      </c>
      <c r="O2009">
        <v>44</v>
      </c>
      <c r="P2009" t="s">
        <v>91</v>
      </c>
      <c r="Q2009" t="s">
        <v>122</v>
      </c>
      <c r="R2009">
        <v>15</v>
      </c>
    </row>
    <row r="2010" spans="1:18" x14ac:dyDescent="0.3">
      <c r="A2010">
        <v>101676</v>
      </c>
      <c r="B2010" t="s">
        <v>37</v>
      </c>
      <c r="C2010" t="s">
        <v>14</v>
      </c>
      <c r="D2010">
        <v>1162</v>
      </c>
      <c r="E2010">
        <v>529</v>
      </c>
      <c r="F2010">
        <v>612</v>
      </c>
      <c r="G2010">
        <v>7</v>
      </c>
      <c r="H2010">
        <v>18860</v>
      </c>
      <c r="I2010">
        <v>4</v>
      </c>
      <c r="J2010">
        <v>60</v>
      </c>
      <c r="K2010">
        <v>560</v>
      </c>
      <c r="L2010">
        <v>571</v>
      </c>
      <c r="M2010">
        <v>10.125</v>
      </c>
      <c r="N2010">
        <v>1</v>
      </c>
      <c r="O2010">
        <v>63</v>
      </c>
      <c r="P2010" t="s">
        <v>93</v>
      </c>
      <c r="Q2010" t="s">
        <v>120</v>
      </c>
      <c r="R2010">
        <v>15</v>
      </c>
    </row>
    <row r="2011" spans="1:18" x14ac:dyDescent="0.3">
      <c r="A2011">
        <v>30051</v>
      </c>
      <c r="B2011" t="s">
        <v>40</v>
      </c>
      <c r="C2011" t="s">
        <v>17</v>
      </c>
      <c r="D2011">
        <v>359</v>
      </c>
      <c r="E2011">
        <v>205</v>
      </c>
      <c r="F2011">
        <v>292</v>
      </c>
      <c r="G2011">
        <v>0</v>
      </c>
      <c r="H2011">
        <v>9279</v>
      </c>
      <c r="I2011">
        <v>0</v>
      </c>
      <c r="J2011">
        <v>90</v>
      </c>
      <c r="K2011">
        <v>260</v>
      </c>
      <c r="L2011">
        <v>250</v>
      </c>
      <c r="M2011">
        <v>9</v>
      </c>
      <c r="N2011">
        <v>0</v>
      </c>
      <c r="O2011">
        <v>52</v>
      </c>
      <c r="P2011" t="s">
        <v>97</v>
      </c>
      <c r="Q2011">
        <v>0</v>
      </c>
      <c r="R2011">
        <v>10</v>
      </c>
    </row>
    <row r="2012" spans="1:18" x14ac:dyDescent="0.3">
      <c r="A2012">
        <v>141500</v>
      </c>
      <c r="B2012" t="s">
        <v>24</v>
      </c>
      <c r="C2012" t="s">
        <v>14</v>
      </c>
      <c r="D2012">
        <v>720</v>
      </c>
      <c r="E2012">
        <v>328</v>
      </c>
      <c r="F2012">
        <v>381</v>
      </c>
      <c r="G2012">
        <v>0</v>
      </c>
      <c r="H2012">
        <v>12646</v>
      </c>
      <c r="I2012">
        <v>9</v>
      </c>
      <c r="J2012">
        <v>19</v>
      </c>
      <c r="K2012">
        <v>357</v>
      </c>
      <c r="L2012">
        <v>358</v>
      </c>
      <c r="M2012">
        <v>11.6</v>
      </c>
      <c r="N2012">
        <v>0</v>
      </c>
      <c r="O2012">
        <v>27</v>
      </c>
      <c r="P2012" t="s">
        <v>91</v>
      </c>
      <c r="Q2012" t="s">
        <v>122</v>
      </c>
      <c r="R2012">
        <v>18</v>
      </c>
    </row>
    <row r="2013" spans="1:18" x14ac:dyDescent="0.3">
      <c r="A2013">
        <v>21599</v>
      </c>
      <c r="B2013" t="s">
        <v>47</v>
      </c>
      <c r="C2013" t="s">
        <v>14</v>
      </c>
      <c r="D2013">
        <v>1168</v>
      </c>
      <c r="E2013">
        <v>365</v>
      </c>
      <c r="F2013">
        <v>460</v>
      </c>
      <c r="G2013">
        <v>15</v>
      </c>
      <c r="H2013">
        <v>18128</v>
      </c>
      <c r="I2013">
        <v>1</v>
      </c>
      <c r="J2013">
        <v>68</v>
      </c>
      <c r="K2013">
        <v>430</v>
      </c>
      <c r="L2013">
        <v>403</v>
      </c>
      <c r="M2013">
        <v>5</v>
      </c>
      <c r="N2013">
        <v>1</v>
      </c>
      <c r="O2013">
        <v>0</v>
      </c>
      <c r="P2013" t="s">
        <v>90</v>
      </c>
      <c r="Q2013" t="s">
        <v>121</v>
      </c>
      <c r="R2013">
        <v>7</v>
      </c>
    </row>
    <row r="2014" spans="1:18" x14ac:dyDescent="0.3">
      <c r="A2014">
        <v>110789</v>
      </c>
      <c r="B2014" t="s">
        <v>50</v>
      </c>
      <c r="C2014" t="s">
        <v>17</v>
      </c>
      <c r="D2014">
        <v>324</v>
      </c>
      <c r="E2014">
        <v>129</v>
      </c>
      <c r="F2014">
        <v>277</v>
      </c>
      <c r="G2014">
        <v>1</v>
      </c>
      <c r="H2014">
        <v>9585</v>
      </c>
      <c r="I2014">
        <v>0</v>
      </c>
      <c r="J2014">
        <v>91</v>
      </c>
      <c r="K2014">
        <v>204</v>
      </c>
      <c r="L2014">
        <v>226</v>
      </c>
      <c r="M2014">
        <v>8.1999999999999993</v>
      </c>
      <c r="N2014">
        <v>2</v>
      </c>
      <c r="O2014">
        <v>68</v>
      </c>
      <c r="P2014" t="s">
        <v>92</v>
      </c>
      <c r="Q2014" t="s">
        <v>125</v>
      </c>
      <c r="R2014">
        <v>15</v>
      </c>
    </row>
    <row r="2015" spans="1:18" x14ac:dyDescent="0.3">
      <c r="A2015">
        <v>139512</v>
      </c>
      <c r="B2015" t="s">
        <v>55</v>
      </c>
      <c r="C2015" t="s">
        <v>14</v>
      </c>
      <c r="D2015">
        <v>828</v>
      </c>
      <c r="E2015">
        <v>318</v>
      </c>
      <c r="F2015">
        <v>416</v>
      </c>
      <c r="G2015">
        <v>2</v>
      </c>
      <c r="H2015">
        <v>14887</v>
      </c>
      <c r="I2015">
        <v>4</v>
      </c>
      <c r="J2015">
        <v>39</v>
      </c>
      <c r="K2015">
        <v>368</v>
      </c>
      <c r="L2015">
        <v>366</v>
      </c>
      <c r="M2015">
        <v>20</v>
      </c>
      <c r="N2015">
        <v>1</v>
      </c>
      <c r="O2015">
        <v>0</v>
      </c>
      <c r="P2015" t="s">
        <v>94</v>
      </c>
      <c r="Q2015" t="s">
        <v>122</v>
      </c>
      <c r="R2015">
        <v>20</v>
      </c>
    </row>
    <row r="2016" spans="1:18" x14ac:dyDescent="0.3">
      <c r="A2016">
        <v>142662</v>
      </c>
      <c r="B2016" t="s">
        <v>22</v>
      </c>
      <c r="C2016" t="s">
        <v>17</v>
      </c>
      <c r="D2016">
        <v>1188</v>
      </c>
      <c r="E2016">
        <v>166</v>
      </c>
      <c r="F2016">
        <v>243</v>
      </c>
      <c r="G2016">
        <v>5</v>
      </c>
      <c r="H2016">
        <v>10014</v>
      </c>
      <c r="I2016">
        <v>10</v>
      </c>
      <c r="J2016">
        <v>34</v>
      </c>
      <c r="K2016">
        <v>218</v>
      </c>
      <c r="L2016">
        <v>194</v>
      </c>
      <c r="M2016">
        <v>8.3333333330000006</v>
      </c>
      <c r="N2016">
        <v>28</v>
      </c>
      <c r="O2016">
        <v>73</v>
      </c>
      <c r="P2016" t="s">
        <v>102</v>
      </c>
      <c r="Q2016" t="s">
        <v>123</v>
      </c>
      <c r="R2016">
        <v>10</v>
      </c>
    </row>
    <row r="2017" spans="1:18" x14ac:dyDescent="0.3">
      <c r="A2017">
        <v>82920</v>
      </c>
      <c r="B2017" t="s">
        <v>57</v>
      </c>
      <c r="C2017" t="s">
        <v>17</v>
      </c>
      <c r="D2017">
        <v>915</v>
      </c>
      <c r="E2017">
        <v>469</v>
      </c>
      <c r="F2017">
        <v>566</v>
      </c>
      <c r="G2017">
        <v>0</v>
      </c>
      <c r="H2017">
        <v>17112</v>
      </c>
      <c r="I2017">
        <v>4</v>
      </c>
      <c r="J2017">
        <v>60</v>
      </c>
      <c r="K2017">
        <v>514</v>
      </c>
      <c r="L2017">
        <v>514</v>
      </c>
      <c r="M2017">
        <v>5.52631579</v>
      </c>
      <c r="N2017">
        <v>3</v>
      </c>
      <c r="O2017">
        <v>41</v>
      </c>
      <c r="P2017" t="s">
        <v>94</v>
      </c>
      <c r="Q2017" t="s">
        <v>122</v>
      </c>
      <c r="R2017">
        <v>5</v>
      </c>
    </row>
    <row r="2018" spans="1:18" x14ac:dyDescent="0.3">
      <c r="A2018">
        <v>168186</v>
      </c>
      <c r="B2018" t="s">
        <v>22</v>
      </c>
      <c r="C2018" t="s">
        <v>97</v>
      </c>
      <c r="D2018">
        <v>2412</v>
      </c>
      <c r="E2018">
        <v>549</v>
      </c>
      <c r="F2018">
        <v>549</v>
      </c>
      <c r="G2018">
        <v>91</v>
      </c>
      <c r="H2018">
        <v>16642</v>
      </c>
      <c r="I2018">
        <v>17</v>
      </c>
      <c r="J2018">
        <v>55</v>
      </c>
      <c r="K2018">
        <v>534</v>
      </c>
      <c r="L2018">
        <v>564</v>
      </c>
      <c r="M2018">
        <v>20</v>
      </c>
      <c r="N2018">
        <v>0</v>
      </c>
      <c r="O2018">
        <v>0</v>
      </c>
      <c r="P2018" t="s">
        <v>96</v>
      </c>
      <c r="Q2018" t="s">
        <v>123</v>
      </c>
      <c r="R2018">
        <v>10</v>
      </c>
    </row>
    <row r="2019" spans="1:18" x14ac:dyDescent="0.3">
      <c r="A2019">
        <v>94503</v>
      </c>
      <c r="B2019" t="s">
        <v>16</v>
      </c>
      <c r="C2019" t="s">
        <v>17</v>
      </c>
      <c r="D2019">
        <v>550</v>
      </c>
      <c r="E2019">
        <v>157</v>
      </c>
      <c r="F2019">
        <v>217</v>
      </c>
      <c r="G2019">
        <v>3</v>
      </c>
      <c r="H2019">
        <v>6493</v>
      </c>
      <c r="I2019">
        <v>16</v>
      </c>
      <c r="J2019">
        <v>56</v>
      </c>
      <c r="K2019">
        <v>173</v>
      </c>
      <c r="L2019">
        <v>215</v>
      </c>
      <c r="M2019">
        <v>12.5</v>
      </c>
      <c r="N2019">
        <v>0</v>
      </c>
      <c r="O2019">
        <v>35</v>
      </c>
      <c r="P2019" t="s">
        <v>103</v>
      </c>
      <c r="Q2019" t="s">
        <v>123</v>
      </c>
      <c r="R2019">
        <v>10</v>
      </c>
    </row>
    <row r="2020" spans="1:18" x14ac:dyDescent="0.3">
      <c r="A2020">
        <v>167406</v>
      </c>
      <c r="B2020" t="s">
        <v>22</v>
      </c>
      <c r="C2020" t="s">
        <v>17</v>
      </c>
      <c r="D2020">
        <v>4135</v>
      </c>
      <c r="E2020">
        <v>602</v>
      </c>
      <c r="F2020">
        <v>694</v>
      </c>
      <c r="G2020">
        <v>97</v>
      </c>
      <c r="H2020">
        <v>33830</v>
      </c>
      <c r="I2020">
        <v>7</v>
      </c>
      <c r="J2020">
        <v>60</v>
      </c>
      <c r="K2020">
        <v>608</v>
      </c>
      <c r="L2020">
        <v>665</v>
      </c>
      <c r="M2020">
        <v>7</v>
      </c>
      <c r="N2020">
        <v>0</v>
      </c>
      <c r="O2020">
        <v>71</v>
      </c>
      <c r="P2020" t="s">
        <v>96</v>
      </c>
      <c r="Q2020" t="s">
        <v>123</v>
      </c>
      <c r="R2020">
        <v>7</v>
      </c>
    </row>
    <row r="2021" spans="1:18" x14ac:dyDescent="0.3">
      <c r="A2021">
        <v>170722</v>
      </c>
      <c r="B2021" t="s">
        <v>22</v>
      </c>
      <c r="C2021" t="s">
        <v>17</v>
      </c>
      <c r="D2021">
        <v>2043</v>
      </c>
      <c r="E2021">
        <v>296</v>
      </c>
      <c r="F2021">
        <v>598</v>
      </c>
      <c r="G2021">
        <v>52</v>
      </c>
      <c r="H2021">
        <v>15530</v>
      </c>
      <c r="I2021">
        <v>10</v>
      </c>
      <c r="J2021">
        <v>56</v>
      </c>
      <c r="K2021">
        <v>569</v>
      </c>
      <c r="L2021">
        <v>399</v>
      </c>
      <c r="M2021">
        <v>13.8</v>
      </c>
      <c r="N2021">
        <v>0</v>
      </c>
      <c r="O2021">
        <v>57</v>
      </c>
      <c r="P2021" t="s">
        <v>93</v>
      </c>
      <c r="Q2021" t="s">
        <v>120</v>
      </c>
      <c r="R2021">
        <v>20</v>
      </c>
    </row>
    <row r="2022" spans="1:18" x14ac:dyDescent="0.3">
      <c r="A2022">
        <v>101989</v>
      </c>
      <c r="B2022" t="s">
        <v>37</v>
      </c>
      <c r="C2022" t="s">
        <v>17</v>
      </c>
      <c r="D2022">
        <v>523</v>
      </c>
      <c r="E2022">
        <v>314</v>
      </c>
      <c r="F2022">
        <v>350</v>
      </c>
      <c r="G2022">
        <v>0</v>
      </c>
      <c r="H2022">
        <v>11799</v>
      </c>
      <c r="I2022">
        <v>1</v>
      </c>
      <c r="J2022">
        <v>77</v>
      </c>
      <c r="K2022">
        <v>330</v>
      </c>
      <c r="L2022">
        <v>327</v>
      </c>
      <c r="M2022">
        <v>3.0625</v>
      </c>
      <c r="N2022">
        <v>0</v>
      </c>
      <c r="O2022">
        <v>74</v>
      </c>
      <c r="P2022" t="s">
        <v>92</v>
      </c>
      <c r="Q2022" t="s">
        <v>125</v>
      </c>
      <c r="R2022">
        <v>5</v>
      </c>
    </row>
    <row r="2023" spans="1:18" x14ac:dyDescent="0.3">
      <c r="A2023">
        <v>66577</v>
      </c>
      <c r="B2023" t="s">
        <v>30</v>
      </c>
      <c r="C2023" t="s">
        <v>17</v>
      </c>
      <c r="D2023">
        <v>2417</v>
      </c>
      <c r="E2023">
        <v>575</v>
      </c>
      <c r="F2023">
        <v>905</v>
      </c>
      <c r="G2023">
        <v>69</v>
      </c>
      <c r="H2023">
        <v>34152</v>
      </c>
      <c r="I2023">
        <v>17</v>
      </c>
      <c r="J2023">
        <v>43</v>
      </c>
      <c r="K2023">
        <v>835</v>
      </c>
      <c r="L2023">
        <v>693</v>
      </c>
      <c r="M2023">
        <v>10.5</v>
      </c>
      <c r="N2023">
        <v>2</v>
      </c>
      <c r="O2023">
        <v>77</v>
      </c>
      <c r="P2023" t="s">
        <v>91</v>
      </c>
      <c r="Q2023" t="s">
        <v>122</v>
      </c>
      <c r="R2023">
        <v>10</v>
      </c>
    </row>
    <row r="2024" spans="1:18" x14ac:dyDescent="0.3">
      <c r="A2024">
        <v>33003</v>
      </c>
      <c r="B2024" t="s">
        <v>13</v>
      </c>
      <c r="C2024" t="s">
        <v>17</v>
      </c>
      <c r="D2024">
        <v>831</v>
      </c>
      <c r="E2024">
        <v>242</v>
      </c>
      <c r="F2024">
        <v>333</v>
      </c>
      <c r="G2024">
        <v>1</v>
      </c>
      <c r="H2024">
        <v>19039</v>
      </c>
      <c r="I2024">
        <v>5</v>
      </c>
      <c r="J2024">
        <v>17</v>
      </c>
      <c r="K2024">
        <v>286</v>
      </c>
      <c r="L2024">
        <v>281</v>
      </c>
      <c r="M2024">
        <v>7.375</v>
      </c>
      <c r="N2024">
        <v>0</v>
      </c>
      <c r="O2024">
        <v>45</v>
      </c>
      <c r="P2024" t="s">
        <v>93</v>
      </c>
      <c r="Q2024" t="s">
        <v>120</v>
      </c>
      <c r="R2024">
        <v>8</v>
      </c>
    </row>
    <row r="2025" spans="1:18" x14ac:dyDescent="0.3">
      <c r="A2025">
        <v>70216</v>
      </c>
      <c r="B2025" t="s">
        <v>30</v>
      </c>
      <c r="C2025" t="s">
        <v>14</v>
      </c>
      <c r="D2025">
        <v>364</v>
      </c>
      <c r="E2025">
        <v>312</v>
      </c>
      <c r="F2025">
        <v>315</v>
      </c>
      <c r="G2025">
        <v>1</v>
      </c>
      <c r="H2025">
        <v>9474</v>
      </c>
      <c r="I2025">
        <v>3</v>
      </c>
      <c r="J2025">
        <v>76</v>
      </c>
      <c r="K2025">
        <v>335</v>
      </c>
      <c r="L2025">
        <v>293</v>
      </c>
      <c r="M2025">
        <v>9.25</v>
      </c>
      <c r="N2025">
        <v>1</v>
      </c>
      <c r="O2025">
        <v>0</v>
      </c>
      <c r="P2025" t="s">
        <v>99</v>
      </c>
      <c r="Q2025" t="s">
        <v>122</v>
      </c>
      <c r="R2025">
        <v>20</v>
      </c>
    </row>
    <row r="2026" spans="1:18" x14ac:dyDescent="0.3">
      <c r="A2026">
        <v>43086</v>
      </c>
      <c r="B2026" t="s">
        <v>13</v>
      </c>
      <c r="C2026" t="s">
        <v>17</v>
      </c>
      <c r="D2026">
        <v>795</v>
      </c>
      <c r="E2026">
        <v>352</v>
      </c>
      <c r="F2026">
        <v>444</v>
      </c>
      <c r="G2026">
        <v>0</v>
      </c>
      <c r="H2026">
        <v>18613</v>
      </c>
      <c r="I2026">
        <v>6</v>
      </c>
      <c r="J2026">
        <v>12</v>
      </c>
      <c r="K2026">
        <v>406</v>
      </c>
      <c r="L2026">
        <v>397</v>
      </c>
      <c r="M2026">
        <v>7.3333333329999997</v>
      </c>
      <c r="N2026">
        <v>28</v>
      </c>
      <c r="O2026">
        <v>72</v>
      </c>
      <c r="P2026" t="s">
        <v>89</v>
      </c>
      <c r="Q2026" t="s">
        <v>120</v>
      </c>
      <c r="R2026">
        <v>20</v>
      </c>
    </row>
    <row r="2027" spans="1:18" x14ac:dyDescent="0.3">
      <c r="A2027">
        <v>122110</v>
      </c>
      <c r="B2027" t="s">
        <v>21</v>
      </c>
      <c r="C2027" t="s">
        <v>31</v>
      </c>
      <c r="D2027">
        <v>408</v>
      </c>
      <c r="E2027">
        <v>254</v>
      </c>
      <c r="F2027">
        <v>324</v>
      </c>
      <c r="G2027">
        <v>0</v>
      </c>
      <c r="H2027">
        <v>8051</v>
      </c>
      <c r="I2027">
        <v>15</v>
      </c>
      <c r="J2027">
        <v>71</v>
      </c>
      <c r="K2027">
        <v>292</v>
      </c>
      <c r="L2027">
        <v>303</v>
      </c>
      <c r="M2027">
        <v>4.9375</v>
      </c>
      <c r="N2027">
        <v>0</v>
      </c>
      <c r="O2027">
        <v>33</v>
      </c>
      <c r="P2027" t="s">
        <v>99</v>
      </c>
      <c r="Q2027" t="s">
        <v>122</v>
      </c>
      <c r="R2027">
        <v>10</v>
      </c>
    </row>
    <row r="2028" spans="1:18" x14ac:dyDescent="0.3">
      <c r="A2028">
        <v>150684</v>
      </c>
      <c r="B2028" t="s">
        <v>22</v>
      </c>
      <c r="C2028" t="s">
        <v>14</v>
      </c>
      <c r="D2028">
        <v>2476</v>
      </c>
      <c r="E2028">
        <v>366</v>
      </c>
      <c r="F2028">
        <v>537</v>
      </c>
      <c r="G2028">
        <v>71</v>
      </c>
      <c r="H2028">
        <v>15702</v>
      </c>
      <c r="I2028">
        <v>50</v>
      </c>
      <c r="J2028">
        <v>38</v>
      </c>
      <c r="K2028">
        <v>453</v>
      </c>
      <c r="L2028">
        <v>470</v>
      </c>
      <c r="M2028">
        <v>17.666666670000001</v>
      </c>
      <c r="N2028">
        <v>1</v>
      </c>
      <c r="O2028">
        <v>0</v>
      </c>
      <c r="P2028" t="s">
        <v>97</v>
      </c>
      <c r="Q2028">
        <v>0</v>
      </c>
      <c r="R2028">
        <v>34</v>
      </c>
    </row>
    <row r="2029" spans="1:18" x14ac:dyDescent="0.3">
      <c r="A2029">
        <v>162341</v>
      </c>
      <c r="B2029" t="s">
        <v>22</v>
      </c>
      <c r="C2029" t="s">
        <v>17</v>
      </c>
      <c r="D2029">
        <v>3693</v>
      </c>
      <c r="E2029">
        <v>358</v>
      </c>
      <c r="F2029">
        <v>442</v>
      </c>
      <c r="G2029">
        <v>97</v>
      </c>
      <c r="H2029">
        <v>16753</v>
      </c>
      <c r="I2029">
        <v>23</v>
      </c>
      <c r="J2029">
        <v>56</v>
      </c>
      <c r="K2029">
        <v>393</v>
      </c>
      <c r="L2029">
        <v>393</v>
      </c>
      <c r="M2029">
        <v>11.28571429</v>
      </c>
      <c r="N2029">
        <v>0</v>
      </c>
      <c r="O2029">
        <v>0</v>
      </c>
      <c r="P2029" t="s">
        <v>94</v>
      </c>
      <c r="Q2029" t="s">
        <v>122</v>
      </c>
      <c r="R2029">
        <v>14</v>
      </c>
    </row>
    <row r="2030" spans="1:18" x14ac:dyDescent="0.3">
      <c r="A2030">
        <v>56407</v>
      </c>
      <c r="B2030" t="s">
        <v>58</v>
      </c>
      <c r="C2030" t="s">
        <v>17</v>
      </c>
      <c r="D2030">
        <v>382</v>
      </c>
      <c r="E2030">
        <v>173</v>
      </c>
      <c r="F2030">
        <v>259</v>
      </c>
      <c r="G2030">
        <v>0</v>
      </c>
      <c r="H2030">
        <v>9037</v>
      </c>
      <c r="I2030">
        <v>0</v>
      </c>
      <c r="J2030">
        <v>92</v>
      </c>
      <c r="K2030">
        <v>211</v>
      </c>
      <c r="L2030">
        <v>233</v>
      </c>
      <c r="M2030">
        <v>10.64705882</v>
      </c>
      <c r="N2030">
        <v>0</v>
      </c>
      <c r="O2030">
        <v>70</v>
      </c>
      <c r="P2030" t="s">
        <v>100</v>
      </c>
      <c r="Q2030" t="s">
        <v>125</v>
      </c>
      <c r="R2030">
        <v>20</v>
      </c>
    </row>
    <row r="2031" spans="1:18" x14ac:dyDescent="0.3">
      <c r="A2031">
        <v>188988</v>
      </c>
      <c r="B2031" t="s">
        <v>34</v>
      </c>
      <c r="C2031" t="s">
        <v>97</v>
      </c>
      <c r="D2031">
        <v>667</v>
      </c>
      <c r="E2031">
        <v>243</v>
      </c>
      <c r="F2031">
        <v>351</v>
      </c>
      <c r="G2031">
        <v>1</v>
      </c>
      <c r="H2031">
        <v>12239</v>
      </c>
      <c r="I2031">
        <v>2</v>
      </c>
      <c r="J2031">
        <v>70</v>
      </c>
      <c r="K2031">
        <v>311</v>
      </c>
      <c r="L2031">
        <v>298</v>
      </c>
      <c r="M2031">
        <v>6.2857142860000002</v>
      </c>
      <c r="N2031">
        <v>28</v>
      </c>
      <c r="O2031">
        <v>0</v>
      </c>
      <c r="P2031" t="s">
        <v>97</v>
      </c>
      <c r="Q2031">
        <v>0</v>
      </c>
      <c r="R2031">
        <v>7</v>
      </c>
    </row>
    <row r="2032" spans="1:18" x14ac:dyDescent="0.3">
      <c r="A2032">
        <v>35581</v>
      </c>
      <c r="B2032" t="s">
        <v>13</v>
      </c>
      <c r="C2032" t="s">
        <v>14</v>
      </c>
      <c r="D2032">
        <v>906</v>
      </c>
      <c r="E2032">
        <v>296</v>
      </c>
      <c r="F2032">
        <v>473</v>
      </c>
      <c r="G2032">
        <v>3</v>
      </c>
      <c r="H2032">
        <v>16729</v>
      </c>
      <c r="I2032">
        <v>4</v>
      </c>
      <c r="J2032">
        <v>37</v>
      </c>
      <c r="K2032">
        <v>377</v>
      </c>
      <c r="L2032">
        <v>360</v>
      </c>
      <c r="M2032">
        <v>10.42857143</v>
      </c>
      <c r="N2032">
        <v>1</v>
      </c>
      <c r="O2032">
        <v>69</v>
      </c>
      <c r="P2032" t="s">
        <v>94</v>
      </c>
      <c r="Q2032" t="s">
        <v>122</v>
      </c>
      <c r="R2032">
        <v>15</v>
      </c>
    </row>
    <row r="2033" spans="1:18" x14ac:dyDescent="0.3">
      <c r="A2033">
        <v>46358</v>
      </c>
      <c r="B2033" t="s">
        <v>13</v>
      </c>
      <c r="C2033" t="s">
        <v>14</v>
      </c>
      <c r="D2033">
        <v>715</v>
      </c>
      <c r="E2033">
        <v>362</v>
      </c>
      <c r="F2033">
        <v>408</v>
      </c>
      <c r="G2033">
        <v>0</v>
      </c>
      <c r="H2033">
        <v>12806</v>
      </c>
      <c r="I2033">
        <v>6</v>
      </c>
      <c r="J2033">
        <v>28</v>
      </c>
      <c r="K2033">
        <v>371</v>
      </c>
      <c r="L2033">
        <v>388</v>
      </c>
      <c r="M2033">
        <v>7.4666666670000001</v>
      </c>
      <c r="N2033">
        <v>1</v>
      </c>
      <c r="O2033">
        <v>79</v>
      </c>
      <c r="P2033" t="s">
        <v>90</v>
      </c>
      <c r="Q2033" t="s">
        <v>121</v>
      </c>
      <c r="R2033">
        <v>9</v>
      </c>
    </row>
    <row r="2034" spans="1:18" x14ac:dyDescent="0.3">
      <c r="A2034">
        <v>109533</v>
      </c>
      <c r="B2034" t="s">
        <v>50</v>
      </c>
      <c r="C2034" t="s">
        <v>14</v>
      </c>
      <c r="D2034">
        <v>576</v>
      </c>
      <c r="E2034">
        <v>290</v>
      </c>
      <c r="F2034">
        <v>375</v>
      </c>
      <c r="G2034">
        <v>2</v>
      </c>
      <c r="H2034">
        <v>9596</v>
      </c>
      <c r="I2034">
        <v>1</v>
      </c>
      <c r="J2034">
        <v>66</v>
      </c>
      <c r="K2034">
        <v>318</v>
      </c>
      <c r="L2034">
        <v>339</v>
      </c>
      <c r="M2034">
        <v>7.5</v>
      </c>
      <c r="N2034">
        <v>0</v>
      </c>
      <c r="O2034">
        <v>65</v>
      </c>
      <c r="P2034" t="s">
        <v>90</v>
      </c>
      <c r="Q2034" t="s">
        <v>121</v>
      </c>
      <c r="R2034">
        <v>25</v>
      </c>
    </row>
    <row r="2035" spans="1:18" x14ac:dyDescent="0.3">
      <c r="A2035">
        <v>81322</v>
      </c>
      <c r="B2035" t="s">
        <v>36</v>
      </c>
      <c r="C2035" t="s">
        <v>14</v>
      </c>
      <c r="D2035">
        <v>335</v>
      </c>
      <c r="E2035">
        <v>209</v>
      </c>
      <c r="F2035">
        <v>311</v>
      </c>
      <c r="G2035">
        <v>0</v>
      </c>
      <c r="H2035">
        <v>9461</v>
      </c>
      <c r="I2035">
        <v>1</v>
      </c>
      <c r="J2035">
        <v>88</v>
      </c>
      <c r="K2035">
        <v>252</v>
      </c>
      <c r="L2035">
        <v>268</v>
      </c>
      <c r="M2035">
        <v>10.05555556</v>
      </c>
      <c r="N2035">
        <v>1</v>
      </c>
      <c r="O2035">
        <v>0</v>
      </c>
      <c r="P2035" t="s">
        <v>100</v>
      </c>
      <c r="Q2035" t="s">
        <v>125</v>
      </c>
      <c r="R2035">
        <v>15</v>
      </c>
    </row>
    <row r="2036" spans="1:18" x14ac:dyDescent="0.3">
      <c r="A2036">
        <v>179275</v>
      </c>
      <c r="B2036" t="s">
        <v>41</v>
      </c>
      <c r="C2036" t="s">
        <v>17</v>
      </c>
      <c r="D2036">
        <v>1424</v>
      </c>
      <c r="E2036">
        <v>419</v>
      </c>
      <c r="F2036">
        <v>506</v>
      </c>
      <c r="G2036">
        <v>21</v>
      </c>
      <c r="H2036">
        <v>16767</v>
      </c>
      <c r="I2036">
        <v>4</v>
      </c>
      <c r="J2036">
        <v>56</v>
      </c>
      <c r="K2036">
        <v>446</v>
      </c>
      <c r="L2036">
        <v>477</v>
      </c>
      <c r="M2036">
        <v>9.1999999999999993</v>
      </c>
      <c r="N2036">
        <v>0</v>
      </c>
      <c r="O2036">
        <v>52</v>
      </c>
      <c r="P2036" t="s">
        <v>90</v>
      </c>
      <c r="Q2036" t="s">
        <v>121</v>
      </c>
      <c r="R2036">
        <v>25</v>
      </c>
    </row>
    <row r="2037" spans="1:18" x14ac:dyDescent="0.3">
      <c r="A2037">
        <v>48691</v>
      </c>
      <c r="B2037" t="s">
        <v>44</v>
      </c>
      <c r="C2037" t="s">
        <v>17</v>
      </c>
      <c r="D2037">
        <v>733</v>
      </c>
      <c r="E2037">
        <v>316</v>
      </c>
      <c r="F2037">
        <v>412</v>
      </c>
      <c r="G2037">
        <v>0</v>
      </c>
      <c r="H2037">
        <v>19790</v>
      </c>
      <c r="I2037">
        <v>1</v>
      </c>
      <c r="J2037">
        <v>75</v>
      </c>
      <c r="K2037">
        <v>378</v>
      </c>
      <c r="L2037">
        <v>374</v>
      </c>
      <c r="M2037">
        <v>10</v>
      </c>
      <c r="N2037">
        <v>0</v>
      </c>
      <c r="O2037">
        <v>70</v>
      </c>
      <c r="P2037" t="s">
        <v>89</v>
      </c>
      <c r="Q2037" t="s">
        <v>120</v>
      </c>
      <c r="R2037">
        <v>20</v>
      </c>
    </row>
    <row r="2038" spans="1:18" x14ac:dyDescent="0.3">
      <c r="A2038">
        <v>24420</v>
      </c>
      <c r="B2038" t="s">
        <v>47</v>
      </c>
      <c r="C2038" t="s">
        <v>17</v>
      </c>
      <c r="D2038">
        <v>1333</v>
      </c>
      <c r="E2038">
        <v>162</v>
      </c>
      <c r="F2038">
        <v>476</v>
      </c>
      <c r="G2038">
        <v>11</v>
      </c>
      <c r="H2038">
        <v>4738</v>
      </c>
      <c r="I2038">
        <v>2</v>
      </c>
      <c r="J2038">
        <v>29</v>
      </c>
      <c r="K2038">
        <v>451</v>
      </c>
      <c r="L2038">
        <v>234</v>
      </c>
      <c r="M2038">
        <v>8.625</v>
      </c>
      <c r="N2038">
        <v>4</v>
      </c>
      <c r="O2038">
        <v>57</v>
      </c>
      <c r="P2038" t="s">
        <v>93</v>
      </c>
      <c r="Q2038" t="s">
        <v>120</v>
      </c>
      <c r="R2038">
        <v>12</v>
      </c>
    </row>
    <row r="2039" spans="1:18" x14ac:dyDescent="0.3">
      <c r="A2039">
        <v>165368</v>
      </c>
      <c r="B2039" t="s">
        <v>22</v>
      </c>
      <c r="C2039" t="s">
        <v>14</v>
      </c>
      <c r="D2039">
        <v>3899</v>
      </c>
      <c r="E2039">
        <v>733</v>
      </c>
      <c r="F2039">
        <v>811</v>
      </c>
      <c r="G2039">
        <v>97</v>
      </c>
      <c r="H2039">
        <v>28586</v>
      </c>
      <c r="I2039">
        <v>14</v>
      </c>
      <c r="J2039">
        <v>49</v>
      </c>
      <c r="K2039">
        <v>786</v>
      </c>
      <c r="L2039">
        <v>749</v>
      </c>
      <c r="M2039">
        <v>33.333333330000002</v>
      </c>
      <c r="N2039">
        <v>1</v>
      </c>
      <c r="O2039">
        <v>65</v>
      </c>
      <c r="P2039" t="s">
        <v>94</v>
      </c>
      <c r="Q2039" t="s">
        <v>122</v>
      </c>
      <c r="R2039">
        <v>20</v>
      </c>
    </row>
    <row r="2040" spans="1:18" x14ac:dyDescent="0.3">
      <c r="A2040">
        <v>41545</v>
      </c>
      <c r="B2040" t="s">
        <v>13</v>
      </c>
      <c r="C2040" t="s">
        <v>14</v>
      </c>
      <c r="D2040">
        <v>658</v>
      </c>
      <c r="E2040">
        <v>373</v>
      </c>
      <c r="F2040">
        <v>436</v>
      </c>
      <c r="G2040">
        <v>0</v>
      </c>
      <c r="H2040">
        <v>14942</v>
      </c>
      <c r="I2040">
        <v>11</v>
      </c>
      <c r="J2040">
        <v>23</v>
      </c>
      <c r="K2040">
        <v>392</v>
      </c>
      <c r="L2040">
        <v>417</v>
      </c>
      <c r="M2040">
        <v>5.7894736839999998</v>
      </c>
      <c r="N2040">
        <v>1</v>
      </c>
      <c r="O2040">
        <v>0</v>
      </c>
      <c r="P2040" t="s">
        <v>91</v>
      </c>
      <c r="Q2040" t="s">
        <v>122</v>
      </c>
      <c r="R2040">
        <v>5</v>
      </c>
    </row>
    <row r="2041" spans="1:18" x14ac:dyDescent="0.3">
      <c r="A2041">
        <v>106235</v>
      </c>
      <c r="B2041" t="s">
        <v>28</v>
      </c>
      <c r="C2041" t="s">
        <v>14</v>
      </c>
      <c r="D2041">
        <v>498</v>
      </c>
      <c r="E2041">
        <v>273</v>
      </c>
      <c r="F2041">
        <v>346</v>
      </c>
      <c r="G2041">
        <v>0</v>
      </c>
      <c r="H2041">
        <v>12893</v>
      </c>
      <c r="I2041">
        <v>0</v>
      </c>
      <c r="J2041">
        <v>69</v>
      </c>
      <c r="K2041">
        <v>302</v>
      </c>
      <c r="L2041">
        <v>304</v>
      </c>
      <c r="M2041">
        <v>5</v>
      </c>
      <c r="N2041">
        <v>1</v>
      </c>
      <c r="O2041">
        <v>79</v>
      </c>
      <c r="P2041" t="s">
        <v>90</v>
      </c>
      <c r="Q2041" t="s">
        <v>121</v>
      </c>
      <c r="R2041">
        <v>5</v>
      </c>
    </row>
    <row r="2042" spans="1:18" x14ac:dyDescent="0.3">
      <c r="A2042">
        <v>133640</v>
      </c>
      <c r="B2042" t="s">
        <v>42</v>
      </c>
      <c r="C2042" t="s">
        <v>14</v>
      </c>
      <c r="D2042">
        <v>793</v>
      </c>
      <c r="E2042">
        <v>359</v>
      </c>
      <c r="F2042">
        <v>505</v>
      </c>
      <c r="G2042">
        <v>16</v>
      </c>
      <c r="H2042">
        <v>19844</v>
      </c>
      <c r="I2042">
        <v>0</v>
      </c>
      <c r="J2042">
        <v>45</v>
      </c>
      <c r="K2042">
        <v>372</v>
      </c>
      <c r="L2042">
        <v>464</v>
      </c>
      <c r="M2042">
        <v>7.5</v>
      </c>
      <c r="N2042">
        <v>1</v>
      </c>
      <c r="O2042">
        <v>65</v>
      </c>
      <c r="P2042" t="s">
        <v>89</v>
      </c>
      <c r="Q2042" t="s">
        <v>120</v>
      </c>
      <c r="R2042">
        <v>10</v>
      </c>
    </row>
    <row r="2043" spans="1:18" x14ac:dyDescent="0.3">
      <c r="A2043">
        <v>176443</v>
      </c>
      <c r="B2043" t="s">
        <v>51</v>
      </c>
      <c r="C2043" t="s">
        <v>17</v>
      </c>
      <c r="D2043">
        <v>641</v>
      </c>
      <c r="E2043">
        <v>291</v>
      </c>
      <c r="F2043">
        <v>391</v>
      </c>
      <c r="G2043">
        <v>1</v>
      </c>
      <c r="H2043">
        <v>12815</v>
      </c>
      <c r="I2043">
        <v>4</v>
      </c>
      <c r="J2043">
        <v>45</v>
      </c>
      <c r="K2043">
        <v>300</v>
      </c>
      <c r="L2043">
        <v>356</v>
      </c>
      <c r="M2043">
        <v>14</v>
      </c>
      <c r="N2043">
        <v>0</v>
      </c>
      <c r="O2043">
        <v>76</v>
      </c>
      <c r="P2043" t="s">
        <v>92</v>
      </c>
      <c r="Q2043" t="s">
        <v>125</v>
      </c>
      <c r="R2043">
        <v>10</v>
      </c>
    </row>
    <row r="2044" spans="1:18" x14ac:dyDescent="0.3">
      <c r="A2044">
        <v>190976</v>
      </c>
      <c r="B2044" t="s">
        <v>56</v>
      </c>
      <c r="C2044" t="s">
        <v>97</v>
      </c>
      <c r="D2044">
        <v>558</v>
      </c>
      <c r="E2044">
        <v>298</v>
      </c>
      <c r="F2044">
        <v>345</v>
      </c>
      <c r="G2044">
        <v>0</v>
      </c>
      <c r="H2044">
        <v>10331</v>
      </c>
      <c r="I2044">
        <v>4</v>
      </c>
      <c r="J2044">
        <v>33</v>
      </c>
      <c r="K2044">
        <v>301</v>
      </c>
      <c r="L2044">
        <v>327</v>
      </c>
      <c r="M2044">
        <v>14.777777779999999</v>
      </c>
      <c r="N2044">
        <v>0</v>
      </c>
      <c r="O2044">
        <v>0</v>
      </c>
      <c r="P2044" t="s">
        <v>89</v>
      </c>
      <c r="Q2044" t="s">
        <v>120</v>
      </c>
      <c r="R2044">
        <v>20</v>
      </c>
    </row>
    <row r="2045" spans="1:18" x14ac:dyDescent="0.3">
      <c r="A2045">
        <v>145911</v>
      </c>
      <c r="B2045" t="s">
        <v>22</v>
      </c>
      <c r="C2045" t="s">
        <v>17</v>
      </c>
      <c r="D2045">
        <v>3314</v>
      </c>
      <c r="E2045">
        <v>781</v>
      </c>
      <c r="F2045">
        <v>828</v>
      </c>
      <c r="G2045">
        <v>99</v>
      </c>
      <c r="H2045">
        <v>25608</v>
      </c>
      <c r="I2045">
        <v>33</v>
      </c>
      <c r="J2045">
        <v>47</v>
      </c>
      <c r="K2045">
        <v>755</v>
      </c>
      <c r="L2045">
        <v>820</v>
      </c>
      <c r="M2045">
        <v>11.66666667</v>
      </c>
      <c r="N2045">
        <v>0</v>
      </c>
      <c r="O2045">
        <v>0</v>
      </c>
      <c r="P2045" t="s">
        <v>94</v>
      </c>
      <c r="Q2045" t="s">
        <v>122</v>
      </c>
      <c r="R2045">
        <v>10</v>
      </c>
    </row>
    <row r="2046" spans="1:18" x14ac:dyDescent="0.3">
      <c r="A2046">
        <v>32984</v>
      </c>
      <c r="B2046" t="s">
        <v>26</v>
      </c>
      <c r="C2046" t="s">
        <v>14</v>
      </c>
      <c r="D2046">
        <v>1167.273896595208</v>
      </c>
      <c r="E2046">
        <v>354.11002014098693</v>
      </c>
      <c r="F2046">
        <v>447.98816120906798</v>
      </c>
      <c r="G2046">
        <v>0</v>
      </c>
      <c r="H2046">
        <v>16567.315458207453</v>
      </c>
      <c r="I2046">
        <v>0</v>
      </c>
      <c r="J2046">
        <v>0</v>
      </c>
      <c r="K2046">
        <v>0</v>
      </c>
      <c r="L2046">
        <v>0</v>
      </c>
      <c r="M2046">
        <v>9.5</v>
      </c>
      <c r="N2046">
        <v>1</v>
      </c>
      <c r="O2046">
        <v>0</v>
      </c>
      <c r="P2046" t="s">
        <v>94</v>
      </c>
      <c r="Q2046" t="s">
        <v>122</v>
      </c>
      <c r="R2046">
        <v>8</v>
      </c>
    </row>
    <row r="2047" spans="1:18" x14ac:dyDescent="0.3">
      <c r="A2047">
        <v>67541</v>
      </c>
      <c r="B2047" t="s">
        <v>30</v>
      </c>
      <c r="C2047" t="s">
        <v>17</v>
      </c>
      <c r="D2047">
        <v>558</v>
      </c>
      <c r="E2047">
        <v>344</v>
      </c>
      <c r="F2047">
        <v>414</v>
      </c>
      <c r="G2047">
        <v>0</v>
      </c>
      <c r="H2047">
        <v>14032</v>
      </c>
      <c r="I2047">
        <v>0</v>
      </c>
      <c r="J2047">
        <v>69</v>
      </c>
      <c r="K2047">
        <v>366</v>
      </c>
      <c r="L2047">
        <v>398</v>
      </c>
      <c r="M2047">
        <v>6.3636363640000004</v>
      </c>
      <c r="N2047">
        <v>28</v>
      </c>
      <c r="O2047">
        <v>41</v>
      </c>
      <c r="P2047" t="s">
        <v>89</v>
      </c>
      <c r="Q2047" t="s">
        <v>120</v>
      </c>
      <c r="R2047">
        <v>7</v>
      </c>
    </row>
    <row r="2048" spans="1:18" x14ac:dyDescent="0.3">
      <c r="A2048">
        <v>86803</v>
      </c>
      <c r="B2048" t="s">
        <v>35</v>
      </c>
      <c r="C2048" t="s">
        <v>17</v>
      </c>
      <c r="D2048">
        <v>419</v>
      </c>
      <c r="E2048">
        <v>184</v>
      </c>
      <c r="F2048">
        <v>279</v>
      </c>
      <c r="G2048">
        <v>1</v>
      </c>
      <c r="H2048">
        <v>9682</v>
      </c>
      <c r="I2048">
        <v>1</v>
      </c>
      <c r="J2048">
        <v>63</v>
      </c>
      <c r="K2048">
        <v>214</v>
      </c>
      <c r="L2048">
        <v>253</v>
      </c>
      <c r="M2048">
        <v>7.3333333329999997</v>
      </c>
      <c r="N2048">
        <v>2</v>
      </c>
      <c r="O2048">
        <v>0</v>
      </c>
      <c r="P2048" t="s">
        <v>92</v>
      </c>
      <c r="Q2048" t="s">
        <v>125</v>
      </c>
      <c r="R2048">
        <v>10</v>
      </c>
    </row>
    <row r="2049" spans="1:18" x14ac:dyDescent="0.3">
      <c r="A2049">
        <v>100324</v>
      </c>
      <c r="B2049" t="s">
        <v>37</v>
      </c>
      <c r="C2049" t="s">
        <v>17</v>
      </c>
      <c r="D2049">
        <v>1783</v>
      </c>
      <c r="E2049">
        <v>577</v>
      </c>
      <c r="F2049">
        <v>653</v>
      </c>
      <c r="G2049">
        <v>36</v>
      </c>
      <c r="H2049">
        <v>26826</v>
      </c>
      <c r="I2049">
        <v>0</v>
      </c>
      <c r="J2049">
        <v>62</v>
      </c>
      <c r="K2049">
        <v>603</v>
      </c>
      <c r="L2049">
        <v>609</v>
      </c>
      <c r="M2049">
        <v>20</v>
      </c>
      <c r="N2049">
        <v>0</v>
      </c>
      <c r="O2049">
        <v>48</v>
      </c>
      <c r="P2049" t="s">
        <v>94</v>
      </c>
      <c r="Q2049" t="s">
        <v>122</v>
      </c>
      <c r="R2049">
        <v>20</v>
      </c>
    </row>
    <row r="2050" spans="1:18" x14ac:dyDescent="0.3">
      <c r="A2050">
        <v>132444</v>
      </c>
      <c r="B2050" t="s">
        <v>49</v>
      </c>
      <c r="C2050" t="s">
        <v>17</v>
      </c>
      <c r="D2050">
        <v>543</v>
      </c>
      <c r="E2050">
        <v>428</v>
      </c>
      <c r="F2050">
        <v>434</v>
      </c>
      <c r="G2050">
        <v>0</v>
      </c>
      <c r="H2050">
        <v>12010</v>
      </c>
      <c r="I2050">
        <v>1</v>
      </c>
      <c r="J2050">
        <v>55</v>
      </c>
      <c r="K2050">
        <v>431</v>
      </c>
      <c r="L2050">
        <v>421</v>
      </c>
      <c r="M2050">
        <v>15</v>
      </c>
      <c r="N2050">
        <v>0</v>
      </c>
      <c r="O2050">
        <v>49</v>
      </c>
      <c r="P2050" t="s">
        <v>90</v>
      </c>
      <c r="Q2050" t="s">
        <v>121</v>
      </c>
      <c r="R2050">
        <v>20</v>
      </c>
    </row>
    <row r="2051" spans="1:18" x14ac:dyDescent="0.3">
      <c r="A2051">
        <v>107235</v>
      </c>
      <c r="B2051" t="s">
        <v>60</v>
      </c>
      <c r="C2051" t="s">
        <v>14</v>
      </c>
      <c r="D2051">
        <v>1344</v>
      </c>
      <c r="E2051">
        <v>639</v>
      </c>
      <c r="F2051">
        <v>758</v>
      </c>
      <c r="G2051">
        <v>12</v>
      </c>
      <c r="H2051">
        <v>27610</v>
      </c>
      <c r="I2051">
        <v>4</v>
      </c>
      <c r="J2051">
        <v>53</v>
      </c>
      <c r="K2051">
        <v>733</v>
      </c>
      <c r="L2051">
        <v>676</v>
      </c>
      <c r="M2051">
        <v>7.2142857139999998</v>
      </c>
      <c r="N2051">
        <v>1</v>
      </c>
      <c r="O2051">
        <v>67</v>
      </c>
      <c r="P2051" t="s">
        <v>94</v>
      </c>
      <c r="Q2051" t="s">
        <v>122</v>
      </c>
      <c r="R2051">
        <v>11</v>
      </c>
    </row>
    <row r="2052" spans="1:18" x14ac:dyDescent="0.3">
      <c r="A2052">
        <v>67304</v>
      </c>
      <c r="B2052" t="s">
        <v>30</v>
      </c>
      <c r="C2052" t="s">
        <v>17</v>
      </c>
      <c r="D2052">
        <v>1335</v>
      </c>
      <c r="E2052">
        <v>597</v>
      </c>
      <c r="F2052">
        <v>724</v>
      </c>
      <c r="G2052">
        <v>24</v>
      </c>
      <c r="H2052">
        <v>28770</v>
      </c>
      <c r="I2052">
        <v>4</v>
      </c>
      <c r="J2052">
        <v>67</v>
      </c>
      <c r="K2052">
        <v>682</v>
      </c>
      <c r="L2052">
        <v>644</v>
      </c>
      <c r="M2052">
        <v>22.25</v>
      </c>
      <c r="N2052">
        <v>0</v>
      </c>
      <c r="O2052">
        <v>49</v>
      </c>
      <c r="P2052" t="s">
        <v>95</v>
      </c>
      <c r="Q2052" t="s">
        <v>121</v>
      </c>
      <c r="R2052">
        <v>20</v>
      </c>
    </row>
    <row r="2053" spans="1:18" x14ac:dyDescent="0.3">
      <c r="A2053">
        <v>82040</v>
      </c>
      <c r="B2053" t="s">
        <v>36</v>
      </c>
      <c r="C2053" t="s">
        <v>14</v>
      </c>
      <c r="D2053">
        <v>493</v>
      </c>
      <c r="E2053">
        <v>213</v>
      </c>
      <c r="F2053">
        <v>294</v>
      </c>
      <c r="G2053">
        <v>1</v>
      </c>
      <c r="H2053">
        <v>10815</v>
      </c>
      <c r="I2053">
        <v>2</v>
      </c>
      <c r="J2053">
        <v>81</v>
      </c>
      <c r="K2053">
        <v>248</v>
      </c>
      <c r="L2053">
        <v>258</v>
      </c>
      <c r="M2053">
        <v>2.6744186050000001</v>
      </c>
      <c r="N2053">
        <v>1</v>
      </c>
      <c r="O2053">
        <v>73</v>
      </c>
      <c r="P2053" t="s">
        <v>92</v>
      </c>
      <c r="Q2053" t="s">
        <v>125</v>
      </c>
      <c r="R2053">
        <v>3</v>
      </c>
    </row>
    <row r="2054" spans="1:18" x14ac:dyDescent="0.3">
      <c r="A2054">
        <v>43674</v>
      </c>
      <c r="B2054" t="s">
        <v>13</v>
      </c>
      <c r="C2054" t="s">
        <v>17</v>
      </c>
      <c r="D2054">
        <v>888</v>
      </c>
      <c r="E2054">
        <v>328</v>
      </c>
      <c r="F2054">
        <v>410</v>
      </c>
      <c r="G2054">
        <v>0</v>
      </c>
      <c r="H2054">
        <v>17342</v>
      </c>
      <c r="I2054">
        <v>5</v>
      </c>
      <c r="J2054">
        <v>13</v>
      </c>
      <c r="K2054">
        <v>368</v>
      </c>
      <c r="L2054">
        <v>371</v>
      </c>
      <c r="M2054">
        <v>5.7142857139999998</v>
      </c>
      <c r="N2054">
        <v>28</v>
      </c>
      <c r="O2054">
        <v>0</v>
      </c>
      <c r="P2054" t="s">
        <v>89</v>
      </c>
      <c r="Q2054" t="s">
        <v>120</v>
      </c>
      <c r="R2054">
        <v>10</v>
      </c>
    </row>
    <row r="2055" spans="1:18" x14ac:dyDescent="0.3">
      <c r="A2055">
        <v>159171</v>
      </c>
      <c r="B2055" t="s">
        <v>22</v>
      </c>
      <c r="C2055" t="s">
        <v>17</v>
      </c>
      <c r="D2055">
        <v>1968</v>
      </c>
      <c r="E2055">
        <v>416</v>
      </c>
      <c r="F2055">
        <v>496</v>
      </c>
      <c r="G2055">
        <v>45</v>
      </c>
      <c r="H2055">
        <v>16541</v>
      </c>
      <c r="I2055">
        <v>9</v>
      </c>
      <c r="J2055">
        <v>50</v>
      </c>
      <c r="K2055">
        <v>485</v>
      </c>
      <c r="L2055">
        <v>449</v>
      </c>
      <c r="M2055">
        <v>9.4</v>
      </c>
      <c r="N2055">
        <v>0</v>
      </c>
      <c r="O2055">
        <v>64</v>
      </c>
      <c r="P2055" t="s">
        <v>89</v>
      </c>
      <c r="Q2055" t="s">
        <v>120</v>
      </c>
      <c r="R2055">
        <v>15</v>
      </c>
    </row>
    <row r="2056" spans="1:18" x14ac:dyDescent="0.3">
      <c r="A2056">
        <v>64400</v>
      </c>
      <c r="B2056" t="s">
        <v>34</v>
      </c>
      <c r="C2056" t="s">
        <v>14</v>
      </c>
      <c r="D2056">
        <v>1033</v>
      </c>
      <c r="E2056">
        <v>329</v>
      </c>
      <c r="F2056">
        <v>473</v>
      </c>
      <c r="G2056">
        <v>4</v>
      </c>
      <c r="H2056">
        <v>16482</v>
      </c>
      <c r="I2056">
        <v>14</v>
      </c>
      <c r="J2056">
        <v>47</v>
      </c>
      <c r="K2056">
        <v>460</v>
      </c>
      <c r="L2056">
        <v>376</v>
      </c>
      <c r="M2056">
        <v>15</v>
      </c>
      <c r="N2056">
        <v>1</v>
      </c>
      <c r="O2056">
        <v>40</v>
      </c>
      <c r="P2056" t="s">
        <v>93</v>
      </c>
      <c r="Q2056" t="s">
        <v>120</v>
      </c>
      <c r="R2056">
        <v>21</v>
      </c>
    </row>
    <row r="2057" spans="1:18" x14ac:dyDescent="0.3">
      <c r="A2057">
        <v>11284</v>
      </c>
      <c r="B2057" t="s">
        <v>13</v>
      </c>
      <c r="C2057" t="s">
        <v>14</v>
      </c>
      <c r="D2057">
        <v>934</v>
      </c>
      <c r="E2057">
        <v>324</v>
      </c>
      <c r="F2057">
        <v>478</v>
      </c>
      <c r="G2057">
        <v>9</v>
      </c>
      <c r="H2057">
        <v>17408</v>
      </c>
      <c r="I2057">
        <v>4</v>
      </c>
      <c r="J2057">
        <v>11</v>
      </c>
      <c r="K2057">
        <v>391</v>
      </c>
      <c r="L2057">
        <v>404</v>
      </c>
      <c r="M2057">
        <v>6.3666666669999996</v>
      </c>
      <c r="N2057">
        <v>0</v>
      </c>
      <c r="O2057">
        <v>65</v>
      </c>
      <c r="P2057" t="s">
        <v>89</v>
      </c>
      <c r="Q2057" t="s">
        <v>120</v>
      </c>
      <c r="R2057">
        <v>4</v>
      </c>
    </row>
    <row r="2058" spans="1:18" x14ac:dyDescent="0.3">
      <c r="A2058">
        <v>74419</v>
      </c>
      <c r="B2058" t="s">
        <v>30</v>
      </c>
      <c r="C2058" t="s">
        <v>17</v>
      </c>
      <c r="D2058">
        <v>578</v>
      </c>
      <c r="E2058">
        <v>242</v>
      </c>
      <c r="F2058">
        <v>328</v>
      </c>
      <c r="G2058">
        <v>1</v>
      </c>
      <c r="H2058">
        <v>12451</v>
      </c>
      <c r="I2058">
        <v>2</v>
      </c>
      <c r="J2058">
        <v>83</v>
      </c>
      <c r="K2058">
        <v>306</v>
      </c>
      <c r="L2058">
        <v>279</v>
      </c>
      <c r="M2058">
        <v>9.8571428569999995</v>
      </c>
      <c r="N2058">
        <v>0</v>
      </c>
      <c r="O2058">
        <v>0</v>
      </c>
      <c r="P2058" t="s">
        <v>90</v>
      </c>
      <c r="Q2058" t="s">
        <v>121</v>
      </c>
      <c r="R2058">
        <v>10</v>
      </c>
    </row>
    <row r="2059" spans="1:18" x14ac:dyDescent="0.3">
      <c r="A2059">
        <v>55840</v>
      </c>
      <c r="B2059" t="s">
        <v>63</v>
      </c>
      <c r="C2059" t="s">
        <v>14</v>
      </c>
      <c r="D2059">
        <v>406</v>
      </c>
      <c r="E2059">
        <v>240</v>
      </c>
      <c r="F2059">
        <v>265</v>
      </c>
      <c r="G2059">
        <v>0</v>
      </c>
      <c r="H2059">
        <v>6733</v>
      </c>
      <c r="I2059">
        <v>1</v>
      </c>
      <c r="J2059">
        <v>61</v>
      </c>
      <c r="K2059">
        <v>243</v>
      </c>
      <c r="L2059">
        <v>255</v>
      </c>
      <c r="M2059">
        <v>17.5</v>
      </c>
      <c r="N2059">
        <v>0</v>
      </c>
      <c r="O2059">
        <v>50</v>
      </c>
      <c r="P2059" t="s">
        <v>90</v>
      </c>
      <c r="Q2059" t="s">
        <v>121</v>
      </c>
      <c r="R2059">
        <v>16</v>
      </c>
    </row>
    <row r="2060" spans="1:18" x14ac:dyDescent="0.3">
      <c r="A2060">
        <v>22176</v>
      </c>
      <c r="B2060" t="s">
        <v>18</v>
      </c>
      <c r="C2060" t="s">
        <v>14</v>
      </c>
      <c r="D2060">
        <v>474</v>
      </c>
      <c r="E2060">
        <v>163</v>
      </c>
      <c r="F2060">
        <v>253</v>
      </c>
      <c r="G2060">
        <v>1</v>
      </c>
      <c r="H2060">
        <v>10597</v>
      </c>
      <c r="I2060">
        <v>1</v>
      </c>
      <c r="J2060">
        <v>73</v>
      </c>
      <c r="K2060">
        <v>205</v>
      </c>
      <c r="L2060">
        <v>218</v>
      </c>
      <c r="M2060">
        <v>9.1333333329999995</v>
      </c>
      <c r="N2060">
        <v>1</v>
      </c>
      <c r="O2060">
        <v>0</v>
      </c>
      <c r="P2060" t="s">
        <v>100</v>
      </c>
      <c r="Q2060" t="s">
        <v>125</v>
      </c>
      <c r="R2060">
        <v>12</v>
      </c>
    </row>
    <row r="2061" spans="1:18" x14ac:dyDescent="0.3">
      <c r="A2061">
        <v>25678</v>
      </c>
      <c r="B2061" t="s">
        <v>13</v>
      </c>
      <c r="C2061" t="s">
        <v>14</v>
      </c>
      <c r="D2061">
        <v>721</v>
      </c>
      <c r="E2061">
        <v>302</v>
      </c>
      <c r="F2061">
        <v>365</v>
      </c>
      <c r="G2061">
        <v>2</v>
      </c>
      <c r="H2061">
        <v>12474</v>
      </c>
      <c r="I2061">
        <v>3</v>
      </c>
      <c r="J2061">
        <v>51</v>
      </c>
      <c r="K2061">
        <v>339</v>
      </c>
      <c r="L2061">
        <v>335</v>
      </c>
      <c r="M2061">
        <v>8.875</v>
      </c>
      <c r="N2061">
        <v>1</v>
      </c>
      <c r="O2061">
        <v>0</v>
      </c>
      <c r="P2061" t="s">
        <v>93</v>
      </c>
      <c r="Q2061" t="s">
        <v>120</v>
      </c>
      <c r="R2061">
        <v>20</v>
      </c>
    </row>
    <row r="2062" spans="1:18" x14ac:dyDescent="0.3">
      <c r="A2062">
        <v>107569</v>
      </c>
      <c r="B2062" t="s">
        <v>60</v>
      </c>
      <c r="C2062" t="s">
        <v>14</v>
      </c>
      <c r="D2062">
        <v>443</v>
      </c>
      <c r="E2062">
        <v>231</v>
      </c>
      <c r="F2062">
        <v>323</v>
      </c>
      <c r="G2062">
        <v>0</v>
      </c>
      <c r="H2062">
        <v>11042</v>
      </c>
      <c r="I2062">
        <v>1</v>
      </c>
      <c r="J2062">
        <v>79</v>
      </c>
      <c r="K2062">
        <v>288</v>
      </c>
      <c r="L2062">
        <v>281</v>
      </c>
      <c r="M2062">
        <v>36.111111110000003</v>
      </c>
      <c r="N2062">
        <v>1</v>
      </c>
      <c r="O2062">
        <v>51</v>
      </c>
      <c r="P2062" t="s">
        <v>92</v>
      </c>
      <c r="Q2062" t="s">
        <v>125</v>
      </c>
      <c r="R2062">
        <v>50</v>
      </c>
    </row>
    <row r="2063" spans="1:18" x14ac:dyDescent="0.3">
      <c r="A2063">
        <v>70301</v>
      </c>
      <c r="B2063" t="s">
        <v>30</v>
      </c>
      <c r="C2063" t="s">
        <v>17</v>
      </c>
      <c r="D2063">
        <v>841</v>
      </c>
      <c r="E2063">
        <v>334</v>
      </c>
      <c r="F2063">
        <v>462</v>
      </c>
      <c r="G2063">
        <v>0</v>
      </c>
      <c r="H2063">
        <v>17676</v>
      </c>
      <c r="I2063">
        <v>2</v>
      </c>
      <c r="J2063">
        <v>79</v>
      </c>
      <c r="K2063">
        <v>409</v>
      </c>
      <c r="L2063">
        <v>378</v>
      </c>
      <c r="M2063">
        <v>10</v>
      </c>
      <c r="N2063">
        <v>2</v>
      </c>
      <c r="O2063">
        <v>66</v>
      </c>
      <c r="P2063" t="s">
        <v>94</v>
      </c>
      <c r="Q2063" t="s">
        <v>122</v>
      </c>
      <c r="R2063">
        <v>5</v>
      </c>
    </row>
    <row r="2064" spans="1:18" x14ac:dyDescent="0.3">
      <c r="A2064">
        <v>39020</v>
      </c>
      <c r="B2064" t="s">
        <v>13</v>
      </c>
      <c r="C2064" t="s">
        <v>14</v>
      </c>
      <c r="D2064">
        <v>724</v>
      </c>
      <c r="E2064">
        <v>327</v>
      </c>
      <c r="F2064">
        <v>371</v>
      </c>
      <c r="G2064">
        <v>0</v>
      </c>
      <c r="H2064">
        <v>15784</v>
      </c>
      <c r="I2064">
        <v>19</v>
      </c>
      <c r="J2064">
        <v>25</v>
      </c>
      <c r="K2064">
        <v>384</v>
      </c>
      <c r="L2064">
        <v>319</v>
      </c>
      <c r="M2064">
        <v>12.5</v>
      </c>
      <c r="N2064">
        <v>1002</v>
      </c>
      <c r="O2064">
        <v>49</v>
      </c>
      <c r="P2064" t="s">
        <v>94</v>
      </c>
      <c r="Q2064" t="s">
        <v>122</v>
      </c>
      <c r="R2064">
        <v>21</v>
      </c>
    </row>
    <row r="2065" spans="1:18" x14ac:dyDescent="0.3">
      <c r="A2065">
        <v>125906</v>
      </c>
      <c r="B2065" t="s">
        <v>21</v>
      </c>
      <c r="C2065" t="s">
        <v>17</v>
      </c>
      <c r="D2065">
        <v>924</v>
      </c>
      <c r="E2065">
        <v>414</v>
      </c>
      <c r="F2065">
        <v>438</v>
      </c>
      <c r="G2065">
        <v>1</v>
      </c>
      <c r="H2065">
        <v>14092</v>
      </c>
      <c r="I2065">
        <v>3</v>
      </c>
      <c r="J2065">
        <v>55</v>
      </c>
      <c r="K2065">
        <v>443</v>
      </c>
      <c r="L2065">
        <v>427</v>
      </c>
      <c r="M2065">
        <v>4.6666666670000003</v>
      </c>
      <c r="N2065">
        <v>1</v>
      </c>
      <c r="O2065">
        <v>68</v>
      </c>
      <c r="P2065" t="s">
        <v>95</v>
      </c>
      <c r="Q2065" t="s">
        <v>121</v>
      </c>
      <c r="R2065">
        <v>6</v>
      </c>
    </row>
    <row r="2066" spans="1:18" x14ac:dyDescent="0.3">
      <c r="A2066">
        <v>23934</v>
      </c>
      <c r="B2066" t="s">
        <v>47</v>
      </c>
      <c r="C2066" t="s">
        <v>17</v>
      </c>
      <c r="D2066">
        <v>1056</v>
      </c>
      <c r="E2066">
        <v>405</v>
      </c>
      <c r="F2066">
        <v>485</v>
      </c>
      <c r="G2066">
        <v>5</v>
      </c>
      <c r="H2066">
        <v>15432</v>
      </c>
      <c r="I2066">
        <v>6</v>
      </c>
      <c r="J2066">
        <v>78</v>
      </c>
      <c r="K2066">
        <v>498</v>
      </c>
      <c r="L2066">
        <v>444</v>
      </c>
      <c r="M2066">
        <v>3.5892857139999998</v>
      </c>
      <c r="N2066">
        <v>2</v>
      </c>
      <c r="O2066">
        <v>45</v>
      </c>
      <c r="P2066" t="s">
        <v>90</v>
      </c>
      <c r="Q2066" t="s">
        <v>121</v>
      </c>
      <c r="R2066">
        <v>25</v>
      </c>
    </row>
    <row r="2067" spans="1:18" x14ac:dyDescent="0.3">
      <c r="A2067">
        <v>112751</v>
      </c>
      <c r="B2067" t="s">
        <v>32</v>
      </c>
      <c r="C2067" t="s">
        <v>17</v>
      </c>
      <c r="D2067">
        <v>1017</v>
      </c>
      <c r="E2067">
        <v>672</v>
      </c>
      <c r="F2067">
        <v>673</v>
      </c>
      <c r="G2067">
        <v>2</v>
      </c>
      <c r="H2067">
        <v>18233</v>
      </c>
      <c r="I2067">
        <v>0</v>
      </c>
      <c r="J2067">
        <v>55</v>
      </c>
      <c r="K2067">
        <v>700</v>
      </c>
      <c r="L2067">
        <v>647</v>
      </c>
      <c r="M2067">
        <v>13.8</v>
      </c>
      <c r="N2067">
        <v>0</v>
      </c>
      <c r="O2067">
        <v>55</v>
      </c>
      <c r="P2067" t="s">
        <v>95</v>
      </c>
      <c r="Q2067" t="s">
        <v>121</v>
      </c>
      <c r="R2067">
        <v>50</v>
      </c>
    </row>
    <row r="2068" spans="1:18" x14ac:dyDescent="0.3">
      <c r="A2068">
        <v>3651</v>
      </c>
      <c r="B2068" t="s">
        <v>30</v>
      </c>
      <c r="C2068" t="s">
        <v>17</v>
      </c>
      <c r="D2068">
        <v>668</v>
      </c>
      <c r="E2068">
        <v>300</v>
      </c>
      <c r="F2068">
        <v>385</v>
      </c>
      <c r="G2068">
        <v>8</v>
      </c>
      <c r="H2068">
        <v>14567</v>
      </c>
      <c r="I2068">
        <v>3</v>
      </c>
      <c r="J2068">
        <v>24</v>
      </c>
      <c r="K2068">
        <v>322</v>
      </c>
      <c r="L2068">
        <v>344</v>
      </c>
      <c r="M2068">
        <v>25.833333329999999</v>
      </c>
      <c r="N2068">
        <v>2</v>
      </c>
      <c r="O2068">
        <v>67</v>
      </c>
      <c r="P2068" t="s">
        <v>97</v>
      </c>
      <c r="Q2068">
        <v>0</v>
      </c>
      <c r="R2068">
        <v>25</v>
      </c>
    </row>
    <row r="2069" spans="1:18" x14ac:dyDescent="0.3">
      <c r="A2069">
        <v>1068</v>
      </c>
      <c r="B2069" t="s">
        <v>22</v>
      </c>
      <c r="C2069" t="s">
        <v>17</v>
      </c>
      <c r="D2069">
        <v>3528</v>
      </c>
      <c r="E2069">
        <v>814</v>
      </c>
      <c r="F2069">
        <v>867</v>
      </c>
      <c r="G2069">
        <v>98</v>
      </c>
      <c r="H2069">
        <v>25564</v>
      </c>
      <c r="I2069">
        <v>18</v>
      </c>
      <c r="J2069">
        <v>43</v>
      </c>
      <c r="K2069">
        <v>808</v>
      </c>
      <c r="L2069">
        <v>867</v>
      </c>
      <c r="M2069">
        <v>6.1627906980000002</v>
      </c>
      <c r="N2069">
        <v>2</v>
      </c>
      <c r="O2069">
        <v>66</v>
      </c>
      <c r="P2069" t="s">
        <v>94</v>
      </c>
      <c r="Q2069" t="s">
        <v>122</v>
      </c>
      <c r="R2069">
        <v>5</v>
      </c>
    </row>
    <row r="2070" spans="1:18" x14ac:dyDescent="0.3">
      <c r="A2070">
        <v>120128</v>
      </c>
      <c r="B2070" t="s">
        <v>21</v>
      </c>
      <c r="C2070" t="s">
        <v>17</v>
      </c>
      <c r="D2070">
        <v>417</v>
      </c>
      <c r="E2070">
        <v>277</v>
      </c>
      <c r="F2070">
        <v>326</v>
      </c>
      <c r="G2070">
        <v>0</v>
      </c>
      <c r="H2070">
        <v>10308</v>
      </c>
      <c r="I2070">
        <v>0</v>
      </c>
      <c r="J2070">
        <v>89</v>
      </c>
      <c r="K2070">
        <v>300</v>
      </c>
      <c r="L2070">
        <v>258</v>
      </c>
      <c r="M2070">
        <v>14</v>
      </c>
      <c r="N2070">
        <v>0</v>
      </c>
      <c r="O2070">
        <v>62</v>
      </c>
      <c r="P2070" t="s">
        <v>92</v>
      </c>
      <c r="Q2070" t="s">
        <v>125</v>
      </c>
      <c r="R2070">
        <v>15</v>
      </c>
    </row>
    <row r="2071" spans="1:18" x14ac:dyDescent="0.3">
      <c r="A2071">
        <v>152092</v>
      </c>
      <c r="B2071" t="s">
        <v>22</v>
      </c>
      <c r="C2071" t="s">
        <v>17</v>
      </c>
      <c r="D2071">
        <v>1232</v>
      </c>
      <c r="E2071">
        <v>203</v>
      </c>
      <c r="F2071">
        <v>267</v>
      </c>
      <c r="G2071">
        <v>1</v>
      </c>
      <c r="H2071">
        <v>10129</v>
      </c>
      <c r="I2071">
        <v>14</v>
      </c>
      <c r="J2071">
        <v>37</v>
      </c>
      <c r="K2071">
        <v>229</v>
      </c>
      <c r="L2071">
        <v>241</v>
      </c>
      <c r="M2071">
        <v>3.7142857139999998</v>
      </c>
      <c r="N2071">
        <v>28</v>
      </c>
      <c r="O2071">
        <v>65</v>
      </c>
      <c r="P2071" t="s">
        <v>98</v>
      </c>
      <c r="Q2071" t="s">
        <v>120</v>
      </c>
      <c r="R2071">
        <v>5</v>
      </c>
    </row>
    <row r="2072" spans="1:18" x14ac:dyDescent="0.3">
      <c r="A2072">
        <v>85913</v>
      </c>
      <c r="B2072" t="s">
        <v>53</v>
      </c>
      <c r="C2072" t="s">
        <v>14</v>
      </c>
      <c r="D2072">
        <v>396</v>
      </c>
      <c r="E2072">
        <v>248</v>
      </c>
      <c r="F2072">
        <v>304</v>
      </c>
      <c r="G2072">
        <v>1</v>
      </c>
      <c r="H2072">
        <v>10419</v>
      </c>
      <c r="I2072">
        <v>1</v>
      </c>
      <c r="J2072">
        <v>18</v>
      </c>
      <c r="K2072">
        <v>274</v>
      </c>
      <c r="L2072">
        <v>284</v>
      </c>
      <c r="M2072">
        <v>9.7272727270000008</v>
      </c>
      <c r="N2072">
        <v>1</v>
      </c>
      <c r="O2072">
        <v>67</v>
      </c>
      <c r="P2072" t="s">
        <v>92</v>
      </c>
      <c r="Q2072" t="s">
        <v>125</v>
      </c>
      <c r="R2072">
        <v>14</v>
      </c>
    </row>
    <row r="2073" spans="1:18" x14ac:dyDescent="0.3">
      <c r="A2073">
        <v>43226</v>
      </c>
      <c r="B2073" t="s">
        <v>13</v>
      </c>
      <c r="C2073" t="s">
        <v>14</v>
      </c>
      <c r="D2073">
        <v>764</v>
      </c>
      <c r="E2073">
        <v>269</v>
      </c>
      <c r="F2073">
        <v>353</v>
      </c>
      <c r="G2073">
        <v>1</v>
      </c>
      <c r="H2073">
        <v>13439</v>
      </c>
      <c r="I2073">
        <v>10</v>
      </c>
      <c r="J2073">
        <v>9</v>
      </c>
      <c r="K2073">
        <v>307</v>
      </c>
      <c r="L2073">
        <v>317</v>
      </c>
      <c r="M2073">
        <v>15</v>
      </c>
      <c r="N2073">
        <v>1</v>
      </c>
      <c r="O2073">
        <v>75</v>
      </c>
      <c r="P2073" t="s">
        <v>89</v>
      </c>
      <c r="Q2073" t="s">
        <v>120</v>
      </c>
      <c r="R2073">
        <v>20</v>
      </c>
    </row>
    <row r="2074" spans="1:18" x14ac:dyDescent="0.3">
      <c r="A2074">
        <v>60738</v>
      </c>
      <c r="B2074" t="s">
        <v>34</v>
      </c>
      <c r="C2074" t="s">
        <v>17</v>
      </c>
      <c r="D2074">
        <v>877</v>
      </c>
      <c r="E2074">
        <v>419</v>
      </c>
      <c r="F2074">
        <v>496</v>
      </c>
      <c r="G2074">
        <v>0</v>
      </c>
      <c r="H2074">
        <v>16981</v>
      </c>
      <c r="I2074">
        <v>14</v>
      </c>
      <c r="J2074">
        <v>53</v>
      </c>
      <c r="K2074">
        <v>473</v>
      </c>
      <c r="L2074">
        <v>450</v>
      </c>
      <c r="M2074">
        <v>5.25</v>
      </c>
      <c r="N2074">
        <v>2</v>
      </c>
      <c r="O2074">
        <v>48</v>
      </c>
      <c r="P2074" t="s">
        <v>94</v>
      </c>
      <c r="Q2074" t="s">
        <v>122</v>
      </c>
      <c r="R2074">
        <v>5</v>
      </c>
    </row>
    <row r="2075" spans="1:18" x14ac:dyDescent="0.3">
      <c r="A2075">
        <v>60571</v>
      </c>
      <c r="B2075" t="s">
        <v>34</v>
      </c>
      <c r="C2075" t="s">
        <v>14</v>
      </c>
      <c r="D2075">
        <v>696</v>
      </c>
      <c r="E2075">
        <v>354</v>
      </c>
      <c r="F2075">
        <v>472</v>
      </c>
      <c r="G2075">
        <v>3</v>
      </c>
      <c r="H2075">
        <v>15493</v>
      </c>
      <c r="I2075">
        <v>0</v>
      </c>
      <c r="J2075">
        <v>73</v>
      </c>
      <c r="K2075">
        <v>402</v>
      </c>
      <c r="L2075">
        <v>407</v>
      </c>
      <c r="M2075">
        <v>10.5</v>
      </c>
      <c r="N2075">
        <v>1</v>
      </c>
      <c r="O2075">
        <v>0</v>
      </c>
      <c r="P2075" t="s">
        <v>90</v>
      </c>
      <c r="Q2075" t="s">
        <v>121</v>
      </c>
      <c r="R2075">
        <v>15</v>
      </c>
    </row>
    <row r="2076" spans="1:18" x14ac:dyDescent="0.3">
      <c r="A2076">
        <v>131913</v>
      </c>
      <c r="B2076" t="s">
        <v>49</v>
      </c>
      <c r="C2076" t="s">
        <v>17</v>
      </c>
      <c r="D2076">
        <v>1109</v>
      </c>
      <c r="E2076">
        <v>513</v>
      </c>
      <c r="F2076">
        <v>636</v>
      </c>
      <c r="G2076">
        <v>4</v>
      </c>
      <c r="H2076">
        <v>20235</v>
      </c>
      <c r="I2076">
        <v>0</v>
      </c>
      <c r="J2076">
        <v>64</v>
      </c>
      <c r="K2076">
        <v>587</v>
      </c>
      <c r="L2076">
        <v>606</v>
      </c>
      <c r="M2076">
        <v>13.25</v>
      </c>
      <c r="N2076">
        <v>0</v>
      </c>
      <c r="O2076">
        <v>81</v>
      </c>
      <c r="P2076" t="s">
        <v>94</v>
      </c>
      <c r="Q2076" t="s">
        <v>122</v>
      </c>
      <c r="R2076">
        <v>19</v>
      </c>
    </row>
    <row r="2077" spans="1:18" x14ac:dyDescent="0.3">
      <c r="A2077">
        <v>172140</v>
      </c>
      <c r="B2077" t="s">
        <v>22</v>
      </c>
      <c r="C2077" t="s">
        <v>17</v>
      </c>
      <c r="D2077">
        <v>2099</v>
      </c>
      <c r="E2077">
        <v>588</v>
      </c>
      <c r="F2077">
        <v>643</v>
      </c>
      <c r="G2077">
        <v>53</v>
      </c>
      <c r="H2077">
        <v>19738</v>
      </c>
      <c r="I2077">
        <v>3</v>
      </c>
      <c r="J2077">
        <v>66</v>
      </c>
      <c r="K2077">
        <v>609</v>
      </c>
      <c r="L2077">
        <v>610</v>
      </c>
      <c r="M2077">
        <v>10.7</v>
      </c>
      <c r="N2077">
        <v>0</v>
      </c>
      <c r="O2077">
        <v>45</v>
      </c>
      <c r="P2077" t="s">
        <v>95</v>
      </c>
      <c r="Q2077" t="s">
        <v>121</v>
      </c>
      <c r="R2077">
        <v>10</v>
      </c>
    </row>
    <row r="2078" spans="1:18" x14ac:dyDescent="0.3">
      <c r="A2078">
        <v>147753</v>
      </c>
      <c r="B2078" t="s">
        <v>22</v>
      </c>
      <c r="C2078" t="s">
        <v>17</v>
      </c>
      <c r="D2078">
        <v>4778</v>
      </c>
      <c r="E2078">
        <v>792</v>
      </c>
      <c r="F2078">
        <v>987</v>
      </c>
      <c r="G2078">
        <v>95</v>
      </c>
      <c r="H2078">
        <v>35530</v>
      </c>
      <c r="I2078">
        <v>9</v>
      </c>
      <c r="J2078">
        <v>58</v>
      </c>
      <c r="K2078">
        <v>981</v>
      </c>
      <c r="L2078">
        <v>849</v>
      </c>
      <c r="M2078">
        <v>19.25</v>
      </c>
      <c r="N2078">
        <v>0</v>
      </c>
      <c r="O2078">
        <v>70</v>
      </c>
      <c r="P2078" t="s">
        <v>94</v>
      </c>
      <c r="Q2078" t="s">
        <v>122</v>
      </c>
      <c r="R2078">
        <v>25</v>
      </c>
    </row>
    <row r="2079" spans="1:18" x14ac:dyDescent="0.3">
      <c r="A2079">
        <v>161856</v>
      </c>
      <c r="B2079" t="s">
        <v>22</v>
      </c>
      <c r="C2079" t="s">
        <v>14</v>
      </c>
      <c r="D2079">
        <v>2264</v>
      </c>
      <c r="E2079">
        <v>430</v>
      </c>
      <c r="F2079">
        <v>392</v>
      </c>
      <c r="G2079">
        <v>68</v>
      </c>
      <c r="H2079">
        <v>16795</v>
      </c>
      <c r="I2079">
        <v>13</v>
      </c>
      <c r="J2079">
        <v>42</v>
      </c>
      <c r="K2079">
        <v>441</v>
      </c>
      <c r="L2079">
        <v>404</v>
      </c>
      <c r="M2079">
        <v>11</v>
      </c>
      <c r="N2079">
        <v>1</v>
      </c>
      <c r="O2079">
        <v>78</v>
      </c>
      <c r="P2079" t="s">
        <v>93</v>
      </c>
      <c r="Q2079" t="s">
        <v>120</v>
      </c>
      <c r="R2079">
        <v>15</v>
      </c>
    </row>
    <row r="2080" spans="1:18" x14ac:dyDescent="0.3">
      <c r="A2080">
        <v>140611</v>
      </c>
      <c r="B2080" t="s">
        <v>55</v>
      </c>
      <c r="C2080" t="s">
        <v>17</v>
      </c>
      <c r="D2080">
        <v>740</v>
      </c>
      <c r="E2080">
        <v>240</v>
      </c>
      <c r="F2080">
        <v>324</v>
      </c>
      <c r="G2080">
        <v>2</v>
      </c>
      <c r="H2080">
        <v>10701</v>
      </c>
      <c r="I2080">
        <v>9</v>
      </c>
      <c r="J2080">
        <v>26</v>
      </c>
      <c r="K2080">
        <v>288</v>
      </c>
      <c r="L2080">
        <v>294</v>
      </c>
      <c r="M2080">
        <v>4.375</v>
      </c>
      <c r="N2080">
        <v>2</v>
      </c>
      <c r="O2080">
        <v>46</v>
      </c>
      <c r="P2080" t="s">
        <v>90</v>
      </c>
      <c r="Q2080" t="s">
        <v>121</v>
      </c>
      <c r="R2080">
        <v>4</v>
      </c>
    </row>
    <row r="2081" spans="1:18" x14ac:dyDescent="0.3">
      <c r="A2081">
        <v>30068</v>
      </c>
      <c r="B2081" t="s">
        <v>40</v>
      </c>
      <c r="C2081" t="s">
        <v>17</v>
      </c>
      <c r="D2081">
        <v>573</v>
      </c>
      <c r="E2081">
        <v>250</v>
      </c>
      <c r="F2081">
        <v>316</v>
      </c>
      <c r="G2081">
        <v>0</v>
      </c>
      <c r="H2081">
        <v>9846</v>
      </c>
      <c r="I2081">
        <v>1</v>
      </c>
      <c r="J2081">
        <v>84</v>
      </c>
      <c r="K2081">
        <v>295</v>
      </c>
      <c r="L2081">
        <v>285</v>
      </c>
      <c r="M2081">
        <v>7.153846154</v>
      </c>
      <c r="N2081">
        <v>0</v>
      </c>
      <c r="O2081">
        <v>47</v>
      </c>
      <c r="P2081" t="s">
        <v>92</v>
      </c>
      <c r="Q2081" t="s">
        <v>125</v>
      </c>
      <c r="R2081">
        <v>12</v>
      </c>
    </row>
    <row r="2082" spans="1:18" x14ac:dyDescent="0.3">
      <c r="A2082">
        <v>96175</v>
      </c>
      <c r="B2082" t="s">
        <v>16</v>
      </c>
      <c r="C2082" t="s">
        <v>14</v>
      </c>
      <c r="D2082">
        <v>258</v>
      </c>
      <c r="E2082">
        <v>60</v>
      </c>
      <c r="F2082">
        <v>209</v>
      </c>
      <c r="G2082">
        <v>0</v>
      </c>
      <c r="H2082">
        <v>4884</v>
      </c>
      <c r="I2082">
        <v>7</v>
      </c>
      <c r="J2082">
        <v>63</v>
      </c>
      <c r="K2082">
        <v>120</v>
      </c>
      <c r="L2082">
        <v>89</v>
      </c>
      <c r="M2082">
        <v>5.5555555559999998</v>
      </c>
      <c r="N2082">
        <v>1</v>
      </c>
      <c r="O2082">
        <v>82</v>
      </c>
      <c r="P2082" t="s">
        <v>105</v>
      </c>
      <c r="Q2082" t="s">
        <v>121</v>
      </c>
      <c r="R2082">
        <v>5</v>
      </c>
    </row>
    <row r="2083" spans="1:18" x14ac:dyDescent="0.3">
      <c r="A2083">
        <v>727</v>
      </c>
      <c r="B2083" t="s">
        <v>48</v>
      </c>
      <c r="C2083" t="s">
        <v>17</v>
      </c>
      <c r="D2083">
        <v>240</v>
      </c>
      <c r="E2083">
        <v>232</v>
      </c>
      <c r="F2083">
        <v>315</v>
      </c>
      <c r="G2083">
        <v>0</v>
      </c>
      <c r="H2083">
        <v>10744</v>
      </c>
      <c r="I2083">
        <v>1</v>
      </c>
      <c r="J2083">
        <v>85</v>
      </c>
      <c r="K2083">
        <v>280</v>
      </c>
      <c r="L2083">
        <v>271</v>
      </c>
      <c r="M2083">
        <v>2.2608695650000001</v>
      </c>
      <c r="N2083">
        <v>0</v>
      </c>
      <c r="O2083">
        <v>73</v>
      </c>
      <c r="P2083" t="s">
        <v>100</v>
      </c>
      <c r="Q2083" t="s">
        <v>125</v>
      </c>
      <c r="R2083">
        <v>2</v>
      </c>
    </row>
    <row r="2084" spans="1:18" x14ac:dyDescent="0.3">
      <c r="A2084">
        <v>188893</v>
      </c>
      <c r="B2084" t="s">
        <v>18</v>
      </c>
      <c r="C2084" t="s">
        <v>14</v>
      </c>
      <c r="D2084">
        <v>701</v>
      </c>
      <c r="E2084">
        <v>297</v>
      </c>
      <c r="F2084">
        <v>468</v>
      </c>
      <c r="G2084">
        <v>1</v>
      </c>
      <c r="H2084">
        <v>15258</v>
      </c>
      <c r="I2084">
        <v>3</v>
      </c>
      <c r="J2084">
        <v>74</v>
      </c>
      <c r="K2084">
        <v>335</v>
      </c>
      <c r="L2084">
        <v>405</v>
      </c>
      <c r="M2084">
        <v>15.5</v>
      </c>
      <c r="N2084">
        <v>4</v>
      </c>
      <c r="O2084">
        <v>0</v>
      </c>
      <c r="P2084" t="s">
        <v>90</v>
      </c>
      <c r="Q2084" t="s">
        <v>121</v>
      </c>
      <c r="R2084">
        <v>25</v>
      </c>
    </row>
    <row r="2085" spans="1:18" x14ac:dyDescent="0.3">
      <c r="A2085">
        <v>110425</v>
      </c>
      <c r="B2085" t="s">
        <v>50</v>
      </c>
      <c r="C2085" t="s">
        <v>17</v>
      </c>
      <c r="D2085">
        <v>305</v>
      </c>
      <c r="E2085">
        <v>95</v>
      </c>
      <c r="F2085">
        <v>182</v>
      </c>
      <c r="G2085">
        <v>1</v>
      </c>
      <c r="H2085">
        <v>6104</v>
      </c>
      <c r="I2085">
        <v>0</v>
      </c>
      <c r="J2085">
        <v>83</v>
      </c>
      <c r="K2085">
        <v>103</v>
      </c>
      <c r="L2085">
        <v>162</v>
      </c>
      <c r="M2085">
        <v>13.33333333</v>
      </c>
      <c r="N2085">
        <v>0</v>
      </c>
      <c r="O2085">
        <v>45</v>
      </c>
      <c r="P2085" t="s">
        <v>100</v>
      </c>
      <c r="Q2085" t="s">
        <v>125</v>
      </c>
      <c r="R2085">
        <v>20</v>
      </c>
    </row>
    <row r="2086" spans="1:18" x14ac:dyDescent="0.3">
      <c r="A2086">
        <v>54897</v>
      </c>
      <c r="B2086" t="s">
        <v>40</v>
      </c>
      <c r="C2086" t="s">
        <v>97</v>
      </c>
      <c r="D2086">
        <v>1271</v>
      </c>
      <c r="E2086">
        <v>733</v>
      </c>
      <c r="F2086">
        <v>752</v>
      </c>
      <c r="G2086">
        <v>4</v>
      </c>
      <c r="H2086">
        <v>23282</v>
      </c>
      <c r="I2086">
        <v>5</v>
      </c>
      <c r="J2086">
        <v>39</v>
      </c>
      <c r="K2086">
        <v>752</v>
      </c>
      <c r="L2086">
        <v>743</v>
      </c>
      <c r="M2086">
        <v>15.09090909</v>
      </c>
      <c r="N2086">
        <v>1</v>
      </c>
      <c r="O2086">
        <v>42</v>
      </c>
      <c r="P2086" t="s">
        <v>94</v>
      </c>
      <c r="Q2086" t="s">
        <v>122</v>
      </c>
      <c r="R2086">
        <v>20</v>
      </c>
    </row>
    <row r="2087" spans="1:18" x14ac:dyDescent="0.3">
      <c r="A2087">
        <v>173772</v>
      </c>
      <c r="B2087" t="s">
        <v>38</v>
      </c>
      <c r="C2087" t="s">
        <v>17</v>
      </c>
      <c r="D2087">
        <v>1233</v>
      </c>
      <c r="E2087">
        <v>310</v>
      </c>
      <c r="F2087">
        <v>399</v>
      </c>
      <c r="G2087">
        <v>20</v>
      </c>
      <c r="H2087">
        <v>11450</v>
      </c>
      <c r="I2087">
        <v>11</v>
      </c>
      <c r="J2087">
        <v>71</v>
      </c>
      <c r="K2087">
        <v>347</v>
      </c>
      <c r="L2087">
        <v>365</v>
      </c>
      <c r="M2087">
        <v>7.923076923</v>
      </c>
      <c r="N2087">
        <v>0</v>
      </c>
      <c r="O2087">
        <v>0</v>
      </c>
      <c r="P2087" t="s">
        <v>92</v>
      </c>
      <c r="Q2087" t="s">
        <v>125</v>
      </c>
      <c r="R2087">
        <v>10</v>
      </c>
    </row>
    <row r="2088" spans="1:18" x14ac:dyDescent="0.3">
      <c r="A2088">
        <v>25560</v>
      </c>
      <c r="B2088" t="s">
        <v>40</v>
      </c>
      <c r="C2088" t="s">
        <v>17</v>
      </c>
      <c r="D2088">
        <v>802</v>
      </c>
      <c r="E2088">
        <v>479</v>
      </c>
      <c r="F2088">
        <v>555</v>
      </c>
      <c r="G2088">
        <v>1</v>
      </c>
      <c r="H2088">
        <v>16469</v>
      </c>
      <c r="I2088">
        <v>2</v>
      </c>
      <c r="J2088">
        <v>65</v>
      </c>
      <c r="K2088">
        <v>488</v>
      </c>
      <c r="L2088">
        <v>531</v>
      </c>
      <c r="M2088">
        <v>11.05882353</v>
      </c>
      <c r="N2088">
        <v>2</v>
      </c>
      <c r="O2088">
        <v>56</v>
      </c>
      <c r="P2088" t="s">
        <v>89</v>
      </c>
      <c r="Q2088" t="s">
        <v>120</v>
      </c>
      <c r="R2088">
        <v>14</v>
      </c>
    </row>
    <row r="2089" spans="1:18" x14ac:dyDescent="0.3">
      <c r="A2089">
        <v>185886</v>
      </c>
      <c r="B2089" t="s">
        <v>36</v>
      </c>
      <c r="C2089" t="s">
        <v>14</v>
      </c>
      <c r="D2089">
        <v>929</v>
      </c>
      <c r="E2089">
        <v>315</v>
      </c>
      <c r="F2089">
        <v>438</v>
      </c>
      <c r="G2089">
        <v>3</v>
      </c>
      <c r="H2089">
        <v>17069</v>
      </c>
      <c r="I2089">
        <v>4</v>
      </c>
      <c r="J2089">
        <v>80</v>
      </c>
      <c r="K2089">
        <v>403</v>
      </c>
      <c r="L2089">
        <v>341</v>
      </c>
      <c r="M2089">
        <v>5.1428571429999996</v>
      </c>
      <c r="N2089">
        <v>1</v>
      </c>
      <c r="O2089">
        <v>0</v>
      </c>
      <c r="P2089" t="s">
        <v>91</v>
      </c>
      <c r="Q2089" t="s">
        <v>122</v>
      </c>
      <c r="R2089">
        <v>5</v>
      </c>
    </row>
    <row r="2090" spans="1:18" x14ac:dyDescent="0.3">
      <c r="A2090">
        <v>175847</v>
      </c>
      <c r="B2090" t="s">
        <v>51</v>
      </c>
      <c r="C2090" t="s">
        <v>17</v>
      </c>
      <c r="D2090">
        <v>2070</v>
      </c>
      <c r="E2090">
        <v>540</v>
      </c>
      <c r="F2090">
        <v>876</v>
      </c>
      <c r="G2090">
        <v>53</v>
      </c>
      <c r="H2090">
        <v>33467</v>
      </c>
      <c r="I2090">
        <v>4</v>
      </c>
      <c r="J2090">
        <v>41</v>
      </c>
      <c r="K2090">
        <v>781</v>
      </c>
      <c r="L2090">
        <v>678</v>
      </c>
      <c r="M2090">
        <v>5.5</v>
      </c>
      <c r="N2090">
        <v>0</v>
      </c>
      <c r="O2090">
        <v>67</v>
      </c>
      <c r="P2090" t="s">
        <v>94</v>
      </c>
      <c r="Q2090" t="s">
        <v>122</v>
      </c>
      <c r="R2090">
        <v>10</v>
      </c>
    </row>
    <row r="2091" spans="1:18" x14ac:dyDescent="0.3">
      <c r="A2091">
        <v>29610</v>
      </c>
      <c r="B2091" t="s">
        <v>40</v>
      </c>
      <c r="C2091" t="s">
        <v>14</v>
      </c>
      <c r="D2091">
        <v>387</v>
      </c>
      <c r="E2091">
        <v>191</v>
      </c>
      <c r="F2091">
        <v>325</v>
      </c>
      <c r="G2091">
        <v>1</v>
      </c>
      <c r="H2091">
        <v>11604</v>
      </c>
      <c r="I2091">
        <v>0</v>
      </c>
      <c r="J2091">
        <v>74</v>
      </c>
      <c r="K2091">
        <v>221</v>
      </c>
      <c r="L2091">
        <v>285</v>
      </c>
      <c r="M2091">
        <v>4.923076923</v>
      </c>
      <c r="N2091">
        <v>1002</v>
      </c>
      <c r="O2091">
        <v>0</v>
      </c>
      <c r="P2091" t="s">
        <v>90</v>
      </c>
      <c r="Q2091" t="s">
        <v>121</v>
      </c>
      <c r="R2091">
        <v>5</v>
      </c>
    </row>
    <row r="2092" spans="1:18" x14ac:dyDescent="0.3">
      <c r="A2092">
        <v>86926</v>
      </c>
      <c r="B2092" t="s">
        <v>35</v>
      </c>
      <c r="C2092" t="s">
        <v>17</v>
      </c>
      <c r="D2092">
        <v>585</v>
      </c>
      <c r="E2092">
        <v>197</v>
      </c>
      <c r="F2092">
        <v>288</v>
      </c>
      <c r="G2092">
        <v>0</v>
      </c>
      <c r="H2092">
        <v>11955</v>
      </c>
      <c r="I2092">
        <v>1</v>
      </c>
      <c r="J2092">
        <v>58</v>
      </c>
      <c r="K2092">
        <v>244</v>
      </c>
      <c r="L2092">
        <v>228</v>
      </c>
      <c r="M2092">
        <v>8.8000000000000007</v>
      </c>
      <c r="N2092">
        <v>0</v>
      </c>
      <c r="O2092">
        <v>67</v>
      </c>
      <c r="P2092" t="s">
        <v>92</v>
      </c>
      <c r="Q2092" t="s">
        <v>125</v>
      </c>
      <c r="R2092">
        <v>15</v>
      </c>
    </row>
    <row r="2093" spans="1:18" x14ac:dyDescent="0.3">
      <c r="A2093">
        <v>179235</v>
      </c>
      <c r="B2093" t="s">
        <v>41</v>
      </c>
      <c r="C2093" t="s">
        <v>14</v>
      </c>
      <c r="D2093">
        <v>1133</v>
      </c>
      <c r="E2093">
        <v>596</v>
      </c>
      <c r="F2093">
        <v>610</v>
      </c>
      <c r="G2093">
        <v>1</v>
      </c>
      <c r="H2093">
        <v>19287</v>
      </c>
      <c r="I2093">
        <v>2</v>
      </c>
      <c r="J2093">
        <v>59</v>
      </c>
      <c r="K2093">
        <v>596</v>
      </c>
      <c r="L2093">
        <v>591</v>
      </c>
      <c r="M2093">
        <v>9</v>
      </c>
      <c r="N2093">
        <v>1</v>
      </c>
      <c r="O2093">
        <v>33</v>
      </c>
      <c r="P2093" t="s">
        <v>94</v>
      </c>
      <c r="Q2093" t="s">
        <v>122</v>
      </c>
      <c r="R2093">
        <v>12</v>
      </c>
    </row>
    <row r="2094" spans="1:18" x14ac:dyDescent="0.3">
      <c r="A2094">
        <v>8276</v>
      </c>
      <c r="B2094" t="s">
        <v>22</v>
      </c>
      <c r="C2094" t="s">
        <v>14</v>
      </c>
      <c r="D2094">
        <v>5914</v>
      </c>
      <c r="E2094">
        <v>1490</v>
      </c>
      <c r="F2094">
        <v>1282</v>
      </c>
      <c r="G2094">
        <v>98</v>
      </c>
      <c r="H2094">
        <v>58689</v>
      </c>
      <c r="I2094">
        <v>17</v>
      </c>
      <c r="J2094">
        <v>38</v>
      </c>
      <c r="K2094">
        <v>1500</v>
      </c>
      <c r="L2094">
        <v>1275</v>
      </c>
      <c r="M2094">
        <v>12.63157895</v>
      </c>
      <c r="N2094">
        <v>1</v>
      </c>
      <c r="O2094">
        <v>53</v>
      </c>
      <c r="P2094" t="s">
        <v>94</v>
      </c>
      <c r="Q2094" t="s">
        <v>122</v>
      </c>
      <c r="R2094">
        <v>15</v>
      </c>
    </row>
    <row r="2095" spans="1:18" x14ac:dyDescent="0.3">
      <c r="A2095">
        <v>27108</v>
      </c>
      <c r="B2095" t="s">
        <v>40</v>
      </c>
      <c r="C2095" t="s">
        <v>17</v>
      </c>
      <c r="D2095">
        <v>656</v>
      </c>
      <c r="E2095">
        <v>304</v>
      </c>
      <c r="F2095">
        <v>312</v>
      </c>
      <c r="G2095">
        <v>3</v>
      </c>
      <c r="H2095">
        <v>14123</v>
      </c>
      <c r="I2095">
        <v>0</v>
      </c>
      <c r="J2095">
        <v>58</v>
      </c>
      <c r="K2095">
        <v>309</v>
      </c>
      <c r="L2095">
        <v>308</v>
      </c>
      <c r="M2095">
        <v>7.35</v>
      </c>
      <c r="N2095">
        <v>2</v>
      </c>
      <c r="O2095">
        <v>76</v>
      </c>
      <c r="P2095" t="s">
        <v>91</v>
      </c>
      <c r="Q2095" t="s">
        <v>122</v>
      </c>
      <c r="R2095">
        <v>15</v>
      </c>
    </row>
    <row r="2096" spans="1:18" x14ac:dyDescent="0.3">
      <c r="A2096">
        <v>56860</v>
      </c>
      <c r="B2096" t="s">
        <v>58</v>
      </c>
      <c r="C2096" t="s">
        <v>17</v>
      </c>
      <c r="D2096">
        <v>439</v>
      </c>
      <c r="E2096">
        <v>328</v>
      </c>
      <c r="F2096">
        <v>356</v>
      </c>
      <c r="G2096">
        <v>0</v>
      </c>
      <c r="H2096">
        <v>9955</v>
      </c>
      <c r="I2096">
        <v>0</v>
      </c>
      <c r="J2096">
        <v>84</v>
      </c>
      <c r="K2096">
        <v>335</v>
      </c>
      <c r="L2096">
        <v>350</v>
      </c>
      <c r="M2096">
        <v>11.25</v>
      </c>
      <c r="N2096">
        <v>0</v>
      </c>
      <c r="O2096">
        <v>31</v>
      </c>
      <c r="P2096" t="s">
        <v>90</v>
      </c>
      <c r="Q2096" t="s">
        <v>121</v>
      </c>
      <c r="R2096">
        <v>24</v>
      </c>
    </row>
    <row r="2097" spans="1:18" x14ac:dyDescent="0.3">
      <c r="A2097">
        <v>157817</v>
      </c>
      <c r="B2097" t="s">
        <v>22</v>
      </c>
      <c r="C2097" t="s">
        <v>17</v>
      </c>
      <c r="D2097">
        <v>2356</v>
      </c>
      <c r="E2097">
        <v>520</v>
      </c>
      <c r="F2097">
        <v>762</v>
      </c>
      <c r="G2097">
        <v>77</v>
      </c>
      <c r="H2097">
        <v>31180</v>
      </c>
      <c r="I2097">
        <v>7</v>
      </c>
      <c r="J2097">
        <v>43</v>
      </c>
      <c r="K2097">
        <v>683</v>
      </c>
      <c r="L2097">
        <v>651</v>
      </c>
      <c r="M2097">
        <v>11.28</v>
      </c>
      <c r="N2097">
        <v>3</v>
      </c>
      <c r="O2097">
        <v>56</v>
      </c>
      <c r="P2097" t="s">
        <v>94</v>
      </c>
      <c r="Q2097" t="s">
        <v>122</v>
      </c>
      <c r="R2097">
        <v>11</v>
      </c>
    </row>
    <row r="2098" spans="1:18" x14ac:dyDescent="0.3">
      <c r="A2098">
        <v>135296</v>
      </c>
      <c r="B2098" t="s">
        <v>56</v>
      </c>
      <c r="C2098" t="s">
        <v>17</v>
      </c>
      <c r="D2098">
        <v>967</v>
      </c>
      <c r="E2098">
        <v>254</v>
      </c>
      <c r="F2098">
        <v>408</v>
      </c>
      <c r="G2098">
        <v>13</v>
      </c>
      <c r="H2098">
        <v>19177</v>
      </c>
      <c r="I2098">
        <v>7</v>
      </c>
      <c r="J2098">
        <v>9</v>
      </c>
      <c r="K2098">
        <v>359</v>
      </c>
      <c r="L2098">
        <v>287</v>
      </c>
      <c r="M2098">
        <v>6.3333333329999997</v>
      </c>
      <c r="N2098">
        <v>0</v>
      </c>
      <c r="O2098">
        <v>82</v>
      </c>
      <c r="P2098" t="s">
        <v>89</v>
      </c>
      <c r="Q2098" t="s">
        <v>120</v>
      </c>
      <c r="R2098">
        <v>11</v>
      </c>
    </row>
    <row r="2099" spans="1:18" x14ac:dyDescent="0.3">
      <c r="A2099">
        <v>80995</v>
      </c>
      <c r="B2099" t="s">
        <v>36</v>
      </c>
      <c r="C2099" t="s">
        <v>14</v>
      </c>
      <c r="D2099">
        <v>342</v>
      </c>
      <c r="E2099">
        <v>174</v>
      </c>
      <c r="F2099">
        <v>262</v>
      </c>
      <c r="G2099">
        <v>0</v>
      </c>
      <c r="H2099">
        <v>8356</v>
      </c>
      <c r="I2099">
        <v>1</v>
      </c>
      <c r="J2099">
        <v>81</v>
      </c>
      <c r="K2099">
        <v>228</v>
      </c>
      <c r="L2099">
        <v>217</v>
      </c>
      <c r="M2099">
        <v>5.8571428570000004</v>
      </c>
      <c r="N2099">
        <v>1</v>
      </c>
      <c r="O2099">
        <v>72</v>
      </c>
      <c r="P2099" t="s">
        <v>100</v>
      </c>
      <c r="Q2099" t="s">
        <v>125</v>
      </c>
      <c r="R2099">
        <v>5</v>
      </c>
    </row>
    <row r="2100" spans="1:18" x14ac:dyDescent="0.3">
      <c r="A2100">
        <v>95943</v>
      </c>
      <c r="B2100" t="s">
        <v>16</v>
      </c>
      <c r="C2100" t="s">
        <v>14</v>
      </c>
      <c r="D2100">
        <v>435</v>
      </c>
      <c r="E2100">
        <v>353</v>
      </c>
      <c r="F2100">
        <v>373</v>
      </c>
      <c r="G2100">
        <v>1</v>
      </c>
      <c r="H2100">
        <v>13341</v>
      </c>
      <c r="I2100">
        <v>1</v>
      </c>
      <c r="J2100">
        <v>65</v>
      </c>
      <c r="K2100">
        <v>399</v>
      </c>
      <c r="L2100">
        <v>345</v>
      </c>
      <c r="M2100">
        <v>10</v>
      </c>
      <c r="N2100">
        <v>1</v>
      </c>
      <c r="O2100">
        <v>68</v>
      </c>
      <c r="P2100" t="s">
        <v>89</v>
      </c>
      <c r="Q2100" t="s">
        <v>120</v>
      </c>
      <c r="R2100">
        <v>13</v>
      </c>
    </row>
    <row r="2101" spans="1:18" x14ac:dyDescent="0.3">
      <c r="A2101">
        <v>188141</v>
      </c>
      <c r="B2101" t="s">
        <v>13</v>
      </c>
      <c r="C2101" t="s">
        <v>97</v>
      </c>
      <c r="D2101">
        <v>578</v>
      </c>
      <c r="E2101">
        <v>248</v>
      </c>
      <c r="F2101">
        <v>338</v>
      </c>
      <c r="G2101">
        <v>6</v>
      </c>
      <c r="H2101">
        <v>12336</v>
      </c>
      <c r="I2101">
        <v>3</v>
      </c>
      <c r="J2101">
        <v>51</v>
      </c>
      <c r="K2101">
        <v>280</v>
      </c>
      <c r="L2101">
        <v>309</v>
      </c>
      <c r="M2101">
        <v>14.42857143</v>
      </c>
      <c r="N2101">
        <v>1</v>
      </c>
      <c r="O2101">
        <v>0</v>
      </c>
      <c r="P2101" t="s">
        <v>94</v>
      </c>
      <c r="Q2101" t="s">
        <v>122</v>
      </c>
      <c r="R2101">
        <v>25</v>
      </c>
    </row>
    <row r="2102" spans="1:18" x14ac:dyDescent="0.3">
      <c r="A2102">
        <v>13523</v>
      </c>
      <c r="B2102" t="s">
        <v>24</v>
      </c>
      <c r="C2102" t="s">
        <v>17</v>
      </c>
      <c r="D2102">
        <v>463</v>
      </c>
      <c r="E2102">
        <v>177</v>
      </c>
      <c r="F2102">
        <v>233</v>
      </c>
      <c r="G2102">
        <v>0</v>
      </c>
      <c r="H2102">
        <v>8068</v>
      </c>
      <c r="I2102">
        <v>0</v>
      </c>
      <c r="J2102">
        <v>51</v>
      </c>
      <c r="K2102">
        <v>189</v>
      </c>
      <c r="L2102">
        <v>221</v>
      </c>
      <c r="M2102">
        <v>14</v>
      </c>
      <c r="N2102">
        <v>0</v>
      </c>
      <c r="O2102">
        <v>56</v>
      </c>
      <c r="P2102" t="s">
        <v>92</v>
      </c>
      <c r="Q2102" t="s">
        <v>125</v>
      </c>
      <c r="R2102">
        <v>40</v>
      </c>
    </row>
    <row r="2103" spans="1:18" x14ac:dyDescent="0.3">
      <c r="A2103">
        <v>7518</v>
      </c>
      <c r="B2103" t="s">
        <v>36</v>
      </c>
      <c r="C2103" t="s">
        <v>14</v>
      </c>
      <c r="D2103">
        <v>607</v>
      </c>
      <c r="E2103">
        <v>298</v>
      </c>
      <c r="F2103">
        <v>361</v>
      </c>
      <c r="G2103">
        <v>1</v>
      </c>
      <c r="H2103">
        <v>12279</v>
      </c>
      <c r="I2103">
        <v>1</v>
      </c>
      <c r="J2103">
        <v>82</v>
      </c>
      <c r="K2103">
        <v>330</v>
      </c>
      <c r="L2103">
        <v>324</v>
      </c>
      <c r="M2103">
        <v>4.8421052629999997</v>
      </c>
      <c r="N2103">
        <v>1</v>
      </c>
      <c r="O2103">
        <v>0</v>
      </c>
      <c r="P2103" t="s">
        <v>97</v>
      </c>
      <c r="Q2103">
        <v>0</v>
      </c>
      <c r="R2103">
        <v>5</v>
      </c>
    </row>
    <row r="2104" spans="1:18" x14ac:dyDescent="0.3">
      <c r="A2104">
        <v>7637</v>
      </c>
      <c r="B2104" t="s">
        <v>124</v>
      </c>
      <c r="C2104" t="s">
        <v>17</v>
      </c>
      <c r="D2104">
        <v>353</v>
      </c>
      <c r="E2104">
        <v>179</v>
      </c>
      <c r="F2104">
        <v>258</v>
      </c>
      <c r="G2104">
        <v>0</v>
      </c>
      <c r="H2104">
        <v>9059</v>
      </c>
      <c r="I2104">
        <v>0</v>
      </c>
      <c r="J2104">
        <v>51</v>
      </c>
      <c r="K2104">
        <v>220</v>
      </c>
      <c r="L2104">
        <v>221</v>
      </c>
      <c r="M2104">
        <v>9</v>
      </c>
      <c r="N2104">
        <v>0</v>
      </c>
      <c r="O2104">
        <v>79</v>
      </c>
      <c r="P2104" t="s">
        <v>100</v>
      </c>
      <c r="Q2104" t="s">
        <v>125</v>
      </c>
      <c r="R2104">
        <v>10</v>
      </c>
    </row>
    <row r="2105" spans="1:18" x14ac:dyDescent="0.3">
      <c r="A2105">
        <v>40655</v>
      </c>
      <c r="B2105" t="s">
        <v>13</v>
      </c>
      <c r="C2105" t="s">
        <v>14</v>
      </c>
      <c r="D2105">
        <v>810</v>
      </c>
      <c r="E2105">
        <v>295</v>
      </c>
      <c r="F2105">
        <v>430</v>
      </c>
      <c r="G2105">
        <v>0</v>
      </c>
      <c r="H2105">
        <v>19398</v>
      </c>
      <c r="I2105">
        <v>2</v>
      </c>
      <c r="J2105">
        <v>24</v>
      </c>
      <c r="K2105">
        <v>373</v>
      </c>
      <c r="L2105">
        <v>374</v>
      </c>
      <c r="M2105">
        <v>11</v>
      </c>
      <c r="N2105">
        <v>0</v>
      </c>
      <c r="O2105">
        <v>61</v>
      </c>
      <c r="P2105" t="s">
        <v>89</v>
      </c>
      <c r="Q2105" t="s">
        <v>120</v>
      </c>
      <c r="R2105">
        <v>20</v>
      </c>
    </row>
    <row r="2106" spans="1:18" x14ac:dyDescent="0.3">
      <c r="A2106">
        <v>87505</v>
      </c>
      <c r="B2106" t="s">
        <v>35</v>
      </c>
      <c r="C2106" t="s">
        <v>17</v>
      </c>
      <c r="D2106">
        <v>375</v>
      </c>
      <c r="E2106">
        <v>200</v>
      </c>
      <c r="F2106">
        <v>222</v>
      </c>
      <c r="G2106">
        <v>0</v>
      </c>
      <c r="H2106">
        <v>7976</v>
      </c>
      <c r="I2106">
        <v>0</v>
      </c>
      <c r="J2106">
        <v>62</v>
      </c>
      <c r="K2106">
        <v>181</v>
      </c>
      <c r="L2106">
        <v>225</v>
      </c>
      <c r="M2106">
        <v>8.3888888890000004</v>
      </c>
      <c r="N2106">
        <v>0</v>
      </c>
      <c r="O2106">
        <v>76</v>
      </c>
      <c r="P2106" t="s">
        <v>98</v>
      </c>
      <c r="Q2106" t="s">
        <v>120</v>
      </c>
      <c r="R2106">
        <v>8</v>
      </c>
    </row>
    <row r="2107" spans="1:18" x14ac:dyDescent="0.3">
      <c r="A2107">
        <v>176380</v>
      </c>
      <c r="B2107" t="s">
        <v>51</v>
      </c>
      <c r="C2107" t="s">
        <v>14</v>
      </c>
      <c r="D2107">
        <v>865</v>
      </c>
      <c r="E2107">
        <v>459</v>
      </c>
      <c r="F2107">
        <v>615</v>
      </c>
      <c r="G2107">
        <v>4</v>
      </c>
      <c r="H2107">
        <v>21364</v>
      </c>
      <c r="I2107">
        <v>6</v>
      </c>
      <c r="J2107">
        <v>36</v>
      </c>
      <c r="K2107">
        <v>536</v>
      </c>
      <c r="L2107">
        <v>530</v>
      </c>
      <c r="M2107">
        <v>10</v>
      </c>
      <c r="N2107">
        <v>0</v>
      </c>
      <c r="O2107">
        <v>48</v>
      </c>
      <c r="P2107" t="s">
        <v>93</v>
      </c>
      <c r="Q2107" t="s">
        <v>120</v>
      </c>
      <c r="R2107">
        <v>15</v>
      </c>
    </row>
    <row r="2108" spans="1:18" x14ac:dyDescent="0.3">
      <c r="A2108">
        <v>45367</v>
      </c>
      <c r="B2108" t="s">
        <v>13</v>
      </c>
      <c r="C2108" t="s">
        <v>14</v>
      </c>
      <c r="D2108">
        <v>1172</v>
      </c>
      <c r="E2108">
        <v>455</v>
      </c>
      <c r="F2108">
        <v>525</v>
      </c>
      <c r="G2108">
        <v>6</v>
      </c>
      <c r="H2108">
        <v>18415</v>
      </c>
      <c r="I2108">
        <v>3</v>
      </c>
      <c r="J2108">
        <v>28</v>
      </c>
      <c r="K2108">
        <v>502</v>
      </c>
      <c r="L2108">
        <v>487</v>
      </c>
      <c r="M2108">
        <v>25</v>
      </c>
      <c r="N2108">
        <v>1002</v>
      </c>
      <c r="O2108">
        <v>32</v>
      </c>
      <c r="P2108" t="s">
        <v>96</v>
      </c>
      <c r="Q2108" t="s">
        <v>123</v>
      </c>
      <c r="R2108">
        <v>30</v>
      </c>
    </row>
    <row r="2109" spans="1:18" x14ac:dyDescent="0.3">
      <c r="A2109">
        <v>112496</v>
      </c>
      <c r="B2109" t="s">
        <v>33</v>
      </c>
      <c r="C2109" t="s">
        <v>17</v>
      </c>
      <c r="D2109">
        <v>1906</v>
      </c>
      <c r="E2109">
        <v>512</v>
      </c>
      <c r="F2109">
        <v>896</v>
      </c>
      <c r="G2109">
        <v>44</v>
      </c>
      <c r="H2109">
        <v>41437</v>
      </c>
      <c r="I2109">
        <v>0</v>
      </c>
      <c r="J2109">
        <v>21</v>
      </c>
      <c r="K2109">
        <v>540</v>
      </c>
      <c r="L2109">
        <v>759</v>
      </c>
      <c r="M2109">
        <v>8.125</v>
      </c>
      <c r="N2109">
        <v>0</v>
      </c>
      <c r="O2109">
        <v>0</v>
      </c>
      <c r="P2109" t="s">
        <v>93</v>
      </c>
      <c r="Q2109" t="s">
        <v>120</v>
      </c>
      <c r="R2109">
        <v>10</v>
      </c>
    </row>
    <row r="2110" spans="1:18" x14ac:dyDescent="0.3">
      <c r="A2110">
        <v>119576</v>
      </c>
      <c r="B2110" t="s">
        <v>21</v>
      </c>
      <c r="C2110" t="s">
        <v>14</v>
      </c>
      <c r="D2110">
        <v>916</v>
      </c>
      <c r="E2110">
        <v>505</v>
      </c>
      <c r="F2110">
        <v>571</v>
      </c>
      <c r="G2110">
        <v>0</v>
      </c>
      <c r="H2110">
        <v>18849</v>
      </c>
      <c r="I2110">
        <v>3</v>
      </c>
      <c r="J2110">
        <v>68</v>
      </c>
      <c r="K2110">
        <v>571</v>
      </c>
      <c r="L2110">
        <v>496</v>
      </c>
      <c r="M2110">
        <v>9.1999999999999993</v>
      </c>
      <c r="N2110">
        <v>1</v>
      </c>
      <c r="O2110">
        <v>38</v>
      </c>
      <c r="P2110" t="s">
        <v>94</v>
      </c>
      <c r="Q2110" t="s">
        <v>122</v>
      </c>
      <c r="R2110">
        <v>9</v>
      </c>
    </row>
    <row r="2111" spans="1:18" x14ac:dyDescent="0.3">
      <c r="A2111">
        <v>9923</v>
      </c>
      <c r="B2111" t="s">
        <v>21</v>
      </c>
      <c r="C2111" t="s">
        <v>17</v>
      </c>
      <c r="D2111">
        <v>1234</v>
      </c>
      <c r="E2111">
        <v>363</v>
      </c>
      <c r="F2111">
        <v>561</v>
      </c>
      <c r="G2111">
        <v>19</v>
      </c>
      <c r="H2111">
        <v>21054</v>
      </c>
      <c r="I2111">
        <v>3</v>
      </c>
      <c r="J2111">
        <v>58</v>
      </c>
      <c r="K2111">
        <v>456</v>
      </c>
      <c r="L2111">
        <v>441</v>
      </c>
      <c r="M2111">
        <v>11.235294120000001</v>
      </c>
      <c r="N2111">
        <v>28</v>
      </c>
      <c r="O2111">
        <v>52</v>
      </c>
      <c r="P2111" t="s">
        <v>97</v>
      </c>
      <c r="Q2111">
        <v>0</v>
      </c>
      <c r="R2111">
        <v>14</v>
      </c>
    </row>
    <row r="2112" spans="1:18" x14ac:dyDescent="0.3">
      <c r="A2112">
        <v>69963</v>
      </c>
      <c r="B2112" t="s">
        <v>30</v>
      </c>
      <c r="C2112" t="s">
        <v>17</v>
      </c>
      <c r="D2112">
        <v>567</v>
      </c>
      <c r="E2112">
        <v>359</v>
      </c>
      <c r="F2112">
        <v>405</v>
      </c>
      <c r="G2112">
        <v>0</v>
      </c>
      <c r="H2112">
        <v>14794</v>
      </c>
      <c r="I2112">
        <v>0</v>
      </c>
      <c r="J2112">
        <v>80</v>
      </c>
      <c r="K2112">
        <v>395</v>
      </c>
      <c r="L2112">
        <v>370</v>
      </c>
      <c r="M2112">
        <v>23.125</v>
      </c>
      <c r="N2112">
        <v>0</v>
      </c>
      <c r="O2112">
        <v>58</v>
      </c>
      <c r="P2112" t="s">
        <v>99</v>
      </c>
      <c r="Q2112" t="s">
        <v>122</v>
      </c>
      <c r="R2112">
        <v>25</v>
      </c>
    </row>
    <row r="2113" spans="1:18" x14ac:dyDescent="0.3">
      <c r="A2113">
        <v>32538</v>
      </c>
      <c r="B2113" t="s">
        <v>13</v>
      </c>
      <c r="C2113" t="s">
        <v>17</v>
      </c>
      <c r="D2113">
        <v>752</v>
      </c>
      <c r="E2113">
        <v>346</v>
      </c>
      <c r="F2113">
        <v>413</v>
      </c>
      <c r="G2113">
        <v>0</v>
      </c>
      <c r="H2113">
        <v>14353</v>
      </c>
      <c r="I2113">
        <v>9</v>
      </c>
      <c r="J2113">
        <v>24</v>
      </c>
      <c r="K2113">
        <v>367</v>
      </c>
      <c r="L2113">
        <v>374</v>
      </c>
      <c r="M2113">
        <v>5.307692308</v>
      </c>
      <c r="N2113">
        <v>0</v>
      </c>
      <c r="O2113">
        <v>82</v>
      </c>
      <c r="P2113" t="s">
        <v>91</v>
      </c>
      <c r="Q2113" t="s">
        <v>122</v>
      </c>
      <c r="R2113">
        <v>6</v>
      </c>
    </row>
    <row r="2114" spans="1:18" x14ac:dyDescent="0.3">
      <c r="A2114">
        <v>175139</v>
      </c>
      <c r="B2114" t="s">
        <v>51</v>
      </c>
      <c r="C2114" t="s">
        <v>14</v>
      </c>
      <c r="D2114">
        <v>685</v>
      </c>
      <c r="E2114">
        <v>237</v>
      </c>
      <c r="F2114">
        <v>338</v>
      </c>
      <c r="G2114">
        <v>0</v>
      </c>
      <c r="H2114">
        <v>11659</v>
      </c>
      <c r="I2114">
        <v>6</v>
      </c>
      <c r="J2114">
        <v>54</v>
      </c>
      <c r="K2114">
        <v>305</v>
      </c>
      <c r="L2114">
        <v>306</v>
      </c>
      <c r="M2114">
        <v>10</v>
      </c>
      <c r="N2114">
        <v>1</v>
      </c>
      <c r="O2114">
        <v>69</v>
      </c>
      <c r="P2114" t="s">
        <v>90</v>
      </c>
      <c r="Q2114" t="s">
        <v>121</v>
      </c>
      <c r="R2114">
        <v>15</v>
      </c>
    </row>
    <row r="2115" spans="1:18" x14ac:dyDescent="0.3">
      <c r="A2115">
        <v>138552</v>
      </c>
      <c r="B2115" t="s">
        <v>56</v>
      </c>
      <c r="C2115" t="s">
        <v>14</v>
      </c>
      <c r="D2115">
        <v>611</v>
      </c>
      <c r="E2115">
        <v>289</v>
      </c>
      <c r="F2115">
        <v>354</v>
      </c>
      <c r="G2115">
        <v>0</v>
      </c>
      <c r="H2115">
        <v>9529</v>
      </c>
      <c r="I2115">
        <v>7</v>
      </c>
      <c r="J2115">
        <v>56</v>
      </c>
      <c r="K2115">
        <v>302</v>
      </c>
      <c r="L2115">
        <v>332</v>
      </c>
      <c r="M2115">
        <v>10.30769231</v>
      </c>
      <c r="N2115">
        <v>1</v>
      </c>
      <c r="O2115">
        <v>76</v>
      </c>
      <c r="P2115" t="s">
        <v>91</v>
      </c>
      <c r="Q2115" t="s">
        <v>122</v>
      </c>
      <c r="R2115">
        <v>10</v>
      </c>
    </row>
    <row r="2116" spans="1:18" x14ac:dyDescent="0.3">
      <c r="A2116">
        <v>160103</v>
      </c>
      <c r="B2116" t="s">
        <v>22</v>
      </c>
      <c r="C2116" t="s">
        <v>17</v>
      </c>
      <c r="D2116">
        <v>1167.273896595208</v>
      </c>
      <c r="E2116">
        <v>354.11002014098693</v>
      </c>
      <c r="F2116">
        <v>447.98816120906798</v>
      </c>
      <c r="G2116">
        <v>0</v>
      </c>
      <c r="H2116">
        <v>16567.315458207453</v>
      </c>
      <c r="I2116">
        <v>0</v>
      </c>
      <c r="J2116">
        <v>0</v>
      </c>
      <c r="K2116">
        <v>0</v>
      </c>
      <c r="L2116">
        <v>0</v>
      </c>
      <c r="M2116">
        <v>5.25</v>
      </c>
      <c r="N2116">
        <v>0</v>
      </c>
      <c r="O2116">
        <v>61</v>
      </c>
      <c r="P2116" t="s">
        <v>91</v>
      </c>
      <c r="Q2116" t="s">
        <v>122</v>
      </c>
      <c r="R2116">
        <v>5</v>
      </c>
    </row>
    <row r="2117" spans="1:18" x14ac:dyDescent="0.3">
      <c r="A2117">
        <v>152151</v>
      </c>
      <c r="B2117" t="s">
        <v>22</v>
      </c>
      <c r="C2117" t="s">
        <v>14</v>
      </c>
      <c r="D2117">
        <v>1447</v>
      </c>
      <c r="E2117">
        <v>296</v>
      </c>
      <c r="F2117">
        <v>434</v>
      </c>
      <c r="G2117">
        <v>9</v>
      </c>
      <c r="H2117">
        <v>17489</v>
      </c>
      <c r="I2117">
        <v>9</v>
      </c>
      <c r="J2117">
        <v>44</v>
      </c>
      <c r="K2117">
        <v>402</v>
      </c>
      <c r="L2117">
        <v>355</v>
      </c>
      <c r="M2117">
        <v>23.85714286</v>
      </c>
      <c r="N2117">
        <v>0</v>
      </c>
      <c r="O2117">
        <v>0</v>
      </c>
      <c r="P2117" t="s">
        <v>99</v>
      </c>
      <c r="Q2117" t="s">
        <v>122</v>
      </c>
      <c r="R2117">
        <v>42</v>
      </c>
    </row>
    <row r="2118" spans="1:18" x14ac:dyDescent="0.3">
      <c r="A2118">
        <v>174271</v>
      </c>
      <c r="B2118" t="s">
        <v>38</v>
      </c>
      <c r="C2118" t="s">
        <v>14</v>
      </c>
      <c r="D2118">
        <v>2786</v>
      </c>
      <c r="E2118">
        <v>301</v>
      </c>
      <c r="F2118">
        <v>393</v>
      </c>
      <c r="G2118">
        <v>68</v>
      </c>
      <c r="H2118">
        <v>16808</v>
      </c>
      <c r="I2118">
        <v>19</v>
      </c>
      <c r="J2118">
        <v>67</v>
      </c>
      <c r="K2118">
        <v>366</v>
      </c>
      <c r="L2118">
        <v>340</v>
      </c>
      <c r="M2118">
        <v>15.83333333</v>
      </c>
      <c r="N2118">
        <v>1</v>
      </c>
      <c r="O2118">
        <v>0</v>
      </c>
      <c r="P2118" t="s">
        <v>96</v>
      </c>
      <c r="Q2118" t="s">
        <v>123</v>
      </c>
      <c r="R2118">
        <v>18</v>
      </c>
    </row>
    <row r="2119" spans="1:18" x14ac:dyDescent="0.3">
      <c r="A2119">
        <v>41434</v>
      </c>
      <c r="B2119" t="s">
        <v>13</v>
      </c>
      <c r="C2119" t="s">
        <v>14</v>
      </c>
      <c r="D2119">
        <v>782</v>
      </c>
      <c r="E2119">
        <v>435</v>
      </c>
      <c r="F2119">
        <v>451</v>
      </c>
      <c r="G2119">
        <v>0</v>
      </c>
      <c r="H2119">
        <v>14253</v>
      </c>
      <c r="I2119">
        <v>2</v>
      </c>
      <c r="J2119">
        <v>33</v>
      </c>
      <c r="K2119">
        <v>437</v>
      </c>
      <c r="L2119">
        <v>443</v>
      </c>
      <c r="M2119">
        <v>6.5882352940000004</v>
      </c>
      <c r="N2119">
        <v>1002</v>
      </c>
      <c r="O2119">
        <v>50</v>
      </c>
      <c r="P2119" t="s">
        <v>103</v>
      </c>
      <c r="Q2119" t="s">
        <v>123</v>
      </c>
      <c r="R2119">
        <v>5</v>
      </c>
    </row>
    <row r="2120" spans="1:18" x14ac:dyDescent="0.3">
      <c r="A2120">
        <v>3312</v>
      </c>
      <c r="B2120" t="s">
        <v>36</v>
      </c>
      <c r="C2120" t="s">
        <v>14</v>
      </c>
      <c r="D2120">
        <v>930</v>
      </c>
      <c r="E2120">
        <v>397</v>
      </c>
      <c r="F2120">
        <v>552</v>
      </c>
      <c r="G2120">
        <v>2</v>
      </c>
      <c r="H2120">
        <v>17794</v>
      </c>
      <c r="I2120">
        <v>1</v>
      </c>
      <c r="J2120">
        <v>76</v>
      </c>
      <c r="K2120">
        <v>511</v>
      </c>
      <c r="L2120">
        <v>441</v>
      </c>
      <c r="M2120">
        <v>11.44444444</v>
      </c>
      <c r="N2120">
        <v>1</v>
      </c>
      <c r="O2120">
        <v>47</v>
      </c>
      <c r="P2120" t="s">
        <v>95</v>
      </c>
      <c r="Q2120" t="s">
        <v>121</v>
      </c>
      <c r="R2120">
        <v>15</v>
      </c>
    </row>
    <row r="2121" spans="1:18" x14ac:dyDescent="0.3">
      <c r="A2121">
        <v>120805</v>
      </c>
      <c r="B2121" t="s">
        <v>21</v>
      </c>
      <c r="C2121" t="s">
        <v>17</v>
      </c>
      <c r="D2121">
        <v>693</v>
      </c>
      <c r="E2121">
        <v>332</v>
      </c>
      <c r="F2121">
        <v>390</v>
      </c>
      <c r="G2121">
        <v>5</v>
      </c>
      <c r="H2121">
        <v>15009</v>
      </c>
      <c r="I2121">
        <v>3</v>
      </c>
      <c r="J2121">
        <v>75</v>
      </c>
      <c r="K2121">
        <v>339</v>
      </c>
      <c r="L2121">
        <v>367</v>
      </c>
      <c r="M2121">
        <v>6.4285714289999998</v>
      </c>
      <c r="N2121">
        <v>0</v>
      </c>
      <c r="O2121">
        <v>62</v>
      </c>
      <c r="P2121" t="s">
        <v>89</v>
      </c>
      <c r="Q2121" t="s">
        <v>120</v>
      </c>
      <c r="R2121">
        <v>5</v>
      </c>
    </row>
    <row r="2122" spans="1:18" x14ac:dyDescent="0.3">
      <c r="A2122">
        <v>2889</v>
      </c>
      <c r="B2122" t="s">
        <v>32</v>
      </c>
      <c r="C2122" t="s">
        <v>17</v>
      </c>
      <c r="D2122">
        <v>208</v>
      </c>
      <c r="E2122">
        <v>210</v>
      </c>
      <c r="F2122">
        <v>305</v>
      </c>
      <c r="G2122">
        <v>0</v>
      </c>
      <c r="H2122">
        <v>11711</v>
      </c>
      <c r="I2122">
        <v>0</v>
      </c>
      <c r="J2122">
        <v>60</v>
      </c>
      <c r="K2122">
        <v>261</v>
      </c>
      <c r="L2122">
        <v>261</v>
      </c>
      <c r="M2122">
        <v>3.1818181820000002</v>
      </c>
      <c r="N2122">
        <v>2</v>
      </c>
      <c r="O2122">
        <v>81</v>
      </c>
      <c r="P2122" t="s">
        <v>92</v>
      </c>
      <c r="Q2122" t="s">
        <v>125</v>
      </c>
      <c r="R2122">
        <v>3</v>
      </c>
    </row>
    <row r="2123" spans="1:18" x14ac:dyDescent="0.3">
      <c r="A2123">
        <v>162271</v>
      </c>
      <c r="B2123" t="s">
        <v>22</v>
      </c>
      <c r="C2123" t="s">
        <v>14</v>
      </c>
      <c r="D2123">
        <v>4474</v>
      </c>
      <c r="E2123">
        <v>467</v>
      </c>
      <c r="F2123">
        <v>687</v>
      </c>
      <c r="G2123">
        <v>87</v>
      </c>
      <c r="H2123">
        <v>27544</v>
      </c>
      <c r="I2123">
        <v>18</v>
      </c>
      <c r="J2123">
        <v>41</v>
      </c>
      <c r="K2123">
        <v>608</v>
      </c>
      <c r="L2123">
        <v>583</v>
      </c>
      <c r="M2123">
        <v>10</v>
      </c>
      <c r="N2123">
        <v>0</v>
      </c>
      <c r="O2123">
        <v>0</v>
      </c>
      <c r="P2123" t="s">
        <v>94</v>
      </c>
      <c r="Q2123" t="s">
        <v>122</v>
      </c>
      <c r="R2123">
        <v>15</v>
      </c>
    </row>
    <row r="2124" spans="1:18" x14ac:dyDescent="0.3">
      <c r="A2124">
        <v>74955</v>
      </c>
      <c r="B2124" t="s">
        <v>48</v>
      </c>
      <c r="C2124" t="s">
        <v>17</v>
      </c>
      <c r="D2124">
        <v>334</v>
      </c>
      <c r="E2124">
        <v>165</v>
      </c>
      <c r="F2124">
        <v>268</v>
      </c>
      <c r="G2124">
        <v>0</v>
      </c>
      <c r="H2124">
        <v>10461</v>
      </c>
      <c r="I2124">
        <v>0</v>
      </c>
      <c r="J2124">
        <v>84</v>
      </c>
      <c r="K2124">
        <v>193</v>
      </c>
      <c r="L2124">
        <v>219</v>
      </c>
      <c r="M2124">
        <v>12.612903230000001</v>
      </c>
      <c r="N2124">
        <v>0</v>
      </c>
      <c r="O2124">
        <v>73</v>
      </c>
      <c r="P2124" t="s">
        <v>105</v>
      </c>
      <c r="Q2124" t="s">
        <v>121</v>
      </c>
      <c r="R2124">
        <v>10</v>
      </c>
    </row>
    <row r="2125" spans="1:18" x14ac:dyDescent="0.3">
      <c r="A2125">
        <v>151846</v>
      </c>
      <c r="B2125" t="s">
        <v>22</v>
      </c>
      <c r="C2125" t="s">
        <v>14</v>
      </c>
      <c r="D2125">
        <v>1234</v>
      </c>
      <c r="E2125">
        <v>284</v>
      </c>
      <c r="F2125">
        <v>284</v>
      </c>
      <c r="G2125">
        <v>2</v>
      </c>
      <c r="H2125">
        <v>8270</v>
      </c>
      <c r="I2125">
        <v>27</v>
      </c>
      <c r="J2125">
        <v>38</v>
      </c>
      <c r="K2125">
        <v>276</v>
      </c>
      <c r="L2125">
        <v>308</v>
      </c>
      <c r="M2125">
        <v>5.75</v>
      </c>
      <c r="N2125">
        <v>0</v>
      </c>
      <c r="O2125">
        <v>0</v>
      </c>
      <c r="P2125" t="s">
        <v>94</v>
      </c>
      <c r="Q2125" t="s">
        <v>122</v>
      </c>
      <c r="R2125">
        <v>10</v>
      </c>
    </row>
    <row r="2126" spans="1:18" x14ac:dyDescent="0.3">
      <c r="A2126">
        <v>148546</v>
      </c>
      <c r="B2126" t="s">
        <v>22</v>
      </c>
      <c r="C2126" t="s">
        <v>14</v>
      </c>
      <c r="D2126">
        <v>4286</v>
      </c>
      <c r="E2126">
        <v>811</v>
      </c>
      <c r="F2126">
        <v>947</v>
      </c>
      <c r="G2126">
        <v>95</v>
      </c>
      <c r="H2126">
        <v>33614</v>
      </c>
      <c r="I2126">
        <v>24</v>
      </c>
      <c r="J2126">
        <v>41</v>
      </c>
      <c r="K2126">
        <v>910</v>
      </c>
      <c r="L2126">
        <v>883</v>
      </c>
      <c r="M2126">
        <v>5.1333333330000004</v>
      </c>
      <c r="N2126">
        <v>1</v>
      </c>
      <c r="O2126">
        <v>85</v>
      </c>
      <c r="P2126" t="s">
        <v>94</v>
      </c>
      <c r="Q2126" t="s">
        <v>122</v>
      </c>
      <c r="R2126">
        <v>6</v>
      </c>
    </row>
    <row r="2127" spans="1:18" x14ac:dyDescent="0.3">
      <c r="A2127">
        <v>12837</v>
      </c>
      <c r="B2127" t="s">
        <v>16</v>
      </c>
      <c r="C2127" t="s">
        <v>17</v>
      </c>
      <c r="D2127">
        <v>1072</v>
      </c>
      <c r="E2127">
        <v>547</v>
      </c>
      <c r="F2127">
        <v>636</v>
      </c>
      <c r="G2127">
        <v>0</v>
      </c>
      <c r="H2127">
        <v>17662</v>
      </c>
      <c r="I2127">
        <v>10</v>
      </c>
      <c r="J2127">
        <v>83</v>
      </c>
      <c r="K2127">
        <v>597</v>
      </c>
      <c r="L2127">
        <v>555</v>
      </c>
      <c r="M2127">
        <v>18.600000000000001</v>
      </c>
      <c r="N2127">
        <v>28</v>
      </c>
      <c r="O2127">
        <v>43</v>
      </c>
      <c r="P2127" t="s">
        <v>91</v>
      </c>
      <c r="Q2127" t="s">
        <v>122</v>
      </c>
      <c r="R2127">
        <v>10</v>
      </c>
    </row>
    <row r="2128" spans="1:18" x14ac:dyDescent="0.3">
      <c r="A2128">
        <v>119868</v>
      </c>
      <c r="B2128" t="s">
        <v>21</v>
      </c>
      <c r="C2128" t="s">
        <v>17</v>
      </c>
      <c r="D2128">
        <v>696</v>
      </c>
      <c r="E2128">
        <v>409</v>
      </c>
      <c r="F2128">
        <v>470</v>
      </c>
      <c r="G2128">
        <v>1</v>
      </c>
      <c r="H2128">
        <v>18427</v>
      </c>
      <c r="I2128">
        <v>1</v>
      </c>
      <c r="J2128">
        <v>77</v>
      </c>
      <c r="K2128">
        <v>439</v>
      </c>
      <c r="L2128">
        <v>439</v>
      </c>
      <c r="M2128">
        <v>10.42857143</v>
      </c>
      <c r="N2128">
        <v>0</v>
      </c>
      <c r="O2128">
        <v>84</v>
      </c>
      <c r="P2128" t="s">
        <v>95</v>
      </c>
      <c r="Q2128" t="s">
        <v>121</v>
      </c>
      <c r="R2128">
        <v>10</v>
      </c>
    </row>
    <row r="2129" spans="1:18" x14ac:dyDescent="0.3">
      <c r="A2129">
        <v>185517</v>
      </c>
      <c r="B2129" t="s">
        <v>22</v>
      </c>
      <c r="C2129" t="s">
        <v>14</v>
      </c>
      <c r="D2129">
        <v>1734</v>
      </c>
      <c r="E2129">
        <v>607</v>
      </c>
      <c r="F2129">
        <v>674</v>
      </c>
      <c r="G2129">
        <v>31</v>
      </c>
      <c r="H2129">
        <v>22234</v>
      </c>
      <c r="I2129">
        <v>5</v>
      </c>
      <c r="J2129">
        <v>50</v>
      </c>
      <c r="K2129">
        <v>635</v>
      </c>
      <c r="L2129">
        <v>638</v>
      </c>
      <c r="M2129">
        <v>8.5714285710000002</v>
      </c>
      <c r="N2129">
        <v>1</v>
      </c>
      <c r="O2129">
        <v>64</v>
      </c>
      <c r="P2129" t="s">
        <v>94</v>
      </c>
      <c r="Q2129" t="s">
        <v>122</v>
      </c>
      <c r="R2129">
        <v>10</v>
      </c>
    </row>
    <row r="2130" spans="1:18" x14ac:dyDescent="0.3">
      <c r="A2130">
        <v>441</v>
      </c>
      <c r="B2130" t="s">
        <v>16</v>
      </c>
      <c r="C2130" t="s">
        <v>17</v>
      </c>
      <c r="D2130">
        <v>550</v>
      </c>
      <c r="E2130">
        <v>91</v>
      </c>
      <c r="F2130">
        <v>254</v>
      </c>
      <c r="G2130">
        <v>6</v>
      </c>
      <c r="H2130">
        <v>10050</v>
      </c>
      <c r="I2130">
        <v>0</v>
      </c>
      <c r="J2130">
        <v>49</v>
      </c>
      <c r="K2130">
        <v>163</v>
      </c>
      <c r="L2130">
        <v>166</v>
      </c>
      <c r="M2130">
        <v>5.5</v>
      </c>
      <c r="N2130">
        <v>2</v>
      </c>
      <c r="O2130">
        <v>56</v>
      </c>
      <c r="P2130" t="s">
        <v>103</v>
      </c>
      <c r="Q2130" t="s">
        <v>123</v>
      </c>
      <c r="R2130">
        <v>10</v>
      </c>
    </row>
    <row r="2131" spans="1:18" x14ac:dyDescent="0.3">
      <c r="A2131">
        <v>132347</v>
      </c>
      <c r="B2131" t="s">
        <v>22</v>
      </c>
      <c r="C2131" t="s">
        <v>14</v>
      </c>
      <c r="D2131">
        <v>3874</v>
      </c>
      <c r="E2131">
        <v>776</v>
      </c>
      <c r="F2131">
        <v>852</v>
      </c>
      <c r="G2131">
        <v>94</v>
      </c>
      <c r="H2131">
        <v>29217</v>
      </c>
      <c r="I2131">
        <v>6</v>
      </c>
      <c r="J2131">
        <v>42</v>
      </c>
      <c r="K2131">
        <v>759</v>
      </c>
      <c r="L2131">
        <v>865</v>
      </c>
      <c r="M2131">
        <v>14</v>
      </c>
      <c r="N2131">
        <v>1</v>
      </c>
      <c r="O2131">
        <v>0</v>
      </c>
      <c r="P2131" t="s">
        <v>93</v>
      </c>
      <c r="Q2131" t="s">
        <v>120</v>
      </c>
      <c r="R2131">
        <v>20</v>
      </c>
    </row>
    <row r="2132" spans="1:18" x14ac:dyDescent="0.3">
      <c r="A2132">
        <v>127444</v>
      </c>
      <c r="B2132" t="s">
        <v>49</v>
      </c>
      <c r="C2132" t="s">
        <v>14</v>
      </c>
      <c r="D2132">
        <v>759</v>
      </c>
      <c r="E2132">
        <v>270</v>
      </c>
      <c r="F2132">
        <v>352</v>
      </c>
      <c r="G2132">
        <v>3</v>
      </c>
      <c r="H2132">
        <v>13278</v>
      </c>
      <c r="I2132">
        <v>5</v>
      </c>
      <c r="J2132">
        <v>32</v>
      </c>
      <c r="K2132">
        <v>307</v>
      </c>
      <c r="L2132">
        <v>316</v>
      </c>
      <c r="M2132">
        <v>18.5</v>
      </c>
      <c r="N2132">
        <v>1</v>
      </c>
      <c r="O2132">
        <v>41</v>
      </c>
      <c r="P2132" t="s">
        <v>93</v>
      </c>
      <c r="Q2132" t="s">
        <v>120</v>
      </c>
      <c r="R2132">
        <v>21</v>
      </c>
    </row>
    <row r="2133" spans="1:18" x14ac:dyDescent="0.3">
      <c r="A2133">
        <v>149767</v>
      </c>
      <c r="B2133" t="s">
        <v>22</v>
      </c>
      <c r="C2133" t="s">
        <v>14</v>
      </c>
      <c r="D2133">
        <v>2105</v>
      </c>
      <c r="E2133">
        <v>535</v>
      </c>
      <c r="F2133">
        <v>578</v>
      </c>
      <c r="G2133">
        <v>59</v>
      </c>
      <c r="H2133">
        <v>17785</v>
      </c>
      <c r="I2133">
        <v>43</v>
      </c>
      <c r="J2133">
        <v>28</v>
      </c>
      <c r="K2133">
        <v>555</v>
      </c>
      <c r="L2133">
        <v>557</v>
      </c>
      <c r="M2133">
        <v>10.44444444</v>
      </c>
      <c r="N2133">
        <v>1</v>
      </c>
      <c r="O2133">
        <v>68</v>
      </c>
      <c r="P2133" t="s">
        <v>104</v>
      </c>
      <c r="Q2133" t="s">
        <v>123</v>
      </c>
      <c r="R2133">
        <v>15</v>
      </c>
    </row>
    <row r="2134" spans="1:18" x14ac:dyDescent="0.3">
      <c r="A2134">
        <v>172315</v>
      </c>
      <c r="B2134" t="s">
        <v>22</v>
      </c>
      <c r="C2134" t="s">
        <v>17</v>
      </c>
      <c r="D2134">
        <v>1368</v>
      </c>
      <c r="E2134">
        <v>379</v>
      </c>
      <c r="F2134">
        <v>528</v>
      </c>
      <c r="G2134">
        <v>20</v>
      </c>
      <c r="H2134">
        <v>23121</v>
      </c>
      <c r="I2134">
        <v>7</v>
      </c>
      <c r="J2134">
        <v>56</v>
      </c>
      <c r="K2134">
        <v>416</v>
      </c>
      <c r="L2134">
        <v>487</v>
      </c>
      <c r="M2134">
        <v>6.8529411769999999</v>
      </c>
      <c r="N2134">
        <v>2</v>
      </c>
      <c r="O2134">
        <v>82</v>
      </c>
      <c r="P2134" t="s">
        <v>96</v>
      </c>
      <c r="Q2134" t="s">
        <v>123</v>
      </c>
      <c r="R2134">
        <v>8</v>
      </c>
    </row>
    <row r="2135" spans="1:18" x14ac:dyDescent="0.3">
      <c r="A2135">
        <v>43001</v>
      </c>
      <c r="B2135" t="s">
        <v>13</v>
      </c>
      <c r="C2135" t="s">
        <v>17</v>
      </c>
      <c r="D2135">
        <v>1167</v>
      </c>
      <c r="E2135">
        <v>267</v>
      </c>
      <c r="F2135">
        <v>349</v>
      </c>
      <c r="G2135">
        <v>20</v>
      </c>
      <c r="H2135">
        <v>14192</v>
      </c>
      <c r="I2135">
        <v>11</v>
      </c>
      <c r="J2135">
        <v>20</v>
      </c>
      <c r="K2135">
        <v>274</v>
      </c>
      <c r="L2135">
        <v>323</v>
      </c>
      <c r="M2135">
        <v>15</v>
      </c>
      <c r="N2135">
        <v>0</v>
      </c>
      <c r="O2135">
        <v>0</v>
      </c>
      <c r="P2135" t="s">
        <v>89</v>
      </c>
      <c r="Q2135" t="s">
        <v>120</v>
      </c>
      <c r="R2135">
        <v>15</v>
      </c>
    </row>
    <row r="2136" spans="1:18" x14ac:dyDescent="0.3">
      <c r="A2136">
        <v>15416</v>
      </c>
      <c r="B2136" t="s">
        <v>18</v>
      </c>
      <c r="C2136" t="s">
        <v>14</v>
      </c>
      <c r="D2136">
        <v>859</v>
      </c>
      <c r="E2136">
        <v>428</v>
      </c>
      <c r="F2136">
        <v>482</v>
      </c>
      <c r="G2136">
        <v>0</v>
      </c>
      <c r="H2136">
        <v>15841</v>
      </c>
      <c r="I2136">
        <v>1</v>
      </c>
      <c r="J2136">
        <v>71</v>
      </c>
      <c r="K2136">
        <v>454</v>
      </c>
      <c r="L2136">
        <v>442</v>
      </c>
      <c r="M2136">
        <v>20</v>
      </c>
      <c r="N2136">
        <v>1</v>
      </c>
      <c r="O2136">
        <v>47</v>
      </c>
      <c r="P2136" t="s">
        <v>89</v>
      </c>
      <c r="Q2136" t="s">
        <v>120</v>
      </c>
      <c r="R2136">
        <v>30</v>
      </c>
    </row>
    <row r="2137" spans="1:18" x14ac:dyDescent="0.3">
      <c r="A2137">
        <v>141396</v>
      </c>
      <c r="B2137" t="s">
        <v>24</v>
      </c>
      <c r="C2137" t="s">
        <v>14</v>
      </c>
      <c r="D2137">
        <v>1291</v>
      </c>
      <c r="E2137">
        <v>349</v>
      </c>
      <c r="F2137">
        <v>447</v>
      </c>
      <c r="G2137">
        <v>20</v>
      </c>
      <c r="H2137">
        <v>14894</v>
      </c>
      <c r="I2137">
        <v>4</v>
      </c>
      <c r="J2137">
        <v>23</v>
      </c>
      <c r="K2137">
        <v>373</v>
      </c>
      <c r="L2137">
        <v>402</v>
      </c>
      <c r="M2137">
        <v>10.5</v>
      </c>
      <c r="N2137">
        <v>1</v>
      </c>
      <c r="O2137">
        <v>0</v>
      </c>
      <c r="P2137" t="s">
        <v>94</v>
      </c>
      <c r="Q2137" t="s">
        <v>122</v>
      </c>
      <c r="R2137">
        <v>10</v>
      </c>
    </row>
    <row r="2138" spans="1:18" x14ac:dyDescent="0.3">
      <c r="A2138">
        <v>137743</v>
      </c>
      <c r="B2138" t="s">
        <v>56</v>
      </c>
      <c r="C2138" t="s">
        <v>17</v>
      </c>
      <c r="D2138">
        <v>962</v>
      </c>
      <c r="E2138">
        <v>349</v>
      </c>
      <c r="F2138">
        <v>487</v>
      </c>
      <c r="G2138">
        <v>1</v>
      </c>
      <c r="H2138">
        <v>20739</v>
      </c>
      <c r="I2138">
        <v>13</v>
      </c>
      <c r="J2138">
        <v>4</v>
      </c>
      <c r="K2138">
        <v>379</v>
      </c>
      <c r="L2138">
        <v>419</v>
      </c>
      <c r="M2138">
        <v>5.733333333</v>
      </c>
      <c r="N2138">
        <v>2</v>
      </c>
      <c r="O2138">
        <v>74</v>
      </c>
      <c r="P2138" t="s">
        <v>93</v>
      </c>
      <c r="Q2138" t="s">
        <v>120</v>
      </c>
      <c r="R2138">
        <v>8</v>
      </c>
    </row>
    <row r="2139" spans="1:18" x14ac:dyDescent="0.3">
      <c r="A2139">
        <v>118487</v>
      </c>
      <c r="B2139" t="s">
        <v>21</v>
      </c>
      <c r="C2139" t="s">
        <v>17</v>
      </c>
      <c r="D2139">
        <v>420</v>
      </c>
      <c r="E2139">
        <v>171</v>
      </c>
      <c r="F2139">
        <v>293</v>
      </c>
      <c r="G2139">
        <v>1</v>
      </c>
      <c r="H2139">
        <v>10643</v>
      </c>
      <c r="I2139">
        <v>1</v>
      </c>
      <c r="J2139">
        <v>78</v>
      </c>
      <c r="K2139">
        <v>234</v>
      </c>
      <c r="L2139">
        <v>247</v>
      </c>
      <c r="M2139">
        <v>15</v>
      </c>
      <c r="N2139">
        <v>0</v>
      </c>
      <c r="O2139">
        <v>29</v>
      </c>
      <c r="P2139" t="s">
        <v>92</v>
      </c>
      <c r="Q2139" t="s">
        <v>125</v>
      </c>
      <c r="R2139">
        <v>20</v>
      </c>
    </row>
    <row r="2140" spans="1:18" x14ac:dyDescent="0.3">
      <c r="A2140">
        <v>33393</v>
      </c>
      <c r="B2140" t="s">
        <v>13</v>
      </c>
      <c r="C2140" t="s">
        <v>17</v>
      </c>
      <c r="D2140">
        <v>1571</v>
      </c>
      <c r="E2140">
        <v>473</v>
      </c>
      <c r="F2140">
        <v>526</v>
      </c>
      <c r="G2140">
        <v>28</v>
      </c>
      <c r="H2140">
        <v>21109</v>
      </c>
      <c r="I2140">
        <v>17</v>
      </c>
      <c r="J2140">
        <v>15</v>
      </c>
      <c r="K2140">
        <v>496</v>
      </c>
      <c r="L2140">
        <v>518</v>
      </c>
      <c r="M2140">
        <v>22.5</v>
      </c>
      <c r="N2140">
        <v>28</v>
      </c>
      <c r="O2140">
        <v>46</v>
      </c>
      <c r="P2140" t="s">
        <v>95</v>
      </c>
      <c r="Q2140" t="s">
        <v>121</v>
      </c>
      <c r="R2140">
        <v>10</v>
      </c>
    </row>
    <row r="2141" spans="1:18" x14ac:dyDescent="0.3">
      <c r="A2141">
        <v>79622</v>
      </c>
      <c r="B2141" t="s">
        <v>36</v>
      </c>
      <c r="C2141" t="s">
        <v>17</v>
      </c>
      <c r="D2141">
        <v>842</v>
      </c>
      <c r="E2141">
        <v>463</v>
      </c>
      <c r="F2141">
        <v>493</v>
      </c>
      <c r="G2141">
        <v>0</v>
      </c>
      <c r="H2141">
        <v>15371</v>
      </c>
      <c r="I2141">
        <v>3</v>
      </c>
      <c r="J2141">
        <v>70</v>
      </c>
      <c r="K2141">
        <v>469</v>
      </c>
      <c r="L2141">
        <v>492</v>
      </c>
      <c r="M2141">
        <v>9.9130434780000005</v>
      </c>
      <c r="N2141">
        <v>202</v>
      </c>
      <c r="O2141">
        <v>81</v>
      </c>
      <c r="P2141" t="s">
        <v>90</v>
      </c>
      <c r="Q2141" t="s">
        <v>121</v>
      </c>
      <c r="R2141">
        <v>5</v>
      </c>
    </row>
    <row r="2142" spans="1:18" x14ac:dyDescent="0.3">
      <c r="A2142">
        <v>99209</v>
      </c>
      <c r="B2142" t="s">
        <v>16</v>
      </c>
      <c r="C2142" t="s">
        <v>17</v>
      </c>
      <c r="D2142">
        <v>517</v>
      </c>
      <c r="E2142">
        <v>303</v>
      </c>
      <c r="F2142">
        <v>416</v>
      </c>
      <c r="G2142">
        <v>1</v>
      </c>
      <c r="H2142">
        <v>15032</v>
      </c>
      <c r="I2142">
        <v>0</v>
      </c>
      <c r="J2142">
        <v>74</v>
      </c>
      <c r="K2142">
        <v>344</v>
      </c>
      <c r="L2142">
        <v>348</v>
      </c>
      <c r="M2142">
        <v>2.5789473680000001</v>
      </c>
      <c r="N2142">
        <v>2</v>
      </c>
      <c r="O2142">
        <v>-17073</v>
      </c>
      <c r="P2142" t="s">
        <v>89</v>
      </c>
      <c r="Q2142" t="s">
        <v>120</v>
      </c>
      <c r="R2142">
        <v>3</v>
      </c>
    </row>
    <row r="2143" spans="1:18" x14ac:dyDescent="0.3">
      <c r="A2143">
        <v>23056</v>
      </c>
      <c r="B2143" t="s">
        <v>47</v>
      </c>
      <c r="C2143" t="s">
        <v>17</v>
      </c>
      <c r="D2143">
        <v>1299</v>
      </c>
      <c r="E2143">
        <v>577</v>
      </c>
      <c r="F2143">
        <v>596</v>
      </c>
      <c r="G2143">
        <v>2</v>
      </c>
      <c r="H2143">
        <v>19461</v>
      </c>
      <c r="I2143">
        <v>0</v>
      </c>
      <c r="J2143">
        <v>43</v>
      </c>
      <c r="K2143">
        <v>589</v>
      </c>
      <c r="L2143">
        <v>590</v>
      </c>
      <c r="M2143">
        <v>4</v>
      </c>
      <c r="N2143">
        <v>0</v>
      </c>
      <c r="O2143">
        <v>51</v>
      </c>
      <c r="P2143" t="s">
        <v>94</v>
      </c>
      <c r="Q2143" t="s">
        <v>122</v>
      </c>
      <c r="R2143">
        <v>125</v>
      </c>
    </row>
    <row r="2144" spans="1:18" x14ac:dyDescent="0.3">
      <c r="A2144">
        <v>105068</v>
      </c>
      <c r="B2144" t="s">
        <v>28</v>
      </c>
      <c r="C2144" t="s">
        <v>31</v>
      </c>
      <c r="D2144">
        <v>731</v>
      </c>
      <c r="E2144">
        <v>354</v>
      </c>
      <c r="F2144">
        <v>423</v>
      </c>
      <c r="G2144">
        <v>2</v>
      </c>
      <c r="H2144">
        <v>14555</v>
      </c>
      <c r="I2144">
        <v>0</v>
      </c>
      <c r="J2144">
        <v>76</v>
      </c>
      <c r="K2144">
        <v>370</v>
      </c>
      <c r="L2144">
        <v>398</v>
      </c>
      <c r="M2144">
        <v>5.3043478259999999</v>
      </c>
      <c r="N2144">
        <v>0</v>
      </c>
      <c r="O2144">
        <v>0</v>
      </c>
      <c r="P2144" t="s">
        <v>92</v>
      </c>
      <c r="Q2144" t="s">
        <v>125</v>
      </c>
      <c r="R2144">
        <v>7</v>
      </c>
    </row>
    <row r="2145" spans="1:18" x14ac:dyDescent="0.3">
      <c r="A2145">
        <v>170479</v>
      </c>
      <c r="B2145" t="s">
        <v>22</v>
      </c>
      <c r="C2145" t="s">
        <v>17</v>
      </c>
      <c r="D2145">
        <v>670</v>
      </c>
      <c r="E2145">
        <v>182</v>
      </c>
      <c r="F2145">
        <v>252</v>
      </c>
      <c r="G2145">
        <v>1</v>
      </c>
      <c r="H2145">
        <v>8448</v>
      </c>
      <c r="I2145">
        <v>1</v>
      </c>
      <c r="J2145">
        <v>74</v>
      </c>
      <c r="K2145">
        <v>194</v>
      </c>
      <c r="L2145">
        <v>239</v>
      </c>
      <c r="M2145">
        <v>8.8571428569999995</v>
      </c>
      <c r="N2145">
        <v>0</v>
      </c>
      <c r="O2145">
        <v>55</v>
      </c>
      <c r="P2145" t="s">
        <v>92</v>
      </c>
      <c r="Q2145" t="s">
        <v>125</v>
      </c>
      <c r="R2145">
        <v>10</v>
      </c>
    </row>
    <row r="2146" spans="1:18" x14ac:dyDescent="0.3">
      <c r="A2146">
        <v>135174</v>
      </c>
      <c r="B2146" t="s">
        <v>56</v>
      </c>
      <c r="C2146" t="s">
        <v>17</v>
      </c>
      <c r="D2146">
        <v>593</v>
      </c>
      <c r="E2146">
        <v>230</v>
      </c>
      <c r="F2146">
        <v>317</v>
      </c>
      <c r="G2146">
        <v>0</v>
      </c>
      <c r="H2146">
        <v>11405</v>
      </c>
      <c r="I2146">
        <v>3</v>
      </c>
      <c r="J2146">
        <v>42</v>
      </c>
      <c r="K2146">
        <v>319</v>
      </c>
      <c r="L2146">
        <v>272</v>
      </c>
      <c r="M2146">
        <v>12.75</v>
      </c>
      <c r="N2146">
        <v>28</v>
      </c>
      <c r="O2146">
        <v>67</v>
      </c>
      <c r="P2146" t="s">
        <v>102</v>
      </c>
      <c r="Q2146" t="s">
        <v>123</v>
      </c>
      <c r="R2146">
        <v>25</v>
      </c>
    </row>
    <row r="2147" spans="1:18" x14ac:dyDescent="0.3">
      <c r="A2147">
        <v>116669</v>
      </c>
      <c r="B2147" t="s">
        <v>21</v>
      </c>
      <c r="C2147" t="s">
        <v>14</v>
      </c>
      <c r="D2147">
        <v>444</v>
      </c>
      <c r="E2147">
        <v>203</v>
      </c>
      <c r="F2147">
        <v>286</v>
      </c>
      <c r="G2147">
        <v>0</v>
      </c>
      <c r="H2147">
        <v>9449</v>
      </c>
      <c r="I2147">
        <v>1</v>
      </c>
      <c r="J2147">
        <v>80</v>
      </c>
      <c r="K2147">
        <v>241</v>
      </c>
      <c r="L2147">
        <v>249</v>
      </c>
      <c r="M2147">
        <v>5.8</v>
      </c>
      <c r="N2147">
        <v>1</v>
      </c>
      <c r="O2147">
        <v>65</v>
      </c>
      <c r="P2147" t="s">
        <v>91</v>
      </c>
      <c r="Q2147" t="s">
        <v>122</v>
      </c>
      <c r="R2147">
        <v>10</v>
      </c>
    </row>
    <row r="2148" spans="1:18" x14ac:dyDescent="0.3">
      <c r="A2148">
        <v>126415</v>
      </c>
      <c r="B2148" t="s">
        <v>21</v>
      </c>
      <c r="C2148" t="s">
        <v>14</v>
      </c>
      <c r="D2148">
        <v>509</v>
      </c>
      <c r="E2148">
        <v>237</v>
      </c>
      <c r="F2148">
        <v>291</v>
      </c>
      <c r="G2148">
        <v>2</v>
      </c>
      <c r="H2148">
        <v>9830</v>
      </c>
      <c r="I2148">
        <v>26</v>
      </c>
      <c r="J2148">
        <v>49</v>
      </c>
      <c r="K2148">
        <v>262</v>
      </c>
      <c r="L2148">
        <v>263</v>
      </c>
      <c r="M2148">
        <v>5.3333333329999997</v>
      </c>
      <c r="N2148">
        <v>1</v>
      </c>
      <c r="O2148">
        <v>62</v>
      </c>
      <c r="P2148" t="s">
        <v>91</v>
      </c>
      <c r="Q2148" t="s">
        <v>122</v>
      </c>
      <c r="R2148">
        <v>5</v>
      </c>
    </row>
    <row r="2149" spans="1:18" x14ac:dyDescent="0.3">
      <c r="A2149">
        <v>97736</v>
      </c>
      <c r="B2149" t="s">
        <v>16</v>
      </c>
      <c r="C2149" t="s">
        <v>14</v>
      </c>
      <c r="D2149">
        <v>570</v>
      </c>
      <c r="E2149">
        <v>273</v>
      </c>
      <c r="F2149">
        <v>406</v>
      </c>
      <c r="G2149">
        <v>0</v>
      </c>
      <c r="H2149">
        <v>15035</v>
      </c>
      <c r="I2149">
        <v>6</v>
      </c>
      <c r="J2149">
        <v>68</v>
      </c>
      <c r="K2149">
        <v>322</v>
      </c>
      <c r="L2149">
        <v>341</v>
      </c>
      <c r="M2149">
        <v>8</v>
      </c>
      <c r="N2149">
        <v>1</v>
      </c>
      <c r="O2149">
        <v>44</v>
      </c>
      <c r="P2149" t="s">
        <v>89</v>
      </c>
      <c r="Q2149" t="s">
        <v>120</v>
      </c>
      <c r="R2149">
        <v>15</v>
      </c>
    </row>
    <row r="2150" spans="1:18" x14ac:dyDescent="0.3">
      <c r="A2150">
        <v>132437</v>
      </c>
      <c r="B2150" t="s">
        <v>49</v>
      </c>
      <c r="C2150" t="s">
        <v>17</v>
      </c>
      <c r="D2150">
        <v>516</v>
      </c>
      <c r="E2150">
        <v>231</v>
      </c>
      <c r="F2150">
        <v>295</v>
      </c>
      <c r="G2150">
        <v>2</v>
      </c>
      <c r="H2150">
        <v>10607</v>
      </c>
      <c r="I2150">
        <v>1</v>
      </c>
      <c r="J2150">
        <v>56</v>
      </c>
      <c r="K2150">
        <v>252</v>
      </c>
      <c r="L2150">
        <v>275</v>
      </c>
      <c r="M2150">
        <v>9.8571428569999995</v>
      </c>
      <c r="N2150">
        <v>2</v>
      </c>
      <c r="O2150">
        <v>62</v>
      </c>
      <c r="P2150" t="s">
        <v>92</v>
      </c>
      <c r="Q2150" t="s">
        <v>125</v>
      </c>
      <c r="R2150">
        <v>13</v>
      </c>
    </row>
    <row r="2151" spans="1:18" x14ac:dyDescent="0.3">
      <c r="A2151">
        <v>169198</v>
      </c>
      <c r="B2151" t="s">
        <v>22</v>
      </c>
      <c r="C2151" t="s">
        <v>17</v>
      </c>
      <c r="D2151">
        <v>960</v>
      </c>
      <c r="E2151">
        <v>288</v>
      </c>
      <c r="F2151">
        <v>314</v>
      </c>
      <c r="G2151">
        <v>2</v>
      </c>
      <c r="H2151">
        <v>13094</v>
      </c>
      <c r="I2151">
        <v>6</v>
      </c>
      <c r="J2151">
        <v>60</v>
      </c>
      <c r="K2151">
        <v>272</v>
      </c>
      <c r="L2151">
        <v>329</v>
      </c>
      <c r="M2151">
        <v>23.75</v>
      </c>
      <c r="N2151">
        <v>0</v>
      </c>
      <c r="O2151">
        <v>55</v>
      </c>
      <c r="P2151" t="s">
        <v>89</v>
      </c>
      <c r="Q2151" t="s">
        <v>120</v>
      </c>
      <c r="R2151">
        <v>25</v>
      </c>
    </row>
    <row r="2152" spans="1:18" x14ac:dyDescent="0.3">
      <c r="A2152">
        <v>126949</v>
      </c>
      <c r="B2152" t="s">
        <v>21</v>
      </c>
      <c r="C2152" t="s">
        <v>17</v>
      </c>
      <c r="D2152">
        <v>1167.273896595208</v>
      </c>
      <c r="E2152">
        <v>354.11002014098693</v>
      </c>
      <c r="F2152">
        <v>447.98816120906798</v>
      </c>
      <c r="G2152">
        <v>0</v>
      </c>
      <c r="H2152">
        <v>16567.315458207453</v>
      </c>
      <c r="I2152">
        <v>0</v>
      </c>
      <c r="J2152">
        <v>0</v>
      </c>
      <c r="K2152">
        <v>0</v>
      </c>
      <c r="L2152">
        <v>0</v>
      </c>
      <c r="M2152">
        <v>10.5</v>
      </c>
      <c r="N2152">
        <v>0</v>
      </c>
      <c r="O2152">
        <v>57</v>
      </c>
      <c r="P2152" t="s">
        <v>98</v>
      </c>
      <c r="Q2152" t="s">
        <v>120</v>
      </c>
      <c r="R2152">
        <v>10</v>
      </c>
    </row>
    <row r="2153" spans="1:18" x14ac:dyDescent="0.3">
      <c r="A2153">
        <v>24040</v>
      </c>
      <c r="B2153" t="s">
        <v>47</v>
      </c>
      <c r="C2153" t="s">
        <v>14</v>
      </c>
      <c r="D2153">
        <v>781</v>
      </c>
      <c r="E2153">
        <v>357</v>
      </c>
      <c r="F2153">
        <v>408</v>
      </c>
      <c r="G2153">
        <v>1</v>
      </c>
      <c r="H2153">
        <v>13977</v>
      </c>
      <c r="I2153">
        <v>1</v>
      </c>
      <c r="J2153">
        <v>54</v>
      </c>
      <c r="K2153">
        <v>375</v>
      </c>
      <c r="L2153">
        <v>373</v>
      </c>
      <c r="M2153">
        <v>8.769230769</v>
      </c>
      <c r="N2153">
        <v>2</v>
      </c>
      <c r="O2153">
        <v>62</v>
      </c>
      <c r="P2153" t="s">
        <v>95</v>
      </c>
      <c r="Q2153" t="s">
        <v>121</v>
      </c>
      <c r="R2153">
        <v>20</v>
      </c>
    </row>
    <row r="2154" spans="1:18" x14ac:dyDescent="0.3">
      <c r="A2154">
        <v>51692</v>
      </c>
      <c r="B2154" t="s">
        <v>124</v>
      </c>
      <c r="C2154" t="s">
        <v>17</v>
      </c>
      <c r="D2154">
        <v>829</v>
      </c>
      <c r="E2154">
        <v>345</v>
      </c>
      <c r="F2154">
        <v>432</v>
      </c>
      <c r="G2154">
        <v>1</v>
      </c>
      <c r="H2154">
        <v>16592</v>
      </c>
      <c r="I2154">
        <v>0</v>
      </c>
      <c r="J2154">
        <v>57</v>
      </c>
      <c r="K2154">
        <v>394</v>
      </c>
      <c r="L2154">
        <v>404</v>
      </c>
      <c r="M2154">
        <v>10.6</v>
      </c>
      <c r="N2154">
        <v>0</v>
      </c>
      <c r="O2154">
        <v>71</v>
      </c>
      <c r="P2154" t="s">
        <v>95</v>
      </c>
      <c r="Q2154" t="s">
        <v>121</v>
      </c>
      <c r="R2154">
        <v>15</v>
      </c>
    </row>
    <row r="2155" spans="1:18" x14ac:dyDescent="0.3">
      <c r="A2155">
        <v>38539</v>
      </c>
      <c r="B2155" t="s">
        <v>13</v>
      </c>
      <c r="C2155" t="s">
        <v>17</v>
      </c>
      <c r="D2155">
        <v>1458</v>
      </c>
      <c r="E2155">
        <v>275</v>
      </c>
      <c r="F2155">
        <v>597</v>
      </c>
      <c r="G2155">
        <v>24</v>
      </c>
      <c r="H2155">
        <v>34713</v>
      </c>
      <c r="I2155">
        <v>22</v>
      </c>
      <c r="J2155">
        <v>3</v>
      </c>
      <c r="K2155">
        <v>446</v>
      </c>
      <c r="L2155">
        <v>427</v>
      </c>
      <c r="M2155">
        <v>5.5</v>
      </c>
      <c r="N2155">
        <v>0</v>
      </c>
      <c r="O2155">
        <v>65</v>
      </c>
      <c r="P2155" t="s">
        <v>93</v>
      </c>
      <c r="Q2155" t="s">
        <v>120</v>
      </c>
      <c r="R2155">
        <v>13</v>
      </c>
    </row>
    <row r="2156" spans="1:18" x14ac:dyDescent="0.3">
      <c r="A2156">
        <v>181462</v>
      </c>
      <c r="B2156" t="s">
        <v>41</v>
      </c>
      <c r="C2156" t="s">
        <v>17</v>
      </c>
      <c r="D2156">
        <v>978</v>
      </c>
      <c r="E2156">
        <v>312</v>
      </c>
      <c r="F2156">
        <v>384</v>
      </c>
      <c r="G2156">
        <v>5</v>
      </c>
      <c r="H2156">
        <v>12859</v>
      </c>
      <c r="I2156">
        <v>3</v>
      </c>
      <c r="J2156">
        <v>58</v>
      </c>
      <c r="K2156">
        <v>329</v>
      </c>
      <c r="L2156">
        <v>369</v>
      </c>
      <c r="M2156">
        <v>15.33333333</v>
      </c>
      <c r="N2156">
        <v>2</v>
      </c>
      <c r="O2156">
        <v>77</v>
      </c>
      <c r="P2156" t="s">
        <v>101</v>
      </c>
      <c r="Q2156" t="s">
        <v>125</v>
      </c>
      <c r="R2156">
        <v>23</v>
      </c>
    </row>
    <row r="2157" spans="1:18" x14ac:dyDescent="0.3">
      <c r="A2157">
        <v>153771</v>
      </c>
      <c r="B2157" t="s">
        <v>22</v>
      </c>
      <c r="C2157" t="s">
        <v>17</v>
      </c>
      <c r="D2157">
        <v>2111</v>
      </c>
      <c r="E2157">
        <v>463</v>
      </c>
      <c r="F2157">
        <v>580</v>
      </c>
      <c r="G2157">
        <v>56</v>
      </c>
      <c r="H2157">
        <v>22198</v>
      </c>
      <c r="I2157">
        <v>6</v>
      </c>
      <c r="J2157">
        <v>32</v>
      </c>
      <c r="K2157">
        <v>551</v>
      </c>
      <c r="L2157">
        <v>529</v>
      </c>
      <c r="M2157">
        <v>20</v>
      </c>
      <c r="N2157">
        <v>0</v>
      </c>
      <c r="O2157">
        <v>65</v>
      </c>
      <c r="P2157" t="s">
        <v>93</v>
      </c>
      <c r="Q2157" t="s">
        <v>120</v>
      </c>
      <c r="R2157">
        <v>25</v>
      </c>
    </row>
    <row r="2158" spans="1:18" x14ac:dyDescent="0.3">
      <c r="A2158">
        <v>25558</v>
      </c>
      <c r="B2158" t="s">
        <v>40</v>
      </c>
      <c r="C2158" t="s">
        <v>14</v>
      </c>
      <c r="D2158">
        <v>899</v>
      </c>
      <c r="E2158">
        <v>489</v>
      </c>
      <c r="F2158">
        <v>513</v>
      </c>
      <c r="G2158">
        <v>1</v>
      </c>
      <c r="H2158">
        <v>16749</v>
      </c>
      <c r="I2158">
        <v>4</v>
      </c>
      <c r="J2158">
        <v>60</v>
      </c>
      <c r="K2158">
        <v>503</v>
      </c>
      <c r="L2158">
        <v>503</v>
      </c>
      <c r="M2158">
        <v>10.5</v>
      </c>
      <c r="N2158">
        <v>1</v>
      </c>
      <c r="O2158">
        <v>48</v>
      </c>
      <c r="P2158" t="s">
        <v>89</v>
      </c>
      <c r="Q2158" t="s">
        <v>120</v>
      </c>
      <c r="R2158">
        <v>15</v>
      </c>
    </row>
    <row r="2159" spans="1:18" x14ac:dyDescent="0.3">
      <c r="A2159">
        <v>182916</v>
      </c>
      <c r="B2159" t="s">
        <v>41</v>
      </c>
      <c r="C2159" t="s">
        <v>17</v>
      </c>
      <c r="D2159">
        <v>666</v>
      </c>
      <c r="E2159">
        <v>358</v>
      </c>
      <c r="F2159">
        <v>486</v>
      </c>
      <c r="G2159">
        <v>1</v>
      </c>
      <c r="H2159">
        <v>17162</v>
      </c>
      <c r="I2159">
        <v>4</v>
      </c>
      <c r="J2159">
        <v>43</v>
      </c>
      <c r="K2159">
        <v>432</v>
      </c>
      <c r="L2159">
        <v>394</v>
      </c>
      <c r="M2159">
        <v>20</v>
      </c>
      <c r="N2159">
        <v>28</v>
      </c>
      <c r="O2159">
        <v>63</v>
      </c>
      <c r="P2159" t="s">
        <v>89</v>
      </c>
      <c r="Q2159" t="s">
        <v>120</v>
      </c>
      <c r="R2159">
        <v>25</v>
      </c>
    </row>
    <row r="2160" spans="1:18" x14ac:dyDescent="0.3">
      <c r="A2160">
        <v>162213</v>
      </c>
      <c r="B2160" t="s">
        <v>22</v>
      </c>
      <c r="C2160" t="s">
        <v>14</v>
      </c>
      <c r="D2160">
        <v>5000</v>
      </c>
      <c r="E2160">
        <v>665</v>
      </c>
      <c r="F2160">
        <v>827</v>
      </c>
      <c r="G2160">
        <v>98</v>
      </c>
      <c r="H2160">
        <v>37898</v>
      </c>
      <c r="I2160">
        <v>9</v>
      </c>
      <c r="J2160">
        <v>44</v>
      </c>
      <c r="K2160">
        <v>780</v>
      </c>
      <c r="L2160">
        <v>737</v>
      </c>
      <c r="M2160">
        <v>10.30769231</v>
      </c>
      <c r="N2160">
        <v>1</v>
      </c>
      <c r="O2160">
        <v>75</v>
      </c>
      <c r="P2160" t="s">
        <v>94</v>
      </c>
      <c r="Q2160" t="s">
        <v>122</v>
      </c>
      <c r="R2160">
        <v>7</v>
      </c>
    </row>
    <row r="2161" spans="1:18" x14ac:dyDescent="0.3">
      <c r="A2161">
        <v>177039</v>
      </c>
      <c r="B2161" t="s">
        <v>51</v>
      </c>
      <c r="C2161" t="s">
        <v>17</v>
      </c>
      <c r="D2161">
        <v>620</v>
      </c>
      <c r="E2161">
        <v>232</v>
      </c>
      <c r="F2161">
        <v>331</v>
      </c>
      <c r="G2161">
        <v>0</v>
      </c>
      <c r="H2161">
        <v>11354</v>
      </c>
      <c r="I2161">
        <v>3</v>
      </c>
      <c r="J2161">
        <v>44</v>
      </c>
      <c r="K2161">
        <v>288</v>
      </c>
      <c r="L2161">
        <v>284</v>
      </c>
      <c r="M2161">
        <v>9.7291666669999994</v>
      </c>
      <c r="N2161">
        <v>0</v>
      </c>
      <c r="O2161">
        <v>75</v>
      </c>
      <c r="P2161" t="s">
        <v>92</v>
      </c>
      <c r="Q2161" t="s">
        <v>125</v>
      </c>
      <c r="R2161">
        <v>21</v>
      </c>
    </row>
    <row r="2162" spans="1:18" x14ac:dyDescent="0.3">
      <c r="A2162">
        <v>107264</v>
      </c>
      <c r="B2162" t="s">
        <v>60</v>
      </c>
      <c r="C2162" t="s">
        <v>14</v>
      </c>
      <c r="D2162">
        <v>612</v>
      </c>
      <c r="E2162">
        <v>359</v>
      </c>
      <c r="F2162">
        <v>400</v>
      </c>
      <c r="G2162">
        <v>0</v>
      </c>
      <c r="H2162">
        <v>14320</v>
      </c>
      <c r="I2162">
        <v>3</v>
      </c>
      <c r="J2162">
        <v>64</v>
      </c>
      <c r="K2162">
        <v>404</v>
      </c>
      <c r="L2162">
        <v>380</v>
      </c>
      <c r="M2162">
        <v>13</v>
      </c>
      <c r="N2162">
        <v>2</v>
      </c>
      <c r="O2162">
        <v>45</v>
      </c>
      <c r="P2162" t="s">
        <v>93</v>
      </c>
      <c r="Q2162" t="s">
        <v>120</v>
      </c>
      <c r="R2162">
        <v>20</v>
      </c>
    </row>
    <row r="2163" spans="1:18" x14ac:dyDescent="0.3">
      <c r="A2163">
        <v>60708</v>
      </c>
      <c r="B2163" t="s">
        <v>34</v>
      </c>
      <c r="C2163" t="s">
        <v>31</v>
      </c>
      <c r="D2163">
        <v>482</v>
      </c>
      <c r="E2163">
        <v>344</v>
      </c>
      <c r="F2163">
        <v>447</v>
      </c>
      <c r="G2163">
        <v>0</v>
      </c>
      <c r="H2163">
        <v>13525</v>
      </c>
      <c r="I2163">
        <v>0</v>
      </c>
      <c r="J2163">
        <v>55</v>
      </c>
      <c r="K2163">
        <v>429</v>
      </c>
      <c r="L2163">
        <v>401</v>
      </c>
      <c r="M2163">
        <v>3.1176470589999998</v>
      </c>
      <c r="N2163">
        <v>2</v>
      </c>
      <c r="O2163">
        <v>0</v>
      </c>
      <c r="P2163" t="s">
        <v>90</v>
      </c>
      <c r="Q2163" t="s">
        <v>121</v>
      </c>
      <c r="R2163">
        <v>5</v>
      </c>
    </row>
    <row r="2164" spans="1:18" x14ac:dyDescent="0.3">
      <c r="A2164">
        <v>12234</v>
      </c>
      <c r="B2164" t="s">
        <v>22</v>
      </c>
      <c r="C2164" t="s">
        <v>17</v>
      </c>
      <c r="D2164">
        <v>2247</v>
      </c>
      <c r="E2164">
        <v>357</v>
      </c>
      <c r="F2164">
        <v>500</v>
      </c>
      <c r="G2164">
        <v>60</v>
      </c>
      <c r="H2164">
        <v>18748</v>
      </c>
      <c r="I2164">
        <v>10</v>
      </c>
      <c r="J2164">
        <v>56</v>
      </c>
      <c r="K2164">
        <v>425</v>
      </c>
      <c r="L2164">
        <v>430</v>
      </c>
      <c r="M2164">
        <v>9.5172413789999997</v>
      </c>
      <c r="N2164">
        <v>0</v>
      </c>
      <c r="O2164">
        <v>75</v>
      </c>
      <c r="P2164" t="s">
        <v>89</v>
      </c>
      <c r="Q2164" t="s">
        <v>120</v>
      </c>
      <c r="R2164">
        <v>10</v>
      </c>
    </row>
    <row r="2165" spans="1:18" x14ac:dyDescent="0.3">
      <c r="A2165">
        <v>59240</v>
      </c>
      <c r="B2165" t="s">
        <v>34</v>
      </c>
      <c r="C2165" t="s">
        <v>17</v>
      </c>
      <c r="D2165">
        <v>1395</v>
      </c>
      <c r="E2165">
        <v>575</v>
      </c>
      <c r="F2165">
        <v>704</v>
      </c>
      <c r="G2165">
        <v>28</v>
      </c>
      <c r="H2165">
        <v>24518</v>
      </c>
      <c r="I2165">
        <v>7</v>
      </c>
      <c r="J2165">
        <v>61</v>
      </c>
      <c r="K2165">
        <v>580</v>
      </c>
      <c r="L2165">
        <v>687</v>
      </c>
      <c r="M2165">
        <v>9</v>
      </c>
      <c r="N2165">
        <v>0</v>
      </c>
      <c r="O2165">
        <v>0</v>
      </c>
      <c r="P2165" t="s">
        <v>94</v>
      </c>
      <c r="Q2165" t="s">
        <v>122</v>
      </c>
      <c r="R2165">
        <v>10</v>
      </c>
    </row>
    <row r="2166" spans="1:18" x14ac:dyDescent="0.3">
      <c r="A2166">
        <v>127028</v>
      </c>
      <c r="B2166" t="s">
        <v>21</v>
      </c>
      <c r="C2166" t="s">
        <v>17</v>
      </c>
      <c r="D2166">
        <v>586</v>
      </c>
      <c r="E2166">
        <v>242</v>
      </c>
      <c r="F2166">
        <v>348</v>
      </c>
      <c r="G2166">
        <v>0</v>
      </c>
      <c r="H2166">
        <v>13539</v>
      </c>
      <c r="I2166">
        <v>2</v>
      </c>
      <c r="J2166">
        <v>65</v>
      </c>
      <c r="K2166">
        <v>295</v>
      </c>
      <c r="L2166">
        <v>288</v>
      </c>
      <c r="M2166">
        <v>9.1428571430000005</v>
      </c>
      <c r="N2166">
        <v>0</v>
      </c>
      <c r="O2166">
        <v>0</v>
      </c>
      <c r="P2166" t="s">
        <v>91</v>
      </c>
      <c r="Q2166" t="s">
        <v>122</v>
      </c>
      <c r="R2166">
        <v>18</v>
      </c>
    </row>
    <row r="2167" spans="1:18" x14ac:dyDescent="0.3">
      <c r="A2167">
        <v>72321</v>
      </c>
      <c r="B2167" t="s">
        <v>30</v>
      </c>
      <c r="C2167" t="s">
        <v>14</v>
      </c>
      <c r="D2167">
        <v>628</v>
      </c>
      <c r="E2167">
        <v>310</v>
      </c>
      <c r="F2167">
        <v>369</v>
      </c>
      <c r="G2167">
        <v>2</v>
      </c>
      <c r="H2167">
        <v>12788</v>
      </c>
      <c r="I2167">
        <v>3</v>
      </c>
      <c r="J2167">
        <v>71</v>
      </c>
      <c r="K2167">
        <v>344</v>
      </c>
      <c r="L2167">
        <v>337</v>
      </c>
      <c r="M2167">
        <v>8.3333333330000006</v>
      </c>
      <c r="N2167">
        <v>1</v>
      </c>
      <c r="O2167">
        <v>0</v>
      </c>
      <c r="P2167" t="s">
        <v>92</v>
      </c>
      <c r="Q2167" t="s">
        <v>125</v>
      </c>
      <c r="R2167">
        <v>10</v>
      </c>
    </row>
    <row r="2168" spans="1:18" x14ac:dyDescent="0.3">
      <c r="A2168">
        <v>161309</v>
      </c>
      <c r="B2168" t="s">
        <v>22</v>
      </c>
      <c r="C2168" t="s">
        <v>14</v>
      </c>
      <c r="D2168">
        <v>1601</v>
      </c>
      <c r="E2168">
        <v>329</v>
      </c>
      <c r="F2168">
        <v>492</v>
      </c>
      <c r="G2168">
        <v>21</v>
      </c>
      <c r="H2168">
        <v>14811</v>
      </c>
      <c r="I2168">
        <v>13</v>
      </c>
      <c r="J2168">
        <v>62</v>
      </c>
      <c r="K2168">
        <v>351</v>
      </c>
      <c r="L2168">
        <v>453</v>
      </c>
      <c r="M2168">
        <v>11.85714286</v>
      </c>
      <c r="N2168">
        <v>1</v>
      </c>
      <c r="O2168">
        <v>42</v>
      </c>
      <c r="P2168" t="s">
        <v>101</v>
      </c>
      <c r="Q2168" t="s">
        <v>125</v>
      </c>
      <c r="R2168">
        <v>18</v>
      </c>
    </row>
    <row r="2169" spans="1:18" x14ac:dyDescent="0.3">
      <c r="A2169">
        <v>58991</v>
      </c>
      <c r="B2169" t="s">
        <v>58</v>
      </c>
      <c r="C2169" t="s">
        <v>14</v>
      </c>
      <c r="D2169">
        <v>277</v>
      </c>
      <c r="E2169">
        <v>112</v>
      </c>
      <c r="F2169">
        <v>168</v>
      </c>
      <c r="G2169">
        <v>0</v>
      </c>
      <c r="H2169">
        <v>5611</v>
      </c>
      <c r="I2169">
        <v>0</v>
      </c>
      <c r="J2169">
        <v>74</v>
      </c>
      <c r="K2169">
        <v>123</v>
      </c>
      <c r="L2169">
        <v>154</v>
      </c>
      <c r="M2169">
        <v>20</v>
      </c>
      <c r="N2169">
        <v>1</v>
      </c>
      <c r="O2169">
        <v>64</v>
      </c>
      <c r="P2169" t="s">
        <v>100</v>
      </c>
      <c r="Q2169" t="s">
        <v>125</v>
      </c>
      <c r="R2169">
        <v>10</v>
      </c>
    </row>
    <row r="2170" spans="1:18" x14ac:dyDescent="0.3">
      <c r="A2170">
        <v>136772</v>
      </c>
      <c r="B2170" t="s">
        <v>56</v>
      </c>
      <c r="C2170" t="s">
        <v>97</v>
      </c>
      <c r="D2170">
        <v>801</v>
      </c>
      <c r="E2170">
        <v>349</v>
      </c>
      <c r="F2170">
        <v>476</v>
      </c>
      <c r="G2170">
        <v>0</v>
      </c>
      <c r="H2170">
        <v>15610</v>
      </c>
      <c r="I2170">
        <v>2</v>
      </c>
      <c r="J2170">
        <v>34</v>
      </c>
      <c r="K2170">
        <v>416</v>
      </c>
      <c r="L2170">
        <v>410</v>
      </c>
      <c r="M2170">
        <v>12.222222220000001</v>
      </c>
      <c r="N2170">
        <v>980</v>
      </c>
      <c r="O2170">
        <v>45</v>
      </c>
      <c r="P2170" t="s">
        <v>91</v>
      </c>
      <c r="Q2170" t="s">
        <v>122</v>
      </c>
      <c r="R2170">
        <v>19</v>
      </c>
    </row>
    <row r="2171" spans="1:18" x14ac:dyDescent="0.3">
      <c r="A2171">
        <v>190560</v>
      </c>
      <c r="B2171" t="s">
        <v>28</v>
      </c>
      <c r="C2171" t="s">
        <v>14</v>
      </c>
      <c r="D2171">
        <v>220</v>
      </c>
      <c r="E2171">
        <v>181</v>
      </c>
      <c r="F2171">
        <v>272</v>
      </c>
      <c r="G2171">
        <v>0</v>
      </c>
      <c r="H2171">
        <v>9296</v>
      </c>
      <c r="I2171">
        <v>2</v>
      </c>
      <c r="J2171">
        <v>71</v>
      </c>
      <c r="K2171">
        <v>238</v>
      </c>
      <c r="L2171">
        <v>220</v>
      </c>
      <c r="M2171">
        <v>3.7272727269999999</v>
      </c>
      <c r="N2171">
        <v>0</v>
      </c>
      <c r="O2171">
        <v>71</v>
      </c>
      <c r="P2171" t="s">
        <v>97</v>
      </c>
      <c r="Q2171">
        <v>0</v>
      </c>
      <c r="R2171">
        <v>5</v>
      </c>
    </row>
    <row r="2172" spans="1:18" x14ac:dyDescent="0.3">
      <c r="A2172">
        <v>158022</v>
      </c>
      <c r="B2172" t="s">
        <v>22</v>
      </c>
      <c r="C2172" t="s">
        <v>17</v>
      </c>
      <c r="D2172">
        <v>2380</v>
      </c>
      <c r="E2172">
        <v>420</v>
      </c>
      <c r="F2172">
        <v>586</v>
      </c>
      <c r="G2172">
        <v>77</v>
      </c>
      <c r="H2172">
        <v>32129</v>
      </c>
      <c r="I2172">
        <v>6</v>
      </c>
      <c r="J2172">
        <v>21</v>
      </c>
      <c r="K2172">
        <v>490</v>
      </c>
      <c r="L2172">
        <v>567</v>
      </c>
      <c r="M2172">
        <v>8.4782608699999997</v>
      </c>
      <c r="N2172">
        <v>0</v>
      </c>
      <c r="O2172">
        <v>79</v>
      </c>
      <c r="P2172" t="s">
        <v>93</v>
      </c>
      <c r="Q2172" t="s">
        <v>120</v>
      </c>
      <c r="R2172">
        <v>15</v>
      </c>
    </row>
    <row r="2173" spans="1:18" x14ac:dyDescent="0.3">
      <c r="A2173">
        <v>177260</v>
      </c>
      <c r="B2173" t="s">
        <v>51</v>
      </c>
      <c r="C2173" t="s">
        <v>14</v>
      </c>
      <c r="D2173">
        <v>492</v>
      </c>
      <c r="E2173">
        <v>198</v>
      </c>
      <c r="F2173">
        <v>284</v>
      </c>
      <c r="G2173">
        <v>1</v>
      </c>
      <c r="H2173">
        <v>9629</v>
      </c>
      <c r="I2173">
        <v>2</v>
      </c>
      <c r="J2173">
        <v>39</v>
      </c>
      <c r="K2173">
        <v>229</v>
      </c>
      <c r="L2173">
        <v>247</v>
      </c>
      <c r="M2173">
        <v>5.9166666670000003</v>
      </c>
      <c r="N2173">
        <v>1</v>
      </c>
      <c r="O2173">
        <v>51</v>
      </c>
      <c r="P2173" t="s">
        <v>92</v>
      </c>
      <c r="Q2173" t="s">
        <v>125</v>
      </c>
      <c r="R2173">
        <v>2</v>
      </c>
    </row>
    <row r="2174" spans="1:18" x14ac:dyDescent="0.3">
      <c r="A2174">
        <v>179257</v>
      </c>
      <c r="B2174" t="s">
        <v>41</v>
      </c>
      <c r="C2174" t="s">
        <v>14</v>
      </c>
      <c r="D2174">
        <v>1449</v>
      </c>
      <c r="E2174">
        <v>605</v>
      </c>
      <c r="F2174">
        <v>657</v>
      </c>
      <c r="G2174">
        <v>3</v>
      </c>
      <c r="H2174">
        <v>17504</v>
      </c>
      <c r="I2174">
        <v>10</v>
      </c>
      <c r="J2174">
        <v>46</v>
      </c>
      <c r="K2174">
        <v>618</v>
      </c>
      <c r="L2174">
        <v>635</v>
      </c>
      <c r="M2174">
        <v>6.6666666670000003</v>
      </c>
      <c r="N2174">
        <v>1</v>
      </c>
      <c r="O2174">
        <v>35</v>
      </c>
      <c r="P2174" t="s">
        <v>94</v>
      </c>
      <c r="Q2174" t="s">
        <v>122</v>
      </c>
      <c r="R2174">
        <v>10</v>
      </c>
    </row>
    <row r="2175" spans="1:18" x14ac:dyDescent="0.3">
      <c r="A2175">
        <v>13434</v>
      </c>
      <c r="B2175" t="s">
        <v>18</v>
      </c>
      <c r="C2175" t="s">
        <v>14</v>
      </c>
      <c r="D2175">
        <v>1044</v>
      </c>
      <c r="E2175">
        <v>269</v>
      </c>
      <c r="F2175">
        <v>329</v>
      </c>
      <c r="G2175">
        <v>15</v>
      </c>
      <c r="H2175">
        <v>12648</v>
      </c>
      <c r="I2175">
        <v>5</v>
      </c>
      <c r="J2175">
        <v>40</v>
      </c>
      <c r="K2175">
        <v>299</v>
      </c>
      <c r="L2175">
        <v>278</v>
      </c>
      <c r="M2175">
        <v>10.10526316</v>
      </c>
      <c r="N2175">
        <v>2</v>
      </c>
      <c r="O2175">
        <v>75</v>
      </c>
      <c r="P2175" t="s">
        <v>92</v>
      </c>
      <c r="Q2175" t="s">
        <v>125</v>
      </c>
      <c r="R2175">
        <v>15</v>
      </c>
    </row>
    <row r="2176" spans="1:18" x14ac:dyDescent="0.3">
      <c r="A2176">
        <v>45351</v>
      </c>
      <c r="B2176" t="s">
        <v>13</v>
      </c>
      <c r="C2176" t="s">
        <v>17</v>
      </c>
      <c r="D2176">
        <v>969</v>
      </c>
      <c r="E2176">
        <v>356</v>
      </c>
      <c r="F2176">
        <v>460</v>
      </c>
      <c r="G2176">
        <v>8</v>
      </c>
      <c r="H2176">
        <v>18690</v>
      </c>
      <c r="I2176">
        <v>6</v>
      </c>
      <c r="J2176">
        <v>14</v>
      </c>
      <c r="K2176">
        <v>390</v>
      </c>
      <c r="L2176">
        <v>401</v>
      </c>
      <c r="M2176">
        <v>26</v>
      </c>
      <c r="N2176">
        <v>2</v>
      </c>
      <c r="O2176">
        <v>68</v>
      </c>
      <c r="P2176" t="s">
        <v>89</v>
      </c>
      <c r="Q2176" t="s">
        <v>120</v>
      </c>
      <c r="R2176">
        <v>25</v>
      </c>
    </row>
    <row r="2177" spans="1:18" x14ac:dyDescent="0.3">
      <c r="A2177">
        <v>102534</v>
      </c>
      <c r="B2177" t="s">
        <v>56</v>
      </c>
      <c r="C2177" t="s">
        <v>14</v>
      </c>
      <c r="D2177">
        <v>1390</v>
      </c>
      <c r="E2177">
        <v>386</v>
      </c>
      <c r="F2177">
        <v>482</v>
      </c>
      <c r="G2177">
        <v>18</v>
      </c>
      <c r="H2177">
        <v>25272</v>
      </c>
      <c r="I2177">
        <v>6</v>
      </c>
      <c r="J2177">
        <v>0</v>
      </c>
      <c r="K2177">
        <v>412</v>
      </c>
      <c r="L2177">
        <v>457</v>
      </c>
      <c r="M2177">
        <v>12.55555556</v>
      </c>
      <c r="N2177">
        <v>2</v>
      </c>
      <c r="O2177">
        <v>75</v>
      </c>
      <c r="P2177" t="s">
        <v>95</v>
      </c>
      <c r="Q2177" t="s">
        <v>121</v>
      </c>
      <c r="R2177">
        <v>10</v>
      </c>
    </row>
    <row r="2178" spans="1:18" x14ac:dyDescent="0.3">
      <c r="A2178">
        <v>134159</v>
      </c>
      <c r="B2178" t="s">
        <v>39</v>
      </c>
      <c r="C2178" t="s">
        <v>17</v>
      </c>
      <c r="D2178">
        <v>693</v>
      </c>
      <c r="E2178">
        <v>343</v>
      </c>
      <c r="F2178">
        <v>383</v>
      </c>
      <c r="G2178">
        <v>0</v>
      </c>
      <c r="H2178">
        <v>9139</v>
      </c>
      <c r="I2178">
        <v>2</v>
      </c>
      <c r="J2178">
        <v>81</v>
      </c>
      <c r="K2178">
        <v>357</v>
      </c>
      <c r="L2178">
        <v>367</v>
      </c>
      <c r="M2178">
        <v>20</v>
      </c>
      <c r="N2178">
        <v>0</v>
      </c>
      <c r="O2178">
        <v>0</v>
      </c>
      <c r="P2178" t="s">
        <v>90</v>
      </c>
      <c r="Q2178" t="s">
        <v>121</v>
      </c>
      <c r="R2178">
        <v>15</v>
      </c>
    </row>
    <row r="2179" spans="1:18" x14ac:dyDescent="0.3">
      <c r="A2179">
        <v>59746</v>
      </c>
      <c r="B2179" t="s">
        <v>34</v>
      </c>
      <c r="C2179" t="s">
        <v>17</v>
      </c>
      <c r="D2179">
        <v>537</v>
      </c>
      <c r="E2179">
        <v>341</v>
      </c>
      <c r="F2179">
        <v>428</v>
      </c>
      <c r="G2179">
        <v>1</v>
      </c>
      <c r="H2179">
        <v>13705</v>
      </c>
      <c r="I2179">
        <v>1</v>
      </c>
      <c r="J2179">
        <v>82</v>
      </c>
      <c r="K2179">
        <v>393</v>
      </c>
      <c r="L2179">
        <v>388</v>
      </c>
      <c r="M2179">
        <v>4.8484848490000001</v>
      </c>
      <c r="N2179">
        <v>2</v>
      </c>
      <c r="O2179">
        <v>0</v>
      </c>
      <c r="P2179" t="s">
        <v>90</v>
      </c>
      <c r="Q2179" t="s">
        <v>121</v>
      </c>
      <c r="R2179">
        <v>4</v>
      </c>
    </row>
    <row r="2180" spans="1:18" x14ac:dyDescent="0.3">
      <c r="A2180">
        <v>102953</v>
      </c>
      <c r="B2180" t="s">
        <v>37</v>
      </c>
      <c r="C2180" t="s">
        <v>17</v>
      </c>
      <c r="D2180">
        <v>652</v>
      </c>
      <c r="E2180">
        <v>236</v>
      </c>
      <c r="F2180">
        <v>372</v>
      </c>
      <c r="G2180">
        <v>5</v>
      </c>
      <c r="H2180">
        <v>13699</v>
      </c>
      <c r="I2180">
        <v>2</v>
      </c>
      <c r="J2180">
        <v>57</v>
      </c>
      <c r="K2180">
        <v>309</v>
      </c>
      <c r="L2180">
        <v>303</v>
      </c>
      <c r="M2180">
        <v>15</v>
      </c>
      <c r="N2180">
        <v>0</v>
      </c>
      <c r="O2180">
        <v>41</v>
      </c>
      <c r="P2180" t="s">
        <v>90</v>
      </c>
      <c r="Q2180" t="s">
        <v>121</v>
      </c>
      <c r="R2180">
        <v>21</v>
      </c>
    </row>
    <row r="2181" spans="1:18" x14ac:dyDescent="0.3">
      <c r="A2181">
        <v>149598</v>
      </c>
      <c r="B2181" t="s">
        <v>22</v>
      </c>
      <c r="C2181" t="s">
        <v>17</v>
      </c>
      <c r="D2181">
        <v>2679</v>
      </c>
      <c r="E2181">
        <v>564</v>
      </c>
      <c r="F2181">
        <v>592</v>
      </c>
      <c r="G2181">
        <v>83</v>
      </c>
      <c r="H2181">
        <v>25475</v>
      </c>
      <c r="I2181">
        <v>16</v>
      </c>
      <c r="J2181">
        <v>44</v>
      </c>
      <c r="K2181">
        <v>600</v>
      </c>
      <c r="L2181">
        <v>595</v>
      </c>
      <c r="M2181">
        <v>8.9499999999999993</v>
      </c>
      <c r="N2181">
        <v>2</v>
      </c>
      <c r="O2181">
        <v>-17074</v>
      </c>
      <c r="P2181" t="s">
        <v>96</v>
      </c>
      <c r="Q2181" t="s">
        <v>123</v>
      </c>
      <c r="R2181">
        <v>10</v>
      </c>
    </row>
    <row r="2182" spans="1:18" x14ac:dyDescent="0.3">
      <c r="A2182">
        <v>45968</v>
      </c>
      <c r="B2182" t="s">
        <v>13</v>
      </c>
      <c r="C2182" t="s">
        <v>17</v>
      </c>
      <c r="D2182">
        <v>1155</v>
      </c>
      <c r="E2182">
        <v>328</v>
      </c>
      <c r="F2182">
        <v>458</v>
      </c>
      <c r="G2182">
        <v>12</v>
      </c>
      <c r="H2182">
        <v>15451</v>
      </c>
      <c r="I2182">
        <v>2</v>
      </c>
      <c r="J2182">
        <v>35</v>
      </c>
      <c r="K2182">
        <v>399</v>
      </c>
      <c r="L2182">
        <v>399</v>
      </c>
      <c r="M2182">
        <v>12.5</v>
      </c>
      <c r="N2182">
        <v>0</v>
      </c>
      <c r="O2182">
        <v>36</v>
      </c>
      <c r="P2182" t="s">
        <v>92</v>
      </c>
      <c r="Q2182" t="s">
        <v>125</v>
      </c>
      <c r="R2182">
        <v>18</v>
      </c>
    </row>
    <row r="2183" spans="1:18" x14ac:dyDescent="0.3">
      <c r="A2183">
        <v>94486</v>
      </c>
      <c r="B2183" t="s">
        <v>16</v>
      </c>
      <c r="C2183" t="s">
        <v>14</v>
      </c>
      <c r="D2183">
        <v>1358</v>
      </c>
      <c r="E2183">
        <v>447</v>
      </c>
      <c r="F2183">
        <v>501</v>
      </c>
      <c r="G2183">
        <v>3</v>
      </c>
      <c r="H2183">
        <v>18607</v>
      </c>
      <c r="I2183">
        <v>25</v>
      </c>
      <c r="J2183">
        <v>61</v>
      </c>
      <c r="K2183">
        <v>481</v>
      </c>
      <c r="L2183">
        <v>470</v>
      </c>
      <c r="M2183">
        <v>7.5454545450000001</v>
      </c>
      <c r="N2183">
        <v>1</v>
      </c>
      <c r="O2183">
        <v>82</v>
      </c>
      <c r="P2183" t="s">
        <v>96</v>
      </c>
      <c r="Q2183" t="s">
        <v>123</v>
      </c>
      <c r="R2183">
        <v>6</v>
      </c>
    </row>
    <row r="2184" spans="1:18" x14ac:dyDescent="0.3">
      <c r="A2184">
        <v>165641</v>
      </c>
      <c r="B2184" t="s">
        <v>22</v>
      </c>
      <c r="C2184" t="s">
        <v>17</v>
      </c>
      <c r="D2184">
        <v>2192</v>
      </c>
      <c r="E2184">
        <v>364</v>
      </c>
      <c r="F2184">
        <v>487</v>
      </c>
      <c r="G2184">
        <v>68</v>
      </c>
      <c r="H2184">
        <v>17677</v>
      </c>
      <c r="I2184">
        <v>14</v>
      </c>
      <c r="J2184">
        <v>62</v>
      </c>
      <c r="K2184">
        <v>425</v>
      </c>
      <c r="L2184">
        <v>407</v>
      </c>
      <c r="M2184">
        <v>3.7777777779999999</v>
      </c>
      <c r="N2184">
        <v>2</v>
      </c>
      <c r="O2184">
        <v>72</v>
      </c>
      <c r="P2184" t="s">
        <v>96</v>
      </c>
      <c r="Q2184" t="s">
        <v>123</v>
      </c>
      <c r="R2184">
        <v>4</v>
      </c>
    </row>
    <row r="2185" spans="1:18" x14ac:dyDescent="0.3">
      <c r="A2185">
        <v>19779</v>
      </c>
      <c r="B2185" t="s">
        <v>18</v>
      </c>
      <c r="C2185" t="s">
        <v>14</v>
      </c>
      <c r="D2185">
        <v>1285</v>
      </c>
      <c r="E2185">
        <v>608</v>
      </c>
      <c r="F2185">
        <v>676</v>
      </c>
      <c r="G2185">
        <v>11</v>
      </c>
      <c r="H2185">
        <v>23458</v>
      </c>
      <c r="I2185">
        <v>3</v>
      </c>
      <c r="J2185">
        <v>41</v>
      </c>
      <c r="K2185">
        <v>636</v>
      </c>
      <c r="L2185">
        <v>640</v>
      </c>
      <c r="M2185">
        <v>17.625</v>
      </c>
      <c r="N2185">
        <v>1</v>
      </c>
      <c r="O2185">
        <v>54</v>
      </c>
      <c r="P2185" t="s">
        <v>94</v>
      </c>
      <c r="Q2185" t="s">
        <v>122</v>
      </c>
      <c r="R2185">
        <v>15</v>
      </c>
    </row>
    <row r="2186" spans="1:18" x14ac:dyDescent="0.3">
      <c r="A2186">
        <v>1249</v>
      </c>
      <c r="B2186" t="s">
        <v>16</v>
      </c>
      <c r="C2186" t="s">
        <v>14</v>
      </c>
      <c r="D2186">
        <v>1435</v>
      </c>
      <c r="E2186">
        <v>423</v>
      </c>
      <c r="F2186">
        <v>517</v>
      </c>
      <c r="G2186">
        <v>6</v>
      </c>
      <c r="H2186">
        <v>18160</v>
      </c>
      <c r="I2186">
        <v>10</v>
      </c>
      <c r="J2186">
        <v>78</v>
      </c>
      <c r="K2186">
        <v>473</v>
      </c>
      <c r="L2186">
        <v>485</v>
      </c>
      <c r="M2186">
        <v>9.384615385</v>
      </c>
      <c r="N2186">
        <v>1</v>
      </c>
      <c r="O2186">
        <v>0</v>
      </c>
      <c r="P2186" t="s">
        <v>91</v>
      </c>
      <c r="Q2186" t="s">
        <v>122</v>
      </c>
      <c r="R2186">
        <v>32</v>
      </c>
    </row>
    <row r="2187" spans="1:18" x14ac:dyDescent="0.3">
      <c r="A2187">
        <v>57119</v>
      </c>
      <c r="B2187" t="s">
        <v>58</v>
      </c>
      <c r="C2187" t="s">
        <v>14</v>
      </c>
      <c r="D2187">
        <v>556</v>
      </c>
      <c r="E2187">
        <v>247</v>
      </c>
      <c r="F2187">
        <v>322</v>
      </c>
      <c r="G2187">
        <v>0</v>
      </c>
      <c r="H2187">
        <v>10031</v>
      </c>
      <c r="I2187">
        <v>1</v>
      </c>
      <c r="J2187">
        <v>82</v>
      </c>
      <c r="K2187">
        <v>288</v>
      </c>
      <c r="L2187">
        <v>274</v>
      </c>
      <c r="M2187">
        <v>10.545454550000001</v>
      </c>
      <c r="N2187">
        <v>2</v>
      </c>
      <c r="O2187">
        <v>76</v>
      </c>
      <c r="P2187" t="s">
        <v>90</v>
      </c>
      <c r="Q2187" t="s">
        <v>121</v>
      </c>
      <c r="R2187">
        <v>20</v>
      </c>
    </row>
    <row r="2188" spans="1:18" x14ac:dyDescent="0.3">
      <c r="A2188">
        <v>158615</v>
      </c>
      <c r="B2188" t="s">
        <v>22</v>
      </c>
      <c r="C2188" t="s">
        <v>17</v>
      </c>
      <c r="D2188">
        <v>2875</v>
      </c>
      <c r="E2188">
        <v>290</v>
      </c>
      <c r="F2188">
        <v>442</v>
      </c>
      <c r="G2188">
        <v>75</v>
      </c>
      <c r="H2188">
        <v>24936</v>
      </c>
      <c r="I2188">
        <v>14</v>
      </c>
      <c r="J2188">
        <v>34</v>
      </c>
      <c r="K2188">
        <v>374</v>
      </c>
      <c r="L2188">
        <v>347</v>
      </c>
      <c r="M2188">
        <v>10</v>
      </c>
      <c r="N2188">
        <v>0</v>
      </c>
      <c r="O2188">
        <v>71</v>
      </c>
      <c r="P2188" t="s">
        <v>94</v>
      </c>
      <c r="Q2188" t="s">
        <v>122</v>
      </c>
      <c r="R2188">
        <v>15</v>
      </c>
    </row>
    <row r="2189" spans="1:18" x14ac:dyDescent="0.3">
      <c r="A2189">
        <v>153353</v>
      </c>
      <c r="B2189" t="s">
        <v>22</v>
      </c>
      <c r="C2189" t="s">
        <v>17</v>
      </c>
      <c r="D2189">
        <v>885</v>
      </c>
      <c r="E2189">
        <v>207</v>
      </c>
      <c r="F2189">
        <v>220</v>
      </c>
      <c r="G2189">
        <v>1</v>
      </c>
      <c r="H2189">
        <v>6142</v>
      </c>
      <c r="I2189">
        <v>35</v>
      </c>
      <c r="J2189">
        <v>47</v>
      </c>
      <c r="K2189">
        <v>171</v>
      </c>
      <c r="L2189">
        <v>263</v>
      </c>
      <c r="M2189">
        <v>18.2</v>
      </c>
      <c r="N2189">
        <v>2</v>
      </c>
      <c r="O2189">
        <v>70</v>
      </c>
      <c r="P2189" t="s">
        <v>103</v>
      </c>
      <c r="Q2189" t="s">
        <v>123</v>
      </c>
      <c r="R2189">
        <v>27</v>
      </c>
    </row>
    <row r="2190" spans="1:18" x14ac:dyDescent="0.3">
      <c r="A2190">
        <v>42686</v>
      </c>
      <c r="B2190" t="s">
        <v>13</v>
      </c>
      <c r="C2190" t="s">
        <v>17</v>
      </c>
      <c r="D2190">
        <v>824</v>
      </c>
      <c r="E2190">
        <v>263</v>
      </c>
      <c r="F2190">
        <v>352</v>
      </c>
      <c r="G2190">
        <v>3</v>
      </c>
      <c r="H2190">
        <v>13532</v>
      </c>
      <c r="I2190">
        <v>8</v>
      </c>
      <c r="J2190">
        <v>13</v>
      </c>
      <c r="K2190">
        <v>289</v>
      </c>
      <c r="L2190">
        <v>313</v>
      </c>
      <c r="M2190">
        <v>20</v>
      </c>
      <c r="N2190">
        <v>0</v>
      </c>
      <c r="O2190">
        <v>0</v>
      </c>
      <c r="P2190" t="s">
        <v>89</v>
      </c>
      <c r="Q2190" t="s">
        <v>120</v>
      </c>
      <c r="R2190">
        <v>20</v>
      </c>
    </row>
    <row r="2191" spans="1:18" x14ac:dyDescent="0.3">
      <c r="A2191">
        <v>71744</v>
      </c>
      <c r="B2191" t="s">
        <v>30</v>
      </c>
      <c r="C2191" t="s">
        <v>14</v>
      </c>
      <c r="D2191">
        <v>727</v>
      </c>
      <c r="E2191">
        <v>148</v>
      </c>
      <c r="F2191">
        <v>463</v>
      </c>
      <c r="G2191">
        <v>2</v>
      </c>
      <c r="H2191">
        <v>18187</v>
      </c>
      <c r="I2191">
        <v>5</v>
      </c>
      <c r="J2191">
        <v>63</v>
      </c>
      <c r="K2191">
        <v>383</v>
      </c>
      <c r="L2191">
        <v>260</v>
      </c>
      <c r="M2191">
        <v>17</v>
      </c>
      <c r="N2191">
        <v>1</v>
      </c>
      <c r="O2191">
        <v>86</v>
      </c>
      <c r="P2191" t="s">
        <v>89</v>
      </c>
      <c r="Q2191" t="s">
        <v>120</v>
      </c>
      <c r="R2191">
        <v>36</v>
      </c>
    </row>
    <row r="2192" spans="1:18" x14ac:dyDescent="0.3">
      <c r="A2192">
        <v>116608</v>
      </c>
      <c r="B2192" t="s">
        <v>21</v>
      </c>
      <c r="C2192" t="s">
        <v>17</v>
      </c>
      <c r="D2192">
        <v>570</v>
      </c>
      <c r="E2192">
        <v>226</v>
      </c>
      <c r="F2192">
        <v>301</v>
      </c>
      <c r="G2192">
        <v>2</v>
      </c>
      <c r="H2192">
        <v>10637</v>
      </c>
      <c r="I2192">
        <v>1</v>
      </c>
      <c r="J2192">
        <v>76</v>
      </c>
      <c r="K2192">
        <v>249</v>
      </c>
      <c r="L2192">
        <v>276</v>
      </c>
      <c r="M2192">
        <v>10.0625</v>
      </c>
      <c r="N2192">
        <v>2</v>
      </c>
      <c r="O2192">
        <v>75</v>
      </c>
      <c r="P2192" t="s">
        <v>92</v>
      </c>
      <c r="Q2192" t="s">
        <v>125</v>
      </c>
      <c r="R2192">
        <v>25</v>
      </c>
    </row>
    <row r="2193" spans="1:18" x14ac:dyDescent="0.3">
      <c r="A2193">
        <v>176138</v>
      </c>
      <c r="B2193" t="s">
        <v>51</v>
      </c>
      <c r="C2193" t="s">
        <v>14</v>
      </c>
      <c r="D2193">
        <v>1167.273896595208</v>
      </c>
      <c r="E2193">
        <v>354.11002014098693</v>
      </c>
      <c r="F2193">
        <v>447.98816120906798</v>
      </c>
      <c r="G2193">
        <v>0</v>
      </c>
      <c r="H2193">
        <v>16567.315458207453</v>
      </c>
      <c r="I2193">
        <v>0</v>
      </c>
      <c r="J2193">
        <v>0</v>
      </c>
      <c r="K2193">
        <v>0</v>
      </c>
      <c r="L2193">
        <v>0</v>
      </c>
      <c r="M2193">
        <v>8.3125</v>
      </c>
      <c r="N2193">
        <v>2</v>
      </c>
      <c r="O2193">
        <v>0</v>
      </c>
      <c r="P2193" t="s">
        <v>89</v>
      </c>
      <c r="Q2193" t="s">
        <v>120</v>
      </c>
      <c r="R2193">
        <v>10</v>
      </c>
    </row>
    <row r="2194" spans="1:18" x14ac:dyDescent="0.3">
      <c r="A2194">
        <v>190789</v>
      </c>
      <c r="B2194" t="s">
        <v>30</v>
      </c>
      <c r="C2194" t="s">
        <v>14</v>
      </c>
      <c r="D2194">
        <v>1770</v>
      </c>
      <c r="E2194">
        <v>712</v>
      </c>
      <c r="F2194">
        <v>730</v>
      </c>
      <c r="G2194">
        <v>15</v>
      </c>
      <c r="H2194">
        <v>24238</v>
      </c>
      <c r="I2194">
        <v>10</v>
      </c>
      <c r="J2194">
        <v>79</v>
      </c>
      <c r="K2194">
        <v>720</v>
      </c>
      <c r="L2194">
        <v>713</v>
      </c>
      <c r="M2194">
        <v>12</v>
      </c>
      <c r="N2194">
        <v>0</v>
      </c>
      <c r="O2194">
        <v>80</v>
      </c>
      <c r="P2194" t="s">
        <v>94</v>
      </c>
      <c r="Q2194" t="s">
        <v>122</v>
      </c>
      <c r="R2194">
        <v>18</v>
      </c>
    </row>
    <row r="2195" spans="1:18" x14ac:dyDescent="0.3">
      <c r="A2195">
        <v>109450</v>
      </c>
      <c r="B2195" t="s">
        <v>50</v>
      </c>
      <c r="C2195" t="s">
        <v>17</v>
      </c>
      <c r="D2195">
        <v>590</v>
      </c>
      <c r="E2195">
        <v>252</v>
      </c>
      <c r="F2195">
        <v>329</v>
      </c>
      <c r="G2195">
        <v>0</v>
      </c>
      <c r="H2195">
        <v>11072</v>
      </c>
      <c r="I2195">
        <v>0</v>
      </c>
      <c r="J2195">
        <v>77</v>
      </c>
      <c r="K2195">
        <v>282</v>
      </c>
      <c r="L2195">
        <v>309</v>
      </c>
      <c r="M2195">
        <v>7.5454545450000001</v>
      </c>
      <c r="N2195">
        <v>2</v>
      </c>
      <c r="O2195">
        <v>72</v>
      </c>
      <c r="P2195" t="s">
        <v>90</v>
      </c>
      <c r="Q2195" t="s">
        <v>121</v>
      </c>
      <c r="R2195">
        <v>11</v>
      </c>
    </row>
    <row r="2196" spans="1:18" x14ac:dyDescent="0.3">
      <c r="A2196">
        <v>102741</v>
      </c>
      <c r="B2196" t="s">
        <v>37</v>
      </c>
      <c r="C2196" t="s">
        <v>17</v>
      </c>
      <c r="D2196">
        <v>238</v>
      </c>
      <c r="E2196">
        <v>176</v>
      </c>
      <c r="F2196">
        <v>287</v>
      </c>
      <c r="G2196">
        <v>0</v>
      </c>
      <c r="H2196">
        <v>10253</v>
      </c>
      <c r="I2196">
        <v>0</v>
      </c>
      <c r="J2196">
        <v>82</v>
      </c>
      <c r="K2196">
        <v>225</v>
      </c>
      <c r="L2196">
        <v>233</v>
      </c>
      <c r="M2196">
        <v>14.42857143</v>
      </c>
      <c r="N2196">
        <v>0</v>
      </c>
      <c r="O2196">
        <v>75</v>
      </c>
      <c r="P2196" t="s">
        <v>92</v>
      </c>
      <c r="Q2196" t="s">
        <v>125</v>
      </c>
      <c r="R2196">
        <v>20</v>
      </c>
    </row>
    <row r="2197" spans="1:18" x14ac:dyDescent="0.3">
      <c r="A2197">
        <v>59598</v>
      </c>
      <c r="B2197" t="s">
        <v>34</v>
      </c>
      <c r="C2197" t="s">
        <v>14</v>
      </c>
      <c r="D2197">
        <v>521</v>
      </c>
      <c r="E2197">
        <v>252</v>
      </c>
      <c r="F2197">
        <v>343</v>
      </c>
      <c r="G2197">
        <v>0</v>
      </c>
      <c r="H2197">
        <v>10057</v>
      </c>
      <c r="I2197">
        <v>2</v>
      </c>
      <c r="J2197">
        <v>71</v>
      </c>
      <c r="K2197">
        <v>297</v>
      </c>
      <c r="L2197">
        <v>293</v>
      </c>
      <c r="M2197">
        <v>18.18181818</v>
      </c>
      <c r="N2197">
        <v>2</v>
      </c>
      <c r="O2197">
        <v>0</v>
      </c>
      <c r="P2197" t="s">
        <v>90</v>
      </c>
      <c r="Q2197" t="s">
        <v>121</v>
      </c>
      <c r="R2197">
        <v>15</v>
      </c>
    </row>
    <row r="2198" spans="1:18" x14ac:dyDescent="0.3">
      <c r="A2198">
        <v>157481</v>
      </c>
      <c r="B2198" t="s">
        <v>22</v>
      </c>
      <c r="C2198" t="s">
        <v>97</v>
      </c>
      <c r="D2198">
        <v>2439</v>
      </c>
      <c r="E2198">
        <v>521</v>
      </c>
      <c r="F2198">
        <v>619</v>
      </c>
      <c r="G2198">
        <v>68</v>
      </c>
      <c r="H2198">
        <v>21808</v>
      </c>
      <c r="I2198">
        <v>17</v>
      </c>
      <c r="J2198">
        <v>48</v>
      </c>
      <c r="K2198">
        <v>572</v>
      </c>
      <c r="L2198">
        <v>574</v>
      </c>
      <c r="M2198">
        <v>17</v>
      </c>
      <c r="N2198">
        <v>0</v>
      </c>
      <c r="O2198">
        <v>45</v>
      </c>
      <c r="P2198" t="s">
        <v>94</v>
      </c>
      <c r="Q2198" t="s">
        <v>122</v>
      </c>
      <c r="R2198">
        <v>19</v>
      </c>
    </row>
    <row r="2199" spans="1:18" x14ac:dyDescent="0.3">
      <c r="A2199">
        <v>21922</v>
      </c>
      <c r="B2199" t="s">
        <v>18</v>
      </c>
      <c r="C2199" t="s">
        <v>17</v>
      </c>
      <c r="D2199">
        <v>844</v>
      </c>
      <c r="E2199">
        <v>263</v>
      </c>
      <c r="F2199">
        <v>352</v>
      </c>
      <c r="G2199">
        <v>21</v>
      </c>
      <c r="H2199">
        <v>12936</v>
      </c>
      <c r="I2199">
        <v>0</v>
      </c>
      <c r="J2199">
        <v>55</v>
      </c>
      <c r="K2199">
        <v>286</v>
      </c>
      <c r="L2199">
        <v>323</v>
      </c>
      <c r="M2199">
        <v>15.53571429</v>
      </c>
      <c r="N2199">
        <v>0</v>
      </c>
      <c r="O2199">
        <v>67</v>
      </c>
      <c r="P2199" t="s">
        <v>100</v>
      </c>
      <c r="Q2199" t="s">
        <v>125</v>
      </c>
      <c r="R2199">
        <v>20</v>
      </c>
    </row>
    <row r="2200" spans="1:18" x14ac:dyDescent="0.3">
      <c r="A2200">
        <v>35908</v>
      </c>
      <c r="B2200" t="s">
        <v>13</v>
      </c>
      <c r="C2200" t="s">
        <v>17</v>
      </c>
      <c r="D2200">
        <v>693</v>
      </c>
      <c r="E2200">
        <v>373</v>
      </c>
      <c r="F2200">
        <v>463</v>
      </c>
      <c r="G2200">
        <v>7</v>
      </c>
      <c r="H2200">
        <v>16854</v>
      </c>
      <c r="I2200">
        <v>1</v>
      </c>
      <c r="J2200">
        <v>24</v>
      </c>
      <c r="K2200">
        <v>457</v>
      </c>
      <c r="L2200">
        <v>413</v>
      </c>
      <c r="M2200">
        <v>15</v>
      </c>
      <c r="N2200">
        <v>0</v>
      </c>
      <c r="O2200">
        <v>47</v>
      </c>
      <c r="P2200" t="s">
        <v>91</v>
      </c>
      <c r="Q2200" t="s">
        <v>122</v>
      </c>
      <c r="R2200">
        <v>20</v>
      </c>
    </row>
    <row r="2201" spans="1:18" x14ac:dyDescent="0.3">
      <c r="A2201">
        <v>105331</v>
      </c>
      <c r="B2201" t="s">
        <v>28</v>
      </c>
      <c r="C2201" t="s">
        <v>14</v>
      </c>
      <c r="D2201">
        <v>237</v>
      </c>
      <c r="E2201">
        <v>194</v>
      </c>
      <c r="F2201">
        <v>261</v>
      </c>
      <c r="G2201">
        <v>0</v>
      </c>
      <c r="H2201">
        <v>9190</v>
      </c>
      <c r="I2201">
        <v>0</v>
      </c>
      <c r="J2201">
        <v>80</v>
      </c>
      <c r="K2201">
        <v>222</v>
      </c>
      <c r="L2201">
        <v>218</v>
      </c>
      <c r="M2201">
        <v>12.5</v>
      </c>
      <c r="N2201">
        <v>1</v>
      </c>
      <c r="O2201">
        <v>49</v>
      </c>
      <c r="P2201" t="s">
        <v>92</v>
      </c>
      <c r="Q2201" t="s">
        <v>125</v>
      </c>
      <c r="R2201">
        <v>20</v>
      </c>
    </row>
    <row r="2202" spans="1:18" x14ac:dyDescent="0.3">
      <c r="A2202">
        <v>157728</v>
      </c>
      <c r="B2202" t="s">
        <v>22</v>
      </c>
      <c r="C2202" t="s">
        <v>14</v>
      </c>
      <c r="D2202">
        <v>2102</v>
      </c>
      <c r="E2202">
        <v>342</v>
      </c>
      <c r="F2202">
        <v>463</v>
      </c>
      <c r="G2202">
        <v>57</v>
      </c>
      <c r="H2202">
        <v>16054</v>
      </c>
      <c r="I2202">
        <v>14</v>
      </c>
      <c r="J2202">
        <v>57</v>
      </c>
      <c r="K2202">
        <v>412</v>
      </c>
      <c r="L2202">
        <v>416</v>
      </c>
      <c r="M2202">
        <v>15</v>
      </c>
      <c r="N2202">
        <v>1</v>
      </c>
      <c r="O2202">
        <v>0</v>
      </c>
      <c r="P2202" t="s">
        <v>91</v>
      </c>
      <c r="Q2202" t="s">
        <v>122</v>
      </c>
      <c r="R2202">
        <v>20</v>
      </c>
    </row>
    <row r="2203" spans="1:18" x14ac:dyDescent="0.3">
      <c r="A2203">
        <v>81073</v>
      </c>
      <c r="B2203" t="s">
        <v>36</v>
      </c>
      <c r="C2203" t="s">
        <v>17</v>
      </c>
      <c r="D2203">
        <v>571</v>
      </c>
      <c r="E2203">
        <v>243</v>
      </c>
      <c r="F2203">
        <v>349</v>
      </c>
      <c r="G2203">
        <v>0</v>
      </c>
      <c r="H2203">
        <v>13144</v>
      </c>
      <c r="I2203">
        <v>3</v>
      </c>
      <c r="J2203">
        <v>74</v>
      </c>
      <c r="K2203">
        <v>307</v>
      </c>
      <c r="L2203">
        <v>295</v>
      </c>
      <c r="M2203">
        <v>9.1666666669999994</v>
      </c>
      <c r="N2203">
        <v>2</v>
      </c>
      <c r="O2203">
        <v>50</v>
      </c>
      <c r="P2203" t="s">
        <v>89</v>
      </c>
      <c r="Q2203" t="s">
        <v>120</v>
      </c>
      <c r="R2203">
        <v>10</v>
      </c>
    </row>
    <row r="2204" spans="1:18" x14ac:dyDescent="0.3">
      <c r="A2204">
        <v>38471</v>
      </c>
      <c r="B2204" t="s">
        <v>13</v>
      </c>
      <c r="C2204" t="s">
        <v>17</v>
      </c>
      <c r="D2204">
        <v>1033</v>
      </c>
      <c r="E2204">
        <v>471</v>
      </c>
      <c r="F2204">
        <v>598</v>
      </c>
      <c r="G2204">
        <v>25</v>
      </c>
      <c r="H2204">
        <v>22327</v>
      </c>
      <c r="I2204">
        <v>6</v>
      </c>
      <c r="J2204">
        <v>36</v>
      </c>
      <c r="K2204">
        <v>545</v>
      </c>
      <c r="L2204">
        <v>544</v>
      </c>
      <c r="M2204">
        <v>13.777777779999999</v>
      </c>
      <c r="N2204">
        <v>2</v>
      </c>
      <c r="O2204">
        <v>47</v>
      </c>
      <c r="P2204" t="s">
        <v>97</v>
      </c>
      <c r="Q2204">
        <v>0</v>
      </c>
      <c r="R2204">
        <v>25</v>
      </c>
    </row>
    <row r="2205" spans="1:18" x14ac:dyDescent="0.3">
      <c r="A2205">
        <v>163675</v>
      </c>
      <c r="B2205" t="s">
        <v>22</v>
      </c>
      <c r="C2205" t="s">
        <v>97</v>
      </c>
      <c r="D2205">
        <v>1693</v>
      </c>
      <c r="E2205">
        <v>423</v>
      </c>
      <c r="F2205">
        <v>492</v>
      </c>
      <c r="G2205">
        <v>23</v>
      </c>
      <c r="H2205">
        <v>17493</v>
      </c>
      <c r="I2205">
        <v>6</v>
      </c>
      <c r="J2205">
        <v>58</v>
      </c>
      <c r="K2205">
        <v>467</v>
      </c>
      <c r="L2205">
        <v>457</v>
      </c>
      <c r="M2205">
        <v>10.875</v>
      </c>
      <c r="N2205">
        <v>0</v>
      </c>
      <c r="O2205">
        <v>62</v>
      </c>
      <c r="P2205" t="s">
        <v>104</v>
      </c>
      <c r="Q2205" t="s">
        <v>123</v>
      </c>
      <c r="R2205">
        <v>10</v>
      </c>
    </row>
    <row r="2206" spans="1:18" x14ac:dyDescent="0.3">
      <c r="A2206">
        <v>11195</v>
      </c>
      <c r="B2206" t="s">
        <v>35</v>
      </c>
      <c r="C2206" t="s">
        <v>14</v>
      </c>
      <c r="D2206">
        <v>589</v>
      </c>
      <c r="E2206">
        <v>289</v>
      </c>
      <c r="F2206">
        <v>334</v>
      </c>
      <c r="G2206">
        <v>0</v>
      </c>
      <c r="H2206">
        <v>12204</v>
      </c>
      <c r="I2206">
        <v>0</v>
      </c>
      <c r="J2206">
        <v>54</v>
      </c>
      <c r="K2206">
        <v>318</v>
      </c>
      <c r="L2206">
        <v>294</v>
      </c>
      <c r="M2206">
        <v>11.8</v>
      </c>
      <c r="N2206">
        <v>2</v>
      </c>
      <c r="O2206">
        <v>79</v>
      </c>
      <c r="P2206" t="s">
        <v>89</v>
      </c>
      <c r="Q2206" t="s">
        <v>120</v>
      </c>
      <c r="R2206">
        <v>10</v>
      </c>
    </row>
    <row r="2207" spans="1:18" x14ac:dyDescent="0.3">
      <c r="A2207">
        <v>5144</v>
      </c>
      <c r="B2207" t="s">
        <v>21</v>
      </c>
      <c r="C2207" t="s">
        <v>14</v>
      </c>
      <c r="D2207">
        <v>1938</v>
      </c>
      <c r="E2207">
        <v>171</v>
      </c>
      <c r="F2207">
        <v>205</v>
      </c>
      <c r="G2207">
        <v>50</v>
      </c>
      <c r="H2207">
        <v>7708</v>
      </c>
      <c r="I2207">
        <v>33</v>
      </c>
      <c r="J2207">
        <v>40</v>
      </c>
      <c r="K2207">
        <v>174</v>
      </c>
      <c r="L2207">
        <v>197</v>
      </c>
      <c r="M2207">
        <v>10.06060606</v>
      </c>
      <c r="N2207">
        <v>1</v>
      </c>
      <c r="O2207">
        <v>0</v>
      </c>
      <c r="P2207" t="s">
        <v>89</v>
      </c>
      <c r="Q2207" t="s">
        <v>120</v>
      </c>
      <c r="R2207">
        <v>15</v>
      </c>
    </row>
    <row r="2208" spans="1:18" x14ac:dyDescent="0.3">
      <c r="A2208">
        <v>37221</v>
      </c>
      <c r="B2208" t="s">
        <v>13</v>
      </c>
      <c r="C2208" t="s">
        <v>14</v>
      </c>
      <c r="D2208">
        <v>775</v>
      </c>
      <c r="E2208">
        <v>236</v>
      </c>
      <c r="F2208">
        <v>363</v>
      </c>
      <c r="G2208">
        <v>0</v>
      </c>
      <c r="H2208">
        <v>15628</v>
      </c>
      <c r="I2208">
        <v>14</v>
      </c>
      <c r="J2208">
        <v>8</v>
      </c>
      <c r="K2208">
        <v>296</v>
      </c>
      <c r="L2208">
        <v>308</v>
      </c>
      <c r="M2208">
        <v>3.9565217389999998</v>
      </c>
      <c r="N2208">
        <v>0</v>
      </c>
      <c r="O2208">
        <v>86</v>
      </c>
      <c r="P2208" t="s">
        <v>102</v>
      </c>
      <c r="Q2208" t="s">
        <v>123</v>
      </c>
      <c r="R2208">
        <v>6</v>
      </c>
    </row>
    <row r="2209" spans="1:18" x14ac:dyDescent="0.3">
      <c r="A2209">
        <v>187959</v>
      </c>
      <c r="B2209" t="s">
        <v>18</v>
      </c>
      <c r="C2209" t="s">
        <v>97</v>
      </c>
      <c r="D2209">
        <v>1024</v>
      </c>
      <c r="E2209">
        <v>360</v>
      </c>
      <c r="F2209">
        <v>429</v>
      </c>
      <c r="G2209">
        <v>11</v>
      </c>
      <c r="H2209">
        <v>15002</v>
      </c>
      <c r="I2209">
        <v>1</v>
      </c>
      <c r="J2209">
        <v>33</v>
      </c>
      <c r="K2209">
        <v>364</v>
      </c>
      <c r="L2209">
        <v>396</v>
      </c>
      <c r="M2209">
        <v>7.5</v>
      </c>
      <c r="N2209">
        <v>0</v>
      </c>
      <c r="O2209">
        <v>0</v>
      </c>
      <c r="P2209" t="s">
        <v>90</v>
      </c>
      <c r="Q2209" t="s">
        <v>121</v>
      </c>
      <c r="R2209">
        <v>10</v>
      </c>
    </row>
    <row r="2210" spans="1:18" x14ac:dyDescent="0.3">
      <c r="A2210">
        <v>95536</v>
      </c>
      <c r="B2210" t="s">
        <v>16</v>
      </c>
      <c r="C2210" t="s">
        <v>17</v>
      </c>
      <c r="D2210">
        <v>886</v>
      </c>
      <c r="E2210">
        <v>482</v>
      </c>
      <c r="F2210">
        <v>433</v>
      </c>
      <c r="G2210">
        <v>3</v>
      </c>
      <c r="H2210">
        <v>13887</v>
      </c>
      <c r="I2210">
        <v>0</v>
      </c>
      <c r="J2210">
        <v>68</v>
      </c>
      <c r="K2210">
        <v>465</v>
      </c>
      <c r="L2210">
        <v>447</v>
      </c>
      <c r="M2210">
        <v>16.666666670000001</v>
      </c>
      <c r="N2210">
        <v>28</v>
      </c>
      <c r="O2210">
        <v>51</v>
      </c>
      <c r="P2210" t="s">
        <v>90</v>
      </c>
      <c r="Q2210" t="s">
        <v>121</v>
      </c>
      <c r="R2210">
        <v>20</v>
      </c>
    </row>
    <row r="2211" spans="1:18" x14ac:dyDescent="0.3">
      <c r="A2211">
        <v>103330</v>
      </c>
      <c r="B2211" t="s">
        <v>37</v>
      </c>
      <c r="C2211" t="s">
        <v>17</v>
      </c>
      <c r="D2211">
        <v>915</v>
      </c>
      <c r="E2211">
        <v>377</v>
      </c>
      <c r="F2211">
        <v>492</v>
      </c>
      <c r="G2211">
        <v>7</v>
      </c>
      <c r="H2211">
        <v>16206</v>
      </c>
      <c r="I2211">
        <v>3</v>
      </c>
      <c r="J2211">
        <v>62</v>
      </c>
      <c r="K2211">
        <v>432</v>
      </c>
      <c r="L2211">
        <v>445</v>
      </c>
      <c r="M2211">
        <v>10.33333333</v>
      </c>
      <c r="N2211">
        <v>0</v>
      </c>
      <c r="O2211">
        <v>52</v>
      </c>
      <c r="P2211" t="s">
        <v>95</v>
      </c>
      <c r="Q2211" t="s">
        <v>121</v>
      </c>
      <c r="R2211">
        <v>50</v>
      </c>
    </row>
    <row r="2212" spans="1:18" x14ac:dyDescent="0.3">
      <c r="A2212">
        <v>174360</v>
      </c>
      <c r="B2212" t="s">
        <v>51</v>
      </c>
      <c r="C2212" t="s">
        <v>17</v>
      </c>
      <c r="D2212">
        <v>1163</v>
      </c>
      <c r="E2212">
        <v>617</v>
      </c>
      <c r="F2212">
        <v>655</v>
      </c>
      <c r="G2212">
        <v>2</v>
      </c>
      <c r="H2212">
        <v>24280</v>
      </c>
      <c r="I2212">
        <v>12</v>
      </c>
      <c r="J2212">
        <v>30</v>
      </c>
      <c r="K2212">
        <v>631</v>
      </c>
      <c r="L2212">
        <v>633</v>
      </c>
      <c r="M2212">
        <v>8.9166666669999994</v>
      </c>
      <c r="N2212">
        <v>0</v>
      </c>
      <c r="O2212">
        <v>43</v>
      </c>
      <c r="P2212" t="s">
        <v>94</v>
      </c>
      <c r="Q2212" t="s">
        <v>122</v>
      </c>
      <c r="R2212">
        <v>11</v>
      </c>
    </row>
    <row r="2213" spans="1:18" x14ac:dyDescent="0.3">
      <c r="A2213">
        <v>173805</v>
      </c>
      <c r="B2213" t="s">
        <v>38</v>
      </c>
      <c r="C2213" t="s">
        <v>17</v>
      </c>
      <c r="D2213">
        <v>2506</v>
      </c>
      <c r="E2213">
        <v>449</v>
      </c>
      <c r="F2213">
        <v>517</v>
      </c>
      <c r="G2213">
        <v>70</v>
      </c>
      <c r="H2213">
        <v>16302</v>
      </c>
      <c r="I2213">
        <v>8</v>
      </c>
      <c r="J2213">
        <v>55</v>
      </c>
      <c r="K2213">
        <v>455</v>
      </c>
      <c r="L2213">
        <v>501</v>
      </c>
      <c r="M2213">
        <v>8.875</v>
      </c>
      <c r="N2213">
        <v>28</v>
      </c>
      <c r="O2213">
        <v>82</v>
      </c>
      <c r="P2213" t="s">
        <v>95</v>
      </c>
      <c r="Q2213" t="s">
        <v>121</v>
      </c>
      <c r="R2213">
        <v>50</v>
      </c>
    </row>
    <row r="2214" spans="1:18" x14ac:dyDescent="0.3">
      <c r="A2214">
        <v>30745</v>
      </c>
      <c r="B2214" t="s">
        <v>40</v>
      </c>
      <c r="C2214" t="s">
        <v>17</v>
      </c>
      <c r="D2214">
        <v>717</v>
      </c>
      <c r="E2214">
        <v>339</v>
      </c>
      <c r="F2214">
        <v>424</v>
      </c>
      <c r="G2214">
        <v>3</v>
      </c>
      <c r="H2214">
        <v>14609</v>
      </c>
      <c r="I2214">
        <v>3</v>
      </c>
      <c r="J2214">
        <v>53</v>
      </c>
      <c r="K2214">
        <v>388</v>
      </c>
      <c r="L2214">
        <v>381</v>
      </c>
      <c r="M2214">
        <v>12.5</v>
      </c>
      <c r="N2214">
        <v>0</v>
      </c>
      <c r="O2214">
        <v>0</v>
      </c>
      <c r="P2214" t="s">
        <v>105</v>
      </c>
      <c r="Q2214" t="s">
        <v>121</v>
      </c>
      <c r="R2214">
        <v>25</v>
      </c>
    </row>
    <row r="2215" spans="1:18" x14ac:dyDescent="0.3">
      <c r="A2215">
        <v>20645</v>
      </c>
      <c r="B2215" t="s">
        <v>18</v>
      </c>
      <c r="C2215" t="s">
        <v>17</v>
      </c>
      <c r="D2215">
        <v>405</v>
      </c>
      <c r="E2215">
        <v>187</v>
      </c>
      <c r="F2215">
        <v>214</v>
      </c>
      <c r="G2215">
        <v>0</v>
      </c>
      <c r="H2215">
        <v>7303</v>
      </c>
      <c r="I2215">
        <v>1</v>
      </c>
      <c r="J2215">
        <v>91</v>
      </c>
      <c r="K2215">
        <v>182</v>
      </c>
      <c r="L2215">
        <v>216</v>
      </c>
      <c r="M2215">
        <v>11.33333333</v>
      </c>
      <c r="N2215">
        <v>0</v>
      </c>
      <c r="O2215">
        <v>0</v>
      </c>
      <c r="P2215" t="s">
        <v>100</v>
      </c>
      <c r="Q2215" t="s">
        <v>125</v>
      </c>
      <c r="R2215">
        <v>10</v>
      </c>
    </row>
    <row r="2216" spans="1:18" x14ac:dyDescent="0.3">
      <c r="A2216">
        <v>27928</v>
      </c>
      <c r="B2216" t="s">
        <v>40</v>
      </c>
      <c r="C2216" t="s">
        <v>14</v>
      </c>
      <c r="D2216">
        <v>1025</v>
      </c>
      <c r="E2216">
        <v>425</v>
      </c>
      <c r="F2216">
        <v>519</v>
      </c>
      <c r="G2216">
        <v>4</v>
      </c>
      <c r="H2216">
        <v>17688</v>
      </c>
      <c r="I2216">
        <v>1</v>
      </c>
      <c r="J2216">
        <v>58</v>
      </c>
      <c r="K2216">
        <v>493</v>
      </c>
      <c r="L2216">
        <v>470</v>
      </c>
      <c r="M2216">
        <v>13</v>
      </c>
      <c r="N2216">
        <v>1</v>
      </c>
      <c r="O2216">
        <v>79</v>
      </c>
      <c r="P2216" t="s">
        <v>95</v>
      </c>
      <c r="Q2216" t="s">
        <v>121</v>
      </c>
      <c r="R2216">
        <v>12</v>
      </c>
    </row>
    <row r="2217" spans="1:18" x14ac:dyDescent="0.3">
      <c r="A2217">
        <v>80866</v>
      </c>
      <c r="B2217" t="s">
        <v>36</v>
      </c>
      <c r="C2217" t="s">
        <v>17</v>
      </c>
      <c r="D2217">
        <v>438</v>
      </c>
      <c r="E2217">
        <v>342</v>
      </c>
      <c r="F2217">
        <v>373</v>
      </c>
      <c r="G2217">
        <v>0</v>
      </c>
      <c r="H2217">
        <v>11227</v>
      </c>
      <c r="I2217">
        <v>0</v>
      </c>
      <c r="J2217">
        <v>81</v>
      </c>
      <c r="K2217">
        <v>360</v>
      </c>
      <c r="L2217">
        <v>339</v>
      </c>
      <c r="M2217">
        <v>4.5454545460000002</v>
      </c>
      <c r="N2217">
        <v>0</v>
      </c>
      <c r="O2217">
        <v>70</v>
      </c>
      <c r="P2217" t="s">
        <v>92</v>
      </c>
      <c r="Q2217" t="s">
        <v>125</v>
      </c>
      <c r="R2217">
        <v>4</v>
      </c>
    </row>
    <row r="2218" spans="1:18" x14ac:dyDescent="0.3">
      <c r="A2218">
        <v>55408</v>
      </c>
      <c r="B2218" t="s">
        <v>63</v>
      </c>
      <c r="C2218" t="s">
        <v>14</v>
      </c>
      <c r="D2218">
        <v>1449</v>
      </c>
      <c r="E2218">
        <v>735</v>
      </c>
      <c r="F2218">
        <v>791</v>
      </c>
      <c r="G2218">
        <v>28</v>
      </c>
      <c r="H2218">
        <v>29612</v>
      </c>
      <c r="I2218">
        <v>0</v>
      </c>
      <c r="J2218">
        <v>74</v>
      </c>
      <c r="K2218">
        <v>783</v>
      </c>
      <c r="L2218">
        <v>720</v>
      </c>
      <c r="M2218">
        <v>5.25</v>
      </c>
      <c r="N2218">
        <v>28</v>
      </c>
      <c r="O2218">
        <v>51</v>
      </c>
      <c r="P2218" t="s">
        <v>95</v>
      </c>
      <c r="Q2218" t="s">
        <v>121</v>
      </c>
      <c r="R2218">
        <v>4</v>
      </c>
    </row>
    <row r="2219" spans="1:18" x14ac:dyDescent="0.3">
      <c r="A2219">
        <v>54674</v>
      </c>
      <c r="B2219" t="s">
        <v>63</v>
      </c>
      <c r="C2219" t="s">
        <v>14</v>
      </c>
      <c r="D2219">
        <v>440</v>
      </c>
      <c r="E2219">
        <v>270</v>
      </c>
      <c r="F2219">
        <v>364</v>
      </c>
      <c r="G2219">
        <v>0</v>
      </c>
      <c r="H2219">
        <v>11109</v>
      </c>
      <c r="I2219">
        <v>0</v>
      </c>
      <c r="J2219">
        <v>75</v>
      </c>
      <c r="K2219">
        <v>288</v>
      </c>
      <c r="L2219">
        <v>315</v>
      </c>
      <c r="M2219">
        <v>4.7058823529999998</v>
      </c>
      <c r="N2219">
        <v>1</v>
      </c>
      <c r="O2219">
        <v>75</v>
      </c>
      <c r="P2219" t="s">
        <v>90</v>
      </c>
      <c r="Q2219" t="s">
        <v>121</v>
      </c>
      <c r="R2219">
        <v>5</v>
      </c>
    </row>
    <row r="2220" spans="1:18" x14ac:dyDescent="0.3">
      <c r="A2220">
        <v>185287</v>
      </c>
      <c r="B2220" t="s">
        <v>22</v>
      </c>
      <c r="C2220" t="s">
        <v>17</v>
      </c>
      <c r="D2220">
        <v>1812</v>
      </c>
      <c r="E2220">
        <v>415</v>
      </c>
      <c r="F2220">
        <v>464</v>
      </c>
      <c r="G2220">
        <v>19</v>
      </c>
      <c r="H2220">
        <v>16451</v>
      </c>
      <c r="I2220">
        <v>7</v>
      </c>
      <c r="J2220">
        <v>52</v>
      </c>
      <c r="K2220">
        <v>452</v>
      </c>
      <c r="L2220">
        <v>435</v>
      </c>
      <c r="M2220">
        <v>4.615384615</v>
      </c>
      <c r="N2220">
        <v>2</v>
      </c>
      <c r="O2220">
        <v>34</v>
      </c>
      <c r="P2220" t="s">
        <v>91</v>
      </c>
      <c r="Q2220" t="s">
        <v>122</v>
      </c>
      <c r="R2220">
        <v>5</v>
      </c>
    </row>
    <row r="2221" spans="1:18" x14ac:dyDescent="0.3">
      <c r="A2221">
        <v>178009</v>
      </c>
      <c r="B2221" t="s">
        <v>51</v>
      </c>
      <c r="C2221" t="s">
        <v>14</v>
      </c>
      <c r="D2221">
        <v>779</v>
      </c>
      <c r="E2221">
        <v>215</v>
      </c>
      <c r="F2221">
        <v>262</v>
      </c>
      <c r="G2221">
        <v>1</v>
      </c>
      <c r="H2221">
        <v>9279</v>
      </c>
      <c r="I2221">
        <v>4</v>
      </c>
      <c r="J2221">
        <v>25</v>
      </c>
      <c r="K2221">
        <v>223</v>
      </c>
      <c r="L2221">
        <v>249</v>
      </c>
      <c r="M2221">
        <v>4.0370370370000002</v>
      </c>
      <c r="N2221">
        <v>1</v>
      </c>
      <c r="O2221">
        <v>79</v>
      </c>
      <c r="P2221" t="s">
        <v>92</v>
      </c>
      <c r="Q2221" t="s">
        <v>125</v>
      </c>
      <c r="R2221">
        <v>5</v>
      </c>
    </row>
    <row r="2222" spans="1:18" x14ac:dyDescent="0.3">
      <c r="A2222">
        <v>143069</v>
      </c>
      <c r="B2222" t="s">
        <v>22</v>
      </c>
      <c r="C2222" t="s">
        <v>14</v>
      </c>
      <c r="D2222">
        <v>3431</v>
      </c>
      <c r="E2222">
        <v>549</v>
      </c>
      <c r="F2222">
        <v>664</v>
      </c>
      <c r="G2222">
        <v>86</v>
      </c>
      <c r="H2222">
        <v>20683</v>
      </c>
      <c r="I2222">
        <v>20</v>
      </c>
      <c r="J2222">
        <v>51</v>
      </c>
      <c r="K2222">
        <v>626</v>
      </c>
      <c r="L2222">
        <v>610</v>
      </c>
      <c r="M2222">
        <v>15.2</v>
      </c>
      <c r="N2222">
        <v>1</v>
      </c>
      <c r="O2222">
        <v>71</v>
      </c>
      <c r="P2222" t="s">
        <v>102</v>
      </c>
      <c r="Q2222" t="s">
        <v>123</v>
      </c>
      <c r="R2222">
        <v>20</v>
      </c>
    </row>
    <row r="2223" spans="1:18" x14ac:dyDescent="0.3">
      <c r="A2223">
        <v>28874</v>
      </c>
      <c r="B2223" t="s">
        <v>40</v>
      </c>
      <c r="C2223" t="s">
        <v>14</v>
      </c>
      <c r="D2223">
        <v>928</v>
      </c>
      <c r="E2223">
        <v>243</v>
      </c>
      <c r="F2223">
        <v>472</v>
      </c>
      <c r="G2223">
        <v>18</v>
      </c>
      <c r="H2223">
        <v>17216</v>
      </c>
      <c r="I2223">
        <v>11</v>
      </c>
      <c r="J2223">
        <v>68</v>
      </c>
      <c r="K2223">
        <v>310</v>
      </c>
      <c r="L2223">
        <v>396</v>
      </c>
      <c r="M2223">
        <v>17.5</v>
      </c>
      <c r="N2223">
        <v>2</v>
      </c>
      <c r="O2223">
        <v>61</v>
      </c>
      <c r="P2223" t="s">
        <v>90</v>
      </c>
      <c r="Q2223" t="s">
        <v>121</v>
      </c>
      <c r="R2223">
        <v>21</v>
      </c>
    </row>
    <row r="2224" spans="1:18" x14ac:dyDescent="0.3">
      <c r="A2224">
        <v>144110</v>
      </c>
      <c r="B2224" t="s">
        <v>22</v>
      </c>
      <c r="C2224" t="s">
        <v>17</v>
      </c>
      <c r="D2224">
        <v>5882</v>
      </c>
      <c r="E2224">
        <v>533</v>
      </c>
      <c r="F2224">
        <v>657</v>
      </c>
      <c r="G2224">
        <v>98</v>
      </c>
      <c r="H2224">
        <v>31652</v>
      </c>
      <c r="I2224">
        <v>40</v>
      </c>
      <c r="J2224">
        <v>23</v>
      </c>
      <c r="K2224">
        <v>596</v>
      </c>
      <c r="L2224">
        <v>623</v>
      </c>
      <c r="M2224">
        <v>9.7777777780000008</v>
      </c>
      <c r="N2224">
        <v>0</v>
      </c>
      <c r="O2224">
        <v>62</v>
      </c>
      <c r="P2224" t="s">
        <v>96</v>
      </c>
      <c r="Q2224" t="s">
        <v>123</v>
      </c>
      <c r="R2224">
        <v>15</v>
      </c>
    </row>
    <row r="2225" spans="1:18" x14ac:dyDescent="0.3">
      <c r="A2225">
        <v>77116</v>
      </c>
      <c r="B2225" t="s">
        <v>36</v>
      </c>
      <c r="C2225" t="s">
        <v>17</v>
      </c>
      <c r="D2225">
        <v>660</v>
      </c>
      <c r="E2225">
        <v>308</v>
      </c>
      <c r="F2225">
        <v>370</v>
      </c>
      <c r="G2225">
        <v>1</v>
      </c>
      <c r="H2225">
        <v>11996</v>
      </c>
      <c r="I2225">
        <v>2</v>
      </c>
      <c r="J2225">
        <v>90</v>
      </c>
      <c r="K2225">
        <v>326</v>
      </c>
      <c r="L2225">
        <v>351</v>
      </c>
      <c r="M2225">
        <v>9.1111111109999996</v>
      </c>
      <c r="N2225">
        <v>0</v>
      </c>
      <c r="O2225">
        <v>36</v>
      </c>
      <c r="P2225" t="s">
        <v>92</v>
      </c>
      <c r="Q2225" t="s">
        <v>125</v>
      </c>
      <c r="R2225">
        <v>10</v>
      </c>
    </row>
    <row r="2226" spans="1:18" x14ac:dyDescent="0.3">
      <c r="A2226">
        <v>3553</v>
      </c>
      <c r="B2226" t="s">
        <v>41</v>
      </c>
      <c r="C2226" t="s">
        <v>14</v>
      </c>
      <c r="D2226">
        <v>732</v>
      </c>
      <c r="E2226">
        <v>411</v>
      </c>
      <c r="F2226">
        <v>445</v>
      </c>
      <c r="G2226">
        <v>0</v>
      </c>
      <c r="H2226">
        <v>13863</v>
      </c>
      <c r="I2226">
        <v>3</v>
      </c>
      <c r="J2226">
        <v>33</v>
      </c>
      <c r="K2226">
        <v>425</v>
      </c>
      <c r="L2226">
        <v>434</v>
      </c>
      <c r="M2226">
        <v>16.285714290000001</v>
      </c>
      <c r="N2226">
        <v>1</v>
      </c>
      <c r="O2226">
        <v>81</v>
      </c>
      <c r="P2226" t="s">
        <v>91</v>
      </c>
      <c r="Q2226" t="s">
        <v>122</v>
      </c>
      <c r="R2226">
        <v>20</v>
      </c>
    </row>
    <row r="2227" spans="1:18" x14ac:dyDescent="0.3">
      <c r="A2227">
        <v>60265</v>
      </c>
      <c r="B2227" t="s">
        <v>34</v>
      </c>
      <c r="C2227" t="s">
        <v>17</v>
      </c>
      <c r="D2227">
        <v>225</v>
      </c>
      <c r="E2227">
        <v>191</v>
      </c>
      <c r="F2227">
        <v>226</v>
      </c>
      <c r="G2227">
        <v>0</v>
      </c>
      <c r="H2227">
        <v>7426</v>
      </c>
      <c r="I2227">
        <v>0</v>
      </c>
      <c r="J2227">
        <v>79</v>
      </c>
      <c r="K2227">
        <v>198</v>
      </c>
      <c r="L2227">
        <v>185</v>
      </c>
      <c r="M2227">
        <v>3.15</v>
      </c>
      <c r="N2227">
        <v>0</v>
      </c>
      <c r="O2227">
        <v>59</v>
      </c>
      <c r="P2227" t="s">
        <v>98</v>
      </c>
      <c r="Q2227" t="s">
        <v>120</v>
      </c>
      <c r="R2227">
        <v>5</v>
      </c>
    </row>
    <row r="2228" spans="1:18" x14ac:dyDescent="0.3">
      <c r="A2228">
        <v>74552</v>
      </c>
      <c r="B2228" t="s">
        <v>30</v>
      </c>
      <c r="C2228" t="s">
        <v>17</v>
      </c>
      <c r="D2228">
        <v>376</v>
      </c>
      <c r="E2228">
        <v>253</v>
      </c>
      <c r="F2228">
        <v>321</v>
      </c>
      <c r="G2228">
        <v>0</v>
      </c>
      <c r="H2228">
        <v>10637</v>
      </c>
      <c r="I2228">
        <v>1</v>
      </c>
      <c r="J2228">
        <v>89</v>
      </c>
      <c r="K2228">
        <v>304</v>
      </c>
      <c r="L2228">
        <v>281</v>
      </c>
      <c r="M2228">
        <v>4.5555555559999998</v>
      </c>
      <c r="N2228">
        <v>0</v>
      </c>
      <c r="O2228">
        <v>0</v>
      </c>
      <c r="P2228" t="s">
        <v>90</v>
      </c>
      <c r="Q2228" t="s">
        <v>121</v>
      </c>
      <c r="R2228">
        <v>3</v>
      </c>
    </row>
    <row r="2229" spans="1:18" x14ac:dyDescent="0.3">
      <c r="A2229">
        <v>29215</v>
      </c>
      <c r="B2229" t="s">
        <v>40</v>
      </c>
      <c r="C2229" t="s">
        <v>17</v>
      </c>
      <c r="D2229">
        <v>920</v>
      </c>
      <c r="E2229">
        <v>323</v>
      </c>
      <c r="F2229">
        <v>449</v>
      </c>
      <c r="G2229">
        <v>9</v>
      </c>
      <c r="H2229">
        <v>15305</v>
      </c>
      <c r="I2229">
        <v>1</v>
      </c>
      <c r="J2229">
        <v>65</v>
      </c>
      <c r="K2229">
        <v>375</v>
      </c>
      <c r="L2229">
        <v>404</v>
      </c>
      <c r="M2229">
        <v>17.375</v>
      </c>
      <c r="N2229">
        <v>0</v>
      </c>
      <c r="O2229">
        <v>77</v>
      </c>
      <c r="P2229" t="s">
        <v>93</v>
      </c>
      <c r="Q2229" t="s">
        <v>120</v>
      </c>
      <c r="R2229">
        <v>38</v>
      </c>
    </row>
    <row r="2230" spans="1:18" x14ac:dyDescent="0.3">
      <c r="A2230">
        <v>3504</v>
      </c>
      <c r="B2230" t="s">
        <v>51</v>
      </c>
      <c r="C2230" t="s">
        <v>17</v>
      </c>
      <c r="D2230">
        <v>700</v>
      </c>
      <c r="E2230">
        <v>360</v>
      </c>
      <c r="F2230">
        <v>424</v>
      </c>
      <c r="G2230">
        <v>0</v>
      </c>
      <c r="H2230">
        <v>13620</v>
      </c>
      <c r="I2230">
        <v>4</v>
      </c>
      <c r="J2230">
        <v>54</v>
      </c>
      <c r="K2230">
        <v>390</v>
      </c>
      <c r="L2230">
        <v>394</v>
      </c>
      <c r="M2230">
        <v>15.777777779999999</v>
      </c>
      <c r="N2230">
        <v>0</v>
      </c>
      <c r="O2230">
        <v>78</v>
      </c>
      <c r="P2230" t="s">
        <v>91</v>
      </c>
      <c r="Q2230" t="s">
        <v>122</v>
      </c>
      <c r="R2230">
        <v>17</v>
      </c>
    </row>
    <row r="2231" spans="1:18" x14ac:dyDescent="0.3">
      <c r="A2231">
        <v>65114</v>
      </c>
      <c r="B2231" t="s">
        <v>30</v>
      </c>
      <c r="C2231" t="s">
        <v>14</v>
      </c>
      <c r="D2231">
        <v>764</v>
      </c>
      <c r="E2231">
        <v>221</v>
      </c>
      <c r="F2231">
        <v>458</v>
      </c>
      <c r="G2231">
        <v>1</v>
      </c>
      <c r="H2231">
        <v>16824</v>
      </c>
      <c r="I2231">
        <v>3</v>
      </c>
      <c r="J2231">
        <v>74</v>
      </c>
      <c r="K2231">
        <v>385</v>
      </c>
      <c r="L2231">
        <v>305</v>
      </c>
      <c r="M2231">
        <v>3.9666666670000001</v>
      </c>
      <c r="N2231">
        <v>2</v>
      </c>
      <c r="O2231">
        <v>0</v>
      </c>
      <c r="P2231" t="s">
        <v>90</v>
      </c>
      <c r="Q2231" t="s">
        <v>121</v>
      </c>
      <c r="R2231">
        <v>3</v>
      </c>
    </row>
    <row r="2232" spans="1:18" x14ac:dyDescent="0.3">
      <c r="A2232">
        <v>105823</v>
      </c>
      <c r="B2232" t="s">
        <v>28</v>
      </c>
      <c r="C2232" t="s">
        <v>14</v>
      </c>
      <c r="D2232">
        <v>738</v>
      </c>
      <c r="E2232">
        <v>458</v>
      </c>
      <c r="F2232">
        <v>503</v>
      </c>
      <c r="G2232">
        <v>0</v>
      </c>
      <c r="H2232">
        <v>17494</v>
      </c>
      <c r="I2232">
        <v>1</v>
      </c>
      <c r="J2232">
        <v>60</v>
      </c>
      <c r="K2232">
        <v>509</v>
      </c>
      <c r="L2232">
        <v>479</v>
      </c>
      <c r="M2232">
        <v>6.5</v>
      </c>
      <c r="N2232">
        <v>1</v>
      </c>
      <c r="O2232">
        <v>51</v>
      </c>
      <c r="P2232" t="s">
        <v>94</v>
      </c>
      <c r="Q2232" t="s">
        <v>122</v>
      </c>
      <c r="R2232">
        <v>25</v>
      </c>
    </row>
    <row r="2233" spans="1:18" x14ac:dyDescent="0.3">
      <c r="A2233">
        <v>26410</v>
      </c>
      <c r="B2233" t="s">
        <v>40</v>
      </c>
      <c r="C2233" t="s">
        <v>17</v>
      </c>
      <c r="D2233">
        <v>821</v>
      </c>
      <c r="E2233">
        <v>361</v>
      </c>
      <c r="F2233">
        <v>442</v>
      </c>
      <c r="G2233">
        <v>0</v>
      </c>
      <c r="H2233">
        <v>16822</v>
      </c>
      <c r="I2233">
        <v>9</v>
      </c>
      <c r="J2233">
        <v>36</v>
      </c>
      <c r="K2233">
        <v>413</v>
      </c>
      <c r="L2233">
        <v>407</v>
      </c>
      <c r="M2233">
        <v>20.333333329999999</v>
      </c>
      <c r="N2233">
        <v>28</v>
      </c>
      <c r="O2233">
        <v>75</v>
      </c>
      <c r="P2233" t="s">
        <v>94</v>
      </c>
      <c r="Q2233" t="s">
        <v>122</v>
      </c>
      <c r="R2233">
        <v>28</v>
      </c>
    </row>
    <row r="2234" spans="1:18" x14ac:dyDescent="0.3">
      <c r="A2234">
        <v>24080</v>
      </c>
      <c r="B2234" t="s">
        <v>47</v>
      </c>
      <c r="C2234" t="s">
        <v>14</v>
      </c>
      <c r="D2234">
        <v>475</v>
      </c>
      <c r="E2234">
        <v>285</v>
      </c>
      <c r="F2234">
        <v>301</v>
      </c>
      <c r="G2234">
        <v>1</v>
      </c>
      <c r="H2234">
        <v>9446</v>
      </c>
      <c r="I2234">
        <v>0</v>
      </c>
      <c r="J2234">
        <v>86</v>
      </c>
      <c r="K2234">
        <v>302</v>
      </c>
      <c r="L2234">
        <v>275</v>
      </c>
      <c r="M2234">
        <v>25</v>
      </c>
      <c r="N2234">
        <v>0</v>
      </c>
      <c r="O2234">
        <v>52</v>
      </c>
      <c r="P2234" t="s">
        <v>92</v>
      </c>
      <c r="Q2234" t="s">
        <v>125</v>
      </c>
      <c r="R2234">
        <v>25</v>
      </c>
    </row>
    <row r="2235" spans="1:18" x14ac:dyDescent="0.3">
      <c r="A2235">
        <v>159696</v>
      </c>
      <c r="B2235" t="s">
        <v>22</v>
      </c>
      <c r="C2235" t="s">
        <v>17</v>
      </c>
      <c r="D2235">
        <v>1392</v>
      </c>
      <c r="E2235">
        <v>343</v>
      </c>
      <c r="F2235">
        <v>516</v>
      </c>
      <c r="G2235">
        <v>16</v>
      </c>
      <c r="H2235">
        <v>19194</v>
      </c>
      <c r="I2235">
        <v>14</v>
      </c>
      <c r="J2235">
        <v>72</v>
      </c>
      <c r="K2235">
        <v>381</v>
      </c>
      <c r="L2235">
        <v>484</v>
      </c>
      <c r="M2235">
        <v>15</v>
      </c>
      <c r="N2235">
        <v>28</v>
      </c>
      <c r="O2235">
        <v>43</v>
      </c>
      <c r="P2235" t="s">
        <v>92</v>
      </c>
      <c r="Q2235" t="s">
        <v>125</v>
      </c>
      <c r="R2235">
        <v>15</v>
      </c>
    </row>
    <row r="2236" spans="1:18" x14ac:dyDescent="0.3">
      <c r="A2236">
        <v>24644</v>
      </c>
      <c r="B2236" t="s">
        <v>39</v>
      </c>
      <c r="C2236" t="s">
        <v>17</v>
      </c>
      <c r="D2236">
        <v>866</v>
      </c>
      <c r="E2236">
        <v>399</v>
      </c>
      <c r="F2236">
        <v>475</v>
      </c>
      <c r="G2236">
        <v>2</v>
      </c>
      <c r="H2236">
        <v>10550</v>
      </c>
      <c r="I2236">
        <v>0</v>
      </c>
      <c r="J2236">
        <v>77</v>
      </c>
      <c r="K2236">
        <v>426</v>
      </c>
      <c r="L2236">
        <v>446</v>
      </c>
      <c r="M2236">
        <v>8.1666666669999994</v>
      </c>
      <c r="N2236">
        <v>28</v>
      </c>
      <c r="O2236">
        <v>45</v>
      </c>
      <c r="P2236" t="s">
        <v>90</v>
      </c>
      <c r="Q2236" t="s">
        <v>121</v>
      </c>
      <c r="R2236">
        <v>25</v>
      </c>
    </row>
    <row r="2237" spans="1:18" x14ac:dyDescent="0.3">
      <c r="A2237">
        <v>6457</v>
      </c>
      <c r="B2237" t="s">
        <v>22</v>
      </c>
      <c r="C2237" t="s">
        <v>17</v>
      </c>
      <c r="D2237">
        <v>956</v>
      </c>
      <c r="E2237">
        <v>205</v>
      </c>
      <c r="F2237">
        <v>325</v>
      </c>
      <c r="G2237">
        <v>6</v>
      </c>
      <c r="H2237">
        <v>13234</v>
      </c>
      <c r="I2237">
        <v>8</v>
      </c>
      <c r="J2237">
        <v>34</v>
      </c>
      <c r="K2237">
        <v>272</v>
      </c>
      <c r="L2237">
        <v>272</v>
      </c>
      <c r="M2237">
        <v>6.085714286</v>
      </c>
      <c r="N2237">
        <v>2</v>
      </c>
      <c r="O2237">
        <v>0</v>
      </c>
      <c r="P2237" t="s">
        <v>90</v>
      </c>
      <c r="Q2237" t="s">
        <v>121</v>
      </c>
      <c r="R2237">
        <v>15</v>
      </c>
    </row>
    <row r="2238" spans="1:18" x14ac:dyDescent="0.3">
      <c r="A2238">
        <v>168317</v>
      </c>
      <c r="B2238" t="s">
        <v>22</v>
      </c>
      <c r="C2238" t="s">
        <v>31</v>
      </c>
      <c r="D2238">
        <v>2341</v>
      </c>
      <c r="E2238">
        <v>311</v>
      </c>
      <c r="F2238">
        <v>502</v>
      </c>
      <c r="G2238">
        <v>70</v>
      </c>
      <c r="H2238">
        <v>13577</v>
      </c>
      <c r="I2238">
        <v>12</v>
      </c>
      <c r="J2238">
        <v>50</v>
      </c>
      <c r="K2238">
        <v>469</v>
      </c>
      <c r="L2238">
        <v>427</v>
      </c>
      <c r="M2238">
        <v>8</v>
      </c>
      <c r="N2238">
        <v>0</v>
      </c>
      <c r="O2238">
        <v>0</v>
      </c>
      <c r="P2238" t="s">
        <v>96</v>
      </c>
      <c r="Q2238" t="s">
        <v>123</v>
      </c>
      <c r="R2238">
        <v>13</v>
      </c>
    </row>
    <row r="2239" spans="1:18" x14ac:dyDescent="0.3">
      <c r="A2239">
        <v>159553</v>
      </c>
      <c r="B2239" t="s">
        <v>41</v>
      </c>
      <c r="C2239" t="s">
        <v>14</v>
      </c>
      <c r="D2239">
        <v>1009</v>
      </c>
      <c r="E2239">
        <v>557</v>
      </c>
      <c r="F2239">
        <v>619</v>
      </c>
      <c r="G2239">
        <v>4</v>
      </c>
      <c r="H2239">
        <v>17660</v>
      </c>
      <c r="I2239">
        <v>1</v>
      </c>
      <c r="J2239">
        <v>44</v>
      </c>
      <c r="K2239">
        <v>562</v>
      </c>
      <c r="L2239">
        <v>615</v>
      </c>
      <c r="M2239">
        <v>5.3333333329999997</v>
      </c>
      <c r="N2239">
        <v>1</v>
      </c>
      <c r="O2239">
        <v>61</v>
      </c>
      <c r="P2239" t="s">
        <v>92</v>
      </c>
      <c r="Q2239" t="s">
        <v>125</v>
      </c>
      <c r="R2239">
        <v>7</v>
      </c>
    </row>
    <row r="2240" spans="1:18" x14ac:dyDescent="0.3">
      <c r="A2240">
        <v>56049</v>
      </c>
      <c r="B2240" t="s">
        <v>63</v>
      </c>
      <c r="C2240" t="s">
        <v>17</v>
      </c>
      <c r="D2240">
        <v>398</v>
      </c>
      <c r="E2240">
        <v>243</v>
      </c>
      <c r="F2240">
        <v>309</v>
      </c>
      <c r="G2240">
        <v>0</v>
      </c>
      <c r="H2240">
        <v>9897</v>
      </c>
      <c r="I2240">
        <v>1</v>
      </c>
      <c r="J2240">
        <v>81</v>
      </c>
      <c r="K2240">
        <v>277</v>
      </c>
      <c r="L2240">
        <v>270</v>
      </c>
      <c r="M2240">
        <v>9.5</v>
      </c>
      <c r="N2240">
        <v>0</v>
      </c>
      <c r="O2240">
        <v>70</v>
      </c>
      <c r="P2240" t="s">
        <v>92</v>
      </c>
      <c r="Q2240" t="s">
        <v>125</v>
      </c>
      <c r="R2240">
        <v>14</v>
      </c>
    </row>
    <row r="2241" spans="1:18" x14ac:dyDescent="0.3">
      <c r="A2241">
        <v>63865</v>
      </c>
      <c r="B2241" t="s">
        <v>34</v>
      </c>
      <c r="C2241" t="s">
        <v>14</v>
      </c>
      <c r="D2241">
        <v>448</v>
      </c>
      <c r="E2241">
        <v>239</v>
      </c>
      <c r="F2241">
        <v>320</v>
      </c>
      <c r="G2241">
        <v>0</v>
      </c>
      <c r="H2241">
        <v>11284</v>
      </c>
      <c r="I2241">
        <v>0</v>
      </c>
      <c r="J2241">
        <v>80</v>
      </c>
      <c r="K2241">
        <v>291</v>
      </c>
      <c r="L2241">
        <v>274</v>
      </c>
      <c r="M2241">
        <v>5.5789473679999997</v>
      </c>
      <c r="N2241">
        <v>1</v>
      </c>
      <c r="O2241">
        <v>62</v>
      </c>
      <c r="P2241" t="s">
        <v>90</v>
      </c>
      <c r="Q2241" t="s">
        <v>121</v>
      </c>
      <c r="R2241">
        <v>12</v>
      </c>
    </row>
    <row r="2242" spans="1:18" x14ac:dyDescent="0.3">
      <c r="A2242">
        <v>62084</v>
      </c>
      <c r="B2242" t="s">
        <v>34</v>
      </c>
      <c r="C2242" t="s">
        <v>14</v>
      </c>
      <c r="D2242">
        <v>522</v>
      </c>
      <c r="E2242">
        <v>280</v>
      </c>
      <c r="F2242">
        <v>334</v>
      </c>
      <c r="G2242">
        <v>1</v>
      </c>
      <c r="H2242">
        <v>10311</v>
      </c>
      <c r="I2242">
        <v>1</v>
      </c>
      <c r="J2242">
        <v>64</v>
      </c>
      <c r="K2242">
        <v>293</v>
      </c>
      <c r="L2242">
        <v>323</v>
      </c>
      <c r="M2242">
        <v>13.41666667</v>
      </c>
      <c r="N2242">
        <v>1</v>
      </c>
      <c r="O2242">
        <v>0</v>
      </c>
      <c r="P2242" t="s">
        <v>92</v>
      </c>
      <c r="Q2242" t="s">
        <v>125</v>
      </c>
      <c r="R2242">
        <v>20</v>
      </c>
    </row>
    <row r="2243" spans="1:18" x14ac:dyDescent="0.3">
      <c r="A2243">
        <v>165719</v>
      </c>
      <c r="B2243" t="s">
        <v>22</v>
      </c>
      <c r="C2243" t="s">
        <v>17</v>
      </c>
      <c r="D2243">
        <v>3567</v>
      </c>
      <c r="E2243">
        <v>639</v>
      </c>
      <c r="F2243">
        <v>832</v>
      </c>
      <c r="G2243">
        <v>88</v>
      </c>
      <c r="H2243">
        <v>35491</v>
      </c>
      <c r="I2243">
        <v>6</v>
      </c>
      <c r="J2243">
        <v>46</v>
      </c>
      <c r="K2243">
        <v>739</v>
      </c>
      <c r="L2243">
        <v>710</v>
      </c>
      <c r="M2243">
        <v>3.411764706</v>
      </c>
      <c r="N2243">
        <v>0</v>
      </c>
      <c r="O2243">
        <v>48</v>
      </c>
      <c r="P2243" t="s">
        <v>93</v>
      </c>
      <c r="Q2243" t="s">
        <v>120</v>
      </c>
      <c r="R2243">
        <v>4</v>
      </c>
    </row>
    <row r="2244" spans="1:18" x14ac:dyDescent="0.3">
      <c r="A2244">
        <v>171950</v>
      </c>
      <c r="B2244" t="s">
        <v>22</v>
      </c>
      <c r="C2244" t="s">
        <v>17</v>
      </c>
      <c r="D2244">
        <v>1444</v>
      </c>
      <c r="E2244">
        <v>439</v>
      </c>
      <c r="F2244">
        <v>485</v>
      </c>
      <c r="G2244">
        <v>10</v>
      </c>
      <c r="H2244">
        <v>16815</v>
      </c>
      <c r="I2244">
        <v>8</v>
      </c>
      <c r="J2244">
        <v>60</v>
      </c>
      <c r="K2244">
        <v>441</v>
      </c>
      <c r="L2244">
        <v>475</v>
      </c>
      <c r="M2244">
        <v>6.8</v>
      </c>
      <c r="N2244">
        <v>0</v>
      </c>
      <c r="O2244">
        <v>67</v>
      </c>
      <c r="P2244" t="s">
        <v>91</v>
      </c>
      <c r="Q2244" t="s">
        <v>122</v>
      </c>
      <c r="R2244">
        <v>10</v>
      </c>
    </row>
    <row r="2245" spans="1:18" x14ac:dyDescent="0.3">
      <c r="A2245">
        <v>118367</v>
      </c>
      <c r="B2245" t="s">
        <v>21</v>
      </c>
      <c r="C2245" t="s">
        <v>97</v>
      </c>
      <c r="D2245">
        <v>462</v>
      </c>
      <c r="E2245">
        <v>214</v>
      </c>
      <c r="F2245">
        <v>311</v>
      </c>
      <c r="G2245">
        <v>0</v>
      </c>
      <c r="H2245">
        <v>10650</v>
      </c>
      <c r="I2245">
        <v>2</v>
      </c>
      <c r="J2245">
        <v>76</v>
      </c>
      <c r="K2245">
        <v>266</v>
      </c>
      <c r="L2245">
        <v>274</v>
      </c>
      <c r="M2245">
        <v>10</v>
      </c>
      <c r="N2245">
        <v>1</v>
      </c>
      <c r="O2245">
        <v>60</v>
      </c>
      <c r="P2245" t="s">
        <v>92</v>
      </c>
      <c r="Q2245" t="s">
        <v>125</v>
      </c>
      <c r="R2245">
        <v>19</v>
      </c>
    </row>
    <row r="2246" spans="1:18" x14ac:dyDescent="0.3">
      <c r="A2246">
        <v>41187</v>
      </c>
      <c r="B2246" t="s">
        <v>13</v>
      </c>
      <c r="C2246" t="s">
        <v>14</v>
      </c>
      <c r="D2246">
        <v>514</v>
      </c>
      <c r="E2246">
        <v>222</v>
      </c>
      <c r="F2246">
        <v>298</v>
      </c>
      <c r="G2246">
        <v>1</v>
      </c>
      <c r="H2246">
        <v>11184</v>
      </c>
      <c r="I2246">
        <v>9</v>
      </c>
      <c r="J2246">
        <v>53</v>
      </c>
      <c r="K2246">
        <v>258</v>
      </c>
      <c r="L2246">
        <v>268</v>
      </c>
      <c r="M2246">
        <v>15</v>
      </c>
      <c r="N2246">
        <v>0</v>
      </c>
      <c r="O2246">
        <v>0</v>
      </c>
      <c r="P2246" t="s">
        <v>103</v>
      </c>
      <c r="Q2246" t="s">
        <v>123</v>
      </c>
      <c r="R2246">
        <v>15</v>
      </c>
    </row>
    <row r="2247" spans="1:18" x14ac:dyDescent="0.3">
      <c r="A2247">
        <v>132304</v>
      </c>
      <c r="B2247" t="s">
        <v>49</v>
      </c>
      <c r="C2247" t="s">
        <v>17</v>
      </c>
      <c r="D2247">
        <v>774</v>
      </c>
      <c r="E2247">
        <v>360</v>
      </c>
      <c r="F2247">
        <v>396</v>
      </c>
      <c r="G2247">
        <v>1</v>
      </c>
      <c r="H2247">
        <v>16493</v>
      </c>
      <c r="I2247">
        <v>0</v>
      </c>
      <c r="J2247">
        <v>36</v>
      </c>
      <c r="K2247">
        <v>367</v>
      </c>
      <c r="L2247">
        <v>392</v>
      </c>
      <c r="M2247">
        <v>5.8888888890000004</v>
      </c>
      <c r="N2247">
        <v>0</v>
      </c>
      <c r="O2247">
        <v>77</v>
      </c>
      <c r="P2247" t="s">
        <v>95</v>
      </c>
      <c r="Q2247" t="s">
        <v>121</v>
      </c>
      <c r="R2247">
        <v>10</v>
      </c>
    </row>
    <row r="2248" spans="1:18" x14ac:dyDescent="0.3">
      <c r="A2248">
        <v>138944</v>
      </c>
      <c r="B2248" t="s">
        <v>56</v>
      </c>
      <c r="C2248" t="s">
        <v>17</v>
      </c>
      <c r="D2248">
        <v>1436</v>
      </c>
      <c r="E2248">
        <v>298</v>
      </c>
      <c r="F2248">
        <v>466</v>
      </c>
      <c r="G2248">
        <v>25</v>
      </c>
      <c r="H2248">
        <v>20792</v>
      </c>
      <c r="I2248">
        <v>9</v>
      </c>
      <c r="J2248">
        <v>12</v>
      </c>
      <c r="K2248">
        <v>378</v>
      </c>
      <c r="L2248">
        <v>395</v>
      </c>
      <c r="M2248">
        <v>7.5714285710000002</v>
      </c>
      <c r="N2248">
        <v>0</v>
      </c>
      <c r="O2248">
        <v>65</v>
      </c>
      <c r="P2248" t="s">
        <v>93</v>
      </c>
      <c r="Q2248" t="s">
        <v>120</v>
      </c>
      <c r="R2248">
        <v>11</v>
      </c>
    </row>
    <row r="2249" spans="1:18" x14ac:dyDescent="0.3">
      <c r="A2249">
        <v>161204</v>
      </c>
      <c r="B2249" t="s">
        <v>22</v>
      </c>
      <c r="C2249" t="s">
        <v>14</v>
      </c>
      <c r="D2249">
        <v>633</v>
      </c>
      <c r="E2249">
        <v>269</v>
      </c>
      <c r="F2249">
        <v>299</v>
      </c>
      <c r="G2249">
        <v>1</v>
      </c>
      <c r="H2249">
        <v>9551</v>
      </c>
      <c r="I2249">
        <v>12</v>
      </c>
      <c r="J2249">
        <v>64</v>
      </c>
      <c r="K2249">
        <v>273</v>
      </c>
      <c r="L2249">
        <v>291</v>
      </c>
      <c r="M2249">
        <v>25</v>
      </c>
      <c r="N2249">
        <v>1</v>
      </c>
      <c r="O2249">
        <v>0</v>
      </c>
      <c r="P2249" t="s">
        <v>92</v>
      </c>
      <c r="Q2249" t="s">
        <v>125</v>
      </c>
      <c r="R2249">
        <v>20</v>
      </c>
    </row>
    <row r="2250" spans="1:18" x14ac:dyDescent="0.3">
      <c r="A2250">
        <v>186579</v>
      </c>
      <c r="B2250" t="s">
        <v>22</v>
      </c>
      <c r="C2250" t="s">
        <v>17</v>
      </c>
      <c r="D2250">
        <v>1869</v>
      </c>
      <c r="E2250">
        <v>559</v>
      </c>
      <c r="F2250">
        <v>600</v>
      </c>
      <c r="G2250">
        <v>38</v>
      </c>
      <c r="H2250">
        <v>20539</v>
      </c>
      <c r="I2250">
        <v>5</v>
      </c>
      <c r="J2250">
        <v>61</v>
      </c>
      <c r="K2250">
        <v>560</v>
      </c>
      <c r="L2250">
        <v>577</v>
      </c>
      <c r="M2250">
        <v>6.1578947370000003</v>
      </c>
      <c r="N2250">
        <v>0</v>
      </c>
      <c r="O2250">
        <v>0</v>
      </c>
      <c r="P2250" t="s">
        <v>90</v>
      </c>
      <c r="Q2250" t="s">
        <v>121</v>
      </c>
      <c r="R2250">
        <v>5</v>
      </c>
    </row>
    <row r="2251" spans="1:18" x14ac:dyDescent="0.3">
      <c r="A2251">
        <v>11978</v>
      </c>
      <c r="B2251" t="s">
        <v>49</v>
      </c>
      <c r="C2251" t="s">
        <v>14</v>
      </c>
      <c r="D2251">
        <v>1213</v>
      </c>
      <c r="E2251">
        <v>363</v>
      </c>
      <c r="F2251">
        <v>493</v>
      </c>
      <c r="G2251">
        <v>19</v>
      </c>
      <c r="H2251">
        <v>18860</v>
      </c>
      <c r="I2251">
        <v>3</v>
      </c>
      <c r="J2251">
        <v>33</v>
      </c>
      <c r="K2251">
        <v>416</v>
      </c>
      <c r="L2251">
        <v>436</v>
      </c>
      <c r="M2251">
        <v>12.46076923</v>
      </c>
      <c r="N2251">
        <v>1</v>
      </c>
      <c r="O2251">
        <v>53</v>
      </c>
      <c r="P2251" t="s">
        <v>101</v>
      </c>
      <c r="Q2251" t="s">
        <v>125</v>
      </c>
      <c r="R2251">
        <v>15</v>
      </c>
    </row>
    <row r="2252" spans="1:18" x14ac:dyDescent="0.3">
      <c r="A2252">
        <v>117711</v>
      </c>
      <c r="B2252" t="s">
        <v>21</v>
      </c>
      <c r="C2252" t="s">
        <v>17</v>
      </c>
      <c r="D2252">
        <v>271</v>
      </c>
      <c r="E2252">
        <v>114</v>
      </c>
      <c r="F2252">
        <v>258</v>
      </c>
      <c r="G2252">
        <v>0</v>
      </c>
      <c r="H2252">
        <v>7545</v>
      </c>
      <c r="I2252">
        <v>0</v>
      </c>
      <c r="J2252">
        <v>76</v>
      </c>
      <c r="K2252">
        <v>180</v>
      </c>
      <c r="L2252">
        <v>168</v>
      </c>
      <c r="M2252">
        <v>13.6</v>
      </c>
      <c r="N2252">
        <v>0</v>
      </c>
      <c r="O2252">
        <v>67</v>
      </c>
      <c r="P2252" t="s">
        <v>89</v>
      </c>
      <c r="Q2252" t="s">
        <v>120</v>
      </c>
      <c r="R2252">
        <v>16</v>
      </c>
    </row>
    <row r="2253" spans="1:18" x14ac:dyDescent="0.3">
      <c r="A2253">
        <v>38924</v>
      </c>
      <c r="B2253" t="s">
        <v>13</v>
      </c>
      <c r="C2253" t="s">
        <v>14</v>
      </c>
      <c r="D2253">
        <v>740</v>
      </c>
      <c r="E2253">
        <v>314</v>
      </c>
      <c r="F2253">
        <v>348</v>
      </c>
      <c r="G2253">
        <v>0</v>
      </c>
      <c r="H2253">
        <v>11579</v>
      </c>
      <c r="I2253">
        <v>18</v>
      </c>
      <c r="J2253">
        <v>23</v>
      </c>
      <c r="K2253">
        <v>318</v>
      </c>
      <c r="L2253">
        <v>348</v>
      </c>
      <c r="M2253">
        <v>15</v>
      </c>
      <c r="N2253">
        <v>1</v>
      </c>
      <c r="O2253">
        <v>65</v>
      </c>
      <c r="P2253" t="s">
        <v>102</v>
      </c>
      <c r="Q2253" t="s">
        <v>123</v>
      </c>
      <c r="R2253">
        <v>20</v>
      </c>
    </row>
    <row r="2254" spans="1:18" x14ac:dyDescent="0.3">
      <c r="A2254">
        <v>47448</v>
      </c>
      <c r="B2254" t="s">
        <v>44</v>
      </c>
      <c r="C2254" t="s">
        <v>14</v>
      </c>
      <c r="D2254">
        <v>714</v>
      </c>
      <c r="E2254">
        <v>324</v>
      </c>
      <c r="F2254">
        <v>463</v>
      </c>
      <c r="G2254">
        <v>0</v>
      </c>
      <c r="H2254">
        <v>16087</v>
      </c>
      <c r="I2254">
        <v>3</v>
      </c>
      <c r="J2254">
        <v>81</v>
      </c>
      <c r="K2254">
        <v>463</v>
      </c>
      <c r="L2254">
        <v>383</v>
      </c>
      <c r="M2254">
        <v>4.5714285710000002</v>
      </c>
      <c r="N2254">
        <v>1</v>
      </c>
      <c r="O2254">
        <v>0</v>
      </c>
      <c r="P2254" t="s">
        <v>91</v>
      </c>
      <c r="Q2254" t="s">
        <v>122</v>
      </c>
      <c r="R2254">
        <v>5</v>
      </c>
    </row>
    <row r="2255" spans="1:18" x14ac:dyDescent="0.3">
      <c r="A2255">
        <v>182479</v>
      </c>
      <c r="B2255" t="s">
        <v>41</v>
      </c>
      <c r="C2255" t="s">
        <v>17</v>
      </c>
      <c r="D2255">
        <v>457</v>
      </c>
      <c r="E2255">
        <v>259</v>
      </c>
      <c r="F2255">
        <v>370</v>
      </c>
      <c r="G2255">
        <v>0</v>
      </c>
      <c r="H2255">
        <v>12804</v>
      </c>
      <c r="I2255">
        <v>4</v>
      </c>
      <c r="J2255">
        <v>63</v>
      </c>
      <c r="K2255">
        <v>323</v>
      </c>
      <c r="L2255">
        <v>308</v>
      </c>
      <c r="M2255">
        <v>6.8</v>
      </c>
      <c r="N2255">
        <v>28</v>
      </c>
      <c r="O2255">
        <v>0</v>
      </c>
      <c r="P2255" t="s">
        <v>90</v>
      </c>
      <c r="Q2255" t="s">
        <v>121</v>
      </c>
      <c r="R2255">
        <v>15</v>
      </c>
    </row>
    <row r="2256" spans="1:18" x14ac:dyDescent="0.3">
      <c r="A2256">
        <v>96075</v>
      </c>
      <c r="B2256" t="s">
        <v>16</v>
      </c>
      <c r="C2256" t="s">
        <v>14</v>
      </c>
      <c r="D2256">
        <v>568</v>
      </c>
      <c r="E2256">
        <v>220</v>
      </c>
      <c r="F2256">
        <v>353</v>
      </c>
      <c r="G2256">
        <v>0</v>
      </c>
      <c r="H2256">
        <v>12599</v>
      </c>
      <c r="I2256">
        <v>0</v>
      </c>
      <c r="J2256">
        <v>84</v>
      </c>
      <c r="K2256">
        <v>279</v>
      </c>
      <c r="L2256">
        <v>282</v>
      </c>
      <c r="M2256">
        <v>4.7</v>
      </c>
      <c r="N2256">
        <v>1</v>
      </c>
      <c r="O2256">
        <v>73</v>
      </c>
      <c r="P2256" t="s">
        <v>90</v>
      </c>
      <c r="Q2256" t="s">
        <v>121</v>
      </c>
      <c r="R2256">
        <v>5</v>
      </c>
    </row>
    <row r="2257" spans="1:18" x14ac:dyDescent="0.3">
      <c r="A2257">
        <v>138997</v>
      </c>
      <c r="B2257" t="s">
        <v>56</v>
      </c>
      <c r="C2257" t="s">
        <v>14</v>
      </c>
      <c r="D2257">
        <v>480</v>
      </c>
      <c r="E2257">
        <v>173</v>
      </c>
      <c r="F2257">
        <v>235</v>
      </c>
      <c r="G2257">
        <v>1</v>
      </c>
      <c r="H2257">
        <v>9091</v>
      </c>
      <c r="I2257">
        <v>2</v>
      </c>
      <c r="J2257">
        <v>21</v>
      </c>
      <c r="K2257">
        <v>214</v>
      </c>
      <c r="L2257">
        <v>214</v>
      </c>
      <c r="M2257">
        <v>9.7142857140000007</v>
      </c>
      <c r="N2257">
        <v>1</v>
      </c>
      <c r="O2257">
        <v>72</v>
      </c>
      <c r="P2257" t="s">
        <v>105</v>
      </c>
      <c r="Q2257" t="s">
        <v>121</v>
      </c>
      <c r="R2257">
        <v>12</v>
      </c>
    </row>
    <row r="2258" spans="1:18" x14ac:dyDescent="0.3">
      <c r="A2258">
        <v>108989</v>
      </c>
      <c r="B2258" t="s">
        <v>50</v>
      </c>
      <c r="C2258" t="s">
        <v>17</v>
      </c>
      <c r="D2258">
        <v>1381</v>
      </c>
      <c r="E2258">
        <v>631</v>
      </c>
      <c r="F2258">
        <v>776</v>
      </c>
      <c r="G2258">
        <v>19</v>
      </c>
      <c r="H2258">
        <v>29012</v>
      </c>
      <c r="I2258">
        <v>1</v>
      </c>
      <c r="J2258">
        <v>64</v>
      </c>
      <c r="K2258">
        <v>672</v>
      </c>
      <c r="L2258">
        <v>718</v>
      </c>
      <c r="M2258">
        <v>15</v>
      </c>
      <c r="N2258">
        <v>0</v>
      </c>
      <c r="O2258">
        <v>40</v>
      </c>
      <c r="P2258" t="s">
        <v>93</v>
      </c>
      <c r="Q2258" t="s">
        <v>120</v>
      </c>
      <c r="R2258">
        <v>15</v>
      </c>
    </row>
    <row r="2259" spans="1:18" x14ac:dyDescent="0.3">
      <c r="A2259">
        <v>87016</v>
      </c>
      <c r="B2259" t="s">
        <v>35</v>
      </c>
      <c r="C2259" t="s">
        <v>17</v>
      </c>
      <c r="D2259">
        <v>425</v>
      </c>
      <c r="E2259">
        <v>169</v>
      </c>
      <c r="F2259">
        <v>163</v>
      </c>
      <c r="G2259">
        <v>0</v>
      </c>
      <c r="H2259">
        <v>17618</v>
      </c>
      <c r="I2259">
        <v>0</v>
      </c>
      <c r="J2259">
        <v>70</v>
      </c>
      <c r="K2259">
        <v>163</v>
      </c>
      <c r="L2259">
        <v>277</v>
      </c>
      <c r="M2259">
        <v>22.833333329999999</v>
      </c>
      <c r="N2259">
        <v>2</v>
      </c>
      <c r="O2259">
        <v>0</v>
      </c>
      <c r="P2259" t="s">
        <v>92</v>
      </c>
      <c r="Q2259" t="s">
        <v>125</v>
      </c>
      <c r="R2259">
        <v>23</v>
      </c>
    </row>
    <row r="2260" spans="1:18" x14ac:dyDescent="0.3">
      <c r="A2260">
        <v>12666</v>
      </c>
      <c r="B2260" t="s">
        <v>56</v>
      </c>
      <c r="C2260" t="s">
        <v>14</v>
      </c>
      <c r="D2260">
        <v>863</v>
      </c>
      <c r="E2260">
        <v>274</v>
      </c>
      <c r="F2260">
        <v>446</v>
      </c>
      <c r="G2260">
        <v>0</v>
      </c>
      <c r="H2260">
        <v>22486</v>
      </c>
      <c r="I2260">
        <v>4</v>
      </c>
      <c r="J2260">
        <v>0</v>
      </c>
      <c r="K2260">
        <v>325</v>
      </c>
      <c r="L2260">
        <v>368</v>
      </c>
      <c r="M2260">
        <v>68.8</v>
      </c>
      <c r="N2260">
        <v>0</v>
      </c>
      <c r="O2260">
        <v>65</v>
      </c>
      <c r="P2260" t="s">
        <v>95</v>
      </c>
      <c r="Q2260" t="s">
        <v>121</v>
      </c>
      <c r="R2260">
        <v>75</v>
      </c>
    </row>
    <row r="2261" spans="1:18" x14ac:dyDescent="0.3">
      <c r="A2261">
        <v>34302</v>
      </c>
      <c r="B2261" t="s">
        <v>13</v>
      </c>
      <c r="C2261" t="s">
        <v>17</v>
      </c>
      <c r="D2261">
        <v>837</v>
      </c>
      <c r="E2261">
        <v>321</v>
      </c>
      <c r="F2261">
        <v>431</v>
      </c>
      <c r="G2261">
        <v>8</v>
      </c>
      <c r="H2261">
        <v>13796</v>
      </c>
      <c r="I2261">
        <v>3</v>
      </c>
      <c r="J2261">
        <v>49</v>
      </c>
      <c r="K2261">
        <v>341</v>
      </c>
      <c r="L2261">
        <v>397</v>
      </c>
      <c r="M2261">
        <v>11.47619048</v>
      </c>
      <c r="N2261">
        <v>0</v>
      </c>
      <c r="O2261">
        <v>73</v>
      </c>
      <c r="P2261" t="s">
        <v>90</v>
      </c>
      <c r="Q2261" t="s">
        <v>121</v>
      </c>
      <c r="R2261">
        <v>14</v>
      </c>
    </row>
    <row r="2262" spans="1:18" x14ac:dyDescent="0.3">
      <c r="A2262">
        <v>3018</v>
      </c>
      <c r="B2262" t="s">
        <v>22</v>
      </c>
      <c r="C2262" t="s">
        <v>17</v>
      </c>
      <c r="D2262">
        <v>1429</v>
      </c>
      <c r="E2262">
        <v>260</v>
      </c>
      <c r="F2262">
        <v>329</v>
      </c>
      <c r="G2262">
        <v>12</v>
      </c>
      <c r="H2262">
        <v>9400</v>
      </c>
      <c r="I2262">
        <v>35</v>
      </c>
      <c r="J2262">
        <v>44</v>
      </c>
      <c r="K2262">
        <v>253</v>
      </c>
      <c r="L2262">
        <v>315</v>
      </c>
      <c r="M2262">
        <v>12</v>
      </c>
      <c r="N2262">
        <v>76</v>
      </c>
      <c r="O2262">
        <v>0</v>
      </c>
      <c r="P2262" t="s">
        <v>97</v>
      </c>
      <c r="Q2262">
        <v>0</v>
      </c>
      <c r="R2262">
        <v>25</v>
      </c>
    </row>
    <row r="2263" spans="1:18" x14ac:dyDescent="0.3">
      <c r="A2263">
        <v>145231</v>
      </c>
      <c r="B2263" t="s">
        <v>22</v>
      </c>
      <c r="C2263" t="s">
        <v>97</v>
      </c>
      <c r="D2263">
        <v>1167.273896595208</v>
      </c>
      <c r="E2263">
        <v>303</v>
      </c>
      <c r="F2263">
        <v>725</v>
      </c>
      <c r="G2263">
        <v>0</v>
      </c>
      <c r="H2263">
        <v>33139</v>
      </c>
      <c r="I2263">
        <v>22</v>
      </c>
      <c r="J2263">
        <v>16</v>
      </c>
      <c r="K2263">
        <v>664</v>
      </c>
      <c r="L2263">
        <v>388</v>
      </c>
      <c r="M2263">
        <v>5.4666666670000001</v>
      </c>
      <c r="N2263">
        <v>0</v>
      </c>
      <c r="O2263">
        <v>0</v>
      </c>
      <c r="P2263" t="s">
        <v>104</v>
      </c>
      <c r="Q2263" t="s">
        <v>123</v>
      </c>
      <c r="R2263">
        <v>6</v>
      </c>
    </row>
    <row r="2264" spans="1:18" x14ac:dyDescent="0.3">
      <c r="A2264">
        <v>152418</v>
      </c>
      <c r="B2264" t="s">
        <v>22</v>
      </c>
      <c r="C2264" t="s">
        <v>14</v>
      </c>
      <c r="D2264">
        <v>1637</v>
      </c>
      <c r="E2264">
        <v>345</v>
      </c>
      <c r="F2264">
        <v>454</v>
      </c>
      <c r="G2264">
        <v>33</v>
      </c>
      <c r="H2264">
        <v>15788</v>
      </c>
      <c r="I2264">
        <v>8</v>
      </c>
      <c r="J2264">
        <v>46</v>
      </c>
      <c r="K2264">
        <v>405</v>
      </c>
      <c r="L2264">
        <v>403</v>
      </c>
      <c r="M2264">
        <v>11.625</v>
      </c>
      <c r="N2264">
        <v>1</v>
      </c>
      <c r="O2264">
        <v>66</v>
      </c>
      <c r="P2264" t="s">
        <v>92</v>
      </c>
      <c r="Q2264" t="s">
        <v>125</v>
      </c>
      <c r="R2264">
        <v>12</v>
      </c>
    </row>
    <row r="2265" spans="1:18" x14ac:dyDescent="0.3">
      <c r="A2265">
        <v>65061</v>
      </c>
      <c r="B2265" t="s">
        <v>30</v>
      </c>
      <c r="C2265" t="s">
        <v>14</v>
      </c>
      <c r="D2265">
        <v>1559</v>
      </c>
      <c r="E2265">
        <v>557</v>
      </c>
      <c r="F2265">
        <v>666</v>
      </c>
      <c r="G2265">
        <v>27</v>
      </c>
      <c r="H2265">
        <v>25181</v>
      </c>
      <c r="I2265">
        <v>7</v>
      </c>
      <c r="J2265">
        <v>80</v>
      </c>
      <c r="K2265">
        <v>621</v>
      </c>
      <c r="L2265">
        <v>604</v>
      </c>
      <c r="M2265">
        <v>20</v>
      </c>
      <c r="N2265">
        <v>0</v>
      </c>
      <c r="O2265">
        <v>45</v>
      </c>
      <c r="P2265" t="s">
        <v>94</v>
      </c>
      <c r="Q2265" t="s">
        <v>122</v>
      </c>
      <c r="R2265">
        <v>25</v>
      </c>
    </row>
    <row r="2266" spans="1:18" x14ac:dyDescent="0.3">
      <c r="A2266">
        <v>72220</v>
      </c>
      <c r="B2266" t="s">
        <v>30</v>
      </c>
      <c r="C2266" t="s">
        <v>17</v>
      </c>
      <c r="D2266">
        <v>835</v>
      </c>
      <c r="E2266">
        <v>473</v>
      </c>
      <c r="F2266">
        <v>507</v>
      </c>
      <c r="G2266">
        <v>2</v>
      </c>
      <c r="H2266">
        <v>16227</v>
      </c>
      <c r="I2266">
        <v>5</v>
      </c>
      <c r="J2266">
        <v>67</v>
      </c>
      <c r="K2266">
        <v>497</v>
      </c>
      <c r="L2266">
        <v>477</v>
      </c>
      <c r="M2266">
        <v>9.375</v>
      </c>
      <c r="N2266">
        <v>2</v>
      </c>
      <c r="O2266">
        <v>74</v>
      </c>
      <c r="P2266" t="s">
        <v>93</v>
      </c>
      <c r="Q2266" t="s">
        <v>120</v>
      </c>
      <c r="R2266">
        <v>15</v>
      </c>
    </row>
    <row r="2267" spans="1:18" x14ac:dyDescent="0.3">
      <c r="A2267">
        <v>112288</v>
      </c>
      <c r="B2267" t="s">
        <v>22</v>
      </c>
      <c r="C2267" t="s">
        <v>17</v>
      </c>
      <c r="D2267">
        <v>1259</v>
      </c>
      <c r="E2267">
        <v>389</v>
      </c>
      <c r="F2267">
        <v>458</v>
      </c>
      <c r="G2267">
        <v>13</v>
      </c>
      <c r="H2267">
        <v>15213</v>
      </c>
      <c r="I2267">
        <v>10</v>
      </c>
      <c r="J2267">
        <v>54</v>
      </c>
      <c r="K2267">
        <v>396</v>
      </c>
      <c r="L2267">
        <v>434</v>
      </c>
      <c r="M2267">
        <v>13.16666667</v>
      </c>
      <c r="N2267">
        <v>0</v>
      </c>
      <c r="O2267">
        <v>67</v>
      </c>
      <c r="P2267" t="s">
        <v>100</v>
      </c>
      <c r="Q2267" t="s">
        <v>125</v>
      </c>
      <c r="R2267">
        <v>12</v>
      </c>
    </row>
    <row r="2268" spans="1:18" x14ac:dyDescent="0.3">
      <c r="A2268">
        <v>109539</v>
      </c>
      <c r="B2268" t="s">
        <v>50</v>
      </c>
      <c r="C2268" t="s">
        <v>17</v>
      </c>
      <c r="D2268">
        <v>599</v>
      </c>
      <c r="E2268">
        <v>271</v>
      </c>
      <c r="F2268">
        <v>352</v>
      </c>
      <c r="G2268">
        <v>0</v>
      </c>
      <c r="H2268">
        <v>11920</v>
      </c>
      <c r="I2268">
        <v>0</v>
      </c>
      <c r="J2268">
        <v>83</v>
      </c>
      <c r="K2268">
        <v>335</v>
      </c>
      <c r="L2268">
        <v>302</v>
      </c>
      <c r="M2268">
        <v>13.733333330000001</v>
      </c>
      <c r="N2268">
        <v>2</v>
      </c>
      <c r="O2268">
        <v>45</v>
      </c>
      <c r="P2268" t="s">
        <v>90</v>
      </c>
      <c r="Q2268" t="s">
        <v>121</v>
      </c>
      <c r="R2268">
        <v>20</v>
      </c>
    </row>
    <row r="2269" spans="1:18" x14ac:dyDescent="0.3">
      <c r="A2269">
        <v>7836</v>
      </c>
      <c r="B2269" t="s">
        <v>22</v>
      </c>
      <c r="C2269" t="s">
        <v>14</v>
      </c>
      <c r="D2269">
        <v>2123</v>
      </c>
      <c r="E2269">
        <v>458</v>
      </c>
      <c r="F2269">
        <v>539</v>
      </c>
      <c r="G2269">
        <v>56</v>
      </c>
      <c r="H2269">
        <v>16611</v>
      </c>
      <c r="I2269">
        <v>11</v>
      </c>
      <c r="J2269">
        <v>49</v>
      </c>
      <c r="K2269">
        <v>480</v>
      </c>
      <c r="L2269">
        <v>517</v>
      </c>
      <c r="M2269">
        <v>24.11538462</v>
      </c>
      <c r="N2269">
        <v>1002</v>
      </c>
      <c r="O2269">
        <v>75</v>
      </c>
      <c r="P2269" t="s">
        <v>95</v>
      </c>
      <c r="Q2269" t="s">
        <v>121</v>
      </c>
      <c r="R2269">
        <v>25</v>
      </c>
    </row>
    <row r="2270" spans="1:18" x14ac:dyDescent="0.3">
      <c r="A2270">
        <v>41448</v>
      </c>
      <c r="B2270" t="s">
        <v>13</v>
      </c>
      <c r="C2270" t="s">
        <v>17</v>
      </c>
      <c r="D2270">
        <v>1503</v>
      </c>
      <c r="E2270">
        <v>396</v>
      </c>
      <c r="F2270">
        <v>659</v>
      </c>
      <c r="G2270">
        <v>29</v>
      </c>
      <c r="H2270">
        <v>25969</v>
      </c>
      <c r="I2270">
        <v>8</v>
      </c>
      <c r="J2270">
        <v>33</v>
      </c>
      <c r="K2270">
        <v>572</v>
      </c>
      <c r="L2270">
        <v>519</v>
      </c>
      <c r="M2270">
        <v>9.8571428569999995</v>
      </c>
      <c r="N2270">
        <v>0</v>
      </c>
      <c r="O2270">
        <v>55</v>
      </c>
      <c r="P2270" t="s">
        <v>96</v>
      </c>
      <c r="Q2270" t="s">
        <v>123</v>
      </c>
      <c r="R2270">
        <v>15</v>
      </c>
    </row>
    <row r="2271" spans="1:18" x14ac:dyDescent="0.3">
      <c r="A2271">
        <v>110822</v>
      </c>
      <c r="B2271" t="s">
        <v>33</v>
      </c>
      <c r="C2271" t="s">
        <v>17</v>
      </c>
      <c r="D2271">
        <v>576</v>
      </c>
      <c r="E2271">
        <v>284</v>
      </c>
      <c r="F2271">
        <v>351</v>
      </c>
      <c r="G2271">
        <v>0</v>
      </c>
      <c r="H2271">
        <v>10860</v>
      </c>
      <c r="I2271">
        <v>1</v>
      </c>
      <c r="J2271">
        <v>78</v>
      </c>
      <c r="K2271">
        <v>311</v>
      </c>
      <c r="L2271">
        <v>326</v>
      </c>
      <c r="M2271">
        <v>12.4</v>
      </c>
      <c r="N2271">
        <v>2</v>
      </c>
      <c r="O2271">
        <v>0</v>
      </c>
      <c r="P2271" t="s">
        <v>93</v>
      </c>
      <c r="Q2271" t="s">
        <v>120</v>
      </c>
      <c r="R2271">
        <v>20</v>
      </c>
    </row>
    <row r="2272" spans="1:18" x14ac:dyDescent="0.3">
      <c r="A2272">
        <v>66163</v>
      </c>
      <c r="B2272" t="s">
        <v>30</v>
      </c>
      <c r="C2272" t="s">
        <v>17</v>
      </c>
      <c r="D2272">
        <v>922</v>
      </c>
      <c r="E2272">
        <v>448</v>
      </c>
      <c r="F2272">
        <v>526</v>
      </c>
      <c r="G2272">
        <v>1</v>
      </c>
      <c r="H2272">
        <v>20513</v>
      </c>
      <c r="I2272">
        <v>2</v>
      </c>
      <c r="J2272">
        <v>77</v>
      </c>
      <c r="K2272">
        <v>481</v>
      </c>
      <c r="L2272">
        <v>504</v>
      </c>
      <c r="M2272">
        <v>10.5</v>
      </c>
      <c r="N2272">
        <v>2</v>
      </c>
      <c r="O2272">
        <v>0</v>
      </c>
      <c r="P2272" t="s">
        <v>94</v>
      </c>
      <c r="Q2272" t="s">
        <v>122</v>
      </c>
      <c r="R2272">
        <v>10</v>
      </c>
    </row>
    <row r="2273" spans="1:18" x14ac:dyDescent="0.3">
      <c r="A2273">
        <v>6183</v>
      </c>
      <c r="B2273" t="s">
        <v>41</v>
      </c>
      <c r="C2273" t="s">
        <v>14</v>
      </c>
      <c r="D2273">
        <v>1598</v>
      </c>
      <c r="E2273">
        <v>510</v>
      </c>
      <c r="F2273">
        <v>568</v>
      </c>
      <c r="G2273">
        <v>9</v>
      </c>
      <c r="H2273">
        <v>17443</v>
      </c>
      <c r="I2273">
        <v>6</v>
      </c>
      <c r="J2273">
        <v>42</v>
      </c>
      <c r="K2273">
        <v>514</v>
      </c>
      <c r="L2273">
        <v>557</v>
      </c>
      <c r="M2273">
        <v>25.8</v>
      </c>
      <c r="N2273">
        <v>1</v>
      </c>
      <c r="O2273">
        <v>73</v>
      </c>
      <c r="P2273" t="s">
        <v>97</v>
      </c>
      <c r="Q2273">
        <v>0</v>
      </c>
      <c r="R2273">
        <v>100</v>
      </c>
    </row>
    <row r="2274" spans="1:18" x14ac:dyDescent="0.3">
      <c r="A2274">
        <v>124787</v>
      </c>
      <c r="B2274" t="s">
        <v>21</v>
      </c>
      <c r="C2274" t="s">
        <v>17</v>
      </c>
      <c r="D2274">
        <v>626</v>
      </c>
      <c r="E2274">
        <v>235</v>
      </c>
      <c r="F2274">
        <v>272</v>
      </c>
      <c r="G2274">
        <v>2</v>
      </c>
      <c r="H2274">
        <v>7918</v>
      </c>
      <c r="I2274">
        <v>22</v>
      </c>
      <c r="J2274">
        <v>68</v>
      </c>
      <c r="K2274">
        <v>246</v>
      </c>
      <c r="L2274">
        <v>258</v>
      </c>
      <c r="M2274">
        <v>15</v>
      </c>
      <c r="N2274">
        <v>0</v>
      </c>
      <c r="O2274">
        <v>0</v>
      </c>
      <c r="P2274" t="s">
        <v>91</v>
      </c>
      <c r="Q2274" t="s">
        <v>122</v>
      </c>
      <c r="R2274">
        <v>20</v>
      </c>
    </row>
    <row r="2275" spans="1:18" x14ac:dyDescent="0.3">
      <c r="A2275">
        <v>109644</v>
      </c>
      <c r="B2275" t="s">
        <v>13</v>
      </c>
      <c r="C2275" t="s">
        <v>45</v>
      </c>
      <c r="D2275">
        <v>546</v>
      </c>
      <c r="E2275">
        <v>250</v>
      </c>
      <c r="F2275">
        <v>270</v>
      </c>
      <c r="G2275">
        <v>0</v>
      </c>
      <c r="H2275">
        <v>10078</v>
      </c>
      <c r="I2275">
        <v>8</v>
      </c>
      <c r="J2275">
        <v>27</v>
      </c>
      <c r="K2275">
        <v>258</v>
      </c>
      <c r="L2275">
        <v>262</v>
      </c>
      <c r="M2275">
        <v>12.07692308</v>
      </c>
      <c r="N2275">
        <v>1002</v>
      </c>
      <c r="O2275">
        <v>72</v>
      </c>
      <c r="P2275" t="s">
        <v>90</v>
      </c>
      <c r="Q2275" t="s">
        <v>121</v>
      </c>
      <c r="R2275">
        <v>5</v>
      </c>
    </row>
    <row r="2276" spans="1:18" x14ac:dyDescent="0.3">
      <c r="A2276">
        <v>105650</v>
      </c>
      <c r="B2276" t="s">
        <v>28</v>
      </c>
      <c r="C2276" t="s">
        <v>17</v>
      </c>
      <c r="D2276">
        <v>491</v>
      </c>
      <c r="E2276">
        <v>325</v>
      </c>
      <c r="F2276">
        <v>356</v>
      </c>
      <c r="G2276">
        <v>0</v>
      </c>
      <c r="H2276">
        <v>13143</v>
      </c>
      <c r="I2276">
        <v>0</v>
      </c>
      <c r="J2276">
        <v>74</v>
      </c>
      <c r="K2276">
        <v>342</v>
      </c>
      <c r="L2276">
        <v>334</v>
      </c>
      <c r="M2276">
        <v>4.3333333329999997</v>
      </c>
      <c r="N2276">
        <v>0</v>
      </c>
      <c r="O2276">
        <v>78</v>
      </c>
      <c r="P2276" t="s">
        <v>90</v>
      </c>
      <c r="Q2276" t="s">
        <v>121</v>
      </c>
      <c r="R2276">
        <v>10</v>
      </c>
    </row>
    <row r="2277" spans="1:18" x14ac:dyDescent="0.3">
      <c r="A2277">
        <v>45982</v>
      </c>
      <c r="B2277" t="s">
        <v>13</v>
      </c>
      <c r="C2277" t="s">
        <v>17</v>
      </c>
      <c r="D2277">
        <v>607</v>
      </c>
      <c r="E2277">
        <v>285</v>
      </c>
      <c r="F2277">
        <v>362</v>
      </c>
      <c r="G2277">
        <v>1</v>
      </c>
      <c r="H2277">
        <v>12378</v>
      </c>
      <c r="I2277">
        <v>2</v>
      </c>
      <c r="J2277">
        <v>29</v>
      </c>
      <c r="K2277">
        <v>344</v>
      </c>
      <c r="L2277">
        <v>331</v>
      </c>
      <c r="M2277">
        <v>8</v>
      </c>
      <c r="N2277">
        <v>0</v>
      </c>
      <c r="O2277">
        <v>0</v>
      </c>
      <c r="P2277" t="s">
        <v>90</v>
      </c>
      <c r="Q2277" t="s">
        <v>121</v>
      </c>
      <c r="R2277">
        <v>15</v>
      </c>
    </row>
    <row r="2278" spans="1:18" x14ac:dyDescent="0.3">
      <c r="A2278">
        <v>14437</v>
      </c>
      <c r="B2278" t="s">
        <v>49</v>
      </c>
      <c r="C2278" t="s">
        <v>14</v>
      </c>
      <c r="D2278">
        <v>844</v>
      </c>
      <c r="E2278">
        <v>350</v>
      </c>
      <c r="F2278">
        <v>393</v>
      </c>
      <c r="G2278">
        <v>0</v>
      </c>
      <c r="H2278">
        <v>13175</v>
      </c>
      <c r="I2278">
        <v>1</v>
      </c>
      <c r="J2278">
        <v>49</v>
      </c>
      <c r="K2278">
        <v>356</v>
      </c>
      <c r="L2278">
        <v>386</v>
      </c>
      <c r="M2278">
        <v>8.3448275859999992</v>
      </c>
      <c r="N2278">
        <v>1</v>
      </c>
      <c r="O2278">
        <v>70</v>
      </c>
      <c r="P2278" t="s">
        <v>91</v>
      </c>
      <c r="Q2278" t="s">
        <v>122</v>
      </c>
      <c r="R2278">
        <v>20</v>
      </c>
    </row>
    <row r="2279" spans="1:18" x14ac:dyDescent="0.3">
      <c r="A2279">
        <v>10399</v>
      </c>
      <c r="B2279" t="s">
        <v>60</v>
      </c>
      <c r="C2279" t="s">
        <v>17</v>
      </c>
      <c r="D2279">
        <v>275</v>
      </c>
      <c r="E2279">
        <v>192</v>
      </c>
      <c r="F2279">
        <v>338</v>
      </c>
      <c r="G2279">
        <v>0</v>
      </c>
      <c r="H2279">
        <v>11164</v>
      </c>
      <c r="I2279">
        <v>0</v>
      </c>
      <c r="J2279">
        <v>89</v>
      </c>
      <c r="K2279">
        <v>252</v>
      </c>
      <c r="L2279">
        <v>286</v>
      </c>
      <c r="M2279">
        <v>10</v>
      </c>
      <c r="N2279">
        <v>2</v>
      </c>
      <c r="O2279">
        <v>0</v>
      </c>
      <c r="P2279" t="s">
        <v>92</v>
      </c>
      <c r="Q2279" t="s">
        <v>125</v>
      </c>
      <c r="R2279">
        <v>10</v>
      </c>
    </row>
    <row r="2280" spans="1:18" x14ac:dyDescent="0.3">
      <c r="A2280">
        <v>151828</v>
      </c>
      <c r="B2280" t="s">
        <v>22</v>
      </c>
      <c r="C2280" t="s">
        <v>14</v>
      </c>
      <c r="D2280">
        <v>956</v>
      </c>
      <c r="E2280">
        <v>190</v>
      </c>
      <c r="F2280">
        <v>303</v>
      </c>
      <c r="G2280">
        <v>4</v>
      </c>
      <c r="H2280">
        <v>8899</v>
      </c>
      <c r="I2280">
        <v>27</v>
      </c>
      <c r="J2280">
        <v>44</v>
      </c>
      <c r="K2280">
        <v>278</v>
      </c>
      <c r="L2280">
        <v>257</v>
      </c>
      <c r="M2280">
        <v>9.6666666669999994</v>
      </c>
      <c r="N2280">
        <v>1</v>
      </c>
      <c r="O2280">
        <v>70</v>
      </c>
      <c r="P2280" t="s">
        <v>103</v>
      </c>
      <c r="Q2280" t="s">
        <v>123</v>
      </c>
      <c r="R2280">
        <v>10</v>
      </c>
    </row>
    <row r="2281" spans="1:18" x14ac:dyDescent="0.3">
      <c r="A2281">
        <v>162606</v>
      </c>
      <c r="B2281" t="s">
        <v>22</v>
      </c>
      <c r="C2281" t="s">
        <v>17</v>
      </c>
      <c r="D2281">
        <v>2653</v>
      </c>
      <c r="E2281">
        <v>418</v>
      </c>
      <c r="F2281">
        <v>444</v>
      </c>
      <c r="G2281">
        <v>86</v>
      </c>
      <c r="H2281">
        <v>13440</v>
      </c>
      <c r="I2281">
        <v>31</v>
      </c>
      <c r="J2281">
        <v>50</v>
      </c>
      <c r="K2281">
        <v>417</v>
      </c>
      <c r="L2281">
        <v>448</v>
      </c>
      <c r="M2281">
        <v>12.5</v>
      </c>
      <c r="N2281">
        <v>0</v>
      </c>
      <c r="O2281">
        <v>54</v>
      </c>
      <c r="P2281" t="s">
        <v>91</v>
      </c>
      <c r="Q2281" t="s">
        <v>122</v>
      </c>
      <c r="R2281">
        <v>9</v>
      </c>
    </row>
    <row r="2282" spans="1:18" x14ac:dyDescent="0.3">
      <c r="A2282">
        <v>141809</v>
      </c>
      <c r="B2282" t="s">
        <v>22</v>
      </c>
      <c r="C2282" t="s">
        <v>17</v>
      </c>
      <c r="D2282">
        <v>788</v>
      </c>
      <c r="E2282">
        <v>71</v>
      </c>
      <c r="F2282">
        <v>155</v>
      </c>
      <c r="G2282">
        <v>0</v>
      </c>
      <c r="H2282">
        <v>6409</v>
      </c>
      <c r="I2282">
        <v>28</v>
      </c>
      <c r="J2282">
        <v>33</v>
      </c>
      <c r="K2282">
        <v>119</v>
      </c>
      <c r="L2282">
        <v>116</v>
      </c>
      <c r="M2282">
        <v>8.1999999999999993</v>
      </c>
      <c r="N2282">
        <v>2</v>
      </c>
      <c r="O2282">
        <v>0</v>
      </c>
      <c r="P2282" t="s">
        <v>105</v>
      </c>
      <c r="Q2282" t="s">
        <v>121</v>
      </c>
      <c r="R2282">
        <v>8</v>
      </c>
    </row>
    <row r="2283" spans="1:18" x14ac:dyDescent="0.3">
      <c r="A2283">
        <v>178884</v>
      </c>
      <c r="B2283" t="s">
        <v>41</v>
      </c>
      <c r="C2283" t="s">
        <v>14</v>
      </c>
      <c r="D2283">
        <v>1244</v>
      </c>
      <c r="E2283">
        <v>418</v>
      </c>
      <c r="F2283">
        <v>459</v>
      </c>
      <c r="G2283">
        <v>2</v>
      </c>
      <c r="H2283">
        <v>14816</v>
      </c>
      <c r="I2283">
        <v>10</v>
      </c>
      <c r="J2283">
        <v>46</v>
      </c>
      <c r="K2283">
        <v>423</v>
      </c>
      <c r="L2283">
        <v>450</v>
      </c>
      <c r="M2283">
        <v>15</v>
      </c>
      <c r="N2283">
        <v>2</v>
      </c>
      <c r="O2283">
        <v>45</v>
      </c>
      <c r="P2283" t="s">
        <v>91</v>
      </c>
      <c r="Q2283" t="s">
        <v>122</v>
      </c>
      <c r="R2283">
        <v>15</v>
      </c>
    </row>
    <row r="2284" spans="1:18" x14ac:dyDescent="0.3">
      <c r="A2284">
        <v>178098</v>
      </c>
      <c r="B2284" t="s">
        <v>51</v>
      </c>
      <c r="C2284" t="s">
        <v>17</v>
      </c>
      <c r="D2284">
        <v>407</v>
      </c>
      <c r="E2284">
        <v>186</v>
      </c>
      <c r="F2284">
        <v>271</v>
      </c>
      <c r="G2284">
        <v>0</v>
      </c>
      <c r="H2284">
        <v>9728</v>
      </c>
      <c r="I2284">
        <v>1</v>
      </c>
      <c r="J2284">
        <v>53</v>
      </c>
      <c r="K2284">
        <v>220</v>
      </c>
      <c r="L2284">
        <v>232</v>
      </c>
      <c r="M2284">
        <v>4.4117647059999996</v>
      </c>
      <c r="N2284">
        <v>2</v>
      </c>
      <c r="O2284">
        <v>66</v>
      </c>
      <c r="P2284" t="s">
        <v>92</v>
      </c>
      <c r="Q2284" t="s">
        <v>125</v>
      </c>
      <c r="R2284">
        <v>6</v>
      </c>
    </row>
    <row r="2285" spans="1:18" x14ac:dyDescent="0.3">
      <c r="A2285">
        <v>116082</v>
      </c>
      <c r="B2285" t="s">
        <v>21</v>
      </c>
      <c r="C2285" t="s">
        <v>14</v>
      </c>
      <c r="D2285">
        <v>569</v>
      </c>
      <c r="E2285">
        <v>328</v>
      </c>
      <c r="F2285">
        <v>359</v>
      </c>
      <c r="G2285">
        <v>0</v>
      </c>
      <c r="H2285">
        <v>11879</v>
      </c>
      <c r="I2285">
        <v>6</v>
      </c>
      <c r="J2285">
        <v>63</v>
      </c>
      <c r="K2285">
        <v>336</v>
      </c>
      <c r="L2285">
        <v>342</v>
      </c>
      <c r="M2285">
        <v>7.3333333329999997</v>
      </c>
      <c r="N2285">
        <v>1</v>
      </c>
      <c r="O2285">
        <v>64</v>
      </c>
      <c r="P2285" t="s">
        <v>89</v>
      </c>
      <c r="Q2285" t="s">
        <v>120</v>
      </c>
      <c r="R2285">
        <v>10</v>
      </c>
    </row>
    <row r="2286" spans="1:18" x14ac:dyDescent="0.3">
      <c r="A2286">
        <v>190769</v>
      </c>
      <c r="B2286" t="s">
        <v>33</v>
      </c>
      <c r="C2286" t="s">
        <v>14</v>
      </c>
      <c r="D2286">
        <v>855</v>
      </c>
      <c r="E2286">
        <v>257</v>
      </c>
      <c r="F2286">
        <v>374</v>
      </c>
      <c r="G2286">
        <v>6</v>
      </c>
      <c r="H2286">
        <v>14500</v>
      </c>
      <c r="I2286">
        <v>1</v>
      </c>
      <c r="J2286">
        <v>56</v>
      </c>
      <c r="K2286">
        <v>267</v>
      </c>
      <c r="L2286">
        <v>345</v>
      </c>
      <c r="M2286">
        <v>10</v>
      </c>
      <c r="N2286">
        <v>0</v>
      </c>
      <c r="O2286">
        <v>0</v>
      </c>
      <c r="P2286" t="s">
        <v>91</v>
      </c>
      <c r="Q2286" t="s">
        <v>122</v>
      </c>
      <c r="R2286">
        <v>10</v>
      </c>
    </row>
    <row r="2287" spans="1:18" x14ac:dyDescent="0.3">
      <c r="A2287">
        <v>177087</v>
      </c>
      <c r="B2287" t="s">
        <v>51</v>
      </c>
      <c r="C2287" t="s">
        <v>14</v>
      </c>
      <c r="D2287">
        <v>619</v>
      </c>
      <c r="E2287">
        <v>372</v>
      </c>
      <c r="F2287">
        <v>423</v>
      </c>
      <c r="G2287">
        <v>0</v>
      </c>
      <c r="H2287">
        <v>13208</v>
      </c>
      <c r="I2287">
        <v>0</v>
      </c>
      <c r="J2287">
        <v>42</v>
      </c>
      <c r="K2287">
        <v>394</v>
      </c>
      <c r="L2287">
        <v>409</v>
      </c>
      <c r="M2287">
        <v>11.4</v>
      </c>
      <c r="N2287">
        <v>0</v>
      </c>
      <c r="O2287">
        <v>33</v>
      </c>
      <c r="P2287" t="s">
        <v>89</v>
      </c>
      <c r="Q2287" t="s">
        <v>120</v>
      </c>
      <c r="R2287">
        <v>12</v>
      </c>
    </row>
    <row r="2288" spans="1:18" x14ac:dyDescent="0.3">
      <c r="A2288">
        <v>101654</v>
      </c>
      <c r="B2288" t="s">
        <v>37</v>
      </c>
      <c r="C2288" t="s">
        <v>17</v>
      </c>
      <c r="D2288">
        <v>634</v>
      </c>
      <c r="E2288">
        <v>322</v>
      </c>
      <c r="F2288">
        <v>406</v>
      </c>
      <c r="G2288">
        <v>0</v>
      </c>
      <c r="H2288">
        <v>14128</v>
      </c>
      <c r="I2288">
        <v>1</v>
      </c>
      <c r="J2288">
        <v>64</v>
      </c>
      <c r="K2288">
        <v>378</v>
      </c>
      <c r="L2288">
        <v>355</v>
      </c>
      <c r="M2288">
        <v>15.33333333</v>
      </c>
      <c r="N2288">
        <v>0</v>
      </c>
      <c r="O2288">
        <v>55</v>
      </c>
      <c r="P2288" t="s">
        <v>89</v>
      </c>
      <c r="Q2288" t="s">
        <v>120</v>
      </c>
      <c r="R2288">
        <v>18</v>
      </c>
    </row>
    <row r="2289" spans="1:18" x14ac:dyDescent="0.3">
      <c r="A2289">
        <v>62760</v>
      </c>
      <c r="B2289" t="s">
        <v>34</v>
      </c>
      <c r="C2289" t="s">
        <v>14</v>
      </c>
      <c r="D2289">
        <v>397</v>
      </c>
      <c r="E2289">
        <v>297</v>
      </c>
      <c r="F2289">
        <v>362</v>
      </c>
      <c r="G2289">
        <v>0</v>
      </c>
      <c r="H2289">
        <v>11981</v>
      </c>
      <c r="I2289">
        <v>1</v>
      </c>
      <c r="J2289">
        <v>79</v>
      </c>
      <c r="K2289">
        <v>340</v>
      </c>
      <c r="L2289">
        <v>317</v>
      </c>
      <c r="M2289">
        <v>3.7</v>
      </c>
      <c r="N2289">
        <v>0</v>
      </c>
      <c r="O2289">
        <v>0</v>
      </c>
      <c r="P2289" t="s">
        <v>92</v>
      </c>
      <c r="Q2289" t="s">
        <v>125</v>
      </c>
      <c r="R2289">
        <v>5</v>
      </c>
    </row>
    <row r="2290" spans="1:18" x14ac:dyDescent="0.3">
      <c r="A2290">
        <v>135406</v>
      </c>
      <c r="B2290" t="s">
        <v>56</v>
      </c>
      <c r="C2290" t="s">
        <v>14</v>
      </c>
      <c r="D2290">
        <v>742</v>
      </c>
      <c r="E2290">
        <v>395</v>
      </c>
      <c r="F2290">
        <v>441</v>
      </c>
      <c r="G2290">
        <v>0</v>
      </c>
      <c r="H2290">
        <v>13179</v>
      </c>
      <c r="I2290">
        <v>2</v>
      </c>
      <c r="J2290">
        <v>36</v>
      </c>
      <c r="K2290">
        <v>399</v>
      </c>
      <c r="L2290">
        <v>421</v>
      </c>
      <c r="M2290">
        <v>11</v>
      </c>
      <c r="N2290">
        <v>1</v>
      </c>
      <c r="O2290">
        <v>56</v>
      </c>
      <c r="P2290" t="s">
        <v>91</v>
      </c>
      <c r="Q2290" t="s">
        <v>122</v>
      </c>
      <c r="R2290">
        <v>25</v>
      </c>
    </row>
    <row r="2291" spans="1:18" x14ac:dyDescent="0.3">
      <c r="A2291">
        <v>142409</v>
      </c>
      <c r="B2291" t="s">
        <v>24</v>
      </c>
      <c r="C2291" t="s">
        <v>14</v>
      </c>
      <c r="D2291">
        <v>607</v>
      </c>
      <c r="E2291">
        <v>356</v>
      </c>
      <c r="F2291">
        <v>431</v>
      </c>
      <c r="G2291">
        <v>1</v>
      </c>
      <c r="H2291">
        <v>13714</v>
      </c>
      <c r="I2291">
        <v>7</v>
      </c>
      <c r="J2291">
        <v>26</v>
      </c>
      <c r="K2291">
        <v>397</v>
      </c>
      <c r="L2291">
        <v>393</v>
      </c>
      <c r="M2291">
        <v>7.6666666670000003</v>
      </c>
      <c r="N2291">
        <v>1</v>
      </c>
      <c r="O2291">
        <v>75</v>
      </c>
      <c r="P2291" t="s">
        <v>92</v>
      </c>
      <c r="Q2291" t="s">
        <v>125</v>
      </c>
      <c r="R2291">
        <v>10</v>
      </c>
    </row>
    <row r="2292" spans="1:18" x14ac:dyDescent="0.3">
      <c r="A2292">
        <v>79627</v>
      </c>
      <c r="B2292" t="s">
        <v>36</v>
      </c>
      <c r="C2292" t="s">
        <v>14</v>
      </c>
      <c r="D2292">
        <v>2083</v>
      </c>
      <c r="E2292">
        <v>264</v>
      </c>
      <c r="F2292">
        <v>493</v>
      </c>
      <c r="G2292">
        <v>52</v>
      </c>
      <c r="H2292">
        <v>19012</v>
      </c>
      <c r="I2292">
        <v>6</v>
      </c>
      <c r="J2292">
        <v>61</v>
      </c>
      <c r="K2292">
        <v>338</v>
      </c>
      <c r="L2292">
        <v>393</v>
      </c>
      <c r="M2292">
        <v>9.375</v>
      </c>
      <c r="N2292">
        <v>1</v>
      </c>
      <c r="O2292">
        <v>73</v>
      </c>
      <c r="P2292" t="s">
        <v>94</v>
      </c>
      <c r="Q2292" t="s">
        <v>122</v>
      </c>
      <c r="R2292">
        <v>10</v>
      </c>
    </row>
    <row r="2293" spans="1:18" x14ac:dyDescent="0.3">
      <c r="A2293">
        <v>27310</v>
      </c>
      <c r="B2293" t="s">
        <v>40</v>
      </c>
      <c r="C2293" t="s">
        <v>14</v>
      </c>
      <c r="D2293">
        <v>866</v>
      </c>
      <c r="E2293">
        <v>457</v>
      </c>
      <c r="F2293">
        <v>506</v>
      </c>
      <c r="G2293">
        <v>0</v>
      </c>
      <c r="H2293">
        <v>15079</v>
      </c>
      <c r="I2293">
        <v>1</v>
      </c>
      <c r="J2293">
        <v>63</v>
      </c>
      <c r="K2293">
        <v>458</v>
      </c>
      <c r="L2293">
        <v>501</v>
      </c>
      <c r="M2293">
        <v>10</v>
      </c>
      <c r="N2293">
        <v>1</v>
      </c>
      <c r="O2293">
        <v>76</v>
      </c>
      <c r="P2293" t="s">
        <v>90</v>
      </c>
      <c r="Q2293" t="s">
        <v>121</v>
      </c>
      <c r="R2293">
        <v>15</v>
      </c>
    </row>
    <row r="2294" spans="1:18" x14ac:dyDescent="0.3">
      <c r="A2294">
        <v>122131</v>
      </c>
      <c r="B2294" t="s">
        <v>21</v>
      </c>
      <c r="C2294" t="s">
        <v>17</v>
      </c>
      <c r="D2294">
        <v>831</v>
      </c>
      <c r="E2294">
        <v>597</v>
      </c>
      <c r="F2294">
        <v>629</v>
      </c>
      <c r="G2294">
        <v>0</v>
      </c>
      <c r="H2294">
        <v>18705</v>
      </c>
      <c r="I2294">
        <v>12</v>
      </c>
      <c r="J2294">
        <v>59</v>
      </c>
      <c r="K2294">
        <v>601</v>
      </c>
      <c r="L2294">
        <v>625</v>
      </c>
      <c r="M2294">
        <v>19.25</v>
      </c>
      <c r="N2294">
        <v>0</v>
      </c>
      <c r="O2294">
        <v>51</v>
      </c>
      <c r="P2294" t="s">
        <v>94</v>
      </c>
      <c r="Q2294" t="s">
        <v>122</v>
      </c>
      <c r="R2294">
        <v>15</v>
      </c>
    </row>
    <row r="2295" spans="1:18" x14ac:dyDescent="0.3">
      <c r="A2295">
        <v>131169</v>
      </c>
      <c r="B2295" t="s">
        <v>49</v>
      </c>
      <c r="C2295" t="s">
        <v>17</v>
      </c>
      <c r="D2295">
        <v>1782</v>
      </c>
      <c r="E2295">
        <v>537</v>
      </c>
      <c r="F2295">
        <v>749</v>
      </c>
      <c r="G2295">
        <v>35</v>
      </c>
      <c r="H2295">
        <v>28303</v>
      </c>
      <c r="I2295">
        <v>5</v>
      </c>
      <c r="J2295">
        <v>36</v>
      </c>
      <c r="K2295">
        <v>704</v>
      </c>
      <c r="L2295">
        <v>650</v>
      </c>
      <c r="M2295">
        <v>18.125</v>
      </c>
      <c r="N2295">
        <v>2</v>
      </c>
      <c r="O2295">
        <v>71</v>
      </c>
      <c r="P2295" t="s">
        <v>89</v>
      </c>
      <c r="Q2295" t="s">
        <v>120</v>
      </c>
      <c r="R2295">
        <v>25</v>
      </c>
    </row>
    <row r="2296" spans="1:18" x14ac:dyDescent="0.3">
      <c r="A2296">
        <v>78009</v>
      </c>
      <c r="B2296" t="s">
        <v>36</v>
      </c>
      <c r="C2296" t="s">
        <v>17</v>
      </c>
      <c r="D2296">
        <v>804</v>
      </c>
      <c r="E2296">
        <v>426</v>
      </c>
      <c r="F2296">
        <v>470</v>
      </c>
      <c r="G2296">
        <v>0</v>
      </c>
      <c r="H2296">
        <v>14328</v>
      </c>
      <c r="I2296">
        <v>2</v>
      </c>
      <c r="J2296">
        <v>89</v>
      </c>
      <c r="K2296">
        <v>445</v>
      </c>
      <c r="L2296">
        <v>454</v>
      </c>
      <c r="M2296">
        <v>20</v>
      </c>
      <c r="N2296">
        <v>0</v>
      </c>
      <c r="O2296">
        <v>0</v>
      </c>
      <c r="P2296" t="s">
        <v>90</v>
      </c>
      <c r="Q2296" t="s">
        <v>121</v>
      </c>
      <c r="R2296">
        <v>20</v>
      </c>
    </row>
    <row r="2297" spans="1:18" x14ac:dyDescent="0.3">
      <c r="A2297">
        <v>86445</v>
      </c>
      <c r="B2297" t="s">
        <v>46</v>
      </c>
      <c r="C2297" t="s">
        <v>17</v>
      </c>
      <c r="D2297">
        <v>751</v>
      </c>
      <c r="E2297">
        <v>304</v>
      </c>
      <c r="F2297">
        <v>381</v>
      </c>
      <c r="G2297">
        <v>0</v>
      </c>
      <c r="H2297">
        <v>13051</v>
      </c>
      <c r="I2297">
        <v>1</v>
      </c>
      <c r="J2297">
        <v>64</v>
      </c>
      <c r="K2297">
        <v>340</v>
      </c>
      <c r="L2297">
        <v>338</v>
      </c>
      <c r="M2297">
        <v>8.625</v>
      </c>
      <c r="N2297">
        <v>0</v>
      </c>
      <c r="O2297">
        <v>52</v>
      </c>
      <c r="P2297" t="s">
        <v>93</v>
      </c>
      <c r="Q2297" t="s">
        <v>120</v>
      </c>
      <c r="R2297">
        <v>15</v>
      </c>
    </row>
    <row r="2298" spans="1:18" x14ac:dyDescent="0.3">
      <c r="A2298">
        <v>162343</v>
      </c>
      <c r="B2298" t="s">
        <v>22</v>
      </c>
      <c r="C2298" t="s">
        <v>14</v>
      </c>
      <c r="D2298">
        <v>5283</v>
      </c>
      <c r="E2298">
        <v>613</v>
      </c>
      <c r="F2298">
        <v>742</v>
      </c>
      <c r="G2298">
        <v>99</v>
      </c>
      <c r="H2298">
        <v>29050</v>
      </c>
      <c r="I2298">
        <v>30</v>
      </c>
      <c r="J2298">
        <v>50</v>
      </c>
      <c r="K2298">
        <v>696</v>
      </c>
      <c r="L2298">
        <v>674</v>
      </c>
      <c r="M2298">
        <v>10.636363640000001</v>
      </c>
      <c r="N2298">
        <v>0</v>
      </c>
      <c r="O2298">
        <v>50</v>
      </c>
      <c r="P2298" t="s">
        <v>94</v>
      </c>
      <c r="Q2298" t="s">
        <v>122</v>
      </c>
      <c r="R2298">
        <v>20</v>
      </c>
    </row>
    <row r="2299" spans="1:18" x14ac:dyDescent="0.3">
      <c r="A2299">
        <v>35316</v>
      </c>
      <c r="B2299" t="s">
        <v>13</v>
      </c>
      <c r="C2299" t="s">
        <v>17</v>
      </c>
      <c r="D2299">
        <v>845</v>
      </c>
      <c r="E2299">
        <v>289</v>
      </c>
      <c r="F2299">
        <v>436</v>
      </c>
      <c r="G2299">
        <v>1</v>
      </c>
      <c r="H2299">
        <v>16460</v>
      </c>
      <c r="I2299">
        <v>11</v>
      </c>
      <c r="J2299">
        <v>20</v>
      </c>
      <c r="K2299">
        <v>372</v>
      </c>
      <c r="L2299">
        <v>358</v>
      </c>
      <c r="M2299">
        <v>9.9375</v>
      </c>
      <c r="N2299">
        <v>28</v>
      </c>
      <c r="O2299">
        <v>73</v>
      </c>
      <c r="P2299" t="s">
        <v>89</v>
      </c>
      <c r="Q2299" t="s">
        <v>120</v>
      </c>
      <c r="R2299">
        <v>14</v>
      </c>
    </row>
    <row r="2300" spans="1:18" x14ac:dyDescent="0.3">
      <c r="A2300">
        <v>148946</v>
      </c>
      <c r="B2300" t="s">
        <v>22</v>
      </c>
      <c r="C2300" t="s">
        <v>17</v>
      </c>
      <c r="D2300">
        <v>1756</v>
      </c>
      <c r="E2300">
        <v>349</v>
      </c>
      <c r="F2300">
        <v>388</v>
      </c>
      <c r="G2300">
        <v>18</v>
      </c>
      <c r="H2300">
        <v>10285</v>
      </c>
      <c r="I2300">
        <v>48</v>
      </c>
      <c r="J2300">
        <v>38</v>
      </c>
      <c r="K2300">
        <v>355</v>
      </c>
      <c r="L2300">
        <v>384</v>
      </c>
      <c r="M2300">
        <v>13</v>
      </c>
      <c r="N2300">
        <v>0</v>
      </c>
      <c r="O2300">
        <v>0</v>
      </c>
      <c r="P2300" t="s">
        <v>102</v>
      </c>
      <c r="Q2300" t="s">
        <v>123</v>
      </c>
      <c r="R2300">
        <v>10</v>
      </c>
    </row>
    <row r="2301" spans="1:18" x14ac:dyDescent="0.3">
      <c r="A2301">
        <v>5524</v>
      </c>
      <c r="B2301" t="s">
        <v>56</v>
      </c>
      <c r="C2301" t="s">
        <v>17</v>
      </c>
      <c r="D2301">
        <v>1084</v>
      </c>
      <c r="E2301">
        <v>365</v>
      </c>
      <c r="F2301">
        <v>462</v>
      </c>
      <c r="G2301">
        <v>2</v>
      </c>
      <c r="H2301">
        <v>17575</v>
      </c>
      <c r="I2301">
        <v>7</v>
      </c>
      <c r="J2301">
        <v>18</v>
      </c>
      <c r="K2301">
        <v>411</v>
      </c>
      <c r="L2301">
        <v>434</v>
      </c>
      <c r="M2301">
        <v>13.88888889</v>
      </c>
      <c r="N2301">
        <v>2</v>
      </c>
      <c r="O2301">
        <v>74</v>
      </c>
      <c r="P2301" t="s">
        <v>95</v>
      </c>
      <c r="Q2301" t="s">
        <v>121</v>
      </c>
      <c r="R2301">
        <v>15</v>
      </c>
    </row>
    <row r="2302" spans="1:18" x14ac:dyDescent="0.3">
      <c r="A2302">
        <v>57593</v>
      </c>
      <c r="B2302" t="s">
        <v>58</v>
      </c>
      <c r="C2302" t="s">
        <v>14</v>
      </c>
      <c r="D2302">
        <v>310</v>
      </c>
      <c r="E2302">
        <v>128</v>
      </c>
      <c r="F2302">
        <v>233</v>
      </c>
      <c r="G2302">
        <v>0</v>
      </c>
      <c r="H2302">
        <v>7656</v>
      </c>
      <c r="I2302">
        <v>0</v>
      </c>
      <c r="J2302">
        <v>84</v>
      </c>
      <c r="K2302">
        <v>171</v>
      </c>
      <c r="L2302">
        <v>199</v>
      </c>
      <c r="M2302">
        <v>5.736842105</v>
      </c>
      <c r="N2302">
        <v>1</v>
      </c>
      <c r="O2302">
        <v>0</v>
      </c>
      <c r="P2302" t="s">
        <v>100</v>
      </c>
      <c r="Q2302" t="s">
        <v>125</v>
      </c>
      <c r="R2302">
        <v>5</v>
      </c>
    </row>
    <row r="2303" spans="1:18" x14ac:dyDescent="0.3">
      <c r="A2303">
        <v>144339</v>
      </c>
      <c r="B2303" t="s">
        <v>22</v>
      </c>
      <c r="C2303" t="s">
        <v>31</v>
      </c>
      <c r="D2303">
        <v>2941</v>
      </c>
      <c r="E2303">
        <v>677</v>
      </c>
      <c r="F2303">
        <v>819</v>
      </c>
      <c r="G2303">
        <v>83</v>
      </c>
      <c r="H2303">
        <v>28577</v>
      </c>
      <c r="I2303">
        <v>20</v>
      </c>
      <c r="J2303">
        <v>53</v>
      </c>
      <c r="K2303">
        <v>804</v>
      </c>
      <c r="L2303">
        <v>712</v>
      </c>
      <c r="M2303">
        <v>11.66666667</v>
      </c>
      <c r="N2303">
        <v>980</v>
      </c>
      <c r="O2303">
        <v>31</v>
      </c>
      <c r="P2303" t="s">
        <v>96</v>
      </c>
      <c r="Q2303" t="s">
        <v>123</v>
      </c>
      <c r="R2303">
        <v>10</v>
      </c>
    </row>
    <row r="2304" spans="1:18" x14ac:dyDescent="0.3">
      <c r="A2304">
        <v>158355</v>
      </c>
      <c r="B2304" t="s">
        <v>22</v>
      </c>
      <c r="C2304" t="s">
        <v>14</v>
      </c>
      <c r="D2304">
        <v>1857</v>
      </c>
      <c r="E2304">
        <v>484</v>
      </c>
      <c r="F2304">
        <v>531</v>
      </c>
      <c r="G2304">
        <v>17</v>
      </c>
      <c r="H2304">
        <v>13912</v>
      </c>
      <c r="I2304">
        <v>26</v>
      </c>
      <c r="J2304">
        <v>52</v>
      </c>
      <c r="K2304">
        <v>497</v>
      </c>
      <c r="L2304">
        <v>526</v>
      </c>
      <c r="M2304">
        <v>20</v>
      </c>
      <c r="N2304">
        <v>1</v>
      </c>
      <c r="O2304">
        <v>49</v>
      </c>
      <c r="P2304" t="s">
        <v>96</v>
      </c>
      <c r="Q2304" t="s">
        <v>123</v>
      </c>
      <c r="R2304">
        <v>15</v>
      </c>
    </row>
    <row r="2305" spans="1:18" x14ac:dyDescent="0.3">
      <c r="A2305">
        <v>24311</v>
      </c>
      <c r="B2305" t="s">
        <v>18</v>
      </c>
      <c r="C2305" t="s">
        <v>17</v>
      </c>
      <c r="D2305">
        <v>877</v>
      </c>
      <c r="E2305">
        <v>293</v>
      </c>
      <c r="F2305">
        <v>405</v>
      </c>
      <c r="G2305">
        <v>7</v>
      </c>
      <c r="H2305">
        <v>13707</v>
      </c>
      <c r="I2305">
        <v>1</v>
      </c>
      <c r="J2305">
        <v>63</v>
      </c>
      <c r="K2305">
        <v>336</v>
      </c>
      <c r="L2305">
        <v>362</v>
      </c>
      <c r="M2305">
        <v>10.222222220000001</v>
      </c>
      <c r="N2305">
        <v>28</v>
      </c>
      <c r="O2305">
        <v>0</v>
      </c>
      <c r="P2305" t="s">
        <v>101</v>
      </c>
      <c r="Q2305" t="s">
        <v>125</v>
      </c>
      <c r="R2305">
        <v>3</v>
      </c>
    </row>
    <row r="2306" spans="1:18" x14ac:dyDescent="0.3">
      <c r="A2306">
        <v>44009</v>
      </c>
      <c r="B2306" t="s">
        <v>13</v>
      </c>
      <c r="C2306" t="s">
        <v>17</v>
      </c>
      <c r="D2306">
        <v>1086</v>
      </c>
      <c r="E2306">
        <v>384</v>
      </c>
      <c r="F2306">
        <v>502</v>
      </c>
      <c r="G2306">
        <v>12</v>
      </c>
      <c r="H2306">
        <v>17091</v>
      </c>
      <c r="I2306">
        <v>4</v>
      </c>
      <c r="J2306">
        <v>24</v>
      </c>
      <c r="K2306">
        <v>433</v>
      </c>
      <c r="L2306">
        <v>457</v>
      </c>
      <c r="M2306">
        <v>9.375</v>
      </c>
      <c r="N2306">
        <v>0</v>
      </c>
      <c r="O2306">
        <v>86</v>
      </c>
      <c r="P2306" t="s">
        <v>91</v>
      </c>
      <c r="Q2306" t="s">
        <v>122</v>
      </c>
      <c r="R2306">
        <v>20</v>
      </c>
    </row>
    <row r="2307" spans="1:18" x14ac:dyDescent="0.3">
      <c r="A2307">
        <v>7059</v>
      </c>
      <c r="B2307" t="s">
        <v>47</v>
      </c>
      <c r="C2307" t="s">
        <v>17</v>
      </c>
      <c r="D2307">
        <v>1015</v>
      </c>
      <c r="E2307">
        <v>478</v>
      </c>
      <c r="F2307">
        <v>533</v>
      </c>
      <c r="G2307">
        <v>0</v>
      </c>
      <c r="H2307">
        <v>17763</v>
      </c>
      <c r="I2307">
        <v>14</v>
      </c>
      <c r="J2307">
        <v>40</v>
      </c>
      <c r="K2307">
        <v>500</v>
      </c>
      <c r="L2307">
        <v>516</v>
      </c>
      <c r="M2307">
        <v>9.5714285710000002</v>
      </c>
      <c r="N2307">
        <v>2</v>
      </c>
      <c r="O2307">
        <v>77</v>
      </c>
      <c r="P2307" t="s">
        <v>94</v>
      </c>
      <c r="Q2307" t="s">
        <v>122</v>
      </c>
      <c r="R2307">
        <v>10</v>
      </c>
    </row>
    <row r="2308" spans="1:18" x14ac:dyDescent="0.3">
      <c r="A2308">
        <v>11399</v>
      </c>
      <c r="B2308" t="s">
        <v>22</v>
      </c>
      <c r="C2308" t="s">
        <v>17</v>
      </c>
      <c r="D2308">
        <v>809</v>
      </c>
      <c r="E2308">
        <v>159</v>
      </c>
      <c r="F2308">
        <v>227</v>
      </c>
      <c r="G2308">
        <v>0</v>
      </c>
      <c r="H2308">
        <v>7074</v>
      </c>
      <c r="I2308">
        <v>30</v>
      </c>
      <c r="J2308">
        <v>52</v>
      </c>
      <c r="K2308">
        <v>191</v>
      </c>
      <c r="L2308">
        <v>209</v>
      </c>
      <c r="M2308">
        <v>4.585714286</v>
      </c>
      <c r="N2308">
        <v>2</v>
      </c>
      <c r="O2308">
        <v>86</v>
      </c>
      <c r="P2308" t="s">
        <v>93</v>
      </c>
      <c r="Q2308" t="s">
        <v>120</v>
      </c>
      <c r="R2308">
        <v>8</v>
      </c>
    </row>
    <row r="2309" spans="1:18" x14ac:dyDescent="0.3">
      <c r="A2309">
        <v>50262</v>
      </c>
      <c r="B2309" t="s">
        <v>124</v>
      </c>
      <c r="C2309" t="s">
        <v>14</v>
      </c>
      <c r="D2309">
        <v>648</v>
      </c>
      <c r="E2309">
        <v>320</v>
      </c>
      <c r="F2309">
        <v>362</v>
      </c>
      <c r="G2309">
        <v>0</v>
      </c>
      <c r="H2309">
        <v>12611</v>
      </c>
      <c r="I2309">
        <v>0</v>
      </c>
      <c r="J2309">
        <v>86</v>
      </c>
      <c r="K2309">
        <v>325</v>
      </c>
      <c r="L2309">
        <v>352</v>
      </c>
      <c r="M2309">
        <v>5.8666666669999996</v>
      </c>
      <c r="N2309">
        <v>1</v>
      </c>
      <c r="O2309">
        <v>49</v>
      </c>
      <c r="P2309" t="s">
        <v>92</v>
      </c>
      <c r="Q2309" t="s">
        <v>125</v>
      </c>
      <c r="R2309">
        <v>10</v>
      </c>
    </row>
    <row r="2310" spans="1:18" x14ac:dyDescent="0.3">
      <c r="A2310">
        <v>40338</v>
      </c>
      <c r="B2310" t="s">
        <v>13</v>
      </c>
      <c r="C2310" t="s">
        <v>17</v>
      </c>
      <c r="D2310">
        <v>902</v>
      </c>
      <c r="E2310">
        <v>410</v>
      </c>
      <c r="F2310">
        <v>461</v>
      </c>
      <c r="G2310">
        <v>4</v>
      </c>
      <c r="H2310">
        <v>15332</v>
      </c>
      <c r="I2310">
        <v>13</v>
      </c>
      <c r="J2310">
        <v>28</v>
      </c>
      <c r="K2310">
        <v>413</v>
      </c>
      <c r="L2310">
        <v>460</v>
      </c>
      <c r="M2310">
        <v>12.4</v>
      </c>
      <c r="N2310">
        <v>0</v>
      </c>
      <c r="O2310">
        <v>28</v>
      </c>
      <c r="P2310" t="s">
        <v>91</v>
      </c>
      <c r="Q2310" t="s">
        <v>122</v>
      </c>
      <c r="R2310">
        <v>21</v>
      </c>
    </row>
    <row r="2311" spans="1:18" x14ac:dyDescent="0.3">
      <c r="A2311">
        <v>91101</v>
      </c>
      <c r="B2311" t="s">
        <v>16</v>
      </c>
      <c r="C2311" t="s">
        <v>14</v>
      </c>
      <c r="D2311">
        <v>889</v>
      </c>
      <c r="E2311">
        <v>510</v>
      </c>
      <c r="F2311">
        <v>513</v>
      </c>
      <c r="G2311">
        <v>0</v>
      </c>
      <c r="H2311">
        <v>16731</v>
      </c>
      <c r="I2311">
        <v>0</v>
      </c>
      <c r="J2311">
        <v>86</v>
      </c>
      <c r="K2311">
        <v>518</v>
      </c>
      <c r="L2311">
        <v>517</v>
      </c>
      <c r="M2311">
        <v>16.399999999999999</v>
      </c>
      <c r="N2311">
        <v>0</v>
      </c>
      <c r="O2311">
        <v>52</v>
      </c>
      <c r="P2311" t="s">
        <v>91</v>
      </c>
      <c r="Q2311" t="s">
        <v>122</v>
      </c>
      <c r="R2311">
        <v>25</v>
      </c>
    </row>
    <row r="2312" spans="1:18" x14ac:dyDescent="0.3">
      <c r="A2312">
        <v>130969</v>
      </c>
      <c r="B2312" t="s">
        <v>49</v>
      </c>
      <c r="C2312" t="s">
        <v>17</v>
      </c>
      <c r="D2312">
        <v>1309</v>
      </c>
      <c r="E2312">
        <v>494</v>
      </c>
      <c r="F2312">
        <v>606</v>
      </c>
      <c r="G2312">
        <v>10</v>
      </c>
      <c r="H2312">
        <v>23951</v>
      </c>
      <c r="I2312">
        <v>3</v>
      </c>
      <c r="J2312">
        <v>38</v>
      </c>
      <c r="K2312">
        <v>528</v>
      </c>
      <c r="L2312">
        <v>572</v>
      </c>
      <c r="M2312">
        <v>7.1</v>
      </c>
      <c r="N2312">
        <v>2</v>
      </c>
      <c r="O2312">
        <v>-17033</v>
      </c>
      <c r="P2312" t="s">
        <v>93</v>
      </c>
      <c r="Q2312" t="s">
        <v>120</v>
      </c>
      <c r="R2312">
        <v>20</v>
      </c>
    </row>
    <row r="2313" spans="1:18" x14ac:dyDescent="0.3">
      <c r="A2313">
        <v>128122</v>
      </c>
      <c r="B2313" t="s">
        <v>21</v>
      </c>
      <c r="C2313" t="s">
        <v>14</v>
      </c>
      <c r="D2313">
        <v>438</v>
      </c>
      <c r="E2313">
        <v>215</v>
      </c>
      <c r="F2313">
        <v>267</v>
      </c>
      <c r="G2313">
        <v>3</v>
      </c>
      <c r="H2313">
        <v>8729</v>
      </c>
      <c r="I2313">
        <v>1</v>
      </c>
      <c r="J2313">
        <v>68</v>
      </c>
      <c r="K2313">
        <v>264</v>
      </c>
      <c r="L2313">
        <v>240</v>
      </c>
      <c r="M2313">
        <v>6.125</v>
      </c>
      <c r="N2313">
        <v>0</v>
      </c>
      <c r="O2313">
        <v>0</v>
      </c>
      <c r="P2313" t="s">
        <v>90</v>
      </c>
      <c r="Q2313" t="s">
        <v>121</v>
      </c>
      <c r="R2313">
        <v>5</v>
      </c>
    </row>
    <row r="2314" spans="1:18" x14ac:dyDescent="0.3">
      <c r="A2314">
        <v>167149</v>
      </c>
      <c r="B2314" t="s">
        <v>22</v>
      </c>
      <c r="C2314" t="s">
        <v>14</v>
      </c>
      <c r="D2314">
        <v>2961</v>
      </c>
      <c r="E2314">
        <v>664</v>
      </c>
      <c r="F2314">
        <v>708</v>
      </c>
      <c r="G2314">
        <v>95</v>
      </c>
      <c r="H2314">
        <v>23204</v>
      </c>
      <c r="I2314">
        <v>16</v>
      </c>
      <c r="J2314">
        <v>51</v>
      </c>
      <c r="K2314">
        <v>665</v>
      </c>
      <c r="L2314">
        <v>716</v>
      </c>
      <c r="M2314">
        <v>14.66666667</v>
      </c>
      <c r="N2314">
        <v>1</v>
      </c>
      <c r="O2314">
        <v>52</v>
      </c>
      <c r="P2314" t="s">
        <v>96</v>
      </c>
      <c r="Q2314" t="s">
        <v>123</v>
      </c>
      <c r="R2314">
        <v>20</v>
      </c>
    </row>
    <row r="2315" spans="1:18" x14ac:dyDescent="0.3">
      <c r="A2315">
        <v>67742</v>
      </c>
      <c r="B2315" t="s">
        <v>30</v>
      </c>
      <c r="C2315" t="s">
        <v>17</v>
      </c>
      <c r="D2315">
        <v>1101</v>
      </c>
      <c r="E2315">
        <v>515</v>
      </c>
      <c r="F2315">
        <v>624</v>
      </c>
      <c r="G2315">
        <v>18</v>
      </c>
      <c r="H2315">
        <v>19857</v>
      </c>
      <c r="I2315">
        <v>1</v>
      </c>
      <c r="J2315">
        <v>81</v>
      </c>
      <c r="K2315">
        <v>560</v>
      </c>
      <c r="L2315">
        <v>554</v>
      </c>
      <c r="M2315">
        <v>7.9</v>
      </c>
      <c r="N2315">
        <v>0</v>
      </c>
      <c r="O2315">
        <v>74</v>
      </c>
      <c r="P2315" t="s">
        <v>95</v>
      </c>
      <c r="Q2315" t="s">
        <v>121</v>
      </c>
      <c r="R2315">
        <v>5</v>
      </c>
    </row>
    <row r="2316" spans="1:18" x14ac:dyDescent="0.3">
      <c r="A2316">
        <v>66303</v>
      </c>
      <c r="B2316" t="s">
        <v>30</v>
      </c>
      <c r="C2316" t="s">
        <v>17</v>
      </c>
      <c r="D2316">
        <v>704</v>
      </c>
      <c r="E2316">
        <v>471</v>
      </c>
      <c r="F2316">
        <v>511</v>
      </c>
      <c r="G2316">
        <v>0</v>
      </c>
      <c r="H2316">
        <v>16111</v>
      </c>
      <c r="I2316">
        <v>22</v>
      </c>
      <c r="J2316">
        <v>66</v>
      </c>
      <c r="K2316">
        <v>494</v>
      </c>
      <c r="L2316">
        <v>481</v>
      </c>
      <c r="M2316">
        <v>3.7272727269999999</v>
      </c>
      <c r="N2316">
        <v>0</v>
      </c>
      <c r="O2316">
        <v>83</v>
      </c>
      <c r="P2316" t="s">
        <v>104</v>
      </c>
      <c r="Q2316" t="s">
        <v>123</v>
      </c>
      <c r="R2316">
        <v>2</v>
      </c>
    </row>
    <row r="2317" spans="1:18" x14ac:dyDescent="0.3">
      <c r="A2317">
        <v>86205</v>
      </c>
      <c r="B2317" t="s">
        <v>53</v>
      </c>
      <c r="C2317" t="s">
        <v>17</v>
      </c>
      <c r="D2317">
        <v>527</v>
      </c>
      <c r="E2317">
        <v>275</v>
      </c>
      <c r="F2317">
        <v>340</v>
      </c>
      <c r="G2317">
        <v>0</v>
      </c>
      <c r="H2317">
        <v>10866</v>
      </c>
      <c r="I2317">
        <v>2</v>
      </c>
      <c r="J2317">
        <v>71</v>
      </c>
      <c r="K2317">
        <v>321</v>
      </c>
      <c r="L2317">
        <v>311</v>
      </c>
      <c r="M2317">
        <v>12.90909091</v>
      </c>
      <c r="N2317">
        <v>3</v>
      </c>
      <c r="O2317">
        <v>47</v>
      </c>
      <c r="P2317" t="s">
        <v>90</v>
      </c>
      <c r="Q2317" t="s">
        <v>121</v>
      </c>
      <c r="R2317">
        <v>25</v>
      </c>
    </row>
    <row r="2318" spans="1:18" x14ac:dyDescent="0.3">
      <c r="A2318">
        <v>1899</v>
      </c>
      <c r="B2318" t="s">
        <v>22</v>
      </c>
      <c r="C2318" t="s">
        <v>14</v>
      </c>
      <c r="D2318">
        <v>1519</v>
      </c>
      <c r="E2318">
        <v>346</v>
      </c>
      <c r="F2318">
        <v>429</v>
      </c>
      <c r="G2318">
        <v>14</v>
      </c>
      <c r="H2318">
        <v>14162</v>
      </c>
      <c r="I2318">
        <v>9</v>
      </c>
      <c r="J2318">
        <v>65</v>
      </c>
      <c r="K2318">
        <v>381</v>
      </c>
      <c r="L2318">
        <v>406</v>
      </c>
      <c r="M2318">
        <v>10.222222220000001</v>
      </c>
      <c r="N2318">
        <v>1</v>
      </c>
      <c r="O2318">
        <v>49</v>
      </c>
      <c r="P2318" t="s">
        <v>91</v>
      </c>
      <c r="Q2318" t="s">
        <v>122</v>
      </c>
      <c r="R2318">
        <v>125</v>
      </c>
    </row>
    <row r="2319" spans="1:18" x14ac:dyDescent="0.3">
      <c r="A2319">
        <v>184690</v>
      </c>
      <c r="B2319" t="s">
        <v>71</v>
      </c>
      <c r="C2319" t="s">
        <v>14</v>
      </c>
      <c r="D2319">
        <v>778</v>
      </c>
      <c r="E2319">
        <v>473</v>
      </c>
      <c r="F2319">
        <v>568</v>
      </c>
      <c r="G2319">
        <v>0</v>
      </c>
      <c r="H2319">
        <v>20008</v>
      </c>
      <c r="I2319">
        <v>15</v>
      </c>
      <c r="J2319">
        <v>27</v>
      </c>
      <c r="K2319">
        <v>446</v>
      </c>
      <c r="L2319">
        <v>546</v>
      </c>
      <c r="M2319">
        <v>15</v>
      </c>
      <c r="N2319">
        <v>0</v>
      </c>
      <c r="O2319">
        <v>0</v>
      </c>
      <c r="P2319" t="s">
        <v>89</v>
      </c>
      <c r="Q2319" t="s">
        <v>120</v>
      </c>
      <c r="R2319">
        <v>20</v>
      </c>
    </row>
    <row r="2320" spans="1:18" x14ac:dyDescent="0.3">
      <c r="A2320">
        <v>7265</v>
      </c>
      <c r="B2320" t="s">
        <v>22</v>
      </c>
      <c r="C2320" t="s">
        <v>17</v>
      </c>
      <c r="D2320">
        <v>1465</v>
      </c>
      <c r="E2320">
        <v>283</v>
      </c>
      <c r="F2320">
        <v>519</v>
      </c>
      <c r="G2320">
        <v>1</v>
      </c>
      <c r="H2320">
        <v>24555</v>
      </c>
      <c r="I2320">
        <v>16</v>
      </c>
      <c r="J2320">
        <v>25</v>
      </c>
      <c r="K2320">
        <v>341</v>
      </c>
      <c r="L2320">
        <v>369</v>
      </c>
      <c r="M2320">
        <v>10.70588235</v>
      </c>
      <c r="N2320">
        <v>0</v>
      </c>
      <c r="O2320">
        <v>0</v>
      </c>
      <c r="P2320" t="s">
        <v>97</v>
      </c>
      <c r="Q2320">
        <v>0</v>
      </c>
      <c r="R2320">
        <v>10</v>
      </c>
    </row>
    <row r="2321" spans="1:18" x14ac:dyDescent="0.3">
      <c r="A2321">
        <v>159178</v>
      </c>
      <c r="B2321" t="s">
        <v>22</v>
      </c>
      <c r="C2321" t="s">
        <v>14</v>
      </c>
      <c r="D2321">
        <v>2765</v>
      </c>
      <c r="E2321">
        <v>695</v>
      </c>
      <c r="F2321">
        <v>753</v>
      </c>
      <c r="G2321">
        <v>93</v>
      </c>
      <c r="H2321">
        <v>22508</v>
      </c>
      <c r="I2321">
        <v>10</v>
      </c>
      <c r="J2321">
        <v>54</v>
      </c>
      <c r="K2321">
        <v>709</v>
      </c>
      <c r="L2321">
        <v>733</v>
      </c>
      <c r="M2321">
        <v>8.8333333330000006</v>
      </c>
      <c r="N2321">
        <v>1</v>
      </c>
      <c r="O2321">
        <v>0</v>
      </c>
      <c r="P2321" t="s">
        <v>93</v>
      </c>
      <c r="Q2321" t="s">
        <v>120</v>
      </c>
      <c r="R2321">
        <v>10</v>
      </c>
    </row>
    <row r="2322" spans="1:18" x14ac:dyDescent="0.3">
      <c r="A2322">
        <v>49812</v>
      </c>
      <c r="B2322" t="s">
        <v>44</v>
      </c>
      <c r="C2322" t="s">
        <v>17</v>
      </c>
      <c r="D2322">
        <v>384</v>
      </c>
      <c r="E2322">
        <v>139</v>
      </c>
      <c r="F2322">
        <v>271</v>
      </c>
      <c r="G2322">
        <v>0</v>
      </c>
      <c r="H2322">
        <v>8615</v>
      </c>
      <c r="I2322">
        <v>0</v>
      </c>
      <c r="J2322">
        <v>66</v>
      </c>
      <c r="K2322">
        <v>203</v>
      </c>
      <c r="L2322">
        <v>212</v>
      </c>
      <c r="M2322">
        <v>3.6590909090000001</v>
      </c>
      <c r="N2322">
        <v>2</v>
      </c>
      <c r="O2322">
        <v>60</v>
      </c>
      <c r="P2322" t="s">
        <v>100</v>
      </c>
      <c r="Q2322" t="s">
        <v>125</v>
      </c>
      <c r="R2322">
        <v>3</v>
      </c>
    </row>
    <row r="2323" spans="1:18" x14ac:dyDescent="0.3">
      <c r="A2323">
        <v>33135</v>
      </c>
      <c r="B2323" t="s">
        <v>13</v>
      </c>
      <c r="C2323" t="s">
        <v>17</v>
      </c>
      <c r="D2323">
        <v>754</v>
      </c>
      <c r="E2323">
        <v>351</v>
      </c>
      <c r="F2323">
        <v>435</v>
      </c>
      <c r="G2323">
        <v>1</v>
      </c>
      <c r="H2323">
        <v>14518</v>
      </c>
      <c r="I2323">
        <v>2</v>
      </c>
      <c r="J2323">
        <v>47</v>
      </c>
      <c r="K2323">
        <v>377</v>
      </c>
      <c r="L2323">
        <v>402</v>
      </c>
      <c r="M2323">
        <v>9.8125</v>
      </c>
      <c r="N2323">
        <v>0</v>
      </c>
      <c r="O2323">
        <v>63</v>
      </c>
      <c r="P2323" t="s">
        <v>99</v>
      </c>
      <c r="Q2323" t="s">
        <v>122</v>
      </c>
      <c r="R2323">
        <v>10</v>
      </c>
    </row>
    <row r="2324" spans="1:18" x14ac:dyDescent="0.3">
      <c r="A2324">
        <v>23459</v>
      </c>
      <c r="B2324" t="s">
        <v>47</v>
      </c>
      <c r="C2324" t="s">
        <v>17</v>
      </c>
      <c r="D2324">
        <v>689</v>
      </c>
      <c r="E2324">
        <v>313</v>
      </c>
      <c r="F2324">
        <v>350</v>
      </c>
      <c r="G2324">
        <v>0</v>
      </c>
      <c r="H2324">
        <v>12601</v>
      </c>
      <c r="I2324">
        <v>1</v>
      </c>
      <c r="J2324">
        <v>69</v>
      </c>
      <c r="K2324">
        <v>320</v>
      </c>
      <c r="L2324">
        <v>343</v>
      </c>
      <c r="M2324">
        <v>13.16666667</v>
      </c>
      <c r="N2324">
        <v>28</v>
      </c>
      <c r="O2324">
        <v>0</v>
      </c>
      <c r="P2324" t="s">
        <v>91</v>
      </c>
      <c r="Q2324" t="s">
        <v>122</v>
      </c>
      <c r="R2324">
        <v>25</v>
      </c>
    </row>
    <row r="2325" spans="1:18" x14ac:dyDescent="0.3">
      <c r="A2325">
        <v>186271</v>
      </c>
      <c r="B2325" t="s">
        <v>22</v>
      </c>
      <c r="C2325" t="s">
        <v>14</v>
      </c>
      <c r="D2325">
        <v>3529</v>
      </c>
      <c r="E2325">
        <v>564</v>
      </c>
      <c r="F2325">
        <v>719</v>
      </c>
      <c r="G2325">
        <v>93</v>
      </c>
      <c r="H2325">
        <v>26107</v>
      </c>
      <c r="I2325">
        <v>9</v>
      </c>
      <c r="J2325">
        <v>56</v>
      </c>
      <c r="K2325">
        <v>648</v>
      </c>
      <c r="L2325">
        <v>633</v>
      </c>
      <c r="M2325">
        <v>19.85714286</v>
      </c>
      <c r="N2325">
        <v>1</v>
      </c>
      <c r="O2325">
        <v>77</v>
      </c>
      <c r="P2325" t="s">
        <v>96</v>
      </c>
      <c r="Q2325" t="s">
        <v>123</v>
      </c>
      <c r="R2325">
        <v>40</v>
      </c>
    </row>
    <row r="2326" spans="1:18" x14ac:dyDescent="0.3">
      <c r="A2326">
        <v>55624</v>
      </c>
      <c r="B2326" t="s">
        <v>63</v>
      </c>
      <c r="C2326" t="s">
        <v>17</v>
      </c>
      <c r="D2326">
        <v>403</v>
      </c>
      <c r="E2326">
        <v>197</v>
      </c>
      <c r="F2326">
        <v>365</v>
      </c>
      <c r="G2326">
        <v>2</v>
      </c>
      <c r="H2326">
        <v>19178</v>
      </c>
      <c r="I2326">
        <v>0</v>
      </c>
      <c r="J2326">
        <v>79</v>
      </c>
      <c r="K2326">
        <v>230</v>
      </c>
      <c r="L2326">
        <v>293</v>
      </c>
      <c r="M2326">
        <v>9.7058823529999998</v>
      </c>
      <c r="N2326">
        <v>0</v>
      </c>
      <c r="O2326">
        <v>74</v>
      </c>
      <c r="P2326" t="s">
        <v>105</v>
      </c>
      <c r="Q2326" t="s">
        <v>121</v>
      </c>
      <c r="R2326">
        <v>10</v>
      </c>
    </row>
    <row r="2327" spans="1:18" x14ac:dyDescent="0.3">
      <c r="A2327">
        <v>129912</v>
      </c>
      <c r="B2327" t="s">
        <v>49</v>
      </c>
      <c r="C2327" t="s">
        <v>14</v>
      </c>
      <c r="D2327">
        <v>1167.273896595208</v>
      </c>
      <c r="E2327">
        <v>382</v>
      </c>
      <c r="F2327">
        <v>427</v>
      </c>
      <c r="G2327">
        <v>0</v>
      </c>
      <c r="H2327">
        <v>29436</v>
      </c>
      <c r="I2327">
        <v>7</v>
      </c>
      <c r="J2327">
        <v>17</v>
      </c>
      <c r="K2327">
        <v>411</v>
      </c>
      <c r="L2327">
        <v>407</v>
      </c>
      <c r="M2327">
        <v>13.33333333</v>
      </c>
      <c r="N2327">
        <v>1</v>
      </c>
      <c r="O2327">
        <v>0</v>
      </c>
      <c r="P2327" t="s">
        <v>96</v>
      </c>
      <c r="Q2327" t="s">
        <v>123</v>
      </c>
      <c r="R2327">
        <v>50</v>
      </c>
    </row>
    <row r="2328" spans="1:18" x14ac:dyDescent="0.3">
      <c r="A2328">
        <v>8657</v>
      </c>
      <c r="B2328" t="s">
        <v>41</v>
      </c>
      <c r="C2328" t="s">
        <v>17</v>
      </c>
      <c r="D2328">
        <v>1734</v>
      </c>
      <c r="E2328">
        <v>353</v>
      </c>
      <c r="F2328">
        <v>430</v>
      </c>
      <c r="G2328">
        <v>29</v>
      </c>
      <c r="H2328">
        <v>15831</v>
      </c>
      <c r="I2328">
        <v>3</v>
      </c>
      <c r="J2328">
        <v>44</v>
      </c>
      <c r="K2328">
        <v>405</v>
      </c>
      <c r="L2328">
        <v>396</v>
      </c>
      <c r="M2328">
        <v>16.428571430000002</v>
      </c>
      <c r="N2328">
        <v>0</v>
      </c>
      <c r="O2328">
        <v>76</v>
      </c>
      <c r="P2328" t="s">
        <v>91</v>
      </c>
      <c r="Q2328" t="s">
        <v>122</v>
      </c>
      <c r="R2328">
        <v>15</v>
      </c>
    </row>
    <row r="2329" spans="1:18" x14ac:dyDescent="0.3">
      <c r="A2329">
        <v>129174</v>
      </c>
      <c r="B2329" t="s">
        <v>56</v>
      </c>
      <c r="C2329" t="s">
        <v>31</v>
      </c>
      <c r="D2329">
        <v>850</v>
      </c>
      <c r="E2329">
        <v>309</v>
      </c>
      <c r="F2329">
        <v>409</v>
      </c>
      <c r="G2329">
        <v>3</v>
      </c>
      <c r="H2329">
        <v>14718</v>
      </c>
      <c r="I2329">
        <v>4</v>
      </c>
      <c r="J2329">
        <v>22</v>
      </c>
      <c r="K2329">
        <v>371</v>
      </c>
      <c r="L2329">
        <v>356</v>
      </c>
      <c r="M2329">
        <v>9.1666666669999994</v>
      </c>
      <c r="N2329">
        <v>0</v>
      </c>
      <c r="O2329">
        <v>0</v>
      </c>
      <c r="P2329" t="s">
        <v>97</v>
      </c>
      <c r="Q2329">
        <v>0</v>
      </c>
      <c r="R2329">
        <v>10</v>
      </c>
    </row>
    <row r="2330" spans="1:18" x14ac:dyDescent="0.3">
      <c r="A2330">
        <v>129453</v>
      </c>
      <c r="B2330" t="s">
        <v>49</v>
      </c>
      <c r="C2330" t="s">
        <v>17</v>
      </c>
      <c r="D2330">
        <v>1174</v>
      </c>
      <c r="E2330">
        <v>460</v>
      </c>
      <c r="F2330">
        <v>603</v>
      </c>
      <c r="G2330">
        <v>9</v>
      </c>
      <c r="H2330">
        <v>21646</v>
      </c>
      <c r="I2330">
        <v>3</v>
      </c>
      <c r="J2330">
        <v>40</v>
      </c>
      <c r="K2330">
        <v>550</v>
      </c>
      <c r="L2330">
        <v>525</v>
      </c>
      <c r="M2330">
        <v>5.4444444440000002</v>
      </c>
      <c r="N2330">
        <v>0</v>
      </c>
      <c r="O2330">
        <v>69</v>
      </c>
      <c r="P2330" t="s">
        <v>95</v>
      </c>
      <c r="Q2330" t="s">
        <v>121</v>
      </c>
      <c r="R2330">
        <v>5</v>
      </c>
    </row>
    <row r="2331" spans="1:18" x14ac:dyDescent="0.3">
      <c r="A2331">
        <v>50027</v>
      </c>
      <c r="B2331" t="s">
        <v>124</v>
      </c>
      <c r="C2331" t="s">
        <v>17</v>
      </c>
      <c r="D2331">
        <v>776</v>
      </c>
      <c r="E2331">
        <v>312</v>
      </c>
      <c r="F2331">
        <v>397</v>
      </c>
      <c r="G2331">
        <v>1</v>
      </c>
      <c r="H2331">
        <v>12653</v>
      </c>
      <c r="I2331">
        <v>1</v>
      </c>
      <c r="J2331">
        <v>77</v>
      </c>
      <c r="K2331">
        <v>356</v>
      </c>
      <c r="L2331">
        <v>367</v>
      </c>
      <c r="M2331">
        <v>5.6363636359999996</v>
      </c>
      <c r="N2331">
        <v>0</v>
      </c>
      <c r="O2331">
        <v>0</v>
      </c>
      <c r="P2331" t="s">
        <v>92</v>
      </c>
      <c r="Q2331" t="s">
        <v>125</v>
      </c>
      <c r="R2331">
        <v>40</v>
      </c>
    </row>
    <row r="2332" spans="1:18" x14ac:dyDescent="0.3">
      <c r="A2332">
        <v>85804</v>
      </c>
      <c r="B2332" t="s">
        <v>57</v>
      </c>
      <c r="C2332" t="s">
        <v>14</v>
      </c>
      <c r="D2332">
        <v>267</v>
      </c>
      <c r="E2332">
        <v>208</v>
      </c>
      <c r="F2332">
        <v>256</v>
      </c>
      <c r="G2332">
        <v>0</v>
      </c>
      <c r="H2332">
        <v>8548</v>
      </c>
      <c r="I2332">
        <v>2</v>
      </c>
      <c r="J2332">
        <v>75</v>
      </c>
      <c r="K2332">
        <v>238</v>
      </c>
      <c r="L2332">
        <v>233</v>
      </c>
      <c r="M2332">
        <v>17.100000000000001</v>
      </c>
      <c r="N2332">
        <v>1</v>
      </c>
      <c r="O2332">
        <v>72</v>
      </c>
      <c r="P2332" t="s">
        <v>100</v>
      </c>
      <c r="Q2332" t="s">
        <v>125</v>
      </c>
      <c r="R2332">
        <v>20</v>
      </c>
    </row>
    <row r="2333" spans="1:18" x14ac:dyDescent="0.3">
      <c r="A2333">
        <v>9742</v>
      </c>
      <c r="B2333" t="s">
        <v>51</v>
      </c>
      <c r="C2333" t="s">
        <v>14</v>
      </c>
      <c r="D2333">
        <v>661</v>
      </c>
      <c r="E2333">
        <v>322</v>
      </c>
      <c r="F2333">
        <v>378</v>
      </c>
      <c r="G2333">
        <v>0</v>
      </c>
      <c r="H2333">
        <v>12749</v>
      </c>
      <c r="I2333">
        <v>7</v>
      </c>
      <c r="J2333">
        <v>56</v>
      </c>
      <c r="K2333">
        <v>346</v>
      </c>
      <c r="L2333">
        <v>356</v>
      </c>
      <c r="M2333">
        <v>9.2380952379999997</v>
      </c>
      <c r="N2333">
        <v>0</v>
      </c>
      <c r="O2333">
        <v>50</v>
      </c>
      <c r="P2333" t="s">
        <v>91</v>
      </c>
      <c r="Q2333" t="s">
        <v>122</v>
      </c>
      <c r="R2333">
        <v>14</v>
      </c>
    </row>
    <row r="2334" spans="1:18" x14ac:dyDescent="0.3">
      <c r="A2334">
        <v>1986</v>
      </c>
      <c r="B2334" t="s">
        <v>22</v>
      </c>
      <c r="C2334" t="s">
        <v>17</v>
      </c>
      <c r="D2334">
        <v>1368</v>
      </c>
      <c r="E2334">
        <v>379</v>
      </c>
      <c r="F2334">
        <v>528</v>
      </c>
      <c r="G2334">
        <v>20</v>
      </c>
      <c r="H2334">
        <v>23121</v>
      </c>
      <c r="I2334">
        <v>7</v>
      </c>
      <c r="J2334">
        <v>56</v>
      </c>
      <c r="K2334">
        <v>416</v>
      </c>
      <c r="L2334">
        <v>487</v>
      </c>
      <c r="M2334">
        <v>5.551724138</v>
      </c>
      <c r="N2334">
        <v>2</v>
      </c>
      <c r="O2334">
        <v>75</v>
      </c>
      <c r="P2334" t="s">
        <v>96</v>
      </c>
      <c r="Q2334" t="s">
        <v>123</v>
      </c>
      <c r="R2334">
        <v>5</v>
      </c>
    </row>
    <row r="2335" spans="1:18" x14ac:dyDescent="0.3">
      <c r="A2335">
        <v>26924</v>
      </c>
      <c r="B2335" t="s">
        <v>40</v>
      </c>
      <c r="C2335" t="s">
        <v>14</v>
      </c>
      <c r="D2335">
        <v>1166</v>
      </c>
      <c r="E2335">
        <v>541</v>
      </c>
      <c r="F2335">
        <v>609</v>
      </c>
      <c r="G2335">
        <v>7</v>
      </c>
      <c r="H2335">
        <v>18462</v>
      </c>
      <c r="I2335">
        <v>1</v>
      </c>
      <c r="J2335">
        <v>49</v>
      </c>
      <c r="K2335">
        <v>577</v>
      </c>
      <c r="L2335">
        <v>589</v>
      </c>
      <c r="M2335">
        <v>23.75</v>
      </c>
      <c r="N2335">
        <v>1</v>
      </c>
      <c r="O2335">
        <v>68</v>
      </c>
      <c r="P2335" t="s">
        <v>97</v>
      </c>
      <c r="Q2335">
        <v>0</v>
      </c>
      <c r="R2335">
        <v>60</v>
      </c>
    </row>
    <row r="2336" spans="1:18" x14ac:dyDescent="0.3">
      <c r="A2336">
        <v>145480</v>
      </c>
      <c r="B2336" t="s">
        <v>22</v>
      </c>
      <c r="C2336" t="s">
        <v>17</v>
      </c>
      <c r="D2336">
        <v>3326</v>
      </c>
      <c r="E2336">
        <v>528</v>
      </c>
      <c r="F2336">
        <v>603</v>
      </c>
      <c r="G2336">
        <v>97</v>
      </c>
      <c r="H2336">
        <v>20390</v>
      </c>
      <c r="I2336">
        <v>21</v>
      </c>
      <c r="J2336">
        <v>51</v>
      </c>
      <c r="K2336">
        <v>600</v>
      </c>
      <c r="L2336">
        <v>582</v>
      </c>
      <c r="M2336">
        <v>7.7857142860000002</v>
      </c>
      <c r="N2336">
        <v>2</v>
      </c>
      <c r="O2336">
        <v>55</v>
      </c>
      <c r="P2336" t="s">
        <v>96</v>
      </c>
      <c r="Q2336" t="s">
        <v>123</v>
      </c>
      <c r="R2336">
        <v>12</v>
      </c>
    </row>
    <row r="2337" spans="1:18" x14ac:dyDescent="0.3">
      <c r="A2337">
        <v>45824</v>
      </c>
      <c r="B2337" t="s">
        <v>13</v>
      </c>
      <c r="C2337" t="s">
        <v>14</v>
      </c>
      <c r="D2337">
        <v>1385</v>
      </c>
      <c r="E2337">
        <v>404</v>
      </c>
      <c r="F2337">
        <v>545</v>
      </c>
      <c r="G2337">
        <v>19</v>
      </c>
      <c r="H2337">
        <v>21473</v>
      </c>
      <c r="I2337">
        <v>7</v>
      </c>
      <c r="J2337">
        <v>11</v>
      </c>
      <c r="K2337">
        <v>464</v>
      </c>
      <c r="L2337">
        <v>495</v>
      </c>
      <c r="M2337">
        <v>15.8</v>
      </c>
      <c r="N2337">
        <v>1</v>
      </c>
      <c r="O2337">
        <v>40</v>
      </c>
      <c r="P2337" t="s">
        <v>94</v>
      </c>
      <c r="Q2337" t="s">
        <v>122</v>
      </c>
      <c r="R2337">
        <v>25</v>
      </c>
    </row>
    <row r="2338" spans="1:18" x14ac:dyDescent="0.3">
      <c r="A2338">
        <v>187417</v>
      </c>
      <c r="B2338" t="s">
        <v>74</v>
      </c>
      <c r="C2338" t="s">
        <v>14</v>
      </c>
      <c r="D2338">
        <v>1167.273896595208</v>
      </c>
      <c r="E2338">
        <v>354.11002014098693</v>
      </c>
      <c r="F2338">
        <v>447.98816120906798</v>
      </c>
      <c r="G2338">
        <v>0</v>
      </c>
      <c r="H2338">
        <v>16567.315458207453</v>
      </c>
      <c r="I2338">
        <v>0</v>
      </c>
      <c r="J2338">
        <v>0</v>
      </c>
      <c r="K2338">
        <v>0</v>
      </c>
      <c r="L2338">
        <v>0</v>
      </c>
      <c r="M2338">
        <v>10.66666667</v>
      </c>
      <c r="N2338">
        <v>1</v>
      </c>
      <c r="O2338">
        <v>0</v>
      </c>
      <c r="P2338" t="s">
        <v>103</v>
      </c>
      <c r="Q2338" t="s">
        <v>123</v>
      </c>
      <c r="R2338">
        <v>45</v>
      </c>
    </row>
    <row r="2339" spans="1:18" x14ac:dyDescent="0.3">
      <c r="A2339">
        <v>173094</v>
      </c>
      <c r="B2339" t="s">
        <v>22</v>
      </c>
      <c r="C2339" t="s">
        <v>14</v>
      </c>
      <c r="D2339">
        <v>609</v>
      </c>
      <c r="E2339">
        <v>220</v>
      </c>
      <c r="F2339">
        <v>319</v>
      </c>
      <c r="G2339">
        <v>2</v>
      </c>
      <c r="H2339">
        <v>11902</v>
      </c>
      <c r="I2339">
        <v>4</v>
      </c>
      <c r="J2339">
        <v>57</v>
      </c>
      <c r="K2339">
        <v>238</v>
      </c>
      <c r="L2339">
        <v>297</v>
      </c>
      <c r="M2339">
        <v>9.1666666669999994</v>
      </c>
      <c r="N2339">
        <v>0</v>
      </c>
      <c r="O2339">
        <v>73</v>
      </c>
      <c r="P2339" t="s">
        <v>100</v>
      </c>
      <c r="Q2339" t="s">
        <v>125</v>
      </c>
      <c r="R2339">
        <v>15</v>
      </c>
    </row>
    <row r="2340" spans="1:18" x14ac:dyDescent="0.3">
      <c r="A2340">
        <v>182573</v>
      </c>
      <c r="B2340" t="s">
        <v>41</v>
      </c>
      <c r="C2340" t="s">
        <v>14</v>
      </c>
      <c r="D2340">
        <v>634</v>
      </c>
      <c r="E2340">
        <v>266</v>
      </c>
      <c r="F2340">
        <v>372</v>
      </c>
      <c r="G2340">
        <v>1</v>
      </c>
      <c r="H2340">
        <v>12161</v>
      </c>
      <c r="I2340">
        <v>2</v>
      </c>
      <c r="J2340">
        <v>58</v>
      </c>
      <c r="K2340">
        <v>320</v>
      </c>
      <c r="L2340">
        <v>323</v>
      </c>
      <c r="M2340">
        <v>6.5833333329999997</v>
      </c>
      <c r="N2340">
        <v>0</v>
      </c>
      <c r="O2340">
        <v>62</v>
      </c>
      <c r="P2340" t="s">
        <v>92</v>
      </c>
      <c r="Q2340" t="s">
        <v>125</v>
      </c>
      <c r="R2340">
        <v>12</v>
      </c>
    </row>
    <row r="2341" spans="1:18" x14ac:dyDescent="0.3">
      <c r="A2341">
        <v>185815</v>
      </c>
      <c r="B2341" t="s">
        <v>13</v>
      </c>
      <c r="C2341" t="s">
        <v>17</v>
      </c>
      <c r="D2341">
        <v>550</v>
      </c>
      <c r="E2341">
        <v>175</v>
      </c>
      <c r="F2341">
        <v>196</v>
      </c>
      <c r="G2341">
        <v>3</v>
      </c>
      <c r="H2341">
        <v>7958</v>
      </c>
      <c r="I2341">
        <v>29</v>
      </c>
      <c r="J2341">
        <v>20</v>
      </c>
      <c r="K2341">
        <v>188</v>
      </c>
      <c r="L2341">
        <v>191</v>
      </c>
      <c r="M2341">
        <v>5.25</v>
      </c>
      <c r="N2341">
        <v>0</v>
      </c>
      <c r="O2341">
        <v>68</v>
      </c>
      <c r="P2341" t="s">
        <v>102</v>
      </c>
      <c r="Q2341" t="s">
        <v>123</v>
      </c>
      <c r="R2341">
        <v>7</v>
      </c>
    </row>
    <row r="2342" spans="1:18" x14ac:dyDescent="0.3">
      <c r="A2342">
        <v>86580</v>
      </c>
      <c r="B2342" t="s">
        <v>46</v>
      </c>
      <c r="C2342" t="s">
        <v>17</v>
      </c>
      <c r="D2342">
        <v>263</v>
      </c>
      <c r="E2342">
        <v>198</v>
      </c>
      <c r="F2342">
        <v>295</v>
      </c>
      <c r="G2342">
        <v>0</v>
      </c>
      <c r="H2342">
        <v>10661</v>
      </c>
      <c r="I2342">
        <v>0</v>
      </c>
      <c r="J2342">
        <v>86</v>
      </c>
      <c r="K2342">
        <v>288</v>
      </c>
      <c r="L2342">
        <v>240</v>
      </c>
      <c r="M2342">
        <v>3.8157894739999998</v>
      </c>
      <c r="N2342">
        <v>2</v>
      </c>
      <c r="O2342">
        <v>-17063</v>
      </c>
      <c r="P2342" t="s">
        <v>92</v>
      </c>
      <c r="Q2342" t="s">
        <v>125</v>
      </c>
      <c r="R2342">
        <v>5</v>
      </c>
    </row>
    <row r="2343" spans="1:18" x14ac:dyDescent="0.3">
      <c r="A2343">
        <v>113680</v>
      </c>
      <c r="B2343" t="s">
        <v>21</v>
      </c>
      <c r="C2343" t="s">
        <v>14</v>
      </c>
      <c r="D2343">
        <v>331</v>
      </c>
      <c r="E2343">
        <v>219</v>
      </c>
      <c r="F2343">
        <v>301</v>
      </c>
      <c r="G2343">
        <v>0</v>
      </c>
      <c r="H2343">
        <v>9911</v>
      </c>
      <c r="I2343">
        <v>4</v>
      </c>
      <c r="J2343">
        <v>85</v>
      </c>
      <c r="K2343">
        <v>258</v>
      </c>
      <c r="L2343">
        <v>269</v>
      </c>
      <c r="M2343">
        <v>20</v>
      </c>
      <c r="N2343">
        <v>1002</v>
      </c>
      <c r="O2343">
        <v>45</v>
      </c>
      <c r="P2343" t="s">
        <v>105</v>
      </c>
      <c r="Q2343" t="s">
        <v>121</v>
      </c>
      <c r="R2343">
        <v>30</v>
      </c>
    </row>
    <row r="2344" spans="1:18" x14ac:dyDescent="0.3">
      <c r="A2344">
        <v>179876</v>
      </c>
      <c r="B2344" t="s">
        <v>41</v>
      </c>
      <c r="C2344" t="s">
        <v>17</v>
      </c>
      <c r="D2344">
        <v>1373</v>
      </c>
      <c r="E2344">
        <v>379</v>
      </c>
      <c r="F2344">
        <v>529</v>
      </c>
      <c r="G2344">
        <v>12</v>
      </c>
      <c r="H2344">
        <v>19190</v>
      </c>
      <c r="I2344">
        <v>6</v>
      </c>
      <c r="J2344">
        <v>53</v>
      </c>
      <c r="K2344">
        <v>539</v>
      </c>
      <c r="L2344">
        <v>445</v>
      </c>
      <c r="M2344">
        <v>7.75</v>
      </c>
      <c r="N2344">
        <v>0</v>
      </c>
      <c r="O2344">
        <v>69</v>
      </c>
      <c r="P2344" t="s">
        <v>98</v>
      </c>
      <c r="Q2344" t="s">
        <v>120</v>
      </c>
      <c r="R2344">
        <v>10</v>
      </c>
    </row>
    <row r="2345" spans="1:18" x14ac:dyDescent="0.3">
      <c r="A2345">
        <v>52171</v>
      </c>
      <c r="B2345" t="s">
        <v>124</v>
      </c>
      <c r="C2345" t="s">
        <v>14</v>
      </c>
      <c r="D2345">
        <v>416</v>
      </c>
      <c r="E2345">
        <v>185</v>
      </c>
      <c r="F2345">
        <v>261</v>
      </c>
      <c r="G2345">
        <v>0</v>
      </c>
      <c r="H2345">
        <v>8507</v>
      </c>
      <c r="I2345">
        <v>0</v>
      </c>
      <c r="J2345">
        <v>80</v>
      </c>
      <c r="K2345">
        <v>221</v>
      </c>
      <c r="L2345">
        <v>229</v>
      </c>
      <c r="M2345">
        <v>4.25</v>
      </c>
      <c r="N2345">
        <v>1002</v>
      </c>
      <c r="O2345">
        <v>0</v>
      </c>
      <c r="P2345" t="s">
        <v>90</v>
      </c>
      <c r="Q2345" t="s">
        <v>121</v>
      </c>
      <c r="R2345">
        <v>5</v>
      </c>
    </row>
    <row r="2346" spans="1:18" x14ac:dyDescent="0.3">
      <c r="A2346">
        <v>2586</v>
      </c>
      <c r="B2346" t="s">
        <v>40</v>
      </c>
      <c r="C2346" t="s">
        <v>14</v>
      </c>
      <c r="D2346">
        <v>916</v>
      </c>
      <c r="E2346">
        <v>338</v>
      </c>
      <c r="F2346">
        <v>480</v>
      </c>
      <c r="G2346">
        <v>0</v>
      </c>
      <c r="H2346">
        <v>19463</v>
      </c>
      <c r="I2346">
        <v>15</v>
      </c>
      <c r="J2346">
        <v>31</v>
      </c>
      <c r="K2346">
        <v>419</v>
      </c>
      <c r="L2346">
        <v>383</v>
      </c>
      <c r="M2346">
        <v>20</v>
      </c>
      <c r="N2346">
        <v>0</v>
      </c>
      <c r="O2346">
        <v>55</v>
      </c>
      <c r="P2346" t="s">
        <v>94</v>
      </c>
      <c r="Q2346" t="s">
        <v>122</v>
      </c>
      <c r="R2346">
        <v>20</v>
      </c>
    </row>
    <row r="2347" spans="1:18" x14ac:dyDescent="0.3">
      <c r="A2347">
        <v>22499</v>
      </c>
      <c r="B2347" t="s">
        <v>47</v>
      </c>
      <c r="C2347" t="s">
        <v>17</v>
      </c>
      <c r="D2347">
        <v>438</v>
      </c>
      <c r="E2347">
        <v>201</v>
      </c>
      <c r="F2347">
        <v>272</v>
      </c>
      <c r="G2347">
        <v>0</v>
      </c>
      <c r="H2347">
        <v>8303</v>
      </c>
      <c r="I2347">
        <v>0</v>
      </c>
      <c r="J2347">
        <v>84</v>
      </c>
      <c r="K2347">
        <v>257</v>
      </c>
      <c r="L2347">
        <v>242</v>
      </c>
      <c r="M2347">
        <v>15.61538462</v>
      </c>
      <c r="N2347">
        <v>0</v>
      </c>
      <c r="O2347">
        <v>66</v>
      </c>
      <c r="P2347" t="s">
        <v>100</v>
      </c>
      <c r="Q2347" t="s">
        <v>125</v>
      </c>
      <c r="R2347">
        <v>10</v>
      </c>
    </row>
    <row r="2348" spans="1:18" x14ac:dyDescent="0.3">
      <c r="A2348">
        <v>186773</v>
      </c>
      <c r="B2348" t="s">
        <v>58</v>
      </c>
      <c r="C2348" t="s">
        <v>17</v>
      </c>
      <c r="D2348">
        <v>722</v>
      </c>
      <c r="E2348">
        <v>267</v>
      </c>
      <c r="F2348">
        <v>399</v>
      </c>
      <c r="G2348">
        <v>0</v>
      </c>
      <c r="H2348">
        <v>14988</v>
      </c>
      <c r="I2348">
        <v>2</v>
      </c>
      <c r="J2348">
        <v>71</v>
      </c>
      <c r="K2348">
        <v>317</v>
      </c>
      <c r="L2348">
        <v>324</v>
      </c>
      <c r="M2348">
        <v>4.8529411769999999</v>
      </c>
      <c r="N2348">
        <v>0</v>
      </c>
      <c r="O2348">
        <v>0</v>
      </c>
      <c r="P2348" t="s">
        <v>91</v>
      </c>
      <c r="Q2348" t="s">
        <v>122</v>
      </c>
      <c r="R2348">
        <v>8</v>
      </c>
    </row>
    <row r="2349" spans="1:18" x14ac:dyDescent="0.3">
      <c r="A2349">
        <v>90680</v>
      </c>
      <c r="B2349" t="s">
        <v>16</v>
      </c>
      <c r="C2349" t="s">
        <v>17</v>
      </c>
      <c r="D2349">
        <v>2169</v>
      </c>
      <c r="E2349">
        <v>862</v>
      </c>
      <c r="F2349">
        <v>951</v>
      </c>
      <c r="G2349">
        <v>60</v>
      </c>
      <c r="H2349">
        <v>35357</v>
      </c>
      <c r="I2349">
        <v>2</v>
      </c>
      <c r="J2349">
        <v>69</v>
      </c>
      <c r="K2349">
        <v>911</v>
      </c>
      <c r="L2349">
        <v>899</v>
      </c>
      <c r="M2349">
        <v>12.61538462</v>
      </c>
      <c r="N2349">
        <v>0</v>
      </c>
      <c r="O2349">
        <v>49</v>
      </c>
      <c r="P2349" t="s">
        <v>96</v>
      </c>
      <c r="Q2349" t="s">
        <v>123</v>
      </c>
      <c r="R2349">
        <v>24</v>
      </c>
    </row>
    <row r="2350" spans="1:18" x14ac:dyDescent="0.3">
      <c r="A2350">
        <v>123669</v>
      </c>
      <c r="B2350" t="s">
        <v>21</v>
      </c>
      <c r="C2350" t="s">
        <v>97</v>
      </c>
      <c r="D2350">
        <v>923</v>
      </c>
      <c r="E2350">
        <v>554</v>
      </c>
      <c r="F2350">
        <v>711</v>
      </c>
      <c r="G2350">
        <v>6</v>
      </c>
      <c r="H2350">
        <v>25962</v>
      </c>
      <c r="I2350">
        <v>4</v>
      </c>
      <c r="J2350">
        <v>55</v>
      </c>
      <c r="K2350">
        <v>584</v>
      </c>
      <c r="L2350">
        <v>661</v>
      </c>
      <c r="M2350">
        <v>9.230769231</v>
      </c>
      <c r="N2350">
        <v>0</v>
      </c>
      <c r="O2350">
        <v>-17063</v>
      </c>
      <c r="P2350" t="s">
        <v>95</v>
      </c>
      <c r="Q2350" t="s">
        <v>121</v>
      </c>
      <c r="R2350">
        <v>10</v>
      </c>
    </row>
    <row r="2351" spans="1:18" x14ac:dyDescent="0.3">
      <c r="A2351">
        <v>106850</v>
      </c>
      <c r="B2351" t="s">
        <v>60</v>
      </c>
      <c r="C2351" t="s">
        <v>17</v>
      </c>
      <c r="D2351">
        <v>901</v>
      </c>
      <c r="E2351">
        <v>409</v>
      </c>
      <c r="F2351">
        <v>504</v>
      </c>
      <c r="G2351">
        <v>0</v>
      </c>
      <c r="H2351">
        <v>14154</v>
      </c>
      <c r="I2351">
        <v>5</v>
      </c>
      <c r="J2351">
        <v>21</v>
      </c>
      <c r="K2351">
        <v>472</v>
      </c>
      <c r="L2351">
        <v>459</v>
      </c>
      <c r="M2351">
        <v>15</v>
      </c>
      <c r="N2351">
        <v>28</v>
      </c>
      <c r="O2351">
        <v>34</v>
      </c>
      <c r="P2351" t="s">
        <v>95</v>
      </c>
      <c r="Q2351" t="s">
        <v>121</v>
      </c>
      <c r="R2351">
        <v>23</v>
      </c>
    </row>
    <row r="2352" spans="1:18" x14ac:dyDescent="0.3">
      <c r="A2352">
        <v>172068</v>
      </c>
      <c r="B2352" t="s">
        <v>22</v>
      </c>
      <c r="C2352" t="s">
        <v>14</v>
      </c>
      <c r="D2352">
        <v>1345</v>
      </c>
      <c r="E2352">
        <v>446</v>
      </c>
      <c r="F2352">
        <v>503</v>
      </c>
      <c r="G2352">
        <v>1</v>
      </c>
      <c r="H2352">
        <v>16265</v>
      </c>
      <c r="I2352">
        <v>17</v>
      </c>
      <c r="J2352">
        <v>49</v>
      </c>
      <c r="K2352">
        <v>488</v>
      </c>
      <c r="L2352">
        <v>477</v>
      </c>
      <c r="M2352">
        <v>11.94444444</v>
      </c>
      <c r="N2352">
        <v>1</v>
      </c>
      <c r="O2352">
        <v>51</v>
      </c>
      <c r="P2352" t="s">
        <v>96</v>
      </c>
      <c r="Q2352" t="s">
        <v>123</v>
      </c>
      <c r="R2352">
        <v>20</v>
      </c>
    </row>
    <row r="2353" spans="1:18" x14ac:dyDescent="0.3">
      <c r="A2353">
        <v>109451</v>
      </c>
      <c r="B2353" t="s">
        <v>50</v>
      </c>
      <c r="C2353" t="s">
        <v>17</v>
      </c>
      <c r="D2353">
        <v>608</v>
      </c>
      <c r="E2353">
        <v>383</v>
      </c>
      <c r="F2353">
        <v>402</v>
      </c>
      <c r="G2353">
        <v>0</v>
      </c>
      <c r="H2353">
        <v>10899</v>
      </c>
      <c r="I2353">
        <v>1</v>
      </c>
      <c r="J2353">
        <v>81</v>
      </c>
      <c r="K2353">
        <v>410</v>
      </c>
      <c r="L2353">
        <v>380</v>
      </c>
      <c r="M2353">
        <v>7.25</v>
      </c>
      <c r="N2353">
        <v>0</v>
      </c>
      <c r="O2353">
        <v>39</v>
      </c>
      <c r="P2353" t="s">
        <v>92</v>
      </c>
      <c r="Q2353" t="s">
        <v>125</v>
      </c>
      <c r="R2353">
        <v>25</v>
      </c>
    </row>
    <row r="2354" spans="1:18" x14ac:dyDescent="0.3">
      <c r="A2354">
        <v>113891</v>
      </c>
      <c r="B2354" t="s">
        <v>32</v>
      </c>
      <c r="C2354" t="s">
        <v>14</v>
      </c>
      <c r="D2354">
        <v>290</v>
      </c>
      <c r="E2354">
        <v>173</v>
      </c>
      <c r="F2354">
        <v>303</v>
      </c>
      <c r="G2354">
        <v>0</v>
      </c>
      <c r="H2354">
        <v>10700</v>
      </c>
      <c r="I2354">
        <v>2</v>
      </c>
      <c r="J2354">
        <v>72</v>
      </c>
      <c r="K2354">
        <v>228</v>
      </c>
      <c r="L2354">
        <v>244</v>
      </c>
      <c r="M2354">
        <v>8.538461539</v>
      </c>
      <c r="N2354">
        <v>0</v>
      </c>
      <c r="O2354">
        <v>41</v>
      </c>
      <c r="P2354" t="s">
        <v>92</v>
      </c>
      <c r="Q2354" t="s">
        <v>125</v>
      </c>
      <c r="R2354">
        <v>11</v>
      </c>
    </row>
    <row r="2355" spans="1:18" x14ac:dyDescent="0.3">
      <c r="A2355">
        <v>148991</v>
      </c>
      <c r="B2355" t="s">
        <v>22</v>
      </c>
      <c r="C2355" t="s">
        <v>17</v>
      </c>
      <c r="D2355">
        <v>3209</v>
      </c>
      <c r="E2355">
        <v>568</v>
      </c>
      <c r="F2355">
        <v>759</v>
      </c>
      <c r="G2355">
        <v>74</v>
      </c>
      <c r="H2355">
        <v>28817</v>
      </c>
      <c r="I2355">
        <v>10</v>
      </c>
      <c r="J2355">
        <v>47</v>
      </c>
      <c r="K2355">
        <v>728</v>
      </c>
      <c r="L2355">
        <v>648</v>
      </c>
      <c r="M2355">
        <v>19.399999999999999</v>
      </c>
      <c r="N2355">
        <v>28</v>
      </c>
      <c r="O2355">
        <v>53</v>
      </c>
      <c r="P2355" t="s">
        <v>93</v>
      </c>
      <c r="Q2355" t="s">
        <v>120</v>
      </c>
      <c r="R2355">
        <v>25</v>
      </c>
    </row>
    <row r="2356" spans="1:18" x14ac:dyDescent="0.3">
      <c r="A2356">
        <v>63941</v>
      </c>
      <c r="B2356" t="s">
        <v>34</v>
      </c>
      <c r="C2356" t="s">
        <v>17</v>
      </c>
      <c r="D2356">
        <v>700</v>
      </c>
      <c r="E2356">
        <v>379</v>
      </c>
      <c r="F2356">
        <v>446</v>
      </c>
      <c r="G2356">
        <v>2</v>
      </c>
      <c r="H2356">
        <v>13332</v>
      </c>
      <c r="I2356">
        <v>0</v>
      </c>
      <c r="J2356">
        <v>75</v>
      </c>
      <c r="K2356">
        <v>385</v>
      </c>
      <c r="L2356">
        <v>432</v>
      </c>
      <c r="M2356">
        <v>8.1578947369999995</v>
      </c>
      <c r="N2356">
        <v>0</v>
      </c>
      <c r="O2356">
        <v>0</v>
      </c>
      <c r="P2356" t="s">
        <v>92</v>
      </c>
      <c r="Q2356" t="s">
        <v>125</v>
      </c>
      <c r="R2356">
        <v>10</v>
      </c>
    </row>
    <row r="2357" spans="1:18" x14ac:dyDescent="0.3">
      <c r="A2357">
        <v>48006</v>
      </c>
      <c r="B2357" t="s">
        <v>44</v>
      </c>
      <c r="C2357" t="s">
        <v>17</v>
      </c>
      <c r="D2357">
        <v>486</v>
      </c>
      <c r="E2357">
        <v>237</v>
      </c>
      <c r="F2357">
        <v>315</v>
      </c>
      <c r="G2357">
        <v>3</v>
      </c>
      <c r="H2357">
        <v>10807</v>
      </c>
      <c r="I2357">
        <v>1</v>
      </c>
      <c r="J2357">
        <v>80</v>
      </c>
      <c r="K2357">
        <v>283</v>
      </c>
      <c r="L2357">
        <v>281</v>
      </c>
      <c r="M2357">
        <v>6.6</v>
      </c>
      <c r="N2357">
        <v>28</v>
      </c>
      <c r="O2357">
        <v>0</v>
      </c>
      <c r="P2357" t="s">
        <v>92</v>
      </c>
      <c r="Q2357" t="s">
        <v>125</v>
      </c>
      <c r="R2357">
        <v>5</v>
      </c>
    </row>
    <row r="2358" spans="1:18" x14ac:dyDescent="0.3">
      <c r="A2358">
        <v>170998</v>
      </c>
      <c r="B2358" t="s">
        <v>22</v>
      </c>
      <c r="C2358" t="s">
        <v>17</v>
      </c>
      <c r="D2358">
        <v>621</v>
      </c>
      <c r="E2358">
        <v>250</v>
      </c>
      <c r="F2358">
        <v>307</v>
      </c>
      <c r="G2358">
        <v>0</v>
      </c>
      <c r="H2358">
        <v>10599</v>
      </c>
      <c r="I2358">
        <v>8</v>
      </c>
      <c r="J2358">
        <v>59</v>
      </c>
      <c r="K2358">
        <v>266</v>
      </c>
      <c r="L2358">
        <v>275</v>
      </c>
      <c r="M2358">
        <v>10.16666667</v>
      </c>
      <c r="N2358">
        <v>0</v>
      </c>
      <c r="O2358">
        <v>83</v>
      </c>
      <c r="P2358" t="s">
        <v>92</v>
      </c>
      <c r="Q2358" t="s">
        <v>125</v>
      </c>
      <c r="R2358">
        <v>10</v>
      </c>
    </row>
    <row r="2359" spans="1:18" x14ac:dyDescent="0.3">
      <c r="A2359">
        <v>31959</v>
      </c>
      <c r="B2359" t="s">
        <v>13</v>
      </c>
      <c r="C2359" t="s">
        <v>14</v>
      </c>
      <c r="D2359">
        <v>1548</v>
      </c>
      <c r="E2359">
        <v>572</v>
      </c>
      <c r="F2359">
        <v>736</v>
      </c>
      <c r="G2359">
        <v>35</v>
      </c>
      <c r="H2359">
        <v>40741</v>
      </c>
      <c r="I2359">
        <v>5</v>
      </c>
      <c r="J2359">
        <v>20</v>
      </c>
      <c r="K2359">
        <v>632</v>
      </c>
      <c r="L2359">
        <v>646</v>
      </c>
      <c r="M2359">
        <v>25</v>
      </c>
      <c r="N2359">
        <v>0</v>
      </c>
      <c r="O2359">
        <v>63</v>
      </c>
      <c r="P2359" t="s">
        <v>95</v>
      </c>
      <c r="Q2359" t="s">
        <v>121</v>
      </c>
      <c r="R2359">
        <v>20</v>
      </c>
    </row>
    <row r="2360" spans="1:18" x14ac:dyDescent="0.3">
      <c r="A2360">
        <v>13805</v>
      </c>
      <c r="B2360" t="s">
        <v>22</v>
      </c>
      <c r="C2360" t="s">
        <v>14</v>
      </c>
      <c r="D2360">
        <v>1315</v>
      </c>
      <c r="E2360">
        <v>304</v>
      </c>
      <c r="F2360">
        <v>409</v>
      </c>
      <c r="G2360">
        <v>17</v>
      </c>
      <c r="H2360">
        <v>15193</v>
      </c>
      <c r="I2360">
        <v>4</v>
      </c>
      <c r="J2360">
        <v>62</v>
      </c>
      <c r="K2360">
        <v>369</v>
      </c>
      <c r="L2360">
        <v>355</v>
      </c>
      <c r="M2360">
        <v>27.5</v>
      </c>
      <c r="N2360">
        <v>0</v>
      </c>
      <c r="O2360">
        <v>65</v>
      </c>
      <c r="P2360" t="s">
        <v>101</v>
      </c>
      <c r="Q2360" t="s">
        <v>125</v>
      </c>
      <c r="R2360">
        <v>107</v>
      </c>
    </row>
    <row r="2361" spans="1:18" x14ac:dyDescent="0.3">
      <c r="A2361">
        <v>104170</v>
      </c>
      <c r="B2361" t="s">
        <v>37</v>
      </c>
      <c r="C2361" t="s">
        <v>14</v>
      </c>
      <c r="D2361">
        <v>889</v>
      </c>
      <c r="E2361">
        <v>408</v>
      </c>
      <c r="F2361">
        <v>528</v>
      </c>
      <c r="G2361">
        <v>0</v>
      </c>
      <c r="H2361">
        <v>16268</v>
      </c>
      <c r="I2361">
        <v>2</v>
      </c>
      <c r="J2361">
        <v>64</v>
      </c>
      <c r="K2361">
        <v>483</v>
      </c>
      <c r="L2361">
        <v>468</v>
      </c>
      <c r="M2361">
        <v>3.72</v>
      </c>
      <c r="N2361">
        <v>2</v>
      </c>
      <c r="O2361">
        <v>81</v>
      </c>
      <c r="P2361" t="s">
        <v>93</v>
      </c>
      <c r="Q2361" t="s">
        <v>120</v>
      </c>
      <c r="R2361">
        <v>5</v>
      </c>
    </row>
    <row r="2362" spans="1:18" x14ac:dyDescent="0.3">
      <c r="A2362">
        <v>28339</v>
      </c>
      <c r="B2362" t="s">
        <v>40</v>
      </c>
      <c r="C2362" t="s">
        <v>17</v>
      </c>
      <c r="D2362">
        <v>2152</v>
      </c>
      <c r="E2362">
        <v>389</v>
      </c>
      <c r="F2362">
        <v>738</v>
      </c>
      <c r="G2362">
        <v>59</v>
      </c>
      <c r="H2362">
        <v>28753</v>
      </c>
      <c r="I2362">
        <v>4</v>
      </c>
      <c r="J2362">
        <v>42</v>
      </c>
      <c r="K2362">
        <v>634</v>
      </c>
      <c r="L2362">
        <v>501</v>
      </c>
      <c r="M2362">
        <v>11.1</v>
      </c>
      <c r="N2362">
        <v>0</v>
      </c>
      <c r="O2362">
        <v>0</v>
      </c>
      <c r="P2362" t="s">
        <v>93</v>
      </c>
      <c r="Q2362" t="s">
        <v>120</v>
      </c>
      <c r="R2362">
        <v>11</v>
      </c>
    </row>
    <row r="2363" spans="1:18" x14ac:dyDescent="0.3">
      <c r="A2363">
        <v>1920</v>
      </c>
      <c r="B2363" t="s">
        <v>24</v>
      </c>
      <c r="C2363" t="s">
        <v>14</v>
      </c>
      <c r="D2363">
        <v>1032</v>
      </c>
      <c r="E2363">
        <v>305</v>
      </c>
      <c r="F2363">
        <v>454</v>
      </c>
      <c r="G2363">
        <v>15</v>
      </c>
      <c r="H2363">
        <v>18324</v>
      </c>
      <c r="I2363">
        <v>12</v>
      </c>
      <c r="J2363">
        <v>16</v>
      </c>
      <c r="K2363">
        <v>361</v>
      </c>
      <c r="L2363">
        <v>390</v>
      </c>
      <c r="M2363">
        <v>6.9193548390000004</v>
      </c>
      <c r="N2363">
        <v>1002</v>
      </c>
      <c r="O2363">
        <v>81</v>
      </c>
      <c r="P2363" t="s">
        <v>102</v>
      </c>
      <c r="Q2363" t="s">
        <v>123</v>
      </c>
      <c r="R2363">
        <v>10</v>
      </c>
    </row>
    <row r="2364" spans="1:18" x14ac:dyDescent="0.3">
      <c r="A2364">
        <v>88920</v>
      </c>
      <c r="B2364" t="s">
        <v>16</v>
      </c>
      <c r="C2364" t="s">
        <v>17</v>
      </c>
      <c r="D2364">
        <v>1364</v>
      </c>
      <c r="E2364">
        <v>451</v>
      </c>
      <c r="F2364">
        <v>561</v>
      </c>
      <c r="G2364">
        <v>16</v>
      </c>
      <c r="H2364">
        <v>21988</v>
      </c>
      <c r="I2364">
        <v>9</v>
      </c>
      <c r="J2364">
        <v>62</v>
      </c>
      <c r="K2364">
        <v>468</v>
      </c>
      <c r="L2364">
        <v>518</v>
      </c>
      <c r="M2364">
        <v>25</v>
      </c>
      <c r="N2364">
        <v>0</v>
      </c>
      <c r="O2364">
        <v>42</v>
      </c>
      <c r="P2364" t="s">
        <v>94</v>
      </c>
      <c r="Q2364" t="s">
        <v>122</v>
      </c>
      <c r="R2364">
        <v>25</v>
      </c>
    </row>
    <row r="2365" spans="1:18" x14ac:dyDescent="0.3">
      <c r="A2365">
        <v>45656</v>
      </c>
      <c r="B2365" t="s">
        <v>13</v>
      </c>
      <c r="C2365" t="s">
        <v>14</v>
      </c>
      <c r="D2365">
        <v>566</v>
      </c>
      <c r="E2365">
        <v>218</v>
      </c>
      <c r="F2365">
        <v>272</v>
      </c>
      <c r="G2365">
        <v>0</v>
      </c>
      <c r="H2365">
        <v>11438</v>
      </c>
      <c r="I2365">
        <v>9</v>
      </c>
      <c r="J2365">
        <v>8</v>
      </c>
      <c r="K2365">
        <v>242</v>
      </c>
      <c r="L2365">
        <v>249</v>
      </c>
      <c r="M2365">
        <v>27.5</v>
      </c>
      <c r="N2365">
        <v>1002</v>
      </c>
      <c r="O2365">
        <v>54</v>
      </c>
      <c r="P2365" t="s">
        <v>98</v>
      </c>
      <c r="Q2365" t="s">
        <v>120</v>
      </c>
      <c r="R2365">
        <v>27</v>
      </c>
    </row>
    <row r="2366" spans="1:18" x14ac:dyDescent="0.3">
      <c r="A2366">
        <v>175471</v>
      </c>
      <c r="B2366" t="s">
        <v>51</v>
      </c>
      <c r="C2366" t="s">
        <v>17</v>
      </c>
      <c r="D2366">
        <v>813</v>
      </c>
      <c r="E2366">
        <v>239</v>
      </c>
      <c r="F2366">
        <v>411</v>
      </c>
      <c r="G2366">
        <v>5</v>
      </c>
      <c r="H2366">
        <v>16248</v>
      </c>
      <c r="I2366">
        <v>5</v>
      </c>
      <c r="J2366">
        <v>37</v>
      </c>
      <c r="K2366">
        <v>368</v>
      </c>
      <c r="L2366">
        <v>301</v>
      </c>
      <c r="M2366">
        <v>6.5714285710000002</v>
      </c>
      <c r="N2366">
        <v>28</v>
      </c>
      <c r="O2366">
        <v>0</v>
      </c>
      <c r="P2366" t="s">
        <v>104</v>
      </c>
      <c r="Q2366" t="s">
        <v>123</v>
      </c>
      <c r="R2366">
        <v>5</v>
      </c>
    </row>
    <row r="2367" spans="1:18" x14ac:dyDescent="0.3">
      <c r="A2367">
        <v>108820</v>
      </c>
      <c r="B2367" t="s">
        <v>50</v>
      </c>
      <c r="C2367" t="s">
        <v>14</v>
      </c>
      <c r="D2367">
        <v>465</v>
      </c>
      <c r="E2367">
        <v>198</v>
      </c>
      <c r="F2367">
        <v>292</v>
      </c>
      <c r="G2367">
        <v>1</v>
      </c>
      <c r="H2367">
        <v>8982</v>
      </c>
      <c r="I2367">
        <v>0</v>
      </c>
      <c r="J2367">
        <v>84</v>
      </c>
      <c r="K2367">
        <v>239</v>
      </c>
      <c r="L2367">
        <v>260</v>
      </c>
      <c r="M2367">
        <v>4.8333333329999997</v>
      </c>
      <c r="N2367">
        <v>1</v>
      </c>
      <c r="O2367">
        <v>74</v>
      </c>
      <c r="P2367" t="s">
        <v>92</v>
      </c>
      <c r="Q2367" t="s">
        <v>125</v>
      </c>
      <c r="R2367">
        <v>5</v>
      </c>
    </row>
    <row r="2368" spans="1:18" x14ac:dyDescent="0.3">
      <c r="A2368">
        <v>190619</v>
      </c>
      <c r="B2368" t="s">
        <v>30</v>
      </c>
      <c r="C2368" t="s">
        <v>17</v>
      </c>
      <c r="D2368">
        <v>943</v>
      </c>
      <c r="E2368">
        <v>406</v>
      </c>
      <c r="F2368">
        <v>515</v>
      </c>
      <c r="G2368">
        <v>2</v>
      </c>
      <c r="H2368">
        <v>16625</v>
      </c>
      <c r="I2368">
        <v>1</v>
      </c>
      <c r="J2368">
        <v>85</v>
      </c>
      <c r="K2368">
        <v>502</v>
      </c>
      <c r="L2368">
        <v>453</v>
      </c>
      <c r="M2368">
        <v>3.5185185190000001</v>
      </c>
      <c r="N2368">
        <v>2</v>
      </c>
      <c r="O2368">
        <v>80</v>
      </c>
      <c r="P2368" t="s">
        <v>90</v>
      </c>
      <c r="Q2368" t="s">
        <v>121</v>
      </c>
      <c r="R2368">
        <v>3</v>
      </c>
    </row>
    <row r="2369" spans="1:18" x14ac:dyDescent="0.3">
      <c r="A2369">
        <v>13727</v>
      </c>
      <c r="B2369" t="s">
        <v>60</v>
      </c>
      <c r="C2369" t="s">
        <v>17</v>
      </c>
      <c r="D2369">
        <v>675</v>
      </c>
      <c r="E2369">
        <v>284</v>
      </c>
      <c r="F2369">
        <v>308</v>
      </c>
      <c r="G2369">
        <v>0</v>
      </c>
      <c r="H2369">
        <v>18892</v>
      </c>
      <c r="I2369">
        <v>5</v>
      </c>
      <c r="J2369">
        <v>39</v>
      </c>
      <c r="K2369">
        <v>288</v>
      </c>
      <c r="L2369">
        <v>317</v>
      </c>
      <c r="M2369">
        <v>20.46153846</v>
      </c>
      <c r="N2369">
        <v>0</v>
      </c>
      <c r="O2369">
        <v>39</v>
      </c>
      <c r="P2369" t="s">
        <v>95</v>
      </c>
      <c r="Q2369" t="s">
        <v>121</v>
      </c>
      <c r="R2369">
        <v>30</v>
      </c>
    </row>
    <row r="2370" spans="1:18" x14ac:dyDescent="0.3">
      <c r="A2370">
        <v>114909</v>
      </c>
      <c r="B2370" t="s">
        <v>21</v>
      </c>
      <c r="C2370" t="s">
        <v>14</v>
      </c>
      <c r="D2370">
        <v>733</v>
      </c>
      <c r="E2370">
        <v>452</v>
      </c>
      <c r="F2370">
        <v>503</v>
      </c>
      <c r="G2370">
        <v>0</v>
      </c>
      <c r="H2370">
        <v>14468</v>
      </c>
      <c r="I2370">
        <v>17</v>
      </c>
      <c r="J2370">
        <v>50</v>
      </c>
      <c r="K2370">
        <v>453</v>
      </c>
      <c r="L2370">
        <v>496</v>
      </c>
      <c r="M2370">
        <v>9</v>
      </c>
      <c r="N2370">
        <v>93</v>
      </c>
      <c r="O2370">
        <v>0</v>
      </c>
      <c r="P2370" t="s">
        <v>90</v>
      </c>
      <c r="Q2370" t="s">
        <v>121</v>
      </c>
      <c r="R2370">
        <v>10</v>
      </c>
    </row>
    <row r="2371" spans="1:18" x14ac:dyDescent="0.3">
      <c r="A2371">
        <v>190410</v>
      </c>
      <c r="B2371" t="s">
        <v>18</v>
      </c>
      <c r="C2371" t="s">
        <v>17</v>
      </c>
      <c r="D2371">
        <v>1070</v>
      </c>
      <c r="E2371">
        <v>310</v>
      </c>
      <c r="F2371">
        <v>435</v>
      </c>
      <c r="G2371">
        <v>21</v>
      </c>
      <c r="H2371">
        <v>16741</v>
      </c>
      <c r="I2371">
        <v>3</v>
      </c>
      <c r="J2371">
        <v>53</v>
      </c>
      <c r="K2371">
        <v>354</v>
      </c>
      <c r="L2371">
        <v>384</v>
      </c>
      <c r="M2371">
        <v>8.6829268289999995</v>
      </c>
      <c r="N2371">
        <v>0</v>
      </c>
      <c r="O2371">
        <v>0</v>
      </c>
      <c r="P2371" t="s">
        <v>89</v>
      </c>
      <c r="Q2371" t="s">
        <v>120</v>
      </c>
      <c r="R2371">
        <v>9</v>
      </c>
    </row>
    <row r="2372" spans="1:18" x14ac:dyDescent="0.3">
      <c r="A2372">
        <v>166711</v>
      </c>
      <c r="B2372" t="s">
        <v>22</v>
      </c>
      <c r="C2372" t="s">
        <v>17</v>
      </c>
      <c r="D2372">
        <v>675</v>
      </c>
      <c r="E2372">
        <v>344</v>
      </c>
      <c r="F2372">
        <v>589</v>
      </c>
      <c r="G2372">
        <v>0</v>
      </c>
      <c r="H2372">
        <v>23719</v>
      </c>
      <c r="I2372">
        <v>11</v>
      </c>
      <c r="J2372">
        <v>43</v>
      </c>
      <c r="K2372">
        <v>520</v>
      </c>
      <c r="L2372">
        <v>438</v>
      </c>
      <c r="M2372">
        <v>22.666666670000001</v>
      </c>
      <c r="N2372">
        <v>0</v>
      </c>
      <c r="O2372">
        <v>62</v>
      </c>
      <c r="P2372" t="s">
        <v>91</v>
      </c>
      <c r="Q2372" t="s">
        <v>122</v>
      </c>
      <c r="R2372">
        <v>45</v>
      </c>
    </row>
    <row r="2373" spans="1:18" x14ac:dyDescent="0.3">
      <c r="A2373">
        <v>78669</v>
      </c>
      <c r="B2373" t="s">
        <v>36</v>
      </c>
      <c r="C2373" t="s">
        <v>17</v>
      </c>
      <c r="D2373">
        <v>693</v>
      </c>
      <c r="E2373">
        <v>124</v>
      </c>
      <c r="F2373">
        <v>383</v>
      </c>
      <c r="G2373">
        <v>0</v>
      </c>
      <c r="H2373">
        <v>12596</v>
      </c>
      <c r="I2373">
        <v>6</v>
      </c>
      <c r="J2373">
        <v>82</v>
      </c>
      <c r="K2373">
        <v>389</v>
      </c>
      <c r="L2373">
        <v>223</v>
      </c>
      <c r="M2373">
        <v>4.5</v>
      </c>
      <c r="N2373">
        <v>28</v>
      </c>
      <c r="O2373">
        <v>79</v>
      </c>
      <c r="P2373" t="s">
        <v>98</v>
      </c>
      <c r="Q2373" t="s">
        <v>120</v>
      </c>
      <c r="R2373">
        <v>6</v>
      </c>
    </row>
    <row r="2374" spans="1:18" x14ac:dyDescent="0.3">
      <c r="A2374">
        <v>35267</v>
      </c>
      <c r="B2374" t="s">
        <v>13</v>
      </c>
      <c r="C2374" t="s">
        <v>14</v>
      </c>
      <c r="D2374">
        <v>895</v>
      </c>
      <c r="E2374">
        <v>334</v>
      </c>
      <c r="F2374">
        <v>460</v>
      </c>
      <c r="G2374">
        <v>11</v>
      </c>
      <c r="H2374">
        <v>19627</v>
      </c>
      <c r="I2374">
        <v>2</v>
      </c>
      <c r="J2374">
        <v>28</v>
      </c>
      <c r="K2374">
        <v>366</v>
      </c>
      <c r="L2374">
        <v>399</v>
      </c>
      <c r="M2374">
        <v>11.84615385</v>
      </c>
      <c r="N2374">
        <v>1002</v>
      </c>
      <c r="O2374">
        <v>80</v>
      </c>
      <c r="P2374" t="s">
        <v>89</v>
      </c>
      <c r="Q2374" t="s">
        <v>120</v>
      </c>
      <c r="R2374">
        <v>17</v>
      </c>
    </row>
    <row r="2375" spans="1:18" x14ac:dyDescent="0.3">
      <c r="A2375">
        <v>14547</v>
      </c>
      <c r="B2375" t="s">
        <v>22</v>
      </c>
      <c r="C2375" t="s">
        <v>17</v>
      </c>
      <c r="D2375">
        <v>1884</v>
      </c>
      <c r="E2375">
        <v>518</v>
      </c>
      <c r="F2375">
        <v>636</v>
      </c>
      <c r="G2375">
        <v>36</v>
      </c>
      <c r="H2375">
        <v>19818</v>
      </c>
      <c r="I2375">
        <v>4</v>
      </c>
      <c r="J2375">
        <v>65</v>
      </c>
      <c r="K2375">
        <v>580</v>
      </c>
      <c r="L2375">
        <v>542</v>
      </c>
      <c r="M2375">
        <v>16</v>
      </c>
      <c r="N2375">
        <v>0</v>
      </c>
      <c r="O2375">
        <v>42</v>
      </c>
      <c r="P2375" t="s">
        <v>94</v>
      </c>
      <c r="Q2375" t="s">
        <v>122</v>
      </c>
      <c r="R2375">
        <v>20</v>
      </c>
    </row>
    <row r="2376" spans="1:18" x14ac:dyDescent="0.3">
      <c r="A2376">
        <v>136721</v>
      </c>
      <c r="B2376" t="s">
        <v>56</v>
      </c>
      <c r="C2376" t="s">
        <v>17</v>
      </c>
      <c r="D2376">
        <v>891</v>
      </c>
      <c r="E2376">
        <v>427</v>
      </c>
      <c r="F2376">
        <v>449</v>
      </c>
      <c r="G2376">
        <v>1</v>
      </c>
      <c r="H2376">
        <v>14471</v>
      </c>
      <c r="I2376">
        <v>5</v>
      </c>
      <c r="J2376">
        <v>29</v>
      </c>
      <c r="K2376">
        <v>429</v>
      </c>
      <c r="L2376">
        <v>440</v>
      </c>
      <c r="M2376">
        <v>22.5</v>
      </c>
      <c r="N2376">
        <v>0</v>
      </c>
      <c r="O2376">
        <v>63</v>
      </c>
      <c r="P2376" t="s">
        <v>96</v>
      </c>
      <c r="Q2376" t="s">
        <v>123</v>
      </c>
      <c r="R2376">
        <v>30</v>
      </c>
    </row>
    <row r="2377" spans="1:18" x14ac:dyDescent="0.3">
      <c r="A2377">
        <v>162026</v>
      </c>
      <c r="B2377" t="s">
        <v>22</v>
      </c>
      <c r="C2377" t="s">
        <v>14</v>
      </c>
      <c r="D2377">
        <v>5965</v>
      </c>
      <c r="E2377">
        <v>1168</v>
      </c>
      <c r="F2377">
        <v>1089</v>
      </c>
      <c r="G2377">
        <v>99</v>
      </c>
      <c r="H2377">
        <v>68814</v>
      </c>
      <c r="I2377">
        <v>23</v>
      </c>
      <c r="J2377">
        <v>49</v>
      </c>
      <c r="K2377">
        <v>1261</v>
      </c>
      <c r="L2377">
        <v>1053</v>
      </c>
      <c r="M2377">
        <v>9.8571428569999995</v>
      </c>
      <c r="N2377">
        <v>1</v>
      </c>
      <c r="O2377">
        <v>62</v>
      </c>
      <c r="P2377" t="s">
        <v>94</v>
      </c>
      <c r="Q2377" t="s">
        <v>122</v>
      </c>
      <c r="R2377">
        <v>16</v>
      </c>
    </row>
    <row r="2378" spans="1:18" x14ac:dyDescent="0.3">
      <c r="A2378">
        <v>172359</v>
      </c>
      <c r="B2378" t="s">
        <v>22</v>
      </c>
      <c r="C2378" t="s">
        <v>97</v>
      </c>
      <c r="D2378">
        <v>566</v>
      </c>
      <c r="E2378">
        <v>208</v>
      </c>
      <c r="F2378">
        <v>253</v>
      </c>
      <c r="G2378">
        <v>0</v>
      </c>
      <c r="H2378">
        <v>6854</v>
      </c>
      <c r="I2378">
        <v>25</v>
      </c>
      <c r="J2378">
        <v>53</v>
      </c>
      <c r="K2378">
        <v>223</v>
      </c>
      <c r="L2378">
        <v>241</v>
      </c>
      <c r="M2378">
        <v>8.0588235289999997</v>
      </c>
      <c r="N2378">
        <v>0</v>
      </c>
      <c r="O2378">
        <v>62</v>
      </c>
      <c r="P2378" t="s">
        <v>98</v>
      </c>
      <c r="Q2378" t="s">
        <v>120</v>
      </c>
      <c r="R2378">
        <v>20</v>
      </c>
    </row>
    <row r="2379" spans="1:18" x14ac:dyDescent="0.3">
      <c r="A2379">
        <v>90727</v>
      </c>
      <c r="B2379" t="s">
        <v>16</v>
      </c>
      <c r="C2379" t="s">
        <v>14</v>
      </c>
      <c r="D2379">
        <v>3671</v>
      </c>
      <c r="E2379">
        <v>1107</v>
      </c>
      <c r="F2379">
        <v>1108</v>
      </c>
      <c r="G2379">
        <v>93</v>
      </c>
      <c r="H2379">
        <v>37135</v>
      </c>
      <c r="I2379">
        <v>9</v>
      </c>
      <c r="J2379">
        <v>87</v>
      </c>
      <c r="K2379">
        <v>1158</v>
      </c>
      <c r="L2379">
        <v>1043</v>
      </c>
      <c r="M2379">
        <v>5.3571428570000004</v>
      </c>
      <c r="N2379">
        <v>2</v>
      </c>
      <c r="O2379">
        <v>51</v>
      </c>
      <c r="P2379" t="s">
        <v>94</v>
      </c>
      <c r="Q2379" t="s">
        <v>122</v>
      </c>
      <c r="R2379">
        <v>5</v>
      </c>
    </row>
    <row r="2380" spans="1:18" x14ac:dyDescent="0.3">
      <c r="A2380">
        <v>46560</v>
      </c>
      <c r="B2380" t="s">
        <v>13</v>
      </c>
      <c r="C2380" t="s">
        <v>14</v>
      </c>
      <c r="D2380">
        <v>1930</v>
      </c>
      <c r="E2380">
        <v>462</v>
      </c>
      <c r="F2380">
        <v>648</v>
      </c>
      <c r="G2380">
        <v>49</v>
      </c>
      <c r="H2380">
        <v>31606</v>
      </c>
      <c r="I2380">
        <v>3</v>
      </c>
      <c r="J2380">
        <v>23</v>
      </c>
      <c r="K2380">
        <v>520</v>
      </c>
      <c r="L2380">
        <v>581</v>
      </c>
      <c r="M2380">
        <v>9.3636363639999995</v>
      </c>
      <c r="N2380">
        <v>1</v>
      </c>
      <c r="O2380">
        <v>39</v>
      </c>
      <c r="P2380" t="s">
        <v>95</v>
      </c>
      <c r="Q2380" t="s">
        <v>121</v>
      </c>
      <c r="R2380">
        <v>5</v>
      </c>
    </row>
    <row r="2381" spans="1:18" x14ac:dyDescent="0.3">
      <c r="A2381">
        <v>2321</v>
      </c>
      <c r="B2381" t="s">
        <v>22</v>
      </c>
      <c r="C2381" t="s">
        <v>14</v>
      </c>
      <c r="D2381">
        <v>2170</v>
      </c>
      <c r="E2381">
        <v>412</v>
      </c>
      <c r="F2381">
        <v>500</v>
      </c>
      <c r="G2381">
        <v>60</v>
      </c>
      <c r="H2381">
        <v>16335</v>
      </c>
      <c r="I2381">
        <v>3</v>
      </c>
      <c r="J2381">
        <v>65</v>
      </c>
      <c r="K2381">
        <v>421</v>
      </c>
      <c r="L2381">
        <v>461</v>
      </c>
      <c r="M2381">
        <v>38.666666669999998</v>
      </c>
      <c r="N2381">
        <v>1</v>
      </c>
      <c r="O2381">
        <v>66</v>
      </c>
      <c r="P2381" t="s">
        <v>91</v>
      </c>
      <c r="Q2381" t="s">
        <v>122</v>
      </c>
      <c r="R2381">
        <v>25</v>
      </c>
    </row>
    <row r="2382" spans="1:18" x14ac:dyDescent="0.3">
      <c r="A2382">
        <v>179262</v>
      </c>
      <c r="B2382" t="s">
        <v>41</v>
      </c>
      <c r="C2382" t="s">
        <v>31</v>
      </c>
      <c r="D2382">
        <v>1801</v>
      </c>
      <c r="E2382">
        <v>533</v>
      </c>
      <c r="F2382">
        <v>630</v>
      </c>
      <c r="G2382">
        <v>35</v>
      </c>
      <c r="H2382">
        <v>19928</v>
      </c>
      <c r="I2382">
        <v>6</v>
      </c>
      <c r="J2382">
        <v>50</v>
      </c>
      <c r="K2382">
        <v>601</v>
      </c>
      <c r="L2382">
        <v>570</v>
      </c>
      <c r="M2382">
        <v>6</v>
      </c>
      <c r="N2382">
        <v>0</v>
      </c>
      <c r="O2382">
        <v>50</v>
      </c>
      <c r="P2382" t="s">
        <v>94</v>
      </c>
      <c r="Q2382" t="s">
        <v>122</v>
      </c>
      <c r="R2382">
        <v>10</v>
      </c>
    </row>
    <row r="2383" spans="1:18" x14ac:dyDescent="0.3">
      <c r="A2383">
        <v>28890</v>
      </c>
      <c r="B2383" t="s">
        <v>40</v>
      </c>
      <c r="C2383" t="s">
        <v>14</v>
      </c>
      <c r="D2383">
        <v>553</v>
      </c>
      <c r="E2383">
        <v>279</v>
      </c>
      <c r="F2383">
        <v>362</v>
      </c>
      <c r="G2383">
        <v>1</v>
      </c>
      <c r="H2383">
        <v>12145</v>
      </c>
      <c r="I2383">
        <v>1</v>
      </c>
      <c r="J2383">
        <v>87</v>
      </c>
      <c r="K2383">
        <v>307</v>
      </c>
      <c r="L2383">
        <v>324</v>
      </c>
      <c r="M2383">
        <v>8</v>
      </c>
      <c r="N2383">
        <v>0</v>
      </c>
      <c r="O2383">
        <v>52</v>
      </c>
      <c r="P2383" t="s">
        <v>90</v>
      </c>
      <c r="Q2383" t="s">
        <v>121</v>
      </c>
      <c r="R2383">
        <v>15</v>
      </c>
    </row>
    <row r="2384" spans="1:18" x14ac:dyDescent="0.3">
      <c r="A2384">
        <v>143787</v>
      </c>
      <c r="B2384" t="s">
        <v>22</v>
      </c>
      <c r="C2384" t="s">
        <v>17</v>
      </c>
      <c r="D2384">
        <v>2423</v>
      </c>
      <c r="E2384">
        <v>527</v>
      </c>
      <c r="F2384">
        <v>610</v>
      </c>
      <c r="G2384">
        <v>83</v>
      </c>
      <c r="H2384">
        <v>19438</v>
      </c>
      <c r="I2384">
        <v>17</v>
      </c>
      <c r="J2384">
        <v>49</v>
      </c>
      <c r="K2384">
        <v>561</v>
      </c>
      <c r="L2384">
        <v>578</v>
      </c>
      <c r="M2384">
        <v>21.666666670000001</v>
      </c>
      <c r="N2384">
        <v>3</v>
      </c>
      <c r="O2384">
        <v>0</v>
      </c>
      <c r="P2384" t="s">
        <v>96</v>
      </c>
      <c r="Q2384" t="s">
        <v>123</v>
      </c>
      <c r="R2384">
        <v>10</v>
      </c>
    </row>
    <row r="2385" spans="1:18" x14ac:dyDescent="0.3">
      <c r="A2385">
        <v>88735</v>
      </c>
      <c r="B2385" t="s">
        <v>16</v>
      </c>
      <c r="C2385" t="s">
        <v>17</v>
      </c>
      <c r="D2385">
        <v>617</v>
      </c>
      <c r="E2385">
        <v>129</v>
      </c>
      <c r="F2385">
        <v>308</v>
      </c>
      <c r="G2385">
        <v>1</v>
      </c>
      <c r="H2385">
        <v>9955</v>
      </c>
      <c r="I2385">
        <v>16</v>
      </c>
      <c r="J2385">
        <v>45</v>
      </c>
      <c r="K2385">
        <v>322</v>
      </c>
      <c r="L2385">
        <v>200</v>
      </c>
      <c r="M2385">
        <v>5.88</v>
      </c>
      <c r="N2385">
        <v>3</v>
      </c>
      <c r="O2385">
        <v>70</v>
      </c>
      <c r="P2385" t="s">
        <v>91</v>
      </c>
      <c r="Q2385" t="s">
        <v>122</v>
      </c>
      <c r="R2385">
        <v>10</v>
      </c>
    </row>
    <row r="2386" spans="1:18" x14ac:dyDescent="0.3">
      <c r="A2386">
        <v>89367</v>
      </c>
      <c r="B2386" t="s">
        <v>16</v>
      </c>
      <c r="C2386" t="s">
        <v>14</v>
      </c>
      <c r="D2386">
        <v>1209</v>
      </c>
      <c r="E2386">
        <v>466</v>
      </c>
      <c r="F2386">
        <v>516</v>
      </c>
      <c r="G2386">
        <v>0</v>
      </c>
      <c r="H2386">
        <v>16254</v>
      </c>
      <c r="I2386">
        <v>6</v>
      </c>
      <c r="J2386">
        <v>70</v>
      </c>
      <c r="K2386">
        <v>467</v>
      </c>
      <c r="L2386">
        <v>517</v>
      </c>
      <c r="M2386">
        <v>3.21875</v>
      </c>
      <c r="N2386">
        <v>0</v>
      </c>
      <c r="O2386">
        <v>30</v>
      </c>
      <c r="P2386" t="s">
        <v>94</v>
      </c>
      <c r="Q2386" t="s">
        <v>122</v>
      </c>
      <c r="R2386">
        <v>3</v>
      </c>
    </row>
    <row r="2387" spans="1:18" x14ac:dyDescent="0.3">
      <c r="A2387">
        <v>75703</v>
      </c>
      <c r="B2387" t="s">
        <v>48</v>
      </c>
      <c r="C2387" t="s">
        <v>17</v>
      </c>
      <c r="D2387">
        <v>150</v>
      </c>
      <c r="E2387">
        <v>218</v>
      </c>
      <c r="F2387">
        <v>290</v>
      </c>
      <c r="G2387">
        <v>1</v>
      </c>
      <c r="H2387">
        <v>9942</v>
      </c>
      <c r="I2387">
        <v>0</v>
      </c>
      <c r="J2387">
        <v>85</v>
      </c>
      <c r="K2387">
        <v>252</v>
      </c>
      <c r="L2387">
        <v>244</v>
      </c>
      <c r="M2387">
        <v>5.8333333329999997</v>
      </c>
      <c r="N2387">
        <v>2</v>
      </c>
      <c r="O2387">
        <v>53</v>
      </c>
      <c r="P2387" t="s">
        <v>100</v>
      </c>
      <c r="Q2387" t="s">
        <v>125</v>
      </c>
      <c r="R2387">
        <v>6</v>
      </c>
    </row>
    <row r="2388" spans="1:18" x14ac:dyDescent="0.3">
      <c r="A2388">
        <v>19641</v>
      </c>
      <c r="B2388" t="s">
        <v>18</v>
      </c>
      <c r="C2388" t="s">
        <v>17</v>
      </c>
      <c r="D2388">
        <v>562</v>
      </c>
      <c r="E2388">
        <v>373</v>
      </c>
      <c r="F2388">
        <v>388</v>
      </c>
      <c r="G2388">
        <v>0</v>
      </c>
      <c r="H2388">
        <v>10064</v>
      </c>
      <c r="I2388">
        <v>0</v>
      </c>
      <c r="J2388">
        <v>80</v>
      </c>
      <c r="K2388">
        <v>375</v>
      </c>
      <c r="L2388">
        <v>378</v>
      </c>
      <c r="M2388">
        <v>17.5</v>
      </c>
      <c r="N2388">
        <v>0</v>
      </c>
      <c r="O2388">
        <v>53</v>
      </c>
      <c r="P2388" t="s">
        <v>91</v>
      </c>
      <c r="Q2388" t="s">
        <v>122</v>
      </c>
      <c r="R2388">
        <v>30</v>
      </c>
    </row>
    <row r="2389" spans="1:18" x14ac:dyDescent="0.3">
      <c r="A2389">
        <v>191531</v>
      </c>
      <c r="B2389" t="s">
        <v>22</v>
      </c>
      <c r="C2389" t="s">
        <v>97</v>
      </c>
      <c r="D2389">
        <v>1073</v>
      </c>
      <c r="E2389">
        <v>359</v>
      </c>
      <c r="F2389">
        <v>453</v>
      </c>
      <c r="G2389">
        <v>17</v>
      </c>
      <c r="H2389">
        <v>16918</v>
      </c>
      <c r="I2389">
        <v>14</v>
      </c>
      <c r="J2389">
        <v>47</v>
      </c>
      <c r="K2389">
        <v>392</v>
      </c>
      <c r="L2389">
        <v>432</v>
      </c>
      <c r="M2389">
        <v>9</v>
      </c>
      <c r="N2389">
        <v>4</v>
      </c>
      <c r="O2389">
        <v>60</v>
      </c>
      <c r="P2389" t="s">
        <v>97</v>
      </c>
      <c r="Q2389">
        <v>0</v>
      </c>
      <c r="R2389">
        <v>13</v>
      </c>
    </row>
    <row r="2390" spans="1:18" x14ac:dyDescent="0.3">
      <c r="A2390">
        <v>1092</v>
      </c>
      <c r="B2390" t="s">
        <v>22</v>
      </c>
      <c r="C2390" t="s">
        <v>14</v>
      </c>
      <c r="D2390">
        <v>5817</v>
      </c>
      <c r="E2390">
        <v>931</v>
      </c>
      <c r="F2390">
        <v>1047</v>
      </c>
      <c r="G2390">
        <v>98</v>
      </c>
      <c r="H2390">
        <v>91576</v>
      </c>
      <c r="I2390">
        <v>16</v>
      </c>
      <c r="J2390">
        <v>22</v>
      </c>
      <c r="K2390">
        <v>1445</v>
      </c>
      <c r="L2390">
        <v>957</v>
      </c>
      <c r="M2390">
        <v>9.84375</v>
      </c>
      <c r="N2390">
        <v>0</v>
      </c>
      <c r="O2390">
        <v>69</v>
      </c>
      <c r="P2390" t="s">
        <v>96</v>
      </c>
      <c r="Q2390" t="s">
        <v>123</v>
      </c>
      <c r="R2390">
        <v>15</v>
      </c>
    </row>
    <row r="2391" spans="1:18" x14ac:dyDescent="0.3">
      <c r="A2391">
        <v>69034</v>
      </c>
      <c r="B2391" t="s">
        <v>30</v>
      </c>
      <c r="C2391" t="s">
        <v>14</v>
      </c>
      <c r="D2391">
        <v>895</v>
      </c>
      <c r="E2391">
        <v>465</v>
      </c>
      <c r="F2391">
        <v>551</v>
      </c>
      <c r="G2391">
        <v>0</v>
      </c>
      <c r="H2391">
        <v>16892</v>
      </c>
      <c r="I2391">
        <v>4</v>
      </c>
      <c r="J2391">
        <v>84</v>
      </c>
      <c r="K2391">
        <v>465</v>
      </c>
      <c r="L2391">
        <v>560</v>
      </c>
      <c r="M2391">
        <v>25</v>
      </c>
      <c r="N2391">
        <v>1</v>
      </c>
      <c r="O2391">
        <v>77</v>
      </c>
      <c r="P2391" t="s">
        <v>93</v>
      </c>
      <c r="Q2391" t="s">
        <v>120</v>
      </c>
      <c r="R2391">
        <v>25</v>
      </c>
    </row>
    <row r="2392" spans="1:18" x14ac:dyDescent="0.3">
      <c r="A2392">
        <v>40919</v>
      </c>
      <c r="B2392" t="s">
        <v>13</v>
      </c>
      <c r="C2392" t="s">
        <v>45</v>
      </c>
      <c r="D2392">
        <v>772</v>
      </c>
      <c r="E2392">
        <v>312</v>
      </c>
      <c r="F2392">
        <v>376</v>
      </c>
      <c r="G2392">
        <v>3</v>
      </c>
      <c r="H2392">
        <v>12012</v>
      </c>
      <c r="I2392">
        <v>3</v>
      </c>
      <c r="J2392">
        <v>58</v>
      </c>
      <c r="K2392">
        <v>338</v>
      </c>
      <c r="L2392">
        <v>349</v>
      </c>
      <c r="M2392">
        <v>7.1666666670000003</v>
      </c>
      <c r="N2392">
        <v>0</v>
      </c>
      <c r="O2392">
        <v>79</v>
      </c>
      <c r="P2392" t="s">
        <v>89</v>
      </c>
      <c r="Q2392" t="s">
        <v>120</v>
      </c>
      <c r="R2392">
        <v>10</v>
      </c>
    </row>
    <row r="2393" spans="1:18" x14ac:dyDescent="0.3">
      <c r="A2393">
        <v>64203</v>
      </c>
      <c r="B2393" t="s">
        <v>34</v>
      </c>
      <c r="C2393" t="s">
        <v>14</v>
      </c>
      <c r="D2393">
        <v>404</v>
      </c>
      <c r="E2393">
        <v>256</v>
      </c>
      <c r="F2393">
        <v>363</v>
      </c>
      <c r="G2393">
        <v>0</v>
      </c>
      <c r="H2393">
        <v>13067</v>
      </c>
      <c r="I2393">
        <v>2</v>
      </c>
      <c r="J2393">
        <v>75</v>
      </c>
      <c r="K2393">
        <v>351</v>
      </c>
      <c r="L2393">
        <v>289</v>
      </c>
      <c r="M2393">
        <v>6.1891891890000004</v>
      </c>
      <c r="N2393">
        <v>1</v>
      </c>
      <c r="O2393">
        <v>61</v>
      </c>
      <c r="P2393" t="s">
        <v>89</v>
      </c>
      <c r="Q2393" t="s">
        <v>120</v>
      </c>
      <c r="R2393">
        <v>6</v>
      </c>
    </row>
    <row r="2394" spans="1:18" x14ac:dyDescent="0.3">
      <c r="A2394">
        <v>151995</v>
      </c>
      <c r="B2394" t="s">
        <v>22</v>
      </c>
      <c r="C2394" t="s">
        <v>17</v>
      </c>
      <c r="D2394">
        <v>1881</v>
      </c>
      <c r="E2394">
        <v>413</v>
      </c>
      <c r="F2394">
        <v>507</v>
      </c>
      <c r="G2394">
        <v>36</v>
      </c>
      <c r="H2394">
        <v>25215</v>
      </c>
      <c r="I2394">
        <v>9</v>
      </c>
      <c r="J2394">
        <v>29</v>
      </c>
      <c r="K2394">
        <v>499</v>
      </c>
      <c r="L2394">
        <v>475</v>
      </c>
      <c r="M2394">
        <v>22.8</v>
      </c>
      <c r="N2394">
        <v>2</v>
      </c>
      <c r="O2394">
        <v>75</v>
      </c>
      <c r="P2394" t="s">
        <v>94</v>
      </c>
      <c r="Q2394" t="s">
        <v>122</v>
      </c>
      <c r="R2394">
        <v>25</v>
      </c>
    </row>
    <row r="2395" spans="1:18" x14ac:dyDescent="0.3">
      <c r="A2395">
        <v>188284</v>
      </c>
      <c r="B2395" t="s">
        <v>18</v>
      </c>
      <c r="C2395" t="s">
        <v>17</v>
      </c>
      <c r="D2395">
        <v>2989</v>
      </c>
      <c r="E2395">
        <v>289</v>
      </c>
      <c r="F2395">
        <v>470</v>
      </c>
      <c r="G2395">
        <v>66</v>
      </c>
      <c r="H2395">
        <v>21395</v>
      </c>
      <c r="I2395">
        <v>6</v>
      </c>
      <c r="J2395">
        <v>55</v>
      </c>
      <c r="K2395">
        <v>358</v>
      </c>
      <c r="L2395">
        <v>387</v>
      </c>
      <c r="M2395">
        <v>5.0999999999999996</v>
      </c>
      <c r="N2395">
        <v>0</v>
      </c>
      <c r="O2395">
        <v>59</v>
      </c>
      <c r="P2395" t="s">
        <v>93</v>
      </c>
      <c r="Q2395" t="s">
        <v>120</v>
      </c>
      <c r="R2395">
        <v>5</v>
      </c>
    </row>
    <row r="2396" spans="1:18" x14ac:dyDescent="0.3">
      <c r="A2396">
        <v>58147</v>
      </c>
      <c r="B2396" t="s">
        <v>58</v>
      </c>
      <c r="C2396" t="s">
        <v>14</v>
      </c>
      <c r="D2396">
        <v>318</v>
      </c>
      <c r="E2396">
        <v>149</v>
      </c>
      <c r="F2396">
        <v>207</v>
      </c>
      <c r="G2396">
        <v>0</v>
      </c>
      <c r="H2396">
        <v>7827</v>
      </c>
      <c r="I2396">
        <v>0</v>
      </c>
      <c r="J2396">
        <v>90</v>
      </c>
      <c r="K2396">
        <v>163</v>
      </c>
      <c r="L2396">
        <v>192</v>
      </c>
      <c r="M2396">
        <v>4.4090909089999997</v>
      </c>
      <c r="N2396">
        <v>1</v>
      </c>
      <c r="O2396">
        <v>56</v>
      </c>
      <c r="P2396" t="s">
        <v>100</v>
      </c>
      <c r="Q2396" t="s">
        <v>125</v>
      </c>
      <c r="R2396">
        <v>5</v>
      </c>
    </row>
    <row r="2397" spans="1:18" x14ac:dyDescent="0.3">
      <c r="A2397">
        <v>51269</v>
      </c>
      <c r="B2397" t="s">
        <v>124</v>
      </c>
      <c r="C2397" t="s">
        <v>17</v>
      </c>
      <c r="D2397">
        <v>476</v>
      </c>
      <c r="E2397">
        <v>204</v>
      </c>
      <c r="F2397">
        <v>289</v>
      </c>
      <c r="G2397">
        <v>0</v>
      </c>
      <c r="H2397">
        <v>9524</v>
      </c>
      <c r="I2397">
        <v>1</v>
      </c>
      <c r="J2397">
        <v>78</v>
      </c>
      <c r="K2397">
        <v>254</v>
      </c>
      <c r="L2397">
        <v>250</v>
      </c>
      <c r="M2397">
        <v>5.0869565220000004</v>
      </c>
      <c r="N2397">
        <v>0</v>
      </c>
      <c r="O2397">
        <v>49</v>
      </c>
      <c r="P2397" t="s">
        <v>100</v>
      </c>
      <c r="Q2397" t="s">
        <v>125</v>
      </c>
      <c r="R2397">
        <v>5</v>
      </c>
    </row>
    <row r="2398" spans="1:18" x14ac:dyDescent="0.3">
      <c r="A2398">
        <v>113261</v>
      </c>
      <c r="B2398" t="s">
        <v>32</v>
      </c>
      <c r="C2398" t="s">
        <v>14</v>
      </c>
      <c r="D2398">
        <v>466</v>
      </c>
      <c r="E2398">
        <v>222</v>
      </c>
      <c r="F2398">
        <v>306</v>
      </c>
      <c r="G2398">
        <v>0</v>
      </c>
      <c r="H2398">
        <v>13774</v>
      </c>
      <c r="I2398">
        <v>0</v>
      </c>
      <c r="J2398">
        <v>54</v>
      </c>
      <c r="K2398">
        <v>260</v>
      </c>
      <c r="L2398">
        <v>263</v>
      </c>
      <c r="M2398">
        <v>7.615384615</v>
      </c>
      <c r="N2398">
        <v>1002</v>
      </c>
      <c r="O2398">
        <v>0</v>
      </c>
      <c r="P2398" t="s">
        <v>98</v>
      </c>
      <c r="Q2398" t="s">
        <v>120</v>
      </c>
      <c r="R2398">
        <v>7</v>
      </c>
    </row>
    <row r="2399" spans="1:18" x14ac:dyDescent="0.3">
      <c r="A2399">
        <v>12785</v>
      </c>
      <c r="B2399" t="s">
        <v>16</v>
      </c>
      <c r="C2399" t="s">
        <v>17</v>
      </c>
      <c r="D2399">
        <v>852</v>
      </c>
      <c r="E2399">
        <v>364</v>
      </c>
      <c r="F2399">
        <v>459</v>
      </c>
      <c r="G2399">
        <v>0</v>
      </c>
      <c r="H2399">
        <v>15238</v>
      </c>
      <c r="I2399">
        <v>7</v>
      </c>
      <c r="J2399">
        <v>87</v>
      </c>
      <c r="K2399">
        <v>393</v>
      </c>
      <c r="L2399">
        <v>408</v>
      </c>
      <c r="M2399">
        <v>7.9333333330000002</v>
      </c>
      <c r="N2399">
        <v>28</v>
      </c>
      <c r="O2399">
        <v>87</v>
      </c>
      <c r="P2399" t="s">
        <v>97</v>
      </c>
      <c r="Q2399">
        <v>0</v>
      </c>
      <c r="R2399">
        <v>10</v>
      </c>
    </row>
    <row r="2400" spans="1:18" x14ac:dyDescent="0.3">
      <c r="A2400">
        <v>364</v>
      </c>
      <c r="B2400" t="s">
        <v>22</v>
      </c>
      <c r="C2400" t="s">
        <v>17</v>
      </c>
      <c r="D2400">
        <v>3100</v>
      </c>
      <c r="E2400">
        <v>133</v>
      </c>
      <c r="F2400">
        <v>497</v>
      </c>
      <c r="G2400">
        <v>79</v>
      </c>
      <c r="H2400">
        <v>18262</v>
      </c>
      <c r="I2400">
        <v>35</v>
      </c>
      <c r="J2400">
        <v>25</v>
      </c>
      <c r="K2400">
        <v>488</v>
      </c>
      <c r="L2400">
        <v>306</v>
      </c>
      <c r="M2400">
        <v>13.52380952</v>
      </c>
      <c r="N2400">
        <v>28</v>
      </c>
      <c r="O2400">
        <v>59</v>
      </c>
      <c r="P2400" t="s">
        <v>96</v>
      </c>
      <c r="Q2400" t="s">
        <v>123</v>
      </c>
      <c r="R2400">
        <v>10</v>
      </c>
    </row>
    <row r="2401" spans="1:18" x14ac:dyDescent="0.3">
      <c r="A2401">
        <v>163857</v>
      </c>
      <c r="B2401" t="s">
        <v>22</v>
      </c>
      <c r="C2401" t="s">
        <v>14</v>
      </c>
      <c r="D2401">
        <v>3564</v>
      </c>
      <c r="E2401">
        <v>456</v>
      </c>
      <c r="F2401">
        <v>594</v>
      </c>
      <c r="G2401">
        <v>95</v>
      </c>
      <c r="H2401">
        <v>22726</v>
      </c>
      <c r="I2401">
        <v>22</v>
      </c>
      <c r="J2401">
        <v>47</v>
      </c>
      <c r="K2401">
        <v>534</v>
      </c>
      <c r="L2401">
        <v>518</v>
      </c>
      <c r="M2401">
        <v>20</v>
      </c>
      <c r="N2401">
        <v>1</v>
      </c>
      <c r="O2401">
        <v>0</v>
      </c>
      <c r="P2401" t="s">
        <v>96</v>
      </c>
      <c r="Q2401" t="s">
        <v>123</v>
      </c>
      <c r="R2401">
        <v>25</v>
      </c>
    </row>
    <row r="2402" spans="1:18" x14ac:dyDescent="0.3">
      <c r="A2402">
        <v>12312</v>
      </c>
      <c r="B2402" t="s">
        <v>22</v>
      </c>
      <c r="C2402" t="s">
        <v>17</v>
      </c>
      <c r="D2402">
        <v>1398</v>
      </c>
      <c r="E2402">
        <v>150</v>
      </c>
      <c r="F2402">
        <v>272</v>
      </c>
      <c r="G2402">
        <v>7</v>
      </c>
      <c r="H2402">
        <v>8690</v>
      </c>
      <c r="I2402">
        <v>23</v>
      </c>
      <c r="J2402">
        <v>43</v>
      </c>
      <c r="K2402">
        <v>213</v>
      </c>
      <c r="L2402">
        <v>223</v>
      </c>
      <c r="M2402">
        <v>122.16666669999999</v>
      </c>
      <c r="N2402">
        <v>0</v>
      </c>
      <c r="O2402">
        <v>0</v>
      </c>
      <c r="P2402" t="s">
        <v>98</v>
      </c>
      <c r="Q2402" t="s">
        <v>120</v>
      </c>
      <c r="R2402">
        <v>95</v>
      </c>
    </row>
    <row r="2403" spans="1:18" x14ac:dyDescent="0.3">
      <c r="A2403">
        <v>95351</v>
      </c>
      <c r="B2403" t="s">
        <v>16</v>
      </c>
      <c r="C2403" t="s">
        <v>17</v>
      </c>
      <c r="D2403">
        <v>818</v>
      </c>
      <c r="E2403">
        <v>473</v>
      </c>
      <c r="F2403">
        <v>558</v>
      </c>
      <c r="G2403">
        <v>3</v>
      </c>
      <c r="H2403">
        <v>21695</v>
      </c>
      <c r="I2403">
        <v>7</v>
      </c>
      <c r="J2403">
        <v>76</v>
      </c>
      <c r="K2403">
        <v>520</v>
      </c>
      <c r="L2403">
        <v>514</v>
      </c>
      <c r="M2403">
        <v>8.0717857140000007</v>
      </c>
      <c r="N2403">
        <v>2</v>
      </c>
      <c r="O2403">
        <v>59</v>
      </c>
      <c r="P2403" t="s">
        <v>95</v>
      </c>
      <c r="Q2403" t="s">
        <v>121</v>
      </c>
      <c r="R2403">
        <v>12</v>
      </c>
    </row>
    <row r="2404" spans="1:18" x14ac:dyDescent="0.3">
      <c r="A2404">
        <v>147464</v>
      </c>
      <c r="B2404" t="s">
        <v>22</v>
      </c>
      <c r="C2404" t="s">
        <v>14</v>
      </c>
      <c r="D2404">
        <v>2287</v>
      </c>
      <c r="E2404">
        <v>600</v>
      </c>
      <c r="F2404">
        <v>652</v>
      </c>
      <c r="G2404">
        <v>74</v>
      </c>
      <c r="H2404">
        <v>24286</v>
      </c>
      <c r="I2404">
        <v>28</v>
      </c>
      <c r="J2404">
        <v>34</v>
      </c>
      <c r="K2404">
        <v>615</v>
      </c>
      <c r="L2404">
        <v>630</v>
      </c>
      <c r="M2404">
        <v>20</v>
      </c>
      <c r="N2404">
        <v>0</v>
      </c>
      <c r="O2404">
        <v>64</v>
      </c>
      <c r="P2404" t="s">
        <v>94</v>
      </c>
      <c r="Q2404" t="s">
        <v>122</v>
      </c>
      <c r="R2404">
        <v>30</v>
      </c>
    </row>
    <row r="2405" spans="1:18" x14ac:dyDescent="0.3">
      <c r="A2405">
        <v>155388</v>
      </c>
      <c r="B2405" t="s">
        <v>22</v>
      </c>
      <c r="C2405" t="s">
        <v>17</v>
      </c>
      <c r="D2405">
        <v>883</v>
      </c>
      <c r="E2405">
        <v>322</v>
      </c>
      <c r="F2405">
        <v>351</v>
      </c>
      <c r="G2405">
        <v>0</v>
      </c>
      <c r="H2405">
        <v>13596</v>
      </c>
      <c r="I2405">
        <v>3</v>
      </c>
      <c r="J2405">
        <v>58</v>
      </c>
      <c r="K2405">
        <v>351</v>
      </c>
      <c r="L2405">
        <v>344</v>
      </c>
      <c r="M2405">
        <v>12.5</v>
      </c>
      <c r="N2405">
        <v>0</v>
      </c>
      <c r="O2405">
        <v>65</v>
      </c>
      <c r="P2405" t="s">
        <v>91</v>
      </c>
      <c r="Q2405" t="s">
        <v>122</v>
      </c>
      <c r="R2405">
        <v>20</v>
      </c>
    </row>
    <row r="2406" spans="1:18" x14ac:dyDescent="0.3">
      <c r="A2406">
        <v>90566</v>
      </c>
      <c r="B2406" t="s">
        <v>16</v>
      </c>
      <c r="C2406" t="s">
        <v>17</v>
      </c>
      <c r="D2406">
        <v>1181</v>
      </c>
      <c r="E2406">
        <v>417</v>
      </c>
      <c r="F2406">
        <v>449</v>
      </c>
      <c r="G2406">
        <v>0</v>
      </c>
      <c r="H2406">
        <v>13716</v>
      </c>
      <c r="I2406">
        <v>2</v>
      </c>
      <c r="J2406">
        <v>69</v>
      </c>
      <c r="K2406">
        <v>424</v>
      </c>
      <c r="L2406">
        <v>444</v>
      </c>
      <c r="M2406">
        <v>8.4285714289999998</v>
      </c>
      <c r="N2406">
        <v>0</v>
      </c>
      <c r="O2406">
        <v>40</v>
      </c>
      <c r="P2406" t="s">
        <v>89</v>
      </c>
      <c r="Q2406" t="s">
        <v>120</v>
      </c>
      <c r="R2406">
        <v>15</v>
      </c>
    </row>
    <row r="2407" spans="1:18" x14ac:dyDescent="0.3">
      <c r="A2407">
        <v>186013</v>
      </c>
      <c r="B2407" t="s">
        <v>44</v>
      </c>
      <c r="C2407" t="s">
        <v>17</v>
      </c>
      <c r="D2407">
        <v>554</v>
      </c>
      <c r="E2407">
        <v>296</v>
      </c>
      <c r="F2407">
        <v>391</v>
      </c>
      <c r="G2407">
        <v>4</v>
      </c>
      <c r="H2407">
        <v>12774</v>
      </c>
      <c r="I2407">
        <v>1</v>
      </c>
      <c r="J2407">
        <v>63</v>
      </c>
      <c r="K2407">
        <v>316</v>
      </c>
      <c r="L2407">
        <v>351</v>
      </c>
      <c r="M2407">
        <v>9.5</v>
      </c>
      <c r="N2407">
        <v>0</v>
      </c>
      <c r="O2407">
        <v>77</v>
      </c>
      <c r="P2407" t="s">
        <v>90</v>
      </c>
      <c r="Q2407" t="s">
        <v>121</v>
      </c>
      <c r="R2407">
        <v>15</v>
      </c>
    </row>
    <row r="2408" spans="1:18" x14ac:dyDescent="0.3">
      <c r="A2408">
        <v>112406</v>
      </c>
      <c r="B2408" t="s">
        <v>33</v>
      </c>
      <c r="C2408" t="s">
        <v>17</v>
      </c>
      <c r="D2408">
        <v>490</v>
      </c>
      <c r="E2408">
        <v>229</v>
      </c>
      <c r="F2408">
        <v>310</v>
      </c>
      <c r="G2408">
        <v>0</v>
      </c>
      <c r="H2408">
        <v>10200</v>
      </c>
      <c r="I2408">
        <v>1</v>
      </c>
      <c r="J2408">
        <v>63</v>
      </c>
      <c r="K2408">
        <v>271</v>
      </c>
      <c r="L2408">
        <v>275</v>
      </c>
      <c r="M2408">
        <v>22.5</v>
      </c>
      <c r="N2408">
        <v>0</v>
      </c>
      <c r="O2408">
        <v>0</v>
      </c>
      <c r="P2408" t="s">
        <v>92</v>
      </c>
      <c r="Q2408" t="s">
        <v>125</v>
      </c>
      <c r="R2408">
        <v>25</v>
      </c>
    </row>
    <row r="2409" spans="1:18" x14ac:dyDescent="0.3">
      <c r="A2409">
        <v>14191</v>
      </c>
      <c r="B2409" t="s">
        <v>21</v>
      </c>
      <c r="C2409" t="s">
        <v>14</v>
      </c>
      <c r="D2409">
        <v>520</v>
      </c>
      <c r="E2409">
        <v>157</v>
      </c>
      <c r="F2409">
        <v>266</v>
      </c>
      <c r="G2409">
        <v>0</v>
      </c>
      <c r="H2409">
        <v>9635</v>
      </c>
      <c r="I2409">
        <v>0</v>
      </c>
      <c r="J2409">
        <v>78</v>
      </c>
      <c r="K2409">
        <v>209</v>
      </c>
      <c r="L2409">
        <v>222</v>
      </c>
      <c r="M2409">
        <v>5.1956521740000001</v>
      </c>
      <c r="N2409">
        <v>1</v>
      </c>
      <c r="O2409">
        <v>0</v>
      </c>
      <c r="P2409" t="s">
        <v>92</v>
      </c>
      <c r="Q2409" t="s">
        <v>125</v>
      </c>
      <c r="R2409">
        <v>5</v>
      </c>
    </row>
    <row r="2410" spans="1:18" x14ac:dyDescent="0.3">
      <c r="A2410">
        <v>95132</v>
      </c>
      <c r="B2410" t="s">
        <v>16</v>
      </c>
      <c r="C2410" t="s">
        <v>17</v>
      </c>
      <c r="D2410">
        <v>512</v>
      </c>
      <c r="E2410">
        <v>269</v>
      </c>
      <c r="F2410">
        <v>357</v>
      </c>
      <c r="G2410">
        <v>1</v>
      </c>
      <c r="H2410">
        <v>12842</v>
      </c>
      <c r="I2410">
        <v>1</v>
      </c>
      <c r="J2410">
        <v>73</v>
      </c>
      <c r="K2410">
        <v>329</v>
      </c>
      <c r="L2410">
        <v>295</v>
      </c>
      <c r="M2410">
        <v>14</v>
      </c>
      <c r="N2410">
        <v>0</v>
      </c>
      <c r="O2410">
        <v>81</v>
      </c>
      <c r="P2410" t="s">
        <v>92</v>
      </c>
      <c r="Q2410" t="s">
        <v>125</v>
      </c>
      <c r="R2410">
        <v>25</v>
      </c>
    </row>
    <row r="2411" spans="1:18" x14ac:dyDescent="0.3">
      <c r="A2411">
        <v>130926</v>
      </c>
      <c r="B2411" t="s">
        <v>49</v>
      </c>
      <c r="C2411" t="s">
        <v>17</v>
      </c>
      <c r="D2411">
        <v>1175</v>
      </c>
      <c r="E2411">
        <v>517</v>
      </c>
      <c r="F2411">
        <v>599</v>
      </c>
      <c r="G2411">
        <v>8</v>
      </c>
      <c r="H2411">
        <v>18850</v>
      </c>
      <c r="I2411">
        <v>2</v>
      </c>
      <c r="J2411">
        <v>38</v>
      </c>
      <c r="K2411">
        <v>568</v>
      </c>
      <c r="L2411">
        <v>565</v>
      </c>
      <c r="M2411">
        <v>5.2222222220000001</v>
      </c>
      <c r="N2411">
        <v>0</v>
      </c>
      <c r="O2411">
        <v>67</v>
      </c>
      <c r="P2411" t="s">
        <v>95</v>
      </c>
      <c r="Q2411" t="s">
        <v>121</v>
      </c>
      <c r="R2411">
        <v>5</v>
      </c>
    </row>
    <row r="2412" spans="1:18" x14ac:dyDescent="0.3">
      <c r="A2412">
        <v>168535</v>
      </c>
      <c r="B2412" t="s">
        <v>22</v>
      </c>
      <c r="C2412" t="s">
        <v>14</v>
      </c>
      <c r="D2412">
        <v>2103</v>
      </c>
      <c r="E2412">
        <v>333</v>
      </c>
      <c r="F2412">
        <v>368</v>
      </c>
      <c r="G2412">
        <v>58</v>
      </c>
      <c r="H2412">
        <v>9513</v>
      </c>
      <c r="I2412">
        <v>52</v>
      </c>
      <c r="J2412">
        <v>37</v>
      </c>
      <c r="K2412">
        <v>306</v>
      </c>
      <c r="L2412">
        <v>385</v>
      </c>
      <c r="M2412">
        <v>25</v>
      </c>
      <c r="N2412">
        <v>0</v>
      </c>
      <c r="O2412">
        <v>43</v>
      </c>
      <c r="P2412" t="s">
        <v>104</v>
      </c>
      <c r="Q2412" t="s">
        <v>123</v>
      </c>
      <c r="R2412">
        <v>35</v>
      </c>
    </row>
    <row r="2413" spans="1:18" x14ac:dyDescent="0.3">
      <c r="A2413">
        <v>92749</v>
      </c>
      <c r="B2413" t="s">
        <v>16</v>
      </c>
      <c r="C2413" t="s">
        <v>14</v>
      </c>
      <c r="D2413">
        <v>1578</v>
      </c>
      <c r="E2413">
        <v>531</v>
      </c>
      <c r="F2413">
        <v>617</v>
      </c>
      <c r="G2413">
        <v>11</v>
      </c>
      <c r="H2413">
        <v>17870</v>
      </c>
      <c r="I2413">
        <v>4</v>
      </c>
      <c r="J2413">
        <v>63</v>
      </c>
      <c r="K2413">
        <v>600</v>
      </c>
      <c r="L2413">
        <v>535</v>
      </c>
      <c r="M2413">
        <v>9.8333333330000006</v>
      </c>
      <c r="N2413">
        <v>1</v>
      </c>
      <c r="O2413">
        <v>55</v>
      </c>
      <c r="P2413" t="s">
        <v>94</v>
      </c>
      <c r="Q2413" t="s">
        <v>122</v>
      </c>
      <c r="R2413">
        <v>15</v>
      </c>
    </row>
    <row r="2414" spans="1:18" x14ac:dyDescent="0.3">
      <c r="A2414">
        <v>19129</v>
      </c>
      <c r="B2414" t="s">
        <v>18</v>
      </c>
      <c r="C2414" t="s">
        <v>17</v>
      </c>
      <c r="D2414">
        <v>538</v>
      </c>
      <c r="E2414">
        <v>227</v>
      </c>
      <c r="F2414">
        <v>374</v>
      </c>
      <c r="G2414">
        <v>1</v>
      </c>
      <c r="H2414">
        <v>13593</v>
      </c>
      <c r="I2414">
        <v>0</v>
      </c>
      <c r="J2414">
        <v>78</v>
      </c>
      <c r="K2414">
        <v>288</v>
      </c>
      <c r="L2414">
        <v>299</v>
      </c>
      <c r="M2414">
        <v>11.33333333</v>
      </c>
      <c r="N2414">
        <v>0</v>
      </c>
      <c r="O2414">
        <v>55</v>
      </c>
      <c r="P2414" t="s">
        <v>90</v>
      </c>
      <c r="Q2414" t="s">
        <v>121</v>
      </c>
      <c r="R2414">
        <v>5</v>
      </c>
    </row>
    <row r="2415" spans="1:18" x14ac:dyDescent="0.3">
      <c r="A2415">
        <v>114912</v>
      </c>
      <c r="B2415" t="s">
        <v>32</v>
      </c>
      <c r="C2415" t="s">
        <v>17</v>
      </c>
      <c r="D2415">
        <v>622</v>
      </c>
      <c r="E2415">
        <v>306</v>
      </c>
      <c r="F2415">
        <v>345</v>
      </c>
      <c r="G2415">
        <v>0</v>
      </c>
      <c r="H2415">
        <v>10625</v>
      </c>
      <c r="I2415">
        <v>0</v>
      </c>
      <c r="J2415">
        <v>64</v>
      </c>
      <c r="K2415">
        <v>338</v>
      </c>
      <c r="L2415">
        <v>316</v>
      </c>
      <c r="M2415">
        <v>16.65384615</v>
      </c>
      <c r="N2415">
        <v>2</v>
      </c>
      <c r="O2415">
        <v>0</v>
      </c>
      <c r="P2415" t="s">
        <v>90</v>
      </c>
      <c r="Q2415" t="s">
        <v>121</v>
      </c>
      <c r="R2415">
        <v>25</v>
      </c>
    </row>
    <row r="2416" spans="1:18" x14ac:dyDescent="0.3">
      <c r="A2416">
        <v>164651</v>
      </c>
      <c r="B2416" t="s">
        <v>22</v>
      </c>
      <c r="C2416" t="s">
        <v>17</v>
      </c>
      <c r="D2416">
        <v>2208</v>
      </c>
      <c r="E2416">
        <v>313</v>
      </c>
      <c r="F2416">
        <v>411</v>
      </c>
      <c r="G2416">
        <v>71</v>
      </c>
      <c r="H2416">
        <v>14497</v>
      </c>
      <c r="I2416">
        <v>25</v>
      </c>
      <c r="J2416">
        <v>46</v>
      </c>
      <c r="K2416">
        <v>334</v>
      </c>
      <c r="L2416">
        <v>393</v>
      </c>
      <c r="M2416">
        <v>11.5</v>
      </c>
      <c r="N2416">
        <v>0</v>
      </c>
      <c r="O2416">
        <v>65</v>
      </c>
      <c r="P2416" t="s">
        <v>104</v>
      </c>
      <c r="Q2416" t="s">
        <v>123</v>
      </c>
      <c r="R2416">
        <v>5</v>
      </c>
    </row>
    <row r="2417" spans="1:18" x14ac:dyDescent="0.3">
      <c r="A2417">
        <v>94113</v>
      </c>
      <c r="B2417" t="s">
        <v>16</v>
      </c>
      <c r="C2417" t="s">
        <v>17</v>
      </c>
      <c r="D2417">
        <v>698</v>
      </c>
      <c r="E2417">
        <v>164</v>
      </c>
      <c r="F2417">
        <v>293</v>
      </c>
      <c r="G2417">
        <v>26</v>
      </c>
      <c r="H2417">
        <v>10618</v>
      </c>
      <c r="I2417">
        <v>5</v>
      </c>
      <c r="J2417">
        <v>57</v>
      </c>
      <c r="K2417">
        <v>201</v>
      </c>
      <c r="L2417">
        <v>250</v>
      </c>
      <c r="M2417">
        <v>10.625</v>
      </c>
      <c r="N2417">
        <v>0</v>
      </c>
      <c r="O2417">
        <v>50</v>
      </c>
      <c r="P2417" t="s">
        <v>103</v>
      </c>
      <c r="Q2417" t="s">
        <v>123</v>
      </c>
      <c r="R2417">
        <v>10</v>
      </c>
    </row>
    <row r="2418" spans="1:18" x14ac:dyDescent="0.3">
      <c r="A2418">
        <v>116453</v>
      </c>
      <c r="B2418" t="s">
        <v>21</v>
      </c>
      <c r="C2418" t="s">
        <v>17</v>
      </c>
      <c r="D2418">
        <v>849</v>
      </c>
      <c r="E2418">
        <v>394</v>
      </c>
      <c r="F2418">
        <v>457</v>
      </c>
      <c r="G2418">
        <v>3</v>
      </c>
      <c r="H2418">
        <v>14757</v>
      </c>
      <c r="I2418">
        <v>2</v>
      </c>
      <c r="J2418">
        <v>70</v>
      </c>
      <c r="K2418">
        <v>422</v>
      </c>
      <c r="L2418">
        <v>430</v>
      </c>
      <c r="M2418">
        <v>15</v>
      </c>
      <c r="N2418">
        <v>0</v>
      </c>
      <c r="O2418">
        <v>25</v>
      </c>
      <c r="P2418" t="s">
        <v>94</v>
      </c>
      <c r="Q2418" t="s">
        <v>122</v>
      </c>
      <c r="R2418">
        <v>15</v>
      </c>
    </row>
    <row r="2419" spans="1:18" x14ac:dyDescent="0.3">
      <c r="A2419">
        <v>72409</v>
      </c>
      <c r="B2419" t="s">
        <v>30</v>
      </c>
      <c r="C2419" t="s">
        <v>17</v>
      </c>
      <c r="D2419">
        <v>318</v>
      </c>
      <c r="E2419">
        <v>296</v>
      </c>
      <c r="F2419">
        <v>299</v>
      </c>
      <c r="G2419">
        <v>0</v>
      </c>
      <c r="H2419">
        <v>11236</v>
      </c>
      <c r="I2419">
        <v>2</v>
      </c>
      <c r="J2419">
        <v>50</v>
      </c>
      <c r="K2419">
        <v>292</v>
      </c>
      <c r="L2419">
        <v>296</v>
      </c>
      <c r="M2419">
        <v>8.8947368420000004</v>
      </c>
      <c r="N2419">
        <v>0</v>
      </c>
      <c r="O2419">
        <v>-17084</v>
      </c>
      <c r="P2419" t="s">
        <v>105</v>
      </c>
      <c r="Q2419" t="s">
        <v>121</v>
      </c>
      <c r="R2419">
        <v>10</v>
      </c>
    </row>
    <row r="2420" spans="1:18" x14ac:dyDescent="0.3">
      <c r="A2420">
        <v>190634</v>
      </c>
      <c r="B2420" t="s">
        <v>47</v>
      </c>
      <c r="C2420" t="s">
        <v>97</v>
      </c>
      <c r="D2420">
        <v>834</v>
      </c>
      <c r="E2420">
        <v>389</v>
      </c>
      <c r="F2420">
        <v>436</v>
      </c>
      <c r="G2420">
        <v>0</v>
      </c>
      <c r="H2420">
        <v>17338</v>
      </c>
      <c r="I2420">
        <v>6</v>
      </c>
      <c r="J2420">
        <v>42</v>
      </c>
      <c r="K2420">
        <v>398</v>
      </c>
      <c r="L2420">
        <v>423</v>
      </c>
      <c r="M2420">
        <v>8</v>
      </c>
      <c r="N2420">
        <v>0</v>
      </c>
      <c r="O2420">
        <v>80</v>
      </c>
      <c r="P2420" t="s">
        <v>93</v>
      </c>
      <c r="Q2420" t="s">
        <v>120</v>
      </c>
      <c r="R2420">
        <v>20</v>
      </c>
    </row>
    <row r="2421" spans="1:18" x14ac:dyDescent="0.3">
      <c r="A2421">
        <v>128975</v>
      </c>
      <c r="B2421" t="s">
        <v>74</v>
      </c>
      <c r="C2421" t="s">
        <v>14</v>
      </c>
      <c r="D2421">
        <v>1167.273896595208</v>
      </c>
      <c r="E2421">
        <v>354.11002014098693</v>
      </c>
      <c r="F2421">
        <v>447.98816120906798</v>
      </c>
      <c r="G2421">
        <v>0</v>
      </c>
      <c r="H2421">
        <v>16567.315458207453</v>
      </c>
      <c r="I2421">
        <v>0</v>
      </c>
      <c r="J2421">
        <v>0</v>
      </c>
      <c r="K2421">
        <v>0</v>
      </c>
      <c r="L2421">
        <v>0</v>
      </c>
      <c r="M2421">
        <v>8.2666666670000009</v>
      </c>
      <c r="N2421">
        <v>0</v>
      </c>
      <c r="O2421">
        <v>37</v>
      </c>
      <c r="P2421" t="s">
        <v>91</v>
      </c>
      <c r="Q2421" t="s">
        <v>122</v>
      </c>
      <c r="R2421">
        <v>15</v>
      </c>
    </row>
    <row r="2422" spans="1:18" x14ac:dyDescent="0.3">
      <c r="A2422">
        <v>137039</v>
      </c>
      <c r="B2422" t="s">
        <v>56</v>
      </c>
      <c r="C2422" t="s">
        <v>17</v>
      </c>
      <c r="D2422">
        <v>1568</v>
      </c>
      <c r="E2422">
        <v>493</v>
      </c>
      <c r="F2422">
        <v>633</v>
      </c>
      <c r="G2422">
        <v>23</v>
      </c>
      <c r="H2422">
        <v>22025</v>
      </c>
      <c r="I2422">
        <v>3</v>
      </c>
      <c r="J2422">
        <v>25</v>
      </c>
      <c r="K2422">
        <v>524</v>
      </c>
      <c r="L2422">
        <v>600</v>
      </c>
      <c r="M2422">
        <v>20</v>
      </c>
      <c r="N2422">
        <v>2</v>
      </c>
      <c r="O2422">
        <v>61</v>
      </c>
      <c r="P2422" t="s">
        <v>95</v>
      </c>
      <c r="Q2422" t="s">
        <v>121</v>
      </c>
      <c r="R2422">
        <v>10</v>
      </c>
    </row>
    <row r="2423" spans="1:18" x14ac:dyDescent="0.3">
      <c r="A2423">
        <v>177927</v>
      </c>
      <c r="B2423" t="s">
        <v>51</v>
      </c>
      <c r="C2423" t="s">
        <v>14</v>
      </c>
      <c r="D2423">
        <v>709</v>
      </c>
      <c r="E2423">
        <v>262</v>
      </c>
      <c r="F2423">
        <v>372</v>
      </c>
      <c r="G2423">
        <v>8</v>
      </c>
      <c r="H2423">
        <v>13486</v>
      </c>
      <c r="I2423">
        <v>3</v>
      </c>
      <c r="J2423">
        <v>44</v>
      </c>
      <c r="K2423">
        <v>304</v>
      </c>
      <c r="L2423">
        <v>339</v>
      </c>
      <c r="M2423">
        <v>11.25</v>
      </c>
      <c r="N2423">
        <v>0</v>
      </c>
      <c r="O2423">
        <v>74</v>
      </c>
      <c r="P2423" t="s">
        <v>92</v>
      </c>
      <c r="Q2423" t="s">
        <v>125</v>
      </c>
      <c r="R2423">
        <v>15</v>
      </c>
    </row>
    <row r="2424" spans="1:18" x14ac:dyDescent="0.3">
      <c r="A2424">
        <v>122988</v>
      </c>
      <c r="B2424" t="s">
        <v>21</v>
      </c>
      <c r="C2424" t="s">
        <v>17</v>
      </c>
      <c r="D2424">
        <v>735</v>
      </c>
      <c r="E2424">
        <v>418</v>
      </c>
      <c r="F2424">
        <v>553</v>
      </c>
      <c r="G2424">
        <v>0</v>
      </c>
      <c r="H2424">
        <v>16097</v>
      </c>
      <c r="I2424">
        <v>12</v>
      </c>
      <c r="J2424">
        <v>42</v>
      </c>
      <c r="K2424">
        <v>571</v>
      </c>
      <c r="L2424">
        <v>461</v>
      </c>
      <c r="M2424">
        <v>15</v>
      </c>
      <c r="N2424">
        <v>0</v>
      </c>
      <c r="O2424">
        <v>41</v>
      </c>
      <c r="P2424" t="s">
        <v>93</v>
      </c>
      <c r="Q2424" t="s">
        <v>120</v>
      </c>
      <c r="R2424">
        <v>14</v>
      </c>
    </row>
    <row r="2425" spans="1:18" x14ac:dyDescent="0.3">
      <c r="A2425">
        <v>142765</v>
      </c>
      <c r="B2425" t="s">
        <v>22</v>
      </c>
      <c r="C2425" t="s">
        <v>14</v>
      </c>
      <c r="D2425">
        <v>2578</v>
      </c>
      <c r="E2425">
        <v>338</v>
      </c>
      <c r="F2425">
        <v>430</v>
      </c>
      <c r="G2425">
        <v>71</v>
      </c>
      <c r="H2425">
        <v>11844</v>
      </c>
      <c r="I2425">
        <v>58</v>
      </c>
      <c r="J2425">
        <v>24</v>
      </c>
      <c r="K2425">
        <v>347</v>
      </c>
      <c r="L2425">
        <v>415</v>
      </c>
      <c r="M2425">
        <v>13.18181818</v>
      </c>
      <c r="N2425">
        <v>1</v>
      </c>
      <c r="O2425">
        <v>31</v>
      </c>
      <c r="P2425" t="s">
        <v>104</v>
      </c>
      <c r="Q2425" t="s">
        <v>123</v>
      </c>
      <c r="R2425">
        <v>20</v>
      </c>
    </row>
    <row r="2426" spans="1:18" x14ac:dyDescent="0.3">
      <c r="A2426">
        <v>48506</v>
      </c>
      <c r="B2426" t="s">
        <v>44</v>
      </c>
      <c r="C2426" t="s">
        <v>17</v>
      </c>
      <c r="D2426">
        <v>875</v>
      </c>
      <c r="E2426">
        <v>138</v>
      </c>
      <c r="F2426">
        <v>213</v>
      </c>
      <c r="G2426">
        <v>3</v>
      </c>
      <c r="H2426">
        <v>6125</v>
      </c>
      <c r="I2426">
        <v>0</v>
      </c>
      <c r="J2426">
        <v>89</v>
      </c>
      <c r="K2426">
        <v>213</v>
      </c>
      <c r="L2426">
        <v>188</v>
      </c>
      <c r="M2426">
        <v>11.45833333</v>
      </c>
      <c r="N2426">
        <v>2</v>
      </c>
      <c r="O2426">
        <v>0</v>
      </c>
      <c r="P2426" t="s">
        <v>100</v>
      </c>
      <c r="Q2426" t="s">
        <v>125</v>
      </c>
      <c r="R2426">
        <v>18</v>
      </c>
    </row>
    <row r="2427" spans="1:18" x14ac:dyDescent="0.3">
      <c r="A2427">
        <v>189666</v>
      </c>
      <c r="B2427" t="s">
        <v>51</v>
      </c>
      <c r="C2427" t="s">
        <v>17</v>
      </c>
      <c r="D2427">
        <v>1373</v>
      </c>
      <c r="E2427">
        <v>518</v>
      </c>
      <c r="F2427">
        <v>655</v>
      </c>
      <c r="G2427">
        <v>23</v>
      </c>
      <c r="H2427">
        <v>26092</v>
      </c>
      <c r="I2427">
        <v>3</v>
      </c>
      <c r="J2427">
        <v>37</v>
      </c>
      <c r="K2427">
        <v>534</v>
      </c>
      <c r="L2427">
        <v>612</v>
      </c>
      <c r="M2427">
        <v>15</v>
      </c>
      <c r="N2427">
        <v>2</v>
      </c>
      <c r="O2427">
        <v>0</v>
      </c>
      <c r="P2427" t="s">
        <v>94</v>
      </c>
      <c r="Q2427" t="s">
        <v>122</v>
      </c>
      <c r="R2427">
        <v>15</v>
      </c>
    </row>
    <row r="2428" spans="1:18" x14ac:dyDescent="0.3">
      <c r="A2428">
        <v>159826</v>
      </c>
      <c r="B2428" t="s">
        <v>22</v>
      </c>
      <c r="C2428" t="s">
        <v>17</v>
      </c>
      <c r="D2428">
        <v>1292</v>
      </c>
      <c r="E2428">
        <v>266</v>
      </c>
      <c r="F2428">
        <v>498</v>
      </c>
      <c r="G2428">
        <v>20</v>
      </c>
      <c r="H2428">
        <v>16678</v>
      </c>
      <c r="I2428">
        <v>17</v>
      </c>
      <c r="J2428">
        <v>66</v>
      </c>
      <c r="K2428">
        <v>355</v>
      </c>
      <c r="L2428">
        <v>436</v>
      </c>
      <c r="M2428">
        <v>10.76190476</v>
      </c>
      <c r="N2428">
        <v>2</v>
      </c>
      <c r="O2428">
        <v>73</v>
      </c>
      <c r="P2428" t="s">
        <v>89</v>
      </c>
      <c r="Q2428" t="s">
        <v>120</v>
      </c>
      <c r="R2428">
        <v>5</v>
      </c>
    </row>
    <row r="2429" spans="1:18" x14ac:dyDescent="0.3">
      <c r="A2429">
        <v>181891</v>
      </c>
      <c r="B2429" t="s">
        <v>41</v>
      </c>
      <c r="C2429" t="s">
        <v>31</v>
      </c>
      <c r="D2429">
        <v>759</v>
      </c>
      <c r="E2429">
        <v>263</v>
      </c>
      <c r="F2429">
        <v>287</v>
      </c>
      <c r="G2429">
        <v>1</v>
      </c>
      <c r="H2429">
        <v>8915</v>
      </c>
      <c r="I2429">
        <v>3</v>
      </c>
      <c r="J2429">
        <v>44</v>
      </c>
      <c r="K2429">
        <v>270</v>
      </c>
      <c r="L2429">
        <v>281</v>
      </c>
      <c r="M2429">
        <v>14.7</v>
      </c>
      <c r="N2429">
        <v>0</v>
      </c>
      <c r="O2429">
        <v>63</v>
      </c>
      <c r="P2429" t="s">
        <v>90</v>
      </c>
      <c r="Q2429" t="s">
        <v>121</v>
      </c>
      <c r="R2429">
        <v>25</v>
      </c>
    </row>
    <row r="2430" spans="1:18" x14ac:dyDescent="0.3">
      <c r="A2430">
        <v>128162</v>
      </c>
      <c r="B2430" t="s">
        <v>21</v>
      </c>
      <c r="C2430" t="s">
        <v>17</v>
      </c>
      <c r="D2430">
        <v>621</v>
      </c>
      <c r="E2430">
        <v>314</v>
      </c>
      <c r="F2430">
        <v>383</v>
      </c>
      <c r="G2430">
        <v>1</v>
      </c>
      <c r="H2430">
        <v>14581</v>
      </c>
      <c r="I2430">
        <v>2</v>
      </c>
      <c r="J2430">
        <v>73</v>
      </c>
      <c r="K2430">
        <v>315</v>
      </c>
      <c r="L2430">
        <v>378</v>
      </c>
      <c r="M2430">
        <v>7</v>
      </c>
      <c r="N2430">
        <v>3</v>
      </c>
      <c r="O2430">
        <v>68</v>
      </c>
      <c r="P2430" t="s">
        <v>93</v>
      </c>
      <c r="Q2430" t="s">
        <v>120</v>
      </c>
      <c r="R2430">
        <v>8</v>
      </c>
    </row>
    <row r="2431" spans="1:18" x14ac:dyDescent="0.3">
      <c r="A2431">
        <v>107040</v>
      </c>
      <c r="B2431" t="s">
        <v>60</v>
      </c>
      <c r="C2431" t="s">
        <v>14</v>
      </c>
      <c r="D2431">
        <v>613</v>
      </c>
      <c r="E2431">
        <v>259</v>
      </c>
      <c r="F2431">
        <v>402</v>
      </c>
      <c r="G2431">
        <v>0</v>
      </c>
      <c r="H2431">
        <v>17455</v>
      </c>
      <c r="I2431">
        <v>4</v>
      </c>
      <c r="J2431">
        <v>51</v>
      </c>
      <c r="K2431">
        <v>348</v>
      </c>
      <c r="L2431">
        <v>299</v>
      </c>
      <c r="M2431">
        <v>7.076923077</v>
      </c>
      <c r="N2431">
        <v>0</v>
      </c>
      <c r="O2431">
        <v>70</v>
      </c>
      <c r="P2431" t="s">
        <v>89</v>
      </c>
      <c r="Q2431" t="s">
        <v>120</v>
      </c>
      <c r="R2431">
        <v>10</v>
      </c>
    </row>
    <row r="2432" spans="1:18" x14ac:dyDescent="0.3">
      <c r="A2432">
        <v>97596</v>
      </c>
      <c r="B2432" t="s">
        <v>16</v>
      </c>
      <c r="C2432" t="s">
        <v>17</v>
      </c>
      <c r="D2432">
        <v>350</v>
      </c>
      <c r="E2432">
        <v>283</v>
      </c>
      <c r="F2432">
        <v>350</v>
      </c>
      <c r="G2432">
        <v>0</v>
      </c>
      <c r="H2432">
        <v>11446</v>
      </c>
      <c r="I2432">
        <v>0</v>
      </c>
      <c r="J2432">
        <v>83</v>
      </c>
      <c r="K2432">
        <v>333</v>
      </c>
      <c r="L2432">
        <v>286</v>
      </c>
      <c r="M2432">
        <v>10</v>
      </c>
      <c r="N2432">
        <v>0</v>
      </c>
      <c r="O2432">
        <v>39</v>
      </c>
      <c r="P2432" t="s">
        <v>98</v>
      </c>
      <c r="Q2432" t="s">
        <v>120</v>
      </c>
      <c r="R2432">
        <v>15</v>
      </c>
    </row>
    <row r="2433" spans="1:18" x14ac:dyDescent="0.3">
      <c r="A2433">
        <v>12049</v>
      </c>
      <c r="B2433" t="s">
        <v>33</v>
      </c>
      <c r="C2433" t="s">
        <v>14</v>
      </c>
      <c r="D2433">
        <v>326</v>
      </c>
      <c r="E2433">
        <v>125</v>
      </c>
      <c r="F2433">
        <v>213</v>
      </c>
      <c r="G2433">
        <v>0</v>
      </c>
      <c r="H2433">
        <v>8845</v>
      </c>
      <c r="I2433">
        <v>1</v>
      </c>
      <c r="J2433">
        <v>32</v>
      </c>
      <c r="K2433">
        <v>189</v>
      </c>
      <c r="L2433">
        <v>189</v>
      </c>
      <c r="M2433">
        <v>6.3</v>
      </c>
      <c r="N2433">
        <v>0</v>
      </c>
      <c r="O2433">
        <v>69</v>
      </c>
      <c r="P2433" t="s">
        <v>100</v>
      </c>
      <c r="Q2433" t="s">
        <v>125</v>
      </c>
      <c r="R2433">
        <v>5</v>
      </c>
    </row>
    <row r="2434" spans="1:18" x14ac:dyDescent="0.3">
      <c r="A2434">
        <v>160334</v>
      </c>
      <c r="B2434" t="s">
        <v>22</v>
      </c>
      <c r="C2434" t="s">
        <v>17</v>
      </c>
      <c r="D2434">
        <v>1724</v>
      </c>
      <c r="E2434">
        <v>455</v>
      </c>
      <c r="F2434">
        <v>539</v>
      </c>
      <c r="G2434">
        <v>31</v>
      </c>
      <c r="H2434">
        <v>20019</v>
      </c>
      <c r="I2434">
        <v>4</v>
      </c>
      <c r="J2434">
        <v>56</v>
      </c>
      <c r="K2434">
        <v>462</v>
      </c>
      <c r="L2434">
        <v>492</v>
      </c>
      <c r="M2434">
        <v>8.6470588240000001</v>
      </c>
      <c r="N2434">
        <v>2</v>
      </c>
      <c r="O2434">
        <v>77</v>
      </c>
      <c r="P2434" t="s">
        <v>93</v>
      </c>
      <c r="Q2434" t="s">
        <v>120</v>
      </c>
      <c r="R2434">
        <v>15</v>
      </c>
    </row>
    <row r="2435" spans="1:18" x14ac:dyDescent="0.3">
      <c r="A2435">
        <v>132522</v>
      </c>
      <c r="B2435" t="s">
        <v>67</v>
      </c>
      <c r="C2435" t="s">
        <v>14</v>
      </c>
      <c r="D2435">
        <v>1188</v>
      </c>
      <c r="E2435">
        <v>102</v>
      </c>
      <c r="F2435">
        <v>269</v>
      </c>
      <c r="G2435">
        <v>33</v>
      </c>
      <c r="H2435">
        <v>12641</v>
      </c>
      <c r="I2435">
        <v>2</v>
      </c>
      <c r="J2435">
        <v>36</v>
      </c>
      <c r="K2435">
        <v>169</v>
      </c>
      <c r="L2435">
        <v>187</v>
      </c>
      <c r="M2435">
        <v>5.5</v>
      </c>
      <c r="N2435">
        <v>1</v>
      </c>
      <c r="O2435">
        <v>0</v>
      </c>
      <c r="P2435" t="s">
        <v>89</v>
      </c>
      <c r="Q2435" t="s">
        <v>120</v>
      </c>
      <c r="R2435">
        <v>7</v>
      </c>
    </row>
    <row r="2436" spans="1:18" x14ac:dyDescent="0.3">
      <c r="A2436">
        <v>190155</v>
      </c>
      <c r="B2436" t="s">
        <v>56</v>
      </c>
      <c r="C2436" t="s">
        <v>17</v>
      </c>
      <c r="D2436">
        <v>641</v>
      </c>
      <c r="E2436">
        <v>278</v>
      </c>
      <c r="F2436">
        <v>322</v>
      </c>
      <c r="G2436">
        <v>0</v>
      </c>
      <c r="H2436">
        <v>13653</v>
      </c>
      <c r="I2436">
        <v>2</v>
      </c>
      <c r="J2436">
        <v>28</v>
      </c>
      <c r="K2436">
        <v>289</v>
      </c>
      <c r="L2436">
        <v>304</v>
      </c>
      <c r="M2436">
        <v>10.6</v>
      </c>
      <c r="N2436">
        <v>0</v>
      </c>
      <c r="O2436">
        <v>0</v>
      </c>
      <c r="P2436" t="s">
        <v>102</v>
      </c>
      <c r="Q2436" t="s">
        <v>123</v>
      </c>
      <c r="R2436">
        <v>15</v>
      </c>
    </row>
    <row r="2437" spans="1:18" x14ac:dyDescent="0.3">
      <c r="A2437">
        <v>151484</v>
      </c>
      <c r="B2437" t="s">
        <v>22</v>
      </c>
      <c r="C2437" t="s">
        <v>14</v>
      </c>
      <c r="D2437">
        <v>2546</v>
      </c>
      <c r="E2437">
        <v>364</v>
      </c>
      <c r="F2437">
        <v>462</v>
      </c>
      <c r="G2437">
        <v>78</v>
      </c>
      <c r="H2437">
        <v>15100</v>
      </c>
      <c r="I2437">
        <v>43</v>
      </c>
      <c r="J2437">
        <v>37</v>
      </c>
      <c r="K2437">
        <v>389</v>
      </c>
      <c r="L2437">
        <v>444</v>
      </c>
      <c r="M2437">
        <v>7.7647058820000003</v>
      </c>
      <c r="N2437">
        <v>1</v>
      </c>
      <c r="O2437">
        <v>35</v>
      </c>
      <c r="P2437" t="s">
        <v>96</v>
      </c>
      <c r="Q2437" t="s">
        <v>123</v>
      </c>
      <c r="R2437">
        <v>14</v>
      </c>
    </row>
    <row r="2438" spans="1:18" x14ac:dyDescent="0.3">
      <c r="A2438">
        <v>6981</v>
      </c>
      <c r="B2438" t="s">
        <v>16</v>
      </c>
      <c r="C2438" t="s">
        <v>17</v>
      </c>
      <c r="D2438">
        <v>397</v>
      </c>
      <c r="E2438">
        <v>287</v>
      </c>
      <c r="F2438">
        <v>374</v>
      </c>
      <c r="G2438">
        <v>0</v>
      </c>
      <c r="H2438">
        <v>12683</v>
      </c>
      <c r="I2438">
        <v>0</v>
      </c>
      <c r="J2438">
        <v>85</v>
      </c>
      <c r="K2438">
        <v>333</v>
      </c>
      <c r="L2438">
        <v>329</v>
      </c>
      <c r="M2438">
        <v>5.1290322579999996</v>
      </c>
      <c r="N2438">
        <v>2</v>
      </c>
      <c r="O2438">
        <v>0</v>
      </c>
      <c r="P2438" t="s">
        <v>97</v>
      </c>
      <c r="Q2438">
        <v>0</v>
      </c>
      <c r="R2438">
        <v>10</v>
      </c>
    </row>
    <row r="2439" spans="1:18" x14ac:dyDescent="0.3">
      <c r="A2439">
        <v>154055</v>
      </c>
      <c r="B2439" t="s">
        <v>22</v>
      </c>
      <c r="C2439" t="s">
        <v>17</v>
      </c>
      <c r="D2439">
        <v>2953</v>
      </c>
      <c r="E2439">
        <v>247</v>
      </c>
      <c r="F2439">
        <v>384</v>
      </c>
      <c r="G2439">
        <v>87</v>
      </c>
      <c r="H2439">
        <v>16742</v>
      </c>
      <c r="I2439">
        <v>17</v>
      </c>
      <c r="J2439">
        <v>27</v>
      </c>
      <c r="K2439">
        <v>307</v>
      </c>
      <c r="L2439">
        <v>303</v>
      </c>
      <c r="M2439">
        <v>7.923076923</v>
      </c>
      <c r="N2439">
        <v>0</v>
      </c>
      <c r="O2439">
        <v>0</v>
      </c>
      <c r="P2439" t="s">
        <v>94</v>
      </c>
      <c r="Q2439" t="s">
        <v>122</v>
      </c>
      <c r="R2439">
        <v>10</v>
      </c>
    </row>
    <row r="2440" spans="1:18" x14ac:dyDescent="0.3">
      <c r="A2440">
        <v>122664</v>
      </c>
      <c r="B2440" t="s">
        <v>21</v>
      </c>
      <c r="C2440" t="s">
        <v>17</v>
      </c>
      <c r="D2440">
        <v>745</v>
      </c>
      <c r="E2440">
        <v>275</v>
      </c>
      <c r="F2440">
        <v>325</v>
      </c>
      <c r="G2440">
        <v>3</v>
      </c>
      <c r="H2440">
        <v>10957</v>
      </c>
      <c r="I2440">
        <v>5</v>
      </c>
      <c r="J2440">
        <v>68</v>
      </c>
      <c r="K2440">
        <v>301</v>
      </c>
      <c r="L2440">
        <v>295</v>
      </c>
      <c r="M2440">
        <v>20</v>
      </c>
      <c r="N2440">
        <v>0</v>
      </c>
      <c r="O2440">
        <v>52</v>
      </c>
      <c r="P2440" t="s">
        <v>90</v>
      </c>
      <c r="Q2440" t="s">
        <v>121</v>
      </c>
      <c r="R2440">
        <v>20</v>
      </c>
    </row>
    <row r="2441" spans="1:18" x14ac:dyDescent="0.3">
      <c r="A2441">
        <v>157275</v>
      </c>
      <c r="B2441" t="s">
        <v>22</v>
      </c>
      <c r="C2441" t="s">
        <v>17</v>
      </c>
      <c r="D2441">
        <v>3454</v>
      </c>
      <c r="E2441">
        <v>470</v>
      </c>
      <c r="F2441">
        <v>665</v>
      </c>
      <c r="G2441">
        <v>94</v>
      </c>
      <c r="H2441">
        <v>34702</v>
      </c>
      <c r="I2441">
        <v>10</v>
      </c>
      <c r="J2441">
        <v>36</v>
      </c>
      <c r="K2441">
        <v>571</v>
      </c>
      <c r="L2441">
        <v>553</v>
      </c>
      <c r="M2441">
        <v>13.5625</v>
      </c>
      <c r="N2441">
        <v>0</v>
      </c>
      <c r="O2441">
        <v>77</v>
      </c>
      <c r="P2441" t="s">
        <v>94</v>
      </c>
      <c r="Q2441" t="s">
        <v>122</v>
      </c>
      <c r="R2441">
        <v>10</v>
      </c>
    </row>
    <row r="2442" spans="1:18" x14ac:dyDescent="0.3">
      <c r="A2442">
        <v>149769</v>
      </c>
      <c r="B2442" t="s">
        <v>22</v>
      </c>
      <c r="C2442" t="s">
        <v>17</v>
      </c>
      <c r="D2442">
        <v>2172</v>
      </c>
      <c r="E2442">
        <v>352</v>
      </c>
      <c r="F2442">
        <v>369</v>
      </c>
      <c r="G2442">
        <v>63</v>
      </c>
      <c r="H2442">
        <v>11235</v>
      </c>
      <c r="I2442">
        <v>47</v>
      </c>
      <c r="J2442">
        <v>34</v>
      </c>
      <c r="K2442">
        <v>344</v>
      </c>
      <c r="L2442">
        <v>413</v>
      </c>
      <c r="M2442">
        <v>22.75</v>
      </c>
      <c r="N2442">
        <v>2</v>
      </c>
      <c r="O2442">
        <v>67</v>
      </c>
      <c r="P2442" t="s">
        <v>104</v>
      </c>
      <c r="Q2442" t="s">
        <v>123</v>
      </c>
      <c r="R2442">
        <v>46</v>
      </c>
    </row>
    <row r="2443" spans="1:18" x14ac:dyDescent="0.3">
      <c r="A2443">
        <v>90314</v>
      </c>
      <c r="B2443" t="s">
        <v>16</v>
      </c>
      <c r="C2443" t="s">
        <v>17</v>
      </c>
      <c r="D2443">
        <v>1081</v>
      </c>
      <c r="E2443">
        <v>474</v>
      </c>
      <c r="F2443">
        <v>495</v>
      </c>
      <c r="G2443">
        <v>1</v>
      </c>
      <c r="H2443">
        <v>15312</v>
      </c>
      <c r="I2443">
        <v>5</v>
      </c>
      <c r="J2443">
        <v>71</v>
      </c>
      <c r="K2443">
        <v>484</v>
      </c>
      <c r="L2443">
        <v>489</v>
      </c>
      <c r="M2443">
        <v>7.9411764710000003</v>
      </c>
      <c r="N2443">
        <v>2</v>
      </c>
      <c r="O2443">
        <v>63</v>
      </c>
      <c r="P2443" t="s">
        <v>94</v>
      </c>
      <c r="Q2443" t="s">
        <v>122</v>
      </c>
      <c r="R2443">
        <v>7</v>
      </c>
    </row>
    <row r="2444" spans="1:18" x14ac:dyDescent="0.3">
      <c r="A2444">
        <v>175396</v>
      </c>
      <c r="B2444" t="s">
        <v>51</v>
      </c>
      <c r="C2444" t="s">
        <v>17</v>
      </c>
      <c r="D2444">
        <v>409</v>
      </c>
      <c r="E2444">
        <v>220</v>
      </c>
      <c r="F2444">
        <v>297</v>
      </c>
      <c r="G2444">
        <v>0</v>
      </c>
      <c r="H2444">
        <v>10461</v>
      </c>
      <c r="I2444">
        <v>5</v>
      </c>
      <c r="J2444">
        <v>58</v>
      </c>
      <c r="K2444">
        <v>275</v>
      </c>
      <c r="L2444">
        <v>275</v>
      </c>
      <c r="M2444">
        <v>13</v>
      </c>
      <c r="N2444">
        <v>0</v>
      </c>
      <c r="O2444">
        <v>44</v>
      </c>
      <c r="P2444" t="s">
        <v>103</v>
      </c>
      <c r="Q2444" t="s">
        <v>123</v>
      </c>
      <c r="R2444">
        <v>22</v>
      </c>
    </row>
    <row r="2445" spans="1:18" x14ac:dyDescent="0.3">
      <c r="A2445">
        <v>133949</v>
      </c>
      <c r="B2445" t="s">
        <v>39</v>
      </c>
      <c r="C2445" t="s">
        <v>14</v>
      </c>
      <c r="D2445">
        <v>723</v>
      </c>
      <c r="E2445">
        <v>317</v>
      </c>
      <c r="F2445">
        <v>386</v>
      </c>
      <c r="G2445">
        <v>3</v>
      </c>
      <c r="H2445">
        <v>8903</v>
      </c>
      <c r="I2445">
        <v>1</v>
      </c>
      <c r="J2445">
        <v>76</v>
      </c>
      <c r="K2445">
        <v>340</v>
      </c>
      <c r="L2445">
        <v>360</v>
      </c>
      <c r="M2445">
        <v>6.0943750000000003</v>
      </c>
      <c r="N2445">
        <v>1</v>
      </c>
      <c r="O2445">
        <v>0</v>
      </c>
      <c r="P2445" t="s">
        <v>90</v>
      </c>
      <c r="Q2445" t="s">
        <v>121</v>
      </c>
      <c r="R2445">
        <v>6</v>
      </c>
    </row>
    <row r="2446" spans="1:18" x14ac:dyDescent="0.3">
      <c r="A2446">
        <v>164461</v>
      </c>
      <c r="B2446" t="s">
        <v>22</v>
      </c>
      <c r="C2446" t="s">
        <v>14</v>
      </c>
      <c r="D2446">
        <v>2632</v>
      </c>
      <c r="E2446">
        <v>517</v>
      </c>
      <c r="F2446">
        <v>618</v>
      </c>
      <c r="G2446">
        <v>79</v>
      </c>
      <c r="H2446">
        <v>22438</v>
      </c>
      <c r="I2446">
        <v>22</v>
      </c>
      <c r="J2446">
        <v>39</v>
      </c>
      <c r="K2446">
        <v>572</v>
      </c>
      <c r="L2446">
        <v>571</v>
      </c>
      <c r="M2446">
        <v>6.6</v>
      </c>
      <c r="N2446">
        <v>0</v>
      </c>
      <c r="O2446">
        <v>41</v>
      </c>
      <c r="P2446" t="s">
        <v>94</v>
      </c>
      <c r="Q2446" t="s">
        <v>122</v>
      </c>
      <c r="R2446">
        <v>8</v>
      </c>
    </row>
    <row r="2447" spans="1:18" x14ac:dyDescent="0.3">
      <c r="A2447">
        <v>119089</v>
      </c>
      <c r="B2447" t="s">
        <v>21</v>
      </c>
      <c r="C2447" t="s">
        <v>14</v>
      </c>
      <c r="D2447">
        <v>1038</v>
      </c>
      <c r="E2447">
        <v>482</v>
      </c>
      <c r="F2447">
        <v>626</v>
      </c>
      <c r="G2447">
        <v>0</v>
      </c>
      <c r="H2447">
        <v>24816</v>
      </c>
      <c r="I2447">
        <v>0</v>
      </c>
      <c r="J2447">
        <v>61</v>
      </c>
      <c r="K2447">
        <v>535</v>
      </c>
      <c r="L2447">
        <v>580</v>
      </c>
      <c r="M2447">
        <v>8.1</v>
      </c>
      <c r="N2447">
        <v>0</v>
      </c>
      <c r="O2447">
        <v>74</v>
      </c>
      <c r="P2447" t="s">
        <v>92</v>
      </c>
      <c r="Q2447" t="s">
        <v>125</v>
      </c>
      <c r="R2447">
        <v>11</v>
      </c>
    </row>
    <row r="2448" spans="1:18" x14ac:dyDescent="0.3">
      <c r="A2448">
        <v>61421</v>
      </c>
      <c r="B2448" t="s">
        <v>34</v>
      </c>
      <c r="C2448" t="s">
        <v>17</v>
      </c>
      <c r="D2448">
        <v>666</v>
      </c>
      <c r="E2448">
        <v>341</v>
      </c>
      <c r="F2448">
        <v>417</v>
      </c>
      <c r="G2448">
        <v>0</v>
      </c>
      <c r="H2448">
        <v>13897</v>
      </c>
      <c r="I2448">
        <v>3</v>
      </c>
      <c r="J2448">
        <v>68</v>
      </c>
      <c r="K2448">
        <v>399</v>
      </c>
      <c r="L2448">
        <v>403</v>
      </c>
      <c r="M2448">
        <v>17.166666670000001</v>
      </c>
      <c r="N2448">
        <v>2</v>
      </c>
      <c r="O2448">
        <v>79</v>
      </c>
      <c r="P2448" t="s">
        <v>98</v>
      </c>
      <c r="Q2448" t="s">
        <v>120</v>
      </c>
      <c r="R2448">
        <v>20</v>
      </c>
    </row>
    <row r="2449" spans="1:18" x14ac:dyDescent="0.3">
      <c r="A2449">
        <v>5546</v>
      </c>
      <c r="B2449" t="s">
        <v>13</v>
      </c>
      <c r="C2449" t="s">
        <v>17</v>
      </c>
      <c r="D2449">
        <v>717</v>
      </c>
      <c r="E2449">
        <v>278</v>
      </c>
      <c r="F2449">
        <v>360</v>
      </c>
      <c r="G2449">
        <v>1</v>
      </c>
      <c r="H2449">
        <v>13366</v>
      </c>
      <c r="I2449">
        <v>5</v>
      </c>
      <c r="J2449">
        <v>14</v>
      </c>
      <c r="K2449">
        <v>315</v>
      </c>
      <c r="L2449">
        <v>316</v>
      </c>
      <c r="M2449">
        <v>9.4444444440000002</v>
      </c>
      <c r="N2449">
        <v>2</v>
      </c>
      <c r="O2449">
        <v>78</v>
      </c>
      <c r="P2449" t="s">
        <v>89</v>
      </c>
      <c r="Q2449" t="s">
        <v>120</v>
      </c>
      <c r="R2449">
        <v>10</v>
      </c>
    </row>
    <row r="2450" spans="1:18" x14ac:dyDescent="0.3">
      <c r="A2450">
        <v>183747</v>
      </c>
      <c r="B2450" t="s">
        <v>41</v>
      </c>
      <c r="C2450" t="s">
        <v>17</v>
      </c>
      <c r="D2450">
        <v>902</v>
      </c>
      <c r="E2450">
        <v>374</v>
      </c>
      <c r="F2450">
        <v>505</v>
      </c>
      <c r="G2450">
        <v>8</v>
      </c>
      <c r="H2450">
        <v>20810</v>
      </c>
      <c r="I2450">
        <v>2</v>
      </c>
      <c r="J2450">
        <v>45</v>
      </c>
      <c r="K2450">
        <v>367</v>
      </c>
      <c r="L2450">
        <v>505</v>
      </c>
      <c r="M2450">
        <v>18.75</v>
      </c>
      <c r="N2450">
        <v>0</v>
      </c>
      <c r="O2450">
        <v>50</v>
      </c>
      <c r="P2450" t="s">
        <v>101</v>
      </c>
      <c r="Q2450" t="s">
        <v>125</v>
      </c>
      <c r="R2450">
        <v>25</v>
      </c>
    </row>
    <row r="2451" spans="1:18" x14ac:dyDescent="0.3">
      <c r="A2451">
        <v>20802</v>
      </c>
      <c r="B2451" t="s">
        <v>18</v>
      </c>
      <c r="C2451" t="s">
        <v>31</v>
      </c>
      <c r="D2451">
        <v>436</v>
      </c>
      <c r="E2451">
        <v>160</v>
      </c>
      <c r="F2451">
        <v>258</v>
      </c>
      <c r="G2451">
        <v>1</v>
      </c>
      <c r="H2451">
        <v>8631</v>
      </c>
      <c r="I2451">
        <v>1</v>
      </c>
      <c r="J2451">
        <v>89</v>
      </c>
      <c r="K2451">
        <v>206</v>
      </c>
      <c r="L2451">
        <v>214</v>
      </c>
      <c r="M2451">
        <v>15</v>
      </c>
      <c r="N2451">
        <v>0</v>
      </c>
      <c r="O2451">
        <v>72</v>
      </c>
      <c r="P2451" t="s">
        <v>90</v>
      </c>
      <c r="Q2451" t="s">
        <v>121</v>
      </c>
      <c r="R2451">
        <v>25</v>
      </c>
    </row>
    <row r="2452" spans="1:18" x14ac:dyDescent="0.3">
      <c r="A2452">
        <v>107644</v>
      </c>
      <c r="B2452" t="s">
        <v>60</v>
      </c>
      <c r="C2452" t="s">
        <v>14</v>
      </c>
      <c r="D2452">
        <v>422</v>
      </c>
      <c r="E2452">
        <v>268</v>
      </c>
      <c r="F2452">
        <v>376</v>
      </c>
      <c r="G2452">
        <v>0</v>
      </c>
      <c r="H2452">
        <v>13261</v>
      </c>
      <c r="I2452">
        <v>0</v>
      </c>
      <c r="J2452">
        <v>81</v>
      </c>
      <c r="K2452">
        <v>326</v>
      </c>
      <c r="L2452">
        <v>320</v>
      </c>
      <c r="M2452">
        <v>6.1875</v>
      </c>
      <c r="N2452">
        <v>1</v>
      </c>
      <c r="O2452">
        <v>76</v>
      </c>
      <c r="P2452" t="s">
        <v>92</v>
      </c>
      <c r="Q2452" t="s">
        <v>125</v>
      </c>
      <c r="R2452">
        <v>7</v>
      </c>
    </row>
    <row r="2453" spans="1:18" x14ac:dyDescent="0.3">
      <c r="A2453">
        <v>139563</v>
      </c>
      <c r="B2453" t="s">
        <v>55</v>
      </c>
      <c r="C2453" t="s">
        <v>14</v>
      </c>
      <c r="D2453">
        <v>1647</v>
      </c>
      <c r="E2453">
        <v>541</v>
      </c>
      <c r="F2453">
        <v>642</v>
      </c>
      <c r="G2453">
        <v>21</v>
      </c>
      <c r="H2453">
        <v>26255</v>
      </c>
      <c r="I2453">
        <v>9</v>
      </c>
      <c r="J2453">
        <v>22</v>
      </c>
      <c r="K2453">
        <v>599</v>
      </c>
      <c r="L2453">
        <v>611</v>
      </c>
      <c r="M2453">
        <v>7.3888888890000004</v>
      </c>
      <c r="N2453">
        <v>0</v>
      </c>
      <c r="O2453">
        <v>0</v>
      </c>
      <c r="P2453" t="s">
        <v>94</v>
      </c>
      <c r="Q2453" t="s">
        <v>122</v>
      </c>
      <c r="R2453">
        <v>8</v>
      </c>
    </row>
    <row r="2454" spans="1:18" x14ac:dyDescent="0.3">
      <c r="A2454">
        <v>191134</v>
      </c>
      <c r="B2454" t="s">
        <v>28</v>
      </c>
      <c r="C2454" t="s">
        <v>17</v>
      </c>
      <c r="D2454">
        <v>431</v>
      </c>
      <c r="E2454">
        <v>222</v>
      </c>
      <c r="F2454">
        <v>284</v>
      </c>
      <c r="G2454">
        <v>0</v>
      </c>
      <c r="H2454">
        <v>8886</v>
      </c>
      <c r="I2454">
        <v>13</v>
      </c>
      <c r="J2454">
        <v>61</v>
      </c>
      <c r="K2454">
        <v>261</v>
      </c>
      <c r="L2454">
        <v>264</v>
      </c>
      <c r="M2454">
        <v>5.8055555559999998</v>
      </c>
      <c r="N2454">
        <v>0</v>
      </c>
      <c r="O2454">
        <v>0</v>
      </c>
      <c r="P2454" t="s">
        <v>105</v>
      </c>
      <c r="Q2454" t="s">
        <v>121</v>
      </c>
      <c r="R2454">
        <v>5</v>
      </c>
    </row>
    <row r="2455" spans="1:18" x14ac:dyDescent="0.3">
      <c r="A2455">
        <v>183043</v>
      </c>
      <c r="B2455" t="s">
        <v>41</v>
      </c>
      <c r="C2455" t="s">
        <v>14</v>
      </c>
      <c r="D2455">
        <v>876</v>
      </c>
      <c r="E2455">
        <v>337</v>
      </c>
      <c r="F2455">
        <v>439</v>
      </c>
      <c r="G2455">
        <v>3</v>
      </c>
      <c r="H2455">
        <v>15017</v>
      </c>
      <c r="I2455">
        <v>4</v>
      </c>
      <c r="J2455">
        <v>37</v>
      </c>
      <c r="K2455">
        <v>353</v>
      </c>
      <c r="L2455">
        <v>403</v>
      </c>
      <c r="M2455">
        <v>20</v>
      </c>
      <c r="N2455">
        <v>0</v>
      </c>
      <c r="O2455">
        <v>65</v>
      </c>
      <c r="P2455" t="s">
        <v>91</v>
      </c>
      <c r="Q2455" t="s">
        <v>122</v>
      </c>
      <c r="R2455">
        <v>25</v>
      </c>
    </row>
    <row r="2456" spans="1:18" x14ac:dyDescent="0.3">
      <c r="A2456">
        <v>165392</v>
      </c>
      <c r="B2456" t="s">
        <v>22</v>
      </c>
      <c r="C2456" t="s">
        <v>14</v>
      </c>
      <c r="D2456">
        <v>1911</v>
      </c>
      <c r="E2456">
        <v>462</v>
      </c>
      <c r="F2456">
        <v>517</v>
      </c>
      <c r="G2456">
        <v>41</v>
      </c>
      <c r="H2456">
        <v>16099</v>
      </c>
      <c r="I2456">
        <v>16</v>
      </c>
      <c r="J2456">
        <v>54</v>
      </c>
      <c r="K2456">
        <v>486</v>
      </c>
      <c r="L2456">
        <v>489</v>
      </c>
      <c r="M2456">
        <v>15</v>
      </c>
      <c r="N2456">
        <v>1</v>
      </c>
      <c r="O2456">
        <v>0</v>
      </c>
      <c r="P2456" t="s">
        <v>91</v>
      </c>
      <c r="Q2456" t="s">
        <v>122</v>
      </c>
      <c r="R2456">
        <v>21</v>
      </c>
    </row>
    <row r="2457" spans="1:18" x14ac:dyDescent="0.3">
      <c r="A2457">
        <v>50684</v>
      </c>
      <c r="B2457" t="s">
        <v>124</v>
      </c>
      <c r="C2457" t="s">
        <v>17</v>
      </c>
      <c r="D2457">
        <v>467</v>
      </c>
      <c r="E2457">
        <v>203</v>
      </c>
      <c r="F2457">
        <v>332</v>
      </c>
      <c r="G2457">
        <v>2</v>
      </c>
      <c r="H2457">
        <v>11278</v>
      </c>
      <c r="I2457">
        <v>0</v>
      </c>
      <c r="J2457">
        <v>69</v>
      </c>
      <c r="K2457">
        <v>239</v>
      </c>
      <c r="L2457">
        <v>282</v>
      </c>
      <c r="M2457">
        <v>4.4285714289999998</v>
      </c>
      <c r="N2457">
        <v>2</v>
      </c>
      <c r="O2457">
        <v>0</v>
      </c>
      <c r="P2457" t="s">
        <v>92</v>
      </c>
      <c r="Q2457" t="s">
        <v>125</v>
      </c>
      <c r="R2457">
        <v>2</v>
      </c>
    </row>
    <row r="2458" spans="1:18" x14ac:dyDescent="0.3">
      <c r="A2458">
        <v>126819</v>
      </c>
      <c r="B2458" t="s">
        <v>21</v>
      </c>
      <c r="C2458" t="s">
        <v>14</v>
      </c>
      <c r="D2458">
        <v>867</v>
      </c>
      <c r="E2458">
        <v>312</v>
      </c>
      <c r="F2458">
        <v>420</v>
      </c>
      <c r="G2458">
        <v>10</v>
      </c>
      <c r="H2458">
        <v>15180</v>
      </c>
      <c r="I2458">
        <v>3</v>
      </c>
      <c r="J2458">
        <v>59</v>
      </c>
      <c r="K2458">
        <v>352</v>
      </c>
      <c r="L2458">
        <v>383</v>
      </c>
      <c r="M2458">
        <v>11.4</v>
      </c>
      <c r="N2458">
        <v>1</v>
      </c>
      <c r="O2458">
        <v>35</v>
      </c>
      <c r="P2458" t="s">
        <v>101</v>
      </c>
      <c r="Q2458" t="s">
        <v>125</v>
      </c>
      <c r="R2458">
        <v>15</v>
      </c>
    </row>
    <row r="2459" spans="1:18" x14ac:dyDescent="0.3">
      <c r="A2459">
        <v>190412</v>
      </c>
      <c r="B2459" t="s">
        <v>49</v>
      </c>
      <c r="C2459" t="s">
        <v>97</v>
      </c>
      <c r="D2459">
        <v>1956</v>
      </c>
      <c r="E2459">
        <v>768</v>
      </c>
      <c r="F2459">
        <v>874</v>
      </c>
      <c r="G2459">
        <v>47</v>
      </c>
      <c r="H2459">
        <v>36868</v>
      </c>
      <c r="I2459">
        <v>3</v>
      </c>
      <c r="J2459">
        <v>34</v>
      </c>
      <c r="K2459">
        <v>803</v>
      </c>
      <c r="L2459">
        <v>842</v>
      </c>
      <c r="M2459">
        <v>18.0952381</v>
      </c>
      <c r="N2459">
        <v>2</v>
      </c>
      <c r="O2459">
        <v>-17064</v>
      </c>
      <c r="P2459" t="s">
        <v>94</v>
      </c>
      <c r="Q2459" t="s">
        <v>122</v>
      </c>
      <c r="R2459">
        <v>20</v>
      </c>
    </row>
    <row r="2460" spans="1:18" x14ac:dyDescent="0.3">
      <c r="A2460">
        <v>92085</v>
      </c>
      <c r="B2460" t="s">
        <v>16</v>
      </c>
      <c r="C2460" t="s">
        <v>14</v>
      </c>
      <c r="D2460">
        <v>1102</v>
      </c>
      <c r="E2460">
        <v>271</v>
      </c>
      <c r="F2460">
        <v>588</v>
      </c>
      <c r="G2460">
        <v>6</v>
      </c>
      <c r="H2460">
        <v>22625</v>
      </c>
      <c r="I2460">
        <v>10</v>
      </c>
      <c r="J2460">
        <v>67</v>
      </c>
      <c r="K2460">
        <v>469</v>
      </c>
      <c r="L2460">
        <v>457</v>
      </c>
      <c r="M2460">
        <v>8.769230769</v>
      </c>
      <c r="N2460">
        <v>1</v>
      </c>
      <c r="O2460">
        <v>78</v>
      </c>
      <c r="P2460" t="s">
        <v>93</v>
      </c>
      <c r="Q2460" t="s">
        <v>120</v>
      </c>
      <c r="R2460">
        <v>15</v>
      </c>
    </row>
    <row r="2461" spans="1:18" x14ac:dyDescent="0.3">
      <c r="A2461">
        <v>176825</v>
      </c>
      <c r="B2461" t="s">
        <v>51</v>
      </c>
      <c r="C2461" t="s">
        <v>14</v>
      </c>
      <c r="D2461">
        <v>908</v>
      </c>
      <c r="E2461">
        <v>389</v>
      </c>
      <c r="F2461">
        <v>509</v>
      </c>
      <c r="G2461">
        <v>11</v>
      </c>
      <c r="H2461">
        <v>18876</v>
      </c>
      <c r="I2461">
        <v>3</v>
      </c>
      <c r="J2461">
        <v>47</v>
      </c>
      <c r="K2461">
        <v>421</v>
      </c>
      <c r="L2461">
        <v>442</v>
      </c>
      <c r="M2461">
        <v>5.0222222219999999</v>
      </c>
      <c r="N2461">
        <v>1</v>
      </c>
      <c r="O2461">
        <v>80</v>
      </c>
      <c r="P2461" t="s">
        <v>97</v>
      </c>
      <c r="Q2461">
        <v>0</v>
      </c>
      <c r="R2461">
        <v>12</v>
      </c>
    </row>
    <row r="2462" spans="1:18" x14ac:dyDescent="0.3">
      <c r="A2462">
        <v>168259</v>
      </c>
      <c r="B2462" t="s">
        <v>22</v>
      </c>
      <c r="C2462" t="s">
        <v>14</v>
      </c>
      <c r="D2462">
        <v>3365</v>
      </c>
      <c r="E2462">
        <v>725</v>
      </c>
      <c r="F2462">
        <v>771</v>
      </c>
      <c r="G2462">
        <v>97</v>
      </c>
      <c r="H2462">
        <v>25852</v>
      </c>
      <c r="I2462">
        <v>8</v>
      </c>
      <c r="J2462">
        <v>54</v>
      </c>
      <c r="K2462">
        <v>742</v>
      </c>
      <c r="L2462">
        <v>766</v>
      </c>
      <c r="M2462">
        <v>15.375</v>
      </c>
      <c r="N2462">
        <v>1</v>
      </c>
      <c r="O2462">
        <v>76</v>
      </c>
      <c r="P2462" t="s">
        <v>96</v>
      </c>
      <c r="Q2462" t="s">
        <v>123</v>
      </c>
      <c r="R2462">
        <v>10</v>
      </c>
    </row>
    <row r="2463" spans="1:18" x14ac:dyDescent="0.3">
      <c r="A2463">
        <v>188801</v>
      </c>
      <c r="B2463" t="s">
        <v>13</v>
      </c>
      <c r="C2463" t="s">
        <v>31</v>
      </c>
      <c r="D2463">
        <v>577</v>
      </c>
      <c r="E2463">
        <v>245</v>
      </c>
      <c r="F2463">
        <v>300</v>
      </c>
      <c r="G2463">
        <v>0</v>
      </c>
      <c r="H2463">
        <v>11975</v>
      </c>
      <c r="I2463">
        <v>10</v>
      </c>
      <c r="J2463">
        <v>10</v>
      </c>
      <c r="K2463">
        <v>257</v>
      </c>
      <c r="L2463">
        <v>279</v>
      </c>
      <c r="M2463">
        <v>8.6428571430000005</v>
      </c>
      <c r="N2463">
        <v>0</v>
      </c>
      <c r="O2463">
        <v>0</v>
      </c>
      <c r="P2463" t="s">
        <v>89</v>
      </c>
      <c r="Q2463" t="s">
        <v>120</v>
      </c>
      <c r="R2463">
        <v>15</v>
      </c>
    </row>
    <row r="2464" spans="1:18" x14ac:dyDescent="0.3">
      <c r="A2464">
        <v>80960</v>
      </c>
      <c r="B2464" t="s">
        <v>36</v>
      </c>
      <c r="C2464" t="s">
        <v>14</v>
      </c>
      <c r="D2464">
        <v>422</v>
      </c>
      <c r="E2464">
        <v>224</v>
      </c>
      <c r="F2464">
        <v>350</v>
      </c>
      <c r="G2464">
        <v>0</v>
      </c>
      <c r="H2464">
        <v>12611</v>
      </c>
      <c r="I2464">
        <v>0</v>
      </c>
      <c r="J2464">
        <v>77</v>
      </c>
      <c r="K2464">
        <v>274</v>
      </c>
      <c r="L2464">
        <v>282</v>
      </c>
      <c r="M2464">
        <v>4.7727272730000001</v>
      </c>
      <c r="N2464">
        <v>2</v>
      </c>
      <c r="O2464">
        <v>75</v>
      </c>
      <c r="P2464" t="s">
        <v>90</v>
      </c>
      <c r="Q2464" t="s">
        <v>121</v>
      </c>
      <c r="R2464">
        <v>5</v>
      </c>
    </row>
    <row r="2465" spans="1:18" x14ac:dyDescent="0.3">
      <c r="A2465">
        <v>130407</v>
      </c>
      <c r="B2465" t="s">
        <v>13</v>
      </c>
      <c r="C2465" t="s">
        <v>17</v>
      </c>
      <c r="D2465">
        <v>533</v>
      </c>
      <c r="E2465">
        <v>176</v>
      </c>
      <c r="F2465">
        <v>242</v>
      </c>
      <c r="G2465">
        <v>1</v>
      </c>
      <c r="H2465">
        <v>12595</v>
      </c>
      <c r="I2465">
        <v>3</v>
      </c>
      <c r="J2465">
        <v>6</v>
      </c>
      <c r="K2465">
        <v>189</v>
      </c>
      <c r="L2465">
        <v>216</v>
      </c>
      <c r="M2465">
        <v>13</v>
      </c>
      <c r="N2465">
        <v>0</v>
      </c>
      <c r="O2465">
        <v>66</v>
      </c>
      <c r="P2465" t="s">
        <v>94</v>
      </c>
      <c r="Q2465" t="s">
        <v>122</v>
      </c>
      <c r="R2465">
        <v>22</v>
      </c>
    </row>
    <row r="2466" spans="1:18" x14ac:dyDescent="0.3">
      <c r="A2466">
        <v>80335</v>
      </c>
      <c r="B2466" t="s">
        <v>36</v>
      </c>
      <c r="C2466" t="s">
        <v>14</v>
      </c>
      <c r="D2466">
        <v>417</v>
      </c>
      <c r="E2466">
        <v>261</v>
      </c>
      <c r="F2466">
        <v>319</v>
      </c>
      <c r="G2466">
        <v>0</v>
      </c>
      <c r="H2466">
        <v>12051</v>
      </c>
      <c r="I2466">
        <v>1</v>
      </c>
      <c r="J2466">
        <v>90</v>
      </c>
      <c r="K2466">
        <v>309</v>
      </c>
      <c r="L2466">
        <v>262</v>
      </c>
      <c r="M2466">
        <v>5.9375</v>
      </c>
      <c r="N2466">
        <v>1</v>
      </c>
      <c r="O2466">
        <v>86</v>
      </c>
      <c r="P2466" t="s">
        <v>98</v>
      </c>
      <c r="Q2466" t="s">
        <v>120</v>
      </c>
      <c r="R2466">
        <v>5</v>
      </c>
    </row>
    <row r="2467" spans="1:18" x14ac:dyDescent="0.3">
      <c r="A2467">
        <v>183793</v>
      </c>
      <c r="B2467" t="s">
        <v>41</v>
      </c>
      <c r="C2467" t="s">
        <v>17</v>
      </c>
      <c r="D2467">
        <v>747</v>
      </c>
      <c r="E2467">
        <v>373</v>
      </c>
      <c r="F2467">
        <v>421</v>
      </c>
      <c r="G2467">
        <v>1</v>
      </c>
      <c r="H2467">
        <v>13628</v>
      </c>
      <c r="I2467">
        <v>2</v>
      </c>
      <c r="J2467">
        <v>53</v>
      </c>
      <c r="K2467">
        <v>380</v>
      </c>
      <c r="L2467">
        <v>409</v>
      </c>
      <c r="M2467">
        <v>10</v>
      </c>
      <c r="N2467">
        <v>0</v>
      </c>
      <c r="O2467">
        <v>0</v>
      </c>
      <c r="P2467" t="s">
        <v>93</v>
      </c>
      <c r="Q2467" t="s">
        <v>120</v>
      </c>
      <c r="R2467">
        <v>12</v>
      </c>
    </row>
    <row r="2468" spans="1:18" x14ac:dyDescent="0.3">
      <c r="A2468">
        <v>170229</v>
      </c>
      <c r="B2468" t="s">
        <v>22</v>
      </c>
      <c r="C2468" t="s">
        <v>17</v>
      </c>
      <c r="D2468">
        <v>1493</v>
      </c>
      <c r="E2468">
        <v>229</v>
      </c>
      <c r="F2468">
        <v>320</v>
      </c>
      <c r="G2468">
        <v>20</v>
      </c>
      <c r="H2468">
        <v>10841</v>
      </c>
      <c r="I2468">
        <v>8</v>
      </c>
      <c r="J2468">
        <v>62</v>
      </c>
      <c r="K2468">
        <v>298</v>
      </c>
      <c r="L2468">
        <v>276</v>
      </c>
      <c r="M2468">
        <v>9.3030303029999999</v>
      </c>
      <c r="N2468">
        <v>0</v>
      </c>
      <c r="O2468">
        <v>0</v>
      </c>
      <c r="P2468" t="s">
        <v>90</v>
      </c>
      <c r="Q2468" t="s">
        <v>121</v>
      </c>
      <c r="R2468">
        <v>11</v>
      </c>
    </row>
    <row r="2469" spans="1:18" x14ac:dyDescent="0.3">
      <c r="A2469">
        <v>86073</v>
      </c>
      <c r="B2469" t="s">
        <v>53</v>
      </c>
      <c r="C2469" t="s">
        <v>14</v>
      </c>
      <c r="D2469">
        <v>216</v>
      </c>
      <c r="E2469">
        <v>211</v>
      </c>
      <c r="F2469">
        <v>299</v>
      </c>
      <c r="G2469">
        <v>0</v>
      </c>
      <c r="H2469">
        <v>9250</v>
      </c>
      <c r="I2469">
        <v>0</v>
      </c>
      <c r="J2469">
        <v>80</v>
      </c>
      <c r="K2469">
        <v>272</v>
      </c>
      <c r="L2469">
        <v>258</v>
      </c>
      <c r="M2469">
        <v>5.9375</v>
      </c>
      <c r="N2469">
        <v>0</v>
      </c>
      <c r="O2469">
        <v>59</v>
      </c>
      <c r="P2469" t="s">
        <v>92</v>
      </c>
      <c r="Q2469" t="s">
        <v>125</v>
      </c>
      <c r="R2469">
        <v>10</v>
      </c>
    </row>
    <row r="2470" spans="1:18" x14ac:dyDescent="0.3">
      <c r="A2470">
        <v>114942</v>
      </c>
      <c r="B2470" t="s">
        <v>32</v>
      </c>
      <c r="C2470" t="s">
        <v>17</v>
      </c>
      <c r="D2470">
        <v>325</v>
      </c>
      <c r="E2470">
        <v>305</v>
      </c>
      <c r="F2470">
        <v>303</v>
      </c>
      <c r="G2470">
        <v>0</v>
      </c>
      <c r="H2470">
        <v>10083</v>
      </c>
      <c r="I2470">
        <v>4</v>
      </c>
      <c r="J2470">
        <v>66</v>
      </c>
      <c r="K2470">
        <v>332</v>
      </c>
      <c r="L2470">
        <v>271</v>
      </c>
      <c r="M2470">
        <v>12.5</v>
      </c>
      <c r="N2470">
        <v>2</v>
      </c>
      <c r="O2470">
        <v>75</v>
      </c>
      <c r="P2470" t="s">
        <v>90</v>
      </c>
      <c r="Q2470" t="s">
        <v>121</v>
      </c>
      <c r="R2470">
        <v>20</v>
      </c>
    </row>
    <row r="2471" spans="1:18" x14ac:dyDescent="0.3">
      <c r="A2471">
        <v>31239</v>
      </c>
      <c r="B2471" t="s">
        <v>40</v>
      </c>
      <c r="C2471" t="s">
        <v>17</v>
      </c>
      <c r="D2471">
        <v>475</v>
      </c>
      <c r="E2471">
        <v>248</v>
      </c>
      <c r="F2471">
        <v>329</v>
      </c>
      <c r="G2471">
        <v>3</v>
      </c>
      <c r="H2471">
        <v>10549</v>
      </c>
      <c r="I2471">
        <v>0</v>
      </c>
      <c r="J2471">
        <v>76</v>
      </c>
      <c r="K2471">
        <v>263</v>
      </c>
      <c r="L2471">
        <v>307</v>
      </c>
      <c r="M2471">
        <v>9.6666666669999994</v>
      </c>
      <c r="N2471">
        <v>0</v>
      </c>
      <c r="O2471">
        <v>0</v>
      </c>
      <c r="P2471" t="s">
        <v>92</v>
      </c>
      <c r="Q2471" t="s">
        <v>125</v>
      </c>
      <c r="R2471">
        <v>10</v>
      </c>
    </row>
    <row r="2472" spans="1:18" x14ac:dyDescent="0.3">
      <c r="A2472">
        <v>185937</v>
      </c>
      <c r="B2472" t="s">
        <v>43</v>
      </c>
      <c r="C2472" t="s">
        <v>14</v>
      </c>
      <c r="D2472">
        <v>1392</v>
      </c>
      <c r="E2472">
        <v>279</v>
      </c>
      <c r="F2472">
        <v>401</v>
      </c>
      <c r="G2472">
        <v>17</v>
      </c>
      <c r="H2472">
        <v>14099</v>
      </c>
      <c r="I2472">
        <v>6</v>
      </c>
      <c r="J2472">
        <v>48</v>
      </c>
      <c r="K2472">
        <v>343</v>
      </c>
      <c r="L2472">
        <v>342</v>
      </c>
      <c r="M2472">
        <v>8.5</v>
      </c>
      <c r="N2472">
        <v>1</v>
      </c>
      <c r="O2472">
        <v>0</v>
      </c>
      <c r="P2472" t="s">
        <v>97</v>
      </c>
      <c r="Q2472">
        <v>0</v>
      </c>
      <c r="R2472">
        <v>10</v>
      </c>
    </row>
    <row r="2473" spans="1:18" x14ac:dyDescent="0.3">
      <c r="A2473">
        <v>167799</v>
      </c>
      <c r="B2473" t="s">
        <v>22</v>
      </c>
      <c r="C2473" t="s">
        <v>17</v>
      </c>
      <c r="D2473">
        <v>2291</v>
      </c>
      <c r="E2473">
        <v>353</v>
      </c>
      <c r="F2473">
        <v>440</v>
      </c>
      <c r="G2473">
        <v>68</v>
      </c>
      <c r="H2473">
        <v>13687</v>
      </c>
      <c r="I2473">
        <v>14</v>
      </c>
      <c r="J2473">
        <v>58</v>
      </c>
      <c r="K2473">
        <v>407</v>
      </c>
      <c r="L2473">
        <v>402</v>
      </c>
      <c r="M2473">
        <v>18</v>
      </c>
      <c r="N2473">
        <v>0</v>
      </c>
      <c r="O2473">
        <v>-17063</v>
      </c>
      <c r="P2473" t="s">
        <v>89</v>
      </c>
      <c r="Q2473" t="s">
        <v>120</v>
      </c>
      <c r="R2473">
        <v>20</v>
      </c>
    </row>
    <row r="2474" spans="1:18" x14ac:dyDescent="0.3">
      <c r="A2474">
        <v>23778</v>
      </c>
      <c r="B2474" t="s">
        <v>47</v>
      </c>
      <c r="C2474" t="s">
        <v>17</v>
      </c>
      <c r="D2474">
        <v>1082</v>
      </c>
      <c r="E2474">
        <v>369</v>
      </c>
      <c r="F2474">
        <v>515</v>
      </c>
      <c r="G2474">
        <v>10</v>
      </c>
      <c r="H2474">
        <v>20355</v>
      </c>
      <c r="I2474">
        <v>2</v>
      </c>
      <c r="J2474">
        <v>43</v>
      </c>
      <c r="K2474">
        <v>454</v>
      </c>
      <c r="L2474">
        <v>432</v>
      </c>
      <c r="M2474">
        <v>13</v>
      </c>
      <c r="N2474">
        <v>0</v>
      </c>
      <c r="O2474">
        <v>83</v>
      </c>
      <c r="P2474" t="s">
        <v>94</v>
      </c>
      <c r="Q2474" t="s">
        <v>122</v>
      </c>
      <c r="R2474">
        <v>100</v>
      </c>
    </row>
    <row r="2475" spans="1:18" x14ac:dyDescent="0.3">
      <c r="A2475">
        <v>66322</v>
      </c>
      <c r="B2475" t="s">
        <v>30</v>
      </c>
      <c r="C2475" t="s">
        <v>14</v>
      </c>
      <c r="D2475">
        <v>1152</v>
      </c>
      <c r="E2475">
        <v>522</v>
      </c>
      <c r="F2475">
        <v>649</v>
      </c>
      <c r="G2475">
        <v>3</v>
      </c>
      <c r="H2475">
        <v>22796</v>
      </c>
      <c r="I2475">
        <v>6</v>
      </c>
      <c r="J2475">
        <v>58</v>
      </c>
      <c r="K2475">
        <v>563</v>
      </c>
      <c r="L2475">
        <v>585</v>
      </c>
      <c r="M2475">
        <v>7.3333333329999997</v>
      </c>
      <c r="N2475">
        <v>1</v>
      </c>
      <c r="O2475">
        <v>84</v>
      </c>
      <c r="P2475" t="s">
        <v>91</v>
      </c>
      <c r="Q2475" t="s">
        <v>122</v>
      </c>
      <c r="R2475">
        <v>10</v>
      </c>
    </row>
    <row r="2476" spans="1:18" x14ac:dyDescent="0.3">
      <c r="A2476">
        <v>177458</v>
      </c>
      <c r="B2476" t="s">
        <v>51</v>
      </c>
      <c r="C2476" t="s">
        <v>97</v>
      </c>
      <c r="D2476">
        <v>573</v>
      </c>
      <c r="E2476">
        <v>150</v>
      </c>
      <c r="F2476">
        <v>182</v>
      </c>
      <c r="G2476">
        <v>1</v>
      </c>
      <c r="H2476">
        <v>6572</v>
      </c>
      <c r="I2476">
        <v>1</v>
      </c>
      <c r="J2476">
        <v>23</v>
      </c>
      <c r="K2476">
        <v>166</v>
      </c>
      <c r="L2476">
        <v>159</v>
      </c>
      <c r="M2476">
        <v>9.8888888890000004</v>
      </c>
      <c r="N2476">
        <v>0</v>
      </c>
      <c r="O2476">
        <v>0</v>
      </c>
      <c r="P2476" t="s">
        <v>92</v>
      </c>
      <c r="Q2476" t="s">
        <v>125</v>
      </c>
      <c r="R2476">
        <v>6</v>
      </c>
    </row>
    <row r="2477" spans="1:18" x14ac:dyDescent="0.3">
      <c r="A2477">
        <v>102222</v>
      </c>
      <c r="B2477" t="s">
        <v>37</v>
      </c>
      <c r="C2477" t="s">
        <v>17</v>
      </c>
      <c r="D2477">
        <v>545</v>
      </c>
      <c r="E2477">
        <v>321</v>
      </c>
      <c r="F2477">
        <v>371</v>
      </c>
      <c r="G2477">
        <v>0</v>
      </c>
      <c r="H2477">
        <v>13748</v>
      </c>
      <c r="I2477">
        <v>4</v>
      </c>
      <c r="J2477">
        <v>64</v>
      </c>
      <c r="K2477">
        <v>353</v>
      </c>
      <c r="L2477">
        <v>336</v>
      </c>
      <c r="M2477">
        <v>8.6190476189999998</v>
      </c>
      <c r="N2477">
        <v>0</v>
      </c>
      <c r="O2477">
        <v>64</v>
      </c>
      <c r="P2477" t="s">
        <v>91</v>
      </c>
      <c r="Q2477" t="s">
        <v>122</v>
      </c>
      <c r="R2477">
        <v>10</v>
      </c>
    </row>
    <row r="2478" spans="1:18" x14ac:dyDescent="0.3">
      <c r="A2478">
        <v>158977</v>
      </c>
      <c r="B2478" t="s">
        <v>22</v>
      </c>
      <c r="C2478" t="s">
        <v>14</v>
      </c>
      <c r="D2478">
        <v>1951</v>
      </c>
      <c r="E2478">
        <v>366</v>
      </c>
      <c r="F2478">
        <v>400</v>
      </c>
      <c r="G2478">
        <v>43</v>
      </c>
      <c r="H2478">
        <v>12255</v>
      </c>
      <c r="I2478">
        <v>35</v>
      </c>
      <c r="J2478">
        <v>33</v>
      </c>
      <c r="K2478">
        <v>385</v>
      </c>
      <c r="L2478">
        <v>369</v>
      </c>
      <c r="M2478">
        <v>4.6190476189999998</v>
      </c>
      <c r="N2478">
        <v>0</v>
      </c>
      <c r="O2478">
        <v>76</v>
      </c>
      <c r="P2478" t="s">
        <v>91</v>
      </c>
      <c r="Q2478" t="s">
        <v>122</v>
      </c>
      <c r="R2478">
        <v>5</v>
      </c>
    </row>
    <row r="2479" spans="1:18" x14ac:dyDescent="0.3">
      <c r="A2479">
        <v>127030</v>
      </c>
      <c r="B2479" t="s">
        <v>21</v>
      </c>
      <c r="C2479" t="s">
        <v>17</v>
      </c>
      <c r="D2479">
        <v>517</v>
      </c>
      <c r="E2479">
        <v>223</v>
      </c>
      <c r="F2479">
        <v>398</v>
      </c>
      <c r="G2479">
        <v>0</v>
      </c>
      <c r="H2479">
        <v>17671</v>
      </c>
      <c r="I2479">
        <v>11</v>
      </c>
      <c r="J2479">
        <v>51</v>
      </c>
      <c r="K2479">
        <v>321</v>
      </c>
      <c r="L2479">
        <v>287</v>
      </c>
      <c r="M2479">
        <v>8</v>
      </c>
      <c r="N2479">
        <v>0</v>
      </c>
      <c r="O2479">
        <v>0</v>
      </c>
      <c r="P2479" t="s">
        <v>96</v>
      </c>
      <c r="Q2479" t="s">
        <v>123</v>
      </c>
      <c r="R2479">
        <v>10</v>
      </c>
    </row>
    <row r="2480" spans="1:18" x14ac:dyDescent="0.3">
      <c r="A2480">
        <v>151698</v>
      </c>
      <c r="B2480" t="s">
        <v>51</v>
      </c>
      <c r="C2480" t="s">
        <v>14</v>
      </c>
      <c r="D2480">
        <v>388</v>
      </c>
      <c r="E2480">
        <v>186</v>
      </c>
      <c r="F2480">
        <v>220</v>
      </c>
      <c r="G2480">
        <v>0</v>
      </c>
      <c r="H2480">
        <v>9703</v>
      </c>
      <c r="I2480">
        <v>2</v>
      </c>
      <c r="J2480">
        <v>43</v>
      </c>
      <c r="K2480">
        <v>198</v>
      </c>
      <c r="L2480">
        <v>209</v>
      </c>
      <c r="M2480">
        <v>15</v>
      </c>
      <c r="N2480">
        <v>1</v>
      </c>
      <c r="O2480">
        <v>65</v>
      </c>
      <c r="P2480" t="s">
        <v>95</v>
      </c>
      <c r="Q2480" t="s">
        <v>121</v>
      </c>
      <c r="R2480">
        <v>20</v>
      </c>
    </row>
    <row r="2481" spans="1:18" x14ac:dyDescent="0.3">
      <c r="A2481">
        <v>1054</v>
      </c>
      <c r="B2481" t="s">
        <v>22</v>
      </c>
      <c r="C2481" t="s">
        <v>17</v>
      </c>
      <c r="D2481">
        <v>1161</v>
      </c>
      <c r="E2481">
        <v>197</v>
      </c>
      <c r="F2481">
        <v>350</v>
      </c>
      <c r="G2481">
        <v>7</v>
      </c>
      <c r="H2481">
        <v>12764</v>
      </c>
      <c r="I2481">
        <v>15</v>
      </c>
      <c r="J2481">
        <v>58</v>
      </c>
      <c r="K2481">
        <v>289</v>
      </c>
      <c r="L2481">
        <v>262</v>
      </c>
      <c r="M2481">
        <v>6.3</v>
      </c>
      <c r="N2481">
        <v>0</v>
      </c>
      <c r="O2481">
        <v>0</v>
      </c>
      <c r="P2481" t="s">
        <v>90</v>
      </c>
      <c r="Q2481" t="s">
        <v>121</v>
      </c>
      <c r="R2481">
        <v>8</v>
      </c>
    </row>
    <row r="2482" spans="1:18" x14ac:dyDescent="0.3">
      <c r="A2482">
        <v>178293</v>
      </c>
      <c r="B2482" t="s">
        <v>41</v>
      </c>
      <c r="C2482" t="s">
        <v>17</v>
      </c>
      <c r="D2482">
        <v>1862</v>
      </c>
      <c r="E2482">
        <v>541</v>
      </c>
      <c r="F2482">
        <v>593</v>
      </c>
      <c r="G2482">
        <v>45</v>
      </c>
      <c r="H2482">
        <v>30096</v>
      </c>
      <c r="I2482">
        <v>15</v>
      </c>
      <c r="J2482">
        <v>36</v>
      </c>
      <c r="K2482">
        <v>548</v>
      </c>
      <c r="L2482">
        <v>575</v>
      </c>
      <c r="M2482">
        <v>8.5833333330000006</v>
      </c>
      <c r="N2482">
        <v>2</v>
      </c>
      <c r="O2482">
        <v>0</v>
      </c>
      <c r="P2482" t="s">
        <v>94</v>
      </c>
      <c r="Q2482" t="s">
        <v>122</v>
      </c>
      <c r="R2482">
        <v>12</v>
      </c>
    </row>
    <row r="2483" spans="1:18" x14ac:dyDescent="0.3">
      <c r="A2483">
        <v>187082</v>
      </c>
      <c r="B2483" t="s">
        <v>18</v>
      </c>
      <c r="C2483" t="s">
        <v>17</v>
      </c>
      <c r="D2483">
        <v>1055</v>
      </c>
      <c r="E2483">
        <v>288</v>
      </c>
      <c r="F2483">
        <v>396</v>
      </c>
      <c r="G2483">
        <v>3</v>
      </c>
      <c r="H2483">
        <v>13839</v>
      </c>
      <c r="I2483">
        <v>0</v>
      </c>
      <c r="J2483">
        <v>49</v>
      </c>
      <c r="K2483">
        <v>312</v>
      </c>
      <c r="L2483">
        <v>355</v>
      </c>
      <c r="M2483">
        <v>7.9</v>
      </c>
      <c r="N2483">
        <v>2</v>
      </c>
      <c r="O2483">
        <v>77</v>
      </c>
      <c r="P2483" t="s">
        <v>92</v>
      </c>
      <c r="Q2483" t="s">
        <v>125</v>
      </c>
      <c r="R2483">
        <v>8</v>
      </c>
    </row>
    <row r="2484" spans="1:18" x14ac:dyDescent="0.3">
      <c r="A2484">
        <v>156034</v>
      </c>
      <c r="B2484" t="s">
        <v>22</v>
      </c>
      <c r="C2484" t="s">
        <v>14</v>
      </c>
      <c r="D2484">
        <v>1873</v>
      </c>
      <c r="E2484">
        <v>394</v>
      </c>
      <c r="F2484">
        <v>481</v>
      </c>
      <c r="G2484">
        <v>39</v>
      </c>
      <c r="H2484">
        <v>19031</v>
      </c>
      <c r="I2484">
        <v>12</v>
      </c>
      <c r="J2484">
        <v>44</v>
      </c>
      <c r="K2484">
        <v>428</v>
      </c>
      <c r="L2484">
        <v>453</v>
      </c>
      <c r="M2484">
        <v>20</v>
      </c>
      <c r="N2484">
        <v>1</v>
      </c>
      <c r="O2484">
        <v>37</v>
      </c>
      <c r="P2484" t="s">
        <v>90</v>
      </c>
      <c r="Q2484" t="s">
        <v>121</v>
      </c>
      <c r="R2484">
        <v>15</v>
      </c>
    </row>
    <row r="2485" spans="1:18" x14ac:dyDescent="0.3">
      <c r="A2485">
        <v>72048</v>
      </c>
      <c r="B2485" t="s">
        <v>30</v>
      </c>
      <c r="C2485" t="s">
        <v>14</v>
      </c>
      <c r="D2485">
        <v>531</v>
      </c>
      <c r="E2485">
        <v>311</v>
      </c>
      <c r="F2485">
        <v>384</v>
      </c>
      <c r="G2485">
        <v>0</v>
      </c>
      <c r="H2485">
        <v>13152</v>
      </c>
      <c r="I2485">
        <v>1</v>
      </c>
      <c r="J2485">
        <v>85</v>
      </c>
      <c r="K2485">
        <v>342</v>
      </c>
      <c r="L2485">
        <v>351</v>
      </c>
      <c r="M2485">
        <v>8.0833333330000006</v>
      </c>
      <c r="N2485">
        <v>1</v>
      </c>
      <c r="O2485">
        <v>37</v>
      </c>
      <c r="P2485" t="s">
        <v>92</v>
      </c>
      <c r="Q2485" t="s">
        <v>125</v>
      </c>
      <c r="R2485">
        <v>10</v>
      </c>
    </row>
    <row r="2486" spans="1:18" x14ac:dyDescent="0.3">
      <c r="A2486">
        <v>104427</v>
      </c>
      <c r="B2486" t="s">
        <v>28</v>
      </c>
      <c r="C2486" t="s">
        <v>17</v>
      </c>
      <c r="D2486">
        <v>857</v>
      </c>
      <c r="E2486">
        <v>340</v>
      </c>
      <c r="F2486">
        <v>510</v>
      </c>
      <c r="G2486">
        <v>1</v>
      </c>
      <c r="H2486">
        <v>17128</v>
      </c>
      <c r="I2486">
        <v>1</v>
      </c>
      <c r="J2486">
        <v>52</v>
      </c>
      <c r="K2486">
        <v>481</v>
      </c>
      <c r="L2486">
        <v>399</v>
      </c>
      <c r="M2486">
        <v>20</v>
      </c>
      <c r="N2486">
        <v>0</v>
      </c>
      <c r="O2486">
        <v>51</v>
      </c>
      <c r="P2486" t="s">
        <v>92</v>
      </c>
      <c r="Q2486" t="s">
        <v>125</v>
      </c>
      <c r="R2486">
        <v>15</v>
      </c>
    </row>
    <row r="2487" spans="1:18" x14ac:dyDescent="0.3">
      <c r="A2487">
        <v>34448</v>
      </c>
      <c r="B2487" t="s">
        <v>13</v>
      </c>
      <c r="C2487" t="s">
        <v>17</v>
      </c>
      <c r="D2487">
        <v>431</v>
      </c>
      <c r="E2487">
        <v>220</v>
      </c>
      <c r="F2487">
        <v>306</v>
      </c>
      <c r="G2487">
        <v>0</v>
      </c>
      <c r="H2487">
        <v>10129</v>
      </c>
      <c r="I2487">
        <v>2</v>
      </c>
      <c r="J2487">
        <v>63</v>
      </c>
      <c r="K2487">
        <v>259</v>
      </c>
      <c r="L2487">
        <v>281</v>
      </c>
      <c r="M2487">
        <v>25</v>
      </c>
      <c r="N2487">
        <v>2</v>
      </c>
      <c r="O2487">
        <v>81</v>
      </c>
      <c r="P2487" t="s">
        <v>92</v>
      </c>
      <c r="Q2487" t="s">
        <v>125</v>
      </c>
      <c r="R2487">
        <v>10</v>
      </c>
    </row>
    <row r="2488" spans="1:18" x14ac:dyDescent="0.3">
      <c r="A2488">
        <v>10247</v>
      </c>
      <c r="B2488" t="s">
        <v>22</v>
      </c>
      <c r="C2488" t="s">
        <v>17</v>
      </c>
      <c r="D2488">
        <v>1580</v>
      </c>
      <c r="E2488">
        <v>503</v>
      </c>
      <c r="F2488">
        <v>483</v>
      </c>
      <c r="G2488">
        <v>11</v>
      </c>
      <c r="H2488">
        <v>15111</v>
      </c>
      <c r="I2488">
        <v>8</v>
      </c>
      <c r="J2488">
        <v>55</v>
      </c>
      <c r="K2488">
        <v>490</v>
      </c>
      <c r="L2488">
        <v>515</v>
      </c>
      <c r="M2488">
        <v>9</v>
      </c>
      <c r="N2488">
        <v>0</v>
      </c>
      <c r="O2488">
        <v>67</v>
      </c>
      <c r="P2488" t="s">
        <v>93</v>
      </c>
      <c r="Q2488" t="s">
        <v>120</v>
      </c>
      <c r="R2488">
        <v>10</v>
      </c>
    </row>
    <row r="2489" spans="1:18" x14ac:dyDescent="0.3">
      <c r="A2489">
        <v>158679</v>
      </c>
      <c r="B2489" t="s">
        <v>22</v>
      </c>
      <c r="C2489" t="s">
        <v>14</v>
      </c>
      <c r="D2489">
        <v>2211</v>
      </c>
      <c r="E2489">
        <v>592</v>
      </c>
      <c r="F2489">
        <v>639</v>
      </c>
      <c r="G2489">
        <v>74</v>
      </c>
      <c r="H2489">
        <v>18973</v>
      </c>
      <c r="I2489">
        <v>4</v>
      </c>
      <c r="J2489">
        <v>61</v>
      </c>
      <c r="K2489">
        <v>584</v>
      </c>
      <c r="L2489">
        <v>625</v>
      </c>
      <c r="M2489">
        <v>12.363636359999999</v>
      </c>
      <c r="N2489">
        <v>1</v>
      </c>
      <c r="O2489">
        <v>0</v>
      </c>
      <c r="P2489" t="s">
        <v>91</v>
      </c>
      <c r="Q2489" t="s">
        <v>122</v>
      </c>
      <c r="R2489">
        <v>16</v>
      </c>
    </row>
    <row r="2490" spans="1:18" x14ac:dyDescent="0.3">
      <c r="A2490">
        <v>141742</v>
      </c>
      <c r="B2490" t="s">
        <v>24</v>
      </c>
      <c r="C2490" t="s">
        <v>14</v>
      </c>
      <c r="D2490">
        <v>1167</v>
      </c>
      <c r="E2490">
        <v>497</v>
      </c>
      <c r="F2490">
        <v>575</v>
      </c>
      <c r="G2490">
        <v>6</v>
      </c>
      <c r="H2490">
        <v>22162</v>
      </c>
      <c r="I2490">
        <v>3</v>
      </c>
      <c r="J2490">
        <v>18</v>
      </c>
      <c r="K2490">
        <v>503</v>
      </c>
      <c r="L2490">
        <v>547</v>
      </c>
      <c r="M2490">
        <v>8.3333333330000006</v>
      </c>
      <c r="N2490">
        <v>2</v>
      </c>
      <c r="O2490">
        <v>69</v>
      </c>
      <c r="P2490" t="s">
        <v>90</v>
      </c>
      <c r="Q2490" t="s">
        <v>121</v>
      </c>
      <c r="R2490">
        <v>8</v>
      </c>
    </row>
    <row r="2491" spans="1:18" x14ac:dyDescent="0.3">
      <c r="A2491">
        <v>96679</v>
      </c>
      <c r="B2491" t="s">
        <v>16</v>
      </c>
      <c r="C2491" t="s">
        <v>14</v>
      </c>
      <c r="D2491">
        <v>870</v>
      </c>
      <c r="E2491">
        <v>396</v>
      </c>
      <c r="F2491">
        <v>549</v>
      </c>
      <c r="G2491">
        <v>4</v>
      </c>
      <c r="H2491">
        <v>21366</v>
      </c>
      <c r="I2491">
        <v>4</v>
      </c>
      <c r="J2491">
        <v>64</v>
      </c>
      <c r="K2491">
        <v>510</v>
      </c>
      <c r="L2491">
        <v>456</v>
      </c>
      <c r="M2491">
        <v>6.4285714289999998</v>
      </c>
      <c r="N2491">
        <v>0</v>
      </c>
      <c r="O2491">
        <v>47</v>
      </c>
      <c r="P2491" t="s">
        <v>94</v>
      </c>
      <c r="Q2491" t="s">
        <v>122</v>
      </c>
      <c r="R2491">
        <v>5</v>
      </c>
    </row>
    <row r="2492" spans="1:18" x14ac:dyDescent="0.3">
      <c r="A2492">
        <v>151513</v>
      </c>
      <c r="B2492" t="s">
        <v>22</v>
      </c>
      <c r="C2492" t="s">
        <v>17</v>
      </c>
      <c r="D2492">
        <v>2346</v>
      </c>
      <c r="E2492">
        <v>569</v>
      </c>
      <c r="F2492">
        <v>617</v>
      </c>
      <c r="G2492">
        <v>71</v>
      </c>
      <c r="H2492">
        <v>21982</v>
      </c>
      <c r="I2492">
        <v>13</v>
      </c>
      <c r="J2492">
        <v>42</v>
      </c>
      <c r="K2492">
        <v>568</v>
      </c>
      <c r="L2492">
        <v>644</v>
      </c>
      <c r="M2492">
        <v>6.923076923</v>
      </c>
      <c r="N2492">
        <v>0</v>
      </c>
      <c r="O2492">
        <v>75</v>
      </c>
      <c r="P2492" t="s">
        <v>96</v>
      </c>
      <c r="Q2492" t="s">
        <v>123</v>
      </c>
      <c r="R2492">
        <v>15</v>
      </c>
    </row>
    <row r="2493" spans="1:18" x14ac:dyDescent="0.3">
      <c r="A2493">
        <v>2085</v>
      </c>
      <c r="B2493" t="s">
        <v>13</v>
      </c>
      <c r="C2493" t="s">
        <v>14</v>
      </c>
      <c r="D2493">
        <v>852</v>
      </c>
      <c r="E2493">
        <v>426</v>
      </c>
      <c r="F2493">
        <v>485</v>
      </c>
      <c r="G2493">
        <v>1</v>
      </c>
      <c r="H2493">
        <v>14762</v>
      </c>
      <c r="I2493">
        <v>4</v>
      </c>
      <c r="J2493">
        <v>44</v>
      </c>
      <c r="K2493">
        <v>438</v>
      </c>
      <c r="L2493">
        <v>455</v>
      </c>
      <c r="M2493">
        <v>19.30769231</v>
      </c>
      <c r="N2493">
        <v>1</v>
      </c>
      <c r="O2493">
        <v>53</v>
      </c>
      <c r="P2493" t="s">
        <v>89</v>
      </c>
      <c r="Q2493" t="s">
        <v>120</v>
      </c>
      <c r="R2493">
        <v>20</v>
      </c>
    </row>
    <row r="2494" spans="1:18" x14ac:dyDescent="0.3">
      <c r="A2494">
        <v>112532</v>
      </c>
      <c r="B2494" t="s">
        <v>33</v>
      </c>
      <c r="C2494" t="s">
        <v>17</v>
      </c>
      <c r="D2494">
        <v>472</v>
      </c>
      <c r="E2494">
        <v>225</v>
      </c>
      <c r="F2494">
        <v>336</v>
      </c>
      <c r="G2494">
        <v>1</v>
      </c>
      <c r="H2494">
        <v>13758</v>
      </c>
      <c r="I2494">
        <v>2</v>
      </c>
      <c r="J2494">
        <v>55</v>
      </c>
      <c r="K2494">
        <v>250</v>
      </c>
      <c r="L2494">
        <v>290</v>
      </c>
      <c r="M2494">
        <v>9.5217391300000003</v>
      </c>
      <c r="N2494">
        <v>0</v>
      </c>
      <c r="O2494">
        <v>0</v>
      </c>
      <c r="P2494" t="s">
        <v>92</v>
      </c>
      <c r="Q2494" t="s">
        <v>125</v>
      </c>
      <c r="R2494">
        <v>11</v>
      </c>
    </row>
    <row r="2495" spans="1:18" x14ac:dyDescent="0.3">
      <c r="A2495">
        <v>164987</v>
      </c>
      <c r="B2495" t="s">
        <v>22</v>
      </c>
      <c r="C2495" t="s">
        <v>14</v>
      </c>
      <c r="D2495">
        <v>4026</v>
      </c>
      <c r="E2495">
        <v>762</v>
      </c>
      <c r="F2495">
        <v>835</v>
      </c>
      <c r="G2495">
        <v>99</v>
      </c>
      <c r="H2495">
        <v>31860</v>
      </c>
      <c r="I2495">
        <v>7</v>
      </c>
      <c r="J2495">
        <v>56</v>
      </c>
      <c r="K2495">
        <v>787</v>
      </c>
      <c r="L2495">
        <v>794</v>
      </c>
      <c r="M2495">
        <v>11.71428571</v>
      </c>
      <c r="N2495">
        <v>0</v>
      </c>
      <c r="O2495">
        <v>45</v>
      </c>
      <c r="P2495" t="s">
        <v>94</v>
      </c>
      <c r="Q2495" t="s">
        <v>122</v>
      </c>
      <c r="R2495">
        <v>12</v>
      </c>
    </row>
    <row r="2496" spans="1:18" x14ac:dyDescent="0.3">
      <c r="A2496">
        <v>142013</v>
      </c>
      <c r="B2496" t="s">
        <v>24</v>
      </c>
      <c r="C2496" t="s">
        <v>17</v>
      </c>
      <c r="D2496">
        <v>1009</v>
      </c>
      <c r="E2496">
        <v>367</v>
      </c>
      <c r="F2496">
        <v>417</v>
      </c>
      <c r="G2496">
        <v>1</v>
      </c>
      <c r="H2496">
        <v>14199</v>
      </c>
      <c r="I2496">
        <v>3</v>
      </c>
      <c r="J2496">
        <v>40</v>
      </c>
      <c r="K2496">
        <v>391</v>
      </c>
      <c r="L2496">
        <v>393</v>
      </c>
      <c r="M2496">
        <v>23</v>
      </c>
      <c r="N2496">
        <v>0</v>
      </c>
      <c r="O2496">
        <v>53</v>
      </c>
      <c r="P2496" t="s">
        <v>92</v>
      </c>
      <c r="Q2496" t="s">
        <v>125</v>
      </c>
      <c r="R2496">
        <v>23</v>
      </c>
    </row>
    <row r="2497" spans="1:18" x14ac:dyDescent="0.3">
      <c r="A2497">
        <v>185803</v>
      </c>
      <c r="B2497" t="s">
        <v>57</v>
      </c>
      <c r="C2497" t="s">
        <v>14</v>
      </c>
      <c r="D2497">
        <v>887</v>
      </c>
      <c r="E2497">
        <v>533</v>
      </c>
      <c r="F2497">
        <v>652</v>
      </c>
      <c r="G2497">
        <v>0</v>
      </c>
      <c r="H2497">
        <v>16830</v>
      </c>
      <c r="I2497">
        <v>5</v>
      </c>
      <c r="J2497">
        <v>54</v>
      </c>
      <c r="K2497">
        <v>544</v>
      </c>
      <c r="L2497">
        <v>597</v>
      </c>
      <c r="M2497">
        <v>15</v>
      </c>
      <c r="N2497">
        <v>0</v>
      </c>
      <c r="O2497">
        <v>59</v>
      </c>
      <c r="P2497" t="s">
        <v>97</v>
      </c>
      <c r="Q2497">
        <v>0</v>
      </c>
      <c r="R2497">
        <v>20</v>
      </c>
    </row>
    <row r="2498" spans="1:18" x14ac:dyDescent="0.3">
      <c r="A2498">
        <v>130908</v>
      </c>
      <c r="B2498" t="s">
        <v>49</v>
      </c>
      <c r="C2498" t="s">
        <v>17</v>
      </c>
      <c r="D2498">
        <v>477</v>
      </c>
      <c r="E2498">
        <v>265</v>
      </c>
      <c r="F2498">
        <v>359</v>
      </c>
      <c r="G2498">
        <v>0</v>
      </c>
      <c r="H2498">
        <v>11854</v>
      </c>
      <c r="I2498">
        <v>0</v>
      </c>
      <c r="J2498">
        <v>61</v>
      </c>
      <c r="K2498">
        <v>305</v>
      </c>
      <c r="L2498">
        <v>309</v>
      </c>
      <c r="M2498">
        <v>15</v>
      </c>
      <c r="N2498">
        <v>3</v>
      </c>
      <c r="O2498">
        <v>0</v>
      </c>
      <c r="P2498" t="s">
        <v>92</v>
      </c>
      <c r="Q2498" t="s">
        <v>125</v>
      </c>
      <c r="R2498">
        <v>25</v>
      </c>
    </row>
    <row r="2499" spans="1:18" x14ac:dyDescent="0.3">
      <c r="A2499">
        <v>121208</v>
      </c>
      <c r="B2499" t="s">
        <v>21</v>
      </c>
      <c r="C2499" t="s">
        <v>17</v>
      </c>
      <c r="D2499">
        <v>5149</v>
      </c>
      <c r="E2499">
        <v>659</v>
      </c>
      <c r="F2499">
        <v>1013</v>
      </c>
      <c r="G2499">
        <v>86</v>
      </c>
      <c r="H2499">
        <v>72797</v>
      </c>
      <c r="I2499">
        <v>11</v>
      </c>
      <c r="J2499">
        <v>46</v>
      </c>
      <c r="K2499">
        <v>1122</v>
      </c>
      <c r="L2499">
        <v>807</v>
      </c>
      <c r="M2499">
        <v>9.961538462</v>
      </c>
      <c r="N2499">
        <v>0</v>
      </c>
      <c r="O2499">
        <v>28</v>
      </c>
      <c r="P2499" t="s">
        <v>96</v>
      </c>
      <c r="Q2499" t="s">
        <v>123</v>
      </c>
      <c r="R2499">
        <v>13</v>
      </c>
    </row>
    <row r="2500" spans="1:18" x14ac:dyDescent="0.3">
      <c r="A2500">
        <v>96441</v>
      </c>
      <c r="B2500" t="s">
        <v>16</v>
      </c>
      <c r="C2500" t="s">
        <v>14</v>
      </c>
      <c r="D2500">
        <v>915</v>
      </c>
      <c r="E2500">
        <v>524</v>
      </c>
      <c r="F2500">
        <v>592</v>
      </c>
      <c r="G2500">
        <v>1</v>
      </c>
      <c r="H2500">
        <v>18503</v>
      </c>
      <c r="I2500">
        <v>1</v>
      </c>
      <c r="J2500">
        <v>79</v>
      </c>
      <c r="K2500">
        <v>547</v>
      </c>
      <c r="L2500">
        <v>573</v>
      </c>
      <c r="M2500">
        <v>14.7</v>
      </c>
      <c r="N2500">
        <v>0</v>
      </c>
      <c r="O2500">
        <v>73</v>
      </c>
      <c r="P2500" t="s">
        <v>95</v>
      </c>
      <c r="Q2500" t="s">
        <v>121</v>
      </c>
      <c r="R2500">
        <v>25</v>
      </c>
    </row>
    <row r="2501" spans="1:18" x14ac:dyDescent="0.3">
      <c r="A2501">
        <v>177190</v>
      </c>
      <c r="B2501" t="s">
        <v>51</v>
      </c>
      <c r="C2501" t="s">
        <v>17</v>
      </c>
      <c r="D2501">
        <v>478</v>
      </c>
      <c r="E2501">
        <v>213</v>
      </c>
      <c r="F2501">
        <v>264</v>
      </c>
      <c r="G2501">
        <v>0</v>
      </c>
      <c r="H2501">
        <v>8810</v>
      </c>
      <c r="I2501">
        <v>1</v>
      </c>
      <c r="J2501">
        <v>51</v>
      </c>
      <c r="K2501">
        <v>243</v>
      </c>
      <c r="L2501">
        <v>230</v>
      </c>
      <c r="M2501">
        <v>7.25</v>
      </c>
      <c r="N2501">
        <v>28</v>
      </c>
      <c r="O2501">
        <v>0</v>
      </c>
      <c r="P2501" t="s">
        <v>98</v>
      </c>
      <c r="Q2501" t="s">
        <v>120</v>
      </c>
      <c r="R2501">
        <v>8</v>
      </c>
    </row>
    <row r="2502" spans="1:18" x14ac:dyDescent="0.3">
      <c r="A2502">
        <v>113502</v>
      </c>
      <c r="B2502" t="s">
        <v>32</v>
      </c>
      <c r="C2502" t="s">
        <v>17</v>
      </c>
      <c r="D2502">
        <v>236</v>
      </c>
      <c r="E2502">
        <v>203</v>
      </c>
      <c r="F2502">
        <v>317</v>
      </c>
      <c r="G2502">
        <v>0</v>
      </c>
      <c r="H2502">
        <v>12434</v>
      </c>
      <c r="I2502">
        <v>0</v>
      </c>
      <c r="J2502">
        <v>75</v>
      </c>
      <c r="K2502">
        <v>250</v>
      </c>
      <c r="L2502">
        <v>285</v>
      </c>
      <c r="M2502">
        <v>5.875</v>
      </c>
      <c r="N2502">
        <v>2</v>
      </c>
      <c r="O2502">
        <v>-17063</v>
      </c>
      <c r="P2502" t="s">
        <v>89</v>
      </c>
      <c r="Q2502" t="s">
        <v>120</v>
      </c>
      <c r="R2502">
        <v>7</v>
      </c>
    </row>
    <row r="2503" spans="1:18" x14ac:dyDescent="0.3">
      <c r="A2503">
        <v>175016</v>
      </c>
      <c r="B2503" t="s">
        <v>51</v>
      </c>
      <c r="C2503" t="s">
        <v>17</v>
      </c>
      <c r="D2503">
        <v>734</v>
      </c>
      <c r="E2503">
        <v>366</v>
      </c>
      <c r="F2503">
        <v>448</v>
      </c>
      <c r="G2503">
        <v>1</v>
      </c>
      <c r="H2503">
        <v>14179</v>
      </c>
      <c r="I2503">
        <v>4</v>
      </c>
      <c r="J2503">
        <v>51</v>
      </c>
      <c r="K2503">
        <v>427</v>
      </c>
      <c r="L2503">
        <v>398</v>
      </c>
      <c r="M2503">
        <v>8.3333333330000006</v>
      </c>
      <c r="N2503">
        <v>2</v>
      </c>
      <c r="O2503">
        <v>0</v>
      </c>
      <c r="P2503" t="s">
        <v>90</v>
      </c>
      <c r="Q2503" t="s">
        <v>121</v>
      </c>
      <c r="R2503">
        <v>9</v>
      </c>
    </row>
    <row r="2504" spans="1:18" x14ac:dyDescent="0.3">
      <c r="A2504">
        <v>150644</v>
      </c>
      <c r="B2504" t="s">
        <v>22</v>
      </c>
      <c r="C2504" t="s">
        <v>17</v>
      </c>
      <c r="D2504">
        <v>3304</v>
      </c>
      <c r="E2504">
        <v>567</v>
      </c>
      <c r="F2504">
        <v>669</v>
      </c>
      <c r="G2504">
        <v>82</v>
      </c>
      <c r="H2504">
        <v>21745</v>
      </c>
      <c r="I2504">
        <v>42</v>
      </c>
      <c r="J2504">
        <v>37</v>
      </c>
      <c r="K2504">
        <v>614</v>
      </c>
      <c r="L2504">
        <v>629</v>
      </c>
      <c r="M2504">
        <v>32.5</v>
      </c>
      <c r="N2504">
        <v>0</v>
      </c>
      <c r="O2504">
        <v>49</v>
      </c>
      <c r="P2504" t="s">
        <v>96</v>
      </c>
      <c r="Q2504" t="s">
        <v>123</v>
      </c>
      <c r="R2504">
        <v>35</v>
      </c>
    </row>
    <row r="2505" spans="1:18" x14ac:dyDescent="0.3">
      <c r="A2505">
        <v>50003</v>
      </c>
      <c r="B2505" t="s">
        <v>124</v>
      </c>
      <c r="C2505" t="s">
        <v>17</v>
      </c>
      <c r="D2505">
        <v>591</v>
      </c>
      <c r="E2505">
        <v>194</v>
      </c>
      <c r="F2505">
        <v>237</v>
      </c>
      <c r="G2505">
        <v>0</v>
      </c>
      <c r="H2505">
        <v>8445</v>
      </c>
      <c r="I2505">
        <v>7</v>
      </c>
      <c r="J2505">
        <v>16</v>
      </c>
      <c r="K2505">
        <v>200</v>
      </c>
      <c r="L2505">
        <v>233</v>
      </c>
      <c r="M2505">
        <v>7.6190476189999998</v>
      </c>
      <c r="N2505">
        <v>2</v>
      </c>
      <c r="O2505">
        <v>70</v>
      </c>
      <c r="P2505" t="s">
        <v>90</v>
      </c>
      <c r="Q2505" t="s">
        <v>121</v>
      </c>
      <c r="R2505">
        <v>10</v>
      </c>
    </row>
    <row r="2506" spans="1:18" x14ac:dyDescent="0.3">
      <c r="A2506">
        <v>106896</v>
      </c>
      <c r="B2506" t="s">
        <v>60</v>
      </c>
      <c r="C2506" t="s">
        <v>17</v>
      </c>
      <c r="D2506">
        <v>643</v>
      </c>
      <c r="E2506">
        <v>300</v>
      </c>
      <c r="F2506">
        <v>472</v>
      </c>
      <c r="G2506">
        <v>1</v>
      </c>
      <c r="H2506">
        <v>15003</v>
      </c>
      <c r="I2506">
        <v>1</v>
      </c>
      <c r="J2506">
        <v>65</v>
      </c>
      <c r="K2506">
        <v>384</v>
      </c>
      <c r="L2506">
        <v>396</v>
      </c>
      <c r="M2506">
        <v>6.25</v>
      </c>
      <c r="N2506">
        <v>0</v>
      </c>
      <c r="O2506">
        <v>73</v>
      </c>
      <c r="P2506" t="s">
        <v>91</v>
      </c>
      <c r="Q2506" t="s">
        <v>122</v>
      </c>
      <c r="R2506">
        <v>5</v>
      </c>
    </row>
    <row r="2507" spans="1:18" x14ac:dyDescent="0.3">
      <c r="A2507">
        <v>14898</v>
      </c>
      <c r="B2507" t="s">
        <v>28</v>
      </c>
      <c r="C2507" t="s">
        <v>14</v>
      </c>
      <c r="D2507">
        <v>3939</v>
      </c>
      <c r="E2507">
        <v>1144</v>
      </c>
      <c r="F2507">
        <v>1068</v>
      </c>
      <c r="G2507">
        <v>94</v>
      </c>
      <c r="H2507">
        <v>79386</v>
      </c>
      <c r="I2507">
        <v>3</v>
      </c>
      <c r="J2507">
        <v>18</v>
      </c>
      <c r="K2507">
        <v>1344</v>
      </c>
      <c r="L2507">
        <v>1036</v>
      </c>
      <c r="M2507">
        <v>9.8571428569999995</v>
      </c>
      <c r="N2507">
        <v>1</v>
      </c>
      <c r="O2507">
        <v>83</v>
      </c>
      <c r="P2507" t="s">
        <v>94</v>
      </c>
      <c r="Q2507" t="s">
        <v>122</v>
      </c>
      <c r="R2507">
        <v>15</v>
      </c>
    </row>
    <row r="2508" spans="1:18" x14ac:dyDescent="0.3">
      <c r="A2508">
        <v>139463</v>
      </c>
      <c r="B2508" t="s">
        <v>55</v>
      </c>
      <c r="C2508" t="s">
        <v>17</v>
      </c>
      <c r="D2508">
        <v>690</v>
      </c>
      <c r="E2508">
        <v>328</v>
      </c>
      <c r="F2508">
        <v>370</v>
      </c>
      <c r="G2508">
        <v>0</v>
      </c>
      <c r="H2508">
        <v>12881</v>
      </c>
      <c r="I2508">
        <v>6</v>
      </c>
      <c r="J2508">
        <v>50</v>
      </c>
      <c r="K2508">
        <v>361</v>
      </c>
      <c r="L2508">
        <v>340</v>
      </c>
      <c r="M2508">
        <v>6.8</v>
      </c>
      <c r="N2508">
        <v>28</v>
      </c>
      <c r="O2508">
        <v>48</v>
      </c>
      <c r="P2508" t="s">
        <v>104</v>
      </c>
      <c r="Q2508" t="s">
        <v>123</v>
      </c>
      <c r="R2508">
        <v>9</v>
      </c>
    </row>
    <row r="2509" spans="1:18" x14ac:dyDescent="0.3">
      <c r="A2509">
        <v>12900</v>
      </c>
      <c r="B2509" t="s">
        <v>41</v>
      </c>
      <c r="C2509" t="s">
        <v>17</v>
      </c>
      <c r="D2509">
        <v>1351</v>
      </c>
      <c r="E2509">
        <v>430</v>
      </c>
      <c r="F2509">
        <v>538</v>
      </c>
      <c r="G2509">
        <v>7</v>
      </c>
      <c r="H2509">
        <v>18642</v>
      </c>
      <c r="I2509">
        <v>12</v>
      </c>
      <c r="J2509">
        <v>45</v>
      </c>
      <c r="K2509">
        <v>526</v>
      </c>
      <c r="L2509">
        <v>466</v>
      </c>
      <c r="M2509">
        <v>7.3333333329999997</v>
      </c>
      <c r="N2509">
        <v>0</v>
      </c>
      <c r="O2509">
        <v>0</v>
      </c>
      <c r="P2509" t="s">
        <v>94</v>
      </c>
      <c r="Q2509" t="s">
        <v>122</v>
      </c>
      <c r="R2509">
        <v>5</v>
      </c>
    </row>
    <row r="2510" spans="1:18" x14ac:dyDescent="0.3">
      <c r="A2510">
        <v>60897</v>
      </c>
      <c r="B2510" t="s">
        <v>34</v>
      </c>
      <c r="C2510" t="s">
        <v>17</v>
      </c>
      <c r="D2510">
        <v>496</v>
      </c>
      <c r="E2510">
        <v>345</v>
      </c>
      <c r="F2510">
        <v>378</v>
      </c>
      <c r="G2510">
        <v>0</v>
      </c>
      <c r="H2510">
        <v>12641</v>
      </c>
      <c r="I2510">
        <v>3</v>
      </c>
      <c r="J2510">
        <v>64</v>
      </c>
      <c r="K2510">
        <v>373</v>
      </c>
      <c r="L2510">
        <v>337</v>
      </c>
      <c r="M2510">
        <v>3.2222222220000001</v>
      </c>
      <c r="N2510">
        <v>0</v>
      </c>
      <c r="O2510">
        <v>0</v>
      </c>
      <c r="P2510" t="s">
        <v>91</v>
      </c>
      <c r="Q2510" t="s">
        <v>122</v>
      </c>
      <c r="R2510">
        <v>5</v>
      </c>
    </row>
    <row r="2511" spans="1:18" x14ac:dyDescent="0.3">
      <c r="A2511">
        <v>5180</v>
      </c>
      <c r="B2511" t="s">
        <v>51</v>
      </c>
      <c r="C2511" t="s">
        <v>17</v>
      </c>
      <c r="D2511">
        <v>469</v>
      </c>
      <c r="E2511">
        <v>285</v>
      </c>
      <c r="F2511">
        <v>311</v>
      </c>
      <c r="G2511">
        <v>0</v>
      </c>
      <c r="H2511">
        <v>11456</v>
      </c>
      <c r="I2511">
        <v>1</v>
      </c>
      <c r="J2511">
        <v>57</v>
      </c>
      <c r="K2511">
        <v>300</v>
      </c>
      <c r="L2511">
        <v>288</v>
      </c>
      <c r="M2511">
        <v>9.3939393940000002</v>
      </c>
      <c r="N2511">
        <v>2</v>
      </c>
      <c r="O2511">
        <v>78</v>
      </c>
      <c r="P2511" t="s">
        <v>91</v>
      </c>
      <c r="Q2511" t="s">
        <v>122</v>
      </c>
      <c r="R2511">
        <v>13</v>
      </c>
    </row>
    <row r="2512" spans="1:18" x14ac:dyDescent="0.3">
      <c r="A2512">
        <v>137835</v>
      </c>
      <c r="B2512" t="s">
        <v>56</v>
      </c>
      <c r="C2512" t="s">
        <v>17</v>
      </c>
      <c r="D2512">
        <v>560</v>
      </c>
      <c r="E2512">
        <v>191</v>
      </c>
      <c r="F2512">
        <v>317</v>
      </c>
      <c r="G2512">
        <v>0</v>
      </c>
      <c r="H2512">
        <v>10191</v>
      </c>
      <c r="I2512">
        <v>4</v>
      </c>
      <c r="J2512">
        <v>42</v>
      </c>
      <c r="K2512">
        <v>202</v>
      </c>
      <c r="L2512">
        <v>274</v>
      </c>
      <c r="M2512">
        <v>13.66666667</v>
      </c>
      <c r="N2512">
        <v>28</v>
      </c>
      <c r="O2512">
        <v>0</v>
      </c>
      <c r="P2512" t="s">
        <v>90</v>
      </c>
      <c r="Q2512" t="s">
        <v>121</v>
      </c>
      <c r="R2512">
        <v>11</v>
      </c>
    </row>
    <row r="2513" spans="1:18" x14ac:dyDescent="0.3">
      <c r="A2513">
        <v>2867</v>
      </c>
      <c r="B2513" t="s">
        <v>32</v>
      </c>
      <c r="C2513" t="s">
        <v>17</v>
      </c>
      <c r="D2513">
        <v>476</v>
      </c>
      <c r="E2513">
        <v>200</v>
      </c>
      <c r="F2513">
        <v>296</v>
      </c>
      <c r="G2513">
        <v>0</v>
      </c>
      <c r="H2513">
        <v>9379</v>
      </c>
      <c r="I2513">
        <v>1</v>
      </c>
      <c r="J2513">
        <v>76</v>
      </c>
      <c r="K2513">
        <v>235</v>
      </c>
      <c r="L2513">
        <v>277</v>
      </c>
      <c r="M2513">
        <v>11.25</v>
      </c>
      <c r="N2513">
        <v>0</v>
      </c>
      <c r="O2513">
        <v>0</v>
      </c>
      <c r="P2513" t="s">
        <v>92</v>
      </c>
      <c r="Q2513" t="s">
        <v>125</v>
      </c>
      <c r="R2513">
        <v>13</v>
      </c>
    </row>
    <row r="2514" spans="1:18" x14ac:dyDescent="0.3">
      <c r="A2514">
        <v>150025</v>
      </c>
      <c r="B2514" t="s">
        <v>22</v>
      </c>
      <c r="C2514" t="s">
        <v>17</v>
      </c>
      <c r="D2514">
        <v>1577</v>
      </c>
      <c r="E2514">
        <v>364</v>
      </c>
      <c r="F2514">
        <v>440</v>
      </c>
      <c r="G2514">
        <v>18</v>
      </c>
      <c r="H2514">
        <v>12819</v>
      </c>
      <c r="I2514">
        <v>18</v>
      </c>
      <c r="J2514">
        <v>56</v>
      </c>
      <c r="K2514">
        <v>377</v>
      </c>
      <c r="L2514">
        <v>422</v>
      </c>
      <c r="M2514">
        <v>6.3529411769999999</v>
      </c>
      <c r="N2514">
        <v>0</v>
      </c>
      <c r="O2514">
        <v>77</v>
      </c>
      <c r="P2514" t="s">
        <v>91</v>
      </c>
      <c r="Q2514" t="s">
        <v>122</v>
      </c>
      <c r="R2514">
        <v>3</v>
      </c>
    </row>
    <row r="2515" spans="1:18" x14ac:dyDescent="0.3">
      <c r="A2515">
        <v>111045</v>
      </c>
      <c r="B2515" t="s">
        <v>33</v>
      </c>
      <c r="C2515" t="s">
        <v>97</v>
      </c>
      <c r="D2515">
        <v>428</v>
      </c>
      <c r="E2515">
        <v>208</v>
      </c>
      <c r="F2515">
        <v>276</v>
      </c>
      <c r="G2515">
        <v>1</v>
      </c>
      <c r="H2515">
        <v>10201</v>
      </c>
      <c r="I2515">
        <v>0</v>
      </c>
      <c r="J2515">
        <v>76</v>
      </c>
      <c r="K2515">
        <v>227</v>
      </c>
      <c r="L2515">
        <v>251</v>
      </c>
      <c r="M2515">
        <v>10.35714286</v>
      </c>
      <c r="N2515">
        <v>0</v>
      </c>
      <c r="O2515">
        <v>79</v>
      </c>
      <c r="P2515" t="s">
        <v>92</v>
      </c>
      <c r="Q2515" t="s">
        <v>125</v>
      </c>
      <c r="R2515">
        <v>10</v>
      </c>
    </row>
    <row r="2516" spans="1:18" x14ac:dyDescent="0.3">
      <c r="A2516">
        <v>3109</v>
      </c>
      <c r="B2516" t="s">
        <v>16</v>
      </c>
      <c r="C2516" t="s">
        <v>14</v>
      </c>
      <c r="D2516">
        <v>1002</v>
      </c>
      <c r="E2516">
        <v>434</v>
      </c>
      <c r="F2516">
        <v>597</v>
      </c>
      <c r="G2516">
        <v>2</v>
      </c>
      <c r="H2516">
        <v>21023</v>
      </c>
      <c r="I2516">
        <v>8</v>
      </c>
      <c r="J2516">
        <v>54</v>
      </c>
      <c r="K2516">
        <v>566</v>
      </c>
      <c r="L2516">
        <v>495</v>
      </c>
      <c r="M2516">
        <v>21.270270270000001</v>
      </c>
      <c r="N2516">
        <v>0</v>
      </c>
      <c r="O2516">
        <v>63</v>
      </c>
      <c r="P2516" t="s">
        <v>93</v>
      </c>
      <c r="Q2516" t="s">
        <v>120</v>
      </c>
      <c r="R2516">
        <v>25</v>
      </c>
    </row>
    <row r="2517" spans="1:18" x14ac:dyDescent="0.3">
      <c r="A2517">
        <v>45134</v>
      </c>
      <c r="B2517" t="s">
        <v>13</v>
      </c>
      <c r="C2517" t="s">
        <v>14</v>
      </c>
      <c r="D2517">
        <v>736</v>
      </c>
      <c r="E2517">
        <v>235</v>
      </c>
      <c r="F2517">
        <v>351</v>
      </c>
      <c r="G2517">
        <v>0</v>
      </c>
      <c r="H2517">
        <v>14532</v>
      </c>
      <c r="I2517">
        <v>12</v>
      </c>
      <c r="J2517">
        <v>11</v>
      </c>
      <c r="K2517">
        <v>288</v>
      </c>
      <c r="L2517">
        <v>291</v>
      </c>
      <c r="M2517">
        <v>12.66666667</v>
      </c>
      <c r="N2517">
        <v>1</v>
      </c>
      <c r="O2517">
        <v>84</v>
      </c>
      <c r="P2517" t="s">
        <v>89</v>
      </c>
      <c r="Q2517" t="s">
        <v>120</v>
      </c>
      <c r="R2517">
        <v>12</v>
      </c>
    </row>
    <row r="2518" spans="1:18" x14ac:dyDescent="0.3">
      <c r="A2518">
        <v>85396</v>
      </c>
      <c r="B2518" t="s">
        <v>57</v>
      </c>
      <c r="C2518" t="s">
        <v>17</v>
      </c>
      <c r="D2518">
        <v>784</v>
      </c>
      <c r="E2518">
        <v>389</v>
      </c>
      <c r="F2518">
        <v>491</v>
      </c>
      <c r="G2518">
        <v>3</v>
      </c>
      <c r="H2518">
        <v>15497</v>
      </c>
      <c r="I2518">
        <v>0</v>
      </c>
      <c r="J2518">
        <v>84</v>
      </c>
      <c r="K2518">
        <v>436</v>
      </c>
      <c r="L2518">
        <v>450</v>
      </c>
      <c r="M2518">
        <v>5.875</v>
      </c>
      <c r="N2518">
        <v>0</v>
      </c>
      <c r="O2518">
        <v>34</v>
      </c>
      <c r="P2518" t="s">
        <v>95</v>
      </c>
      <c r="Q2518" t="s">
        <v>121</v>
      </c>
      <c r="R2518">
        <v>9</v>
      </c>
    </row>
    <row r="2519" spans="1:18" x14ac:dyDescent="0.3">
      <c r="A2519">
        <v>164246</v>
      </c>
      <c r="B2519" t="s">
        <v>22</v>
      </c>
      <c r="C2519" t="s">
        <v>17</v>
      </c>
      <c r="D2519">
        <v>2982</v>
      </c>
      <c r="E2519">
        <v>609</v>
      </c>
      <c r="F2519">
        <v>713</v>
      </c>
      <c r="G2519">
        <v>83</v>
      </c>
      <c r="H2519">
        <v>21687</v>
      </c>
      <c r="I2519">
        <v>13</v>
      </c>
      <c r="J2519">
        <v>54</v>
      </c>
      <c r="K2519">
        <v>660</v>
      </c>
      <c r="L2519">
        <v>635</v>
      </c>
      <c r="M2519">
        <v>7.2352941179999997</v>
      </c>
      <c r="N2519">
        <v>2</v>
      </c>
      <c r="O2519">
        <v>47</v>
      </c>
      <c r="P2519" t="s">
        <v>96</v>
      </c>
      <c r="Q2519" t="s">
        <v>123</v>
      </c>
      <c r="R2519">
        <v>15</v>
      </c>
    </row>
    <row r="2520" spans="1:18" x14ac:dyDescent="0.3">
      <c r="A2520">
        <v>49109</v>
      </c>
      <c r="B2520" t="s">
        <v>44</v>
      </c>
      <c r="C2520" t="s">
        <v>97</v>
      </c>
      <c r="D2520">
        <v>394</v>
      </c>
      <c r="E2520">
        <v>248</v>
      </c>
      <c r="F2520">
        <v>313</v>
      </c>
      <c r="G2520">
        <v>0</v>
      </c>
      <c r="H2520">
        <v>10581</v>
      </c>
      <c r="I2520">
        <v>0</v>
      </c>
      <c r="J2520">
        <v>81</v>
      </c>
      <c r="K2520">
        <v>281</v>
      </c>
      <c r="L2520">
        <v>272</v>
      </c>
      <c r="M2520">
        <v>5.2857142860000002</v>
      </c>
      <c r="N2520">
        <v>0</v>
      </c>
      <c r="O2520">
        <v>0</v>
      </c>
      <c r="P2520" t="s">
        <v>92</v>
      </c>
      <c r="Q2520" t="s">
        <v>125</v>
      </c>
      <c r="R2520">
        <v>6</v>
      </c>
    </row>
    <row r="2521" spans="1:18" x14ac:dyDescent="0.3">
      <c r="A2521">
        <v>127346</v>
      </c>
      <c r="B2521" t="s">
        <v>75</v>
      </c>
      <c r="C2521" t="s">
        <v>17</v>
      </c>
      <c r="D2521">
        <v>2189</v>
      </c>
      <c r="E2521">
        <v>656</v>
      </c>
      <c r="F2521">
        <v>723</v>
      </c>
      <c r="G2521">
        <v>63</v>
      </c>
      <c r="H2521">
        <v>22182</v>
      </c>
      <c r="I2521">
        <v>3</v>
      </c>
      <c r="J2521">
        <v>61</v>
      </c>
      <c r="K2521">
        <v>664</v>
      </c>
      <c r="L2521">
        <v>711</v>
      </c>
      <c r="M2521">
        <v>15</v>
      </c>
      <c r="N2521">
        <v>0</v>
      </c>
      <c r="O2521">
        <v>47</v>
      </c>
      <c r="P2521" t="s">
        <v>94</v>
      </c>
      <c r="Q2521" t="s">
        <v>122</v>
      </c>
      <c r="R2521">
        <v>10</v>
      </c>
    </row>
    <row r="2522" spans="1:18" x14ac:dyDescent="0.3">
      <c r="A2522">
        <v>54123</v>
      </c>
      <c r="B2522" t="s">
        <v>124</v>
      </c>
      <c r="C2522" t="s">
        <v>17</v>
      </c>
      <c r="D2522">
        <v>452</v>
      </c>
      <c r="E2522">
        <v>193</v>
      </c>
      <c r="F2522">
        <v>270</v>
      </c>
      <c r="G2522">
        <v>0</v>
      </c>
      <c r="H2522">
        <v>9283</v>
      </c>
      <c r="I2522">
        <v>0</v>
      </c>
      <c r="J2522">
        <v>79</v>
      </c>
      <c r="K2522">
        <v>256</v>
      </c>
      <c r="L2522">
        <v>230</v>
      </c>
      <c r="M2522">
        <v>5</v>
      </c>
      <c r="N2522">
        <v>0</v>
      </c>
      <c r="O2522">
        <v>0</v>
      </c>
      <c r="P2522" t="s">
        <v>90</v>
      </c>
      <c r="Q2522" t="s">
        <v>121</v>
      </c>
      <c r="R2522">
        <v>5</v>
      </c>
    </row>
    <row r="2523" spans="1:18" x14ac:dyDescent="0.3">
      <c r="A2523">
        <v>125999</v>
      </c>
      <c r="B2523" t="s">
        <v>21</v>
      </c>
      <c r="C2523" t="s">
        <v>17</v>
      </c>
      <c r="D2523">
        <v>281</v>
      </c>
      <c r="E2523">
        <v>138</v>
      </c>
      <c r="F2523">
        <v>193</v>
      </c>
      <c r="G2523">
        <v>0</v>
      </c>
      <c r="H2523">
        <v>5843</v>
      </c>
      <c r="I2523">
        <v>8</v>
      </c>
      <c r="J2523">
        <v>89</v>
      </c>
      <c r="K2523">
        <v>158</v>
      </c>
      <c r="L2523">
        <v>173</v>
      </c>
      <c r="M2523">
        <v>9.4090909089999997</v>
      </c>
      <c r="N2523">
        <v>2</v>
      </c>
      <c r="O2523">
        <v>40</v>
      </c>
      <c r="P2523" t="s">
        <v>105</v>
      </c>
      <c r="Q2523" t="s">
        <v>121</v>
      </c>
      <c r="R2523">
        <v>20</v>
      </c>
    </row>
    <row r="2524" spans="1:18" x14ac:dyDescent="0.3">
      <c r="A2524">
        <v>130989</v>
      </c>
      <c r="B2524" t="s">
        <v>49</v>
      </c>
      <c r="C2524" t="s">
        <v>14</v>
      </c>
      <c r="D2524">
        <v>1175</v>
      </c>
      <c r="E2524">
        <v>517</v>
      </c>
      <c r="F2524">
        <v>599</v>
      </c>
      <c r="G2524">
        <v>8</v>
      </c>
      <c r="H2524">
        <v>18850</v>
      </c>
      <c r="I2524">
        <v>2</v>
      </c>
      <c r="J2524">
        <v>38</v>
      </c>
      <c r="K2524">
        <v>568</v>
      </c>
      <c r="L2524">
        <v>565</v>
      </c>
      <c r="M2524">
        <v>5.6666666670000003</v>
      </c>
      <c r="N2524">
        <v>1</v>
      </c>
      <c r="O2524">
        <v>0</v>
      </c>
      <c r="P2524" t="s">
        <v>95</v>
      </c>
      <c r="Q2524" t="s">
        <v>121</v>
      </c>
      <c r="R2524">
        <v>25</v>
      </c>
    </row>
    <row r="2525" spans="1:18" x14ac:dyDescent="0.3">
      <c r="A2525">
        <v>62721</v>
      </c>
      <c r="B2525" t="s">
        <v>34</v>
      </c>
      <c r="C2525" t="s">
        <v>31</v>
      </c>
      <c r="D2525">
        <v>413</v>
      </c>
      <c r="E2525">
        <v>283</v>
      </c>
      <c r="F2525">
        <v>372</v>
      </c>
      <c r="G2525">
        <v>0</v>
      </c>
      <c r="H2525">
        <v>12509</v>
      </c>
      <c r="I2525">
        <v>0</v>
      </c>
      <c r="J2525">
        <v>79</v>
      </c>
      <c r="K2525">
        <v>324</v>
      </c>
      <c r="L2525">
        <v>320</v>
      </c>
      <c r="M2525">
        <v>6.4</v>
      </c>
      <c r="N2525">
        <v>1</v>
      </c>
      <c r="O2525">
        <v>0</v>
      </c>
      <c r="P2525" t="s">
        <v>92</v>
      </c>
      <c r="Q2525" t="s">
        <v>125</v>
      </c>
      <c r="R2525">
        <v>6</v>
      </c>
    </row>
    <row r="2526" spans="1:18" x14ac:dyDescent="0.3">
      <c r="A2526">
        <v>104177</v>
      </c>
      <c r="B2526" t="s">
        <v>37</v>
      </c>
      <c r="C2526" t="s">
        <v>17</v>
      </c>
      <c r="D2526">
        <v>985</v>
      </c>
      <c r="E2526">
        <v>492</v>
      </c>
      <c r="F2526">
        <v>680</v>
      </c>
      <c r="G2526">
        <v>2</v>
      </c>
      <c r="H2526">
        <v>24807</v>
      </c>
      <c r="I2526">
        <v>1</v>
      </c>
      <c r="J2526">
        <v>60</v>
      </c>
      <c r="K2526">
        <v>568</v>
      </c>
      <c r="L2526">
        <v>595</v>
      </c>
      <c r="M2526">
        <v>6.4285714289999998</v>
      </c>
      <c r="N2526">
        <v>0</v>
      </c>
      <c r="O2526">
        <v>55</v>
      </c>
      <c r="P2526" t="s">
        <v>94</v>
      </c>
      <c r="Q2526" t="s">
        <v>122</v>
      </c>
      <c r="R2526">
        <v>15</v>
      </c>
    </row>
    <row r="2527" spans="1:18" x14ac:dyDescent="0.3">
      <c r="A2527">
        <v>70217</v>
      </c>
      <c r="B2527" t="s">
        <v>30</v>
      </c>
      <c r="C2527" t="s">
        <v>17</v>
      </c>
      <c r="D2527">
        <v>320</v>
      </c>
      <c r="E2527">
        <v>226</v>
      </c>
      <c r="F2527">
        <v>324</v>
      </c>
      <c r="G2527">
        <v>0</v>
      </c>
      <c r="H2527">
        <v>10003</v>
      </c>
      <c r="I2527">
        <v>1</v>
      </c>
      <c r="J2527">
        <v>80</v>
      </c>
      <c r="K2527">
        <v>310</v>
      </c>
      <c r="L2527">
        <v>282</v>
      </c>
      <c r="M2527">
        <v>5.2</v>
      </c>
      <c r="N2527">
        <v>28</v>
      </c>
      <c r="O2527">
        <v>45</v>
      </c>
      <c r="P2527" t="s">
        <v>99</v>
      </c>
      <c r="Q2527" t="s">
        <v>122</v>
      </c>
      <c r="R2527">
        <v>10</v>
      </c>
    </row>
    <row r="2528" spans="1:18" x14ac:dyDescent="0.3">
      <c r="A2528">
        <v>160394</v>
      </c>
      <c r="B2528" t="s">
        <v>22</v>
      </c>
      <c r="C2528" t="s">
        <v>17</v>
      </c>
      <c r="D2528">
        <v>882</v>
      </c>
      <c r="E2528">
        <v>406</v>
      </c>
      <c r="F2528">
        <v>444</v>
      </c>
      <c r="G2528">
        <v>0</v>
      </c>
      <c r="H2528">
        <v>12842</v>
      </c>
      <c r="I2528">
        <v>3</v>
      </c>
      <c r="J2528">
        <v>69</v>
      </c>
      <c r="K2528">
        <v>431</v>
      </c>
      <c r="L2528">
        <v>419</v>
      </c>
      <c r="M2528">
        <v>6.0526315789999998</v>
      </c>
      <c r="N2528">
        <v>0</v>
      </c>
      <c r="O2528">
        <v>87</v>
      </c>
      <c r="P2528" t="s">
        <v>91</v>
      </c>
      <c r="Q2528" t="s">
        <v>122</v>
      </c>
      <c r="R2528">
        <v>8</v>
      </c>
    </row>
    <row r="2529" spans="1:18" x14ac:dyDescent="0.3">
      <c r="A2529">
        <v>134115</v>
      </c>
      <c r="B2529" t="s">
        <v>26</v>
      </c>
      <c r="C2529" t="s">
        <v>14</v>
      </c>
      <c r="D2529">
        <v>1167.273896595208</v>
      </c>
      <c r="E2529">
        <v>354.11002014098693</v>
      </c>
      <c r="F2529">
        <v>447.98816120906798</v>
      </c>
      <c r="G2529">
        <v>0</v>
      </c>
      <c r="H2529">
        <v>16567.315458207453</v>
      </c>
      <c r="I2529">
        <v>0</v>
      </c>
      <c r="J2529">
        <v>0</v>
      </c>
      <c r="K2529">
        <v>0</v>
      </c>
      <c r="L2529">
        <v>0</v>
      </c>
      <c r="M2529">
        <v>11.45454546</v>
      </c>
      <c r="N2529">
        <v>1002</v>
      </c>
      <c r="O2529">
        <v>40</v>
      </c>
      <c r="P2529" t="s">
        <v>90</v>
      </c>
      <c r="Q2529" t="s">
        <v>121</v>
      </c>
      <c r="R2529">
        <v>20</v>
      </c>
    </row>
    <row r="2530" spans="1:18" x14ac:dyDescent="0.3">
      <c r="A2530">
        <v>175602</v>
      </c>
      <c r="B2530" t="s">
        <v>51</v>
      </c>
      <c r="C2530" t="s">
        <v>17</v>
      </c>
      <c r="D2530">
        <v>217</v>
      </c>
      <c r="E2530">
        <v>97</v>
      </c>
      <c r="F2530">
        <v>149</v>
      </c>
      <c r="G2530">
        <v>0</v>
      </c>
      <c r="H2530">
        <v>4914</v>
      </c>
      <c r="I2530">
        <v>1</v>
      </c>
      <c r="J2530">
        <v>40</v>
      </c>
      <c r="K2530">
        <v>163</v>
      </c>
      <c r="L2530">
        <v>129</v>
      </c>
      <c r="M2530">
        <v>3.4259259260000001</v>
      </c>
      <c r="N2530">
        <v>2</v>
      </c>
      <c r="O2530">
        <v>74</v>
      </c>
      <c r="P2530" t="s">
        <v>103</v>
      </c>
      <c r="Q2530" t="s">
        <v>123</v>
      </c>
      <c r="R2530">
        <v>3</v>
      </c>
    </row>
    <row r="2531" spans="1:18" x14ac:dyDescent="0.3">
      <c r="A2531">
        <v>88489</v>
      </c>
      <c r="B2531" t="s">
        <v>16</v>
      </c>
      <c r="C2531" t="s">
        <v>17</v>
      </c>
      <c r="D2531">
        <v>1833</v>
      </c>
      <c r="E2531">
        <v>594</v>
      </c>
      <c r="F2531">
        <v>706</v>
      </c>
      <c r="G2531">
        <v>37</v>
      </c>
      <c r="H2531">
        <v>21653</v>
      </c>
      <c r="I2531">
        <v>17</v>
      </c>
      <c r="J2531">
        <v>46</v>
      </c>
      <c r="K2531">
        <v>642</v>
      </c>
      <c r="L2531">
        <v>668</v>
      </c>
      <c r="M2531">
        <v>17</v>
      </c>
      <c r="N2531">
        <v>0</v>
      </c>
      <c r="O2531">
        <v>67</v>
      </c>
      <c r="P2531" t="s">
        <v>94</v>
      </c>
      <c r="Q2531" t="s">
        <v>122</v>
      </c>
      <c r="R2531">
        <v>25</v>
      </c>
    </row>
    <row r="2532" spans="1:18" x14ac:dyDescent="0.3">
      <c r="A2532">
        <v>139664</v>
      </c>
      <c r="B2532" t="s">
        <v>55</v>
      </c>
      <c r="C2532" t="s">
        <v>17</v>
      </c>
      <c r="D2532">
        <v>952</v>
      </c>
      <c r="E2532">
        <v>474</v>
      </c>
      <c r="F2532">
        <v>482</v>
      </c>
      <c r="G2532">
        <v>3</v>
      </c>
      <c r="H2532">
        <v>17141</v>
      </c>
      <c r="I2532">
        <v>2</v>
      </c>
      <c r="J2532">
        <v>37</v>
      </c>
      <c r="K2532">
        <v>478</v>
      </c>
      <c r="L2532">
        <v>467</v>
      </c>
      <c r="M2532">
        <v>14.58823529</v>
      </c>
      <c r="N2532">
        <v>28</v>
      </c>
      <c r="O2532">
        <v>53</v>
      </c>
      <c r="P2532" t="s">
        <v>94</v>
      </c>
      <c r="Q2532" t="s">
        <v>122</v>
      </c>
      <c r="R2532">
        <v>16</v>
      </c>
    </row>
    <row r="2533" spans="1:18" x14ac:dyDescent="0.3">
      <c r="A2533">
        <v>9947</v>
      </c>
      <c r="B2533" t="s">
        <v>49</v>
      </c>
      <c r="C2533" t="s">
        <v>14</v>
      </c>
      <c r="D2533">
        <v>793</v>
      </c>
      <c r="E2533">
        <v>429</v>
      </c>
      <c r="F2533">
        <v>458</v>
      </c>
      <c r="G2533">
        <v>0</v>
      </c>
      <c r="H2533">
        <v>12976</v>
      </c>
      <c r="I2533">
        <v>1</v>
      </c>
      <c r="J2533">
        <v>66</v>
      </c>
      <c r="K2533">
        <v>454</v>
      </c>
      <c r="L2533">
        <v>447</v>
      </c>
      <c r="M2533">
        <v>6.615384615</v>
      </c>
      <c r="N2533">
        <v>1</v>
      </c>
      <c r="O2533">
        <v>77</v>
      </c>
      <c r="P2533" t="s">
        <v>91</v>
      </c>
      <c r="Q2533" t="s">
        <v>122</v>
      </c>
      <c r="R2533">
        <v>10</v>
      </c>
    </row>
    <row r="2534" spans="1:18" x14ac:dyDescent="0.3">
      <c r="A2534">
        <v>168368</v>
      </c>
      <c r="B2534" t="s">
        <v>22</v>
      </c>
      <c r="C2534" t="s">
        <v>14</v>
      </c>
      <c r="D2534">
        <v>3256</v>
      </c>
      <c r="E2534">
        <v>538</v>
      </c>
      <c r="F2534">
        <v>628</v>
      </c>
      <c r="G2534">
        <v>90</v>
      </c>
      <c r="H2534">
        <v>21944</v>
      </c>
      <c r="I2534">
        <v>19</v>
      </c>
      <c r="J2534">
        <v>43</v>
      </c>
      <c r="K2534">
        <v>603</v>
      </c>
      <c r="L2534">
        <v>624</v>
      </c>
      <c r="M2534">
        <v>14.28571429</v>
      </c>
      <c r="N2534">
        <v>0</v>
      </c>
      <c r="O2534">
        <v>53</v>
      </c>
      <c r="P2534" t="s">
        <v>94</v>
      </c>
      <c r="Q2534" t="s">
        <v>122</v>
      </c>
      <c r="R2534">
        <v>10</v>
      </c>
    </row>
    <row r="2535" spans="1:18" x14ac:dyDescent="0.3">
      <c r="A2535">
        <v>166927</v>
      </c>
      <c r="B2535" t="s">
        <v>22</v>
      </c>
      <c r="C2535" t="s">
        <v>14</v>
      </c>
      <c r="D2535">
        <v>2763</v>
      </c>
      <c r="E2535">
        <v>465</v>
      </c>
      <c r="F2535">
        <v>626</v>
      </c>
      <c r="G2535">
        <v>83</v>
      </c>
      <c r="H2535">
        <v>22975</v>
      </c>
      <c r="I2535">
        <v>13</v>
      </c>
      <c r="J2535">
        <v>49</v>
      </c>
      <c r="K2535">
        <v>571</v>
      </c>
      <c r="L2535">
        <v>530</v>
      </c>
      <c r="M2535">
        <v>20</v>
      </c>
      <c r="N2535">
        <v>1002</v>
      </c>
      <c r="O2535">
        <v>68</v>
      </c>
      <c r="P2535" t="s">
        <v>94</v>
      </c>
      <c r="Q2535" t="s">
        <v>122</v>
      </c>
      <c r="R2535">
        <v>20</v>
      </c>
    </row>
    <row r="2536" spans="1:18" x14ac:dyDescent="0.3">
      <c r="A2536">
        <v>189723</v>
      </c>
      <c r="B2536" t="s">
        <v>49</v>
      </c>
      <c r="C2536" t="s">
        <v>17</v>
      </c>
      <c r="D2536">
        <v>952</v>
      </c>
      <c r="E2536">
        <v>358</v>
      </c>
      <c r="F2536">
        <v>461</v>
      </c>
      <c r="G2536">
        <v>1</v>
      </c>
      <c r="H2536">
        <v>16123</v>
      </c>
      <c r="I2536">
        <v>3</v>
      </c>
      <c r="J2536">
        <v>37</v>
      </c>
      <c r="K2536">
        <v>432</v>
      </c>
      <c r="L2536">
        <v>423</v>
      </c>
      <c r="M2536">
        <v>26.666666670000001</v>
      </c>
      <c r="N2536">
        <v>0</v>
      </c>
      <c r="O2536">
        <v>0</v>
      </c>
      <c r="P2536" t="s">
        <v>94</v>
      </c>
      <c r="Q2536" t="s">
        <v>122</v>
      </c>
      <c r="R2536">
        <v>10</v>
      </c>
    </row>
    <row r="2537" spans="1:18" x14ac:dyDescent="0.3">
      <c r="A2537">
        <v>156559</v>
      </c>
      <c r="B2537" t="s">
        <v>22</v>
      </c>
      <c r="C2537" t="s">
        <v>14</v>
      </c>
      <c r="D2537">
        <v>2158</v>
      </c>
      <c r="E2537">
        <v>576</v>
      </c>
      <c r="F2537">
        <v>651</v>
      </c>
      <c r="G2537">
        <v>62</v>
      </c>
      <c r="H2537">
        <v>20066</v>
      </c>
      <c r="I2537">
        <v>11</v>
      </c>
      <c r="J2537">
        <v>51</v>
      </c>
      <c r="K2537">
        <v>617</v>
      </c>
      <c r="L2537">
        <v>604</v>
      </c>
      <c r="M2537">
        <v>9.8571428569999995</v>
      </c>
      <c r="N2537">
        <v>1</v>
      </c>
      <c r="O2537">
        <v>51</v>
      </c>
      <c r="P2537" t="s">
        <v>94</v>
      </c>
      <c r="Q2537" t="s">
        <v>122</v>
      </c>
      <c r="R2537">
        <v>12</v>
      </c>
    </row>
    <row r="2538" spans="1:18" x14ac:dyDescent="0.3">
      <c r="A2538">
        <v>64683</v>
      </c>
      <c r="B2538" t="s">
        <v>30</v>
      </c>
      <c r="C2538" t="s">
        <v>17</v>
      </c>
      <c r="D2538">
        <v>477</v>
      </c>
      <c r="E2538">
        <v>328</v>
      </c>
      <c r="F2538">
        <v>446</v>
      </c>
      <c r="G2538">
        <v>0</v>
      </c>
      <c r="H2538">
        <v>15065</v>
      </c>
      <c r="I2538">
        <v>6</v>
      </c>
      <c r="J2538">
        <v>75</v>
      </c>
      <c r="K2538">
        <v>431</v>
      </c>
      <c r="L2538">
        <v>386</v>
      </c>
      <c r="M2538">
        <v>15</v>
      </c>
      <c r="N2538">
        <v>28</v>
      </c>
      <c r="O2538">
        <v>47</v>
      </c>
      <c r="P2538" t="s">
        <v>102</v>
      </c>
      <c r="Q2538" t="s">
        <v>123</v>
      </c>
      <c r="R2538">
        <v>10</v>
      </c>
    </row>
    <row r="2539" spans="1:18" x14ac:dyDescent="0.3">
      <c r="A2539">
        <v>164697</v>
      </c>
      <c r="B2539" t="s">
        <v>22</v>
      </c>
      <c r="C2539" t="s">
        <v>17</v>
      </c>
      <c r="D2539">
        <v>2235</v>
      </c>
      <c r="E2539">
        <v>441</v>
      </c>
      <c r="F2539">
        <v>478</v>
      </c>
      <c r="G2539">
        <v>66</v>
      </c>
      <c r="H2539">
        <v>15262</v>
      </c>
      <c r="I2539">
        <v>14</v>
      </c>
      <c r="J2539">
        <v>55</v>
      </c>
      <c r="K2539">
        <v>459</v>
      </c>
      <c r="L2539">
        <v>449</v>
      </c>
      <c r="M2539">
        <v>5.6</v>
      </c>
      <c r="N2539">
        <v>28</v>
      </c>
      <c r="O2539">
        <v>80</v>
      </c>
      <c r="P2539" t="s">
        <v>91</v>
      </c>
      <c r="Q2539" t="s">
        <v>122</v>
      </c>
      <c r="R2539">
        <v>20</v>
      </c>
    </row>
    <row r="2540" spans="1:18" x14ac:dyDescent="0.3">
      <c r="A2540">
        <v>111918</v>
      </c>
      <c r="B2540" t="s">
        <v>33</v>
      </c>
      <c r="C2540" t="s">
        <v>17</v>
      </c>
      <c r="D2540">
        <v>427</v>
      </c>
      <c r="E2540">
        <v>250</v>
      </c>
      <c r="F2540">
        <v>356</v>
      </c>
      <c r="G2540">
        <v>0</v>
      </c>
      <c r="H2540">
        <v>14425</v>
      </c>
      <c r="I2540">
        <v>0</v>
      </c>
      <c r="J2540">
        <v>77</v>
      </c>
      <c r="K2540">
        <v>286</v>
      </c>
      <c r="L2540">
        <v>296</v>
      </c>
      <c r="M2540">
        <v>7.076923077</v>
      </c>
      <c r="N2540">
        <v>0</v>
      </c>
      <c r="O2540">
        <v>65</v>
      </c>
      <c r="P2540" t="s">
        <v>90</v>
      </c>
      <c r="Q2540" t="s">
        <v>121</v>
      </c>
      <c r="R2540">
        <v>5</v>
      </c>
    </row>
    <row r="2541" spans="1:18" x14ac:dyDescent="0.3">
      <c r="A2541">
        <v>89816</v>
      </c>
      <c r="B2541" t="s">
        <v>16</v>
      </c>
      <c r="C2541" t="s">
        <v>14</v>
      </c>
      <c r="D2541">
        <v>2000</v>
      </c>
      <c r="E2541">
        <v>760</v>
      </c>
      <c r="F2541">
        <v>759</v>
      </c>
      <c r="G2541">
        <v>50</v>
      </c>
      <c r="H2541">
        <v>22531</v>
      </c>
      <c r="I2541">
        <v>2</v>
      </c>
      <c r="J2541">
        <v>72</v>
      </c>
      <c r="K2541">
        <v>773</v>
      </c>
      <c r="L2541">
        <v>727</v>
      </c>
      <c r="M2541">
        <v>35</v>
      </c>
      <c r="N2541">
        <v>0</v>
      </c>
      <c r="O2541">
        <v>50</v>
      </c>
      <c r="P2541" t="s">
        <v>94</v>
      </c>
      <c r="Q2541" t="s">
        <v>122</v>
      </c>
      <c r="R2541">
        <v>25</v>
      </c>
    </row>
    <row r="2542" spans="1:18" x14ac:dyDescent="0.3">
      <c r="A2542">
        <v>161115</v>
      </c>
      <c r="B2542" t="s">
        <v>22</v>
      </c>
      <c r="C2542" t="s">
        <v>31</v>
      </c>
      <c r="D2542">
        <v>728</v>
      </c>
      <c r="E2542">
        <v>180</v>
      </c>
      <c r="F2542">
        <v>286</v>
      </c>
      <c r="G2542">
        <v>0</v>
      </c>
      <c r="H2542">
        <v>11426</v>
      </c>
      <c r="I2542">
        <v>0</v>
      </c>
      <c r="J2542">
        <v>54</v>
      </c>
      <c r="K2542">
        <v>241</v>
      </c>
      <c r="L2542">
        <v>214</v>
      </c>
      <c r="M2542">
        <v>8.625</v>
      </c>
      <c r="N2542">
        <v>2</v>
      </c>
      <c r="O2542">
        <v>0</v>
      </c>
      <c r="P2542" t="s">
        <v>89</v>
      </c>
      <c r="Q2542" t="s">
        <v>120</v>
      </c>
      <c r="R2542">
        <v>10</v>
      </c>
    </row>
    <row r="2543" spans="1:18" x14ac:dyDescent="0.3">
      <c r="A2543">
        <v>165753</v>
      </c>
      <c r="B2543" t="s">
        <v>22</v>
      </c>
      <c r="C2543" t="s">
        <v>14</v>
      </c>
      <c r="D2543">
        <v>1345</v>
      </c>
      <c r="E2543">
        <v>372</v>
      </c>
      <c r="F2543">
        <v>437</v>
      </c>
      <c r="G2543">
        <v>2</v>
      </c>
      <c r="H2543">
        <v>17201</v>
      </c>
      <c r="I2543">
        <v>12</v>
      </c>
      <c r="J2543">
        <v>56</v>
      </c>
      <c r="K2543">
        <v>436</v>
      </c>
      <c r="L2543">
        <v>407</v>
      </c>
      <c r="M2543">
        <v>15</v>
      </c>
      <c r="N2543">
        <v>0</v>
      </c>
      <c r="O2543">
        <v>69</v>
      </c>
      <c r="P2543" t="s">
        <v>91</v>
      </c>
      <c r="Q2543" t="s">
        <v>122</v>
      </c>
      <c r="R2543">
        <v>15</v>
      </c>
    </row>
    <row r="2544" spans="1:18" x14ac:dyDescent="0.3">
      <c r="A2544">
        <v>117411</v>
      </c>
      <c r="B2544" t="s">
        <v>21</v>
      </c>
      <c r="C2544" t="s">
        <v>17</v>
      </c>
      <c r="D2544">
        <v>904</v>
      </c>
      <c r="E2544">
        <v>117</v>
      </c>
      <c r="F2544">
        <v>382</v>
      </c>
      <c r="G2544">
        <v>0</v>
      </c>
      <c r="H2544">
        <v>10892</v>
      </c>
      <c r="I2544">
        <v>24</v>
      </c>
      <c r="J2544">
        <v>46</v>
      </c>
      <c r="K2544">
        <v>374</v>
      </c>
      <c r="L2544">
        <v>185</v>
      </c>
      <c r="M2544">
        <v>13.80555556</v>
      </c>
      <c r="N2544">
        <v>0</v>
      </c>
      <c r="O2544">
        <v>77</v>
      </c>
      <c r="P2544" t="s">
        <v>94</v>
      </c>
      <c r="Q2544" t="s">
        <v>122</v>
      </c>
      <c r="R2544">
        <v>20</v>
      </c>
    </row>
    <row r="2545" spans="1:18" x14ac:dyDescent="0.3">
      <c r="A2545">
        <v>112750</v>
      </c>
      <c r="B2545" t="s">
        <v>32</v>
      </c>
      <c r="C2545" t="s">
        <v>17</v>
      </c>
      <c r="D2545">
        <v>428</v>
      </c>
      <c r="E2545">
        <v>267</v>
      </c>
      <c r="F2545">
        <v>347</v>
      </c>
      <c r="G2545">
        <v>0</v>
      </c>
      <c r="H2545">
        <v>11716</v>
      </c>
      <c r="I2545">
        <v>2</v>
      </c>
      <c r="J2545">
        <v>72</v>
      </c>
      <c r="K2545">
        <v>306</v>
      </c>
      <c r="L2545">
        <v>315</v>
      </c>
      <c r="M2545">
        <v>12.75</v>
      </c>
      <c r="N2545">
        <v>0</v>
      </c>
      <c r="O2545">
        <v>39</v>
      </c>
      <c r="P2545" t="s">
        <v>94</v>
      </c>
      <c r="Q2545" t="s">
        <v>122</v>
      </c>
      <c r="R2545">
        <v>20</v>
      </c>
    </row>
    <row r="2546" spans="1:18" x14ac:dyDescent="0.3">
      <c r="A2546">
        <v>134852</v>
      </c>
      <c r="B2546" t="s">
        <v>39</v>
      </c>
      <c r="C2546" t="s">
        <v>14</v>
      </c>
      <c r="D2546">
        <v>735</v>
      </c>
      <c r="E2546">
        <v>289</v>
      </c>
      <c r="F2546">
        <v>358</v>
      </c>
      <c r="G2546">
        <v>2</v>
      </c>
      <c r="H2546">
        <v>9048</v>
      </c>
      <c r="I2546">
        <v>2</v>
      </c>
      <c r="J2546">
        <v>86</v>
      </c>
      <c r="K2546">
        <v>343</v>
      </c>
      <c r="L2546">
        <v>334</v>
      </c>
      <c r="M2546">
        <v>50</v>
      </c>
      <c r="N2546">
        <v>1</v>
      </c>
      <c r="O2546">
        <v>48</v>
      </c>
      <c r="P2546" t="s">
        <v>92</v>
      </c>
      <c r="Q2546" t="s">
        <v>125</v>
      </c>
      <c r="R2546">
        <v>50</v>
      </c>
    </row>
    <row r="2547" spans="1:18" x14ac:dyDescent="0.3">
      <c r="A2547">
        <v>69506</v>
      </c>
      <c r="B2547" t="s">
        <v>30</v>
      </c>
      <c r="C2547" t="s">
        <v>17</v>
      </c>
      <c r="D2547">
        <v>921</v>
      </c>
      <c r="E2547">
        <v>451</v>
      </c>
      <c r="F2547">
        <v>534</v>
      </c>
      <c r="G2547">
        <v>7</v>
      </c>
      <c r="H2547">
        <v>17564</v>
      </c>
      <c r="I2547">
        <v>2</v>
      </c>
      <c r="J2547">
        <v>86</v>
      </c>
      <c r="K2547">
        <v>466</v>
      </c>
      <c r="L2547">
        <v>512</v>
      </c>
      <c r="M2547">
        <v>13</v>
      </c>
      <c r="N2547">
        <v>0</v>
      </c>
      <c r="O2547">
        <v>77</v>
      </c>
      <c r="P2547" t="s">
        <v>91</v>
      </c>
      <c r="Q2547" t="s">
        <v>122</v>
      </c>
      <c r="R2547">
        <v>15</v>
      </c>
    </row>
    <row r="2548" spans="1:18" x14ac:dyDescent="0.3">
      <c r="A2548">
        <v>94920</v>
      </c>
      <c r="B2548" t="s">
        <v>16</v>
      </c>
      <c r="C2548" t="s">
        <v>17</v>
      </c>
      <c r="D2548">
        <v>1349</v>
      </c>
      <c r="E2548">
        <v>411</v>
      </c>
      <c r="F2548">
        <v>488</v>
      </c>
      <c r="G2548">
        <v>10</v>
      </c>
      <c r="H2548">
        <v>18814</v>
      </c>
      <c r="I2548">
        <v>30</v>
      </c>
      <c r="J2548">
        <v>54</v>
      </c>
      <c r="K2548">
        <v>428</v>
      </c>
      <c r="L2548">
        <v>465</v>
      </c>
      <c r="M2548">
        <v>21.166666670000001</v>
      </c>
      <c r="N2548">
        <v>0</v>
      </c>
      <c r="O2548">
        <v>56</v>
      </c>
      <c r="P2548" t="s">
        <v>96</v>
      </c>
      <c r="Q2548" t="s">
        <v>123</v>
      </c>
      <c r="R2548">
        <v>15</v>
      </c>
    </row>
    <row r="2549" spans="1:18" x14ac:dyDescent="0.3">
      <c r="A2549">
        <v>186699</v>
      </c>
      <c r="B2549" t="s">
        <v>36</v>
      </c>
      <c r="C2549" t="s">
        <v>17</v>
      </c>
      <c r="D2549">
        <v>338</v>
      </c>
      <c r="E2549">
        <v>149</v>
      </c>
      <c r="F2549">
        <v>218</v>
      </c>
      <c r="G2549">
        <v>0</v>
      </c>
      <c r="H2549">
        <v>5317</v>
      </c>
      <c r="I2549">
        <v>0</v>
      </c>
      <c r="J2549">
        <v>62</v>
      </c>
      <c r="K2549">
        <v>145</v>
      </c>
      <c r="L2549">
        <v>214</v>
      </c>
      <c r="M2549">
        <v>9.6875</v>
      </c>
      <c r="N2549">
        <v>2</v>
      </c>
      <c r="O2549">
        <v>0</v>
      </c>
      <c r="P2549" t="s">
        <v>103</v>
      </c>
      <c r="Q2549" t="s">
        <v>123</v>
      </c>
      <c r="R2549">
        <v>20</v>
      </c>
    </row>
    <row r="2550" spans="1:18" x14ac:dyDescent="0.3">
      <c r="A2550">
        <v>99276</v>
      </c>
      <c r="B2550" t="s">
        <v>37</v>
      </c>
      <c r="C2550" t="s">
        <v>17</v>
      </c>
      <c r="D2550">
        <v>2941</v>
      </c>
      <c r="E2550">
        <v>654</v>
      </c>
      <c r="F2550">
        <v>879</v>
      </c>
      <c r="G2550">
        <v>71</v>
      </c>
      <c r="H2550">
        <v>33387</v>
      </c>
      <c r="I2550">
        <v>5</v>
      </c>
      <c r="J2550">
        <v>47</v>
      </c>
      <c r="K2550">
        <v>843</v>
      </c>
      <c r="L2550">
        <v>729</v>
      </c>
      <c r="M2550">
        <v>13.55555556</v>
      </c>
      <c r="N2550">
        <v>2</v>
      </c>
      <c r="O2550">
        <v>39</v>
      </c>
      <c r="P2550" t="s">
        <v>94</v>
      </c>
      <c r="Q2550" t="s">
        <v>122</v>
      </c>
      <c r="R2550">
        <v>15</v>
      </c>
    </row>
    <row r="2551" spans="1:18" x14ac:dyDescent="0.3">
      <c r="A2551">
        <v>84582</v>
      </c>
      <c r="B2551" t="s">
        <v>57</v>
      </c>
      <c r="C2551" t="s">
        <v>17</v>
      </c>
      <c r="D2551">
        <v>973</v>
      </c>
      <c r="E2551">
        <v>468</v>
      </c>
      <c r="F2551">
        <v>542</v>
      </c>
      <c r="G2551">
        <v>0</v>
      </c>
      <c r="H2551">
        <v>17726</v>
      </c>
      <c r="I2551">
        <v>6</v>
      </c>
      <c r="J2551">
        <v>61</v>
      </c>
      <c r="K2551">
        <v>514</v>
      </c>
      <c r="L2551">
        <v>506</v>
      </c>
      <c r="M2551">
        <v>11.4</v>
      </c>
      <c r="N2551">
        <v>2</v>
      </c>
      <c r="O2551">
        <v>62</v>
      </c>
      <c r="P2551" t="s">
        <v>93</v>
      </c>
      <c r="Q2551" t="s">
        <v>120</v>
      </c>
      <c r="R2551">
        <v>25</v>
      </c>
    </row>
    <row r="2552" spans="1:18" x14ac:dyDescent="0.3">
      <c r="A2552">
        <v>132339</v>
      </c>
      <c r="B2552" t="s">
        <v>49</v>
      </c>
      <c r="C2552" t="s">
        <v>14</v>
      </c>
      <c r="D2552">
        <v>779</v>
      </c>
      <c r="E2552">
        <v>260</v>
      </c>
      <c r="F2552">
        <v>328</v>
      </c>
      <c r="G2552">
        <v>3</v>
      </c>
      <c r="H2552">
        <v>16604</v>
      </c>
      <c r="I2552">
        <v>2</v>
      </c>
      <c r="J2552">
        <v>67</v>
      </c>
      <c r="K2552">
        <v>258</v>
      </c>
      <c r="L2552">
        <v>318</v>
      </c>
      <c r="M2552">
        <v>8.8888888890000004</v>
      </c>
      <c r="N2552">
        <v>0</v>
      </c>
      <c r="O2552">
        <v>67</v>
      </c>
      <c r="P2552" t="s">
        <v>92</v>
      </c>
      <c r="Q2552" t="s">
        <v>125</v>
      </c>
      <c r="R2552">
        <v>11</v>
      </c>
    </row>
    <row r="2553" spans="1:18" x14ac:dyDescent="0.3">
      <c r="A2553">
        <v>12011</v>
      </c>
      <c r="B2553" t="s">
        <v>22</v>
      </c>
      <c r="C2553" t="s">
        <v>14</v>
      </c>
      <c r="D2553">
        <v>3514</v>
      </c>
      <c r="E2553">
        <v>691</v>
      </c>
      <c r="F2553">
        <v>795</v>
      </c>
      <c r="G2553">
        <v>98</v>
      </c>
      <c r="H2553">
        <v>28298</v>
      </c>
      <c r="I2553">
        <v>10</v>
      </c>
      <c r="J2553">
        <v>40</v>
      </c>
      <c r="K2553">
        <v>728</v>
      </c>
      <c r="L2553">
        <v>763</v>
      </c>
      <c r="M2553">
        <v>8.3529411769999999</v>
      </c>
      <c r="N2553">
        <v>1</v>
      </c>
      <c r="O2553">
        <v>69</v>
      </c>
      <c r="P2553" t="s">
        <v>98</v>
      </c>
      <c r="Q2553" t="s">
        <v>120</v>
      </c>
      <c r="R2553">
        <v>11</v>
      </c>
    </row>
    <row r="2554" spans="1:18" x14ac:dyDescent="0.3">
      <c r="A2554">
        <v>117673</v>
      </c>
      <c r="B2554" t="s">
        <v>21</v>
      </c>
      <c r="C2554" t="s">
        <v>14</v>
      </c>
      <c r="D2554">
        <v>762</v>
      </c>
      <c r="E2554">
        <v>439</v>
      </c>
      <c r="F2554">
        <v>518</v>
      </c>
      <c r="G2554">
        <v>1</v>
      </c>
      <c r="H2554">
        <v>16107</v>
      </c>
      <c r="I2554">
        <v>4</v>
      </c>
      <c r="J2554">
        <v>67</v>
      </c>
      <c r="K2554">
        <v>475</v>
      </c>
      <c r="L2554">
        <v>481</v>
      </c>
      <c r="M2554">
        <v>9.7272727270000008</v>
      </c>
      <c r="N2554">
        <v>1</v>
      </c>
      <c r="O2554">
        <v>59</v>
      </c>
      <c r="P2554" t="s">
        <v>90</v>
      </c>
      <c r="Q2554" t="s">
        <v>121</v>
      </c>
      <c r="R2554">
        <v>15</v>
      </c>
    </row>
    <row r="2555" spans="1:18" x14ac:dyDescent="0.3">
      <c r="A2555">
        <v>186170</v>
      </c>
      <c r="B2555" t="s">
        <v>21</v>
      </c>
      <c r="C2555" t="s">
        <v>14</v>
      </c>
      <c r="D2555">
        <v>591</v>
      </c>
      <c r="E2555">
        <v>292</v>
      </c>
      <c r="F2555">
        <v>377</v>
      </c>
      <c r="G2555">
        <v>0</v>
      </c>
      <c r="H2555">
        <v>12912</v>
      </c>
      <c r="I2555">
        <v>0</v>
      </c>
      <c r="J2555">
        <v>88</v>
      </c>
      <c r="K2555">
        <v>339</v>
      </c>
      <c r="L2555">
        <v>333</v>
      </c>
      <c r="M2555">
        <v>13.38888889</v>
      </c>
      <c r="N2555">
        <v>1</v>
      </c>
      <c r="O2555">
        <v>79</v>
      </c>
      <c r="P2555" t="s">
        <v>92</v>
      </c>
      <c r="Q2555" t="s">
        <v>125</v>
      </c>
      <c r="R2555">
        <v>17</v>
      </c>
    </row>
    <row r="2556" spans="1:18" x14ac:dyDescent="0.3">
      <c r="A2556">
        <v>150186</v>
      </c>
      <c r="B2556" t="s">
        <v>22</v>
      </c>
      <c r="C2556" t="s">
        <v>17</v>
      </c>
      <c r="D2556">
        <v>2166</v>
      </c>
      <c r="E2556">
        <v>427</v>
      </c>
      <c r="F2556">
        <v>559</v>
      </c>
      <c r="G2556">
        <v>68</v>
      </c>
      <c r="H2556">
        <v>15653</v>
      </c>
      <c r="I2556">
        <v>15</v>
      </c>
      <c r="J2556">
        <v>54</v>
      </c>
      <c r="K2556">
        <v>515</v>
      </c>
      <c r="L2556">
        <v>471</v>
      </c>
      <c r="M2556">
        <v>14.33333333</v>
      </c>
      <c r="N2556">
        <v>28</v>
      </c>
      <c r="O2556">
        <v>0</v>
      </c>
      <c r="P2556" t="s">
        <v>91</v>
      </c>
      <c r="Q2556" t="s">
        <v>122</v>
      </c>
      <c r="R2556">
        <v>10</v>
      </c>
    </row>
    <row r="2557" spans="1:18" x14ac:dyDescent="0.3">
      <c r="A2557">
        <v>3638</v>
      </c>
      <c r="B2557" t="s">
        <v>30</v>
      </c>
      <c r="C2557" t="s">
        <v>17</v>
      </c>
      <c r="D2557">
        <v>951</v>
      </c>
      <c r="E2557">
        <v>411</v>
      </c>
      <c r="F2557">
        <v>623</v>
      </c>
      <c r="G2557">
        <v>1</v>
      </c>
      <c r="H2557">
        <v>20137</v>
      </c>
      <c r="I2557">
        <v>7</v>
      </c>
      <c r="J2557">
        <v>68</v>
      </c>
      <c r="K2557">
        <v>548</v>
      </c>
      <c r="L2557">
        <v>483</v>
      </c>
      <c r="M2557">
        <v>12.2</v>
      </c>
      <c r="N2557">
        <v>0</v>
      </c>
      <c r="O2557">
        <v>0</v>
      </c>
      <c r="P2557" t="s">
        <v>97</v>
      </c>
      <c r="Q2557">
        <v>0</v>
      </c>
      <c r="R2557">
        <v>15</v>
      </c>
    </row>
    <row r="2558" spans="1:18" x14ac:dyDescent="0.3">
      <c r="A2558">
        <v>160633</v>
      </c>
      <c r="B2558" t="s">
        <v>22</v>
      </c>
      <c r="C2558" t="s">
        <v>17</v>
      </c>
      <c r="D2558">
        <v>945</v>
      </c>
      <c r="E2558">
        <v>275</v>
      </c>
      <c r="F2558">
        <v>347</v>
      </c>
      <c r="G2558">
        <v>2</v>
      </c>
      <c r="H2558">
        <v>12089</v>
      </c>
      <c r="I2558">
        <v>4</v>
      </c>
      <c r="J2558">
        <v>65</v>
      </c>
      <c r="K2558">
        <v>324</v>
      </c>
      <c r="L2558">
        <v>317</v>
      </c>
      <c r="M2558">
        <v>13.33333333</v>
      </c>
      <c r="N2558">
        <v>0</v>
      </c>
      <c r="O2558">
        <v>55</v>
      </c>
      <c r="P2558" t="s">
        <v>92</v>
      </c>
      <c r="Q2558" t="s">
        <v>125</v>
      </c>
      <c r="R2558">
        <v>25</v>
      </c>
    </row>
    <row r="2559" spans="1:18" x14ac:dyDescent="0.3">
      <c r="A2559">
        <v>161514</v>
      </c>
      <c r="B2559" t="s">
        <v>22</v>
      </c>
      <c r="C2559" t="s">
        <v>17</v>
      </c>
      <c r="D2559">
        <v>1408</v>
      </c>
      <c r="E2559">
        <v>390</v>
      </c>
      <c r="F2559">
        <v>508</v>
      </c>
      <c r="G2559">
        <v>16</v>
      </c>
      <c r="H2559">
        <v>17886</v>
      </c>
      <c r="I2559">
        <v>13</v>
      </c>
      <c r="J2559">
        <v>59</v>
      </c>
      <c r="K2559">
        <v>469</v>
      </c>
      <c r="L2559">
        <v>432</v>
      </c>
      <c r="M2559">
        <v>3.2857142860000002</v>
      </c>
      <c r="N2559">
        <v>0</v>
      </c>
      <c r="O2559">
        <v>87</v>
      </c>
      <c r="P2559" t="s">
        <v>94</v>
      </c>
      <c r="Q2559" t="s">
        <v>122</v>
      </c>
      <c r="R2559">
        <v>5</v>
      </c>
    </row>
    <row r="2560" spans="1:18" x14ac:dyDescent="0.3">
      <c r="A2560">
        <v>110539</v>
      </c>
      <c r="B2560" t="s">
        <v>50</v>
      </c>
      <c r="C2560" t="s">
        <v>14</v>
      </c>
      <c r="D2560">
        <v>554</v>
      </c>
      <c r="E2560">
        <v>241</v>
      </c>
      <c r="F2560">
        <v>316</v>
      </c>
      <c r="G2560">
        <v>0</v>
      </c>
      <c r="H2560">
        <v>9759</v>
      </c>
      <c r="I2560">
        <v>0</v>
      </c>
      <c r="J2560">
        <v>86</v>
      </c>
      <c r="K2560">
        <v>281</v>
      </c>
      <c r="L2560">
        <v>288</v>
      </c>
      <c r="M2560">
        <v>10.375</v>
      </c>
      <c r="N2560">
        <v>2</v>
      </c>
      <c r="O2560">
        <v>50</v>
      </c>
      <c r="P2560" t="s">
        <v>92</v>
      </c>
      <c r="Q2560" t="s">
        <v>125</v>
      </c>
      <c r="R2560">
        <v>20</v>
      </c>
    </row>
    <row r="2561" spans="1:18" x14ac:dyDescent="0.3">
      <c r="A2561">
        <v>77379</v>
      </c>
      <c r="B2561" t="s">
        <v>36</v>
      </c>
      <c r="C2561" t="s">
        <v>97</v>
      </c>
      <c r="D2561">
        <v>789</v>
      </c>
      <c r="E2561">
        <v>415</v>
      </c>
      <c r="F2561">
        <v>472</v>
      </c>
      <c r="G2561">
        <v>0</v>
      </c>
      <c r="H2561">
        <v>16332</v>
      </c>
      <c r="I2561">
        <v>0</v>
      </c>
      <c r="J2561">
        <v>88</v>
      </c>
      <c r="K2561">
        <v>427</v>
      </c>
      <c r="L2561">
        <v>465</v>
      </c>
      <c r="M2561">
        <v>17.5</v>
      </c>
      <c r="N2561">
        <v>0</v>
      </c>
      <c r="O2561">
        <v>0</v>
      </c>
      <c r="P2561" t="s">
        <v>90</v>
      </c>
      <c r="Q2561" t="s">
        <v>121</v>
      </c>
      <c r="R2561">
        <v>20</v>
      </c>
    </row>
    <row r="2562" spans="1:18" x14ac:dyDescent="0.3">
      <c r="A2562">
        <v>176881</v>
      </c>
      <c r="B2562" t="s">
        <v>51</v>
      </c>
      <c r="C2562" t="s">
        <v>17</v>
      </c>
      <c r="D2562">
        <v>415</v>
      </c>
      <c r="E2562">
        <v>205</v>
      </c>
      <c r="F2562">
        <v>251</v>
      </c>
      <c r="G2562">
        <v>0</v>
      </c>
      <c r="H2562">
        <v>8605</v>
      </c>
      <c r="I2562">
        <v>2</v>
      </c>
      <c r="J2562">
        <v>49</v>
      </c>
      <c r="K2562">
        <v>221</v>
      </c>
      <c r="L2562">
        <v>239</v>
      </c>
      <c r="M2562">
        <v>5.4285714289999998</v>
      </c>
      <c r="N2562">
        <v>2</v>
      </c>
      <c r="O2562">
        <v>67</v>
      </c>
      <c r="P2562" t="s">
        <v>90</v>
      </c>
      <c r="Q2562" t="s">
        <v>121</v>
      </c>
      <c r="R2562">
        <v>5</v>
      </c>
    </row>
    <row r="2563" spans="1:18" x14ac:dyDescent="0.3">
      <c r="A2563">
        <v>115833</v>
      </c>
      <c r="B2563" t="s">
        <v>21</v>
      </c>
      <c r="C2563" t="s">
        <v>14</v>
      </c>
      <c r="D2563">
        <v>818</v>
      </c>
      <c r="E2563">
        <v>385</v>
      </c>
      <c r="F2563">
        <v>485</v>
      </c>
      <c r="G2563">
        <v>0</v>
      </c>
      <c r="H2563">
        <v>18461</v>
      </c>
      <c r="I2563">
        <v>3</v>
      </c>
      <c r="J2563">
        <v>60</v>
      </c>
      <c r="K2563">
        <v>453</v>
      </c>
      <c r="L2563">
        <v>451</v>
      </c>
      <c r="M2563">
        <v>4.692307692</v>
      </c>
      <c r="N2563">
        <v>1</v>
      </c>
      <c r="O2563">
        <v>66</v>
      </c>
      <c r="P2563" t="s">
        <v>104</v>
      </c>
      <c r="Q2563" t="s">
        <v>123</v>
      </c>
      <c r="R2563">
        <v>5</v>
      </c>
    </row>
    <row r="2564" spans="1:18" x14ac:dyDescent="0.3">
      <c r="A2564">
        <v>65421</v>
      </c>
      <c r="B2564" t="s">
        <v>30</v>
      </c>
      <c r="C2564" t="s">
        <v>17</v>
      </c>
      <c r="D2564">
        <v>727</v>
      </c>
      <c r="E2564">
        <v>418</v>
      </c>
      <c r="F2564">
        <v>481</v>
      </c>
      <c r="G2564">
        <v>0</v>
      </c>
      <c r="H2564">
        <v>15227</v>
      </c>
      <c r="I2564">
        <v>4</v>
      </c>
      <c r="J2564">
        <v>85</v>
      </c>
      <c r="K2564">
        <v>466</v>
      </c>
      <c r="L2564">
        <v>425</v>
      </c>
      <c r="M2564">
        <v>14.2</v>
      </c>
      <c r="N2564">
        <v>2</v>
      </c>
      <c r="O2564">
        <v>34</v>
      </c>
      <c r="P2564" t="s">
        <v>91</v>
      </c>
      <c r="Q2564" t="s">
        <v>122</v>
      </c>
      <c r="R2564">
        <v>15</v>
      </c>
    </row>
    <row r="2565" spans="1:18" x14ac:dyDescent="0.3">
      <c r="A2565">
        <v>132157</v>
      </c>
      <c r="B2565" t="s">
        <v>49</v>
      </c>
      <c r="C2565" t="s">
        <v>17</v>
      </c>
      <c r="D2565">
        <v>1070</v>
      </c>
      <c r="E2565">
        <v>271</v>
      </c>
      <c r="F2565">
        <v>394</v>
      </c>
      <c r="G2565">
        <v>2</v>
      </c>
      <c r="H2565">
        <v>13186</v>
      </c>
      <c r="I2565">
        <v>3</v>
      </c>
      <c r="J2565">
        <v>36</v>
      </c>
      <c r="K2565">
        <v>388</v>
      </c>
      <c r="L2565">
        <v>330</v>
      </c>
      <c r="M2565">
        <v>13.57142857</v>
      </c>
      <c r="N2565">
        <v>0</v>
      </c>
      <c r="O2565">
        <v>55</v>
      </c>
      <c r="P2565" t="s">
        <v>90</v>
      </c>
      <c r="Q2565" t="s">
        <v>121</v>
      </c>
      <c r="R2565">
        <v>25</v>
      </c>
    </row>
    <row r="2566" spans="1:18" x14ac:dyDescent="0.3">
      <c r="A2566">
        <v>36576</v>
      </c>
      <c r="B2566" t="s">
        <v>13</v>
      </c>
      <c r="C2566" t="s">
        <v>97</v>
      </c>
      <c r="D2566">
        <v>1342</v>
      </c>
      <c r="E2566">
        <v>472</v>
      </c>
      <c r="F2566">
        <v>607</v>
      </c>
      <c r="G2566">
        <v>7</v>
      </c>
      <c r="H2566">
        <v>23348</v>
      </c>
      <c r="I2566">
        <v>28</v>
      </c>
      <c r="J2566">
        <v>30</v>
      </c>
      <c r="K2566">
        <v>543</v>
      </c>
      <c r="L2566">
        <v>551</v>
      </c>
      <c r="M2566">
        <v>4.5208333329999997</v>
      </c>
      <c r="N2566">
        <v>0</v>
      </c>
      <c r="O2566">
        <v>0</v>
      </c>
      <c r="P2566" t="s">
        <v>94</v>
      </c>
      <c r="Q2566" t="s">
        <v>122</v>
      </c>
      <c r="R2566">
        <v>5</v>
      </c>
    </row>
    <row r="2567" spans="1:18" x14ac:dyDescent="0.3">
      <c r="A2567">
        <v>157739</v>
      </c>
      <c r="B2567" t="s">
        <v>22</v>
      </c>
      <c r="C2567" t="s">
        <v>14</v>
      </c>
      <c r="D2567">
        <v>2278</v>
      </c>
      <c r="E2567">
        <v>370</v>
      </c>
      <c r="F2567">
        <v>508</v>
      </c>
      <c r="G2567">
        <v>66</v>
      </c>
      <c r="H2567">
        <v>18777</v>
      </c>
      <c r="I2567">
        <v>15</v>
      </c>
      <c r="J2567">
        <v>49</v>
      </c>
      <c r="K2567">
        <v>424</v>
      </c>
      <c r="L2567">
        <v>462</v>
      </c>
      <c r="M2567">
        <v>9.625</v>
      </c>
      <c r="N2567">
        <v>1</v>
      </c>
      <c r="O2567">
        <v>70</v>
      </c>
      <c r="P2567" t="s">
        <v>94</v>
      </c>
      <c r="Q2567" t="s">
        <v>122</v>
      </c>
      <c r="R2567">
        <v>14</v>
      </c>
    </row>
    <row r="2568" spans="1:18" x14ac:dyDescent="0.3">
      <c r="A2568">
        <v>157660</v>
      </c>
      <c r="B2568" t="s">
        <v>22</v>
      </c>
      <c r="C2568" t="s">
        <v>17</v>
      </c>
      <c r="D2568">
        <v>5811</v>
      </c>
      <c r="E2568">
        <v>1040</v>
      </c>
      <c r="F2568">
        <v>1078</v>
      </c>
      <c r="G2568">
        <v>99</v>
      </c>
      <c r="H2568">
        <v>61440</v>
      </c>
      <c r="I2568">
        <v>7</v>
      </c>
      <c r="J2568">
        <v>47</v>
      </c>
      <c r="K2568">
        <v>1179</v>
      </c>
      <c r="L2568">
        <v>966</v>
      </c>
      <c r="M2568">
        <v>16.5</v>
      </c>
      <c r="N2568">
        <v>0</v>
      </c>
      <c r="O2568">
        <v>65</v>
      </c>
      <c r="P2568" t="s">
        <v>93</v>
      </c>
      <c r="Q2568" t="s">
        <v>120</v>
      </c>
      <c r="R2568">
        <v>20</v>
      </c>
    </row>
    <row r="2569" spans="1:18" x14ac:dyDescent="0.3">
      <c r="A2569">
        <v>34681</v>
      </c>
      <c r="B2569" t="s">
        <v>13</v>
      </c>
      <c r="C2569" t="s">
        <v>17</v>
      </c>
      <c r="D2569">
        <v>1145</v>
      </c>
      <c r="E2569">
        <v>498</v>
      </c>
      <c r="F2569">
        <v>561</v>
      </c>
      <c r="G2569">
        <v>14</v>
      </c>
      <c r="H2569">
        <v>21059</v>
      </c>
      <c r="I2569">
        <v>9</v>
      </c>
      <c r="J2569">
        <v>27</v>
      </c>
      <c r="K2569">
        <v>516</v>
      </c>
      <c r="L2569">
        <v>536</v>
      </c>
      <c r="M2569">
        <v>12.222222220000001</v>
      </c>
      <c r="N2569">
        <v>0</v>
      </c>
      <c r="O2569">
        <v>36</v>
      </c>
      <c r="P2569" t="s">
        <v>94</v>
      </c>
      <c r="Q2569" t="s">
        <v>122</v>
      </c>
      <c r="R2569">
        <v>21</v>
      </c>
    </row>
    <row r="2570" spans="1:18" x14ac:dyDescent="0.3">
      <c r="A2570">
        <v>72139</v>
      </c>
      <c r="B2570" t="s">
        <v>30</v>
      </c>
      <c r="C2570" t="s">
        <v>17</v>
      </c>
      <c r="D2570">
        <v>486</v>
      </c>
      <c r="E2570">
        <v>293</v>
      </c>
      <c r="F2570">
        <v>343</v>
      </c>
      <c r="G2570">
        <v>0</v>
      </c>
      <c r="H2570">
        <v>10516</v>
      </c>
      <c r="I2570">
        <v>1</v>
      </c>
      <c r="J2570">
        <v>89</v>
      </c>
      <c r="K2570">
        <v>309</v>
      </c>
      <c r="L2570">
        <v>324</v>
      </c>
      <c r="M2570">
        <v>8.2941176470000002</v>
      </c>
      <c r="N2570">
        <v>0</v>
      </c>
      <c r="O2570">
        <v>59</v>
      </c>
      <c r="P2570" t="s">
        <v>92</v>
      </c>
      <c r="Q2570" t="s">
        <v>125</v>
      </c>
      <c r="R2570">
        <v>10</v>
      </c>
    </row>
    <row r="2571" spans="1:18" x14ac:dyDescent="0.3">
      <c r="A2571">
        <v>47525</v>
      </c>
      <c r="B2571" t="s">
        <v>44</v>
      </c>
      <c r="C2571" t="s">
        <v>14</v>
      </c>
      <c r="D2571">
        <v>349</v>
      </c>
      <c r="E2571">
        <v>161</v>
      </c>
      <c r="F2571">
        <v>231</v>
      </c>
      <c r="G2571">
        <v>0</v>
      </c>
      <c r="H2571">
        <v>6934</v>
      </c>
      <c r="I2571">
        <v>0</v>
      </c>
      <c r="J2571">
        <v>95</v>
      </c>
      <c r="K2571">
        <v>192</v>
      </c>
      <c r="L2571">
        <v>195</v>
      </c>
      <c r="M2571">
        <v>14</v>
      </c>
      <c r="N2571">
        <v>1</v>
      </c>
      <c r="O2571">
        <v>61</v>
      </c>
      <c r="P2571" t="s">
        <v>98</v>
      </c>
      <c r="Q2571" t="s">
        <v>120</v>
      </c>
      <c r="R2571">
        <v>20</v>
      </c>
    </row>
    <row r="2572" spans="1:18" x14ac:dyDescent="0.3">
      <c r="A2572">
        <v>51467</v>
      </c>
      <c r="B2572" t="s">
        <v>124</v>
      </c>
      <c r="C2572" t="s">
        <v>17</v>
      </c>
      <c r="D2572">
        <v>359</v>
      </c>
      <c r="E2572">
        <v>162</v>
      </c>
      <c r="F2572">
        <v>236</v>
      </c>
      <c r="G2572">
        <v>2</v>
      </c>
      <c r="H2572">
        <v>8321</v>
      </c>
      <c r="I2572">
        <v>1</v>
      </c>
      <c r="J2572">
        <v>61</v>
      </c>
      <c r="K2572">
        <v>189</v>
      </c>
      <c r="L2572">
        <v>211</v>
      </c>
      <c r="M2572">
        <v>8.6</v>
      </c>
      <c r="N2572">
        <v>0</v>
      </c>
      <c r="O2572">
        <v>0</v>
      </c>
      <c r="P2572" t="s">
        <v>98</v>
      </c>
      <c r="Q2572" t="s">
        <v>120</v>
      </c>
      <c r="R2572">
        <v>11</v>
      </c>
    </row>
    <row r="2573" spans="1:18" x14ac:dyDescent="0.3">
      <c r="A2573">
        <v>34800</v>
      </c>
      <c r="B2573" t="s">
        <v>13</v>
      </c>
      <c r="C2573" t="s">
        <v>17</v>
      </c>
      <c r="D2573">
        <v>756</v>
      </c>
      <c r="E2573">
        <v>305</v>
      </c>
      <c r="F2573">
        <v>354</v>
      </c>
      <c r="G2573">
        <v>0</v>
      </c>
      <c r="H2573">
        <v>12909</v>
      </c>
      <c r="I2573">
        <v>7</v>
      </c>
      <c r="J2573">
        <v>12</v>
      </c>
      <c r="K2573">
        <v>321</v>
      </c>
      <c r="L2573">
        <v>333</v>
      </c>
      <c r="M2573">
        <v>13.46153846</v>
      </c>
      <c r="N2573">
        <v>28</v>
      </c>
      <c r="O2573">
        <v>69</v>
      </c>
      <c r="P2573" t="s">
        <v>89</v>
      </c>
      <c r="Q2573" t="s">
        <v>120</v>
      </c>
      <c r="R2573">
        <v>10</v>
      </c>
    </row>
    <row r="2574" spans="1:18" x14ac:dyDescent="0.3">
      <c r="A2574">
        <v>186809</v>
      </c>
      <c r="B2574" t="s">
        <v>22</v>
      </c>
      <c r="C2574" t="s">
        <v>17</v>
      </c>
      <c r="D2574">
        <v>2443</v>
      </c>
      <c r="E2574">
        <v>423</v>
      </c>
      <c r="F2574">
        <v>580</v>
      </c>
      <c r="G2574">
        <v>72</v>
      </c>
      <c r="H2574">
        <v>21089</v>
      </c>
      <c r="I2574">
        <v>5</v>
      </c>
      <c r="J2574">
        <v>51</v>
      </c>
      <c r="K2574">
        <v>502</v>
      </c>
      <c r="L2574">
        <v>506</v>
      </c>
      <c r="M2574">
        <v>12.5</v>
      </c>
      <c r="N2574">
        <v>2</v>
      </c>
      <c r="O2574">
        <v>65</v>
      </c>
      <c r="P2574" t="s">
        <v>94</v>
      </c>
      <c r="Q2574" t="s">
        <v>122</v>
      </c>
      <c r="R2574">
        <v>15</v>
      </c>
    </row>
    <row r="2575" spans="1:18" x14ac:dyDescent="0.3">
      <c r="A2575">
        <v>3118</v>
      </c>
      <c r="B2575" t="s">
        <v>55</v>
      </c>
      <c r="C2575" t="s">
        <v>17</v>
      </c>
      <c r="D2575">
        <v>871</v>
      </c>
      <c r="E2575">
        <v>383</v>
      </c>
      <c r="F2575">
        <v>386</v>
      </c>
      <c r="G2575">
        <v>0</v>
      </c>
      <c r="H2575">
        <v>15366</v>
      </c>
      <c r="I2575">
        <v>5</v>
      </c>
      <c r="J2575">
        <v>37</v>
      </c>
      <c r="K2575">
        <v>403</v>
      </c>
      <c r="L2575">
        <v>380</v>
      </c>
      <c r="M2575">
        <v>13.66666667</v>
      </c>
      <c r="N2575">
        <v>28</v>
      </c>
      <c r="O2575">
        <v>35</v>
      </c>
      <c r="P2575" t="s">
        <v>94</v>
      </c>
      <c r="Q2575" t="s">
        <v>122</v>
      </c>
      <c r="R2575">
        <v>10</v>
      </c>
    </row>
    <row r="2576" spans="1:18" x14ac:dyDescent="0.3">
      <c r="A2576">
        <v>120972</v>
      </c>
      <c r="B2576" t="s">
        <v>21</v>
      </c>
      <c r="C2576" t="s">
        <v>17</v>
      </c>
      <c r="D2576">
        <v>280</v>
      </c>
      <c r="E2576">
        <v>164</v>
      </c>
      <c r="F2576">
        <v>233</v>
      </c>
      <c r="G2576">
        <v>0</v>
      </c>
      <c r="H2576">
        <v>4967</v>
      </c>
      <c r="I2576">
        <v>43</v>
      </c>
      <c r="J2576">
        <v>49</v>
      </c>
      <c r="K2576">
        <v>213</v>
      </c>
      <c r="L2576">
        <v>208</v>
      </c>
      <c r="M2576">
        <v>8.7311538459999998</v>
      </c>
      <c r="N2576">
        <v>0</v>
      </c>
      <c r="O2576">
        <v>71</v>
      </c>
      <c r="P2576" t="s">
        <v>103</v>
      </c>
      <c r="Q2576" t="s">
        <v>123</v>
      </c>
      <c r="R2576">
        <v>7</v>
      </c>
    </row>
    <row r="2577" spans="1:18" x14ac:dyDescent="0.3">
      <c r="A2577">
        <v>53853</v>
      </c>
      <c r="B2577" t="s">
        <v>124</v>
      </c>
      <c r="C2577" t="s">
        <v>17</v>
      </c>
      <c r="D2577">
        <v>186</v>
      </c>
      <c r="E2577">
        <v>77</v>
      </c>
      <c r="F2577">
        <v>130</v>
      </c>
      <c r="G2577">
        <v>0</v>
      </c>
      <c r="H2577">
        <v>4365</v>
      </c>
      <c r="I2577">
        <v>1</v>
      </c>
      <c r="J2577">
        <v>78</v>
      </c>
      <c r="K2577">
        <v>91</v>
      </c>
      <c r="L2577">
        <v>119</v>
      </c>
      <c r="M2577">
        <v>6.25</v>
      </c>
      <c r="N2577">
        <v>0</v>
      </c>
      <c r="O2577">
        <v>0</v>
      </c>
      <c r="P2577" t="s">
        <v>105</v>
      </c>
      <c r="Q2577" t="s">
        <v>121</v>
      </c>
      <c r="R2577">
        <v>8</v>
      </c>
    </row>
    <row r="2578" spans="1:18" x14ac:dyDescent="0.3">
      <c r="A2578">
        <v>2320</v>
      </c>
      <c r="B2578" t="s">
        <v>28</v>
      </c>
      <c r="C2578" t="s">
        <v>17</v>
      </c>
      <c r="D2578">
        <v>634</v>
      </c>
      <c r="E2578">
        <v>336</v>
      </c>
      <c r="F2578">
        <v>421</v>
      </c>
      <c r="G2578">
        <v>0</v>
      </c>
      <c r="H2578">
        <v>14507</v>
      </c>
      <c r="I2578">
        <v>0</v>
      </c>
      <c r="J2578">
        <v>68</v>
      </c>
      <c r="K2578">
        <v>403</v>
      </c>
      <c r="L2578">
        <v>332</v>
      </c>
      <c r="M2578">
        <v>3.8387096770000002</v>
      </c>
      <c r="N2578">
        <v>0</v>
      </c>
      <c r="O2578">
        <v>16</v>
      </c>
      <c r="P2578" t="s">
        <v>91</v>
      </c>
      <c r="Q2578" t="s">
        <v>122</v>
      </c>
      <c r="R2578">
        <v>6</v>
      </c>
    </row>
    <row r="2579" spans="1:18" x14ac:dyDescent="0.3">
      <c r="A2579">
        <v>154799</v>
      </c>
      <c r="B2579" t="s">
        <v>22</v>
      </c>
      <c r="C2579" t="s">
        <v>14</v>
      </c>
      <c r="D2579">
        <v>1314</v>
      </c>
      <c r="E2579">
        <v>363</v>
      </c>
      <c r="F2579">
        <v>398</v>
      </c>
      <c r="G2579">
        <v>12</v>
      </c>
      <c r="H2579">
        <v>12406</v>
      </c>
      <c r="I2579">
        <v>6</v>
      </c>
      <c r="J2579">
        <v>60</v>
      </c>
      <c r="K2579">
        <v>379</v>
      </c>
      <c r="L2579">
        <v>376</v>
      </c>
      <c r="M2579">
        <v>17.5</v>
      </c>
      <c r="N2579">
        <v>1</v>
      </c>
      <c r="O2579">
        <v>0</v>
      </c>
      <c r="P2579" t="s">
        <v>92</v>
      </c>
      <c r="Q2579" t="s">
        <v>125</v>
      </c>
      <c r="R2579">
        <v>50</v>
      </c>
    </row>
    <row r="2580" spans="1:18" x14ac:dyDescent="0.3">
      <c r="A2580">
        <v>102521</v>
      </c>
      <c r="B2580" t="s">
        <v>37</v>
      </c>
      <c r="C2580" t="s">
        <v>14</v>
      </c>
      <c r="D2580">
        <v>695</v>
      </c>
      <c r="E2580">
        <v>350</v>
      </c>
      <c r="F2580">
        <v>439</v>
      </c>
      <c r="G2580">
        <v>4</v>
      </c>
      <c r="H2580">
        <v>12831</v>
      </c>
      <c r="I2580">
        <v>0</v>
      </c>
      <c r="J2580">
        <v>61</v>
      </c>
      <c r="K2580">
        <v>482</v>
      </c>
      <c r="L2580">
        <v>395</v>
      </c>
      <c r="M2580">
        <v>12.5</v>
      </c>
      <c r="N2580">
        <v>1</v>
      </c>
      <c r="O2580">
        <v>53</v>
      </c>
      <c r="P2580" t="s">
        <v>92</v>
      </c>
      <c r="Q2580" t="s">
        <v>125</v>
      </c>
      <c r="R2580">
        <v>5</v>
      </c>
    </row>
    <row r="2581" spans="1:18" x14ac:dyDescent="0.3">
      <c r="A2581">
        <v>30029</v>
      </c>
      <c r="B2581" t="s">
        <v>40</v>
      </c>
      <c r="C2581" t="s">
        <v>17</v>
      </c>
      <c r="D2581">
        <v>646</v>
      </c>
      <c r="E2581">
        <v>279</v>
      </c>
      <c r="F2581">
        <v>452</v>
      </c>
      <c r="G2581">
        <v>2</v>
      </c>
      <c r="H2581">
        <v>18434</v>
      </c>
      <c r="I2581">
        <v>0</v>
      </c>
      <c r="J2581">
        <v>83</v>
      </c>
      <c r="K2581">
        <v>359</v>
      </c>
      <c r="L2581">
        <v>371</v>
      </c>
      <c r="M2581">
        <v>7.7037037039999996</v>
      </c>
      <c r="N2581">
        <v>0</v>
      </c>
      <c r="O2581">
        <v>67</v>
      </c>
      <c r="P2581" t="s">
        <v>95</v>
      </c>
      <c r="Q2581" t="s">
        <v>121</v>
      </c>
      <c r="R2581">
        <v>14</v>
      </c>
    </row>
    <row r="2582" spans="1:18" x14ac:dyDescent="0.3">
      <c r="A2582">
        <v>148883</v>
      </c>
      <c r="B2582" t="s">
        <v>22</v>
      </c>
      <c r="C2582" t="s">
        <v>14</v>
      </c>
      <c r="D2582">
        <v>2252</v>
      </c>
      <c r="E2582">
        <v>595</v>
      </c>
      <c r="F2582">
        <v>658</v>
      </c>
      <c r="G2582">
        <v>68</v>
      </c>
      <c r="H2582">
        <v>20460</v>
      </c>
      <c r="I2582">
        <v>7</v>
      </c>
      <c r="J2582">
        <v>57</v>
      </c>
      <c r="K2582">
        <v>608</v>
      </c>
      <c r="L2582">
        <v>645</v>
      </c>
      <c r="M2582">
        <v>15</v>
      </c>
      <c r="N2582">
        <v>1</v>
      </c>
      <c r="O2582">
        <v>50</v>
      </c>
      <c r="P2582" t="s">
        <v>95</v>
      </c>
      <c r="Q2582" t="s">
        <v>121</v>
      </c>
      <c r="R2582">
        <v>21</v>
      </c>
    </row>
    <row r="2583" spans="1:18" x14ac:dyDescent="0.3">
      <c r="A2583">
        <v>177837</v>
      </c>
      <c r="B2583" t="s">
        <v>51</v>
      </c>
      <c r="C2583" t="s">
        <v>14</v>
      </c>
      <c r="D2583">
        <v>597</v>
      </c>
      <c r="E2583">
        <v>214</v>
      </c>
      <c r="F2583">
        <v>280</v>
      </c>
      <c r="G2583">
        <v>8</v>
      </c>
      <c r="H2583">
        <v>10247</v>
      </c>
      <c r="I2583">
        <v>1</v>
      </c>
      <c r="J2583">
        <v>41</v>
      </c>
      <c r="K2583">
        <v>239</v>
      </c>
      <c r="L2583">
        <v>252</v>
      </c>
      <c r="M2583">
        <v>57.5</v>
      </c>
      <c r="N2583">
        <v>0</v>
      </c>
      <c r="O2583">
        <v>0</v>
      </c>
      <c r="P2583" t="s">
        <v>97</v>
      </c>
      <c r="Q2583">
        <v>0</v>
      </c>
      <c r="R2583">
        <v>100</v>
      </c>
    </row>
    <row r="2584" spans="1:18" x14ac:dyDescent="0.3">
      <c r="A2584">
        <v>140377</v>
      </c>
      <c r="B2584" t="s">
        <v>55</v>
      </c>
      <c r="C2584" t="s">
        <v>17</v>
      </c>
      <c r="D2584">
        <v>657</v>
      </c>
      <c r="E2584">
        <v>264</v>
      </c>
      <c r="F2584">
        <v>332</v>
      </c>
      <c r="G2584">
        <v>1</v>
      </c>
      <c r="H2584">
        <v>11148</v>
      </c>
      <c r="I2584">
        <v>2</v>
      </c>
      <c r="J2584">
        <v>53</v>
      </c>
      <c r="K2584">
        <v>290</v>
      </c>
      <c r="L2584">
        <v>308</v>
      </c>
      <c r="M2584">
        <v>10.61538462</v>
      </c>
      <c r="N2584">
        <v>0</v>
      </c>
      <c r="O2584">
        <v>59</v>
      </c>
      <c r="P2584" t="s">
        <v>90</v>
      </c>
      <c r="Q2584" t="s">
        <v>121</v>
      </c>
      <c r="R2584">
        <v>15</v>
      </c>
    </row>
    <row r="2585" spans="1:18" x14ac:dyDescent="0.3">
      <c r="A2585">
        <v>139363</v>
      </c>
      <c r="B2585" t="s">
        <v>55</v>
      </c>
      <c r="C2585" t="s">
        <v>14</v>
      </c>
      <c r="D2585">
        <v>782</v>
      </c>
      <c r="E2585">
        <v>222</v>
      </c>
      <c r="F2585">
        <v>453</v>
      </c>
      <c r="G2585">
        <v>1</v>
      </c>
      <c r="H2585">
        <v>20867</v>
      </c>
      <c r="I2585">
        <v>11</v>
      </c>
      <c r="J2585">
        <v>30</v>
      </c>
      <c r="K2585">
        <v>294</v>
      </c>
      <c r="L2585">
        <v>307</v>
      </c>
      <c r="M2585">
        <v>13</v>
      </c>
      <c r="N2585">
        <v>0</v>
      </c>
      <c r="O2585">
        <v>42</v>
      </c>
      <c r="P2585" t="s">
        <v>93</v>
      </c>
      <c r="Q2585" t="s">
        <v>120</v>
      </c>
      <c r="R2585">
        <v>12</v>
      </c>
    </row>
    <row r="2586" spans="1:18" x14ac:dyDescent="0.3">
      <c r="A2586">
        <v>148131</v>
      </c>
      <c r="B2586" t="s">
        <v>22</v>
      </c>
      <c r="C2586" t="s">
        <v>17</v>
      </c>
      <c r="D2586">
        <v>3992</v>
      </c>
      <c r="E2586">
        <v>801</v>
      </c>
      <c r="F2586">
        <v>858</v>
      </c>
      <c r="G2586">
        <v>96</v>
      </c>
      <c r="H2586">
        <v>29156</v>
      </c>
      <c r="I2586">
        <v>15</v>
      </c>
      <c r="J2586">
        <v>46</v>
      </c>
      <c r="K2586">
        <v>821</v>
      </c>
      <c r="L2586">
        <v>839</v>
      </c>
      <c r="M2586">
        <v>10</v>
      </c>
      <c r="N2586">
        <v>0</v>
      </c>
      <c r="O2586">
        <v>41</v>
      </c>
      <c r="P2586" t="s">
        <v>93</v>
      </c>
      <c r="Q2586" t="s">
        <v>120</v>
      </c>
      <c r="R2586">
        <v>20</v>
      </c>
    </row>
    <row r="2587" spans="1:18" x14ac:dyDescent="0.3">
      <c r="A2587">
        <v>175902</v>
      </c>
      <c r="B2587" t="s">
        <v>51</v>
      </c>
      <c r="C2587" t="s">
        <v>17</v>
      </c>
      <c r="D2587">
        <v>807</v>
      </c>
      <c r="E2587">
        <v>351</v>
      </c>
      <c r="F2587">
        <v>420</v>
      </c>
      <c r="G2587">
        <v>0</v>
      </c>
      <c r="H2587">
        <v>16532</v>
      </c>
      <c r="I2587">
        <v>7</v>
      </c>
      <c r="J2587">
        <v>51</v>
      </c>
      <c r="K2587">
        <v>388</v>
      </c>
      <c r="L2587">
        <v>377</v>
      </c>
      <c r="M2587">
        <v>9.0714285710000002</v>
      </c>
      <c r="N2587">
        <v>2</v>
      </c>
      <c r="O2587">
        <v>0</v>
      </c>
      <c r="P2587" t="s">
        <v>89</v>
      </c>
      <c r="Q2587" t="s">
        <v>120</v>
      </c>
      <c r="R2587">
        <v>15</v>
      </c>
    </row>
    <row r="2588" spans="1:18" x14ac:dyDescent="0.3">
      <c r="A2588">
        <v>148030</v>
      </c>
      <c r="B2588" t="s">
        <v>22</v>
      </c>
      <c r="C2588" t="s">
        <v>17</v>
      </c>
      <c r="D2588">
        <v>1875</v>
      </c>
      <c r="E2588">
        <v>226</v>
      </c>
      <c r="F2588">
        <v>622</v>
      </c>
      <c r="G2588">
        <v>33</v>
      </c>
      <c r="H2588">
        <v>23383</v>
      </c>
      <c r="I2588">
        <v>30</v>
      </c>
      <c r="J2588">
        <v>22</v>
      </c>
      <c r="K2588">
        <v>575</v>
      </c>
      <c r="L2588">
        <v>343</v>
      </c>
      <c r="M2588">
        <v>6.0833333329999997</v>
      </c>
      <c r="N2588">
        <v>3</v>
      </c>
      <c r="O2588">
        <v>0</v>
      </c>
      <c r="P2588" t="s">
        <v>104</v>
      </c>
      <c r="Q2588" t="s">
        <v>123</v>
      </c>
      <c r="R2588">
        <v>10</v>
      </c>
    </row>
    <row r="2589" spans="1:18" x14ac:dyDescent="0.3">
      <c r="A2589">
        <v>54003</v>
      </c>
      <c r="B2589" t="s">
        <v>124</v>
      </c>
      <c r="C2589" t="s">
        <v>31</v>
      </c>
      <c r="D2589">
        <v>486</v>
      </c>
      <c r="E2589">
        <v>247</v>
      </c>
      <c r="F2589">
        <v>393</v>
      </c>
      <c r="G2589">
        <v>2</v>
      </c>
      <c r="H2589">
        <v>15388</v>
      </c>
      <c r="I2589">
        <v>0</v>
      </c>
      <c r="J2589">
        <v>84</v>
      </c>
      <c r="K2589">
        <v>273</v>
      </c>
      <c r="L2589">
        <v>346</v>
      </c>
      <c r="M2589">
        <v>13.66666667</v>
      </c>
      <c r="N2589">
        <v>0</v>
      </c>
      <c r="O2589">
        <v>62</v>
      </c>
      <c r="P2589" t="s">
        <v>90</v>
      </c>
      <c r="Q2589" t="s">
        <v>121</v>
      </c>
      <c r="R2589">
        <v>15</v>
      </c>
    </row>
    <row r="2590" spans="1:18" x14ac:dyDescent="0.3">
      <c r="A2590">
        <v>163412</v>
      </c>
      <c r="B2590" t="s">
        <v>22</v>
      </c>
      <c r="C2590" t="s">
        <v>17</v>
      </c>
      <c r="D2590">
        <v>2841</v>
      </c>
      <c r="E2590">
        <v>426</v>
      </c>
      <c r="F2590">
        <v>512</v>
      </c>
      <c r="G2590">
        <v>87</v>
      </c>
      <c r="H2590">
        <v>15278</v>
      </c>
      <c r="I2590">
        <v>55</v>
      </c>
      <c r="J2590">
        <v>35</v>
      </c>
      <c r="K2590">
        <v>460</v>
      </c>
      <c r="L2590">
        <v>476</v>
      </c>
      <c r="M2590">
        <v>20</v>
      </c>
      <c r="N2590">
        <v>0</v>
      </c>
      <c r="O2590">
        <v>0</v>
      </c>
      <c r="P2590" t="s">
        <v>96</v>
      </c>
      <c r="Q2590" t="s">
        <v>123</v>
      </c>
      <c r="R2590">
        <v>20</v>
      </c>
    </row>
    <row r="2591" spans="1:18" x14ac:dyDescent="0.3">
      <c r="A2591">
        <v>134325</v>
      </c>
      <c r="B2591" t="s">
        <v>39</v>
      </c>
      <c r="C2591" t="s">
        <v>14</v>
      </c>
      <c r="D2591">
        <v>542</v>
      </c>
      <c r="E2591">
        <v>171</v>
      </c>
      <c r="F2591">
        <v>237</v>
      </c>
      <c r="G2591">
        <v>0</v>
      </c>
      <c r="H2591">
        <v>10735</v>
      </c>
      <c r="I2591">
        <v>17</v>
      </c>
      <c r="J2591">
        <v>41</v>
      </c>
      <c r="K2591">
        <v>172</v>
      </c>
      <c r="L2591">
        <v>228</v>
      </c>
      <c r="M2591">
        <v>4.4000000000000004</v>
      </c>
      <c r="N2591">
        <v>1</v>
      </c>
      <c r="O2591">
        <v>0</v>
      </c>
      <c r="P2591" t="s">
        <v>89</v>
      </c>
      <c r="Q2591" t="s">
        <v>120</v>
      </c>
      <c r="R2591">
        <v>5</v>
      </c>
    </row>
    <row r="2592" spans="1:18" x14ac:dyDescent="0.3">
      <c r="A2592">
        <v>21135</v>
      </c>
      <c r="B2592" t="s">
        <v>18</v>
      </c>
      <c r="C2592" t="s">
        <v>14</v>
      </c>
      <c r="D2592">
        <v>694</v>
      </c>
      <c r="E2592">
        <v>251</v>
      </c>
      <c r="F2592">
        <v>343</v>
      </c>
      <c r="G2592">
        <v>7</v>
      </c>
      <c r="H2592">
        <v>12282</v>
      </c>
      <c r="I2592">
        <v>1</v>
      </c>
      <c r="J2592">
        <v>73</v>
      </c>
      <c r="K2592">
        <v>291</v>
      </c>
      <c r="L2592">
        <v>296</v>
      </c>
      <c r="M2592">
        <v>7.2352941179999997</v>
      </c>
      <c r="N2592">
        <v>14</v>
      </c>
      <c r="O2592">
        <v>0</v>
      </c>
      <c r="P2592" t="s">
        <v>92</v>
      </c>
      <c r="Q2592" t="s">
        <v>125</v>
      </c>
      <c r="R2592">
        <v>5</v>
      </c>
    </row>
    <row r="2593" spans="1:18" x14ac:dyDescent="0.3">
      <c r="A2593">
        <v>133948</v>
      </c>
      <c r="B2593" t="s">
        <v>22</v>
      </c>
      <c r="C2593" t="s">
        <v>97</v>
      </c>
      <c r="D2593">
        <v>2170</v>
      </c>
      <c r="E2593">
        <v>397</v>
      </c>
      <c r="F2593">
        <v>542</v>
      </c>
      <c r="G2593">
        <v>60</v>
      </c>
      <c r="H2593">
        <v>22655</v>
      </c>
      <c r="I2593">
        <v>10</v>
      </c>
      <c r="J2593">
        <v>30</v>
      </c>
      <c r="K2593">
        <v>468</v>
      </c>
      <c r="L2593">
        <v>473</v>
      </c>
      <c r="M2593">
        <v>10.8</v>
      </c>
      <c r="N2593">
        <v>0</v>
      </c>
      <c r="O2593">
        <v>81</v>
      </c>
      <c r="P2593" t="s">
        <v>90</v>
      </c>
      <c r="Q2593" t="s">
        <v>121</v>
      </c>
      <c r="R2593">
        <v>13</v>
      </c>
    </row>
    <row r="2594" spans="1:18" x14ac:dyDescent="0.3">
      <c r="A2594">
        <v>129945</v>
      </c>
      <c r="B2594" t="s">
        <v>49</v>
      </c>
      <c r="C2594" t="s">
        <v>17</v>
      </c>
      <c r="D2594">
        <v>755</v>
      </c>
      <c r="E2594">
        <v>163</v>
      </c>
      <c r="F2594">
        <v>335</v>
      </c>
      <c r="G2594">
        <v>4</v>
      </c>
      <c r="H2594">
        <v>15510</v>
      </c>
      <c r="I2594">
        <v>9</v>
      </c>
      <c r="J2594">
        <v>31</v>
      </c>
      <c r="K2594">
        <v>233</v>
      </c>
      <c r="L2594">
        <v>230</v>
      </c>
      <c r="M2594">
        <v>7</v>
      </c>
      <c r="N2594">
        <v>0</v>
      </c>
      <c r="O2594">
        <v>0</v>
      </c>
      <c r="P2594" t="s">
        <v>98</v>
      </c>
      <c r="Q2594" t="s">
        <v>120</v>
      </c>
      <c r="R2594">
        <v>7</v>
      </c>
    </row>
    <row r="2595" spans="1:18" x14ac:dyDescent="0.3">
      <c r="A2595">
        <v>12832</v>
      </c>
      <c r="B2595" t="s">
        <v>33</v>
      </c>
      <c r="C2595" t="s">
        <v>17</v>
      </c>
      <c r="D2595">
        <v>662</v>
      </c>
      <c r="E2595">
        <v>292</v>
      </c>
      <c r="F2595">
        <v>377</v>
      </c>
      <c r="G2595">
        <v>1</v>
      </c>
      <c r="H2595">
        <v>12252</v>
      </c>
      <c r="I2595">
        <v>1</v>
      </c>
      <c r="J2595">
        <v>74</v>
      </c>
      <c r="K2595">
        <v>347</v>
      </c>
      <c r="L2595">
        <v>337</v>
      </c>
      <c r="M2595">
        <v>10.4</v>
      </c>
      <c r="N2595">
        <v>0</v>
      </c>
      <c r="O2595">
        <v>74</v>
      </c>
      <c r="P2595" t="s">
        <v>90</v>
      </c>
      <c r="Q2595" t="s">
        <v>121</v>
      </c>
      <c r="R2595">
        <v>10</v>
      </c>
    </row>
    <row r="2596" spans="1:18" x14ac:dyDescent="0.3">
      <c r="A2596">
        <v>74706</v>
      </c>
      <c r="B2596" t="s">
        <v>30</v>
      </c>
      <c r="C2596" t="s">
        <v>14</v>
      </c>
      <c r="D2596">
        <v>350</v>
      </c>
      <c r="E2596">
        <v>147</v>
      </c>
      <c r="F2596">
        <v>348</v>
      </c>
      <c r="G2596">
        <v>0</v>
      </c>
      <c r="H2596">
        <v>12182</v>
      </c>
      <c r="I2596">
        <v>3</v>
      </c>
      <c r="J2596">
        <v>77</v>
      </c>
      <c r="K2596">
        <v>352</v>
      </c>
      <c r="L2596">
        <v>224</v>
      </c>
      <c r="M2596">
        <v>15</v>
      </c>
      <c r="N2596">
        <v>1</v>
      </c>
      <c r="O2596">
        <v>46</v>
      </c>
      <c r="P2596" t="s">
        <v>90</v>
      </c>
      <c r="Q2596" t="s">
        <v>121</v>
      </c>
      <c r="R2596">
        <v>25</v>
      </c>
    </row>
    <row r="2597" spans="1:18" x14ac:dyDescent="0.3">
      <c r="A2597">
        <v>7649</v>
      </c>
      <c r="B2597" t="s">
        <v>124</v>
      </c>
      <c r="C2597" t="s">
        <v>17</v>
      </c>
      <c r="D2597">
        <v>1318</v>
      </c>
      <c r="E2597">
        <v>388</v>
      </c>
      <c r="F2597">
        <v>652</v>
      </c>
      <c r="G2597">
        <v>26</v>
      </c>
      <c r="H2597">
        <v>27280</v>
      </c>
      <c r="I2597">
        <v>5</v>
      </c>
      <c r="J2597">
        <v>45</v>
      </c>
      <c r="K2597">
        <v>524</v>
      </c>
      <c r="L2597">
        <v>466</v>
      </c>
      <c r="M2597">
        <v>10.045454550000001</v>
      </c>
      <c r="N2597">
        <v>2</v>
      </c>
      <c r="O2597">
        <v>0</v>
      </c>
      <c r="P2597" t="s">
        <v>94</v>
      </c>
      <c r="Q2597" t="s">
        <v>122</v>
      </c>
      <c r="R2597">
        <v>13</v>
      </c>
    </row>
    <row r="2598" spans="1:18" x14ac:dyDescent="0.3">
      <c r="A2598">
        <v>45878</v>
      </c>
      <c r="B2598" t="s">
        <v>13</v>
      </c>
      <c r="C2598" t="s">
        <v>17</v>
      </c>
      <c r="D2598">
        <v>800</v>
      </c>
      <c r="E2598">
        <v>168</v>
      </c>
      <c r="F2598">
        <v>274</v>
      </c>
      <c r="G2598">
        <v>0</v>
      </c>
      <c r="H2598">
        <v>9970</v>
      </c>
      <c r="I2598">
        <v>9</v>
      </c>
      <c r="J2598">
        <v>26</v>
      </c>
      <c r="K2598">
        <v>227</v>
      </c>
      <c r="L2598">
        <v>225</v>
      </c>
      <c r="M2598">
        <v>7.6666666670000003</v>
      </c>
      <c r="N2598">
        <v>28</v>
      </c>
      <c r="O2598">
        <v>0</v>
      </c>
      <c r="P2598" t="s">
        <v>98</v>
      </c>
      <c r="Q2598" t="s">
        <v>120</v>
      </c>
      <c r="R2598">
        <v>5</v>
      </c>
    </row>
    <row r="2599" spans="1:18" x14ac:dyDescent="0.3">
      <c r="A2599">
        <v>68650</v>
      </c>
      <c r="B2599" t="s">
        <v>30</v>
      </c>
      <c r="C2599" t="s">
        <v>17</v>
      </c>
      <c r="D2599">
        <v>1186</v>
      </c>
      <c r="E2599">
        <v>496</v>
      </c>
      <c r="F2599">
        <v>571</v>
      </c>
      <c r="G2599">
        <v>0</v>
      </c>
      <c r="H2599">
        <v>20563</v>
      </c>
      <c r="I2599">
        <v>10</v>
      </c>
      <c r="J2599">
        <v>67</v>
      </c>
      <c r="K2599">
        <v>537</v>
      </c>
      <c r="L2599">
        <v>513</v>
      </c>
      <c r="M2599">
        <v>7.6</v>
      </c>
      <c r="N2599">
        <v>0</v>
      </c>
      <c r="O2599">
        <v>40</v>
      </c>
      <c r="P2599" t="s">
        <v>94</v>
      </c>
      <c r="Q2599" t="s">
        <v>122</v>
      </c>
      <c r="R2599">
        <v>15</v>
      </c>
    </row>
    <row r="2600" spans="1:18" x14ac:dyDescent="0.3">
      <c r="A2600">
        <v>60859</v>
      </c>
      <c r="B2600" t="s">
        <v>34</v>
      </c>
      <c r="C2600" t="s">
        <v>17</v>
      </c>
      <c r="D2600">
        <v>1026</v>
      </c>
      <c r="E2600">
        <v>514</v>
      </c>
      <c r="F2600">
        <v>628</v>
      </c>
      <c r="G2600">
        <v>8</v>
      </c>
      <c r="H2600">
        <v>20949</v>
      </c>
      <c r="I2600">
        <v>6</v>
      </c>
      <c r="J2600">
        <v>57</v>
      </c>
      <c r="K2600">
        <v>547</v>
      </c>
      <c r="L2600">
        <v>579</v>
      </c>
      <c r="M2600">
        <v>5.2</v>
      </c>
      <c r="N2600">
        <v>2</v>
      </c>
      <c r="O2600">
        <v>51</v>
      </c>
      <c r="P2600" t="s">
        <v>94</v>
      </c>
      <c r="Q2600" t="s">
        <v>122</v>
      </c>
      <c r="R2600">
        <v>10</v>
      </c>
    </row>
    <row r="2601" spans="1:18" x14ac:dyDescent="0.3">
      <c r="A2601">
        <v>73030</v>
      </c>
      <c r="B2601" t="s">
        <v>30</v>
      </c>
      <c r="C2601" t="s">
        <v>14</v>
      </c>
      <c r="D2601">
        <v>821</v>
      </c>
      <c r="E2601">
        <v>403</v>
      </c>
      <c r="F2601">
        <v>500</v>
      </c>
      <c r="G2601">
        <v>1</v>
      </c>
      <c r="H2601">
        <v>15040</v>
      </c>
      <c r="I2601">
        <v>1</v>
      </c>
      <c r="J2601">
        <v>89</v>
      </c>
      <c r="K2601">
        <v>417</v>
      </c>
      <c r="L2601">
        <v>474</v>
      </c>
      <c r="M2601">
        <v>11.66666667</v>
      </c>
      <c r="N2601">
        <v>1</v>
      </c>
      <c r="O2601">
        <v>51</v>
      </c>
      <c r="P2601" t="s">
        <v>90</v>
      </c>
      <c r="Q2601" t="s">
        <v>121</v>
      </c>
      <c r="R2601">
        <v>25</v>
      </c>
    </row>
    <row r="2602" spans="1:18" x14ac:dyDescent="0.3">
      <c r="A2602">
        <v>181972</v>
      </c>
      <c r="B2602" t="s">
        <v>41</v>
      </c>
      <c r="C2602" t="s">
        <v>17</v>
      </c>
      <c r="D2602">
        <v>646</v>
      </c>
      <c r="E2602">
        <v>357</v>
      </c>
      <c r="F2602">
        <v>377</v>
      </c>
      <c r="G2602">
        <v>0</v>
      </c>
      <c r="H2602">
        <v>13882</v>
      </c>
      <c r="I2602">
        <v>4</v>
      </c>
      <c r="J2602">
        <v>60</v>
      </c>
      <c r="K2602">
        <v>365</v>
      </c>
      <c r="L2602">
        <v>354</v>
      </c>
      <c r="M2602">
        <v>12</v>
      </c>
      <c r="N2602">
        <v>0</v>
      </c>
      <c r="O2602">
        <v>45</v>
      </c>
      <c r="P2602" t="s">
        <v>104</v>
      </c>
      <c r="Q2602" t="s">
        <v>123</v>
      </c>
      <c r="R2602">
        <v>10</v>
      </c>
    </row>
    <row r="2603" spans="1:18" x14ac:dyDescent="0.3">
      <c r="A2603">
        <v>14598</v>
      </c>
      <c r="B2603" t="s">
        <v>18</v>
      </c>
      <c r="C2603" t="s">
        <v>14</v>
      </c>
      <c r="D2603">
        <v>510</v>
      </c>
      <c r="E2603">
        <v>261</v>
      </c>
      <c r="F2603">
        <v>401</v>
      </c>
      <c r="G2603">
        <v>1</v>
      </c>
      <c r="H2603">
        <v>10743</v>
      </c>
      <c r="I2603">
        <v>0</v>
      </c>
      <c r="J2603">
        <v>58</v>
      </c>
      <c r="K2603">
        <v>413</v>
      </c>
      <c r="L2603">
        <v>303</v>
      </c>
      <c r="M2603">
        <v>20.166666670000001</v>
      </c>
      <c r="N2603">
        <v>1</v>
      </c>
      <c r="O2603">
        <v>83</v>
      </c>
      <c r="P2603" t="s">
        <v>90</v>
      </c>
      <c r="Q2603" t="s">
        <v>121</v>
      </c>
      <c r="R2603">
        <v>50</v>
      </c>
    </row>
    <row r="2604" spans="1:18" x14ac:dyDescent="0.3">
      <c r="A2604">
        <v>92052</v>
      </c>
      <c r="B2604" t="s">
        <v>16</v>
      </c>
      <c r="C2604" t="s">
        <v>14</v>
      </c>
      <c r="D2604">
        <v>587</v>
      </c>
      <c r="E2604">
        <v>313</v>
      </c>
      <c r="F2604">
        <v>384</v>
      </c>
      <c r="G2604">
        <v>0</v>
      </c>
      <c r="H2604">
        <v>15084</v>
      </c>
      <c r="I2604">
        <v>11</v>
      </c>
      <c r="J2604">
        <v>62</v>
      </c>
      <c r="K2604">
        <v>343</v>
      </c>
      <c r="L2604">
        <v>349</v>
      </c>
      <c r="M2604">
        <v>5.55</v>
      </c>
      <c r="N2604">
        <v>1</v>
      </c>
      <c r="O2604">
        <v>84</v>
      </c>
      <c r="P2604" t="s">
        <v>98</v>
      </c>
      <c r="Q2604" t="s">
        <v>120</v>
      </c>
      <c r="R2604">
        <v>10</v>
      </c>
    </row>
    <row r="2605" spans="1:18" x14ac:dyDescent="0.3">
      <c r="A2605">
        <v>15086</v>
      </c>
      <c r="B2605" t="s">
        <v>18</v>
      </c>
      <c r="C2605" t="s">
        <v>17</v>
      </c>
      <c r="D2605">
        <v>595</v>
      </c>
      <c r="E2605">
        <v>289</v>
      </c>
      <c r="F2605">
        <v>381</v>
      </c>
      <c r="G2605">
        <v>0</v>
      </c>
      <c r="H2605">
        <v>13060</v>
      </c>
      <c r="I2605">
        <v>0</v>
      </c>
      <c r="J2605">
        <v>85</v>
      </c>
      <c r="K2605">
        <v>346</v>
      </c>
      <c r="L2605">
        <v>330</v>
      </c>
      <c r="M2605">
        <v>14.18181818</v>
      </c>
      <c r="N2605">
        <v>0</v>
      </c>
      <c r="O2605">
        <v>0</v>
      </c>
      <c r="P2605" t="s">
        <v>92</v>
      </c>
      <c r="Q2605" t="s">
        <v>125</v>
      </c>
      <c r="R2605">
        <v>10</v>
      </c>
    </row>
    <row r="2606" spans="1:18" x14ac:dyDescent="0.3">
      <c r="A2606">
        <v>92058</v>
      </c>
      <c r="B2606" t="s">
        <v>60</v>
      </c>
      <c r="C2606" t="s">
        <v>17</v>
      </c>
      <c r="D2606">
        <v>1010</v>
      </c>
      <c r="E2606">
        <v>547</v>
      </c>
      <c r="F2606">
        <v>618</v>
      </c>
      <c r="G2606">
        <v>8</v>
      </c>
      <c r="H2606">
        <v>18137</v>
      </c>
      <c r="I2606">
        <v>1</v>
      </c>
      <c r="J2606">
        <v>57</v>
      </c>
      <c r="K2606">
        <v>554</v>
      </c>
      <c r="L2606">
        <v>611</v>
      </c>
      <c r="M2606">
        <v>15</v>
      </c>
      <c r="N2606">
        <v>0</v>
      </c>
      <c r="O2606">
        <v>0</v>
      </c>
      <c r="P2606" t="s">
        <v>94</v>
      </c>
      <c r="Q2606" t="s">
        <v>122</v>
      </c>
      <c r="R2606">
        <v>15</v>
      </c>
    </row>
    <row r="2607" spans="1:18" x14ac:dyDescent="0.3">
      <c r="A2607">
        <v>18104</v>
      </c>
      <c r="B2607" t="s">
        <v>18</v>
      </c>
      <c r="C2607" t="s">
        <v>14</v>
      </c>
      <c r="D2607">
        <v>915</v>
      </c>
      <c r="E2607">
        <v>327</v>
      </c>
      <c r="F2607">
        <v>512</v>
      </c>
      <c r="G2607">
        <v>3</v>
      </c>
      <c r="H2607">
        <v>17723</v>
      </c>
      <c r="I2607">
        <v>3</v>
      </c>
      <c r="J2607">
        <v>64</v>
      </c>
      <c r="K2607">
        <v>461</v>
      </c>
      <c r="L2607">
        <v>387</v>
      </c>
      <c r="M2607">
        <v>10.545454550000001</v>
      </c>
      <c r="N2607">
        <v>0</v>
      </c>
      <c r="O2607">
        <v>43</v>
      </c>
      <c r="P2607" t="s">
        <v>93</v>
      </c>
      <c r="Q2607" t="s">
        <v>120</v>
      </c>
      <c r="R2607">
        <v>12</v>
      </c>
    </row>
    <row r="2608" spans="1:18" x14ac:dyDescent="0.3">
      <c r="A2608">
        <v>91942</v>
      </c>
      <c r="B2608" t="s">
        <v>16</v>
      </c>
      <c r="C2608" t="s">
        <v>14</v>
      </c>
      <c r="D2608">
        <v>868</v>
      </c>
      <c r="E2608">
        <v>357</v>
      </c>
      <c r="F2608">
        <v>397</v>
      </c>
      <c r="G2608">
        <v>0</v>
      </c>
      <c r="H2608">
        <v>13378</v>
      </c>
      <c r="I2608">
        <v>1</v>
      </c>
      <c r="J2608">
        <v>85</v>
      </c>
      <c r="K2608">
        <v>382</v>
      </c>
      <c r="L2608">
        <v>382</v>
      </c>
      <c r="M2608">
        <v>3.592592593</v>
      </c>
      <c r="N2608">
        <v>2</v>
      </c>
      <c r="O2608">
        <v>74</v>
      </c>
      <c r="P2608" t="s">
        <v>91</v>
      </c>
      <c r="Q2608" t="s">
        <v>122</v>
      </c>
      <c r="R2608">
        <v>3</v>
      </c>
    </row>
    <row r="2609" spans="1:18" x14ac:dyDescent="0.3">
      <c r="A2609">
        <v>103926</v>
      </c>
      <c r="B2609" t="s">
        <v>37</v>
      </c>
      <c r="C2609" t="s">
        <v>14</v>
      </c>
      <c r="D2609">
        <v>472</v>
      </c>
      <c r="E2609">
        <v>157</v>
      </c>
      <c r="F2609">
        <v>225</v>
      </c>
      <c r="G2609">
        <v>1</v>
      </c>
      <c r="H2609">
        <v>8974</v>
      </c>
      <c r="I2609">
        <v>2</v>
      </c>
      <c r="J2609">
        <v>62</v>
      </c>
      <c r="K2609">
        <v>167</v>
      </c>
      <c r="L2609">
        <v>203</v>
      </c>
      <c r="M2609">
        <v>6.2083333329999997</v>
      </c>
      <c r="N2609">
        <v>1</v>
      </c>
      <c r="O2609">
        <v>-17083</v>
      </c>
      <c r="P2609" t="s">
        <v>92</v>
      </c>
      <c r="Q2609" t="s">
        <v>125</v>
      </c>
      <c r="R2609">
        <v>5</v>
      </c>
    </row>
    <row r="2610" spans="1:18" x14ac:dyDescent="0.3">
      <c r="A2610">
        <v>149033</v>
      </c>
      <c r="B2610" t="s">
        <v>22</v>
      </c>
      <c r="C2610" t="s">
        <v>17</v>
      </c>
      <c r="D2610">
        <v>3514</v>
      </c>
      <c r="E2610">
        <v>691</v>
      </c>
      <c r="F2610">
        <v>795</v>
      </c>
      <c r="G2610">
        <v>98</v>
      </c>
      <c r="H2610">
        <v>28298</v>
      </c>
      <c r="I2610">
        <v>10</v>
      </c>
      <c r="J2610">
        <v>40</v>
      </c>
      <c r="K2610">
        <v>728</v>
      </c>
      <c r="L2610">
        <v>763</v>
      </c>
      <c r="M2610">
        <v>7.3333333329999997</v>
      </c>
      <c r="N2610">
        <v>0</v>
      </c>
      <c r="O2610">
        <v>69</v>
      </c>
      <c r="P2610" t="s">
        <v>98</v>
      </c>
      <c r="Q2610" t="s">
        <v>120</v>
      </c>
      <c r="R2610">
        <v>7</v>
      </c>
    </row>
    <row r="2611" spans="1:18" x14ac:dyDescent="0.3">
      <c r="A2611">
        <v>52196</v>
      </c>
      <c r="B2611" t="s">
        <v>124</v>
      </c>
      <c r="C2611" t="s">
        <v>14</v>
      </c>
      <c r="D2611">
        <v>504</v>
      </c>
      <c r="E2611">
        <v>338</v>
      </c>
      <c r="F2611">
        <v>396</v>
      </c>
      <c r="G2611">
        <v>0</v>
      </c>
      <c r="H2611">
        <v>16375</v>
      </c>
      <c r="I2611">
        <v>1</v>
      </c>
      <c r="J2611">
        <v>60</v>
      </c>
      <c r="K2611">
        <v>363</v>
      </c>
      <c r="L2611">
        <v>372</v>
      </c>
      <c r="M2611">
        <v>10</v>
      </c>
      <c r="N2611">
        <v>1</v>
      </c>
      <c r="O2611">
        <v>47</v>
      </c>
      <c r="P2611" t="s">
        <v>90</v>
      </c>
      <c r="Q2611" t="s">
        <v>121</v>
      </c>
      <c r="R2611">
        <v>10</v>
      </c>
    </row>
    <row r="2612" spans="1:18" x14ac:dyDescent="0.3">
      <c r="A2612">
        <v>38519</v>
      </c>
      <c r="B2612" t="s">
        <v>13</v>
      </c>
      <c r="C2612" t="s">
        <v>17</v>
      </c>
      <c r="D2612">
        <v>1098</v>
      </c>
      <c r="E2612">
        <v>342</v>
      </c>
      <c r="F2612">
        <v>544</v>
      </c>
      <c r="G2612">
        <v>3</v>
      </c>
      <c r="H2612">
        <v>23740</v>
      </c>
      <c r="I2612">
        <v>22</v>
      </c>
      <c r="J2612">
        <v>20</v>
      </c>
      <c r="K2612">
        <v>455</v>
      </c>
      <c r="L2612">
        <v>428</v>
      </c>
      <c r="M2612">
        <v>3.1176470589999998</v>
      </c>
      <c r="N2612">
        <v>0</v>
      </c>
      <c r="O2612">
        <v>51</v>
      </c>
      <c r="P2612" t="s">
        <v>94</v>
      </c>
      <c r="Q2612" t="s">
        <v>122</v>
      </c>
      <c r="R2612">
        <v>2</v>
      </c>
    </row>
    <row r="2613" spans="1:18" x14ac:dyDescent="0.3">
      <c r="A2613">
        <v>107413</v>
      </c>
      <c r="B2613" t="s">
        <v>60</v>
      </c>
      <c r="C2613" t="s">
        <v>17</v>
      </c>
      <c r="D2613">
        <v>396</v>
      </c>
      <c r="E2613">
        <v>259</v>
      </c>
      <c r="F2613">
        <v>319</v>
      </c>
      <c r="G2613">
        <v>0</v>
      </c>
      <c r="H2613">
        <v>10244</v>
      </c>
      <c r="I2613">
        <v>0</v>
      </c>
      <c r="J2613">
        <v>45</v>
      </c>
      <c r="K2613">
        <v>290</v>
      </c>
      <c r="L2613">
        <v>288</v>
      </c>
      <c r="M2613">
        <v>9.4285714289999998</v>
      </c>
      <c r="N2613">
        <v>2</v>
      </c>
      <c r="O2613">
        <v>0</v>
      </c>
      <c r="P2613" t="s">
        <v>92</v>
      </c>
      <c r="Q2613" t="s">
        <v>125</v>
      </c>
      <c r="R2613">
        <v>14</v>
      </c>
    </row>
    <row r="2614" spans="1:18" x14ac:dyDescent="0.3">
      <c r="A2614">
        <v>6099</v>
      </c>
      <c r="B2614" t="s">
        <v>22</v>
      </c>
      <c r="C2614" t="s">
        <v>14</v>
      </c>
      <c r="D2614">
        <v>1733</v>
      </c>
      <c r="E2614">
        <v>410</v>
      </c>
      <c r="F2614">
        <v>442</v>
      </c>
      <c r="G2614">
        <v>40</v>
      </c>
      <c r="H2614">
        <v>13449</v>
      </c>
      <c r="I2614">
        <v>10</v>
      </c>
      <c r="J2614">
        <v>53</v>
      </c>
      <c r="K2614">
        <v>441</v>
      </c>
      <c r="L2614">
        <v>412</v>
      </c>
      <c r="M2614">
        <v>8.96875</v>
      </c>
      <c r="N2614">
        <v>0</v>
      </c>
      <c r="O2614">
        <v>42</v>
      </c>
      <c r="P2614" t="s">
        <v>90</v>
      </c>
      <c r="Q2614" t="s">
        <v>121</v>
      </c>
      <c r="R2614">
        <v>10</v>
      </c>
    </row>
    <row r="2615" spans="1:18" x14ac:dyDescent="0.3">
      <c r="A2615">
        <v>95879</v>
      </c>
      <c r="B2615" t="s">
        <v>16</v>
      </c>
      <c r="C2615" t="s">
        <v>17</v>
      </c>
      <c r="D2615">
        <v>363</v>
      </c>
      <c r="E2615">
        <v>242</v>
      </c>
      <c r="F2615">
        <v>297</v>
      </c>
      <c r="G2615">
        <v>0</v>
      </c>
      <c r="H2615">
        <v>11607</v>
      </c>
      <c r="I2615">
        <v>2</v>
      </c>
      <c r="J2615">
        <v>69</v>
      </c>
      <c r="K2615">
        <v>244</v>
      </c>
      <c r="L2615">
        <v>302</v>
      </c>
      <c r="M2615">
        <v>23</v>
      </c>
      <c r="N2615">
        <v>28</v>
      </c>
      <c r="O2615">
        <v>54</v>
      </c>
      <c r="P2615" t="s">
        <v>105</v>
      </c>
      <c r="Q2615" t="s">
        <v>121</v>
      </c>
      <c r="R2615">
        <v>30</v>
      </c>
    </row>
    <row r="2616" spans="1:18" x14ac:dyDescent="0.3">
      <c r="A2616">
        <v>16175</v>
      </c>
      <c r="B2616" t="s">
        <v>18</v>
      </c>
      <c r="C2616" t="s">
        <v>17</v>
      </c>
      <c r="D2616">
        <v>444</v>
      </c>
      <c r="E2616">
        <v>265</v>
      </c>
      <c r="F2616">
        <v>357</v>
      </c>
      <c r="G2616">
        <v>1</v>
      </c>
      <c r="H2616">
        <v>12189</v>
      </c>
      <c r="I2616">
        <v>0</v>
      </c>
      <c r="J2616">
        <v>89</v>
      </c>
      <c r="K2616">
        <v>282</v>
      </c>
      <c r="L2616">
        <v>322</v>
      </c>
      <c r="M2616">
        <v>25</v>
      </c>
      <c r="N2616">
        <v>0</v>
      </c>
      <c r="O2616">
        <v>69</v>
      </c>
      <c r="P2616" t="s">
        <v>100</v>
      </c>
      <c r="Q2616" t="s">
        <v>125</v>
      </c>
      <c r="R2616">
        <v>30</v>
      </c>
    </row>
    <row r="2617" spans="1:18" x14ac:dyDescent="0.3">
      <c r="A2617">
        <v>43564</v>
      </c>
      <c r="B2617" t="s">
        <v>13</v>
      </c>
      <c r="C2617" t="s">
        <v>14</v>
      </c>
      <c r="D2617">
        <v>1165</v>
      </c>
      <c r="E2617">
        <v>373</v>
      </c>
      <c r="F2617">
        <v>410</v>
      </c>
      <c r="G2617">
        <v>9</v>
      </c>
      <c r="H2617">
        <v>15522</v>
      </c>
      <c r="I2617">
        <v>0</v>
      </c>
      <c r="J2617">
        <v>38</v>
      </c>
      <c r="K2617">
        <v>363</v>
      </c>
      <c r="L2617">
        <v>410</v>
      </c>
      <c r="M2617">
        <v>20</v>
      </c>
      <c r="N2617">
        <v>1</v>
      </c>
      <c r="O2617">
        <v>52</v>
      </c>
      <c r="P2617" t="s">
        <v>89</v>
      </c>
      <c r="Q2617" t="s">
        <v>120</v>
      </c>
      <c r="R2617">
        <v>20</v>
      </c>
    </row>
    <row r="2618" spans="1:18" x14ac:dyDescent="0.3">
      <c r="A2618">
        <v>64906</v>
      </c>
      <c r="B2618" t="s">
        <v>30</v>
      </c>
      <c r="C2618" t="s">
        <v>17</v>
      </c>
      <c r="D2618">
        <v>640</v>
      </c>
      <c r="E2618">
        <v>319</v>
      </c>
      <c r="F2618">
        <v>424</v>
      </c>
      <c r="G2618">
        <v>0</v>
      </c>
      <c r="H2618">
        <v>16559</v>
      </c>
      <c r="I2618">
        <v>5</v>
      </c>
      <c r="J2618">
        <v>80</v>
      </c>
      <c r="K2618">
        <v>391</v>
      </c>
      <c r="L2618">
        <v>372</v>
      </c>
      <c r="M2618">
        <v>25</v>
      </c>
      <c r="N2618">
        <v>0</v>
      </c>
      <c r="O2618">
        <v>60</v>
      </c>
      <c r="P2618" t="s">
        <v>91</v>
      </c>
      <c r="Q2618" t="s">
        <v>122</v>
      </c>
      <c r="R2618">
        <v>50</v>
      </c>
    </row>
    <row r="2619" spans="1:18" x14ac:dyDescent="0.3">
      <c r="A2619">
        <v>149110</v>
      </c>
      <c r="B2619" t="s">
        <v>22</v>
      </c>
      <c r="C2619" t="s">
        <v>14</v>
      </c>
      <c r="D2619">
        <v>3994</v>
      </c>
      <c r="E2619">
        <v>522</v>
      </c>
      <c r="F2619">
        <v>734</v>
      </c>
      <c r="G2619">
        <v>99</v>
      </c>
      <c r="H2619">
        <v>24150</v>
      </c>
      <c r="I2619">
        <v>16</v>
      </c>
      <c r="J2619">
        <v>32</v>
      </c>
      <c r="K2619">
        <v>627</v>
      </c>
      <c r="L2619">
        <v>609</v>
      </c>
      <c r="M2619">
        <v>7.076923077</v>
      </c>
      <c r="N2619">
        <v>0</v>
      </c>
      <c r="O2619">
        <v>0</v>
      </c>
      <c r="P2619" t="s">
        <v>93</v>
      </c>
      <c r="Q2619" t="s">
        <v>120</v>
      </c>
      <c r="R2619">
        <v>6</v>
      </c>
    </row>
    <row r="2620" spans="1:18" x14ac:dyDescent="0.3">
      <c r="A2620">
        <v>24663</v>
      </c>
      <c r="B2620" t="s">
        <v>47</v>
      </c>
      <c r="C2620" t="s">
        <v>17</v>
      </c>
      <c r="D2620">
        <v>381</v>
      </c>
      <c r="E2620">
        <v>284</v>
      </c>
      <c r="F2620">
        <v>381</v>
      </c>
      <c r="G2620">
        <v>4</v>
      </c>
      <c r="H2620">
        <v>11085</v>
      </c>
      <c r="I2620">
        <v>0</v>
      </c>
      <c r="J2620">
        <v>81</v>
      </c>
      <c r="K2620">
        <v>354</v>
      </c>
      <c r="L2620">
        <v>319</v>
      </c>
      <c r="M2620">
        <v>10.07142857</v>
      </c>
      <c r="N2620">
        <v>0</v>
      </c>
      <c r="O2620">
        <v>64</v>
      </c>
      <c r="P2620" t="s">
        <v>90</v>
      </c>
      <c r="Q2620" t="s">
        <v>121</v>
      </c>
      <c r="R2620">
        <v>16</v>
      </c>
    </row>
    <row r="2621" spans="1:18" x14ac:dyDescent="0.3">
      <c r="A2621">
        <v>85922</v>
      </c>
      <c r="B2621" t="s">
        <v>53</v>
      </c>
      <c r="C2621" t="s">
        <v>17</v>
      </c>
      <c r="D2621">
        <v>432</v>
      </c>
      <c r="E2621">
        <v>311</v>
      </c>
      <c r="F2621">
        <v>364</v>
      </c>
      <c r="G2621">
        <v>0</v>
      </c>
      <c r="H2621">
        <v>11095</v>
      </c>
      <c r="I2621">
        <v>6</v>
      </c>
      <c r="J2621">
        <v>78</v>
      </c>
      <c r="K2621">
        <v>319</v>
      </c>
      <c r="L2621">
        <v>323</v>
      </c>
      <c r="M2621">
        <v>10.764705879999999</v>
      </c>
      <c r="N2621">
        <v>0</v>
      </c>
      <c r="O2621">
        <v>57</v>
      </c>
      <c r="P2621" t="s">
        <v>90</v>
      </c>
      <c r="Q2621" t="s">
        <v>121</v>
      </c>
      <c r="R2621">
        <v>10</v>
      </c>
    </row>
    <row r="2622" spans="1:18" x14ac:dyDescent="0.3">
      <c r="A2622">
        <v>84276</v>
      </c>
      <c r="B2622" t="s">
        <v>57</v>
      </c>
      <c r="C2622" t="s">
        <v>17</v>
      </c>
      <c r="D2622">
        <v>570</v>
      </c>
      <c r="E2622">
        <v>280</v>
      </c>
      <c r="F2622">
        <v>360</v>
      </c>
      <c r="G2622">
        <v>2</v>
      </c>
      <c r="H2622">
        <v>11330</v>
      </c>
      <c r="I2622">
        <v>1</v>
      </c>
      <c r="J2622">
        <v>82</v>
      </c>
      <c r="K2622">
        <v>314</v>
      </c>
      <c r="L2622">
        <v>325</v>
      </c>
      <c r="M2622">
        <v>5.3409090910000003</v>
      </c>
      <c r="N2622">
        <v>2</v>
      </c>
      <c r="O2622">
        <v>54</v>
      </c>
      <c r="P2622" t="s">
        <v>92</v>
      </c>
      <c r="Q2622" t="s">
        <v>125</v>
      </c>
      <c r="R2622">
        <v>3</v>
      </c>
    </row>
    <row r="2623" spans="1:18" x14ac:dyDescent="0.3">
      <c r="A2623">
        <v>154611</v>
      </c>
      <c r="B2623" t="s">
        <v>22</v>
      </c>
      <c r="C2623" t="s">
        <v>17</v>
      </c>
      <c r="D2623">
        <v>1099</v>
      </c>
      <c r="E2623">
        <v>366</v>
      </c>
      <c r="F2623">
        <v>404</v>
      </c>
      <c r="G2623">
        <v>3</v>
      </c>
      <c r="H2623">
        <v>13229</v>
      </c>
      <c r="I2623">
        <v>5</v>
      </c>
      <c r="J2623">
        <v>57</v>
      </c>
      <c r="K2623">
        <v>363</v>
      </c>
      <c r="L2623">
        <v>391</v>
      </c>
      <c r="M2623">
        <v>4.8333333329999997</v>
      </c>
      <c r="N2623">
        <v>28</v>
      </c>
      <c r="O2623">
        <v>76</v>
      </c>
      <c r="P2623" t="s">
        <v>90</v>
      </c>
      <c r="Q2623" t="s">
        <v>121</v>
      </c>
      <c r="R2623">
        <v>5</v>
      </c>
    </row>
    <row r="2624" spans="1:18" x14ac:dyDescent="0.3">
      <c r="A2624">
        <v>55293</v>
      </c>
      <c r="B2624" t="s">
        <v>63</v>
      </c>
      <c r="C2624" t="s">
        <v>17</v>
      </c>
      <c r="D2624">
        <v>444</v>
      </c>
      <c r="E2624">
        <v>136</v>
      </c>
      <c r="F2624">
        <v>235</v>
      </c>
      <c r="G2624">
        <v>2</v>
      </c>
      <c r="H2624">
        <v>11820</v>
      </c>
      <c r="I2624">
        <v>0</v>
      </c>
      <c r="J2624">
        <v>95</v>
      </c>
      <c r="K2624">
        <v>143</v>
      </c>
      <c r="L2624">
        <v>218</v>
      </c>
      <c r="M2624">
        <v>20</v>
      </c>
      <c r="N2624">
        <v>28</v>
      </c>
      <c r="O2624">
        <v>0</v>
      </c>
      <c r="P2624" t="s">
        <v>98</v>
      </c>
      <c r="Q2624" t="s">
        <v>120</v>
      </c>
      <c r="R2624">
        <v>25</v>
      </c>
    </row>
    <row r="2625" spans="1:18" x14ac:dyDescent="0.3">
      <c r="A2625">
        <v>188812</v>
      </c>
      <c r="B2625" t="s">
        <v>30</v>
      </c>
      <c r="C2625" t="s">
        <v>14</v>
      </c>
      <c r="D2625">
        <v>1076</v>
      </c>
      <c r="E2625">
        <v>438</v>
      </c>
      <c r="F2625">
        <v>535</v>
      </c>
      <c r="G2625">
        <v>2</v>
      </c>
      <c r="H2625">
        <v>17353</v>
      </c>
      <c r="I2625">
        <v>10</v>
      </c>
      <c r="J2625">
        <v>69</v>
      </c>
      <c r="K2625">
        <v>552</v>
      </c>
      <c r="L2625">
        <v>425</v>
      </c>
      <c r="M2625">
        <v>17.333333329999999</v>
      </c>
      <c r="N2625">
        <v>0</v>
      </c>
      <c r="O2625">
        <v>78</v>
      </c>
      <c r="P2625" t="s">
        <v>94</v>
      </c>
      <c r="Q2625" t="s">
        <v>122</v>
      </c>
      <c r="R2625">
        <v>20</v>
      </c>
    </row>
    <row r="2626" spans="1:18" x14ac:dyDescent="0.3">
      <c r="A2626">
        <v>149506</v>
      </c>
      <c r="B2626" t="s">
        <v>22</v>
      </c>
      <c r="C2626" t="s">
        <v>14</v>
      </c>
      <c r="D2626">
        <v>5164</v>
      </c>
      <c r="E2626">
        <v>650</v>
      </c>
      <c r="F2626">
        <v>842</v>
      </c>
      <c r="G2626">
        <v>97</v>
      </c>
      <c r="H2626">
        <v>50548</v>
      </c>
      <c r="I2626">
        <v>20</v>
      </c>
      <c r="J2626">
        <v>41</v>
      </c>
      <c r="K2626">
        <v>715</v>
      </c>
      <c r="L2626">
        <v>782</v>
      </c>
      <c r="M2626">
        <v>8.4166666669999994</v>
      </c>
      <c r="N2626">
        <v>1</v>
      </c>
      <c r="O2626">
        <v>51</v>
      </c>
      <c r="P2626" t="s">
        <v>94</v>
      </c>
      <c r="Q2626" t="s">
        <v>122</v>
      </c>
      <c r="R2626">
        <v>10</v>
      </c>
    </row>
    <row r="2627" spans="1:18" x14ac:dyDescent="0.3">
      <c r="A2627">
        <v>190727</v>
      </c>
      <c r="B2627" t="s">
        <v>13</v>
      </c>
      <c r="C2627" t="s">
        <v>17</v>
      </c>
      <c r="D2627">
        <v>655</v>
      </c>
      <c r="E2627">
        <v>236</v>
      </c>
      <c r="F2627">
        <v>331</v>
      </c>
      <c r="G2627">
        <v>1</v>
      </c>
      <c r="H2627">
        <v>11094</v>
      </c>
      <c r="I2627">
        <v>8</v>
      </c>
      <c r="J2627">
        <v>17</v>
      </c>
      <c r="K2627">
        <v>264</v>
      </c>
      <c r="L2627">
        <v>311</v>
      </c>
      <c r="M2627">
        <v>6.9333333330000002</v>
      </c>
      <c r="N2627">
        <v>2</v>
      </c>
      <c r="O2627">
        <v>80</v>
      </c>
      <c r="P2627" t="s">
        <v>97</v>
      </c>
      <c r="Q2627">
        <v>0</v>
      </c>
      <c r="R2627">
        <v>11</v>
      </c>
    </row>
    <row r="2628" spans="1:18" x14ac:dyDescent="0.3">
      <c r="A2628">
        <v>150248</v>
      </c>
      <c r="B2628" t="s">
        <v>22</v>
      </c>
      <c r="C2628" t="s">
        <v>14</v>
      </c>
      <c r="D2628">
        <v>2182</v>
      </c>
      <c r="E2628">
        <v>555</v>
      </c>
      <c r="F2628">
        <v>569</v>
      </c>
      <c r="G2628">
        <v>67</v>
      </c>
      <c r="H2628">
        <v>17516</v>
      </c>
      <c r="I2628">
        <v>13</v>
      </c>
      <c r="J2628">
        <v>57</v>
      </c>
      <c r="K2628">
        <v>561</v>
      </c>
      <c r="L2628">
        <v>559</v>
      </c>
      <c r="M2628">
        <v>19</v>
      </c>
      <c r="N2628">
        <v>28</v>
      </c>
      <c r="O2628">
        <v>0</v>
      </c>
      <c r="P2628" t="s">
        <v>91</v>
      </c>
      <c r="Q2628" t="s">
        <v>122</v>
      </c>
      <c r="R2628">
        <v>25</v>
      </c>
    </row>
    <row r="2629" spans="1:18" x14ac:dyDescent="0.3">
      <c r="A2629">
        <v>177009</v>
      </c>
      <c r="B2629" t="s">
        <v>51</v>
      </c>
      <c r="C2629" t="s">
        <v>97</v>
      </c>
      <c r="D2629">
        <v>584</v>
      </c>
      <c r="E2629">
        <v>262</v>
      </c>
      <c r="F2629">
        <v>386</v>
      </c>
      <c r="G2629">
        <v>0</v>
      </c>
      <c r="H2629">
        <v>13898</v>
      </c>
      <c r="I2629">
        <v>1</v>
      </c>
      <c r="J2629">
        <v>52</v>
      </c>
      <c r="K2629">
        <v>332</v>
      </c>
      <c r="L2629">
        <v>346</v>
      </c>
      <c r="M2629">
        <v>7.4210526320000003</v>
      </c>
      <c r="N2629">
        <v>0</v>
      </c>
      <c r="O2629">
        <v>0</v>
      </c>
      <c r="P2629" t="s">
        <v>92</v>
      </c>
      <c r="Q2629" t="s">
        <v>125</v>
      </c>
      <c r="R2629">
        <v>5</v>
      </c>
    </row>
    <row r="2630" spans="1:18" x14ac:dyDescent="0.3">
      <c r="A2630">
        <v>89642</v>
      </c>
      <c r="B2630" t="s">
        <v>16</v>
      </c>
      <c r="C2630" t="s">
        <v>17</v>
      </c>
      <c r="D2630">
        <v>854</v>
      </c>
      <c r="E2630">
        <v>452</v>
      </c>
      <c r="F2630">
        <v>580</v>
      </c>
      <c r="G2630">
        <v>2</v>
      </c>
      <c r="H2630">
        <v>20510</v>
      </c>
      <c r="I2630">
        <v>4</v>
      </c>
      <c r="J2630">
        <v>73</v>
      </c>
      <c r="K2630">
        <v>478</v>
      </c>
      <c r="L2630">
        <v>498</v>
      </c>
      <c r="M2630">
        <v>8.6666666669999994</v>
      </c>
      <c r="N2630">
        <v>0</v>
      </c>
      <c r="O2630">
        <v>0</v>
      </c>
      <c r="P2630" t="s">
        <v>93</v>
      </c>
      <c r="Q2630" t="s">
        <v>120</v>
      </c>
      <c r="R2630">
        <v>15</v>
      </c>
    </row>
    <row r="2631" spans="1:18" x14ac:dyDescent="0.3">
      <c r="A2631">
        <v>103913</v>
      </c>
      <c r="B2631" t="s">
        <v>37</v>
      </c>
      <c r="C2631" t="s">
        <v>17</v>
      </c>
      <c r="D2631">
        <v>297</v>
      </c>
      <c r="E2631">
        <v>146</v>
      </c>
      <c r="F2631">
        <v>196</v>
      </c>
      <c r="G2631">
        <v>0</v>
      </c>
      <c r="H2631">
        <v>8352</v>
      </c>
      <c r="I2631">
        <v>0</v>
      </c>
      <c r="J2631">
        <v>61</v>
      </c>
      <c r="K2631">
        <v>175</v>
      </c>
      <c r="L2631">
        <v>178</v>
      </c>
      <c r="M2631">
        <v>9.2142857140000007</v>
      </c>
      <c r="N2631">
        <v>0</v>
      </c>
      <c r="O2631">
        <v>43</v>
      </c>
      <c r="P2631" t="s">
        <v>100</v>
      </c>
      <c r="Q2631" t="s">
        <v>125</v>
      </c>
      <c r="R2631">
        <v>11</v>
      </c>
    </row>
    <row r="2632" spans="1:18" x14ac:dyDescent="0.3">
      <c r="A2632">
        <v>76780</v>
      </c>
      <c r="B2632" t="s">
        <v>48</v>
      </c>
      <c r="C2632" t="s">
        <v>17</v>
      </c>
      <c r="D2632">
        <v>688</v>
      </c>
      <c r="E2632">
        <v>408</v>
      </c>
      <c r="F2632">
        <v>510</v>
      </c>
      <c r="G2632">
        <v>1</v>
      </c>
      <c r="H2632">
        <v>17000</v>
      </c>
      <c r="I2632">
        <v>2</v>
      </c>
      <c r="J2632">
        <v>64</v>
      </c>
      <c r="K2632">
        <v>484</v>
      </c>
      <c r="L2632">
        <v>437</v>
      </c>
      <c r="M2632">
        <v>33</v>
      </c>
      <c r="N2632">
        <v>2</v>
      </c>
      <c r="O2632">
        <v>81</v>
      </c>
      <c r="P2632" t="s">
        <v>95</v>
      </c>
      <c r="Q2632" t="s">
        <v>121</v>
      </c>
      <c r="R2632">
        <v>75</v>
      </c>
    </row>
    <row r="2633" spans="1:18" x14ac:dyDescent="0.3">
      <c r="A2633">
        <v>41901</v>
      </c>
      <c r="B2633" t="s">
        <v>30</v>
      </c>
      <c r="C2633" t="s">
        <v>14</v>
      </c>
      <c r="D2633">
        <v>380</v>
      </c>
      <c r="E2633">
        <v>329</v>
      </c>
      <c r="F2633">
        <v>394</v>
      </c>
      <c r="G2633">
        <v>0</v>
      </c>
      <c r="H2633">
        <v>12349</v>
      </c>
      <c r="I2633">
        <v>1</v>
      </c>
      <c r="J2633">
        <v>77</v>
      </c>
      <c r="K2633">
        <v>355</v>
      </c>
      <c r="L2633">
        <v>340</v>
      </c>
      <c r="M2633">
        <v>26.444444440000002</v>
      </c>
      <c r="N2633">
        <v>1</v>
      </c>
      <c r="O2633">
        <v>41</v>
      </c>
      <c r="P2633" t="s">
        <v>102</v>
      </c>
      <c r="Q2633" t="s">
        <v>123</v>
      </c>
      <c r="R2633">
        <v>100</v>
      </c>
    </row>
    <row r="2634" spans="1:18" x14ac:dyDescent="0.3">
      <c r="A2634">
        <v>137998</v>
      </c>
      <c r="B2634" t="s">
        <v>56</v>
      </c>
      <c r="C2634" t="s">
        <v>17</v>
      </c>
      <c r="D2634">
        <v>547</v>
      </c>
      <c r="E2634">
        <v>251</v>
      </c>
      <c r="F2634">
        <v>306</v>
      </c>
      <c r="G2634">
        <v>0</v>
      </c>
      <c r="H2634">
        <v>10393</v>
      </c>
      <c r="I2634">
        <v>6</v>
      </c>
      <c r="J2634">
        <v>44</v>
      </c>
      <c r="K2634">
        <v>292</v>
      </c>
      <c r="L2634">
        <v>283</v>
      </c>
      <c r="M2634">
        <v>17.09090909</v>
      </c>
      <c r="N2634">
        <v>0</v>
      </c>
      <c r="O2634">
        <v>50</v>
      </c>
      <c r="P2634" t="s">
        <v>91</v>
      </c>
      <c r="Q2634" t="s">
        <v>122</v>
      </c>
      <c r="R2634">
        <v>20</v>
      </c>
    </row>
    <row r="2635" spans="1:18" x14ac:dyDescent="0.3">
      <c r="A2635">
        <v>79136</v>
      </c>
      <c r="B2635" t="s">
        <v>36</v>
      </c>
      <c r="C2635" t="s">
        <v>14</v>
      </c>
      <c r="D2635">
        <v>336</v>
      </c>
      <c r="E2635">
        <v>301</v>
      </c>
      <c r="F2635">
        <v>357</v>
      </c>
      <c r="G2635">
        <v>0</v>
      </c>
      <c r="H2635">
        <v>10835</v>
      </c>
      <c r="I2635">
        <v>1</v>
      </c>
      <c r="J2635">
        <v>74</v>
      </c>
      <c r="K2635">
        <v>316</v>
      </c>
      <c r="L2635">
        <v>326</v>
      </c>
      <c r="M2635">
        <v>8.0833333330000006</v>
      </c>
      <c r="N2635">
        <v>1</v>
      </c>
      <c r="O2635">
        <v>73</v>
      </c>
      <c r="P2635" t="s">
        <v>98</v>
      </c>
      <c r="Q2635" t="s">
        <v>120</v>
      </c>
      <c r="R2635">
        <v>10</v>
      </c>
    </row>
    <row r="2636" spans="1:18" x14ac:dyDescent="0.3">
      <c r="A2636">
        <v>46110</v>
      </c>
      <c r="B2636" t="s">
        <v>76</v>
      </c>
      <c r="C2636" t="s">
        <v>14</v>
      </c>
      <c r="D2636">
        <v>876</v>
      </c>
      <c r="E2636">
        <v>281</v>
      </c>
      <c r="F2636">
        <v>353</v>
      </c>
      <c r="G2636">
        <v>2</v>
      </c>
      <c r="H2636">
        <v>11807</v>
      </c>
      <c r="I2636">
        <v>3</v>
      </c>
      <c r="J2636">
        <v>39</v>
      </c>
      <c r="K2636">
        <v>297</v>
      </c>
      <c r="L2636">
        <v>325</v>
      </c>
      <c r="M2636">
        <v>3.7317073170000001</v>
      </c>
      <c r="N2636">
        <v>2</v>
      </c>
      <c r="O2636">
        <v>0</v>
      </c>
      <c r="P2636" t="s">
        <v>97</v>
      </c>
      <c r="Q2636">
        <v>0</v>
      </c>
      <c r="R2636">
        <v>4</v>
      </c>
    </row>
    <row r="2637" spans="1:18" x14ac:dyDescent="0.3">
      <c r="A2637">
        <v>97774</v>
      </c>
      <c r="B2637" t="s">
        <v>16</v>
      </c>
      <c r="C2637" t="s">
        <v>17</v>
      </c>
      <c r="D2637">
        <v>470</v>
      </c>
      <c r="E2637">
        <v>263</v>
      </c>
      <c r="F2637">
        <v>330</v>
      </c>
      <c r="G2637">
        <v>0</v>
      </c>
      <c r="H2637">
        <v>10776</v>
      </c>
      <c r="I2637">
        <v>1</v>
      </c>
      <c r="J2637">
        <v>68</v>
      </c>
      <c r="K2637">
        <v>297</v>
      </c>
      <c r="L2637">
        <v>296</v>
      </c>
      <c r="M2637">
        <v>17.88888889</v>
      </c>
      <c r="N2637">
        <v>0</v>
      </c>
      <c r="O2637">
        <v>45</v>
      </c>
      <c r="P2637" t="s">
        <v>90</v>
      </c>
      <c r="Q2637" t="s">
        <v>121</v>
      </c>
      <c r="R2637">
        <v>25</v>
      </c>
    </row>
    <row r="2638" spans="1:18" x14ac:dyDescent="0.3">
      <c r="A2638">
        <v>103590</v>
      </c>
      <c r="B2638" t="s">
        <v>37</v>
      </c>
      <c r="C2638" t="s">
        <v>14</v>
      </c>
      <c r="D2638">
        <v>397</v>
      </c>
      <c r="E2638">
        <v>203</v>
      </c>
      <c r="F2638">
        <v>284</v>
      </c>
      <c r="G2638">
        <v>0</v>
      </c>
      <c r="H2638">
        <v>9609</v>
      </c>
      <c r="I2638">
        <v>1</v>
      </c>
      <c r="J2638">
        <v>79</v>
      </c>
      <c r="K2638">
        <v>244</v>
      </c>
      <c r="L2638">
        <v>246</v>
      </c>
      <c r="M2638">
        <v>15</v>
      </c>
      <c r="N2638">
        <v>39002</v>
      </c>
      <c r="O2638">
        <v>0</v>
      </c>
      <c r="P2638" t="s">
        <v>100</v>
      </c>
      <c r="Q2638" t="s">
        <v>125</v>
      </c>
      <c r="R2638">
        <v>15</v>
      </c>
    </row>
    <row r="2639" spans="1:18" x14ac:dyDescent="0.3">
      <c r="A2639">
        <v>181998</v>
      </c>
      <c r="B2639" t="s">
        <v>41</v>
      </c>
      <c r="C2639" t="s">
        <v>97</v>
      </c>
      <c r="D2639">
        <v>1222</v>
      </c>
      <c r="E2639">
        <v>423</v>
      </c>
      <c r="F2639">
        <v>487</v>
      </c>
      <c r="G2639">
        <v>13</v>
      </c>
      <c r="H2639">
        <v>19730</v>
      </c>
      <c r="I2639">
        <v>10</v>
      </c>
      <c r="J2639">
        <v>25</v>
      </c>
      <c r="K2639">
        <v>492</v>
      </c>
      <c r="L2639">
        <v>472</v>
      </c>
      <c r="M2639">
        <v>6.2727272730000001</v>
      </c>
      <c r="N2639">
        <v>0</v>
      </c>
      <c r="O2639">
        <v>35</v>
      </c>
      <c r="P2639" t="s">
        <v>91</v>
      </c>
      <c r="Q2639" t="s">
        <v>122</v>
      </c>
      <c r="R2639">
        <v>20</v>
      </c>
    </row>
    <row r="2640" spans="1:18" x14ac:dyDescent="0.3">
      <c r="A2640">
        <v>10036</v>
      </c>
      <c r="B2640" t="s">
        <v>41</v>
      </c>
      <c r="C2640" t="s">
        <v>14</v>
      </c>
      <c r="D2640">
        <v>1489</v>
      </c>
      <c r="E2640">
        <v>413</v>
      </c>
      <c r="F2640">
        <v>477</v>
      </c>
      <c r="G2640">
        <v>14</v>
      </c>
      <c r="H2640">
        <v>16434</v>
      </c>
      <c r="I2640">
        <v>2</v>
      </c>
      <c r="J2640">
        <v>66</v>
      </c>
      <c r="K2640">
        <v>397</v>
      </c>
      <c r="L2640">
        <v>481</v>
      </c>
      <c r="M2640">
        <v>25</v>
      </c>
      <c r="N2640">
        <v>2</v>
      </c>
      <c r="O2640">
        <v>72</v>
      </c>
      <c r="P2640" t="s">
        <v>94</v>
      </c>
      <c r="Q2640" t="s">
        <v>122</v>
      </c>
      <c r="R2640">
        <v>25</v>
      </c>
    </row>
    <row r="2641" spans="1:18" x14ac:dyDescent="0.3">
      <c r="A2641">
        <v>175584</v>
      </c>
      <c r="B2641" t="s">
        <v>51</v>
      </c>
      <c r="C2641" t="s">
        <v>14</v>
      </c>
      <c r="D2641">
        <v>454</v>
      </c>
      <c r="E2641">
        <v>283</v>
      </c>
      <c r="F2641">
        <v>448</v>
      </c>
      <c r="G2641">
        <v>0</v>
      </c>
      <c r="H2641">
        <v>14140</v>
      </c>
      <c r="I2641">
        <v>4</v>
      </c>
      <c r="J2641">
        <v>57</v>
      </c>
      <c r="K2641">
        <v>313</v>
      </c>
      <c r="L2641">
        <v>359</v>
      </c>
      <c r="M2641">
        <v>11.2</v>
      </c>
      <c r="N2641">
        <v>1</v>
      </c>
      <c r="O2641">
        <v>72</v>
      </c>
      <c r="P2641" t="s">
        <v>91</v>
      </c>
      <c r="Q2641" t="s">
        <v>122</v>
      </c>
      <c r="R2641">
        <v>15</v>
      </c>
    </row>
    <row r="2642" spans="1:18" x14ac:dyDescent="0.3">
      <c r="A2642">
        <v>41905</v>
      </c>
      <c r="B2642" t="s">
        <v>13</v>
      </c>
      <c r="C2642" t="s">
        <v>17</v>
      </c>
      <c r="D2642">
        <v>469</v>
      </c>
      <c r="E2642">
        <v>133</v>
      </c>
      <c r="F2642">
        <v>302</v>
      </c>
      <c r="G2642">
        <v>0</v>
      </c>
      <c r="H2642">
        <v>10321</v>
      </c>
      <c r="I2642">
        <v>1</v>
      </c>
      <c r="J2642">
        <v>27</v>
      </c>
      <c r="K2642">
        <v>200</v>
      </c>
      <c r="L2642">
        <v>218</v>
      </c>
      <c r="M2642">
        <v>6.6</v>
      </c>
      <c r="N2642">
        <v>0</v>
      </c>
      <c r="O2642">
        <v>0</v>
      </c>
      <c r="P2642" t="s">
        <v>103</v>
      </c>
      <c r="Q2642" t="s">
        <v>123</v>
      </c>
      <c r="R2642">
        <v>15</v>
      </c>
    </row>
    <row r="2643" spans="1:18" x14ac:dyDescent="0.3">
      <c r="A2643">
        <v>156449</v>
      </c>
      <c r="B2643" t="s">
        <v>22</v>
      </c>
      <c r="C2643" t="s">
        <v>17</v>
      </c>
      <c r="D2643">
        <v>3261</v>
      </c>
      <c r="E2643">
        <v>364</v>
      </c>
      <c r="F2643">
        <v>523</v>
      </c>
      <c r="G2643">
        <v>94</v>
      </c>
      <c r="H2643">
        <v>19895</v>
      </c>
      <c r="I2643">
        <v>2</v>
      </c>
      <c r="J2643">
        <v>69</v>
      </c>
      <c r="K2643">
        <v>430</v>
      </c>
      <c r="L2643">
        <v>482</v>
      </c>
      <c r="M2643">
        <v>8.25</v>
      </c>
      <c r="N2643">
        <v>28</v>
      </c>
      <c r="O2643">
        <v>61</v>
      </c>
      <c r="P2643" t="s">
        <v>96</v>
      </c>
      <c r="Q2643" t="s">
        <v>123</v>
      </c>
      <c r="R2643">
        <v>20</v>
      </c>
    </row>
    <row r="2644" spans="1:18" x14ac:dyDescent="0.3">
      <c r="A2644">
        <v>131465</v>
      </c>
      <c r="B2644" t="s">
        <v>49</v>
      </c>
      <c r="C2644" t="s">
        <v>17</v>
      </c>
      <c r="D2644">
        <v>1113</v>
      </c>
      <c r="E2644">
        <v>393</v>
      </c>
      <c r="F2644">
        <v>493</v>
      </c>
      <c r="G2644">
        <v>2</v>
      </c>
      <c r="H2644">
        <v>18227</v>
      </c>
      <c r="I2644">
        <v>4</v>
      </c>
      <c r="J2644">
        <v>28</v>
      </c>
      <c r="K2644">
        <v>505</v>
      </c>
      <c r="L2644">
        <v>428</v>
      </c>
      <c r="M2644">
        <v>12.33333333</v>
      </c>
      <c r="N2644">
        <v>0</v>
      </c>
      <c r="O2644">
        <v>43</v>
      </c>
      <c r="P2644" t="s">
        <v>95</v>
      </c>
      <c r="Q2644" t="s">
        <v>121</v>
      </c>
      <c r="R2644">
        <v>15</v>
      </c>
    </row>
    <row r="2645" spans="1:18" x14ac:dyDescent="0.3">
      <c r="A2645">
        <v>170889</v>
      </c>
      <c r="B2645" t="s">
        <v>22</v>
      </c>
      <c r="C2645" t="s">
        <v>17</v>
      </c>
      <c r="D2645">
        <v>1254</v>
      </c>
      <c r="E2645">
        <v>420</v>
      </c>
      <c r="F2645">
        <v>438</v>
      </c>
      <c r="G2645">
        <v>1</v>
      </c>
      <c r="H2645">
        <v>15376</v>
      </c>
      <c r="I2645">
        <v>3</v>
      </c>
      <c r="J2645">
        <v>60</v>
      </c>
      <c r="K2645">
        <v>411</v>
      </c>
      <c r="L2645">
        <v>455</v>
      </c>
      <c r="M2645">
        <v>4.2857142860000002</v>
      </c>
      <c r="N2645">
        <v>0</v>
      </c>
      <c r="O2645">
        <v>0</v>
      </c>
      <c r="P2645" t="s">
        <v>104</v>
      </c>
      <c r="Q2645" t="s">
        <v>123</v>
      </c>
      <c r="R2645">
        <v>7</v>
      </c>
    </row>
    <row r="2646" spans="1:18" x14ac:dyDescent="0.3">
      <c r="A2646">
        <v>103593</v>
      </c>
      <c r="B2646" t="s">
        <v>37</v>
      </c>
      <c r="C2646" t="s">
        <v>17</v>
      </c>
      <c r="D2646">
        <v>397</v>
      </c>
      <c r="E2646">
        <v>203</v>
      </c>
      <c r="F2646">
        <v>284</v>
      </c>
      <c r="G2646">
        <v>0</v>
      </c>
      <c r="H2646">
        <v>9609</v>
      </c>
      <c r="I2646">
        <v>1</v>
      </c>
      <c r="J2646">
        <v>79</v>
      </c>
      <c r="K2646">
        <v>244</v>
      </c>
      <c r="L2646">
        <v>246</v>
      </c>
      <c r="M2646">
        <v>8.5</v>
      </c>
      <c r="N2646">
        <v>0</v>
      </c>
      <c r="O2646">
        <v>82</v>
      </c>
      <c r="P2646" t="s">
        <v>100</v>
      </c>
      <c r="Q2646" t="s">
        <v>125</v>
      </c>
      <c r="R2646">
        <v>10</v>
      </c>
    </row>
    <row r="2647" spans="1:18" x14ac:dyDescent="0.3">
      <c r="A2647">
        <v>86017</v>
      </c>
      <c r="B2647" t="s">
        <v>53</v>
      </c>
      <c r="C2647" t="s">
        <v>14</v>
      </c>
      <c r="D2647">
        <v>595</v>
      </c>
      <c r="E2647">
        <v>332</v>
      </c>
      <c r="F2647">
        <v>389</v>
      </c>
      <c r="G2647">
        <v>0</v>
      </c>
      <c r="H2647">
        <v>18324</v>
      </c>
      <c r="I2647">
        <v>3</v>
      </c>
      <c r="J2647">
        <v>63</v>
      </c>
      <c r="K2647">
        <v>347</v>
      </c>
      <c r="L2647">
        <v>368</v>
      </c>
      <c r="M2647">
        <v>7.125</v>
      </c>
      <c r="N2647">
        <v>1</v>
      </c>
      <c r="O2647">
        <v>-17073</v>
      </c>
      <c r="P2647" t="s">
        <v>89</v>
      </c>
      <c r="Q2647" t="s">
        <v>120</v>
      </c>
      <c r="R2647">
        <v>10</v>
      </c>
    </row>
    <row r="2648" spans="1:18" x14ac:dyDescent="0.3">
      <c r="A2648">
        <v>92891</v>
      </c>
      <c r="B2648" t="s">
        <v>16</v>
      </c>
      <c r="C2648" t="s">
        <v>17</v>
      </c>
      <c r="D2648">
        <v>521</v>
      </c>
      <c r="E2648">
        <v>216</v>
      </c>
      <c r="F2648">
        <v>292</v>
      </c>
      <c r="G2648">
        <v>0</v>
      </c>
      <c r="H2648">
        <v>9845</v>
      </c>
      <c r="I2648">
        <v>13</v>
      </c>
      <c r="J2648">
        <v>80</v>
      </c>
      <c r="K2648">
        <v>243</v>
      </c>
      <c r="L2648">
        <v>260</v>
      </c>
      <c r="M2648">
        <v>5.266666667</v>
      </c>
      <c r="N2648">
        <v>0</v>
      </c>
      <c r="O2648">
        <v>71</v>
      </c>
      <c r="P2648" t="s">
        <v>103</v>
      </c>
      <c r="Q2648" t="s">
        <v>123</v>
      </c>
      <c r="R2648">
        <v>5</v>
      </c>
    </row>
    <row r="2649" spans="1:18" x14ac:dyDescent="0.3">
      <c r="A2649">
        <v>143691</v>
      </c>
      <c r="B2649" t="s">
        <v>22</v>
      </c>
      <c r="C2649" t="s">
        <v>17</v>
      </c>
      <c r="D2649">
        <v>4093</v>
      </c>
      <c r="E2649">
        <v>585</v>
      </c>
      <c r="F2649">
        <v>776</v>
      </c>
      <c r="G2649">
        <v>92</v>
      </c>
      <c r="H2649">
        <v>32301</v>
      </c>
      <c r="I2649">
        <v>7</v>
      </c>
      <c r="J2649">
        <v>44</v>
      </c>
      <c r="K2649">
        <v>697</v>
      </c>
      <c r="L2649">
        <v>685</v>
      </c>
      <c r="M2649">
        <v>15.25</v>
      </c>
      <c r="N2649">
        <v>0</v>
      </c>
      <c r="O2649">
        <v>67</v>
      </c>
      <c r="P2649" t="s">
        <v>96</v>
      </c>
      <c r="Q2649" t="s">
        <v>123</v>
      </c>
      <c r="R2649">
        <v>15</v>
      </c>
    </row>
    <row r="2650" spans="1:18" x14ac:dyDescent="0.3">
      <c r="A2650">
        <v>44500</v>
      </c>
      <c r="B2650" t="s">
        <v>13</v>
      </c>
      <c r="C2650" t="s">
        <v>17</v>
      </c>
      <c r="D2650">
        <v>686</v>
      </c>
      <c r="E2650">
        <v>169</v>
      </c>
      <c r="F2650">
        <v>253</v>
      </c>
      <c r="G2650">
        <v>3</v>
      </c>
      <c r="H2650">
        <v>9678</v>
      </c>
      <c r="I2650">
        <v>1</v>
      </c>
      <c r="J2650">
        <v>36</v>
      </c>
      <c r="K2650">
        <v>182</v>
      </c>
      <c r="L2650">
        <v>226</v>
      </c>
      <c r="M2650">
        <v>7.59375</v>
      </c>
      <c r="N2650">
        <v>0</v>
      </c>
      <c r="O2650">
        <v>52</v>
      </c>
      <c r="P2650" t="s">
        <v>92</v>
      </c>
      <c r="Q2650" t="s">
        <v>125</v>
      </c>
      <c r="R2650">
        <v>5</v>
      </c>
    </row>
    <row r="2651" spans="1:18" x14ac:dyDescent="0.3">
      <c r="A2651">
        <v>7301</v>
      </c>
      <c r="B2651" t="s">
        <v>53</v>
      </c>
      <c r="C2651" t="s">
        <v>14</v>
      </c>
      <c r="D2651">
        <v>284</v>
      </c>
      <c r="E2651">
        <v>222</v>
      </c>
      <c r="F2651">
        <v>309</v>
      </c>
      <c r="G2651">
        <v>0</v>
      </c>
      <c r="H2651">
        <v>9798</v>
      </c>
      <c r="I2651">
        <v>1</v>
      </c>
      <c r="J2651">
        <v>64</v>
      </c>
      <c r="K2651">
        <v>271</v>
      </c>
      <c r="L2651">
        <v>274</v>
      </c>
      <c r="M2651">
        <v>9.1176470589999994</v>
      </c>
      <c r="N2651">
        <v>1</v>
      </c>
      <c r="O2651">
        <v>79</v>
      </c>
      <c r="P2651" t="s">
        <v>97</v>
      </c>
      <c r="Q2651">
        <v>0</v>
      </c>
      <c r="R2651">
        <v>10</v>
      </c>
    </row>
    <row r="2652" spans="1:18" x14ac:dyDescent="0.3">
      <c r="A2652">
        <v>8742</v>
      </c>
      <c r="B2652" t="s">
        <v>49</v>
      </c>
      <c r="C2652" t="s">
        <v>97</v>
      </c>
      <c r="D2652">
        <v>591</v>
      </c>
      <c r="E2652">
        <v>211</v>
      </c>
      <c r="F2652">
        <v>292</v>
      </c>
      <c r="G2652">
        <v>0</v>
      </c>
      <c r="H2652">
        <v>10661</v>
      </c>
      <c r="I2652">
        <v>10</v>
      </c>
      <c r="J2652">
        <v>62</v>
      </c>
      <c r="K2652">
        <v>246</v>
      </c>
      <c r="L2652">
        <v>249</v>
      </c>
      <c r="M2652">
        <v>2.9444444440000002</v>
      </c>
      <c r="N2652">
        <v>2</v>
      </c>
      <c r="O2652">
        <v>77</v>
      </c>
      <c r="P2652" t="s">
        <v>98</v>
      </c>
      <c r="Q2652" t="s">
        <v>120</v>
      </c>
      <c r="R2652">
        <v>3</v>
      </c>
    </row>
    <row r="2653" spans="1:18" x14ac:dyDescent="0.3">
      <c r="A2653">
        <v>42589</v>
      </c>
      <c r="B2653" t="s">
        <v>13</v>
      </c>
      <c r="C2653" t="s">
        <v>17</v>
      </c>
      <c r="D2653">
        <v>822</v>
      </c>
      <c r="E2653">
        <v>318</v>
      </c>
      <c r="F2653">
        <v>488</v>
      </c>
      <c r="G2653">
        <v>13</v>
      </c>
      <c r="H2653">
        <v>17908</v>
      </c>
      <c r="I2653">
        <v>2</v>
      </c>
      <c r="J2653">
        <v>32</v>
      </c>
      <c r="K2653">
        <v>354</v>
      </c>
      <c r="L2653">
        <v>420</v>
      </c>
      <c r="M2653">
        <v>9.75</v>
      </c>
      <c r="N2653">
        <v>0</v>
      </c>
      <c r="O2653">
        <v>69</v>
      </c>
      <c r="P2653" t="s">
        <v>89</v>
      </c>
      <c r="Q2653" t="s">
        <v>120</v>
      </c>
      <c r="R2653">
        <v>15</v>
      </c>
    </row>
    <row r="2654" spans="1:18" x14ac:dyDescent="0.3">
      <c r="A2654">
        <v>125086</v>
      </c>
      <c r="B2654" t="s">
        <v>21</v>
      </c>
      <c r="C2654" t="s">
        <v>17</v>
      </c>
      <c r="D2654">
        <v>365</v>
      </c>
      <c r="E2654">
        <v>147</v>
      </c>
      <c r="F2654">
        <v>251</v>
      </c>
      <c r="G2654">
        <v>0</v>
      </c>
      <c r="H2654">
        <v>6802</v>
      </c>
      <c r="I2654">
        <v>9</v>
      </c>
      <c r="J2654">
        <v>86</v>
      </c>
      <c r="K2654">
        <v>218</v>
      </c>
      <c r="L2654">
        <v>215</v>
      </c>
      <c r="M2654">
        <v>5.538461539</v>
      </c>
      <c r="N2654">
        <v>2</v>
      </c>
      <c r="O2654">
        <v>51</v>
      </c>
      <c r="P2654" t="s">
        <v>103</v>
      </c>
      <c r="Q2654" t="s">
        <v>123</v>
      </c>
      <c r="R2654">
        <v>6</v>
      </c>
    </row>
    <row r="2655" spans="1:18" x14ac:dyDescent="0.3">
      <c r="A2655">
        <v>82998</v>
      </c>
      <c r="B2655" t="s">
        <v>57</v>
      </c>
      <c r="C2655" t="s">
        <v>17</v>
      </c>
      <c r="D2655">
        <v>833</v>
      </c>
      <c r="E2655">
        <v>381</v>
      </c>
      <c r="F2655">
        <v>416</v>
      </c>
      <c r="G2655">
        <v>0</v>
      </c>
      <c r="H2655">
        <v>13716</v>
      </c>
      <c r="I2655">
        <v>3</v>
      </c>
      <c r="J2655">
        <v>78</v>
      </c>
      <c r="K2655">
        <v>414</v>
      </c>
      <c r="L2655">
        <v>396</v>
      </c>
      <c r="M2655">
        <v>9.1428571430000005</v>
      </c>
      <c r="N2655">
        <v>0</v>
      </c>
      <c r="O2655">
        <v>42</v>
      </c>
      <c r="P2655" t="s">
        <v>91</v>
      </c>
      <c r="Q2655" t="s">
        <v>122</v>
      </c>
      <c r="R2655">
        <v>25</v>
      </c>
    </row>
    <row r="2656" spans="1:18" x14ac:dyDescent="0.3">
      <c r="A2656">
        <v>82548</v>
      </c>
      <c r="B2656" t="s">
        <v>57</v>
      </c>
      <c r="C2656" t="s">
        <v>14</v>
      </c>
      <c r="D2656">
        <v>634</v>
      </c>
      <c r="E2656">
        <v>251</v>
      </c>
      <c r="F2656">
        <v>320</v>
      </c>
      <c r="G2656">
        <v>0</v>
      </c>
      <c r="H2656">
        <v>10092</v>
      </c>
      <c r="I2656">
        <v>2</v>
      </c>
      <c r="J2656">
        <v>82</v>
      </c>
      <c r="K2656">
        <v>271</v>
      </c>
      <c r="L2656">
        <v>296</v>
      </c>
      <c r="M2656">
        <v>5.25</v>
      </c>
      <c r="N2656">
        <v>0</v>
      </c>
      <c r="O2656">
        <v>59</v>
      </c>
      <c r="P2656" t="s">
        <v>102</v>
      </c>
      <c r="Q2656" t="s">
        <v>123</v>
      </c>
      <c r="R2656">
        <v>10</v>
      </c>
    </row>
    <row r="2657" spans="1:18" x14ac:dyDescent="0.3">
      <c r="A2657">
        <v>190488</v>
      </c>
      <c r="B2657" t="s">
        <v>37</v>
      </c>
      <c r="C2657" t="s">
        <v>17</v>
      </c>
      <c r="D2657">
        <v>1182</v>
      </c>
      <c r="E2657">
        <v>359</v>
      </c>
      <c r="F2657">
        <v>453</v>
      </c>
      <c r="G2657">
        <v>2</v>
      </c>
      <c r="H2657">
        <v>18266</v>
      </c>
      <c r="I2657">
        <v>3</v>
      </c>
      <c r="J2657">
        <v>43</v>
      </c>
      <c r="K2657">
        <v>430</v>
      </c>
      <c r="L2657">
        <v>386</v>
      </c>
      <c r="M2657">
        <v>19.432432429999999</v>
      </c>
      <c r="N2657">
        <v>0</v>
      </c>
      <c r="O2657">
        <v>48</v>
      </c>
      <c r="P2657" t="s">
        <v>95</v>
      </c>
      <c r="Q2657" t="s">
        <v>121</v>
      </c>
      <c r="R2657">
        <v>25</v>
      </c>
    </row>
    <row r="2658" spans="1:18" x14ac:dyDescent="0.3">
      <c r="A2658">
        <v>54996</v>
      </c>
      <c r="B2658" t="s">
        <v>63</v>
      </c>
      <c r="C2658" t="s">
        <v>14</v>
      </c>
      <c r="D2658">
        <v>336</v>
      </c>
      <c r="E2658">
        <v>196</v>
      </c>
      <c r="F2658">
        <v>251</v>
      </c>
      <c r="G2658">
        <v>0</v>
      </c>
      <c r="H2658">
        <v>8008</v>
      </c>
      <c r="I2658">
        <v>1</v>
      </c>
      <c r="J2658">
        <v>87</v>
      </c>
      <c r="K2658">
        <v>222</v>
      </c>
      <c r="L2658">
        <v>229</v>
      </c>
      <c r="M2658">
        <v>8.230769231</v>
      </c>
      <c r="N2658">
        <v>2</v>
      </c>
      <c r="O2658">
        <v>69</v>
      </c>
      <c r="P2658" t="s">
        <v>100</v>
      </c>
      <c r="Q2658" t="s">
        <v>125</v>
      </c>
      <c r="R2658">
        <v>10</v>
      </c>
    </row>
    <row r="2659" spans="1:18" x14ac:dyDescent="0.3">
      <c r="A2659">
        <v>185880</v>
      </c>
      <c r="B2659" t="s">
        <v>34</v>
      </c>
      <c r="C2659" t="s">
        <v>14</v>
      </c>
      <c r="D2659">
        <v>450</v>
      </c>
      <c r="E2659">
        <v>330</v>
      </c>
      <c r="F2659">
        <v>372</v>
      </c>
      <c r="G2659">
        <v>0</v>
      </c>
      <c r="H2659">
        <v>13149</v>
      </c>
      <c r="I2659">
        <v>1</v>
      </c>
      <c r="J2659">
        <v>68</v>
      </c>
      <c r="K2659">
        <v>344</v>
      </c>
      <c r="L2659">
        <v>357</v>
      </c>
      <c r="M2659">
        <v>10.125</v>
      </c>
      <c r="N2659">
        <v>1</v>
      </c>
      <c r="O2659">
        <v>79</v>
      </c>
      <c r="P2659" t="s">
        <v>99</v>
      </c>
      <c r="Q2659" t="s">
        <v>122</v>
      </c>
      <c r="R2659">
        <v>13</v>
      </c>
    </row>
    <row r="2660" spans="1:18" x14ac:dyDescent="0.3">
      <c r="A2660">
        <v>119843</v>
      </c>
      <c r="B2660" t="s">
        <v>21</v>
      </c>
      <c r="C2660" t="s">
        <v>17</v>
      </c>
      <c r="D2660">
        <v>417</v>
      </c>
      <c r="E2660">
        <v>185</v>
      </c>
      <c r="F2660">
        <v>253</v>
      </c>
      <c r="G2660">
        <v>0</v>
      </c>
      <c r="H2660">
        <v>10294</v>
      </c>
      <c r="I2660">
        <v>3</v>
      </c>
      <c r="J2660">
        <v>77</v>
      </c>
      <c r="K2660">
        <v>208</v>
      </c>
      <c r="L2660">
        <v>217</v>
      </c>
      <c r="M2660">
        <v>14.28571429</v>
      </c>
      <c r="N2660">
        <v>0</v>
      </c>
      <c r="O2660">
        <v>85</v>
      </c>
      <c r="P2660" t="s">
        <v>92</v>
      </c>
      <c r="Q2660" t="s">
        <v>125</v>
      </c>
      <c r="R2660">
        <v>20</v>
      </c>
    </row>
    <row r="2661" spans="1:18" x14ac:dyDescent="0.3">
      <c r="A2661">
        <v>142564</v>
      </c>
      <c r="B2661" t="s">
        <v>22</v>
      </c>
      <c r="C2661" t="s">
        <v>14</v>
      </c>
      <c r="D2661">
        <v>1943</v>
      </c>
      <c r="E2661">
        <v>426</v>
      </c>
      <c r="F2661">
        <v>523</v>
      </c>
      <c r="G2661">
        <v>45</v>
      </c>
      <c r="H2661">
        <v>16702</v>
      </c>
      <c r="I2661">
        <v>3</v>
      </c>
      <c r="J2661">
        <v>48</v>
      </c>
      <c r="K2661">
        <v>444</v>
      </c>
      <c r="L2661">
        <v>439</v>
      </c>
      <c r="M2661">
        <v>10.33333333</v>
      </c>
      <c r="N2661">
        <v>1</v>
      </c>
      <c r="O2661">
        <v>73</v>
      </c>
      <c r="P2661" t="s">
        <v>104</v>
      </c>
      <c r="Q2661" t="s">
        <v>123</v>
      </c>
      <c r="R2661">
        <v>38</v>
      </c>
    </row>
    <row r="2662" spans="1:18" x14ac:dyDescent="0.3">
      <c r="A2662">
        <v>164796</v>
      </c>
      <c r="B2662" t="s">
        <v>22</v>
      </c>
      <c r="C2662" t="s">
        <v>97</v>
      </c>
      <c r="D2662">
        <v>3692</v>
      </c>
      <c r="E2662">
        <v>783</v>
      </c>
      <c r="F2662">
        <v>864</v>
      </c>
      <c r="G2662">
        <v>97</v>
      </c>
      <c r="H2662">
        <v>32609</v>
      </c>
      <c r="I2662">
        <v>14</v>
      </c>
      <c r="J2662">
        <v>38</v>
      </c>
      <c r="K2662">
        <v>826</v>
      </c>
      <c r="L2662">
        <v>827</v>
      </c>
      <c r="M2662">
        <v>7.2</v>
      </c>
      <c r="N2662">
        <v>0</v>
      </c>
      <c r="O2662">
        <v>61</v>
      </c>
      <c r="P2662" t="s">
        <v>91</v>
      </c>
      <c r="Q2662" t="s">
        <v>122</v>
      </c>
      <c r="R2662">
        <v>12</v>
      </c>
    </row>
    <row r="2663" spans="1:18" x14ac:dyDescent="0.3">
      <c r="A2663">
        <v>171072</v>
      </c>
      <c r="B2663" t="s">
        <v>22</v>
      </c>
      <c r="C2663" t="s">
        <v>17</v>
      </c>
      <c r="D2663">
        <v>1033</v>
      </c>
      <c r="E2663">
        <v>246</v>
      </c>
      <c r="F2663">
        <v>267</v>
      </c>
      <c r="G2663">
        <v>1</v>
      </c>
      <c r="H2663">
        <v>11090</v>
      </c>
      <c r="I2663">
        <v>3</v>
      </c>
      <c r="J2663">
        <v>50</v>
      </c>
      <c r="K2663">
        <v>256</v>
      </c>
      <c r="L2663">
        <v>260</v>
      </c>
      <c r="M2663">
        <v>12.625</v>
      </c>
      <c r="N2663">
        <v>28</v>
      </c>
      <c r="O2663">
        <v>0</v>
      </c>
      <c r="P2663" t="s">
        <v>102</v>
      </c>
      <c r="Q2663" t="s">
        <v>123</v>
      </c>
      <c r="R2663">
        <v>10</v>
      </c>
    </row>
    <row r="2664" spans="1:18" x14ac:dyDescent="0.3">
      <c r="A2664">
        <v>101143</v>
      </c>
      <c r="B2664" t="s">
        <v>37</v>
      </c>
      <c r="C2664" t="s">
        <v>17</v>
      </c>
      <c r="D2664">
        <v>720</v>
      </c>
      <c r="E2664">
        <v>335</v>
      </c>
      <c r="F2664">
        <v>386</v>
      </c>
      <c r="G2664">
        <v>1</v>
      </c>
      <c r="H2664">
        <v>13406</v>
      </c>
      <c r="I2664">
        <v>0</v>
      </c>
      <c r="J2664">
        <v>75</v>
      </c>
      <c r="K2664">
        <v>390</v>
      </c>
      <c r="L2664">
        <v>341</v>
      </c>
      <c r="M2664">
        <v>4.4000000000000004</v>
      </c>
      <c r="N2664">
        <v>0</v>
      </c>
      <c r="O2664">
        <v>69</v>
      </c>
      <c r="P2664" t="s">
        <v>92</v>
      </c>
      <c r="Q2664" t="s">
        <v>125</v>
      </c>
      <c r="R2664">
        <v>10</v>
      </c>
    </row>
    <row r="2665" spans="1:18" x14ac:dyDescent="0.3">
      <c r="A2665">
        <v>171612</v>
      </c>
      <c r="B2665" t="s">
        <v>22</v>
      </c>
      <c r="C2665" t="s">
        <v>17</v>
      </c>
      <c r="D2665">
        <v>1537</v>
      </c>
      <c r="E2665">
        <v>495</v>
      </c>
      <c r="F2665">
        <v>544</v>
      </c>
      <c r="G2665">
        <v>19</v>
      </c>
      <c r="H2665">
        <v>17689</v>
      </c>
      <c r="I2665">
        <v>13</v>
      </c>
      <c r="J2665">
        <v>58</v>
      </c>
      <c r="K2665">
        <v>509</v>
      </c>
      <c r="L2665">
        <v>528</v>
      </c>
      <c r="M2665">
        <v>8.375</v>
      </c>
      <c r="N2665">
        <v>0</v>
      </c>
      <c r="O2665">
        <v>60</v>
      </c>
      <c r="P2665" t="s">
        <v>94</v>
      </c>
      <c r="Q2665" t="s">
        <v>122</v>
      </c>
      <c r="R2665">
        <v>20</v>
      </c>
    </row>
    <row r="2666" spans="1:18" x14ac:dyDescent="0.3">
      <c r="A2666">
        <v>85619</v>
      </c>
      <c r="B2666" t="s">
        <v>57</v>
      </c>
      <c r="C2666" t="s">
        <v>17</v>
      </c>
      <c r="D2666">
        <v>435</v>
      </c>
      <c r="E2666">
        <v>181</v>
      </c>
      <c r="F2666">
        <v>265</v>
      </c>
      <c r="G2666">
        <v>0</v>
      </c>
      <c r="H2666">
        <v>9026</v>
      </c>
      <c r="I2666">
        <v>1</v>
      </c>
      <c r="J2666">
        <v>76</v>
      </c>
      <c r="K2666">
        <v>232</v>
      </c>
      <c r="L2666">
        <v>225</v>
      </c>
      <c r="M2666">
        <v>8</v>
      </c>
      <c r="N2666">
        <v>0</v>
      </c>
      <c r="O2666">
        <v>59</v>
      </c>
      <c r="P2666" t="s">
        <v>92</v>
      </c>
      <c r="Q2666" t="s">
        <v>125</v>
      </c>
      <c r="R2666">
        <v>5</v>
      </c>
    </row>
    <row r="2667" spans="1:18" x14ac:dyDescent="0.3">
      <c r="A2667">
        <v>118905</v>
      </c>
      <c r="B2667" t="s">
        <v>21</v>
      </c>
      <c r="C2667" t="s">
        <v>14</v>
      </c>
      <c r="D2667">
        <v>1362</v>
      </c>
      <c r="E2667">
        <v>724</v>
      </c>
      <c r="F2667">
        <v>724</v>
      </c>
      <c r="G2667">
        <v>1</v>
      </c>
      <c r="H2667">
        <v>23403</v>
      </c>
      <c r="I2667">
        <v>19</v>
      </c>
      <c r="J2667">
        <v>28</v>
      </c>
      <c r="K2667">
        <v>754</v>
      </c>
      <c r="L2667">
        <v>714</v>
      </c>
      <c r="M2667">
        <v>6.5625</v>
      </c>
      <c r="N2667">
        <v>0</v>
      </c>
      <c r="O2667">
        <v>54</v>
      </c>
      <c r="P2667" t="s">
        <v>93</v>
      </c>
      <c r="Q2667" t="s">
        <v>120</v>
      </c>
      <c r="R2667">
        <v>10</v>
      </c>
    </row>
    <row r="2668" spans="1:18" x14ac:dyDescent="0.3">
      <c r="A2668">
        <v>793</v>
      </c>
      <c r="B2668" t="s">
        <v>22</v>
      </c>
      <c r="C2668" t="s">
        <v>17</v>
      </c>
      <c r="D2668">
        <v>1568</v>
      </c>
      <c r="E2668">
        <v>328</v>
      </c>
      <c r="F2668">
        <v>451</v>
      </c>
      <c r="G2668">
        <v>15</v>
      </c>
      <c r="H2668">
        <v>17761</v>
      </c>
      <c r="I2668">
        <v>12</v>
      </c>
      <c r="J2668">
        <v>49</v>
      </c>
      <c r="K2668">
        <v>406</v>
      </c>
      <c r="L2668">
        <v>375</v>
      </c>
      <c r="M2668">
        <v>10.19047619</v>
      </c>
      <c r="N2668">
        <v>0</v>
      </c>
      <c r="O2668">
        <v>87</v>
      </c>
      <c r="P2668" t="s">
        <v>91</v>
      </c>
      <c r="Q2668" t="s">
        <v>122</v>
      </c>
      <c r="R2668">
        <v>15</v>
      </c>
    </row>
    <row r="2669" spans="1:18" x14ac:dyDescent="0.3">
      <c r="A2669">
        <v>52547</v>
      </c>
      <c r="B2669" t="s">
        <v>124</v>
      </c>
      <c r="C2669" t="s">
        <v>14</v>
      </c>
      <c r="D2669">
        <v>309</v>
      </c>
      <c r="E2669">
        <v>147</v>
      </c>
      <c r="F2669">
        <v>217</v>
      </c>
      <c r="G2669">
        <v>0</v>
      </c>
      <c r="H2669">
        <v>6852</v>
      </c>
      <c r="I2669">
        <v>0</v>
      </c>
      <c r="J2669">
        <v>85</v>
      </c>
      <c r="K2669">
        <v>174</v>
      </c>
      <c r="L2669">
        <v>191</v>
      </c>
      <c r="M2669">
        <v>4.4545454549999999</v>
      </c>
      <c r="N2669">
        <v>1</v>
      </c>
      <c r="O2669">
        <v>57</v>
      </c>
      <c r="P2669" t="s">
        <v>92</v>
      </c>
      <c r="Q2669" t="s">
        <v>125</v>
      </c>
      <c r="R2669">
        <v>5</v>
      </c>
    </row>
    <row r="2670" spans="1:18" x14ac:dyDescent="0.3">
      <c r="A2670">
        <v>162313</v>
      </c>
      <c r="B2670" t="s">
        <v>22</v>
      </c>
      <c r="C2670" t="s">
        <v>17</v>
      </c>
      <c r="D2670">
        <v>5975</v>
      </c>
      <c r="E2670">
        <v>1500</v>
      </c>
      <c r="F2670">
        <v>1331</v>
      </c>
      <c r="G2670">
        <v>99</v>
      </c>
      <c r="H2670">
        <v>90600</v>
      </c>
      <c r="I2670">
        <v>20</v>
      </c>
      <c r="J2670">
        <v>36</v>
      </c>
      <c r="K2670">
        <v>1500</v>
      </c>
      <c r="L2670">
        <v>1311</v>
      </c>
      <c r="M2670">
        <v>22.2</v>
      </c>
      <c r="N2670">
        <v>1</v>
      </c>
      <c r="O2670">
        <v>35</v>
      </c>
      <c r="P2670" t="s">
        <v>94</v>
      </c>
      <c r="Q2670" t="s">
        <v>122</v>
      </c>
      <c r="R2670">
        <v>25</v>
      </c>
    </row>
    <row r="2671" spans="1:18" x14ac:dyDescent="0.3">
      <c r="A2671">
        <v>4320</v>
      </c>
      <c r="B2671" t="s">
        <v>44</v>
      </c>
      <c r="C2671" t="s">
        <v>17</v>
      </c>
      <c r="D2671">
        <v>738</v>
      </c>
      <c r="E2671">
        <v>332</v>
      </c>
      <c r="F2671">
        <v>438</v>
      </c>
      <c r="G2671">
        <v>2</v>
      </c>
      <c r="H2671">
        <v>16613</v>
      </c>
      <c r="I2671">
        <v>1</v>
      </c>
      <c r="J2671">
        <v>67</v>
      </c>
      <c r="K2671">
        <v>379</v>
      </c>
      <c r="L2671">
        <v>387</v>
      </c>
      <c r="M2671">
        <v>11</v>
      </c>
      <c r="N2671">
        <v>2</v>
      </c>
      <c r="O2671">
        <v>-17083</v>
      </c>
      <c r="P2671" t="s">
        <v>90</v>
      </c>
      <c r="Q2671" t="s">
        <v>121</v>
      </c>
      <c r="R2671">
        <v>15</v>
      </c>
    </row>
    <row r="2672" spans="1:18" x14ac:dyDescent="0.3">
      <c r="A2672">
        <v>36690</v>
      </c>
      <c r="B2672" t="s">
        <v>13</v>
      </c>
      <c r="C2672" t="s">
        <v>17</v>
      </c>
      <c r="D2672">
        <v>1631</v>
      </c>
      <c r="E2672">
        <v>682</v>
      </c>
      <c r="F2672">
        <v>831</v>
      </c>
      <c r="G2672">
        <v>25</v>
      </c>
      <c r="H2672">
        <v>26585</v>
      </c>
      <c r="I2672">
        <v>13</v>
      </c>
      <c r="J2672">
        <v>25</v>
      </c>
      <c r="K2672">
        <v>649</v>
      </c>
      <c r="L2672">
        <v>820</v>
      </c>
      <c r="M2672">
        <v>10</v>
      </c>
      <c r="N2672">
        <v>0</v>
      </c>
      <c r="O2672">
        <v>0</v>
      </c>
      <c r="P2672" t="s">
        <v>94</v>
      </c>
      <c r="Q2672" t="s">
        <v>122</v>
      </c>
      <c r="R2672">
        <v>3</v>
      </c>
    </row>
    <row r="2673" spans="1:18" x14ac:dyDescent="0.3">
      <c r="A2673">
        <v>158213</v>
      </c>
      <c r="B2673" t="s">
        <v>21</v>
      </c>
      <c r="C2673" t="s">
        <v>14</v>
      </c>
      <c r="D2673">
        <v>1217</v>
      </c>
      <c r="E2673">
        <v>620</v>
      </c>
      <c r="F2673">
        <v>692</v>
      </c>
      <c r="G2673">
        <v>0</v>
      </c>
      <c r="H2673">
        <v>23408</v>
      </c>
      <c r="I2673">
        <v>2</v>
      </c>
      <c r="J2673">
        <v>37</v>
      </c>
      <c r="K2673">
        <v>654</v>
      </c>
      <c r="L2673">
        <v>655</v>
      </c>
      <c r="M2673">
        <v>4.5555555559999998</v>
      </c>
      <c r="N2673">
        <v>0</v>
      </c>
      <c r="O2673">
        <v>0</v>
      </c>
      <c r="P2673" t="s">
        <v>96</v>
      </c>
      <c r="Q2673" t="s">
        <v>123</v>
      </c>
      <c r="R2673">
        <v>5</v>
      </c>
    </row>
    <row r="2674" spans="1:18" x14ac:dyDescent="0.3">
      <c r="A2674">
        <v>75522</v>
      </c>
      <c r="B2674" t="s">
        <v>48</v>
      </c>
      <c r="C2674" t="s">
        <v>14</v>
      </c>
      <c r="D2674">
        <v>600</v>
      </c>
      <c r="E2674">
        <v>379</v>
      </c>
      <c r="F2674">
        <v>399</v>
      </c>
      <c r="G2674">
        <v>0</v>
      </c>
      <c r="H2674">
        <v>13988</v>
      </c>
      <c r="I2674">
        <v>1</v>
      </c>
      <c r="J2674">
        <v>74</v>
      </c>
      <c r="K2674">
        <v>417</v>
      </c>
      <c r="L2674">
        <v>376</v>
      </c>
      <c r="M2674">
        <v>6.3333333329999997</v>
      </c>
      <c r="N2674">
        <v>2</v>
      </c>
      <c r="O2674">
        <v>0</v>
      </c>
      <c r="P2674" t="s">
        <v>89</v>
      </c>
      <c r="Q2674" t="s">
        <v>120</v>
      </c>
      <c r="R2674">
        <v>10</v>
      </c>
    </row>
    <row r="2675" spans="1:18" x14ac:dyDescent="0.3">
      <c r="A2675">
        <v>7346</v>
      </c>
      <c r="B2675" t="s">
        <v>22</v>
      </c>
      <c r="C2675" t="s">
        <v>17</v>
      </c>
      <c r="D2675">
        <v>1936</v>
      </c>
      <c r="E2675">
        <v>353</v>
      </c>
      <c r="F2675">
        <v>409</v>
      </c>
      <c r="G2675">
        <v>44</v>
      </c>
      <c r="H2675">
        <v>9361</v>
      </c>
      <c r="I2675">
        <v>21</v>
      </c>
      <c r="J2675">
        <v>43</v>
      </c>
      <c r="K2675">
        <v>360</v>
      </c>
      <c r="L2675">
        <v>407</v>
      </c>
      <c r="M2675">
        <v>10.727272729999999</v>
      </c>
      <c r="N2675">
        <v>2</v>
      </c>
      <c r="O2675">
        <v>0</v>
      </c>
      <c r="P2675" t="s">
        <v>104</v>
      </c>
      <c r="Q2675" t="s">
        <v>123</v>
      </c>
      <c r="R2675">
        <v>15</v>
      </c>
    </row>
    <row r="2676" spans="1:18" x14ac:dyDescent="0.3">
      <c r="A2676">
        <v>718</v>
      </c>
      <c r="B2676" t="s">
        <v>22</v>
      </c>
      <c r="C2676" t="s">
        <v>17</v>
      </c>
      <c r="D2676">
        <v>1215</v>
      </c>
      <c r="E2676">
        <v>296</v>
      </c>
      <c r="F2676">
        <v>373</v>
      </c>
      <c r="G2676">
        <v>9</v>
      </c>
      <c r="H2676">
        <v>12319</v>
      </c>
      <c r="I2676">
        <v>4</v>
      </c>
      <c r="J2676">
        <v>56</v>
      </c>
      <c r="K2676">
        <v>319</v>
      </c>
      <c r="L2676">
        <v>352</v>
      </c>
      <c r="M2676">
        <v>22.5625</v>
      </c>
      <c r="N2676">
        <v>2</v>
      </c>
      <c r="O2676">
        <v>75</v>
      </c>
      <c r="P2676" t="s">
        <v>89</v>
      </c>
      <c r="Q2676" t="s">
        <v>120</v>
      </c>
      <c r="R2676">
        <v>35</v>
      </c>
    </row>
    <row r="2677" spans="1:18" x14ac:dyDescent="0.3">
      <c r="A2677">
        <v>171677</v>
      </c>
      <c r="B2677" t="s">
        <v>22</v>
      </c>
      <c r="C2677" t="s">
        <v>97</v>
      </c>
      <c r="D2677">
        <v>1375</v>
      </c>
      <c r="E2677">
        <v>92</v>
      </c>
      <c r="F2677">
        <v>203</v>
      </c>
      <c r="G2677">
        <v>0</v>
      </c>
      <c r="H2677">
        <v>12453</v>
      </c>
      <c r="I2677">
        <v>7</v>
      </c>
      <c r="J2677">
        <v>39</v>
      </c>
      <c r="K2677">
        <v>279</v>
      </c>
      <c r="L2677">
        <v>125</v>
      </c>
      <c r="M2677">
        <v>14.25</v>
      </c>
      <c r="N2677">
        <v>0</v>
      </c>
      <c r="O2677">
        <v>0</v>
      </c>
      <c r="P2677" t="s">
        <v>103</v>
      </c>
      <c r="Q2677" t="s">
        <v>123</v>
      </c>
      <c r="R2677">
        <v>25</v>
      </c>
    </row>
    <row r="2678" spans="1:18" x14ac:dyDescent="0.3">
      <c r="A2678">
        <v>96344</v>
      </c>
      <c r="B2678" t="s">
        <v>16</v>
      </c>
      <c r="C2678" t="s">
        <v>17</v>
      </c>
      <c r="D2678">
        <v>293</v>
      </c>
      <c r="E2678">
        <v>219</v>
      </c>
      <c r="F2678">
        <v>270</v>
      </c>
      <c r="G2678">
        <v>0</v>
      </c>
      <c r="H2678">
        <v>10914</v>
      </c>
      <c r="I2678">
        <v>0</v>
      </c>
      <c r="J2678">
        <v>92</v>
      </c>
      <c r="K2678">
        <v>228</v>
      </c>
      <c r="L2678">
        <v>258</v>
      </c>
      <c r="M2678">
        <v>6.1578947370000003</v>
      </c>
      <c r="N2678">
        <v>2</v>
      </c>
      <c r="O2678">
        <v>0</v>
      </c>
      <c r="P2678" t="s">
        <v>105</v>
      </c>
      <c r="Q2678" t="s">
        <v>121</v>
      </c>
      <c r="R2678">
        <v>10</v>
      </c>
    </row>
    <row r="2679" spans="1:18" x14ac:dyDescent="0.3">
      <c r="A2679">
        <v>178742</v>
      </c>
      <c r="B2679" t="s">
        <v>41</v>
      </c>
      <c r="C2679" t="s">
        <v>17</v>
      </c>
      <c r="D2679">
        <v>1053</v>
      </c>
      <c r="E2679">
        <v>298</v>
      </c>
      <c r="F2679">
        <v>366</v>
      </c>
      <c r="G2679">
        <v>2</v>
      </c>
      <c r="H2679">
        <v>17021</v>
      </c>
      <c r="I2679">
        <v>5</v>
      </c>
      <c r="J2679">
        <v>37</v>
      </c>
      <c r="K2679">
        <v>343</v>
      </c>
      <c r="L2679">
        <v>319</v>
      </c>
      <c r="M2679">
        <v>10.71428571</v>
      </c>
      <c r="N2679">
        <v>2</v>
      </c>
      <c r="O2679">
        <v>85</v>
      </c>
      <c r="P2679" t="s">
        <v>91</v>
      </c>
      <c r="Q2679" t="s">
        <v>122</v>
      </c>
      <c r="R2679">
        <v>10</v>
      </c>
    </row>
    <row r="2680" spans="1:18" x14ac:dyDescent="0.3">
      <c r="A2680">
        <v>22989</v>
      </c>
      <c r="B2680" t="s">
        <v>47</v>
      </c>
      <c r="C2680" t="s">
        <v>17</v>
      </c>
      <c r="D2680">
        <v>596</v>
      </c>
      <c r="E2680">
        <v>301</v>
      </c>
      <c r="F2680">
        <v>344</v>
      </c>
      <c r="G2680">
        <v>0</v>
      </c>
      <c r="H2680">
        <v>10405</v>
      </c>
      <c r="I2680">
        <v>3</v>
      </c>
      <c r="J2680">
        <v>53</v>
      </c>
      <c r="K2680">
        <v>296</v>
      </c>
      <c r="L2680">
        <v>343</v>
      </c>
      <c r="M2680">
        <v>11.4</v>
      </c>
      <c r="N2680">
        <v>2</v>
      </c>
      <c r="O2680">
        <v>66</v>
      </c>
      <c r="P2680" t="s">
        <v>90</v>
      </c>
      <c r="Q2680" t="s">
        <v>121</v>
      </c>
      <c r="R2680">
        <v>11</v>
      </c>
    </row>
    <row r="2681" spans="1:18" x14ac:dyDescent="0.3">
      <c r="A2681">
        <v>184644</v>
      </c>
      <c r="B2681" t="s">
        <v>71</v>
      </c>
      <c r="C2681" t="s">
        <v>14</v>
      </c>
      <c r="D2681">
        <v>1594</v>
      </c>
      <c r="E2681">
        <v>215</v>
      </c>
      <c r="F2681">
        <v>663</v>
      </c>
      <c r="G2681">
        <v>7</v>
      </c>
      <c r="H2681">
        <v>34426</v>
      </c>
      <c r="I2681">
        <v>7</v>
      </c>
      <c r="J2681">
        <v>26</v>
      </c>
      <c r="K2681">
        <v>526</v>
      </c>
      <c r="L2681">
        <v>330</v>
      </c>
      <c r="M2681">
        <v>25</v>
      </c>
      <c r="N2681">
        <v>0</v>
      </c>
      <c r="O2681">
        <v>71</v>
      </c>
      <c r="P2681" t="s">
        <v>105</v>
      </c>
      <c r="Q2681" t="s">
        <v>121</v>
      </c>
      <c r="R2681">
        <v>20</v>
      </c>
    </row>
    <row r="2682" spans="1:18" x14ac:dyDescent="0.3">
      <c r="A2682">
        <v>7676</v>
      </c>
      <c r="B2682" t="s">
        <v>35</v>
      </c>
      <c r="C2682" t="s">
        <v>17</v>
      </c>
      <c r="D2682">
        <v>466</v>
      </c>
      <c r="E2682">
        <v>244</v>
      </c>
      <c r="F2682">
        <v>307</v>
      </c>
      <c r="G2682">
        <v>0</v>
      </c>
      <c r="H2682">
        <v>10532</v>
      </c>
      <c r="I2682">
        <v>2</v>
      </c>
      <c r="J2682">
        <v>57</v>
      </c>
      <c r="K2682">
        <v>280</v>
      </c>
      <c r="L2682">
        <v>280</v>
      </c>
      <c r="M2682">
        <v>13.782608700000001</v>
      </c>
      <c r="N2682">
        <v>0</v>
      </c>
      <c r="O2682">
        <v>0</v>
      </c>
      <c r="P2682" t="s">
        <v>92</v>
      </c>
      <c r="Q2682" t="s">
        <v>125</v>
      </c>
      <c r="R2682">
        <v>35</v>
      </c>
    </row>
    <row r="2683" spans="1:18" x14ac:dyDescent="0.3">
      <c r="A2683">
        <v>83983</v>
      </c>
      <c r="B2683" t="s">
        <v>57</v>
      </c>
      <c r="C2683" t="s">
        <v>14</v>
      </c>
      <c r="D2683">
        <v>866</v>
      </c>
      <c r="E2683">
        <v>375</v>
      </c>
      <c r="F2683">
        <v>573</v>
      </c>
      <c r="G2683">
        <v>4</v>
      </c>
      <c r="H2683">
        <v>24617</v>
      </c>
      <c r="I2683">
        <v>6</v>
      </c>
      <c r="J2683">
        <v>64</v>
      </c>
      <c r="K2683">
        <v>423</v>
      </c>
      <c r="L2683">
        <v>483</v>
      </c>
      <c r="M2683">
        <v>14.5</v>
      </c>
      <c r="N2683">
        <v>0</v>
      </c>
      <c r="O2683">
        <v>74</v>
      </c>
      <c r="P2683" t="s">
        <v>94</v>
      </c>
      <c r="Q2683" t="s">
        <v>122</v>
      </c>
      <c r="R2683">
        <v>15</v>
      </c>
    </row>
    <row r="2684" spans="1:18" x14ac:dyDescent="0.3">
      <c r="A2684">
        <v>99567</v>
      </c>
      <c r="B2684" t="s">
        <v>37</v>
      </c>
      <c r="C2684" t="s">
        <v>17</v>
      </c>
      <c r="D2684">
        <v>734</v>
      </c>
      <c r="E2684">
        <v>419</v>
      </c>
      <c r="F2684">
        <v>481</v>
      </c>
      <c r="G2684">
        <v>0</v>
      </c>
      <c r="H2684">
        <v>16029</v>
      </c>
      <c r="I2684">
        <v>3</v>
      </c>
      <c r="J2684">
        <v>71</v>
      </c>
      <c r="K2684">
        <v>470</v>
      </c>
      <c r="L2684">
        <v>452</v>
      </c>
      <c r="M2684">
        <v>11.25</v>
      </c>
      <c r="N2684">
        <v>0</v>
      </c>
      <c r="O2684">
        <v>66</v>
      </c>
      <c r="P2684" t="s">
        <v>91</v>
      </c>
      <c r="Q2684" t="s">
        <v>122</v>
      </c>
      <c r="R2684">
        <v>15</v>
      </c>
    </row>
    <row r="2685" spans="1:18" x14ac:dyDescent="0.3">
      <c r="A2685">
        <v>141652</v>
      </c>
      <c r="B2685" t="s">
        <v>24</v>
      </c>
      <c r="C2685" t="s">
        <v>17</v>
      </c>
      <c r="D2685">
        <v>997</v>
      </c>
      <c r="E2685">
        <v>416</v>
      </c>
      <c r="F2685">
        <v>422</v>
      </c>
      <c r="G2685">
        <v>0</v>
      </c>
      <c r="H2685">
        <v>14118</v>
      </c>
      <c r="I2685">
        <v>4</v>
      </c>
      <c r="J2685">
        <v>19</v>
      </c>
      <c r="K2685">
        <v>420</v>
      </c>
      <c r="L2685">
        <v>416</v>
      </c>
      <c r="M2685">
        <v>11.222222220000001</v>
      </c>
      <c r="N2685">
        <v>0</v>
      </c>
      <c r="O2685">
        <v>59</v>
      </c>
      <c r="P2685" t="s">
        <v>91</v>
      </c>
      <c r="Q2685" t="s">
        <v>122</v>
      </c>
      <c r="R2685">
        <v>13</v>
      </c>
    </row>
    <row r="2686" spans="1:18" x14ac:dyDescent="0.3">
      <c r="A2686">
        <v>182325</v>
      </c>
      <c r="B2686" t="s">
        <v>41</v>
      </c>
      <c r="C2686" t="s">
        <v>14</v>
      </c>
      <c r="D2686">
        <v>683</v>
      </c>
      <c r="E2686">
        <v>199</v>
      </c>
      <c r="F2686">
        <v>341</v>
      </c>
      <c r="G2686">
        <v>1</v>
      </c>
      <c r="H2686">
        <v>13282</v>
      </c>
      <c r="I2686">
        <v>5</v>
      </c>
      <c r="J2686">
        <v>40</v>
      </c>
      <c r="K2686">
        <v>278</v>
      </c>
      <c r="L2686">
        <v>245</v>
      </c>
      <c r="M2686">
        <v>9</v>
      </c>
      <c r="N2686">
        <v>0</v>
      </c>
      <c r="O2686">
        <v>0</v>
      </c>
      <c r="P2686" t="s">
        <v>89</v>
      </c>
      <c r="Q2686" t="s">
        <v>120</v>
      </c>
      <c r="R2686">
        <v>10</v>
      </c>
    </row>
    <row r="2687" spans="1:18" x14ac:dyDescent="0.3">
      <c r="A2687">
        <v>44370</v>
      </c>
      <c r="B2687" t="s">
        <v>13</v>
      </c>
      <c r="C2687" t="s">
        <v>17</v>
      </c>
      <c r="D2687">
        <v>1226</v>
      </c>
      <c r="E2687">
        <v>354</v>
      </c>
      <c r="F2687">
        <v>464</v>
      </c>
      <c r="G2687">
        <v>10</v>
      </c>
      <c r="H2687">
        <v>21501</v>
      </c>
      <c r="I2687">
        <v>4</v>
      </c>
      <c r="J2687">
        <v>4</v>
      </c>
      <c r="K2687">
        <v>416</v>
      </c>
      <c r="L2687">
        <v>410</v>
      </c>
      <c r="M2687">
        <v>4.4444444440000002</v>
      </c>
      <c r="N2687">
        <v>28</v>
      </c>
      <c r="O2687">
        <v>82</v>
      </c>
      <c r="P2687" t="s">
        <v>89</v>
      </c>
      <c r="Q2687" t="s">
        <v>120</v>
      </c>
      <c r="R2687">
        <v>5</v>
      </c>
    </row>
    <row r="2688" spans="1:18" x14ac:dyDescent="0.3">
      <c r="A2688">
        <v>48338</v>
      </c>
      <c r="B2688" t="s">
        <v>44</v>
      </c>
      <c r="C2688" t="s">
        <v>14</v>
      </c>
      <c r="D2688">
        <v>511</v>
      </c>
      <c r="E2688">
        <v>288</v>
      </c>
      <c r="F2688">
        <v>351</v>
      </c>
      <c r="G2688">
        <v>1</v>
      </c>
      <c r="H2688">
        <v>11357</v>
      </c>
      <c r="I2688">
        <v>0</v>
      </c>
      <c r="J2688">
        <v>85</v>
      </c>
      <c r="K2688">
        <v>327</v>
      </c>
      <c r="L2688">
        <v>312</v>
      </c>
      <c r="M2688">
        <v>25</v>
      </c>
      <c r="N2688">
        <v>0</v>
      </c>
      <c r="O2688">
        <v>54</v>
      </c>
      <c r="P2688" t="s">
        <v>90</v>
      </c>
      <c r="Q2688" t="s">
        <v>121</v>
      </c>
      <c r="R2688">
        <v>25</v>
      </c>
    </row>
    <row r="2689" spans="1:18" x14ac:dyDescent="0.3">
      <c r="A2689">
        <v>97077</v>
      </c>
      <c r="B2689" t="s">
        <v>16</v>
      </c>
      <c r="C2689" t="s">
        <v>17</v>
      </c>
      <c r="D2689">
        <v>820</v>
      </c>
      <c r="E2689">
        <v>454</v>
      </c>
      <c r="F2689">
        <v>595</v>
      </c>
      <c r="G2689">
        <v>6</v>
      </c>
      <c r="H2689">
        <v>24703</v>
      </c>
      <c r="I2689">
        <v>5</v>
      </c>
      <c r="J2689">
        <v>67</v>
      </c>
      <c r="K2689">
        <v>476</v>
      </c>
      <c r="L2689">
        <v>555</v>
      </c>
      <c r="M2689">
        <v>9.5</v>
      </c>
      <c r="N2689">
        <v>0</v>
      </c>
      <c r="O2689">
        <v>69</v>
      </c>
      <c r="P2689" t="s">
        <v>93</v>
      </c>
      <c r="Q2689" t="s">
        <v>120</v>
      </c>
      <c r="R2689">
        <v>12</v>
      </c>
    </row>
    <row r="2690" spans="1:18" x14ac:dyDescent="0.3">
      <c r="A2690">
        <v>160975</v>
      </c>
      <c r="B2690" t="s">
        <v>49</v>
      </c>
      <c r="C2690" t="s">
        <v>14</v>
      </c>
      <c r="D2690">
        <v>1209</v>
      </c>
      <c r="E2690">
        <v>471</v>
      </c>
      <c r="F2690">
        <v>557</v>
      </c>
      <c r="G2690">
        <v>7</v>
      </c>
      <c r="H2690">
        <v>18220</v>
      </c>
      <c r="I2690">
        <v>4</v>
      </c>
      <c r="J2690">
        <v>24</v>
      </c>
      <c r="K2690">
        <v>496</v>
      </c>
      <c r="L2690">
        <v>524</v>
      </c>
      <c r="M2690">
        <v>12.5</v>
      </c>
      <c r="N2690">
        <v>0</v>
      </c>
      <c r="O2690">
        <v>0</v>
      </c>
      <c r="P2690" t="s">
        <v>90</v>
      </c>
      <c r="Q2690" t="s">
        <v>121</v>
      </c>
      <c r="R2690">
        <v>15</v>
      </c>
    </row>
    <row r="2691" spans="1:18" x14ac:dyDescent="0.3">
      <c r="A2691">
        <v>114828</v>
      </c>
      <c r="B2691" t="s">
        <v>32</v>
      </c>
      <c r="C2691" t="s">
        <v>31</v>
      </c>
      <c r="D2691">
        <v>440</v>
      </c>
      <c r="E2691">
        <v>215</v>
      </c>
      <c r="F2691">
        <v>320</v>
      </c>
      <c r="G2691">
        <v>4</v>
      </c>
      <c r="H2691">
        <v>12060</v>
      </c>
      <c r="I2691">
        <v>1</v>
      </c>
      <c r="J2691">
        <v>59</v>
      </c>
      <c r="K2691">
        <v>254</v>
      </c>
      <c r="L2691">
        <v>278</v>
      </c>
      <c r="M2691">
        <v>3.1489361699999998</v>
      </c>
      <c r="N2691">
        <v>2</v>
      </c>
      <c r="O2691">
        <v>0</v>
      </c>
      <c r="P2691" t="s">
        <v>92</v>
      </c>
      <c r="Q2691" t="s">
        <v>125</v>
      </c>
      <c r="R2691">
        <v>4</v>
      </c>
    </row>
    <row r="2692" spans="1:18" x14ac:dyDescent="0.3">
      <c r="A2692">
        <v>182181</v>
      </c>
      <c r="B2692" t="s">
        <v>41</v>
      </c>
      <c r="C2692" t="s">
        <v>14</v>
      </c>
      <c r="D2692">
        <v>940</v>
      </c>
      <c r="E2692">
        <v>335</v>
      </c>
      <c r="F2692">
        <v>471</v>
      </c>
      <c r="G2692">
        <v>6</v>
      </c>
      <c r="H2692">
        <v>17478</v>
      </c>
      <c r="I2692">
        <v>6</v>
      </c>
      <c r="J2692">
        <v>50</v>
      </c>
      <c r="K2692">
        <v>408</v>
      </c>
      <c r="L2692">
        <v>404</v>
      </c>
      <c r="M2692">
        <v>16</v>
      </c>
      <c r="N2692">
        <v>0</v>
      </c>
      <c r="O2692">
        <v>35</v>
      </c>
      <c r="P2692" t="s">
        <v>94</v>
      </c>
      <c r="Q2692" t="s">
        <v>122</v>
      </c>
      <c r="R2692">
        <v>20</v>
      </c>
    </row>
    <row r="2693" spans="1:18" x14ac:dyDescent="0.3">
      <c r="A2693">
        <v>75481</v>
      </c>
      <c r="B2693" t="s">
        <v>48</v>
      </c>
      <c r="C2693" t="s">
        <v>14</v>
      </c>
      <c r="D2693">
        <v>363</v>
      </c>
      <c r="E2693">
        <v>250</v>
      </c>
      <c r="F2693">
        <v>390</v>
      </c>
      <c r="G2693">
        <v>0</v>
      </c>
      <c r="H2693">
        <v>13053</v>
      </c>
      <c r="I2693">
        <v>0</v>
      </c>
      <c r="J2693">
        <v>89</v>
      </c>
      <c r="K2693">
        <v>269</v>
      </c>
      <c r="L2693">
        <v>360</v>
      </c>
      <c r="M2693">
        <v>5.8636363640000004</v>
      </c>
      <c r="N2693">
        <v>1</v>
      </c>
      <c r="O2693">
        <v>68</v>
      </c>
      <c r="P2693" t="s">
        <v>92</v>
      </c>
      <c r="Q2693" t="s">
        <v>125</v>
      </c>
      <c r="R2693">
        <v>8</v>
      </c>
    </row>
    <row r="2694" spans="1:18" x14ac:dyDescent="0.3">
      <c r="A2694">
        <v>13566</v>
      </c>
      <c r="B2694" t="s">
        <v>16</v>
      </c>
      <c r="C2694" t="s">
        <v>14</v>
      </c>
      <c r="D2694">
        <v>1493</v>
      </c>
      <c r="E2694">
        <v>346</v>
      </c>
      <c r="F2694">
        <v>475</v>
      </c>
      <c r="G2694">
        <v>12</v>
      </c>
      <c r="H2694">
        <v>16740</v>
      </c>
      <c r="I2694">
        <v>25</v>
      </c>
      <c r="J2694">
        <v>67</v>
      </c>
      <c r="K2694">
        <v>399</v>
      </c>
      <c r="L2694">
        <v>416</v>
      </c>
      <c r="M2694">
        <v>10.75</v>
      </c>
      <c r="N2694">
        <v>0</v>
      </c>
      <c r="O2694">
        <v>0</v>
      </c>
      <c r="P2694" t="s">
        <v>104</v>
      </c>
      <c r="Q2694" t="s">
        <v>123</v>
      </c>
      <c r="R2694">
        <v>13</v>
      </c>
    </row>
    <row r="2695" spans="1:18" x14ac:dyDescent="0.3">
      <c r="A2695">
        <v>187612</v>
      </c>
      <c r="B2695" t="s">
        <v>56</v>
      </c>
      <c r="C2695" t="s">
        <v>14</v>
      </c>
      <c r="D2695">
        <v>881</v>
      </c>
      <c r="E2695">
        <v>305</v>
      </c>
      <c r="F2695">
        <v>403</v>
      </c>
      <c r="G2695">
        <v>0</v>
      </c>
      <c r="H2695">
        <v>15128</v>
      </c>
      <c r="I2695">
        <v>5</v>
      </c>
      <c r="J2695">
        <v>28</v>
      </c>
      <c r="K2695">
        <v>379</v>
      </c>
      <c r="L2695">
        <v>348</v>
      </c>
      <c r="M2695">
        <v>13.4</v>
      </c>
      <c r="N2695">
        <v>1</v>
      </c>
      <c r="O2695">
        <v>0</v>
      </c>
      <c r="P2695" t="s">
        <v>94</v>
      </c>
      <c r="Q2695" t="s">
        <v>122</v>
      </c>
      <c r="R2695">
        <v>15</v>
      </c>
    </row>
    <row r="2696" spans="1:18" x14ac:dyDescent="0.3">
      <c r="A2696">
        <v>143529</v>
      </c>
      <c r="B2696" t="s">
        <v>22</v>
      </c>
      <c r="C2696" t="s">
        <v>17</v>
      </c>
      <c r="D2696">
        <v>1310</v>
      </c>
      <c r="E2696">
        <v>327</v>
      </c>
      <c r="F2696">
        <v>399</v>
      </c>
      <c r="G2696">
        <v>5</v>
      </c>
      <c r="H2696">
        <v>11859</v>
      </c>
      <c r="I2696">
        <v>14</v>
      </c>
      <c r="J2696">
        <v>50</v>
      </c>
      <c r="K2696">
        <v>316</v>
      </c>
      <c r="L2696">
        <v>411</v>
      </c>
      <c r="M2696">
        <v>20</v>
      </c>
      <c r="N2696">
        <v>0</v>
      </c>
      <c r="O2696">
        <v>-17023</v>
      </c>
      <c r="P2696" t="s">
        <v>102</v>
      </c>
      <c r="Q2696" t="s">
        <v>123</v>
      </c>
      <c r="R2696">
        <v>25</v>
      </c>
    </row>
    <row r="2697" spans="1:18" x14ac:dyDescent="0.3">
      <c r="A2697">
        <v>152376</v>
      </c>
      <c r="B2697" t="s">
        <v>22</v>
      </c>
      <c r="C2697" t="s">
        <v>17</v>
      </c>
      <c r="D2697">
        <v>2959</v>
      </c>
      <c r="E2697">
        <v>404</v>
      </c>
      <c r="F2697">
        <v>536</v>
      </c>
      <c r="G2697">
        <v>76</v>
      </c>
      <c r="H2697">
        <v>19718</v>
      </c>
      <c r="I2697">
        <v>15</v>
      </c>
      <c r="J2697">
        <v>31</v>
      </c>
      <c r="K2697">
        <v>434</v>
      </c>
      <c r="L2697">
        <v>500</v>
      </c>
      <c r="M2697">
        <v>9.4444444440000002</v>
      </c>
      <c r="N2697">
        <v>0</v>
      </c>
      <c r="O2697">
        <v>0</v>
      </c>
      <c r="P2697" t="s">
        <v>91</v>
      </c>
      <c r="Q2697" t="s">
        <v>122</v>
      </c>
      <c r="R2697">
        <v>10</v>
      </c>
    </row>
    <row r="2698" spans="1:18" x14ac:dyDescent="0.3">
      <c r="A2698">
        <v>22150</v>
      </c>
      <c r="B2698" t="s">
        <v>18</v>
      </c>
      <c r="C2698" t="s">
        <v>17</v>
      </c>
      <c r="D2698">
        <v>639</v>
      </c>
      <c r="E2698">
        <v>228</v>
      </c>
      <c r="F2698">
        <v>333</v>
      </c>
      <c r="G2698">
        <v>2</v>
      </c>
      <c r="H2698">
        <v>12224</v>
      </c>
      <c r="I2698">
        <v>1</v>
      </c>
      <c r="J2698">
        <v>77</v>
      </c>
      <c r="K2698">
        <v>269</v>
      </c>
      <c r="L2698">
        <v>289</v>
      </c>
      <c r="M2698">
        <v>3.8</v>
      </c>
      <c r="N2698">
        <v>0</v>
      </c>
      <c r="O2698">
        <v>53</v>
      </c>
      <c r="P2698" t="s">
        <v>105</v>
      </c>
      <c r="Q2698" t="s">
        <v>121</v>
      </c>
      <c r="R2698">
        <v>5</v>
      </c>
    </row>
    <row r="2699" spans="1:18" x14ac:dyDescent="0.3">
      <c r="A2699">
        <v>120559</v>
      </c>
      <c r="B2699" t="s">
        <v>21</v>
      </c>
      <c r="C2699" t="s">
        <v>14</v>
      </c>
      <c r="D2699">
        <v>379</v>
      </c>
      <c r="E2699">
        <v>179</v>
      </c>
      <c r="F2699">
        <v>278</v>
      </c>
      <c r="G2699">
        <v>0</v>
      </c>
      <c r="H2699">
        <v>8879</v>
      </c>
      <c r="I2699">
        <v>3</v>
      </c>
      <c r="J2699">
        <v>79</v>
      </c>
      <c r="K2699">
        <v>236</v>
      </c>
      <c r="L2699">
        <v>230</v>
      </c>
      <c r="M2699">
        <v>10.5</v>
      </c>
      <c r="N2699">
        <v>0</v>
      </c>
      <c r="O2699">
        <v>61</v>
      </c>
      <c r="P2699" t="s">
        <v>90</v>
      </c>
      <c r="Q2699" t="s">
        <v>121</v>
      </c>
      <c r="R2699">
        <v>12</v>
      </c>
    </row>
    <row r="2700" spans="1:18" x14ac:dyDescent="0.3">
      <c r="A2700">
        <v>148213</v>
      </c>
      <c r="B2700" t="s">
        <v>22</v>
      </c>
      <c r="C2700" t="s">
        <v>14</v>
      </c>
      <c r="D2700">
        <v>2776</v>
      </c>
      <c r="E2700">
        <v>651</v>
      </c>
      <c r="F2700">
        <v>717</v>
      </c>
      <c r="G2700">
        <v>94</v>
      </c>
      <c r="H2700">
        <v>19603</v>
      </c>
      <c r="I2700">
        <v>28</v>
      </c>
      <c r="J2700">
        <v>40</v>
      </c>
      <c r="K2700">
        <v>667</v>
      </c>
      <c r="L2700">
        <v>715</v>
      </c>
      <c r="M2700">
        <v>12.5</v>
      </c>
      <c r="N2700">
        <v>2</v>
      </c>
      <c r="O2700">
        <v>68</v>
      </c>
      <c r="P2700" t="s">
        <v>94</v>
      </c>
      <c r="Q2700" t="s">
        <v>122</v>
      </c>
      <c r="R2700">
        <v>14</v>
      </c>
    </row>
    <row r="2701" spans="1:18" x14ac:dyDescent="0.3">
      <c r="A2701">
        <v>180787</v>
      </c>
      <c r="B2701" t="s">
        <v>41</v>
      </c>
      <c r="C2701" t="s">
        <v>14</v>
      </c>
      <c r="D2701">
        <v>1113</v>
      </c>
      <c r="E2701">
        <v>206</v>
      </c>
      <c r="F2701">
        <v>271</v>
      </c>
      <c r="G2701">
        <v>7</v>
      </c>
      <c r="H2701">
        <v>11015</v>
      </c>
      <c r="I2701">
        <v>2</v>
      </c>
      <c r="J2701">
        <v>64</v>
      </c>
      <c r="K2701">
        <v>213</v>
      </c>
      <c r="L2701">
        <v>252</v>
      </c>
      <c r="M2701">
        <v>20</v>
      </c>
      <c r="N2701">
        <v>1002</v>
      </c>
      <c r="O2701">
        <v>37</v>
      </c>
      <c r="P2701" t="s">
        <v>90</v>
      </c>
      <c r="Q2701" t="s">
        <v>121</v>
      </c>
      <c r="R2701">
        <v>20</v>
      </c>
    </row>
    <row r="2702" spans="1:18" x14ac:dyDescent="0.3">
      <c r="A2702">
        <v>118847</v>
      </c>
      <c r="B2702" t="s">
        <v>21</v>
      </c>
      <c r="C2702" t="s">
        <v>17</v>
      </c>
      <c r="D2702">
        <v>583</v>
      </c>
      <c r="E2702">
        <v>224</v>
      </c>
      <c r="F2702">
        <v>262</v>
      </c>
      <c r="G2702">
        <v>11</v>
      </c>
      <c r="H2702">
        <v>11542</v>
      </c>
      <c r="I2702">
        <v>12</v>
      </c>
      <c r="J2702">
        <v>44</v>
      </c>
      <c r="K2702">
        <v>220</v>
      </c>
      <c r="L2702">
        <v>253</v>
      </c>
      <c r="M2702">
        <v>11.25</v>
      </c>
      <c r="N2702">
        <v>0</v>
      </c>
      <c r="O2702">
        <v>57</v>
      </c>
      <c r="P2702" t="s">
        <v>93</v>
      </c>
      <c r="Q2702" t="s">
        <v>120</v>
      </c>
      <c r="R2702">
        <v>25</v>
      </c>
    </row>
    <row r="2703" spans="1:18" x14ac:dyDescent="0.3">
      <c r="A2703">
        <v>28713</v>
      </c>
      <c r="B2703" t="s">
        <v>40</v>
      </c>
      <c r="C2703" t="s">
        <v>17</v>
      </c>
      <c r="D2703">
        <v>3306</v>
      </c>
      <c r="E2703">
        <v>1090</v>
      </c>
      <c r="F2703">
        <v>1065</v>
      </c>
      <c r="G2703">
        <v>96</v>
      </c>
      <c r="H2703">
        <v>34893</v>
      </c>
      <c r="I2703">
        <v>4</v>
      </c>
      <c r="J2703">
        <v>29</v>
      </c>
      <c r="K2703">
        <v>1109</v>
      </c>
      <c r="L2703">
        <v>1060</v>
      </c>
      <c r="M2703">
        <v>15.1</v>
      </c>
      <c r="N2703">
        <v>2</v>
      </c>
      <c r="O2703">
        <v>49</v>
      </c>
      <c r="P2703" t="s">
        <v>94</v>
      </c>
      <c r="Q2703" t="s">
        <v>122</v>
      </c>
      <c r="R2703">
        <v>21</v>
      </c>
    </row>
    <row r="2704" spans="1:18" x14ac:dyDescent="0.3">
      <c r="A2704">
        <v>29777</v>
      </c>
      <c r="B2704" t="s">
        <v>40</v>
      </c>
      <c r="C2704" t="s">
        <v>17</v>
      </c>
      <c r="D2704">
        <v>724</v>
      </c>
      <c r="E2704">
        <v>380</v>
      </c>
      <c r="F2704">
        <v>465</v>
      </c>
      <c r="G2704">
        <v>0</v>
      </c>
      <c r="H2704">
        <v>19961</v>
      </c>
      <c r="I2704">
        <v>4</v>
      </c>
      <c r="J2704">
        <v>62</v>
      </c>
      <c r="K2704">
        <v>443</v>
      </c>
      <c r="L2704">
        <v>424</v>
      </c>
      <c r="M2704">
        <v>10.66666667</v>
      </c>
      <c r="N2704">
        <v>0</v>
      </c>
      <c r="O2704">
        <v>71</v>
      </c>
      <c r="P2704" t="s">
        <v>93</v>
      </c>
      <c r="Q2704" t="s">
        <v>120</v>
      </c>
      <c r="R2704">
        <v>10</v>
      </c>
    </row>
    <row r="2705" spans="1:18" x14ac:dyDescent="0.3">
      <c r="A2705">
        <v>42499</v>
      </c>
      <c r="B2705" t="s">
        <v>13</v>
      </c>
      <c r="C2705" t="s">
        <v>14</v>
      </c>
      <c r="D2705">
        <v>680</v>
      </c>
      <c r="E2705">
        <v>181</v>
      </c>
      <c r="F2705">
        <v>421</v>
      </c>
      <c r="G2705">
        <v>5</v>
      </c>
      <c r="H2705">
        <v>19962</v>
      </c>
      <c r="I2705">
        <v>5</v>
      </c>
      <c r="J2705">
        <v>42</v>
      </c>
      <c r="K2705">
        <v>277</v>
      </c>
      <c r="L2705">
        <v>328</v>
      </c>
      <c r="M2705">
        <v>6.6666666670000003</v>
      </c>
      <c r="N2705">
        <v>0</v>
      </c>
      <c r="O2705">
        <v>68</v>
      </c>
      <c r="P2705" t="s">
        <v>92</v>
      </c>
      <c r="Q2705" t="s">
        <v>125</v>
      </c>
      <c r="R2705">
        <v>10</v>
      </c>
    </row>
    <row r="2706" spans="1:18" x14ac:dyDescent="0.3">
      <c r="A2706">
        <v>38987</v>
      </c>
      <c r="B2706" t="s">
        <v>13</v>
      </c>
      <c r="C2706" t="s">
        <v>17</v>
      </c>
      <c r="D2706">
        <v>1314</v>
      </c>
      <c r="E2706">
        <v>339</v>
      </c>
      <c r="F2706">
        <v>493</v>
      </c>
      <c r="G2706">
        <v>17</v>
      </c>
      <c r="H2706">
        <v>19845</v>
      </c>
      <c r="I2706">
        <v>12</v>
      </c>
      <c r="J2706">
        <v>20</v>
      </c>
      <c r="K2706">
        <v>453</v>
      </c>
      <c r="L2706">
        <v>413</v>
      </c>
      <c r="M2706">
        <v>11.19047619</v>
      </c>
      <c r="N2706">
        <v>2</v>
      </c>
      <c r="O2706">
        <v>71</v>
      </c>
      <c r="P2706" t="s">
        <v>91</v>
      </c>
      <c r="Q2706" t="s">
        <v>122</v>
      </c>
      <c r="R2706">
        <v>13</v>
      </c>
    </row>
    <row r="2707" spans="1:18" x14ac:dyDescent="0.3">
      <c r="A2707">
        <v>130936</v>
      </c>
      <c r="B2707" t="s">
        <v>49</v>
      </c>
      <c r="C2707" t="s">
        <v>14</v>
      </c>
      <c r="D2707">
        <v>684</v>
      </c>
      <c r="E2707">
        <v>190</v>
      </c>
      <c r="F2707">
        <v>251</v>
      </c>
      <c r="G2707">
        <v>0</v>
      </c>
      <c r="H2707">
        <v>11141</v>
      </c>
      <c r="I2707">
        <v>4</v>
      </c>
      <c r="J2707">
        <v>41</v>
      </c>
      <c r="K2707">
        <v>218</v>
      </c>
      <c r="L2707">
        <v>225</v>
      </c>
      <c r="M2707">
        <v>12.33333333</v>
      </c>
      <c r="N2707">
        <v>1</v>
      </c>
      <c r="O2707">
        <v>82</v>
      </c>
      <c r="P2707" t="s">
        <v>98</v>
      </c>
      <c r="Q2707" t="s">
        <v>120</v>
      </c>
      <c r="R2707">
        <v>15</v>
      </c>
    </row>
    <row r="2708" spans="1:18" x14ac:dyDescent="0.3">
      <c r="A2708">
        <v>21463</v>
      </c>
      <c r="B2708" t="s">
        <v>18</v>
      </c>
      <c r="C2708" t="s">
        <v>17</v>
      </c>
      <c r="D2708">
        <v>499</v>
      </c>
      <c r="E2708">
        <v>260</v>
      </c>
      <c r="F2708">
        <v>324</v>
      </c>
      <c r="G2708">
        <v>0</v>
      </c>
      <c r="H2708">
        <v>10632</v>
      </c>
      <c r="I2708">
        <v>0</v>
      </c>
      <c r="J2708">
        <v>89</v>
      </c>
      <c r="K2708">
        <v>289</v>
      </c>
      <c r="L2708">
        <v>291</v>
      </c>
      <c r="M2708">
        <v>9.25</v>
      </c>
      <c r="N2708">
        <v>0</v>
      </c>
      <c r="O2708">
        <v>35</v>
      </c>
      <c r="P2708" t="s">
        <v>90</v>
      </c>
      <c r="Q2708" t="s">
        <v>121</v>
      </c>
      <c r="R2708">
        <v>11</v>
      </c>
    </row>
    <row r="2709" spans="1:18" x14ac:dyDescent="0.3">
      <c r="A2709">
        <v>154531</v>
      </c>
      <c r="B2709" t="s">
        <v>22</v>
      </c>
      <c r="C2709" t="s">
        <v>17</v>
      </c>
      <c r="D2709">
        <v>724</v>
      </c>
      <c r="E2709">
        <v>158</v>
      </c>
      <c r="F2709">
        <v>277</v>
      </c>
      <c r="G2709">
        <v>4</v>
      </c>
      <c r="H2709">
        <v>11223</v>
      </c>
      <c r="I2709">
        <v>10</v>
      </c>
      <c r="J2709">
        <v>38</v>
      </c>
      <c r="K2709">
        <v>213</v>
      </c>
      <c r="L2709">
        <v>226</v>
      </c>
      <c r="M2709">
        <v>5.0571428569999997</v>
      </c>
      <c r="N2709">
        <v>0</v>
      </c>
      <c r="O2709">
        <v>77</v>
      </c>
      <c r="P2709" t="s">
        <v>90</v>
      </c>
      <c r="Q2709" t="s">
        <v>121</v>
      </c>
      <c r="R2709">
        <v>5</v>
      </c>
    </row>
    <row r="2710" spans="1:18" x14ac:dyDescent="0.3">
      <c r="A2710">
        <v>165033</v>
      </c>
      <c r="B2710" t="s">
        <v>22</v>
      </c>
      <c r="C2710" t="s">
        <v>14</v>
      </c>
      <c r="D2710">
        <v>3207</v>
      </c>
      <c r="E2710">
        <v>705</v>
      </c>
      <c r="F2710">
        <v>754</v>
      </c>
      <c r="G2710">
        <v>92</v>
      </c>
      <c r="H2710">
        <v>26498</v>
      </c>
      <c r="I2710">
        <v>20</v>
      </c>
      <c r="J2710">
        <v>43</v>
      </c>
      <c r="K2710">
        <v>763</v>
      </c>
      <c r="L2710">
        <v>708</v>
      </c>
      <c r="M2710">
        <v>16.25</v>
      </c>
      <c r="N2710">
        <v>1</v>
      </c>
      <c r="O2710">
        <v>42</v>
      </c>
      <c r="P2710" t="s">
        <v>95</v>
      </c>
      <c r="Q2710" t="s">
        <v>121</v>
      </c>
      <c r="R2710">
        <v>10</v>
      </c>
    </row>
    <row r="2711" spans="1:18" x14ac:dyDescent="0.3">
      <c r="A2711">
        <v>12171</v>
      </c>
      <c r="B2711" t="s">
        <v>41</v>
      </c>
      <c r="C2711" t="s">
        <v>17</v>
      </c>
      <c r="D2711">
        <v>659</v>
      </c>
      <c r="E2711">
        <v>272</v>
      </c>
      <c r="F2711">
        <v>347</v>
      </c>
      <c r="G2711">
        <v>0</v>
      </c>
      <c r="H2711">
        <v>11918</v>
      </c>
      <c r="I2711">
        <v>13</v>
      </c>
      <c r="J2711">
        <v>56</v>
      </c>
      <c r="K2711">
        <v>303</v>
      </c>
      <c r="L2711">
        <v>309</v>
      </c>
      <c r="M2711">
        <v>5.55</v>
      </c>
      <c r="N2711">
        <v>2</v>
      </c>
      <c r="O2711">
        <v>84</v>
      </c>
      <c r="P2711" t="s">
        <v>91</v>
      </c>
      <c r="Q2711" t="s">
        <v>122</v>
      </c>
      <c r="R2711">
        <v>5</v>
      </c>
    </row>
    <row r="2712" spans="1:18" x14ac:dyDescent="0.3">
      <c r="A2712">
        <v>186462</v>
      </c>
      <c r="B2712" t="s">
        <v>18</v>
      </c>
      <c r="C2712" t="s">
        <v>17</v>
      </c>
      <c r="D2712">
        <v>654</v>
      </c>
      <c r="E2712">
        <v>350</v>
      </c>
      <c r="F2712">
        <v>362</v>
      </c>
      <c r="G2712">
        <v>0</v>
      </c>
      <c r="H2712">
        <v>11564</v>
      </c>
      <c r="I2712">
        <v>0</v>
      </c>
      <c r="J2712">
        <v>83</v>
      </c>
      <c r="K2712">
        <v>377</v>
      </c>
      <c r="L2712">
        <v>333</v>
      </c>
      <c r="M2712">
        <v>4.2857142860000002</v>
      </c>
      <c r="N2712">
        <v>2</v>
      </c>
      <c r="O2712">
        <v>81</v>
      </c>
      <c r="P2712" t="s">
        <v>90</v>
      </c>
      <c r="Q2712" t="s">
        <v>121</v>
      </c>
      <c r="R2712">
        <v>8</v>
      </c>
    </row>
    <row r="2713" spans="1:18" x14ac:dyDescent="0.3">
      <c r="A2713">
        <v>70312</v>
      </c>
      <c r="B2713" t="s">
        <v>30</v>
      </c>
      <c r="C2713" t="s">
        <v>17</v>
      </c>
      <c r="D2713">
        <v>549</v>
      </c>
      <c r="E2713">
        <v>367</v>
      </c>
      <c r="F2713">
        <v>430</v>
      </c>
      <c r="G2713">
        <v>0</v>
      </c>
      <c r="H2713">
        <v>12991</v>
      </c>
      <c r="I2713">
        <v>2</v>
      </c>
      <c r="J2713">
        <v>91</v>
      </c>
      <c r="K2713">
        <v>414</v>
      </c>
      <c r="L2713">
        <v>385</v>
      </c>
      <c r="M2713">
        <v>5.3333333329999997</v>
      </c>
      <c r="N2713">
        <v>2</v>
      </c>
      <c r="O2713">
        <v>38</v>
      </c>
      <c r="P2713" t="s">
        <v>90</v>
      </c>
      <c r="Q2713" t="s">
        <v>121</v>
      </c>
      <c r="R2713">
        <v>5</v>
      </c>
    </row>
    <row r="2714" spans="1:18" x14ac:dyDescent="0.3">
      <c r="A2714">
        <v>27267</v>
      </c>
      <c r="B2714" t="s">
        <v>40</v>
      </c>
      <c r="C2714" t="s">
        <v>17</v>
      </c>
      <c r="D2714">
        <v>1094</v>
      </c>
      <c r="E2714">
        <v>412</v>
      </c>
      <c r="F2714">
        <v>604</v>
      </c>
      <c r="G2714">
        <v>27</v>
      </c>
      <c r="H2714">
        <v>23020</v>
      </c>
      <c r="I2714">
        <v>5</v>
      </c>
      <c r="J2714">
        <v>56</v>
      </c>
      <c r="K2714">
        <v>502</v>
      </c>
      <c r="L2714">
        <v>531</v>
      </c>
      <c r="M2714">
        <v>7.875</v>
      </c>
      <c r="N2714">
        <v>0</v>
      </c>
      <c r="O2714">
        <v>39</v>
      </c>
      <c r="P2714" t="s">
        <v>95</v>
      </c>
      <c r="Q2714" t="s">
        <v>121</v>
      </c>
      <c r="R2714">
        <v>10</v>
      </c>
    </row>
    <row r="2715" spans="1:18" x14ac:dyDescent="0.3">
      <c r="A2715">
        <v>7048</v>
      </c>
      <c r="B2715" t="s">
        <v>22</v>
      </c>
      <c r="C2715" t="s">
        <v>14</v>
      </c>
      <c r="D2715">
        <v>3431</v>
      </c>
      <c r="E2715">
        <v>549</v>
      </c>
      <c r="F2715">
        <v>664</v>
      </c>
      <c r="G2715">
        <v>86</v>
      </c>
      <c r="H2715">
        <v>20683</v>
      </c>
      <c r="I2715">
        <v>20</v>
      </c>
      <c r="J2715">
        <v>51</v>
      </c>
      <c r="K2715">
        <v>626</v>
      </c>
      <c r="L2715">
        <v>610</v>
      </c>
      <c r="M2715">
        <v>9.9411764710000003</v>
      </c>
      <c r="N2715">
        <v>1002</v>
      </c>
      <c r="O2715">
        <v>64</v>
      </c>
      <c r="P2715" t="s">
        <v>94</v>
      </c>
      <c r="Q2715" t="s">
        <v>122</v>
      </c>
      <c r="R2715">
        <v>15</v>
      </c>
    </row>
    <row r="2716" spans="1:18" x14ac:dyDescent="0.3">
      <c r="A2716">
        <v>144631</v>
      </c>
      <c r="B2716" t="s">
        <v>22</v>
      </c>
      <c r="C2716" t="s">
        <v>17</v>
      </c>
      <c r="D2716">
        <v>2339</v>
      </c>
      <c r="E2716">
        <v>416</v>
      </c>
      <c r="F2716">
        <v>454</v>
      </c>
      <c r="G2716">
        <v>75</v>
      </c>
      <c r="H2716">
        <v>14849</v>
      </c>
      <c r="I2716">
        <v>27</v>
      </c>
      <c r="J2716">
        <v>47</v>
      </c>
      <c r="K2716">
        <v>416</v>
      </c>
      <c r="L2716">
        <v>442</v>
      </c>
      <c r="M2716">
        <v>12.85714286</v>
      </c>
      <c r="N2716">
        <v>0</v>
      </c>
      <c r="O2716">
        <v>35</v>
      </c>
      <c r="P2716" t="s">
        <v>104</v>
      </c>
      <c r="Q2716" t="s">
        <v>123</v>
      </c>
      <c r="R2716">
        <v>25</v>
      </c>
    </row>
    <row r="2717" spans="1:18" x14ac:dyDescent="0.3">
      <c r="A2717">
        <v>134677</v>
      </c>
      <c r="B2717" t="s">
        <v>39</v>
      </c>
      <c r="C2717" t="s">
        <v>97</v>
      </c>
      <c r="D2717">
        <v>684</v>
      </c>
      <c r="E2717">
        <v>345</v>
      </c>
      <c r="F2717">
        <v>420</v>
      </c>
      <c r="G2717">
        <v>2</v>
      </c>
      <c r="H2717">
        <v>9317</v>
      </c>
      <c r="I2717">
        <v>1</v>
      </c>
      <c r="J2717">
        <v>74</v>
      </c>
      <c r="K2717">
        <v>359</v>
      </c>
      <c r="L2717">
        <v>397</v>
      </c>
      <c r="M2717">
        <v>5</v>
      </c>
      <c r="N2717">
        <v>28</v>
      </c>
      <c r="O2717">
        <v>0</v>
      </c>
      <c r="P2717" t="s">
        <v>90</v>
      </c>
      <c r="Q2717" t="s">
        <v>121</v>
      </c>
      <c r="R2717">
        <v>5</v>
      </c>
    </row>
    <row r="2718" spans="1:18" x14ac:dyDescent="0.3">
      <c r="A2718">
        <v>149792</v>
      </c>
      <c r="B2718" t="s">
        <v>22</v>
      </c>
      <c r="C2718" t="s">
        <v>77</v>
      </c>
      <c r="D2718">
        <v>1949</v>
      </c>
      <c r="E2718">
        <v>288</v>
      </c>
      <c r="F2718">
        <v>374</v>
      </c>
      <c r="G2718">
        <v>44</v>
      </c>
      <c r="H2718">
        <v>16663</v>
      </c>
      <c r="I2718">
        <v>41</v>
      </c>
      <c r="J2718">
        <v>30</v>
      </c>
      <c r="K2718">
        <v>334</v>
      </c>
      <c r="L2718">
        <v>384</v>
      </c>
      <c r="M2718">
        <v>36.799999999999997</v>
      </c>
      <c r="N2718">
        <v>1</v>
      </c>
      <c r="O2718">
        <v>73</v>
      </c>
      <c r="P2718" t="s">
        <v>97</v>
      </c>
      <c r="Q2718">
        <v>0</v>
      </c>
      <c r="R2718">
        <v>100</v>
      </c>
    </row>
    <row r="2719" spans="1:18" x14ac:dyDescent="0.3">
      <c r="A2719">
        <v>169813</v>
      </c>
      <c r="B2719" t="s">
        <v>22</v>
      </c>
      <c r="C2719" t="s">
        <v>17</v>
      </c>
      <c r="D2719">
        <v>3247</v>
      </c>
      <c r="E2719">
        <v>653</v>
      </c>
      <c r="F2719">
        <v>732</v>
      </c>
      <c r="G2719">
        <v>94</v>
      </c>
      <c r="H2719">
        <v>24693</v>
      </c>
      <c r="I2719">
        <v>5</v>
      </c>
      <c r="J2719">
        <v>63</v>
      </c>
      <c r="K2719">
        <v>666</v>
      </c>
      <c r="L2719">
        <v>722</v>
      </c>
      <c r="M2719">
        <v>11</v>
      </c>
      <c r="N2719">
        <v>0</v>
      </c>
      <c r="O2719">
        <v>45</v>
      </c>
      <c r="P2719" t="s">
        <v>94</v>
      </c>
      <c r="Q2719" t="s">
        <v>122</v>
      </c>
      <c r="R2719">
        <v>15</v>
      </c>
    </row>
    <row r="2720" spans="1:18" x14ac:dyDescent="0.3">
      <c r="A2720">
        <v>135152</v>
      </c>
      <c r="B2720" t="s">
        <v>56</v>
      </c>
      <c r="C2720" t="s">
        <v>17</v>
      </c>
      <c r="D2720">
        <v>850</v>
      </c>
      <c r="E2720">
        <v>270</v>
      </c>
      <c r="F2720">
        <v>347</v>
      </c>
      <c r="G2720">
        <v>2</v>
      </c>
      <c r="H2720">
        <v>14275</v>
      </c>
      <c r="I2720">
        <v>13</v>
      </c>
      <c r="J2720">
        <v>30</v>
      </c>
      <c r="K2720">
        <v>311</v>
      </c>
      <c r="L2720">
        <v>292</v>
      </c>
      <c r="M2720">
        <v>15</v>
      </c>
      <c r="N2720">
        <v>2</v>
      </c>
      <c r="O2720">
        <v>29</v>
      </c>
      <c r="P2720" t="s">
        <v>91</v>
      </c>
      <c r="Q2720" t="s">
        <v>122</v>
      </c>
      <c r="R2720">
        <v>15</v>
      </c>
    </row>
    <row r="2721" spans="1:18" x14ac:dyDescent="0.3">
      <c r="A2721">
        <v>52593</v>
      </c>
      <c r="B2721" t="s">
        <v>124</v>
      </c>
      <c r="C2721" t="s">
        <v>17</v>
      </c>
      <c r="D2721">
        <v>524</v>
      </c>
      <c r="E2721">
        <v>244</v>
      </c>
      <c r="F2721">
        <v>300</v>
      </c>
      <c r="G2721">
        <v>0</v>
      </c>
      <c r="H2721">
        <v>10213</v>
      </c>
      <c r="I2721">
        <v>0</v>
      </c>
      <c r="J2721">
        <v>75</v>
      </c>
      <c r="K2721">
        <v>279</v>
      </c>
      <c r="L2721">
        <v>271</v>
      </c>
      <c r="M2721">
        <v>11.66666667</v>
      </c>
      <c r="N2721">
        <v>2</v>
      </c>
      <c r="O2721">
        <v>59</v>
      </c>
      <c r="P2721" t="s">
        <v>92</v>
      </c>
      <c r="Q2721" t="s">
        <v>125</v>
      </c>
      <c r="R2721">
        <v>22</v>
      </c>
    </row>
    <row r="2722" spans="1:18" x14ac:dyDescent="0.3">
      <c r="A2722">
        <v>64161</v>
      </c>
      <c r="B2722" t="s">
        <v>34</v>
      </c>
      <c r="C2722" t="s">
        <v>14</v>
      </c>
      <c r="D2722">
        <v>588</v>
      </c>
      <c r="E2722">
        <v>284</v>
      </c>
      <c r="F2722">
        <v>387</v>
      </c>
      <c r="G2722">
        <v>0</v>
      </c>
      <c r="H2722">
        <v>12127</v>
      </c>
      <c r="I2722">
        <v>0</v>
      </c>
      <c r="J2722">
        <v>84</v>
      </c>
      <c r="K2722">
        <v>353</v>
      </c>
      <c r="L2722">
        <v>360</v>
      </c>
      <c r="M2722">
        <v>9.5</v>
      </c>
      <c r="N2722">
        <v>1</v>
      </c>
      <c r="O2722">
        <v>69</v>
      </c>
      <c r="P2722" t="s">
        <v>92</v>
      </c>
      <c r="Q2722" t="s">
        <v>125</v>
      </c>
      <c r="R2722">
        <v>11</v>
      </c>
    </row>
    <row r="2723" spans="1:18" x14ac:dyDescent="0.3">
      <c r="A2723">
        <v>116738</v>
      </c>
      <c r="B2723" t="s">
        <v>21</v>
      </c>
      <c r="C2723" t="s">
        <v>17</v>
      </c>
      <c r="D2723">
        <v>956</v>
      </c>
      <c r="E2723">
        <v>422</v>
      </c>
      <c r="F2723">
        <v>516</v>
      </c>
      <c r="G2723">
        <v>5</v>
      </c>
      <c r="H2723">
        <v>17136</v>
      </c>
      <c r="I2723">
        <v>2</v>
      </c>
      <c r="J2723">
        <v>72</v>
      </c>
      <c r="K2723">
        <v>469</v>
      </c>
      <c r="L2723">
        <v>476</v>
      </c>
      <c r="M2723">
        <v>9.75</v>
      </c>
      <c r="N2723">
        <v>0</v>
      </c>
      <c r="O2723">
        <v>36</v>
      </c>
      <c r="P2723" t="s">
        <v>90</v>
      </c>
      <c r="Q2723" t="s">
        <v>121</v>
      </c>
      <c r="R2723">
        <v>14</v>
      </c>
    </row>
    <row r="2724" spans="1:18" x14ac:dyDescent="0.3">
      <c r="A2724">
        <v>56831</v>
      </c>
      <c r="B2724" t="s">
        <v>58</v>
      </c>
      <c r="C2724" t="s">
        <v>14</v>
      </c>
      <c r="D2724">
        <v>1368</v>
      </c>
      <c r="E2724">
        <v>723</v>
      </c>
      <c r="F2724">
        <v>779</v>
      </c>
      <c r="G2724">
        <v>4</v>
      </c>
      <c r="H2724">
        <v>27195</v>
      </c>
      <c r="I2724">
        <v>4</v>
      </c>
      <c r="J2724">
        <v>58</v>
      </c>
      <c r="K2724">
        <v>741</v>
      </c>
      <c r="L2724">
        <v>759</v>
      </c>
      <c r="M2724">
        <v>9.1666666669999994</v>
      </c>
      <c r="N2724">
        <v>2</v>
      </c>
      <c r="O2724">
        <v>30</v>
      </c>
      <c r="P2724" t="s">
        <v>94</v>
      </c>
      <c r="Q2724" t="s">
        <v>122</v>
      </c>
      <c r="R2724">
        <v>15</v>
      </c>
    </row>
    <row r="2725" spans="1:18" x14ac:dyDescent="0.3">
      <c r="A2725">
        <v>139107</v>
      </c>
      <c r="B2725" t="s">
        <v>56</v>
      </c>
      <c r="C2725" t="s">
        <v>17</v>
      </c>
      <c r="D2725">
        <v>830</v>
      </c>
      <c r="E2725">
        <v>250</v>
      </c>
      <c r="F2725">
        <v>296</v>
      </c>
      <c r="G2725">
        <v>18</v>
      </c>
      <c r="H2725">
        <v>10544</v>
      </c>
      <c r="I2725">
        <v>2</v>
      </c>
      <c r="J2725">
        <v>12</v>
      </c>
      <c r="K2725">
        <v>260</v>
      </c>
      <c r="L2725">
        <v>278</v>
      </c>
      <c r="M2725">
        <v>52</v>
      </c>
      <c r="N2725">
        <v>0</v>
      </c>
      <c r="O2725">
        <v>63</v>
      </c>
      <c r="P2725" t="s">
        <v>105</v>
      </c>
      <c r="Q2725" t="s">
        <v>121</v>
      </c>
      <c r="R2725">
        <v>50</v>
      </c>
    </row>
    <row r="2726" spans="1:18" x14ac:dyDescent="0.3">
      <c r="A2726">
        <v>28681</v>
      </c>
      <c r="B2726" t="s">
        <v>40</v>
      </c>
      <c r="C2726" t="s">
        <v>14</v>
      </c>
      <c r="D2726">
        <v>896</v>
      </c>
      <c r="E2726">
        <v>441</v>
      </c>
      <c r="F2726">
        <v>569</v>
      </c>
      <c r="G2726">
        <v>5</v>
      </c>
      <c r="H2726">
        <v>17474</v>
      </c>
      <c r="I2726">
        <v>1</v>
      </c>
      <c r="J2726">
        <v>74</v>
      </c>
      <c r="K2726">
        <v>512</v>
      </c>
      <c r="L2726">
        <v>505</v>
      </c>
      <c r="M2726">
        <v>9.8000000000000007</v>
      </c>
      <c r="N2726">
        <v>1</v>
      </c>
      <c r="O2726">
        <v>51</v>
      </c>
      <c r="P2726" t="s">
        <v>95</v>
      </c>
      <c r="Q2726" t="s">
        <v>121</v>
      </c>
      <c r="R2726">
        <v>35</v>
      </c>
    </row>
    <row r="2727" spans="1:18" x14ac:dyDescent="0.3">
      <c r="A2727">
        <v>125446</v>
      </c>
      <c r="B2727" t="s">
        <v>21</v>
      </c>
      <c r="C2727" t="s">
        <v>17</v>
      </c>
      <c r="D2727">
        <v>380</v>
      </c>
      <c r="E2727">
        <v>277</v>
      </c>
      <c r="F2727">
        <v>349</v>
      </c>
      <c r="G2727">
        <v>0</v>
      </c>
      <c r="H2727">
        <v>10379</v>
      </c>
      <c r="I2727">
        <v>5</v>
      </c>
      <c r="J2727">
        <v>84</v>
      </c>
      <c r="K2727">
        <v>293</v>
      </c>
      <c r="L2727">
        <v>325</v>
      </c>
      <c r="M2727">
        <v>9.884615385</v>
      </c>
      <c r="N2727">
        <v>2</v>
      </c>
      <c r="O2727">
        <v>59</v>
      </c>
      <c r="P2727" t="s">
        <v>99</v>
      </c>
      <c r="Q2727" t="s">
        <v>122</v>
      </c>
      <c r="R2727">
        <v>10</v>
      </c>
    </row>
    <row r="2728" spans="1:18" x14ac:dyDescent="0.3">
      <c r="A2728">
        <v>95151</v>
      </c>
      <c r="B2728" t="s">
        <v>16</v>
      </c>
      <c r="C2728" t="s">
        <v>17</v>
      </c>
      <c r="D2728">
        <v>302</v>
      </c>
      <c r="E2728">
        <v>202</v>
      </c>
      <c r="F2728">
        <v>304</v>
      </c>
      <c r="G2728">
        <v>0</v>
      </c>
      <c r="H2728">
        <v>9358</v>
      </c>
      <c r="I2728">
        <v>1</v>
      </c>
      <c r="J2728">
        <v>76</v>
      </c>
      <c r="K2728">
        <v>283</v>
      </c>
      <c r="L2728">
        <v>245</v>
      </c>
      <c r="M2728">
        <v>7.6666666670000003</v>
      </c>
      <c r="N2728">
        <v>0</v>
      </c>
      <c r="O2728">
        <v>51</v>
      </c>
      <c r="P2728" t="s">
        <v>100</v>
      </c>
      <c r="Q2728" t="s">
        <v>125</v>
      </c>
      <c r="R2728">
        <v>7</v>
      </c>
    </row>
    <row r="2729" spans="1:18" x14ac:dyDescent="0.3">
      <c r="A2729">
        <v>132394</v>
      </c>
      <c r="B2729" t="s">
        <v>49</v>
      </c>
      <c r="C2729" t="s">
        <v>17</v>
      </c>
      <c r="D2729">
        <v>467</v>
      </c>
      <c r="E2729">
        <v>189</v>
      </c>
      <c r="F2729">
        <v>269</v>
      </c>
      <c r="G2729">
        <v>0</v>
      </c>
      <c r="H2729">
        <v>9668</v>
      </c>
      <c r="I2729">
        <v>1</v>
      </c>
      <c r="J2729">
        <v>44</v>
      </c>
      <c r="K2729">
        <v>231</v>
      </c>
      <c r="L2729">
        <v>237</v>
      </c>
      <c r="M2729">
        <v>7</v>
      </c>
      <c r="N2729">
        <v>2</v>
      </c>
      <c r="O2729">
        <v>87</v>
      </c>
      <c r="P2729" t="s">
        <v>92</v>
      </c>
      <c r="Q2729" t="s">
        <v>125</v>
      </c>
      <c r="R2729">
        <v>11</v>
      </c>
    </row>
    <row r="2730" spans="1:18" x14ac:dyDescent="0.3">
      <c r="A2730">
        <v>151702</v>
      </c>
      <c r="B2730" t="s">
        <v>22</v>
      </c>
      <c r="C2730" t="s">
        <v>17</v>
      </c>
      <c r="D2730">
        <v>2145</v>
      </c>
      <c r="E2730">
        <v>474</v>
      </c>
      <c r="F2730">
        <v>554</v>
      </c>
      <c r="G2730">
        <v>56</v>
      </c>
      <c r="H2730">
        <v>18340</v>
      </c>
      <c r="I2730">
        <v>11</v>
      </c>
      <c r="J2730">
        <v>55</v>
      </c>
      <c r="K2730">
        <v>492</v>
      </c>
      <c r="L2730">
        <v>522</v>
      </c>
      <c r="M2730">
        <v>11.57142857</v>
      </c>
      <c r="N2730">
        <v>0</v>
      </c>
      <c r="O2730">
        <v>54</v>
      </c>
      <c r="P2730" t="s">
        <v>95</v>
      </c>
      <c r="Q2730" t="s">
        <v>121</v>
      </c>
      <c r="R2730">
        <v>15</v>
      </c>
    </row>
    <row r="2731" spans="1:18" x14ac:dyDescent="0.3">
      <c r="A2731">
        <v>65668</v>
      </c>
      <c r="B2731" t="s">
        <v>30</v>
      </c>
      <c r="C2731" t="s">
        <v>17</v>
      </c>
      <c r="D2731">
        <v>404</v>
      </c>
      <c r="E2731">
        <v>180</v>
      </c>
      <c r="F2731">
        <v>257</v>
      </c>
      <c r="G2731">
        <v>0</v>
      </c>
      <c r="H2731">
        <v>8761</v>
      </c>
      <c r="I2731">
        <v>1</v>
      </c>
      <c r="J2731">
        <v>85</v>
      </c>
      <c r="K2731">
        <v>212</v>
      </c>
      <c r="L2731">
        <v>231</v>
      </c>
      <c r="M2731">
        <v>8.4</v>
      </c>
      <c r="N2731">
        <v>2</v>
      </c>
      <c r="O2731">
        <v>0</v>
      </c>
      <c r="P2731" t="s">
        <v>100</v>
      </c>
      <c r="Q2731" t="s">
        <v>125</v>
      </c>
      <c r="R2731">
        <v>10</v>
      </c>
    </row>
    <row r="2732" spans="1:18" x14ac:dyDescent="0.3">
      <c r="A2732">
        <v>167357</v>
      </c>
      <c r="B2732" t="s">
        <v>22</v>
      </c>
      <c r="C2732" t="s">
        <v>14</v>
      </c>
      <c r="D2732">
        <v>2429</v>
      </c>
      <c r="E2732">
        <v>315</v>
      </c>
      <c r="F2732">
        <v>456</v>
      </c>
      <c r="G2732">
        <v>81</v>
      </c>
      <c r="H2732">
        <v>18050</v>
      </c>
      <c r="I2732">
        <v>9</v>
      </c>
      <c r="J2732">
        <v>50</v>
      </c>
      <c r="K2732">
        <v>413</v>
      </c>
      <c r="L2732">
        <v>375</v>
      </c>
      <c r="M2732">
        <v>8.75</v>
      </c>
      <c r="N2732">
        <v>1</v>
      </c>
      <c r="O2732">
        <v>42</v>
      </c>
      <c r="P2732" t="s">
        <v>94</v>
      </c>
      <c r="Q2732" t="s">
        <v>122</v>
      </c>
      <c r="R2732">
        <v>12</v>
      </c>
    </row>
    <row r="2733" spans="1:18" x14ac:dyDescent="0.3">
      <c r="A2733">
        <v>117552</v>
      </c>
      <c r="B2733" t="s">
        <v>21</v>
      </c>
      <c r="C2733" t="s">
        <v>17</v>
      </c>
      <c r="D2733">
        <v>2650</v>
      </c>
      <c r="E2733">
        <v>853</v>
      </c>
      <c r="F2733">
        <v>987</v>
      </c>
      <c r="G2733">
        <v>66</v>
      </c>
      <c r="H2733">
        <v>41814</v>
      </c>
      <c r="I2733">
        <v>7</v>
      </c>
      <c r="J2733">
        <v>38</v>
      </c>
      <c r="K2733">
        <v>965</v>
      </c>
      <c r="L2733">
        <v>870</v>
      </c>
      <c r="M2733">
        <v>13.75</v>
      </c>
      <c r="N2733">
        <v>0</v>
      </c>
      <c r="O2733">
        <v>53</v>
      </c>
      <c r="P2733" t="s">
        <v>94</v>
      </c>
      <c r="Q2733" t="s">
        <v>122</v>
      </c>
      <c r="R2733">
        <v>20</v>
      </c>
    </row>
    <row r="2734" spans="1:18" x14ac:dyDescent="0.3">
      <c r="A2734">
        <v>75341</v>
      </c>
      <c r="B2734" t="s">
        <v>48</v>
      </c>
      <c r="C2734" t="s">
        <v>17</v>
      </c>
      <c r="D2734">
        <v>595</v>
      </c>
      <c r="E2734">
        <v>362</v>
      </c>
      <c r="F2734">
        <v>560</v>
      </c>
      <c r="G2734">
        <v>1</v>
      </c>
      <c r="H2734">
        <v>18202</v>
      </c>
      <c r="I2734">
        <v>0</v>
      </c>
      <c r="J2734">
        <v>70</v>
      </c>
      <c r="K2734">
        <v>436</v>
      </c>
      <c r="L2734">
        <v>437</v>
      </c>
      <c r="M2734">
        <v>7</v>
      </c>
      <c r="N2734">
        <v>28</v>
      </c>
      <c r="O2734">
        <v>83</v>
      </c>
      <c r="P2734" t="s">
        <v>95</v>
      </c>
      <c r="Q2734" t="s">
        <v>121</v>
      </c>
      <c r="R2734">
        <v>15</v>
      </c>
    </row>
    <row r="2735" spans="1:18" x14ac:dyDescent="0.3">
      <c r="A2735">
        <v>36774</v>
      </c>
      <c r="B2735" t="s">
        <v>13</v>
      </c>
      <c r="C2735" t="s">
        <v>14</v>
      </c>
      <c r="D2735">
        <v>902</v>
      </c>
      <c r="E2735">
        <v>435</v>
      </c>
      <c r="F2735">
        <v>508</v>
      </c>
      <c r="G2735">
        <v>0</v>
      </c>
      <c r="H2735">
        <v>16699</v>
      </c>
      <c r="I2735">
        <v>21</v>
      </c>
      <c r="J2735">
        <v>32</v>
      </c>
      <c r="K2735">
        <v>465</v>
      </c>
      <c r="L2735">
        <v>481</v>
      </c>
      <c r="M2735">
        <v>10</v>
      </c>
      <c r="N2735">
        <v>1</v>
      </c>
      <c r="O2735">
        <v>53</v>
      </c>
      <c r="P2735" t="s">
        <v>94</v>
      </c>
      <c r="Q2735" t="s">
        <v>122</v>
      </c>
      <c r="R2735">
        <v>21</v>
      </c>
    </row>
    <row r="2736" spans="1:18" x14ac:dyDescent="0.3">
      <c r="A2736">
        <v>139074</v>
      </c>
      <c r="B2736" t="s">
        <v>56</v>
      </c>
      <c r="C2736" t="s">
        <v>14</v>
      </c>
      <c r="D2736">
        <v>684</v>
      </c>
      <c r="E2736">
        <v>196</v>
      </c>
      <c r="F2736">
        <v>271</v>
      </c>
      <c r="G2736">
        <v>2</v>
      </c>
      <c r="H2736">
        <v>10133</v>
      </c>
      <c r="I2736">
        <v>3</v>
      </c>
      <c r="J2736">
        <v>13</v>
      </c>
      <c r="K2736">
        <v>222</v>
      </c>
      <c r="L2736">
        <v>247</v>
      </c>
      <c r="M2736">
        <v>12.2</v>
      </c>
      <c r="N2736">
        <v>1</v>
      </c>
      <c r="O2736">
        <v>76</v>
      </c>
      <c r="P2736" t="s">
        <v>92</v>
      </c>
      <c r="Q2736" t="s">
        <v>125</v>
      </c>
      <c r="R2736">
        <v>20</v>
      </c>
    </row>
    <row r="2737" spans="1:18" x14ac:dyDescent="0.3">
      <c r="A2737">
        <v>58086</v>
      </c>
      <c r="B2737" t="s">
        <v>58</v>
      </c>
      <c r="C2737" t="s">
        <v>17</v>
      </c>
      <c r="D2737">
        <v>240</v>
      </c>
      <c r="E2737">
        <v>99</v>
      </c>
      <c r="F2737">
        <v>191</v>
      </c>
      <c r="G2737">
        <v>0</v>
      </c>
      <c r="H2737">
        <v>6133</v>
      </c>
      <c r="I2737">
        <v>0</v>
      </c>
      <c r="J2737">
        <v>92</v>
      </c>
      <c r="K2737">
        <v>156</v>
      </c>
      <c r="L2737">
        <v>153</v>
      </c>
      <c r="M2737">
        <v>3.2608695650000001</v>
      </c>
      <c r="N2737">
        <v>0</v>
      </c>
      <c r="O2737">
        <v>53</v>
      </c>
      <c r="P2737" t="s">
        <v>100</v>
      </c>
      <c r="Q2737" t="s">
        <v>125</v>
      </c>
      <c r="R2737">
        <v>4</v>
      </c>
    </row>
    <row r="2738" spans="1:18" x14ac:dyDescent="0.3">
      <c r="A2738">
        <v>37637</v>
      </c>
      <c r="B2738" t="s">
        <v>13</v>
      </c>
      <c r="C2738" t="s">
        <v>17</v>
      </c>
      <c r="D2738">
        <v>1305</v>
      </c>
      <c r="E2738">
        <v>511</v>
      </c>
      <c r="F2738">
        <v>705</v>
      </c>
      <c r="G2738">
        <v>14</v>
      </c>
      <c r="H2738">
        <v>35196</v>
      </c>
      <c r="I2738">
        <v>31</v>
      </c>
      <c r="J2738">
        <v>33</v>
      </c>
      <c r="K2738">
        <v>650</v>
      </c>
      <c r="L2738">
        <v>605</v>
      </c>
      <c r="M2738">
        <v>7.5833333329999997</v>
      </c>
      <c r="N2738">
        <v>28</v>
      </c>
      <c r="O2738">
        <v>48</v>
      </c>
      <c r="P2738" t="s">
        <v>93</v>
      </c>
      <c r="Q2738" t="s">
        <v>120</v>
      </c>
      <c r="R2738">
        <v>10</v>
      </c>
    </row>
    <row r="2739" spans="1:18" x14ac:dyDescent="0.3">
      <c r="A2739">
        <v>73625</v>
      </c>
      <c r="B2739" t="s">
        <v>30</v>
      </c>
      <c r="C2739" t="s">
        <v>17</v>
      </c>
      <c r="D2739">
        <v>1167.273896595208</v>
      </c>
      <c r="E2739">
        <v>354.11002014098693</v>
      </c>
      <c r="F2739">
        <v>447.98816120906798</v>
      </c>
      <c r="G2739">
        <v>0</v>
      </c>
      <c r="H2739">
        <v>16567.315458207453</v>
      </c>
      <c r="I2739">
        <v>0</v>
      </c>
      <c r="J2739">
        <v>0</v>
      </c>
      <c r="K2739">
        <v>0</v>
      </c>
      <c r="L2739">
        <v>0</v>
      </c>
      <c r="M2739">
        <v>8.7777777780000008</v>
      </c>
      <c r="N2739">
        <v>0</v>
      </c>
      <c r="O2739">
        <v>39</v>
      </c>
      <c r="P2739" t="s">
        <v>103</v>
      </c>
      <c r="Q2739" t="s">
        <v>123</v>
      </c>
      <c r="R2739">
        <v>10</v>
      </c>
    </row>
    <row r="2740" spans="1:18" x14ac:dyDescent="0.3">
      <c r="A2740">
        <v>77845</v>
      </c>
      <c r="B2740" t="s">
        <v>36</v>
      </c>
      <c r="C2740" t="s">
        <v>17</v>
      </c>
      <c r="D2740">
        <v>1117</v>
      </c>
      <c r="E2740">
        <v>448</v>
      </c>
      <c r="F2740">
        <v>500</v>
      </c>
      <c r="G2740">
        <v>5</v>
      </c>
      <c r="H2740">
        <v>17807</v>
      </c>
      <c r="I2740">
        <v>4</v>
      </c>
      <c r="J2740">
        <v>63</v>
      </c>
      <c r="K2740">
        <v>478</v>
      </c>
      <c r="L2740">
        <v>467</v>
      </c>
      <c r="M2740">
        <v>12.5</v>
      </c>
      <c r="N2740">
        <v>0</v>
      </c>
      <c r="O2740">
        <v>36</v>
      </c>
      <c r="P2740" t="s">
        <v>90</v>
      </c>
      <c r="Q2740" t="s">
        <v>121</v>
      </c>
      <c r="R2740">
        <v>15</v>
      </c>
    </row>
    <row r="2741" spans="1:18" x14ac:dyDescent="0.3">
      <c r="A2741">
        <v>6615</v>
      </c>
      <c r="B2741" t="s">
        <v>13</v>
      </c>
      <c r="C2741" t="s">
        <v>17</v>
      </c>
      <c r="D2741">
        <v>1701</v>
      </c>
      <c r="E2741">
        <v>355</v>
      </c>
      <c r="F2741">
        <v>615</v>
      </c>
      <c r="G2741">
        <v>39</v>
      </c>
      <c r="H2741">
        <v>25527</v>
      </c>
      <c r="I2741">
        <v>29</v>
      </c>
      <c r="J2741">
        <v>30</v>
      </c>
      <c r="K2741">
        <v>493</v>
      </c>
      <c r="L2741">
        <v>486</v>
      </c>
      <c r="M2741">
        <v>10.68421053</v>
      </c>
      <c r="N2741">
        <v>0</v>
      </c>
      <c r="O2741">
        <v>0</v>
      </c>
      <c r="P2741" t="s">
        <v>94</v>
      </c>
      <c r="Q2741" t="s">
        <v>122</v>
      </c>
      <c r="R2741">
        <v>11</v>
      </c>
    </row>
    <row r="2742" spans="1:18" x14ac:dyDescent="0.3">
      <c r="A2742">
        <v>35504</v>
      </c>
      <c r="B2742" t="s">
        <v>13</v>
      </c>
      <c r="C2742" t="s">
        <v>17</v>
      </c>
      <c r="D2742">
        <v>834</v>
      </c>
      <c r="E2742">
        <v>343</v>
      </c>
      <c r="F2742">
        <v>379</v>
      </c>
      <c r="G2742">
        <v>0</v>
      </c>
      <c r="H2742">
        <v>16348</v>
      </c>
      <c r="I2742">
        <v>8</v>
      </c>
      <c r="J2742">
        <v>26</v>
      </c>
      <c r="K2742">
        <v>368</v>
      </c>
      <c r="L2742">
        <v>369</v>
      </c>
      <c r="M2742">
        <v>14</v>
      </c>
      <c r="N2742">
        <v>0</v>
      </c>
      <c r="O2742">
        <v>48</v>
      </c>
      <c r="P2742" t="s">
        <v>91</v>
      </c>
      <c r="Q2742" t="s">
        <v>122</v>
      </c>
      <c r="R2742">
        <v>15</v>
      </c>
    </row>
    <row r="2743" spans="1:18" x14ac:dyDescent="0.3">
      <c r="A2743">
        <v>131845</v>
      </c>
      <c r="B2743" t="s">
        <v>49</v>
      </c>
      <c r="C2743" t="s">
        <v>17</v>
      </c>
      <c r="D2743">
        <v>881</v>
      </c>
      <c r="E2743">
        <v>363</v>
      </c>
      <c r="F2743">
        <v>469</v>
      </c>
      <c r="G2743">
        <v>3</v>
      </c>
      <c r="H2743">
        <v>15179</v>
      </c>
      <c r="I2743">
        <v>5</v>
      </c>
      <c r="J2743">
        <v>29</v>
      </c>
      <c r="K2743">
        <v>412</v>
      </c>
      <c r="L2743">
        <v>428</v>
      </c>
      <c r="M2743">
        <v>9</v>
      </c>
      <c r="N2743">
        <v>2</v>
      </c>
      <c r="O2743">
        <v>51</v>
      </c>
      <c r="P2743" t="s">
        <v>99</v>
      </c>
      <c r="Q2743" t="s">
        <v>122</v>
      </c>
      <c r="R2743">
        <v>15</v>
      </c>
    </row>
    <row r="2744" spans="1:18" x14ac:dyDescent="0.3">
      <c r="A2744">
        <v>189902</v>
      </c>
      <c r="B2744" t="s">
        <v>22</v>
      </c>
      <c r="C2744" t="s">
        <v>17</v>
      </c>
      <c r="D2744">
        <v>1553</v>
      </c>
      <c r="E2744">
        <v>215</v>
      </c>
      <c r="F2744">
        <v>318</v>
      </c>
      <c r="G2744">
        <v>16</v>
      </c>
      <c r="H2744">
        <v>8322</v>
      </c>
      <c r="I2744">
        <v>55</v>
      </c>
      <c r="J2744">
        <v>34</v>
      </c>
      <c r="K2744">
        <v>238</v>
      </c>
      <c r="L2744">
        <v>295</v>
      </c>
      <c r="M2744">
        <v>5.8636363640000004</v>
      </c>
      <c r="N2744">
        <v>0</v>
      </c>
      <c r="O2744">
        <v>51</v>
      </c>
      <c r="P2744" t="s">
        <v>103</v>
      </c>
      <c r="Q2744" t="s">
        <v>123</v>
      </c>
      <c r="R2744">
        <v>6</v>
      </c>
    </row>
    <row r="2745" spans="1:18" x14ac:dyDescent="0.3">
      <c r="A2745">
        <v>34836</v>
      </c>
      <c r="B2745" t="s">
        <v>13</v>
      </c>
      <c r="C2745" t="s">
        <v>17</v>
      </c>
      <c r="D2745">
        <v>705</v>
      </c>
      <c r="E2745">
        <v>204</v>
      </c>
      <c r="F2745">
        <v>300</v>
      </c>
      <c r="G2745">
        <v>6</v>
      </c>
      <c r="H2745">
        <v>12915</v>
      </c>
      <c r="I2745">
        <v>3</v>
      </c>
      <c r="J2745">
        <v>11</v>
      </c>
      <c r="K2745">
        <v>241</v>
      </c>
      <c r="L2745">
        <v>251</v>
      </c>
      <c r="M2745">
        <v>15.4</v>
      </c>
      <c r="N2745">
        <v>0</v>
      </c>
      <c r="O2745">
        <v>0</v>
      </c>
      <c r="P2745" t="s">
        <v>89</v>
      </c>
      <c r="Q2745" t="s">
        <v>120</v>
      </c>
      <c r="R2745">
        <v>15</v>
      </c>
    </row>
    <row r="2746" spans="1:18" x14ac:dyDescent="0.3">
      <c r="A2746">
        <v>123909</v>
      </c>
      <c r="B2746" t="s">
        <v>21</v>
      </c>
      <c r="C2746" t="s">
        <v>14</v>
      </c>
      <c r="D2746">
        <v>529</v>
      </c>
      <c r="E2746">
        <v>413</v>
      </c>
      <c r="F2746">
        <v>473</v>
      </c>
      <c r="G2746">
        <v>0</v>
      </c>
      <c r="H2746">
        <v>13711</v>
      </c>
      <c r="I2746">
        <v>4</v>
      </c>
      <c r="J2746">
        <v>77</v>
      </c>
      <c r="K2746">
        <v>431</v>
      </c>
      <c r="L2746">
        <v>434</v>
      </c>
      <c r="M2746">
        <v>4.6521739130000004</v>
      </c>
      <c r="N2746">
        <v>2</v>
      </c>
      <c r="O2746">
        <v>65</v>
      </c>
      <c r="P2746" t="s">
        <v>89</v>
      </c>
      <c r="Q2746" t="s">
        <v>120</v>
      </c>
      <c r="R2746">
        <v>5</v>
      </c>
    </row>
    <row r="2747" spans="1:18" x14ac:dyDescent="0.3">
      <c r="A2747">
        <v>188913</v>
      </c>
      <c r="B2747" t="s">
        <v>56</v>
      </c>
      <c r="C2747" t="s">
        <v>17</v>
      </c>
      <c r="D2747">
        <v>838</v>
      </c>
      <c r="E2747">
        <v>371</v>
      </c>
      <c r="F2747">
        <v>543</v>
      </c>
      <c r="G2747">
        <v>0</v>
      </c>
      <c r="H2747">
        <v>16220</v>
      </c>
      <c r="I2747">
        <v>4</v>
      </c>
      <c r="J2747">
        <v>25</v>
      </c>
      <c r="K2747">
        <v>469</v>
      </c>
      <c r="L2747">
        <v>465</v>
      </c>
      <c r="M2747">
        <v>13.73913044</v>
      </c>
      <c r="N2747">
        <v>0</v>
      </c>
      <c r="O2747">
        <v>0</v>
      </c>
      <c r="P2747" t="s">
        <v>91</v>
      </c>
      <c r="Q2747" t="s">
        <v>122</v>
      </c>
      <c r="R2747">
        <v>20</v>
      </c>
    </row>
    <row r="2748" spans="1:18" x14ac:dyDescent="0.3">
      <c r="A2748">
        <v>96426</v>
      </c>
      <c r="B2748" t="s">
        <v>16</v>
      </c>
      <c r="C2748" t="s">
        <v>14</v>
      </c>
      <c r="D2748">
        <v>720</v>
      </c>
      <c r="E2748">
        <v>420</v>
      </c>
      <c r="F2748">
        <v>487</v>
      </c>
      <c r="G2748">
        <v>2</v>
      </c>
      <c r="H2748">
        <v>15469</v>
      </c>
      <c r="I2748">
        <v>1</v>
      </c>
      <c r="J2748">
        <v>84</v>
      </c>
      <c r="K2748">
        <v>448</v>
      </c>
      <c r="L2748">
        <v>452</v>
      </c>
      <c r="M2748">
        <v>7.923076923</v>
      </c>
      <c r="N2748">
        <v>2</v>
      </c>
      <c r="O2748">
        <v>39</v>
      </c>
      <c r="P2748" t="s">
        <v>90</v>
      </c>
      <c r="Q2748" t="s">
        <v>121</v>
      </c>
      <c r="R2748">
        <v>10</v>
      </c>
    </row>
    <row r="2749" spans="1:18" x14ac:dyDescent="0.3">
      <c r="A2749">
        <v>23022</v>
      </c>
      <c r="B2749" t="s">
        <v>47</v>
      </c>
      <c r="C2749" t="s">
        <v>14</v>
      </c>
      <c r="D2749">
        <v>777</v>
      </c>
      <c r="E2749">
        <v>297</v>
      </c>
      <c r="F2749">
        <v>563</v>
      </c>
      <c r="G2749">
        <v>4</v>
      </c>
      <c r="H2749">
        <v>24342</v>
      </c>
      <c r="I2749">
        <v>5</v>
      </c>
      <c r="J2749">
        <v>43</v>
      </c>
      <c r="K2749">
        <v>424</v>
      </c>
      <c r="L2749">
        <v>353</v>
      </c>
      <c r="M2749">
        <v>13.16666667</v>
      </c>
      <c r="N2749">
        <v>0</v>
      </c>
      <c r="O2749">
        <v>51</v>
      </c>
      <c r="P2749" t="s">
        <v>94</v>
      </c>
      <c r="Q2749" t="s">
        <v>122</v>
      </c>
      <c r="R2749">
        <v>15</v>
      </c>
    </row>
    <row r="2750" spans="1:18" x14ac:dyDescent="0.3">
      <c r="A2750">
        <v>144099</v>
      </c>
      <c r="B2750" t="s">
        <v>22</v>
      </c>
      <c r="C2750" t="s">
        <v>17</v>
      </c>
      <c r="D2750">
        <v>5000</v>
      </c>
      <c r="E2750">
        <v>462</v>
      </c>
      <c r="F2750">
        <v>766</v>
      </c>
      <c r="G2750">
        <v>99</v>
      </c>
      <c r="H2750">
        <v>39964</v>
      </c>
      <c r="I2750">
        <v>31</v>
      </c>
      <c r="J2750">
        <v>25</v>
      </c>
      <c r="K2750">
        <v>643</v>
      </c>
      <c r="L2750">
        <v>612</v>
      </c>
      <c r="M2750">
        <v>15.5</v>
      </c>
      <c r="N2750">
        <v>28</v>
      </c>
      <c r="O2750">
        <v>39</v>
      </c>
      <c r="P2750" t="s">
        <v>96</v>
      </c>
      <c r="Q2750" t="s">
        <v>123</v>
      </c>
      <c r="R2750">
        <v>17</v>
      </c>
    </row>
    <row r="2751" spans="1:18" x14ac:dyDescent="0.3">
      <c r="A2751">
        <v>186965</v>
      </c>
      <c r="B2751" t="s">
        <v>28</v>
      </c>
      <c r="C2751" t="s">
        <v>17</v>
      </c>
      <c r="D2751">
        <v>271</v>
      </c>
      <c r="E2751">
        <v>202</v>
      </c>
      <c r="F2751">
        <v>289</v>
      </c>
      <c r="G2751">
        <v>0</v>
      </c>
      <c r="H2751">
        <v>9865</v>
      </c>
      <c r="I2751">
        <v>0</v>
      </c>
      <c r="J2751">
        <v>61</v>
      </c>
      <c r="K2751">
        <v>236</v>
      </c>
      <c r="L2751">
        <v>242</v>
      </c>
      <c r="M2751">
        <v>9.8666666670000005</v>
      </c>
      <c r="N2751">
        <v>0</v>
      </c>
      <c r="O2751">
        <v>66</v>
      </c>
      <c r="P2751" t="s">
        <v>100</v>
      </c>
      <c r="Q2751" t="s">
        <v>125</v>
      </c>
      <c r="R2751">
        <v>13</v>
      </c>
    </row>
    <row r="2752" spans="1:18" x14ac:dyDescent="0.3">
      <c r="A2752">
        <v>106161</v>
      </c>
      <c r="B2752" t="s">
        <v>28</v>
      </c>
      <c r="C2752" t="s">
        <v>17</v>
      </c>
      <c r="D2752">
        <v>172</v>
      </c>
      <c r="E2752">
        <v>187</v>
      </c>
      <c r="F2752">
        <v>278</v>
      </c>
      <c r="G2752">
        <v>0</v>
      </c>
      <c r="H2752">
        <v>9821</v>
      </c>
      <c r="I2752">
        <v>0</v>
      </c>
      <c r="J2752">
        <v>84</v>
      </c>
      <c r="K2752">
        <v>252</v>
      </c>
      <c r="L2752">
        <v>229</v>
      </c>
      <c r="M2752">
        <v>4.9655172409999997</v>
      </c>
      <c r="N2752">
        <v>0</v>
      </c>
      <c r="O2752">
        <v>65</v>
      </c>
      <c r="P2752" t="s">
        <v>100</v>
      </c>
      <c r="Q2752" t="s">
        <v>125</v>
      </c>
      <c r="R2752">
        <v>4</v>
      </c>
    </row>
    <row r="2753" spans="1:18" x14ac:dyDescent="0.3">
      <c r="A2753">
        <v>166742</v>
      </c>
      <c r="B2753" t="s">
        <v>22</v>
      </c>
      <c r="C2753" t="s">
        <v>17</v>
      </c>
      <c r="D2753">
        <v>4705</v>
      </c>
      <c r="E2753">
        <v>839</v>
      </c>
      <c r="F2753">
        <v>930</v>
      </c>
      <c r="G2753">
        <v>98</v>
      </c>
      <c r="H2753">
        <v>41201</v>
      </c>
      <c r="I2753">
        <v>14</v>
      </c>
      <c r="J2753">
        <v>47</v>
      </c>
      <c r="K2753">
        <v>858</v>
      </c>
      <c r="L2753">
        <v>904</v>
      </c>
      <c r="M2753">
        <v>9.6363636360000005</v>
      </c>
      <c r="N2753">
        <v>0</v>
      </c>
      <c r="O2753">
        <v>61</v>
      </c>
      <c r="P2753" t="s">
        <v>93</v>
      </c>
      <c r="Q2753" t="s">
        <v>120</v>
      </c>
      <c r="R2753">
        <v>12</v>
      </c>
    </row>
    <row r="2754" spans="1:18" x14ac:dyDescent="0.3">
      <c r="A2754">
        <v>132145</v>
      </c>
      <c r="B2754" t="s">
        <v>49</v>
      </c>
      <c r="C2754" t="s">
        <v>14</v>
      </c>
      <c r="D2754">
        <v>589</v>
      </c>
      <c r="E2754">
        <v>200</v>
      </c>
      <c r="F2754">
        <v>298</v>
      </c>
      <c r="G2754">
        <v>1</v>
      </c>
      <c r="H2754">
        <v>11309</v>
      </c>
      <c r="I2754">
        <v>1</v>
      </c>
      <c r="J2754">
        <v>50</v>
      </c>
      <c r="K2754">
        <v>239</v>
      </c>
      <c r="L2754">
        <v>266</v>
      </c>
      <c r="M2754">
        <v>6.1428571429999996</v>
      </c>
      <c r="N2754">
        <v>0</v>
      </c>
      <c r="O2754">
        <v>0</v>
      </c>
      <c r="P2754" t="s">
        <v>92</v>
      </c>
      <c r="Q2754" t="s">
        <v>125</v>
      </c>
      <c r="R2754">
        <v>10</v>
      </c>
    </row>
    <row r="2755" spans="1:18" x14ac:dyDescent="0.3">
      <c r="A2755">
        <v>166485</v>
      </c>
      <c r="B2755" t="s">
        <v>22</v>
      </c>
      <c r="C2755" t="s">
        <v>14</v>
      </c>
      <c r="D2755">
        <v>1823</v>
      </c>
      <c r="E2755">
        <v>271</v>
      </c>
      <c r="F2755">
        <v>412</v>
      </c>
      <c r="G2755">
        <v>39</v>
      </c>
      <c r="H2755">
        <v>15867</v>
      </c>
      <c r="I2755">
        <v>10</v>
      </c>
      <c r="J2755">
        <v>41</v>
      </c>
      <c r="K2755">
        <v>366</v>
      </c>
      <c r="L2755">
        <v>344</v>
      </c>
      <c r="M2755">
        <v>20.833333329999999</v>
      </c>
      <c r="N2755">
        <v>1</v>
      </c>
      <c r="O2755">
        <v>53</v>
      </c>
      <c r="P2755" t="s">
        <v>96</v>
      </c>
      <c r="Q2755" t="s">
        <v>123</v>
      </c>
      <c r="R2755">
        <v>45</v>
      </c>
    </row>
    <row r="2756" spans="1:18" x14ac:dyDescent="0.3">
      <c r="A2756">
        <v>89209</v>
      </c>
      <c r="B2756" t="s">
        <v>16</v>
      </c>
      <c r="C2756" t="s">
        <v>14</v>
      </c>
      <c r="D2756">
        <v>1003</v>
      </c>
      <c r="E2756">
        <v>483</v>
      </c>
      <c r="F2756">
        <v>464</v>
      </c>
      <c r="G2756">
        <v>3</v>
      </c>
      <c r="H2756">
        <v>14992</v>
      </c>
      <c r="I2756">
        <v>3</v>
      </c>
      <c r="J2756">
        <v>64</v>
      </c>
      <c r="K2756">
        <v>484</v>
      </c>
      <c r="L2756">
        <v>481</v>
      </c>
      <c r="M2756">
        <v>6.25</v>
      </c>
      <c r="N2756">
        <v>1</v>
      </c>
      <c r="O2756">
        <v>50</v>
      </c>
      <c r="P2756" t="s">
        <v>91</v>
      </c>
      <c r="Q2756" t="s">
        <v>122</v>
      </c>
      <c r="R2756">
        <v>6</v>
      </c>
    </row>
    <row r="2757" spans="1:18" x14ac:dyDescent="0.3">
      <c r="A2757">
        <v>167165</v>
      </c>
      <c r="B2757" t="s">
        <v>22</v>
      </c>
      <c r="C2757" t="s">
        <v>17</v>
      </c>
      <c r="D2757">
        <v>2600</v>
      </c>
      <c r="E2757">
        <v>345</v>
      </c>
      <c r="F2757">
        <v>503</v>
      </c>
      <c r="G2757">
        <v>85</v>
      </c>
      <c r="H2757">
        <v>18743</v>
      </c>
      <c r="I2757">
        <v>10</v>
      </c>
      <c r="J2757">
        <v>49</v>
      </c>
      <c r="K2757">
        <v>435</v>
      </c>
      <c r="L2757">
        <v>424</v>
      </c>
      <c r="M2757">
        <v>11</v>
      </c>
      <c r="N2757">
        <v>0</v>
      </c>
      <c r="O2757">
        <v>62</v>
      </c>
      <c r="P2757" t="s">
        <v>96</v>
      </c>
      <c r="Q2757" t="s">
        <v>123</v>
      </c>
      <c r="R2757">
        <v>16</v>
      </c>
    </row>
    <row r="2758" spans="1:18" x14ac:dyDescent="0.3">
      <c r="A2758">
        <v>162169</v>
      </c>
      <c r="B2758" t="s">
        <v>22</v>
      </c>
      <c r="C2758" t="s">
        <v>14</v>
      </c>
      <c r="D2758">
        <v>3451</v>
      </c>
      <c r="E2758">
        <v>599</v>
      </c>
      <c r="F2758">
        <v>691</v>
      </c>
      <c r="G2758">
        <v>96</v>
      </c>
      <c r="H2758">
        <v>22424</v>
      </c>
      <c r="I2758">
        <v>15</v>
      </c>
      <c r="J2758">
        <v>54</v>
      </c>
      <c r="K2758">
        <v>636</v>
      </c>
      <c r="L2758">
        <v>645</v>
      </c>
      <c r="M2758">
        <v>15</v>
      </c>
      <c r="N2758">
        <v>2</v>
      </c>
      <c r="O2758">
        <v>0</v>
      </c>
      <c r="P2758" t="s">
        <v>95</v>
      </c>
      <c r="Q2758" t="s">
        <v>121</v>
      </c>
      <c r="R2758">
        <v>20</v>
      </c>
    </row>
    <row r="2759" spans="1:18" x14ac:dyDescent="0.3">
      <c r="A2759">
        <v>31183</v>
      </c>
      <c r="B2759" t="s">
        <v>40</v>
      </c>
      <c r="C2759" t="s">
        <v>14</v>
      </c>
      <c r="D2759">
        <v>621</v>
      </c>
      <c r="E2759">
        <v>254</v>
      </c>
      <c r="F2759">
        <v>387</v>
      </c>
      <c r="G2759">
        <v>1</v>
      </c>
      <c r="H2759">
        <v>13234</v>
      </c>
      <c r="I2759">
        <v>2</v>
      </c>
      <c r="J2759">
        <v>82</v>
      </c>
      <c r="K2759">
        <v>374</v>
      </c>
      <c r="L2759">
        <v>315</v>
      </c>
      <c r="M2759">
        <v>9.6</v>
      </c>
      <c r="N2759">
        <v>0</v>
      </c>
      <c r="O2759">
        <v>54</v>
      </c>
      <c r="P2759" t="s">
        <v>90</v>
      </c>
      <c r="Q2759" t="s">
        <v>121</v>
      </c>
      <c r="R2759">
        <v>18</v>
      </c>
    </row>
    <row r="2760" spans="1:18" x14ac:dyDescent="0.3">
      <c r="A2760">
        <v>86340</v>
      </c>
      <c r="B2760" t="s">
        <v>53</v>
      </c>
      <c r="C2760" t="s">
        <v>14</v>
      </c>
      <c r="D2760">
        <v>365</v>
      </c>
      <c r="E2760">
        <v>255</v>
      </c>
      <c r="F2760">
        <v>340</v>
      </c>
      <c r="G2760">
        <v>0</v>
      </c>
      <c r="H2760">
        <v>11180</v>
      </c>
      <c r="I2760">
        <v>1</v>
      </c>
      <c r="J2760">
        <v>77</v>
      </c>
      <c r="K2760">
        <v>309</v>
      </c>
      <c r="L2760">
        <v>287</v>
      </c>
      <c r="M2760">
        <v>6.9333333330000002</v>
      </c>
      <c r="N2760">
        <v>2</v>
      </c>
      <c r="O2760">
        <v>0</v>
      </c>
      <c r="P2760" t="s">
        <v>92</v>
      </c>
      <c r="Q2760" t="s">
        <v>125</v>
      </c>
      <c r="R2760">
        <v>3</v>
      </c>
    </row>
    <row r="2761" spans="1:18" x14ac:dyDescent="0.3">
      <c r="A2761">
        <v>45584</v>
      </c>
      <c r="B2761" t="s">
        <v>21</v>
      </c>
      <c r="C2761" t="s">
        <v>17</v>
      </c>
      <c r="D2761">
        <v>1861</v>
      </c>
      <c r="E2761">
        <v>349</v>
      </c>
      <c r="F2761">
        <v>641</v>
      </c>
      <c r="G2761">
        <v>40</v>
      </c>
      <c r="H2761">
        <v>25565</v>
      </c>
      <c r="I2761">
        <v>6</v>
      </c>
      <c r="J2761">
        <v>50</v>
      </c>
      <c r="K2761">
        <v>507</v>
      </c>
      <c r="L2761">
        <v>529</v>
      </c>
      <c r="M2761">
        <v>16.25</v>
      </c>
      <c r="N2761">
        <v>28</v>
      </c>
      <c r="O2761">
        <v>50</v>
      </c>
      <c r="P2761" t="s">
        <v>91</v>
      </c>
      <c r="Q2761" t="s">
        <v>122</v>
      </c>
      <c r="R2761">
        <v>25</v>
      </c>
    </row>
    <row r="2762" spans="1:18" x14ac:dyDescent="0.3">
      <c r="A2762">
        <v>131106</v>
      </c>
      <c r="B2762" t="s">
        <v>49</v>
      </c>
      <c r="C2762" t="s">
        <v>14</v>
      </c>
      <c r="D2762">
        <v>678</v>
      </c>
      <c r="E2762">
        <v>261</v>
      </c>
      <c r="F2762">
        <v>347</v>
      </c>
      <c r="G2762">
        <v>1</v>
      </c>
      <c r="H2762">
        <v>11625</v>
      </c>
      <c r="I2762">
        <v>2</v>
      </c>
      <c r="J2762">
        <v>44</v>
      </c>
      <c r="K2762">
        <v>292</v>
      </c>
      <c r="L2762">
        <v>303</v>
      </c>
      <c r="M2762">
        <v>13.33333333</v>
      </c>
      <c r="N2762">
        <v>0</v>
      </c>
      <c r="O2762">
        <v>0</v>
      </c>
      <c r="P2762" t="s">
        <v>90</v>
      </c>
      <c r="Q2762" t="s">
        <v>121</v>
      </c>
      <c r="R2762">
        <v>40</v>
      </c>
    </row>
    <row r="2763" spans="1:18" x14ac:dyDescent="0.3">
      <c r="A2763">
        <v>29105</v>
      </c>
      <c r="B2763" t="s">
        <v>40</v>
      </c>
      <c r="C2763" t="s">
        <v>14</v>
      </c>
      <c r="D2763">
        <v>710</v>
      </c>
      <c r="E2763">
        <v>198</v>
      </c>
      <c r="F2763">
        <v>298</v>
      </c>
      <c r="G2763">
        <v>5</v>
      </c>
      <c r="H2763">
        <v>11679</v>
      </c>
      <c r="I2763">
        <v>1</v>
      </c>
      <c r="J2763">
        <v>63</v>
      </c>
      <c r="K2763">
        <v>242</v>
      </c>
      <c r="L2763">
        <v>260</v>
      </c>
      <c r="M2763">
        <v>6.2962962960000004</v>
      </c>
      <c r="N2763">
        <v>0</v>
      </c>
      <c r="O2763">
        <v>0</v>
      </c>
      <c r="P2763" t="s">
        <v>92</v>
      </c>
      <c r="Q2763" t="s">
        <v>125</v>
      </c>
      <c r="R2763">
        <v>11</v>
      </c>
    </row>
    <row r="2764" spans="1:18" x14ac:dyDescent="0.3">
      <c r="A2764">
        <v>123667</v>
      </c>
      <c r="B2764" t="s">
        <v>21</v>
      </c>
      <c r="C2764" t="s">
        <v>17</v>
      </c>
      <c r="D2764">
        <v>1287</v>
      </c>
      <c r="E2764">
        <v>534</v>
      </c>
      <c r="F2764">
        <v>632</v>
      </c>
      <c r="G2764">
        <v>11</v>
      </c>
      <c r="H2764">
        <v>31394</v>
      </c>
      <c r="I2764">
        <v>1</v>
      </c>
      <c r="J2764">
        <v>64</v>
      </c>
      <c r="K2764">
        <v>553</v>
      </c>
      <c r="L2764">
        <v>604</v>
      </c>
      <c r="M2764">
        <v>17.125</v>
      </c>
      <c r="N2764">
        <v>28</v>
      </c>
      <c r="O2764">
        <v>54</v>
      </c>
      <c r="P2764" t="s">
        <v>95</v>
      </c>
      <c r="Q2764" t="s">
        <v>121</v>
      </c>
      <c r="R2764">
        <v>15</v>
      </c>
    </row>
    <row r="2765" spans="1:18" x14ac:dyDescent="0.3">
      <c r="A2765">
        <v>164188</v>
      </c>
      <c r="B2765" t="s">
        <v>22</v>
      </c>
      <c r="C2765" t="s">
        <v>17</v>
      </c>
      <c r="D2765">
        <v>1525</v>
      </c>
      <c r="E2765">
        <v>466</v>
      </c>
      <c r="F2765">
        <v>551</v>
      </c>
      <c r="G2765">
        <v>17</v>
      </c>
      <c r="H2765">
        <v>17484</v>
      </c>
      <c r="I2765">
        <v>12</v>
      </c>
      <c r="J2765">
        <v>65</v>
      </c>
      <c r="K2765">
        <v>483</v>
      </c>
      <c r="L2765">
        <v>522</v>
      </c>
      <c r="M2765">
        <v>9.6</v>
      </c>
      <c r="N2765">
        <v>0</v>
      </c>
      <c r="O2765">
        <v>35</v>
      </c>
      <c r="P2765" t="s">
        <v>95</v>
      </c>
      <c r="Q2765" t="s">
        <v>121</v>
      </c>
      <c r="R2765">
        <v>14</v>
      </c>
    </row>
    <row r="2766" spans="1:18" x14ac:dyDescent="0.3">
      <c r="A2766">
        <v>37528</v>
      </c>
      <c r="B2766" t="s">
        <v>13</v>
      </c>
      <c r="C2766" t="s">
        <v>17</v>
      </c>
      <c r="D2766">
        <v>829</v>
      </c>
      <c r="E2766">
        <v>226</v>
      </c>
      <c r="F2766">
        <v>299</v>
      </c>
      <c r="G2766">
        <v>0</v>
      </c>
      <c r="H2766">
        <v>10281</v>
      </c>
      <c r="I2766">
        <v>79</v>
      </c>
      <c r="J2766">
        <v>14</v>
      </c>
      <c r="K2766">
        <v>244</v>
      </c>
      <c r="L2766">
        <v>270</v>
      </c>
      <c r="M2766">
        <v>6.8333333329999997</v>
      </c>
      <c r="N2766">
        <v>0</v>
      </c>
      <c r="O2766">
        <v>0</v>
      </c>
      <c r="P2766" t="s">
        <v>102</v>
      </c>
      <c r="Q2766" t="s">
        <v>123</v>
      </c>
      <c r="R2766">
        <v>10</v>
      </c>
    </row>
    <row r="2767" spans="1:18" x14ac:dyDescent="0.3">
      <c r="A2767">
        <v>159417</v>
      </c>
      <c r="B2767" t="s">
        <v>22</v>
      </c>
      <c r="C2767" t="s">
        <v>17</v>
      </c>
      <c r="D2767">
        <v>2574</v>
      </c>
      <c r="E2767">
        <v>305</v>
      </c>
      <c r="F2767">
        <v>348</v>
      </c>
      <c r="G2767">
        <v>82</v>
      </c>
      <c r="H2767">
        <v>11908</v>
      </c>
      <c r="I2767">
        <v>30</v>
      </c>
      <c r="J2767">
        <v>48</v>
      </c>
      <c r="K2767">
        <v>308</v>
      </c>
      <c r="L2767">
        <v>338</v>
      </c>
      <c r="M2767">
        <v>13.71428571</v>
      </c>
      <c r="N2767">
        <v>0</v>
      </c>
      <c r="O2767">
        <v>38</v>
      </c>
      <c r="P2767" t="s">
        <v>94</v>
      </c>
      <c r="Q2767" t="s">
        <v>122</v>
      </c>
      <c r="R2767">
        <v>25</v>
      </c>
    </row>
    <row r="2768" spans="1:18" x14ac:dyDescent="0.3">
      <c r="A2768">
        <v>181382</v>
      </c>
      <c r="B2768" t="s">
        <v>41</v>
      </c>
      <c r="C2768" t="s">
        <v>14</v>
      </c>
      <c r="D2768">
        <v>879</v>
      </c>
      <c r="E2768">
        <v>422</v>
      </c>
      <c r="F2768">
        <v>445</v>
      </c>
      <c r="G2768">
        <v>3</v>
      </c>
      <c r="H2768">
        <v>13128</v>
      </c>
      <c r="I2768">
        <v>4</v>
      </c>
      <c r="J2768">
        <v>50</v>
      </c>
      <c r="K2768">
        <v>422</v>
      </c>
      <c r="L2768">
        <v>445</v>
      </c>
      <c r="M2768">
        <v>8</v>
      </c>
      <c r="N2768">
        <v>2</v>
      </c>
      <c r="O2768">
        <v>0</v>
      </c>
      <c r="P2768" t="s">
        <v>92</v>
      </c>
      <c r="Q2768" t="s">
        <v>125</v>
      </c>
      <c r="R2768">
        <v>12</v>
      </c>
    </row>
    <row r="2769" spans="1:18" x14ac:dyDescent="0.3">
      <c r="A2769">
        <v>159358</v>
      </c>
      <c r="B2769" t="s">
        <v>22</v>
      </c>
      <c r="C2769" t="s">
        <v>14</v>
      </c>
      <c r="D2769">
        <v>3950</v>
      </c>
      <c r="E2769">
        <v>414</v>
      </c>
      <c r="F2769">
        <v>634</v>
      </c>
      <c r="G2769">
        <v>96</v>
      </c>
      <c r="H2769">
        <v>24339</v>
      </c>
      <c r="I2769">
        <v>13</v>
      </c>
      <c r="J2769">
        <v>43</v>
      </c>
      <c r="K2769">
        <v>505</v>
      </c>
      <c r="L2769">
        <v>517</v>
      </c>
      <c r="M2769">
        <v>8.0434782610000006</v>
      </c>
      <c r="N2769">
        <v>2</v>
      </c>
      <c r="O2769">
        <v>75</v>
      </c>
      <c r="P2769" t="s">
        <v>94</v>
      </c>
      <c r="Q2769" t="s">
        <v>122</v>
      </c>
      <c r="R2769">
        <v>10</v>
      </c>
    </row>
    <row r="2770" spans="1:18" x14ac:dyDescent="0.3">
      <c r="A2770">
        <v>159550</v>
      </c>
      <c r="B2770" t="s">
        <v>22</v>
      </c>
      <c r="C2770" t="s">
        <v>14</v>
      </c>
      <c r="D2770">
        <v>838</v>
      </c>
      <c r="E2770">
        <v>174</v>
      </c>
      <c r="F2770">
        <v>304</v>
      </c>
      <c r="G2770">
        <v>4</v>
      </c>
      <c r="H2770">
        <v>11984</v>
      </c>
      <c r="I2770">
        <v>3</v>
      </c>
      <c r="J2770">
        <v>44</v>
      </c>
      <c r="K2770">
        <v>221</v>
      </c>
      <c r="L2770">
        <v>251</v>
      </c>
      <c r="M2770">
        <v>11.2</v>
      </c>
      <c r="N2770">
        <v>1</v>
      </c>
      <c r="O2770">
        <v>39</v>
      </c>
      <c r="P2770" t="s">
        <v>92</v>
      </c>
      <c r="Q2770" t="s">
        <v>125</v>
      </c>
      <c r="R2770">
        <v>10</v>
      </c>
    </row>
    <row r="2771" spans="1:18" x14ac:dyDescent="0.3">
      <c r="A2771">
        <v>167396</v>
      </c>
      <c r="B2771" t="s">
        <v>22</v>
      </c>
      <c r="C2771" t="s">
        <v>14</v>
      </c>
      <c r="D2771">
        <v>4764</v>
      </c>
      <c r="E2771">
        <v>784</v>
      </c>
      <c r="F2771">
        <v>844</v>
      </c>
      <c r="G2771">
        <v>96</v>
      </c>
      <c r="H2771">
        <v>33464</v>
      </c>
      <c r="I2771">
        <v>9</v>
      </c>
      <c r="J2771">
        <v>53</v>
      </c>
      <c r="K2771">
        <v>791</v>
      </c>
      <c r="L2771">
        <v>829</v>
      </c>
      <c r="M2771">
        <v>20</v>
      </c>
      <c r="N2771">
        <v>0</v>
      </c>
      <c r="O2771">
        <v>0</v>
      </c>
      <c r="P2771" t="s">
        <v>94</v>
      </c>
      <c r="Q2771" t="s">
        <v>122</v>
      </c>
      <c r="R2771">
        <v>20</v>
      </c>
    </row>
    <row r="2772" spans="1:18" x14ac:dyDescent="0.3">
      <c r="A2772">
        <v>101673</v>
      </c>
      <c r="B2772" t="s">
        <v>37</v>
      </c>
      <c r="C2772" t="s">
        <v>17</v>
      </c>
      <c r="D2772">
        <v>1162</v>
      </c>
      <c r="E2772">
        <v>529</v>
      </c>
      <c r="F2772">
        <v>612</v>
      </c>
      <c r="G2772">
        <v>7</v>
      </c>
      <c r="H2772">
        <v>18860</v>
      </c>
      <c r="I2772">
        <v>4</v>
      </c>
      <c r="J2772">
        <v>60</v>
      </c>
      <c r="K2772">
        <v>560</v>
      </c>
      <c r="L2772">
        <v>571</v>
      </c>
      <c r="M2772">
        <v>10.83333333</v>
      </c>
      <c r="N2772">
        <v>0</v>
      </c>
      <c r="O2772">
        <v>40</v>
      </c>
      <c r="P2772" t="s">
        <v>93</v>
      </c>
      <c r="Q2772" t="s">
        <v>120</v>
      </c>
      <c r="R2772">
        <v>20</v>
      </c>
    </row>
    <row r="2773" spans="1:18" x14ac:dyDescent="0.3">
      <c r="A2773">
        <v>132767</v>
      </c>
      <c r="B2773" t="s">
        <v>67</v>
      </c>
      <c r="C2773" t="s">
        <v>14</v>
      </c>
      <c r="D2773">
        <v>828</v>
      </c>
      <c r="E2773">
        <v>409</v>
      </c>
      <c r="F2773">
        <v>463</v>
      </c>
      <c r="G2773">
        <v>2</v>
      </c>
      <c r="H2773">
        <v>14309</v>
      </c>
      <c r="I2773">
        <v>1</v>
      </c>
      <c r="J2773">
        <v>43</v>
      </c>
      <c r="K2773">
        <v>426</v>
      </c>
      <c r="L2773">
        <v>419</v>
      </c>
      <c r="M2773">
        <v>11.66666667</v>
      </c>
      <c r="N2773">
        <v>1</v>
      </c>
      <c r="O2773">
        <v>77</v>
      </c>
      <c r="P2773" t="s">
        <v>93</v>
      </c>
      <c r="Q2773" t="s">
        <v>120</v>
      </c>
      <c r="R2773">
        <v>15</v>
      </c>
    </row>
    <row r="2774" spans="1:18" x14ac:dyDescent="0.3">
      <c r="A2774">
        <v>178334</v>
      </c>
      <c r="B2774" t="s">
        <v>41</v>
      </c>
      <c r="C2774" t="s">
        <v>45</v>
      </c>
      <c r="D2774">
        <v>1338</v>
      </c>
      <c r="E2774">
        <v>418</v>
      </c>
      <c r="F2774">
        <v>460</v>
      </c>
      <c r="G2774">
        <v>1</v>
      </c>
      <c r="H2774">
        <v>15772</v>
      </c>
      <c r="I2774">
        <v>7</v>
      </c>
      <c r="J2774">
        <v>44</v>
      </c>
      <c r="K2774">
        <v>449</v>
      </c>
      <c r="L2774">
        <v>419</v>
      </c>
      <c r="M2774">
        <v>9.1666666669999994</v>
      </c>
      <c r="N2774">
        <v>0</v>
      </c>
      <c r="O2774">
        <v>70</v>
      </c>
      <c r="P2774" t="s">
        <v>91</v>
      </c>
      <c r="Q2774" t="s">
        <v>122</v>
      </c>
      <c r="R2774">
        <v>11</v>
      </c>
    </row>
    <row r="2775" spans="1:18" x14ac:dyDescent="0.3">
      <c r="A2775">
        <v>109778</v>
      </c>
      <c r="B2775" t="s">
        <v>50</v>
      </c>
      <c r="C2775" t="s">
        <v>14</v>
      </c>
      <c r="D2775">
        <v>944</v>
      </c>
      <c r="E2775">
        <v>413</v>
      </c>
      <c r="F2775">
        <v>571</v>
      </c>
      <c r="G2775">
        <v>12</v>
      </c>
      <c r="H2775">
        <v>22847</v>
      </c>
      <c r="I2775">
        <v>0</v>
      </c>
      <c r="J2775">
        <v>75</v>
      </c>
      <c r="K2775">
        <v>459</v>
      </c>
      <c r="L2775">
        <v>559</v>
      </c>
      <c r="M2775">
        <v>8.8333333330000006</v>
      </c>
      <c r="N2775">
        <v>2</v>
      </c>
      <c r="O2775">
        <v>79</v>
      </c>
      <c r="P2775" t="s">
        <v>93</v>
      </c>
      <c r="Q2775" t="s">
        <v>120</v>
      </c>
      <c r="R2775">
        <v>10</v>
      </c>
    </row>
    <row r="2776" spans="1:18" x14ac:dyDescent="0.3">
      <c r="A2776">
        <v>108176</v>
      </c>
      <c r="B2776" t="s">
        <v>50</v>
      </c>
      <c r="C2776" t="s">
        <v>14</v>
      </c>
      <c r="D2776">
        <v>1060</v>
      </c>
      <c r="E2776">
        <v>559</v>
      </c>
      <c r="F2776">
        <v>655</v>
      </c>
      <c r="G2776">
        <v>1</v>
      </c>
      <c r="H2776">
        <v>21036</v>
      </c>
      <c r="I2776">
        <v>3</v>
      </c>
      <c r="J2776">
        <v>62</v>
      </c>
      <c r="K2776">
        <v>572</v>
      </c>
      <c r="L2776">
        <v>637</v>
      </c>
      <c r="M2776">
        <v>7.8666666669999996</v>
      </c>
      <c r="N2776">
        <v>2</v>
      </c>
      <c r="O2776">
        <v>41</v>
      </c>
      <c r="P2776" t="s">
        <v>95</v>
      </c>
      <c r="Q2776" t="s">
        <v>121</v>
      </c>
      <c r="R2776">
        <v>10</v>
      </c>
    </row>
    <row r="2777" spans="1:18" x14ac:dyDescent="0.3">
      <c r="A2777">
        <v>24949</v>
      </c>
      <c r="B2777" t="s">
        <v>47</v>
      </c>
      <c r="C2777" t="s">
        <v>14</v>
      </c>
      <c r="D2777">
        <v>482</v>
      </c>
      <c r="E2777">
        <v>273</v>
      </c>
      <c r="F2777">
        <v>326</v>
      </c>
      <c r="G2777">
        <v>0</v>
      </c>
      <c r="H2777">
        <v>10431</v>
      </c>
      <c r="I2777">
        <v>0</v>
      </c>
      <c r="J2777">
        <v>80</v>
      </c>
      <c r="K2777">
        <v>305</v>
      </c>
      <c r="L2777">
        <v>286</v>
      </c>
      <c r="M2777">
        <v>10.7</v>
      </c>
      <c r="N2777">
        <v>0</v>
      </c>
      <c r="O2777">
        <v>51</v>
      </c>
      <c r="P2777" t="s">
        <v>92</v>
      </c>
      <c r="Q2777" t="s">
        <v>125</v>
      </c>
      <c r="R2777">
        <v>16</v>
      </c>
    </row>
    <row r="2778" spans="1:18" x14ac:dyDescent="0.3">
      <c r="A2778">
        <v>12122</v>
      </c>
      <c r="B2778" t="s">
        <v>22</v>
      </c>
      <c r="C2778" t="s">
        <v>17</v>
      </c>
      <c r="D2778">
        <v>2051</v>
      </c>
      <c r="E2778">
        <v>417</v>
      </c>
      <c r="F2778">
        <v>453</v>
      </c>
      <c r="G2778">
        <v>54</v>
      </c>
      <c r="H2778">
        <v>12747</v>
      </c>
      <c r="I2778">
        <v>23</v>
      </c>
      <c r="J2778">
        <v>58</v>
      </c>
      <c r="K2778">
        <v>416</v>
      </c>
      <c r="L2778">
        <v>454</v>
      </c>
      <c r="M2778">
        <v>23.125</v>
      </c>
      <c r="N2778">
        <v>2</v>
      </c>
      <c r="O2778">
        <v>38</v>
      </c>
      <c r="P2778" t="s">
        <v>91</v>
      </c>
      <c r="Q2778" t="s">
        <v>122</v>
      </c>
      <c r="R2778">
        <v>12</v>
      </c>
    </row>
    <row r="2779" spans="1:18" x14ac:dyDescent="0.3">
      <c r="A2779">
        <v>171014</v>
      </c>
      <c r="B2779" t="s">
        <v>22</v>
      </c>
      <c r="C2779" t="s">
        <v>14</v>
      </c>
      <c r="D2779">
        <v>1264</v>
      </c>
      <c r="E2779">
        <v>403</v>
      </c>
      <c r="F2779">
        <v>457</v>
      </c>
      <c r="G2779">
        <v>15</v>
      </c>
      <c r="H2779">
        <v>12093</v>
      </c>
      <c r="I2779">
        <v>8</v>
      </c>
      <c r="J2779">
        <v>60</v>
      </c>
      <c r="K2779">
        <v>427</v>
      </c>
      <c r="L2779">
        <v>424</v>
      </c>
      <c r="M2779">
        <v>25</v>
      </c>
      <c r="N2779">
        <v>1</v>
      </c>
      <c r="O2779">
        <v>49</v>
      </c>
      <c r="P2779" t="s">
        <v>92</v>
      </c>
      <c r="Q2779" t="s">
        <v>125</v>
      </c>
      <c r="R2779">
        <v>25</v>
      </c>
    </row>
    <row r="2780" spans="1:18" x14ac:dyDescent="0.3">
      <c r="A2780">
        <v>152822</v>
      </c>
      <c r="B2780" t="s">
        <v>22</v>
      </c>
      <c r="C2780" t="s">
        <v>17</v>
      </c>
      <c r="D2780">
        <v>1714</v>
      </c>
      <c r="E2780">
        <v>411</v>
      </c>
      <c r="F2780">
        <v>537</v>
      </c>
      <c r="G2780">
        <v>10</v>
      </c>
      <c r="H2780">
        <v>18267</v>
      </c>
      <c r="I2780">
        <v>8</v>
      </c>
      <c r="J2780">
        <v>53</v>
      </c>
      <c r="K2780">
        <v>467</v>
      </c>
      <c r="L2780">
        <v>501</v>
      </c>
      <c r="M2780">
        <v>10</v>
      </c>
      <c r="N2780">
        <v>0</v>
      </c>
      <c r="O2780">
        <v>31</v>
      </c>
      <c r="P2780" t="s">
        <v>91</v>
      </c>
      <c r="Q2780" t="s">
        <v>122</v>
      </c>
      <c r="R2780">
        <v>20</v>
      </c>
    </row>
    <row r="2781" spans="1:18" x14ac:dyDescent="0.3">
      <c r="A2781">
        <v>150730</v>
      </c>
      <c r="B2781" t="s">
        <v>22</v>
      </c>
      <c r="C2781" t="s">
        <v>17</v>
      </c>
      <c r="D2781">
        <v>1502</v>
      </c>
      <c r="E2781">
        <v>317</v>
      </c>
      <c r="F2781">
        <v>413</v>
      </c>
      <c r="G2781">
        <v>4</v>
      </c>
      <c r="H2781">
        <v>16754</v>
      </c>
      <c r="I2781">
        <v>9</v>
      </c>
      <c r="J2781">
        <v>47</v>
      </c>
      <c r="K2781">
        <v>352</v>
      </c>
      <c r="L2781">
        <v>389</v>
      </c>
      <c r="M2781">
        <v>11.66666667</v>
      </c>
      <c r="N2781">
        <v>28</v>
      </c>
      <c r="O2781">
        <v>55</v>
      </c>
      <c r="P2781" t="s">
        <v>91</v>
      </c>
      <c r="Q2781" t="s">
        <v>122</v>
      </c>
      <c r="R2781">
        <v>2</v>
      </c>
    </row>
    <row r="2782" spans="1:18" x14ac:dyDescent="0.3">
      <c r="A2782">
        <v>65189</v>
      </c>
      <c r="B2782" t="s">
        <v>30</v>
      </c>
      <c r="C2782" t="s">
        <v>14</v>
      </c>
      <c r="D2782">
        <v>450</v>
      </c>
      <c r="E2782">
        <v>292</v>
      </c>
      <c r="F2782">
        <v>373</v>
      </c>
      <c r="G2782">
        <v>0</v>
      </c>
      <c r="H2782">
        <v>12203</v>
      </c>
      <c r="I2782">
        <v>2</v>
      </c>
      <c r="J2782">
        <v>93</v>
      </c>
      <c r="K2782">
        <v>361</v>
      </c>
      <c r="L2782">
        <v>329</v>
      </c>
      <c r="M2782">
        <v>9.5</v>
      </c>
      <c r="N2782">
        <v>2</v>
      </c>
      <c r="O2782">
        <v>73</v>
      </c>
      <c r="P2782" t="s">
        <v>91</v>
      </c>
      <c r="Q2782" t="s">
        <v>122</v>
      </c>
      <c r="R2782">
        <v>13</v>
      </c>
    </row>
    <row r="2783" spans="1:18" x14ac:dyDescent="0.3">
      <c r="A2783">
        <v>136990</v>
      </c>
      <c r="B2783" t="s">
        <v>56</v>
      </c>
      <c r="C2783" t="s">
        <v>14</v>
      </c>
      <c r="D2783">
        <v>1074</v>
      </c>
      <c r="E2783">
        <v>469</v>
      </c>
      <c r="F2783">
        <v>516</v>
      </c>
      <c r="G2783">
        <v>11</v>
      </c>
      <c r="H2783">
        <v>18042</v>
      </c>
      <c r="I2783">
        <v>2</v>
      </c>
      <c r="J2783">
        <v>34</v>
      </c>
      <c r="K2783">
        <v>472</v>
      </c>
      <c r="L2783">
        <v>510</v>
      </c>
      <c r="M2783">
        <v>6.12</v>
      </c>
      <c r="N2783">
        <v>0</v>
      </c>
      <c r="O2783">
        <v>43</v>
      </c>
      <c r="P2783" t="s">
        <v>95</v>
      </c>
      <c r="Q2783" t="s">
        <v>121</v>
      </c>
      <c r="R2783">
        <v>8</v>
      </c>
    </row>
    <row r="2784" spans="1:18" x14ac:dyDescent="0.3">
      <c r="A2784">
        <v>148143</v>
      </c>
      <c r="B2784" t="s">
        <v>22</v>
      </c>
      <c r="C2784" t="s">
        <v>17</v>
      </c>
      <c r="D2784">
        <v>3992</v>
      </c>
      <c r="E2784">
        <v>801</v>
      </c>
      <c r="F2784">
        <v>858</v>
      </c>
      <c r="G2784">
        <v>96</v>
      </c>
      <c r="H2784">
        <v>29156</v>
      </c>
      <c r="I2784">
        <v>15</v>
      </c>
      <c r="J2784">
        <v>46</v>
      </c>
      <c r="K2784">
        <v>821</v>
      </c>
      <c r="L2784">
        <v>839</v>
      </c>
      <c r="M2784">
        <v>6.6666666670000003</v>
      </c>
      <c r="N2784">
        <v>0</v>
      </c>
      <c r="O2784">
        <v>0</v>
      </c>
      <c r="P2784" t="s">
        <v>93</v>
      </c>
      <c r="Q2784" t="s">
        <v>120</v>
      </c>
      <c r="R2784">
        <v>20</v>
      </c>
    </row>
    <row r="2785" spans="1:18" x14ac:dyDescent="0.3">
      <c r="A2785">
        <v>54762</v>
      </c>
      <c r="B2785" t="s">
        <v>63</v>
      </c>
      <c r="C2785" t="s">
        <v>14</v>
      </c>
      <c r="D2785">
        <v>429</v>
      </c>
      <c r="E2785">
        <v>201</v>
      </c>
      <c r="F2785">
        <v>288</v>
      </c>
      <c r="G2785">
        <v>0</v>
      </c>
      <c r="H2785">
        <v>9672</v>
      </c>
      <c r="I2785">
        <v>0</v>
      </c>
      <c r="J2785">
        <v>86</v>
      </c>
      <c r="K2785">
        <v>257</v>
      </c>
      <c r="L2785">
        <v>243</v>
      </c>
      <c r="M2785">
        <v>7.3333333329999997</v>
      </c>
      <c r="N2785">
        <v>0</v>
      </c>
      <c r="O2785">
        <v>83</v>
      </c>
      <c r="P2785" t="s">
        <v>92</v>
      </c>
      <c r="Q2785" t="s">
        <v>125</v>
      </c>
      <c r="R2785">
        <v>16</v>
      </c>
    </row>
    <row r="2786" spans="1:18" x14ac:dyDescent="0.3">
      <c r="A2786">
        <v>107379</v>
      </c>
      <c r="B2786" t="s">
        <v>60</v>
      </c>
      <c r="C2786" t="s">
        <v>17</v>
      </c>
      <c r="D2786">
        <v>493</v>
      </c>
      <c r="E2786">
        <v>215</v>
      </c>
      <c r="F2786">
        <v>321</v>
      </c>
      <c r="G2786">
        <v>0</v>
      </c>
      <c r="H2786">
        <v>9071</v>
      </c>
      <c r="I2786">
        <v>3</v>
      </c>
      <c r="J2786">
        <v>74</v>
      </c>
      <c r="K2786">
        <v>297</v>
      </c>
      <c r="L2786">
        <v>238</v>
      </c>
      <c r="M2786">
        <v>5.2068965519999999</v>
      </c>
      <c r="N2786">
        <v>2</v>
      </c>
      <c r="O2786">
        <v>0</v>
      </c>
      <c r="P2786" t="s">
        <v>90</v>
      </c>
      <c r="Q2786" t="s">
        <v>121</v>
      </c>
      <c r="R2786">
        <v>5</v>
      </c>
    </row>
    <row r="2787" spans="1:18" x14ac:dyDescent="0.3">
      <c r="A2787">
        <v>132316</v>
      </c>
      <c r="B2787" t="s">
        <v>49</v>
      </c>
      <c r="C2787" t="s">
        <v>14</v>
      </c>
      <c r="D2787">
        <v>814</v>
      </c>
      <c r="E2787">
        <v>343</v>
      </c>
      <c r="F2787">
        <v>472</v>
      </c>
      <c r="G2787">
        <v>2</v>
      </c>
      <c r="H2787">
        <v>17392</v>
      </c>
      <c r="I2787">
        <v>3</v>
      </c>
      <c r="J2787">
        <v>50</v>
      </c>
      <c r="K2787">
        <v>430</v>
      </c>
      <c r="L2787">
        <v>421</v>
      </c>
      <c r="M2787">
        <v>4.2068965519999999</v>
      </c>
      <c r="N2787">
        <v>2</v>
      </c>
      <c r="O2787">
        <v>60</v>
      </c>
      <c r="P2787" t="s">
        <v>95</v>
      </c>
      <c r="Q2787" t="s">
        <v>121</v>
      </c>
      <c r="R2787">
        <v>10</v>
      </c>
    </row>
    <row r="2788" spans="1:18" x14ac:dyDescent="0.3">
      <c r="A2788">
        <v>24277</v>
      </c>
      <c r="B2788" t="s">
        <v>47</v>
      </c>
      <c r="C2788" t="s">
        <v>17</v>
      </c>
      <c r="D2788">
        <v>832</v>
      </c>
      <c r="E2788">
        <v>253</v>
      </c>
      <c r="F2788">
        <v>356</v>
      </c>
      <c r="G2788">
        <v>13</v>
      </c>
      <c r="H2788">
        <v>13519</v>
      </c>
      <c r="I2788">
        <v>3</v>
      </c>
      <c r="J2788">
        <v>34</v>
      </c>
      <c r="K2788">
        <v>289</v>
      </c>
      <c r="L2788">
        <v>312</v>
      </c>
      <c r="M2788">
        <v>12.28571429</v>
      </c>
      <c r="N2788">
        <v>2</v>
      </c>
      <c r="O2788">
        <v>0</v>
      </c>
      <c r="P2788" t="s">
        <v>90</v>
      </c>
      <c r="Q2788" t="s">
        <v>121</v>
      </c>
      <c r="R2788">
        <v>40</v>
      </c>
    </row>
    <row r="2789" spans="1:18" x14ac:dyDescent="0.3">
      <c r="A2789">
        <v>87217</v>
      </c>
      <c r="B2789" t="s">
        <v>35</v>
      </c>
      <c r="C2789" t="s">
        <v>14</v>
      </c>
      <c r="D2789">
        <v>350</v>
      </c>
      <c r="E2789">
        <v>163</v>
      </c>
      <c r="F2789">
        <v>260</v>
      </c>
      <c r="G2789">
        <v>0</v>
      </c>
      <c r="H2789">
        <v>8402</v>
      </c>
      <c r="I2789">
        <v>1</v>
      </c>
      <c r="J2789">
        <v>76</v>
      </c>
      <c r="K2789">
        <v>203</v>
      </c>
      <c r="L2789">
        <v>221</v>
      </c>
      <c r="M2789">
        <v>12.6</v>
      </c>
      <c r="N2789">
        <v>0</v>
      </c>
      <c r="O2789">
        <v>71</v>
      </c>
      <c r="P2789" t="s">
        <v>92</v>
      </c>
      <c r="Q2789" t="s">
        <v>125</v>
      </c>
      <c r="R2789">
        <v>20</v>
      </c>
    </row>
    <row r="2790" spans="1:18" x14ac:dyDescent="0.3">
      <c r="A2790">
        <v>113882</v>
      </c>
      <c r="B2790" t="s">
        <v>32</v>
      </c>
      <c r="C2790" t="s">
        <v>14</v>
      </c>
      <c r="D2790">
        <v>260</v>
      </c>
      <c r="E2790">
        <v>159</v>
      </c>
      <c r="F2790">
        <v>253</v>
      </c>
      <c r="G2790">
        <v>0</v>
      </c>
      <c r="H2790">
        <v>9167</v>
      </c>
      <c r="I2790">
        <v>1</v>
      </c>
      <c r="J2790">
        <v>65</v>
      </c>
      <c r="K2790">
        <v>176</v>
      </c>
      <c r="L2790">
        <v>226</v>
      </c>
      <c r="M2790">
        <v>5.9565217390000003</v>
      </c>
      <c r="N2790">
        <v>1</v>
      </c>
      <c r="O2790">
        <v>71</v>
      </c>
      <c r="P2790" t="s">
        <v>105</v>
      </c>
      <c r="Q2790" t="s">
        <v>121</v>
      </c>
      <c r="R2790">
        <v>5</v>
      </c>
    </row>
    <row r="2791" spans="1:18" x14ac:dyDescent="0.3">
      <c r="A2791">
        <v>8912</v>
      </c>
      <c r="B2791" t="s">
        <v>51</v>
      </c>
      <c r="C2791" t="s">
        <v>17</v>
      </c>
      <c r="D2791">
        <v>749</v>
      </c>
      <c r="E2791">
        <v>316</v>
      </c>
      <c r="F2791">
        <v>412</v>
      </c>
      <c r="G2791">
        <v>0</v>
      </c>
      <c r="H2791">
        <v>15051</v>
      </c>
      <c r="I2791">
        <v>4</v>
      </c>
      <c r="J2791">
        <v>56</v>
      </c>
      <c r="K2791">
        <v>339</v>
      </c>
      <c r="L2791">
        <v>378</v>
      </c>
      <c r="M2791">
        <v>16.85714286</v>
      </c>
      <c r="N2791">
        <v>0</v>
      </c>
      <c r="O2791">
        <v>57</v>
      </c>
      <c r="P2791" t="s">
        <v>91</v>
      </c>
      <c r="Q2791" t="s">
        <v>122</v>
      </c>
      <c r="R2791">
        <v>20</v>
      </c>
    </row>
    <row r="2792" spans="1:18" x14ac:dyDescent="0.3">
      <c r="A2792">
        <v>28406</v>
      </c>
      <c r="B2792" t="s">
        <v>40</v>
      </c>
      <c r="C2792" t="s">
        <v>14</v>
      </c>
      <c r="D2792">
        <v>4220</v>
      </c>
      <c r="E2792">
        <v>982</v>
      </c>
      <c r="F2792">
        <v>1114</v>
      </c>
      <c r="G2792">
        <v>94</v>
      </c>
      <c r="H2792">
        <v>68148</v>
      </c>
      <c r="I2792">
        <v>8</v>
      </c>
      <c r="J2792">
        <v>40</v>
      </c>
      <c r="K2792">
        <v>1311</v>
      </c>
      <c r="L2792">
        <v>954</v>
      </c>
      <c r="M2792">
        <v>12</v>
      </c>
      <c r="N2792">
        <v>0</v>
      </c>
      <c r="O2792">
        <v>63</v>
      </c>
      <c r="P2792" t="s">
        <v>94</v>
      </c>
      <c r="Q2792" t="s">
        <v>122</v>
      </c>
      <c r="R2792">
        <v>19</v>
      </c>
    </row>
    <row r="2793" spans="1:18" x14ac:dyDescent="0.3">
      <c r="A2793">
        <v>70069</v>
      </c>
      <c r="B2793" t="s">
        <v>30</v>
      </c>
      <c r="C2793" t="s">
        <v>17</v>
      </c>
      <c r="D2793">
        <v>330</v>
      </c>
      <c r="E2793">
        <v>179</v>
      </c>
      <c r="F2793">
        <v>235</v>
      </c>
      <c r="G2793">
        <v>0</v>
      </c>
      <c r="H2793">
        <v>8746</v>
      </c>
      <c r="I2793">
        <v>1</v>
      </c>
      <c r="J2793">
        <v>59</v>
      </c>
      <c r="K2793">
        <v>179</v>
      </c>
      <c r="L2793">
        <v>234</v>
      </c>
      <c r="M2793">
        <v>10.30769231</v>
      </c>
      <c r="N2793">
        <v>2</v>
      </c>
      <c r="O2793">
        <v>71</v>
      </c>
      <c r="P2793" t="s">
        <v>98</v>
      </c>
      <c r="Q2793" t="s">
        <v>120</v>
      </c>
      <c r="R2793">
        <v>11</v>
      </c>
    </row>
    <row r="2794" spans="1:18" x14ac:dyDescent="0.3">
      <c r="A2794">
        <v>1102</v>
      </c>
      <c r="B2794" t="s">
        <v>57</v>
      </c>
      <c r="C2794" t="s">
        <v>14</v>
      </c>
      <c r="D2794">
        <v>882</v>
      </c>
      <c r="E2794">
        <v>380</v>
      </c>
      <c r="F2794">
        <v>484</v>
      </c>
      <c r="G2794">
        <v>1</v>
      </c>
      <c r="H2794">
        <v>18642</v>
      </c>
      <c r="I2794">
        <v>2</v>
      </c>
      <c r="J2794">
        <v>78</v>
      </c>
      <c r="K2794">
        <v>430</v>
      </c>
      <c r="L2794">
        <v>431</v>
      </c>
      <c r="M2794">
        <v>11.33333333</v>
      </c>
      <c r="N2794">
        <v>1</v>
      </c>
      <c r="O2794">
        <v>86</v>
      </c>
      <c r="P2794" t="s">
        <v>97</v>
      </c>
      <c r="Q2794">
        <v>0</v>
      </c>
      <c r="R2794">
        <v>11</v>
      </c>
    </row>
    <row r="2795" spans="1:18" x14ac:dyDescent="0.3">
      <c r="A2795">
        <v>141888</v>
      </c>
      <c r="B2795" t="s">
        <v>24</v>
      </c>
      <c r="C2795" t="s">
        <v>14</v>
      </c>
      <c r="D2795">
        <v>2030</v>
      </c>
      <c r="E2795">
        <v>458</v>
      </c>
      <c r="F2795">
        <v>588</v>
      </c>
      <c r="G2795">
        <v>51</v>
      </c>
      <c r="H2795">
        <v>22685</v>
      </c>
      <c r="I2795">
        <v>11</v>
      </c>
      <c r="J2795">
        <v>22</v>
      </c>
      <c r="K2795">
        <v>515</v>
      </c>
      <c r="L2795">
        <v>531</v>
      </c>
      <c r="M2795">
        <v>5.0740740740000003</v>
      </c>
      <c r="N2795">
        <v>0</v>
      </c>
      <c r="O2795">
        <v>69</v>
      </c>
      <c r="P2795" t="s">
        <v>95</v>
      </c>
      <c r="Q2795" t="s">
        <v>121</v>
      </c>
      <c r="R2795">
        <v>5</v>
      </c>
    </row>
    <row r="2796" spans="1:18" x14ac:dyDescent="0.3">
      <c r="A2796">
        <v>183412</v>
      </c>
      <c r="B2796" t="s">
        <v>41</v>
      </c>
      <c r="C2796" t="s">
        <v>97</v>
      </c>
      <c r="D2796">
        <v>383</v>
      </c>
      <c r="E2796">
        <v>178</v>
      </c>
      <c r="F2796">
        <v>228</v>
      </c>
      <c r="G2796">
        <v>0</v>
      </c>
      <c r="H2796">
        <v>7456</v>
      </c>
      <c r="I2796">
        <v>6</v>
      </c>
      <c r="J2796">
        <v>72</v>
      </c>
      <c r="K2796">
        <v>190</v>
      </c>
      <c r="L2796">
        <v>227</v>
      </c>
      <c r="M2796">
        <v>23.666666670000001</v>
      </c>
      <c r="N2796">
        <v>0</v>
      </c>
      <c r="O2796">
        <v>0</v>
      </c>
      <c r="P2796" t="s">
        <v>92</v>
      </c>
      <c r="Q2796" t="s">
        <v>125</v>
      </c>
      <c r="R2796">
        <v>50</v>
      </c>
    </row>
    <row r="2797" spans="1:18" x14ac:dyDescent="0.3">
      <c r="A2797">
        <v>128599</v>
      </c>
      <c r="B2797" t="s">
        <v>21</v>
      </c>
      <c r="C2797" t="s">
        <v>14</v>
      </c>
      <c r="D2797">
        <v>441</v>
      </c>
      <c r="E2797">
        <v>318</v>
      </c>
      <c r="F2797">
        <v>327</v>
      </c>
      <c r="G2797">
        <v>0</v>
      </c>
      <c r="H2797">
        <v>13514</v>
      </c>
      <c r="I2797">
        <v>1</v>
      </c>
      <c r="J2797">
        <v>75</v>
      </c>
      <c r="K2797">
        <v>320</v>
      </c>
      <c r="L2797">
        <v>319</v>
      </c>
      <c r="M2797">
        <v>8.1999999999999993</v>
      </c>
      <c r="N2797">
        <v>1</v>
      </c>
      <c r="O2797">
        <v>50</v>
      </c>
      <c r="P2797" t="s">
        <v>89</v>
      </c>
      <c r="Q2797" t="s">
        <v>120</v>
      </c>
      <c r="R2797">
        <v>8</v>
      </c>
    </row>
    <row r="2798" spans="1:18" x14ac:dyDescent="0.3">
      <c r="A2798">
        <v>53496</v>
      </c>
      <c r="B2798" t="s">
        <v>124</v>
      </c>
      <c r="C2798" t="s">
        <v>17</v>
      </c>
      <c r="D2798">
        <v>625</v>
      </c>
      <c r="E2798">
        <v>375</v>
      </c>
      <c r="F2798">
        <v>413</v>
      </c>
      <c r="G2798">
        <v>0</v>
      </c>
      <c r="H2798">
        <v>14065</v>
      </c>
      <c r="I2798">
        <v>0</v>
      </c>
      <c r="J2798">
        <v>66</v>
      </c>
      <c r="K2798">
        <v>379</v>
      </c>
      <c r="L2798">
        <v>395</v>
      </c>
      <c r="M2798">
        <v>12.57142857</v>
      </c>
      <c r="N2798">
        <v>28</v>
      </c>
      <c r="O2798">
        <v>47</v>
      </c>
      <c r="P2798" t="s">
        <v>91</v>
      </c>
      <c r="Q2798" t="s">
        <v>122</v>
      </c>
      <c r="R2798">
        <v>20</v>
      </c>
    </row>
    <row r="2799" spans="1:18" x14ac:dyDescent="0.3">
      <c r="A2799">
        <v>28381</v>
      </c>
      <c r="B2799" t="s">
        <v>40</v>
      </c>
      <c r="C2799" t="s">
        <v>14</v>
      </c>
      <c r="D2799">
        <v>1602</v>
      </c>
      <c r="E2799">
        <v>309</v>
      </c>
      <c r="F2799">
        <v>565</v>
      </c>
      <c r="G2799">
        <v>24</v>
      </c>
      <c r="H2799">
        <v>19258</v>
      </c>
      <c r="I2799">
        <v>9</v>
      </c>
      <c r="J2799">
        <v>33</v>
      </c>
      <c r="K2799">
        <v>477</v>
      </c>
      <c r="L2799">
        <v>429</v>
      </c>
      <c r="M2799">
        <v>7.875</v>
      </c>
      <c r="N2799">
        <v>1</v>
      </c>
      <c r="O2799">
        <v>0</v>
      </c>
      <c r="P2799" t="s">
        <v>94</v>
      </c>
      <c r="Q2799" t="s">
        <v>122</v>
      </c>
      <c r="R2799">
        <v>15</v>
      </c>
    </row>
    <row r="2800" spans="1:18" x14ac:dyDescent="0.3">
      <c r="A2800">
        <v>6292</v>
      </c>
      <c r="B2800" t="s">
        <v>16</v>
      </c>
      <c r="C2800" t="s">
        <v>17</v>
      </c>
      <c r="D2800">
        <v>1079</v>
      </c>
      <c r="E2800">
        <v>441</v>
      </c>
      <c r="F2800">
        <v>536</v>
      </c>
      <c r="G2800">
        <v>3</v>
      </c>
      <c r="H2800">
        <v>19972</v>
      </c>
      <c r="I2800">
        <v>4</v>
      </c>
      <c r="J2800">
        <v>72</v>
      </c>
      <c r="K2800">
        <v>452</v>
      </c>
      <c r="L2800">
        <v>502</v>
      </c>
      <c r="M2800">
        <v>13.24</v>
      </c>
      <c r="N2800">
        <v>0</v>
      </c>
      <c r="O2800">
        <v>81</v>
      </c>
      <c r="P2800" t="s">
        <v>94</v>
      </c>
      <c r="Q2800" t="s">
        <v>122</v>
      </c>
      <c r="R2800">
        <v>20</v>
      </c>
    </row>
    <row r="2801" spans="1:18" x14ac:dyDescent="0.3">
      <c r="A2801">
        <v>21644</v>
      </c>
      <c r="B2801" t="s">
        <v>18</v>
      </c>
      <c r="C2801" t="s">
        <v>17</v>
      </c>
      <c r="D2801">
        <v>543</v>
      </c>
      <c r="E2801">
        <v>253</v>
      </c>
      <c r="F2801">
        <v>354</v>
      </c>
      <c r="G2801">
        <v>1</v>
      </c>
      <c r="H2801">
        <v>12614</v>
      </c>
      <c r="I2801">
        <v>1</v>
      </c>
      <c r="J2801">
        <v>83</v>
      </c>
      <c r="K2801">
        <v>314</v>
      </c>
      <c r="L2801">
        <v>300</v>
      </c>
      <c r="M2801">
        <v>7.5</v>
      </c>
      <c r="N2801">
        <v>2</v>
      </c>
      <c r="O2801">
        <v>57</v>
      </c>
      <c r="P2801" t="s">
        <v>90</v>
      </c>
      <c r="Q2801" t="s">
        <v>121</v>
      </c>
      <c r="R2801">
        <v>8</v>
      </c>
    </row>
    <row r="2802" spans="1:18" x14ac:dyDescent="0.3">
      <c r="A2802">
        <v>181075</v>
      </c>
      <c r="B2802" t="s">
        <v>41</v>
      </c>
      <c r="C2802" t="s">
        <v>14</v>
      </c>
      <c r="D2802">
        <v>1464</v>
      </c>
      <c r="E2802">
        <v>480</v>
      </c>
      <c r="F2802">
        <v>544</v>
      </c>
      <c r="G2802">
        <v>19</v>
      </c>
      <c r="H2802">
        <v>18525</v>
      </c>
      <c r="I2802">
        <v>7</v>
      </c>
      <c r="J2802">
        <v>55</v>
      </c>
      <c r="K2802">
        <v>474</v>
      </c>
      <c r="L2802">
        <v>513</v>
      </c>
      <c r="M2802">
        <v>7</v>
      </c>
      <c r="N2802">
        <v>0</v>
      </c>
      <c r="O2802">
        <v>76</v>
      </c>
      <c r="P2802" t="s">
        <v>95</v>
      </c>
      <c r="Q2802" t="s">
        <v>121</v>
      </c>
      <c r="R2802">
        <v>10</v>
      </c>
    </row>
    <row r="2803" spans="1:18" x14ac:dyDescent="0.3">
      <c r="A2803">
        <v>172863</v>
      </c>
      <c r="B2803" t="s">
        <v>22</v>
      </c>
      <c r="C2803" t="s">
        <v>14</v>
      </c>
      <c r="D2803">
        <v>981</v>
      </c>
      <c r="E2803">
        <v>379</v>
      </c>
      <c r="F2803">
        <v>415</v>
      </c>
      <c r="G2803">
        <v>8</v>
      </c>
      <c r="H2803">
        <v>13631</v>
      </c>
      <c r="I2803">
        <v>2</v>
      </c>
      <c r="J2803">
        <v>69</v>
      </c>
      <c r="K2803">
        <v>383</v>
      </c>
      <c r="L2803">
        <v>396</v>
      </c>
      <c r="M2803">
        <v>6.5</v>
      </c>
      <c r="N2803">
        <v>1</v>
      </c>
      <c r="O2803">
        <v>68</v>
      </c>
      <c r="P2803" t="s">
        <v>90</v>
      </c>
      <c r="Q2803" t="s">
        <v>121</v>
      </c>
      <c r="R2803">
        <v>9</v>
      </c>
    </row>
    <row r="2804" spans="1:18" x14ac:dyDescent="0.3">
      <c r="A2804">
        <v>97691</v>
      </c>
      <c r="B2804" t="s">
        <v>16</v>
      </c>
      <c r="C2804" t="s">
        <v>45</v>
      </c>
      <c r="D2804">
        <v>879</v>
      </c>
      <c r="E2804">
        <v>464</v>
      </c>
      <c r="F2804">
        <v>493</v>
      </c>
      <c r="G2804">
        <v>0</v>
      </c>
      <c r="H2804">
        <v>15730</v>
      </c>
      <c r="I2804">
        <v>4</v>
      </c>
      <c r="J2804">
        <v>36</v>
      </c>
      <c r="K2804">
        <v>485</v>
      </c>
      <c r="L2804">
        <v>463</v>
      </c>
      <c r="M2804">
        <v>9.6666666669999994</v>
      </c>
      <c r="N2804">
        <v>1002</v>
      </c>
      <c r="O2804">
        <v>67</v>
      </c>
      <c r="P2804" t="s">
        <v>93</v>
      </c>
      <c r="Q2804" t="s">
        <v>120</v>
      </c>
      <c r="R2804">
        <v>16</v>
      </c>
    </row>
    <row r="2805" spans="1:18" x14ac:dyDescent="0.3">
      <c r="A2805">
        <v>115166</v>
      </c>
      <c r="B2805" t="s">
        <v>32</v>
      </c>
      <c r="C2805" t="s">
        <v>17</v>
      </c>
      <c r="D2805">
        <v>683</v>
      </c>
      <c r="E2805">
        <v>371</v>
      </c>
      <c r="F2805">
        <v>484</v>
      </c>
      <c r="G2805">
        <v>2</v>
      </c>
      <c r="H2805">
        <v>17476</v>
      </c>
      <c r="I2805">
        <v>1</v>
      </c>
      <c r="J2805">
        <v>59</v>
      </c>
      <c r="K2805">
        <v>436</v>
      </c>
      <c r="L2805">
        <v>422</v>
      </c>
      <c r="M2805">
        <v>6.5714285710000002</v>
      </c>
      <c r="N2805">
        <v>0</v>
      </c>
      <c r="O2805">
        <v>0</v>
      </c>
      <c r="P2805" t="s">
        <v>95</v>
      </c>
      <c r="Q2805" t="s">
        <v>121</v>
      </c>
      <c r="R2805">
        <v>5</v>
      </c>
    </row>
    <row r="2806" spans="1:18" x14ac:dyDescent="0.3">
      <c r="A2806">
        <v>88572</v>
      </c>
      <c r="B2806" t="s">
        <v>16</v>
      </c>
      <c r="C2806" t="s">
        <v>17</v>
      </c>
      <c r="D2806">
        <v>1897</v>
      </c>
      <c r="E2806">
        <v>406</v>
      </c>
      <c r="F2806">
        <v>664</v>
      </c>
      <c r="G2806">
        <v>44</v>
      </c>
      <c r="H2806">
        <v>26951</v>
      </c>
      <c r="I2806">
        <v>15</v>
      </c>
      <c r="J2806">
        <v>67</v>
      </c>
      <c r="K2806">
        <v>519</v>
      </c>
      <c r="L2806">
        <v>476</v>
      </c>
      <c r="M2806">
        <v>15</v>
      </c>
      <c r="N2806">
        <v>0</v>
      </c>
      <c r="O2806">
        <v>69</v>
      </c>
      <c r="P2806" t="s">
        <v>96</v>
      </c>
      <c r="Q2806" t="s">
        <v>123</v>
      </c>
      <c r="R2806">
        <v>15</v>
      </c>
    </row>
    <row r="2807" spans="1:18" x14ac:dyDescent="0.3">
      <c r="A2807">
        <v>122823</v>
      </c>
      <c r="B2807" t="s">
        <v>21</v>
      </c>
      <c r="C2807" t="s">
        <v>17</v>
      </c>
      <c r="D2807">
        <v>1020</v>
      </c>
      <c r="E2807">
        <v>523</v>
      </c>
      <c r="F2807">
        <v>608</v>
      </c>
      <c r="G2807">
        <v>1</v>
      </c>
      <c r="H2807">
        <v>19432</v>
      </c>
      <c r="I2807">
        <v>6</v>
      </c>
      <c r="J2807">
        <v>50</v>
      </c>
      <c r="K2807">
        <v>544</v>
      </c>
      <c r="L2807">
        <v>586</v>
      </c>
      <c r="M2807">
        <v>21.25</v>
      </c>
      <c r="N2807">
        <v>0</v>
      </c>
      <c r="O2807">
        <v>0</v>
      </c>
      <c r="P2807" t="s">
        <v>95</v>
      </c>
      <c r="Q2807" t="s">
        <v>121</v>
      </c>
      <c r="R2807">
        <v>35</v>
      </c>
    </row>
    <row r="2808" spans="1:18" x14ac:dyDescent="0.3">
      <c r="A2808">
        <v>159180</v>
      </c>
      <c r="B2808" t="s">
        <v>22</v>
      </c>
      <c r="C2808" t="s">
        <v>14</v>
      </c>
      <c r="D2808">
        <v>2221</v>
      </c>
      <c r="E2808">
        <v>540</v>
      </c>
      <c r="F2808">
        <v>570</v>
      </c>
      <c r="G2808">
        <v>73</v>
      </c>
      <c r="H2808">
        <v>16639</v>
      </c>
      <c r="I2808">
        <v>17</v>
      </c>
      <c r="J2808">
        <v>44</v>
      </c>
      <c r="K2808">
        <v>562</v>
      </c>
      <c r="L2808">
        <v>569</v>
      </c>
      <c r="M2808">
        <v>8.5714285710000002</v>
      </c>
      <c r="N2808">
        <v>2</v>
      </c>
      <c r="O2808">
        <v>45</v>
      </c>
      <c r="P2808" t="s">
        <v>93</v>
      </c>
      <c r="Q2808" t="s">
        <v>120</v>
      </c>
      <c r="R2808">
        <v>10</v>
      </c>
    </row>
    <row r="2809" spans="1:18" x14ac:dyDescent="0.3">
      <c r="A2809">
        <v>140171</v>
      </c>
      <c r="B2809" t="s">
        <v>55</v>
      </c>
      <c r="C2809" t="s">
        <v>14</v>
      </c>
      <c r="D2809">
        <v>659</v>
      </c>
      <c r="E2809">
        <v>240</v>
      </c>
      <c r="F2809">
        <v>326</v>
      </c>
      <c r="G2809">
        <v>0</v>
      </c>
      <c r="H2809">
        <v>11242</v>
      </c>
      <c r="I2809">
        <v>10</v>
      </c>
      <c r="J2809">
        <v>63</v>
      </c>
      <c r="K2809">
        <v>280</v>
      </c>
      <c r="L2809">
        <v>303</v>
      </c>
      <c r="M2809">
        <v>9.5</v>
      </c>
      <c r="N2809">
        <v>1</v>
      </c>
      <c r="O2809">
        <v>74</v>
      </c>
      <c r="P2809" t="s">
        <v>90</v>
      </c>
      <c r="Q2809" t="s">
        <v>121</v>
      </c>
      <c r="R2809">
        <v>15</v>
      </c>
    </row>
    <row r="2810" spans="1:18" x14ac:dyDescent="0.3">
      <c r="A2810">
        <v>74436</v>
      </c>
      <c r="B2810" t="s">
        <v>30</v>
      </c>
      <c r="C2810" t="s">
        <v>14</v>
      </c>
      <c r="D2810">
        <v>429</v>
      </c>
      <c r="E2810">
        <v>179</v>
      </c>
      <c r="F2810">
        <v>316</v>
      </c>
      <c r="G2810">
        <v>0</v>
      </c>
      <c r="H2810">
        <v>11722</v>
      </c>
      <c r="I2810">
        <v>1</v>
      </c>
      <c r="J2810">
        <v>93</v>
      </c>
      <c r="K2810">
        <v>282</v>
      </c>
      <c r="L2810">
        <v>239</v>
      </c>
      <c r="M2810">
        <v>16</v>
      </c>
      <c r="N2810">
        <v>1002</v>
      </c>
      <c r="O2810">
        <v>40</v>
      </c>
      <c r="P2810" t="s">
        <v>100</v>
      </c>
      <c r="Q2810" t="s">
        <v>125</v>
      </c>
      <c r="R2810">
        <v>37</v>
      </c>
    </row>
    <row r="2811" spans="1:18" x14ac:dyDescent="0.3">
      <c r="A2811">
        <v>92963</v>
      </c>
      <c r="B2811" t="s">
        <v>16</v>
      </c>
      <c r="C2811" t="s">
        <v>14</v>
      </c>
      <c r="D2811">
        <v>900</v>
      </c>
      <c r="E2811">
        <v>437</v>
      </c>
      <c r="F2811">
        <v>1093</v>
      </c>
      <c r="G2811">
        <v>0</v>
      </c>
      <c r="H2811">
        <v>64360</v>
      </c>
      <c r="I2811">
        <v>17</v>
      </c>
      <c r="J2811">
        <v>42</v>
      </c>
      <c r="K2811">
        <v>1151</v>
      </c>
      <c r="L2811">
        <v>643</v>
      </c>
      <c r="M2811">
        <v>20</v>
      </c>
      <c r="N2811">
        <v>2</v>
      </c>
      <c r="O2811">
        <v>0</v>
      </c>
      <c r="P2811" t="s">
        <v>96</v>
      </c>
      <c r="Q2811" t="s">
        <v>123</v>
      </c>
      <c r="R2811">
        <v>20</v>
      </c>
    </row>
    <row r="2812" spans="1:18" x14ac:dyDescent="0.3">
      <c r="A2812">
        <v>170907</v>
      </c>
      <c r="B2812" t="s">
        <v>22</v>
      </c>
      <c r="C2812" t="s">
        <v>17</v>
      </c>
      <c r="D2812">
        <v>2225</v>
      </c>
      <c r="E2812">
        <v>625</v>
      </c>
      <c r="F2812">
        <v>674</v>
      </c>
      <c r="G2812">
        <v>70</v>
      </c>
      <c r="H2812">
        <v>24493</v>
      </c>
      <c r="I2812">
        <v>8</v>
      </c>
      <c r="J2812">
        <v>55</v>
      </c>
      <c r="K2812">
        <v>632</v>
      </c>
      <c r="L2812">
        <v>662</v>
      </c>
      <c r="M2812">
        <v>10</v>
      </c>
      <c r="N2812">
        <v>0</v>
      </c>
      <c r="O2812">
        <v>37</v>
      </c>
      <c r="P2812" t="s">
        <v>94</v>
      </c>
      <c r="Q2812" t="s">
        <v>122</v>
      </c>
      <c r="R2812">
        <v>15</v>
      </c>
    </row>
    <row r="2813" spans="1:18" x14ac:dyDescent="0.3">
      <c r="A2813">
        <v>93894</v>
      </c>
      <c r="B2813" t="s">
        <v>16</v>
      </c>
      <c r="C2813" t="s">
        <v>17</v>
      </c>
      <c r="D2813">
        <v>540</v>
      </c>
      <c r="E2813">
        <v>310</v>
      </c>
      <c r="F2813">
        <v>399</v>
      </c>
      <c r="G2813">
        <v>0</v>
      </c>
      <c r="H2813">
        <v>11230</v>
      </c>
      <c r="I2813">
        <v>29</v>
      </c>
      <c r="J2813">
        <v>58</v>
      </c>
      <c r="K2813">
        <v>332</v>
      </c>
      <c r="L2813">
        <v>361</v>
      </c>
      <c r="M2813">
        <v>5.4375</v>
      </c>
      <c r="N2813">
        <v>2</v>
      </c>
      <c r="O2813">
        <v>82</v>
      </c>
      <c r="P2813" t="s">
        <v>102</v>
      </c>
      <c r="Q2813" t="s">
        <v>123</v>
      </c>
      <c r="R2813">
        <v>11</v>
      </c>
    </row>
    <row r="2814" spans="1:18" x14ac:dyDescent="0.3">
      <c r="A2814">
        <v>133144</v>
      </c>
      <c r="B2814" t="s">
        <v>42</v>
      </c>
      <c r="C2814" t="s">
        <v>14</v>
      </c>
      <c r="D2814">
        <v>274</v>
      </c>
      <c r="E2814">
        <v>170</v>
      </c>
      <c r="F2814">
        <v>232</v>
      </c>
      <c r="G2814">
        <v>0</v>
      </c>
      <c r="H2814">
        <v>9658</v>
      </c>
      <c r="I2814">
        <v>1</v>
      </c>
      <c r="J2814">
        <v>50</v>
      </c>
      <c r="K2814">
        <v>186</v>
      </c>
      <c r="L2814">
        <v>203</v>
      </c>
      <c r="M2814">
        <v>15.66666667</v>
      </c>
      <c r="N2814">
        <v>1</v>
      </c>
      <c r="O2814">
        <v>67</v>
      </c>
      <c r="P2814" t="s">
        <v>100</v>
      </c>
      <c r="Q2814" t="s">
        <v>125</v>
      </c>
      <c r="R2814">
        <v>10</v>
      </c>
    </row>
    <row r="2815" spans="1:18" x14ac:dyDescent="0.3">
      <c r="A2815">
        <v>71347</v>
      </c>
      <c r="B2815" t="s">
        <v>30</v>
      </c>
      <c r="C2815" t="s">
        <v>17</v>
      </c>
      <c r="D2815">
        <v>638</v>
      </c>
      <c r="E2815">
        <v>402</v>
      </c>
      <c r="F2815">
        <v>437</v>
      </c>
      <c r="G2815">
        <v>0</v>
      </c>
      <c r="H2815">
        <v>13264</v>
      </c>
      <c r="I2815">
        <v>0</v>
      </c>
      <c r="J2815">
        <v>91</v>
      </c>
      <c r="K2815">
        <v>418</v>
      </c>
      <c r="L2815">
        <v>418</v>
      </c>
      <c r="M2815">
        <v>4.6363636359999996</v>
      </c>
      <c r="N2815">
        <v>2</v>
      </c>
      <c r="O2815">
        <v>46</v>
      </c>
      <c r="P2815" t="s">
        <v>92</v>
      </c>
      <c r="Q2815" t="s">
        <v>125</v>
      </c>
      <c r="R2815">
        <v>4</v>
      </c>
    </row>
    <row r="2816" spans="1:18" x14ac:dyDescent="0.3">
      <c r="A2816">
        <v>67595</v>
      </c>
      <c r="B2816" t="s">
        <v>30</v>
      </c>
      <c r="C2816" t="s">
        <v>17</v>
      </c>
      <c r="D2816">
        <v>157</v>
      </c>
      <c r="E2816">
        <v>107</v>
      </c>
      <c r="F2816">
        <v>213</v>
      </c>
      <c r="G2816">
        <v>0</v>
      </c>
      <c r="H2816">
        <v>5912</v>
      </c>
      <c r="I2816">
        <v>1</v>
      </c>
      <c r="J2816">
        <v>70</v>
      </c>
      <c r="K2816">
        <v>150</v>
      </c>
      <c r="L2816">
        <v>185</v>
      </c>
      <c r="M2816">
        <v>13.33333333</v>
      </c>
      <c r="N2816">
        <v>0</v>
      </c>
      <c r="O2816">
        <v>62</v>
      </c>
      <c r="P2816" t="s">
        <v>103</v>
      </c>
      <c r="Q2816" t="s">
        <v>123</v>
      </c>
      <c r="R2816">
        <v>15</v>
      </c>
    </row>
    <row r="2817" spans="1:18" x14ac:dyDescent="0.3">
      <c r="A2817">
        <v>3550</v>
      </c>
      <c r="B2817" t="s">
        <v>34</v>
      </c>
      <c r="C2817" t="s">
        <v>14</v>
      </c>
      <c r="D2817">
        <v>342</v>
      </c>
      <c r="E2817">
        <v>243</v>
      </c>
      <c r="F2817">
        <v>322</v>
      </c>
      <c r="G2817">
        <v>0</v>
      </c>
      <c r="H2817">
        <v>10488</v>
      </c>
      <c r="I2817">
        <v>1</v>
      </c>
      <c r="J2817">
        <v>87</v>
      </c>
      <c r="K2817">
        <v>291</v>
      </c>
      <c r="L2817">
        <v>277</v>
      </c>
      <c r="M2817">
        <v>11.5</v>
      </c>
      <c r="N2817">
        <v>1</v>
      </c>
      <c r="O2817">
        <v>86</v>
      </c>
      <c r="P2817" t="s">
        <v>92</v>
      </c>
      <c r="Q2817" t="s">
        <v>125</v>
      </c>
      <c r="R2817">
        <v>10</v>
      </c>
    </row>
    <row r="2818" spans="1:18" x14ac:dyDescent="0.3">
      <c r="A2818">
        <v>141276</v>
      </c>
      <c r="B2818" t="s">
        <v>24</v>
      </c>
      <c r="C2818" t="s">
        <v>14</v>
      </c>
      <c r="D2818">
        <v>714</v>
      </c>
      <c r="E2818">
        <v>299</v>
      </c>
      <c r="F2818">
        <v>343</v>
      </c>
      <c r="G2818">
        <v>0</v>
      </c>
      <c r="H2818">
        <v>12239</v>
      </c>
      <c r="I2818">
        <v>9</v>
      </c>
      <c r="J2818">
        <v>23</v>
      </c>
      <c r="K2818">
        <v>311</v>
      </c>
      <c r="L2818">
        <v>333</v>
      </c>
      <c r="M2818">
        <v>12.07142857</v>
      </c>
      <c r="N2818">
        <v>1</v>
      </c>
      <c r="O2818">
        <v>77</v>
      </c>
      <c r="P2818" t="s">
        <v>98</v>
      </c>
      <c r="Q2818" t="s">
        <v>120</v>
      </c>
      <c r="R2818">
        <v>6</v>
      </c>
    </row>
    <row r="2819" spans="1:18" x14ac:dyDescent="0.3">
      <c r="A2819">
        <v>184255</v>
      </c>
      <c r="B2819" t="s">
        <v>41</v>
      </c>
      <c r="C2819" t="s">
        <v>14</v>
      </c>
      <c r="D2819">
        <v>814</v>
      </c>
      <c r="E2819">
        <v>470</v>
      </c>
      <c r="F2819">
        <v>529</v>
      </c>
      <c r="G2819">
        <v>4</v>
      </c>
      <c r="H2819">
        <v>17455</v>
      </c>
      <c r="I2819">
        <v>5</v>
      </c>
      <c r="J2819">
        <v>58</v>
      </c>
      <c r="K2819">
        <v>484</v>
      </c>
      <c r="L2819">
        <v>509</v>
      </c>
      <c r="M2819">
        <v>16.333333329999999</v>
      </c>
      <c r="N2819">
        <v>1</v>
      </c>
      <c r="O2819">
        <v>65</v>
      </c>
      <c r="P2819" t="s">
        <v>95</v>
      </c>
      <c r="Q2819" t="s">
        <v>121</v>
      </c>
      <c r="R2819">
        <v>25</v>
      </c>
    </row>
    <row r="2820" spans="1:18" x14ac:dyDescent="0.3">
      <c r="A2820">
        <v>181841</v>
      </c>
      <c r="B2820" t="s">
        <v>21</v>
      </c>
      <c r="C2820" t="s">
        <v>17</v>
      </c>
      <c r="D2820">
        <v>652</v>
      </c>
      <c r="E2820">
        <v>427</v>
      </c>
      <c r="F2820">
        <v>491</v>
      </c>
      <c r="G2820">
        <v>0</v>
      </c>
      <c r="H2820">
        <v>15375</v>
      </c>
      <c r="I2820">
        <v>13</v>
      </c>
      <c r="J2820">
        <v>54</v>
      </c>
      <c r="K2820">
        <v>458</v>
      </c>
      <c r="L2820">
        <v>467</v>
      </c>
      <c r="M2820">
        <v>14.15789474</v>
      </c>
      <c r="N2820">
        <v>28</v>
      </c>
      <c r="O2820">
        <v>0</v>
      </c>
      <c r="P2820" t="s">
        <v>91</v>
      </c>
      <c r="Q2820" t="s">
        <v>122</v>
      </c>
      <c r="R2820">
        <v>20</v>
      </c>
    </row>
    <row r="2821" spans="1:18" x14ac:dyDescent="0.3">
      <c r="A2821">
        <v>182670</v>
      </c>
      <c r="B2821" t="s">
        <v>41</v>
      </c>
      <c r="C2821" t="s">
        <v>14</v>
      </c>
      <c r="D2821">
        <v>394</v>
      </c>
      <c r="E2821">
        <v>321</v>
      </c>
      <c r="F2821">
        <v>420</v>
      </c>
      <c r="G2821">
        <v>1</v>
      </c>
      <c r="H2821">
        <v>15348</v>
      </c>
      <c r="I2821">
        <v>0</v>
      </c>
      <c r="J2821">
        <v>66</v>
      </c>
      <c r="K2821">
        <v>367</v>
      </c>
      <c r="L2821">
        <v>349</v>
      </c>
      <c r="M2821">
        <v>3.8235294120000001</v>
      </c>
      <c r="N2821">
        <v>1</v>
      </c>
      <c r="O2821">
        <v>74</v>
      </c>
      <c r="P2821" t="s">
        <v>92</v>
      </c>
      <c r="Q2821" t="s">
        <v>125</v>
      </c>
      <c r="R2821">
        <v>5</v>
      </c>
    </row>
    <row r="2822" spans="1:18" x14ac:dyDescent="0.3">
      <c r="A2822">
        <v>22645</v>
      </c>
      <c r="B2822" t="s">
        <v>47</v>
      </c>
      <c r="C2822" t="s">
        <v>97</v>
      </c>
      <c r="D2822">
        <v>416</v>
      </c>
      <c r="E2822">
        <v>191</v>
      </c>
      <c r="F2822">
        <v>247</v>
      </c>
      <c r="G2822">
        <v>0</v>
      </c>
      <c r="H2822">
        <v>7564</v>
      </c>
      <c r="I2822">
        <v>1</v>
      </c>
      <c r="J2822">
        <v>79</v>
      </c>
      <c r="K2822">
        <v>215</v>
      </c>
      <c r="L2822">
        <v>228</v>
      </c>
      <c r="M2822">
        <v>7.2727272730000001</v>
      </c>
      <c r="N2822">
        <v>2</v>
      </c>
      <c r="O2822">
        <v>61</v>
      </c>
      <c r="P2822" t="s">
        <v>92</v>
      </c>
      <c r="Q2822" t="s">
        <v>125</v>
      </c>
      <c r="R2822">
        <v>8</v>
      </c>
    </row>
    <row r="2823" spans="1:18" x14ac:dyDescent="0.3">
      <c r="A2823">
        <v>141834</v>
      </c>
      <c r="B2823" t="s">
        <v>24</v>
      </c>
      <c r="C2823" t="s">
        <v>17</v>
      </c>
      <c r="D2823">
        <v>984</v>
      </c>
      <c r="E2823">
        <v>330</v>
      </c>
      <c r="F2823">
        <v>413</v>
      </c>
      <c r="G2823">
        <v>5</v>
      </c>
      <c r="H2823">
        <v>13871</v>
      </c>
      <c r="I2823">
        <v>5</v>
      </c>
      <c r="J2823">
        <v>19</v>
      </c>
      <c r="K2823">
        <v>357</v>
      </c>
      <c r="L2823">
        <v>375</v>
      </c>
      <c r="M2823">
        <v>9.5</v>
      </c>
      <c r="N2823">
        <v>0</v>
      </c>
      <c r="O2823">
        <v>67</v>
      </c>
      <c r="P2823" t="s">
        <v>92</v>
      </c>
      <c r="Q2823" t="s">
        <v>125</v>
      </c>
      <c r="R2823">
        <v>8</v>
      </c>
    </row>
    <row r="2824" spans="1:18" x14ac:dyDescent="0.3">
      <c r="A2824">
        <v>129335</v>
      </c>
      <c r="B2824" t="s">
        <v>49</v>
      </c>
      <c r="C2824" t="s">
        <v>14</v>
      </c>
      <c r="D2824">
        <v>919</v>
      </c>
      <c r="E2824">
        <v>488</v>
      </c>
      <c r="F2824">
        <v>529</v>
      </c>
      <c r="G2824">
        <v>0</v>
      </c>
      <c r="H2824">
        <v>16273</v>
      </c>
      <c r="I2824">
        <v>3</v>
      </c>
      <c r="J2824">
        <v>31</v>
      </c>
      <c r="K2824">
        <v>494</v>
      </c>
      <c r="L2824">
        <v>524</v>
      </c>
      <c r="M2824">
        <v>7.2727272730000001</v>
      </c>
      <c r="N2824">
        <v>1002</v>
      </c>
      <c r="O2824">
        <v>47</v>
      </c>
      <c r="P2824" t="s">
        <v>94</v>
      </c>
      <c r="Q2824" t="s">
        <v>122</v>
      </c>
      <c r="R2824">
        <v>12</v>
      </c>
    </row>
    <row r="2825" spans="1:18" x14ac:dyDescent="0.3">
      <c r="A2825">
        <v>98793</v>
      </c>
      <c r="B2825" t="s">
        <v>16</v>
      </c>
      <c r="C2825" t="s">
        <v>14</v>
      </c>
      <c r="D2825">
        <v>332</v>
      </c>
      <c r="E2825">
        <v>213</v>
      </c>
      <c r="F2825">
        <v>300</v>
      </c>
      <c r="G2825">
        <v>0</v>
      </c>
      <c r="H2825">
        <v>9892</v>
      </c>
      <c r="I2825">
        <v>0</v>
      </c>
      <c r="J2825">
        <v>80</v>
      </c>
      <c r="K2825">
        <v>246</v>
      </c>
      <c r="L2825">
        <v>256</v>
      </c>
      <c r="M2825">
        <v>8.1428571430000005</v>
      </c>
      <c r="N2825">
        <v>0</v>
      </c>
      <c r="O2825">
        <v>69</v>
      </c>
      <c r="P2825" t="s">
        <v>92</v>
      </c>
      <c r="Q2825" t="s">
        <v>125</v>
      </c>
      <c r="R2825">
        <v>10</v>
      </c>
    </row>
    <row r="2826" spans="1:18" x14ac:dyDescent="0.3">
      <c r="A2826">
        <v>187691</v>
      </c>
      <c r="B2826" t="s">
        <v>18</v>
      </c>
      <c r="C2826" t="s">
        <v>17</v>
      </c>
      <c r="D2826">
        <v>872</v>
      </c>
      <c r="E2826">
        <v>318</v>
      </c>
      <c r="F2826">
        <v>417</v>
      </c>
      <c r="G2826">
        <v>2</v>
      </c>
      <c r="H2826">
        <v>14570</v>
      </c>
      <c r="I2826">
        <v>0</v>
      </c>
      <c r="J2826">
        <v>68</v>
      </c>
      <c r="K2826">
        <v>394</v>
      </c>
      <c r="L2826">
        <v>362</v>
      </c>
      <c r="M2826">
        <v>4.2222222220000001</v>
      </c>
      <c r="N2826">
        <v>0</v>
      </c>
      <c r="O2826">
        <v>0</v>
      </c>
      <c r="P2826" t="s">
        <v>90</v>
      </c>
      <c r="Q2826" t="s">
        <v>121</v>
      </c>
      <c r="R2826">
        <v>10</v>
      </c>
    </row>
    <row r="2827" spans="1:18" x14ac:dyDescent="0.3">
      <c r="A2827">
        <v>112495</v>
      </c>
      <c r="B2827" t="s">
        <v>33</v>
      </c>
      <c r="C2827" t="s">
        <v>17</v>
      </c>
      <c r="D2827">
        <v>698</v>
      </c>
      <c r="E2827">
        <v>287</v>
      </c>
      <c r="F2827">
        <v>454</v>
      </c>
      <c r="G2827">
        <v>5</v>
      </c>
      <c r="H2827">
        <v>17175</v>
      </c>
      <c r="I2827">
        <v>3</v>
      </c>
      <c r="J2827">
        <v>56</v>
      </c>
      <c r="K2827">
        <v>372</v>
      </c>
      <c r="L2827">
        <v>376</v>
      </c>
      <c r="M2827">
        <v>6.4</v>
      </c>
      <c r="N2827">
        <v>0</v>
      </c>
      <c r="O2827">
        <v>0</v>
      </c>
      <c r="P2827" t="s">
        <v>89</v>
      </c>
      <c r="Q2827" t="s">
        <v>120</v>
      </c>
      <c r="R2827">
        <v>8</v>
      </c>
    </row>
    <row r="2828" spans="1:18" x14ac:dyDescent="0.3">
      <c r="A2828">
        <v>129408</v>
      </c>
      <c r="B2828" t="s">
        <v>49</v>
      </c>
      <c r="C2828" t="s">
        <v>14</v>
      </c>
      <c r="D2828">
        <v>818</v>
      </c>
      <c r="E2828">
        <v>405</v>
      </c>
      <c r="F2828">
        <v>438</v>
      </c>
      <c r="G2828">
        <v>0</v>
      </c>
      <c r="H2828">
        <v>13951</v>
      </c>
      <c r="I2828">
        <v>1</v>
      </c>
      <c r="J2828">
        <v>55</v>
      </c>
      <c r="K2828">
        <v>425</v>
      </c>
      <c r="L2828">
        <v>426</v>
      </c>
      <c r="M2828">
        <v>27.285714290000001</v>
      </c>
      <c r="N2828">
        <v>2</v>
      </c>
      <c r="O2828">
        <v>46</v>
      </c>
      <c r="P2828" t="s">
        <v>91</v>
      </c>
      <c r="Q2828" t="s">
        <v>122</v>
      </c>
      <c r="R2828">
        <v>45</v>
      </c>
    </row>
    <row r="2829" spans="1:18" x14ac:dyDescent="0.3">
      <c r="A2829">
        <v>76316</v>
      </c>
      <c r="B2829" t="s">
        <v>48</v>
      </c>
      <c r="C2829" t="s">
        <v>14</v>
      </c>
      <c r="D2829">
        <v>443</v>
      </c>
      <c r="E2829">
        <v>261</v>
      </c>
      <c r="F2829">
        <v>335</v>
      </c>
      <c r="G2829">
        <v>0</v>
      </c>
      <c r="H2829">
        <v>11545</v>
      </c>
      <c r="I2829">
        <v>1</v>
      </c>
      <c r="J2829">
        <v>79</v>
      </c>
      <c r="K2829">
        <v>309</v>
      </c>
      <c r="L2829">
        <v>292</v>
      </c>
      <c r="M2829">
        <v>9.8000000000000007</v>
      </c>
      <c r="N2829">
        <v>1002</v>
      </c>
      <c r="O2829">
        <v>0</v>
      </c>
      <c r="P2829" t="s">
        <v>92</v>
      </c>
      <c r="Q2829" t="s">
        <v>125</v>
      </c>
      <c r="R2829">
        <v>13</v>
      </c>
    </row>
    <row r="2830" spans="1:18" x14ac:dyDescent="0.3">
      <c r="A2830">
        <v>23957</v>
      </c>
      <c r="B2830" t="s">
        <v>47</v>
      </c>
      <c r="C2830" t="s">
        <v>17</v>
      </c>
      <c r="D2830">
        <v>441</v>
      </c>
      <c r="E2830">
        <v>246</v>
      </c>
      <c r="F2830">
        <v>289</v>
      </c>
      <c r="G2830">
        <v>0</v>
      </c>
      <c r="H2830">
        <v>8328</v>
      </c>
      <c r="I2830">
        <v>0</v>
      </c>
      <c r="J2830">
        <v>73</v>
      </c>
      <c r="K2830">
        <v>268</v>
      </c>
      <c r="L2830">
        <v>261</v>
      </c>
      <c r="M2830">
        <v>7.1818181819999998</v>
      </c>
      <c r="N2830">
        <v>2</v>
      </c>
      <c r="O2830">
        <v>60</v>
      </c>
      <c r="P2830" t="s">
        <v>90</v>
      </c>
      <c r="Q2830" t="s">
        <v>121</v>
      </c>
      <c r="R2830">
        <v>8</v>
      </c>
    </row>
    <row r="2831" spans="1:18" x14ac:dyDescent="0.3">
      <c r="A2831">
        <v>62704</v>
      </c>
      <c r="B2831" t="s">
        <v>34</v>
      </c>
      <c r="C2831" t="s">
        <v>14</v>
      </c>
      <c r="D2831">
        <v>416</v>
      </c>
      <c r="E2831">
        <v>312</v>
      </c>
      <c r="F2831">
        <v>333</v>
      </c>
      <c r="G2831">
        <v>1</v>
      </c>
      <c r="H2831">
        <v>11719</v>
      </c>
      <c r="I2831">
        <v>0</v>
      </c>
      <c r="J2831">
        <v>76</v>
      </c>
      <c r="K2831">
        <v>317</v>
      </c>
      <c r="L2831">
        <v>328</v>
      </c>
      <c r="M2831">
        <v>10.199999999999999</v>
      </c>
      <c r="N2831">
        <v>1</v>
      </c>
      <c r="O2831">
        <v>52</v>
      </c>
      <c r="P2831" t="s">
        <v>90</v>
      </c>
      <c r="Q2831" t="s">
        <v>121</v>
      </c>
      <c r="R2831">
        <v>12</v>
      </c>
    </row>
    <row r="2832" spans="1:18" x14ac:dyDescent="0.3">
      <c r="A2832">
        <v>42176</v>
      </c>
      <c r="B2832" t="s">
        <v>13</v>
      </c>
      <c r="C2832" t="s">
        <v>17</v>
      </c>
      <c r="D2832">
        <v>759</v>
      </c>
      <c r="E2832">
        <v>299</v>
      </c>
      <c r="F2832">
        <v>386</v>
      </c>
      <c r="G2832">
        <v>6</v>
      </c>
      <c r="H2832">
        <v>15734</v>
      </c>
      <c r="I2832">
        <v>2</v>
      </c>
      <c r="J2832">
        <v>25</v>
      </c>
      <c r="K2832">
        <v>332</v>
      </c>
      <c r="L2832">
        <v>332</v>
      </c>
      <c r="M2832">
        <v>6.1</v>
      </c>
      <c r="N2832">
        <v>2</v>
      </c>
      <c r="O2832">
        <v>83</v>
      </c>
      <c r="P2832" t="s">
        <v>89</v>
      </c>
      <c r="Q2832" t="s">
        <v>120</v>
      </c>
      <c r="R2832">
        <v>10</v>
      </c>
    </row>
    <row r="2833" spans="1:18" x14ac:dyDescent="0.3">
      <c r="A2833">
        <v>172888</v>
      </c>
      <c r="B2833" t="s">
        <v>22</v>
      </c>
      <c r="C2833" t="s">
        <v>17</v>
      </c>
      <c r="D2833">
        <v>988</v>
      </c>
      <c r="E2833">
        <v>160</v>
      </c>
      <c r="F2833">
        <v>244</v>
      </c>
      <c r="G2833">
        <v>8</v>
      </c>
      <c r="H2833">
        <v>8591</v>
      </c>
      <c r="I2833">
        <v>0</v>
      </c>
      <c r="J2833">
        <v>61</v>
      </c>
      <c r="K2833">
        <v>164</v>
      </c>
      <c r="L2833">
        <v>223</v>
      </c>
      <c r="M2833">
        <v>15</v>
      </c>
      <c r="N2833">
        <v>0</v>
      </c>
      <c r="O2833">
        <v>0</v>
      </c>
      <c r="P2833" t="s">
        <v>90</v>
      </c>
      <c r="Q2833" t="s">
        <v>121</v>
      </c>
      <c r="R2833">
        <v>15</v>
      </c>
    </row>
    <row r="2834" spans="1:18" x14ac:dyDescent="0.3">
      <c r="A2834">
        <v>137015</v>
      </c>
      <c r="B2834" t="s">
        <v>56</v>
      </c>
      <c r="C2834" t="s">
        <v>17</v>
      </c>
      <c r="D2834">
        <v>701</v>
      </c>
      <c r="E2834">
        <v>190</v>
      </c>
      <c r="F2834">
        <v>246</v>
      </c>
      <c r="G2834">
        <v>1</v>
      </c>
      <c r="H2834">
        <v>9630</v>
      </c>
      <c r="I2834">
        <v>3</v>
      </c>
      <c r="J2834">
        <v>27</v>
      </c>
      <c r="K2834">
        <v>220</v>
      </c>
      <c r="L2834">
        <v>217</v>
      </c>
      <c r="M2834">
        <v>6.9</v>
      </c>
      <c r="N2834">
        <v>0</v>
      </c>
      <c r="O2834">
        <v>71</v>
      </c>
      <c r="P2834" t="s">
        <v>100</v>
      </c>
      <c r="Q2834" t="s">
        <v>125</v>
      </c>
      <c r="R2834">
        <v>10</v>
      </c>
    </row>
    <row r="2835" spans="1:18" x14ac:dyDescent="0.3">
      <c r="A2835">
        <v>31461</v>
      </c>
      <c r="B2835" t="s">
        <v>40</v>
      </c>
      <c r="C2835" t="s">
        <v>17</v>
      </c>
      <c r="D2835">
        <v>752</v>
      </c>
      <c r="E2835">
        <v>278</v>
      </c>
      <c r="F2835">
        <v>408</v>
      </c>
      <c r="G2835">
        <v>6</v>
      </c>
      <c r="H2835">
        <v>14900</v>
      </c>
      <c r="I2835">
        <v>2</v>
      </c>
      <c r="J2835">
        <v>58</v>
      </c>
      <c r="K2835">
        <v>332</v>
      </c>
      <c r="L2835">
        <v>353</v>
      </c>
      <c r="M2835">
        <v>17.529411769999999</v>
      </c>
      <c r="N2835">
        <v>2</v>
      </c>
      <c r="O2835">
        <v>41</v>
      </c>
      <c r="P2835" t="s">
        <v>92</v>
      </c>
      <c r="Q2835" t="s">
        <v>125</v>
      </c>
      <c r="R2835">
        <v>26</v>
      </c>
    </row>
    <row r="2836" spans="1:18" x14ac:dyDescent="0.3">
      <c r="A2836">
        <v>39438</v>
      </c>
      <c r="B2836" t="s">
        <v>13</v>
      </c>
      <c r="C2836" t="s">
        <v>17</v>
      </c>
      <c r="D2836">
        <v>1344</v>
      </c>
      <c r="E2836">
        <v>458</v>
      </c>
      <c r="F2836">
        <v>671</v>
      </c>
      <c r="G2836">
        <v>31</v>
      </c>
      <c r="H2836">
        <v>44193</v>
      </c>
      <c r="I2836">
        <v>28</v>
      </c>
      <c r="J2836">
        <v>25</v>
      </c>
      <c r="K2836">
        <v>490</v>
      </c>
      <c r="L2836">
        <v>595</v>
      </c>
      <c r="M2836">
        <v>4.1428571429999996</v>
      </c>
      <c r="N2836">
        <v>2</v>
      </c>
      <c r="O2836">
        <v>73</v>
      </c>
      <c r="P2836" t="s">
        <v>93</v>
      </c>
      <c r="Q2836" t="s">
        <v>120</v>
      </c>
      <c r="R2836">
        <v>4</v>
      </c>
    </row>
    <row r="2837" spans="1:18" x14ac:dyDescent="0.3">
      <c r="A2837">
        <v>143518</v>
      </c>
      <c r="B2837" t="s">
        <v>22</v>
      </c>
      <c r="C2837" t="s">
        <v>14</v>
      </c>
      <c r="D2837">
        <v>3645</v>
      </c>
      <c r="E2837">
        <v>336</v>
      </c>
      <c r="F2837">
        <v>491</v>
      </c>
      <c r="G2837">
        <v>88</v>
      </c>
      <c r="H2837">
        <v>27066</v>
      </c>
      <c r="I2837">
        <v>32</v>
      </c>
      <c r="J2837">
        <v>22</v>
      </c>
      <c r="K2837">
        <v>414</v>
      </c>
      <c r="L2837">
        <v>428</v>
      </c>
      <c r="M2837">
        <v>12.625</v>
      </c>
      <c r="N2837">
        <v>1</v>
      </c>
      <c r="O2837">
        <v>63</v>
      </c>
      <c r="P2837" t="s">
        <v>96</v>
      </c>
      <c r="Q2837" t="s">
        <v>123</v>
      </c>
      <c r="R2837">
        <v>17</v>
      </c>
    </row>
    <row r="2838" spans="1:18" x14ac:dyDescent="0.3">
      <c r="A2838">
        <v>23412</v>
      </c>
      <c r="B2838" t="s">
        <v>47</v>
      </c>
      <c r="C2838" t="s">
        <v>14</v>
      </c>
      <c r="D2838">
        <v>237</v>
      </c>
      <c r="E2838">
        <v>236</v>
      </c>
      <c r="F2838">
        <v>308</v>
      </c>
      <c r="G2838">
        <v>0</v>
      </c>
      <c r="H2838">
        <v>9638</v>
      </c>
      <c r="I2838">
        <v>2</v>
      </c>
      <c r="J2838">
        <v>81</v>
      </c>
      <c r="K2838">
        <v>323</v>
      </c>
      <c r="L2838">
        <v>251</v>
      </c>
      <c r="M2838">
        <v>11</v>
      </c>
      <c r="N2838">
        <v>1</v>
      </c>
      <c r="O2838">
        <v>45</v>
      </c>
      <c r="P2838" t="s">
        <v>92</v>
      </c>
      <c r="Q2838" t="s">
        <v>125</v>
      </c>
      <c r="R2838">
        <v>19</v>
      </c>
    </row>
    <row r="2839" spans="1:18" x14ac:dyDescent="0.3">
      <c r="A2839">
        <v>46552</v>
      </c>
      <c r="B2839" t="s">
        <v>13</v>
      </c>
      <c r="C2839" t="s">
        <v>17</v>
      </c>
      <c r="D2839">
        <v>1930</v>
      </c>
      <c r="E2839">
        <v>462</v>
      </c>
      <c r="F2839">
        <v>648</v>
      </c>
      <c r="G2839">
        <v>49</v>
      </c>
      <c r="H2839">
        <v>31606</v>
      </c>
      <c r="I2839">
        <v>3</v>
      </c>
      <c r="J2839">
        <v>23</v>
      </c>
      <c r="K2839">
        <v>520</v>
      </c>
      <c r="L2839">
        <v>581</v>
      </c>
      <c r="M2839">
        <v>10.33333333</v>
      </c>
      <c r="N2839">
        <v>0</v>
      </c>
      <c r="O2839">
        <v>0</v>
      </c>
      <c r="P2839" t="s">
        <v>95</v>
      </c>
      <c r="Q2839" t="s">
        <v>121</v>
      </c>
      <c r="R2839">
        <v>20</v>
      </c>
    </row>
    <row r="2840" spans="1:18" x14ac:dyDescent="0.3">
      <c r="A2840">
        <v>67422</v>
      </c>
      <c r="B2840" t="s">
        <v>30</v>
      </c>
      <c r="C2840" t="s">
        <v>17</v>
      </c>
      <c r="D2840">
        <v>475</v>
      </c>
      <c r="E2840">
        <v>358</v>
      </c>
      <c r="F2840">
        <v>407</v>
      </c>
      <c r="G2840">
        <v>0</v>
      </c>
      <c r="H2840">
        <v>13136</v>
      </c>
      <c r="I2840">
        <v>2</v>
      </c>
      <c r="J2840">
        <v>85</v>
      </c>
      <c r="K2840">
        <v>384</v>
      </c>
      <c r="L2840">
        <v>376</v>
      </c>
      <c r="M2840">
        <v>25</v>
      </c>
      <c r="N2840">
        <v>0</v>
      </c>
      <c r="O2840">
        <v>76</v>
      </c>
      <c r="P2840" t="s">
        <v>102</v>
      </c>
      <c r="Q2840" t="s">
        <v>123</v>
      </c>
      <c r="R2840">
        <v>30</v>
      </c>
    </row>
    <row r="2841" spans="1:18" x14ac:dyDescent="0.3">
      <c r="A2841">
        <v>140294</v>
      </c>
      <c r="B2841" t="s">
        <v>55</v>
      </c>
      <c r="C2841" t="s">
        <v>97</v>
      </c>
      <c r="D2841">
        <v>697</v>
      </c>
      <c r="E2841">
        <v>197</v>
      </c>
      <c r="F2841">
        <v>254</v>
      </c>
      <c r="G2841">
        <v>2</v>
      </c>
      <c r="H2841">
        <v>7659</v>
      </c>
      <c r="I2841">
        <v>12</v>
      </c>
      <c r="J2841">
        <v>51</v>
      </c>
      <c r="K2841">
        <v>208</v>
      </c>
      <c r="L2841">
        <v>244</v>
      </c>
      <c r="M2841">
        <v>9.6666666669999994</v>
      </c>
      <c r="N2841">
        <v>0</v>
      </c>
      <c r="O2841">
        <v>0</v>
      </c>
      <c r="P2841" t="s">
        <v>97</v>
      </c>
      <c r="Q2841">
        <v>0</v>
      </c>
      <c r="R2841">
        <v>15</v>
      </c>
    </row>
    <row r="2842" spans="1:18" x14ac:dyDescent="0.3">
      <c r="A2842">
        <v>1371</v>
      </c>
      <c r="B2842" t="s">
        <v>22</v>
      </c>
      <c r="C2842" t="s">
        <v>17</v>
      </c>
      <c r="D2842">
        <v>2753</v>
      </c>
      <c r="E2842">
        <v>504</v>
      </c>
      <c r="F2842">
        <v>673</v>
      </c>
      <c r="G2842">
        <v>91</v>
      </c>
      <c r="H2842">
        <v>24127</v>
      </c>
      <c r="I2842">
        <v>15</v>
      </c>
      <c r="J2842">
        <v>41</v>
      </c>
      <c r="K2842">
        <v>613</v>
      </c>
      <c r="L2842">
        <v>620</v>
      </c>
      <c r="M2842">
        <v>20</v>
      </c>
      <c r="N2842">
        <v>0</v>
      </c>
      <c r="O2842">
        <v>75</v>
      </c>
      <c r="P2842" t="s">
        <v>94</v>
      </c>
      <c r="Q2842" t="s">
        <v>122</v>
      </c>
      <c r="R2842">
        <v>35</v>
      </c>
    </row>
    <row r="2843" spans="1:18" x14ac:dyDescent="0.3">
      <c r="A2843">
        <v>177556</v>
      </c>
      <c r="B2843" t="s">
        <v>51</v>
      </c>
      <c r="C2843" t="s">
        <v>17</v>
      </c>
      <c r="D2843">
        <v>613</v>
      </c>
      <c r="E2843">
        <v>246</v>
      </c>
      <c r="F2843">
        <v>329</v>
      </c>
      <c r="G2843">
        <v>4</v>
      </c>
      <c r="H2843">
        <v>11642</v>
      </c>
      <c r="I2843">
        <v>2</v>
      </c>
      <c r="J2843">
        <v>38</v>
      </c>
      <c r="K2843">
        <v>286</v>
      </c>
      <c r="L2843">
        <v>279</v>
      </c>
      <c r="M2843">
        <v>17.833333329999999</v>
      </c>
      <c r="N2843">
        <v>28</v>
      </c>
      <c r="O2843">
        <v>76</v>
      </c>
      <c r="P2843" t="s">
        <v>89</v>
      </c>
      <c r="Q2843" t="s">
        <v>120</v>
      </c>
      <c r="R2843">
        <v>18</v>
      </c>
    </row>
    <row r="2844" spans="1:18" x14ac:dyDescent="0.3">
      <c r="A2844">
        <v>146182</v>
      </c>
      <c r="B2844" t="s">
        <v>22</v>
      </c>
      <c r="C2844" t="s">
        <v>17</v>
      </c>
      <c r="D2844">
        <v>1834</v>
      </c>
      <c r="E2844">
        <v>408</v>
      </c>
      <c r="F2844">
        <v>463</v>
      </c>
      <c r="G2844">
        <v>20</v>
      </c>
      <c r="H2844">
        <v>15069</v>
      </c>
      <c r="I2844">
        <v>17</v>
      </c>
      <c r="J2844">
        <v>52</v>
      </c>
      <c r="K2844">
        <v>418</v>
      </c>
      <c r="L2844">
        <v>443</v>
      </c>
      <c r="M2844">
        <v>8.6428571430000005</v>
      </c>
      <c r="N2844">
        <v>0</v>
      </c>
      <c r="O2844">
        <v>0</v>
      </c>
      <c r="P2844" t="s">
        <v>104</v>
      </c>
      <c r="Q2844" t="s">
        <v>123</v>
      </c>
      <c r="R2844">
        <v>10</v>
      </c>
    </row>
    <row r="2845" spans="1:18" x14ac:dyDescent="0.3">
      <c r="A2845">
        <v>150292</v>
      </c>
      <c r="B2845" t="s">
        <v>22</v>
      </c>
      <c r="C2845" t="s">
        <v>14</v>
      </c>
      <c r="D2845">
        <v>1435</v>
      </c>
      <c r="E2845">
        <v>273</v>
      </c>
      <c r="F2845">
        <v>295</v>
      </c>
      <c r="G2845">
        <v>10</v>
      </c>
      <c r="H2845">
        <v>7822</v>
      </c>
      <c r="I2845">
        <v>56</v>
      </c>
      <c r="J2845">
        <v>34</v>
      </c>
      <c r="K2845">
        <v>270</v>
      </c>
      <c r="L2845">
        <v>300</v>
      </c>
      <c r="M2845">
        <v>15</v>
      </c>
      <c r="N2845">
        <v>1</v>
      </c>
      <c r="O2845">
        <v>81</v>
      </c>
      <c r="P2845" t="s">
        <v>103</v>
      </c>
      <c r="Q2845" t="s">
        <v>123</v>
      </c>
      <c r="R2845">
        <v>10</v>
      </c>
    </row>
    <row r="2846" spans="1:18" x14ac:dyDescent="0.3">
      <c r="A2846">
        <v>142</v>
      </c>
      <c r="B2846" t="s">
        <v>18</v>
      </c>
      <c r="C2846" t="s">
        <v>17</v>
      </c>
      <c r="D2846">
        <v>475</v>
      </c>
      <c r="E2846">
        <v>227</v>
      </c>
      <c r="F2846">
        <v>294</v>
      </c>
      <c r="G2846">
        <v>0</v>
      </c>
      <c r="H2846">
        <v>10221</v>
      </c>
      <c r="I2846">
        <v>1</v>
      </c>
      <c r="J2846">
        <v>80</v>
      </c>
      <c r="K2846">
        <v>276</v>
      </c>
      <c r="L2846">
        <v>264</v>
      </c>
      <c r="M2846">
        <v>6</v>
      </c>
      <c r="N2846">
        <v>0</v>
      </c>
      <c r="O2846">
        <v>0</v>
      </c>
      <c r="P2846" t="s">
        <v>92</v>
      </c>
      <c r="Q2846" t="s">
        <v>125</v>
      </c>
      <c r="R2846">
        <v>3</v>
      </c>
    </row>
    <row r="2847" spans="1:18" x14ac:dyDescent="0.3">
      <c r="A2847">
        <v>73762</v>
      </c>
      <c r="B2847" t="s">
        <v>30</v>
      </c>
      <c r="C2847" t="s">
        <v>14</v>
      </c>
      <c r="D2847">
        <v>840</v>
      </c>
      <c r="E2847">
        <v>430</v>
      </c>
      <c r="F2847">
        <v>491</v>
      </c>
      <c r="G2847">
        <v>0</v>
      </c>
      <c r="H2847">
        <v>15111</v>
      </c>
      <c r="I2847">
        <v>5</v>
      </c>
      <c r="J2847">
        <v>75</v>
      </c>
      <c r="K2847">
        <v>448</v>
      </c>
      <c r="L2847">
        <v>469</v>
      </c>
      <c r="M2847">
        <v>17.5</v>
      </c>
      <c r="N2847">
        <v>1</v>
      </c>
      <c r="O2847">
        <v>51</v>
      </c>
      <c r="P2847" t="s">
        <v>91</v>
      </c>
      <c r="Q2847" t="s">
        <v>122</v>
      </c>
      <c r="R2847">
        <v>25</v>
      </c>
    </row>
    <row r="2848" spans="1:18" x14ac:dyDescent="0.3">
      <c r="A2848">
        <v>120224</v>
      </c>
      <c r="B2848" t="s">
        <v>21</v>
      </c>
      <c r="C2848" t="s">
        <v>17</v>
      </c>
      <c r="D2848">
        <v>391</v>
      </c>
      <c r="E2848">
        <v>282</v>
      </c>
      <c r="F2848">
        <v>304</v>
      </c>
      <c r="G2848">
        <v>0</v>
      </c>
      <c r="H2848">
        <v>11352</v>
      </c>
      <c r="I2848">
        <v>0</v>
      </c>
      <c r="J2848">
        <v>79</v>
      </c>
      <c r="K2848">
        <v>294</v>
      </c>
      <c r="L2848">
        <v>278</v>
      </c>
      <c r="M2848">
        <v>4</v>
      </c>
      <c r="N2848">
        <v>0</v>
      </c>
      <c r="O2848">
        <v>70</v>
      </c>
      <c r="P2848" t="s">
        <v>98</v>
      </c>
      <c r="Q2848" t="s">
        <v>120</v>
      </c>
      <c r="R2848">
        <v>12</v>
      </c>
    </row>
    <row r="2849" spans="1:18" x14ac:dyDescent="0.3">
      <c r="A2849">
        <v>61586</v>
      </c>
      <c r="B2849" t="s">
        <v>34</v>
      </c>
      <c r="C2849" t="s">
        <v>17</v>
      </c>
      <c r="D2849">
        <v>547</v>
      </c>
      <c r="E2849">
        <v>247</v>
      </c>
      <c r="F2849">
        <v>382</v>
      </c>
      <c r="G2849">
        <v>1</v>
      </c>
      <c r="H2849">
        <v>13661</v>
      </c>
      <c r="I2849">
        <v>4</v>
      </c>
      <c r="J2849">
        <v>64</v>
      </c>
      <c r="K2849">
        <v>320</v>
      </c>
      <c r="L2849">
        <v>306</v>
      </c>
      <c r="M2849">
        <v>12.625</v>
      </c>
      <c r="N2849">
        <v>0</v>
      </c>
      <c r="O2849">
        <v>68</v>
      </c>
      <c r="P2849" t="s">
        <v>90</v>
      </c>
      <c r="Q2849" t="s">
        <v>121</v>
      </c>
      <c r="R2849">
        <v>10</v>
      </c>
    </row>
    <row r="2850" spans="1:18" x14ac:dyDescent="0.3">
      <c r="A2850">
        <v>139228</v>
      </c>
      <c r="B2850" t="s">
        <v>55</v>
      </c>
      <c r="C2850" t="s">
        <v>14</v>
      </c>
      <c r="D2850">
        <v>1081</v>
      </c>
      <c r="E2850">
        <v>349</v>
      </c>
      <c r="F2850">
        <v>449</v>
      </c>
      <c r="G2850">
        <v>14</v>
      </c>
      <c r="H2850">
        <v>14846</v>
      </c>
      <c r="I2850">
        <v>3</v>
      </c>
      <c r="J2850">
        <v>56</v>
      </c>
      <c r="K2850">
        <v>401</v>
      </c>
      <c r="L2850">
        <v>417</v>
      </c>
      <c r="M2850">
        <v>26.571428569999998</v>
      </c>
      <c r="N2850">
        <v>1</v>
      </c>
      <c r="O2850">
        <v>57</v>
      </c>
      <c r="P2850" t="s">
        <v>101</v>
      </c>
      <c r="Q2850" t="s">
        <v>125</v>
      </c>
      <c r="R2850">
        <v>43</v>
      </c>
    </row>
    <row r="2851" spans="1:18" x14ac:dyDescent="0.3">
      <c r="A2851">
        <v>72444</v>
      </c>
      <c r="B2851" t="s">
        <v>30</v>
      </c>
      <c r="C2851" t="s">
        <v>14</v>
      </c>
      <c r="D2851">
        <v>521</v>
      </c>
      <c r="E2851">
        <v>364</v>
      </c>
      <c r="F2851">
        <v>419</v>
      </c>
      <c r="G2851">
        <v>0</v>
      </c>
      <c r="H2851">
        <v>13027</v>
      </c>
      <c r="I2851">
        <v>0</v>
      </c>
      <c r="J2851">
        <v>86</v>
      </c>
      <c r="K2851">
        <v>384</v>
      </c>
      <c r="L2851">
        <v>398</v>
      </c>
      <c r="M2851">
        <v>8.5714285710000002</v>
      </c>
      <c r="N2851">
        <v>1002</v>
      </c>
      <c r="O2851">
        <v>32</v>
      </c>
      <c r="P2851" t="s">
        <v>92</v>
      </c>
      <c r="Q2851" t="s">
        <v>125</v>
      </c>
      <c r="R2851">
        <v>10</v>
      </c>
    </row>
    <row r="2852" spans="1:18" x14ac:dyDescent="0.3">
      <c r="A2852">
        <v>182180</v>
      </c>
      <c r="B2852" t="s">
        <v>41</v>
      </c>
      <c r="C2852" t="s">
        <v>14</v>
      </c>
      <c r="D2852">
        <v>754</v>
      </c>
      <c r="E2852">
        <v>290</v>
      </c>
      <c r="F2852">
        <v>332</v>
      </c>
      <c r="G2852">
        <v>0</v>
      </c>
      <c r="H2852">
        <v>10677</v>
      </c>
      <c r="I2852">
        <v>6</v>
      </c>
      <c r="J2852">
        <v>51</v>
      </c>
      <c r="K2852">
        <v>315</v>
      </c>
      <c r="L2852">
        <v>303</v>
      </c>
      <c r="M2852">
        <v>16</v>
      </c>
      <c r="N2852">
        <v>1</v>
      </c>
      <c r="O2852">
        <v>49</v>
      </c>
      <c r="P2852" t="s">
        <v>91</v>
      </c>
      <c r="Q2852" t="s">
        <v>122</v>
      </c>
      <c r="R2852">
        <v>20</v>
      </c>
    </row>
    <row r="2853" spans="1:18" x14ac:dyDescent="0.3">
      <c r="A2853">
        <v>185972</v>
      </c>
      <c r="B2853" t="s">
        <v>40</v>
      </c>
      <c r="C2853" t="s">
        <v>17</v>
      </c>
      <c r="D2853">
        <v>708</v>
      </c>
      <c r="E2853">
        <v>294</v>
      </c>
      <c r="F2853">
        <v>376</v>
      </c>
      <c r="G2853">
        <v>1</v>
      </c>
      <c r="H2853">
        <v>11850</v>
      </c>
      <c r="I2853">
        <v>1</v>
      </c>
      <c r="J2853">
        <v>75</v>
      </c>
      <c r="K2853">
        <v>346</v>
      </c>
      <c r="L2853">
        <v>332</v>
      </c>
      <c r="M2853">
        <v>7.1818181819999998</v>
      </c>
      <c r="N2853">
        <v>28</v>
      </c>
      <c r="O2853">
        <v>76</v>
      </c>
      <c r="P2853" t="s">
        <v>98</v>
      </c>
      <c r="Q2853" t="s">
        <v>120</v>
      </c>
      <c r="R2853">
        <v>10</v>
      </c>
    </row>
    <row r="2854" spans="1:18" x14ac:dyDescent="0.3">
      <c r="A2854">
        <v>73089</v>
      </c>
      <c r="B2854" t="s">
        <v>30</v>
      </c>
      <c r="C2854" t="s">
        <v>17</v>
      </c>
      <c r="D2854">
        <v>764</v>
      </c>
      <c r="E2854">
        <v>272</v>
      </c>
      <c r="F2854">
        <v>424</v>
      </c>
      <c r="G2854">
        <v>6</v>
      </c>
      <c r="H2854">
        <v>16257</v>
      </c>
      <c r="I2854">
        <v>3</v>
      </c>
      <c r="J2854">
        <v>61</v>
      </c>
      <c r="K2854">
        <v>361</v>
      </c>
      <c r="L2854">
        <v>346</v>
      </c>
      <c r="M2854">
        <v>7.9130434779999996</v>
      </c>
      <c r="N2854">
        <v>2</v>
      </c>
      <c r="O2854">
        <v>0</v>
      </c>
      <c r="P2854" t="s">
        <v>92</v>
      </c>
      <c r="Q2854" t="s">
        <v>125</v>
      </c>
      <c r="R2854">
        <v>15</v>
      </c>
    </row>
    <row r="2855" spans="1:18" x14ac:dyDescent="0.3">
      <c r="A2855">
        <v>130850</v>
      </c>
      <c r="B2855" t="s">
        <v>49</v>
      </c>
      <c r="C2855" t="s">
        <v>31</v>
      </c>
      <c r="D2855">
        <v>869</v>
      </c>
      <c r="E2855">
        <v>315</v>
      </c>
      <c r="F2855">
        <v>399</v>
      </c>
      <c r="G2855">
        <v>4</v>
      </c>
      <c r="H2855">
        <v>13437</v>
      </c>
      <c r="I2855">
        <v>2</v>
      </c>
      <c r="J2855">
        <v>43</v>
      </c>
      <c r="K2855">
        <v>349</v>
      </c>
      <c r="L2855">
        <v>357</v>
      </c>
      <c r="M2855">
        <v>6.0666666669999998</v>
      </c>
      <c r="N2855">
        <v>980</v>
      </c>
      <c r="O2855">
        <v>0</v>
      </c>
      <c r="P2855" t="s">
        <v>92</v>
      </c>
      <c r="Q2855" t="s">
        <v>125</v>
      </c>
      <c r="R2855">
        <v>7</v>
      </c>
    </row>
    <row r="2856" spans="1:18" x14ac:dyDescent="0.3">
      <c r="A2856">
        <v>45338</v>
      </c>
      <c r="B2856" t="s">
        <v>13</v>
      </c>
      <c r="C2856" t="s">
        <v>17</v>
      </c>
      <c r="D2856">
        <v>698</v>
      </c>
      <c r="E2856">
        <v>232</v>
      </c>
      <c r="F2856">
        <v>340</v>
      </c>
      <c r="G2856">
        <v>1</v>
      </c>
      <c r="H2856">
        <v>14431</v>
      </c>
      <c r="I2856">
        <v>10</v>
      </c>
      <c r="J2856">
        <v>14</v>
      </c>
      <c r="K2856">
        <v>300</v>
      </c>
      <c r="L2856">
        <v>265</v>
      </c>
      <c r="M2856">
        <v>13.125</v>
      </c>
      <c r="N2856">
        <v>0</v>
      </c>
      <c r="O2856">
        <v>27</v>
      </c>
      <c r="P2856" t="s">
        <v>91</v>
      </c>
      <c r="Q2856" t="s">
        <v>122</v>
      </c>
      <c r="R2856">
        <v>25</v>
      </c>
    </row>
    <row r="2857" spans="1:18" x14ac:dyDescent="0.3">
      <c r="A2857">
        <v>188860</v>
      </c>
      <c r="B2857" t="s">
        <v>21</v>
      </c>
      <c r="C2857" t="s">
        <v>14</v>
      </c>
      <c r="D2857">
        <v>569</v>
      </c>
      <c r="E2857">
        <v>256</v>
      </c>
      <c r="F2857">
        <v>317</v>
      </c>
      <c r="G2857">
        <v>1</v>
      </c>
      <c r="H2857">
        <v>9118</v>
      </c>
      <c r="I2857">
        <v>0</v>
      </c>
      <c r="J2857">
        <v>92</v>
      </c>
      <c r="K2857">
        <v>270</v>
      </c>
      <c r="L2857">
        <v>310</v>
      </c>
      <c r="M2857">
        <v>6.6470588240000001</v>
      </c>
      <c r="N2857">
        <v>1</v>
      </c>
      <c r="O2857">
        <v>76</v>
      </c>
      <c r="P2857" t="s">
        <v>90</v>
      </c>
      <c r="Q2857" t="s">
        <v>121</v>
      </c>
      <c r="R2857">
        <v>10</v>
      </c>
    </row>
    <row r="2858" spans="1:18" x14ac:dyDescent="0.3">
      <c r="A2858">
        <v>89036</v>
      </c>
      <c r="B2858" t="s">
        <v>16</v>
      </c>
      <c r="C2858" t="s">
        <v>17</v>
      </c>
      <c r="D2858">
        <v>1892</v>
      </c>
      <c r="E2858">
        <v>608</v>
      </c>
      <c r="F2858">
        <v>745</v>
      </c>
      <c r="G2858">
        <v>44</v>
      </c>
      <c r="H2858">
        <v>27443</v>
      </c>
      <c r="I2858">
        <v>9</v>
      </c>
      <c r="J2858">
        <v>80</v>
      </c>
      <c r="K2858">
        <v>659</v>
      </c>
      <c r="L2858">
        <v>704</v>
      </c>
      <c r="M2858">
        <v>9.5</v>
      </c>
      <c r="N2858">
        <v>0</v>
      </c>
      <c r="O2858">
        <v>72</v>
      </c>
      <c r="P2858" t="s">
        <v>91</v>
      </c>
      <c r="Q2858" t="s">
        <v>122</v>
      </c>
      <c r="R2858">
        <v>30</v>
      </c>
    </row>
    <row r="2859" spans="1:18" x14ac:dyDescent="0.3">
      <c r="A2859">
        <v>61026</v>
      </c>
      <c r="B2859" t="s">
        <v>34</v>
      </c>
      <c r="C2859" t="s">
        <v>17</v>
      </c>
      <c r="D2859">
        <v>499</v>
      </c>
      <c r="E2859">
        <v>270</v>
      </c>
      <c r="F2859">
        <v>372</v>
      </c>
      <c r="G2859">
        <v>1</v>
      </c>
      <c r="H2859">
        <v>12615</v>
      </c>
      <c r="I2859">
        <v>2</v>
      </c>
      <c r="J2859">
        <v>72</v>
      </c>
      <c r="K2859">
        <v>325</v>
      </c>
      <c r="L2859">
        <v>320</v>
      </c>
      <c r="M2859">
        <v>20</v>
      </c>
      <c r="N2859">
        <v>28</v>
      </c>
      <c r="O2859">
        <v>0</v>
      </c>
      <c r="P2859" t="s">
        <v>90</v>
      </c>
      <c r="Q2859" t="s">
        <v>121</v>
      </c>
      <c r="R2859">
        <v>20</v>
      </c>
    </row>
    <row r="2860" spans="1:18" x14ac:dyDescent="0.3">
      <c r="A2860">
        <v>186880</v>
      </c>
      <c r="B2860" t="s">
        <v>37</v>
      </c>
      <c r="C2860" t="s">
        <v>17</v>
      </c>
      <c r="D2860">
        <v>313</v>
      </c>
      <c r="E2860">
        <v>138</v>
      </c>
      <c r="F2860">
        <v>216</v>
      </c>
      <c r="G2860">
        <v>0</v>
      </c>
      <c r="H2860">
        <v>7617</v>
      </c>
      <c r="I2860">
        <v>1</v>
      </c>
      <c r="J2860">
        <v>62</v>
      </c>
      <c r="K2860">
        <v>165</v>
      </c>
      <c r="L2860">
        <v>189</v>
      </c>
      <c r="M2860">
        <v>7.6296296300000002</v>
      </c>
      <c r="N2860">
        <v>3</v>
      </c>
      <c r="O2860">
        <v>58</v>
      </c>
      <c r="P2860" t="s">
        <v>100</v>
      </c>
      <c r="Q2860" t="s">
        <v>125</v>
      </c>
      <c r="R2860">
        <v>5</v>
      </c>
    </row>
    <row r="2861" spans="1:18" x14ac:dyDescent="0.3">
      <c r="A2861">
        <v>123871</v>
      </c>
      <c r="B2861" t="s">
        <v>21</v>
      </c>
      <c r="C2861" t="s">
        <v>14</v>
      </c>
      <c r="D2861">
        <v>1324</v>
      </c>
      <c r="E2861">
        <v>770</v>
      </c>
      <c r="F2861">
        <v>841</v>
      </c>
      <c r="G2861">
        <v>5</v>
      </c>
      <c r="H2861">
        <v>33254</v>
      </c>
      <c r="I2861">
        <v>6</v>
      </c>
      <c r="J2861">
        <v>28</v>
      </c>
      <c r="K2861">
        <v>779</v>
      </c>
      <c r="L2861">
        <v>825</v>
      </c>
      <c r="M2861">
        <v>8.8000000000000007</v>
      </c>
      <c r="N2861">
        <v>0</v>
      </c>
      <c r="O2861">
        <v>45</v>
      </c>
      <c r="P2861" t="s">
        <v>93</v>
      </c>
      <c r="Q2861" t="s">
        <v>120</v>
      </c>
      <c r="R2861">
        <v>15</v>
      </c>
    </row>
    <row r="2862" spans="1:18" x14ac:dyDescent="0.3">
      <c r="A2862">
        <v>63104</v>
      </c>
      <c r="B2862" t="s">
        <v>34</v>
      </c>
      <c r="C2862" t="s">
        <v>14</v>
      </c>
      <c r="D2862">
        <v>551</v>
      </c>
      <c r="E2862">
        <v>345</v>
      </c>
      <c r="F2862">
        <v>414</v>
      </c>
      <c r="G2862">
        <v>1</v>
      </c>
      <c r="H2862">
        <v>13717</v>
      </c>
      <c r="I2862">
        <v>0</v>
      </c>
      <c r="J2862">
        <v>86</v>
      </c>
      <c r="K2862">
        <v>376</v>
      </c>
      <c r="L2862">
        <v>391</v>
      </c>
      <c r="M2862">
        <v>12.8</v>
      </c>
      <c r="N2862">
        <v>1</v>
      </c>
      <c r="O2862">
        <v>51</v>
      </c>
      <c r="P2862" t="s">
        <v>92</v>
      </c>
      <c r="Q2862" t="s">
        <v>125</v>
      </c>
      <c r="R2862">
        <v>40</v>
      </c>
    </row>
    <row r="2863" spans="1:18" x14ac:dyDescent="0.3">
      <c r="A2863">
        <v>181770</v>
      </c>
      <c r="B2863" t="s">
        <v>41</v>
      </c>
      <c r="C2863" t="s">
        <v>14</v>
      </c>
      <c r="D2863">
        <v>1461</v>
      </c>
      <c r="E2863">
        <v>313</v>
      </c>
      <c r="F2863">
        <v>464</v>
      </c>
      <c r="G2863">
        <v>20</v>
      </c>
      <c r="H2863">
        <v>20659</v>
      </c>
      <c r="I2863">
        <v>7</v>
      </c>
      <c r="J2863">
        <v>31</v>
      </c>
      <c r="K2863">
        <v>342</v>
      </c>
      <c r="L2863">
        <v>411</v>
      </c>
      <c r="M2863">
        <v>6.3684210529999996</v>
      </c>
      <c r="N2863">
        <v>1</v>
      </c>
      <c r="O2863">
        <v>71</v>
      </c>
      <c r="P2863" t="s">
        <v>93</v>
      </c>
      <c r="Q2863" t="s">
        <v>120</v>
      </c>
      <c r="R2863">
        <v>7</v>
      </c>
    </row>
    <row r="2864" spans="1:18" x14ac:dyDescent="0.3">
      <c r="A2864">
        <v>142466</v>
      </c>
      <c r="B2864" t="s">
        <v>22</v>
      </c>
      <c r="C2864" t="s">
        <v>17</v>
      </c>
      <c r="D2864">
        <v>951</v>
      </c>
      <c r="E2864">
        <v>168</v>
      </c>
      <c r="F2864">
        <v>229</v>
      </c>
      <c r="G2864">
        <v>2</v>
      </c>
      <c r="H2864">
        <v>5893</v>
      </c>
      <c r="I2864">
        <v>33</v>
      </c>
      <c r="J2864">
        <v>43</v>
      </c>
      <c r="K2864">
        <v>178</v>
      </c>
      <c r="L2864">
        <v>222</v>
      </c>
      <c r="M2864">
        <v>17.875</v>
      </c>
      <c r="N2864">
        <v>2</v>
      </c>
      <c r="O2864">
        <v>59</v>
      </c>
      <c r="P2864" t="s">
        <v>103</v>
      </c>
      <c r="Q2864" t="s">
        <v>123</v>
      </c>
      <c r="R2864">
        <v>20</v>
      </c>
    </row>
    <row r="2865" spans="1:18" x14ac:dyDescent="0.3">
      <c r="A2865">
        <v>58284</v>
      </c>
      <c r="B2865" t="s">
        <v>58</v>
      </c>
      <c r="C2865" t="s">
        <v>17</v>
      </c>
      <c r="D2865">
        <v>463</v>
      </c>
      <c r="E2865">
        <v>225</v>
      </c>
      <c r="F2865">
        <v>319</v>
      </c>
      <c r="G2865">
        <v>0</v>
      </c>
      <c r="H2865">
        <v>11650</v>
      </c>
      <c r="I2865">
        <v>0</v>
      </c>
      <c r="J2865">
        <v>74</v>
      </c>
      <c r="K2865">
        <v>274</v>
      </c>
      <c r="L2865">
        <v>278</v>
      </c>
      <c r="M2865">
        <v>3.6875</v>
      </c>
      <c r="N2865">
        <v>2</v>
      </c>
      <c r="O2865">
        <v>65</v>
      </c>
      <c r="P2865" t="s">
        <v>92</v>
      </c>
      <c r="Q2865" t="s">
        <v>125</v>
      </c>
      <c r="R2865">
        <v>4</v>
      </c>
    </row>
    <row r="2866" spans="1:18" x14ac:dyDescent="0.3">
      <c r="A2866">
        <v>126483</v>
      </c>
      <c r="B2866" t="s">
        <v>21</v>
      </c>
      <c r="C2866" t="s">
        <v>14</v>
      </c>
      <c r="D2866">
        <v>373</v>
      </c>
      <c r="E2866">
        <v>168</v>
      </c>
      <c r="F2866">
        <v>239</v>
      </c>
      <c r="G2866">
        <v>1</v>
      </c>
      <c r="H2866">
        <v>7538</v>
      </c>
      <c r="I2866">
        <v>15</v>
      </c>
      <c r="J2866">
        <v>66</v>
      </c>
      <c r="K2866">
        <v>190</v>
      </c>
      <c r="L2866">
        <v>221</v>
      </c>
      <c r="M2866">
        <v>15</v>
      </c>
      <c r="N2866">
        <v>1</v>
      </c>
      <c r="O2866">
        <v>77</v>
      </c>
      <c r="P2866" t="s">
        <v>89</v>
      </c>
      <c r="Q2866" t="s">
        <v>120</v>
      </c>
      <c r="R2866">
        <v>15</v>
      </c>
    </row>
    <row r="2867" spans="1:18" x14ac:dyDescent="0.3">
      <c r="A2867">
        <v>56451</v>
      </c>
      <c r="B2867" t="s">
        <v>58</v>
      </c>
      <c r="C2867" t="s">
        <v>14</v>
      </c>
      <c r="D2867">
        <v>781</v>
      </c>
      <c r="E2867">
        <v>403</v>
      </c>
      <c r="F2867">
        <v>473</v>
      </c>
      <c r="G2867">
        <v>0</v>
      </c>
      <c r="H2867">
        <v>15259</v>
      </c>
      <c r="I2867">
        <v>1</v>
      </c>
      <c r="J2867">
        <v>81</v>
      </c>
      <c r="K2867">
        <v>422</v>
      </c>
      <c r="L2867">
        <v>434</v>
      </c>
      <c r="M2867">
        <v>7.8</v>
      </c>
      <c r="N2867">
        <v>2</v>
      </c>
      <c r="O2867">
        <v>59</v>
      </c>
      <c r="P2867" t="s">
        <v>90</v>
      </c>
      <c r="Q2867" t="s">
        <v>121</v>
      </c>
      <c r="R2867">
        <v>8</v>
      </c>
    </row>
    <row r="2868" spans="1:18" x14ac:dyDescent="0.3">
      <c r="A2868">
        <v>103111</v>
      </c>
      <c r="B2868" t="s">
        <v>37</v>
      </c>
      <c r="C2868" t="s">
        <v>17</v>
      </c>
      <c r="D2868">
        <v>509</v>
      </c>
      <c r="E2868">
        <v>373</v>
      </c>
      <c r="F2868">
        <v>430</v>
      </c>
      <c r="G2868">
        <v>0</v>
      </c>
      <c r="H2868">
        <v>12992</v>
      </c>
      <c r="I2868">
        <v>0</v>
      </c>
      <c r="J2868">
        <v>90</v>
      </c>
      <c r="K2868">
        <v>377</v>
      </c>
      <c r="L2868">
        <v>410</v>
      </c>
      <c r="M2868">
        <v>15</v>
      </c>
      <c r="N2868">
        <v>0</v>
      </c>
      <c r="O2868">
        <v>30</v>
      </c>
      <c r="P2868" t="s">
        <v>92</v>
      </c>
      <c r="Q2868" t="s">
        <v>125</v>
      </c>
      <c r="R2868">
        <v>10</v>
      </c>
    </row>
    <row r="2869" spans="1:18" x14ac:dyDescent="0.3">
      <c r="A2869">
        <v>3825</v>
      </c>
      <c r="B2869" t="s">
        <v>24</v>
      </c>
      <c r="C2869" t="s">
        <v>14</v>
      </c>
      <c r="D2869">
        <v>943</v>
      </c>
      <c r="E2869">
        <v>412</v>
      </c>
      <c r="F2869">
        <v>413</v>
      </c>
      <c r="G2869">
        <v>0</v>
      </c>
      <c r="H2869">
        <v>15479</v>
      </c>
      <c r="I2869">
        <v>4</v>
      </c>
      <c r="J2869">
        <v>29</v>
      </c>
      <c r="K2869">
        <v>403</v>
      </c>
      <c r="L2869">
        <v>435</v>
      </c>
      <c r="M2869">
        <v>11.56</v>
      </c>
      <c r="N2869">
        <v>1</v>
      </c>
      <c r="O2869">
        <v>73</v>
      </c>
      <c r="P2869" t="s">
        <v>91</v>
      </c>
      <c r="Q2869" t="s">
        <v>122</v>
      </c>
      <c r="R2869">
        <v>15</v>
      </c>
    </row>
    <row r="2870" spans="1:18" x14ac:dyDescent="0.3">
      <c r="A2870">
        <v>17145</v>
      </c>
      <c r="B2870" t="s">
        <v>18</v>
      </c>
      <c r="C2870" t="s">
        <v>17</v>
      </c>
      <c r="D2870">
        <v>497</v>
      </c>
      <c r="E2870">
        <v>207</v>
      </c>
      <c r="F2870">
        <v>303</v>
      </c>
      <c r="G2870">
        <v>0</v>
      </c>
      <c r="H2870">
        <v>10030</v>
      </c>
      <c r="I2870">
        <v>0</v>
      </c>
      <c r="J2870">
        <v>91</v>
      </c>
      <c r="K2870">
        <v>250</v>
      </c>
      <c r="L2870">
        <v>254</v>
      </c>
      <c r="M2870">
        <v>20</v>
      </c>
      <c r="N2870">
        <v>0</v>
      </c>
      <c r="O2870">
        <v>0</v>
      </c>
      <c r="P2870" t="s">
        <v>100</v>
      </c>
      <c r="Q2870" t="s">
        <v>125</v>
      </c>
      <c r="R2870">
        <v>20</v>
      </c>
    </row>
    <row r="2871" spans="1:18" x14ac:dyDescent="0.3">
      <c r="A2871">
        <v>159868</v>
      </c>
      <c r="B2871" t="s">
        <v>22</v>
      </c>
      <c r="C2871" t="s">
        <v>17</v>
      </c>
      <c r="D2871">
        <v>714</v>
      </c>
      <c r="E2871">
        <v>343</v>
      </c>
      <c r="F2871">
        <v>391</v>
      </c>
      <c r="G2871">
        <v>0</v>
      </c>
      <c r="H2871">
        <v>12568</v>
      </c>
      <c r="I2871">
        <v>3</v>
      </c>
      <c r="J2871">
        <v>69</v>
      </c>
      <c r="K2871">
        <v>363</v>
      </c>
      <c r="L2871">
        <v>372</v>
      </c>
      <c r="M2871">
        <v>9.0555555559999998</v>
      </c>
      <c r="N2871">
        <v>2</v>
      </c>
      <c r="O2871">
        <v>74</v>
      </c>
      <c r="P2871" t="s">
        <v>98</v>
      </c>
      <c r="Q2871" t="s">
        <v>120</v>
      </c>
      <c r="R2871">
        <v>15</v>
      </c>
    </row>
    <row r="2872" spans="1:18" x14ac:dyDescent="0.3">
      <c r="A2872">
        <v>24722</v>
      </c>
      <c r="B2872" t="s">
        <v>47</v>
      </c>
      <c r="C2872" t="s">
        <v>14</v>
      </c>
      <c r="D2872">
        <v>551</v>
      </c>
      <c r="E2872">
        <v>247</v>
      </c>
      <c r="F2872">
        <v>354</v>
      </c>
      <c r="G2872">
        <v>2</v>
      </c>
      <c r="H2872">
        <v>12254</v>
      </c>
      <c r="I2872">
        <v>1</v>
      </c>
      <c r="J2872">
        <v>82</v>
      </c>
      <c r="K2872">
        <v>309</v>
      </c>
      <c r="L2872">
        <v>316</v>
      </c>
      <c r="M2872">
        <v>3.2888888889999999</v>
      </c>
      <c r="N2872">
        <v>1</v>
      </c>
      <c r="O2872">
        <v>53</v>
      </c>
      <c r="P2872" t="s">
        <v>90</v>
      </c>
      <c r="Q2872" t="s">
        <v>121</v>
      </c>
      <c r="R2872">
        <v>3</v>
      </c>
    </row>
    <row r="2873" spans="1:18" x14ac:dyDescent="0.3">
      <c r="A2873">
        <v>101058</v>
      </c>
      <c r="B2873" t="s">
        <v>37</v>
      </c>
      <c r="C2873" t="s">
        <v>17</v>
      </c>
      <c r="D2873">
        <v>1123</v>
      </c>
      <c r="E2873">
        <v>547</v>
      </c>
      <c r="F2873">
        <v>662</v>
      </c>
      <c r="G2873">
        <v>20</v>
      </c>
      <c r="H2873">
        <v>20264</v>
      </c>
      <c r="I2873">
        <v>1</v>
      </c>
      <c r="J2873">
        <v>59</v>
      </c>
      <c r="K2873">
        <v>575</v>
      </c>
      <c r="L2873">
        <v>631</v>
      </c>
      <c r="M2873">
        <v>8.230769231</v>
      </c>
      <c r="N2873">
        <v>28</v>
      </c>
      <c r="O2873">
        <v>57</v>
      </c>
      <c r="P2873" t="s">
        <v>95</v>
      </c>
      <c r="Q2873" t="s">
        <v>121</v>
      </c>
      <c r="R2873">
        <v>10</v>
      </c>
    </row>
    <row r="2874" spans="1:18" x14ac:dyDescent="0.3">
      <c r="A2874">
        <v>12822</v>
      </c>
      <c r="B2874" t="s">
        <v>50</v>
      </c>
      <c r="C2874" t="s">
        <v>17</v>
      </c>
      <c r="D2874">
        <v>544</v>
      </c>
      <c r="E2874">
        <v>255</v>
      </c>
      <c r="F2874">
        <v>313</v>
      </c>
      <c r="G2874">
        <v>5</v>
      </c>
      <c r="H2874">
        <v>10281</v>
      </c>
      <c r="I2874">
        <v>0</v>
      </c>
      <c r="J2874">
        <v>84</v>
      </c>
      <c r="K2874">
        <v>305</v>
      </c>
      <c r="L2874">
        <v>282</v>
      </c>
      <c r="M2874">
        <v>6.6666666670000003</v>
      </c>
      <c r="N2874">
        <v>28</v>
      </c>
      <c r="O2874">
        <v>-17013</v>
      </c>
      <c r="P2874" t="s">
        <v>90</v>
      </c>
      <c r="Q2874" t="s">
        <v>121</v>
      </c>
      <c r="R2874">
        <v>5</v>
      </c>
    </row>
    <row r="2875" spans="1:18" x14ac:dyDescent="0.3">
      <c r="A2875">
        <v>6185</v>
      </c>
      <c r="B2875" t="s">
        <v>22</v>
      </c>
      <c r="C2875" t="s">
        <v>17</v>
      </c>
      <c r="D2875">
        <v>2258</v>
      </c>
      <c r="E2875">
        <v>360</v>
      </c>
      <c r="F2875">
        <v>470</v>
      </c>
      <c r="G2875">
        <v>66</v>
      </c>
      <c r="H2875">
        <v>15758</v>
      </c>
      <c r="I2875">
        <v>23</v>
      </c>
      <c r="J2875">
        <v>44</v>
      </c>
      <c r="K2875">
        <v>428</v>
      </c>
      <c r="L2875">
        <v>398</v>
      </c>
      <c r="M2875">
        <v>13.636363640000001</v>
      </c>
      <c r="N2875">
        <v>0</v>
      </c>
      <c r="O2875">
        <v>72</v>
      </c>
      <c r="P2875" t="s">
        <v>104</v>
      </c>
      <c r="Q2875" t="s">
        <v>123</v>
      </c>
      <c r="R2875">
        <v>30</v>
      </c>
    </row>
    <row r="2876" spans="1:18" x14ac:dyDescent="0.3">
      <c r="A2876">
        <v>172929</v>
      </c>
      <c r="B2876" t="s">
        <v>22</v>
      </c>
      <c r="C2876" t="s">
        <v>17</v>
      </c>
      <c r="D2876">
        <v>1516</v>
      </c>
      <c r="E2876">
        <v>369</v>
      </c>
      <c r="F2876">
        <v>539</v>
      </c>
      <c r="G2876">
        <v>34</v>
      </c>
      <c r="H2876">
        <v>16810</v>
      </c>
      <c r="I2876">
        <v>4</v>
      </c>
      <c r="J2876">
        <v>56</v>
      </c>
      <c r="K2876">
        <v>430</v>
      </c>
      <c r="L2876">
        <v>491</v>
      </c>
      <c r="M2876">
        <v>5.4</v>
      </c>
      <c r="N2876">
        <v>0</v>
      </c>
      <c r="O2876">
        <v>49</v>
      </c>
      <c r="P2876" t="s">
        <v>89</v>
      </c>
      <c r="Q2876" t="s">
        <v>120</v>
      </c>
      <c r="R2876">
        <v>6</v>
      </c>
    </row>
    <row r="2877" spans="1:18" x14ac:dyDescent="0.3">
      <c r="A2877">
        <v>161492</v>
      </c>
      <c r="B2877" t="s">
        <v>22</v>
      </c>
      <c r="C2877" t="s">
        <v>17</v>
      </c>
      <c r="D2877">
        <v>1437</v>
      </c>
      <c r="E2877">
        <v>509</v>
      </c>
      <c r="F2877">
        <v>664</v>
      </c>
      <c r="G2877">
        <v>23</v>
      </c>
      <c r="H2877">
        <v>25226</v>
      </c>
      <c r="I2877">
        <v>11</v>
      </c>
      <c r="J2877">
        <v>58</v>
      </c>
      <c r="K2877">
        <v>575</v>
      </c>
      <c r="L2877">
        <v>611</v>
      </c>
      <c r="M2877">
        <v>25</v>
      </c>
      <c r="N2877">
        <v>0</v>
      </c>
      <c r="O2877">
        <v>73</v>
      </c>
      <c r="P2877" t="s">
        <v>94</v>
      </c>
      <c r="Q2877" t="s">
        <v>122</v>
      </c>
      <c r="R2877">
        <v>16</v>
      </c>
    </row>
    <row r="2878" spans="1:18" x14ac:dyDescent="0.3">
      <c r="A2878">
        <v>2154</v>
      </c>
      <c r="B2878" t="s">
        <v>36</v>
      </c>
      <c r="C2878" t="s">
        <v>14</v>
      </c>
      <c r="D2878">
        <v>655</v>
      </c>
      <c r="E2878">
        <v>258</v>
      </c>
      <c r="F2878">
        <v>344</v>
      </c>
      <c r="G2878">
        <v>3</v>
      </c>
      <c r="H2878">
        <v>13780</v>
      </c>
      <c r="I2878">
        <v>2</v>
      </c>
      <c r="J2878">
        <v>74</v>
      </c>
      <c r="K2878">
        <v>274</v>
      </c>
      <c r="L2878">
        <v>314</v>
      </c>
      <c r="M2878">
        <v>19.399999999999999</v>
      </c>
      <c r="N2878">
        <v>0</v>
      </c>
      <c r="O2878">
        <v>77</v>
      </c>
      <c r="P2878" t="s">
        <v>92</v>
      </c>
      <c r="Q2878" t="s">
        <v>125</v>
      </c>
      <c r="R2878">
        <v>15</v>
      </c>
    </row>
    <row r="2879" spans="1:18" x14ac:dyDescent="0.3">
      <c r="A2879">
        <v>100430</v>
      </c>
      <c r="B2879" t="s">
        <v>37</v>
      </c>
      <c r="C2879" t="s">
        <v>17</v>
      </c>
      <c r="D2879">
        <v>2083</v>
      </c>
      <c r="E2879">
        <v>662</v>
      </c>
      <c r="F2879">
        <v>861</v>
      </c>
      <c r="G2879">
        <v>56</v>
      </c>
      <c r="H2879">
        <v>30627</v>
      </c>
      <c r="I2879">
        <v>7</v>
      </c>
      <c r="J2879">
        <v>48</v>
      </c>
      <c r="K2879">
        <v>833</v>
      </c>
      <c r="L2879">
        <v>726</v>
      </c>
      <c r="M2879">
        <v>40</v>
      </c>
      <c r="N2879">
        <v>0</v>
      </c>
      <c r="O2879">
        <v>57</v>
      </c>
      <c r="P2879" t="s">
        <v>94</v>
      </c>
      <c r="Q2879" t="s">
        <v>122</v>
      </c>
      <c r="R2879">
        <v>25</v>
      </c>
    </row>
    <row r="2880" spans="1:18" x14ac:dyDescent="0.3">
      <c r="A2880">
        <v>153213</v>
      </c>
      <c r="B2880" t="s">
        <v>22</v>
      </c>
      <c r="C2880" t="s">
        <v>17</v>
      </c>
      <c r="D2880">
        <v>2977</v>
      </c>
      <c r="E2880">
        <v>553</v>
      </c>
      <c r="F2880">
        <v>721</v>
      </c>
      <c r="G2880">
        <v>85</v>
      </c>
      <c r="H2880">
        <v>33460</v>
      </c>
      <c r="I2880">
        <v>7</v>
      </c>
      <c r="J2880">
        <v>48</v>
      </c>
      <c r="K2880">
        <v>659</v>
      </c>
      <c r="L2880">
        <v>627</v>
      </c>
      <c r="M2880">
        <v>13.14285714</v>
      </c>
      <c r="N2880">
        <v>0</v>
      </c>
      <c r="O2880">
        <v>0</v>
      </c>
      <c r="P2880" t="s">
        <v>96</v>
      </c>
      <c r="Q2880" t="s">
        <v>123</v>
      </c>
      <c r="R2880">
        <v>5</v>
      </c>
    </row>
    <row r="2881" spans="1:18" x14ac:dyDescent="0.3">
      <c r="A2881">
        <v>53763</v>
      </c>
      <c r="B2881" t="s">
        <v>124</v>
      </c>
      <c r="C2881" t="s">
        <v>14</v>
      </c>
      <c r="D2881">
        <v>1752</v>
      </c>
      <c r="E2881">
        <v>849</v>
      </c>
      <c r="F2881">
        <v>931</v>
      </c>
      <c r="G2881">
        <v>41</v>
      </c>
      <c r="H2881">
        <v>35260</v>
      </c>
      <c r="I2881">
        <v>1</v>
      </c>
      <c r="J2881">
        <v>28</v>
      </c>
      <c r="K2881">
        <v>869</v>
      </c>
      <c r="L2881">
        <v>914</v>
      </c>
      <c r="M2881">
        <v>14</v>
      </c>
      <c r="N2881">
        <v>1</v>
      </c>
      <c r="O2881">
        <v>55</v>
      </c>
      <c r="P2881" t="s">
        <v>95</v>
      </c>
      <c r="Q2881" t="s">
        <v>121</v>
      </c>
      <c r="R2881">
        <v>15</v>
      </c>
    </row>
    <row r="2882" spans="1:18" x14ac:dyDescent="0.3">
      <c r="A2882">
        <v>74360</v>
      </c>
      <c r="B2882" t="s">
        <v>30</v>
      </c>
      <c r="C2882" t="s">
        <v>17</v>
      </c>
      <c r="D2882">
        <v>704</v>
      </c>
      <c r="E2882">
        <v>327</v>
      </c>
      <c r="F2882">
        <v>417</v>
      </c>
      <c r="G2882">
        <v>2</v>
      </c>
      <c r="H2882">
        <v>15094</v>
      </c>
      <c r="I2882">
        <v>1</v>
      </c>
      <c r="J2882">
        <v>82</v>
      </c>
      <c r="K2882">
        <v>339</v>
      </c>
      <c r="L2882">
        <v>404</v>
      </c>
      <c r="M2882">
        <v>10</v>
      </c>
      <c r="N2882">
        <v>2</v>
      </c>
      <c r="O2882">
        <v>38</v>
      </c>
      <c r="P2882" t="s">
        <v>92</v>
      </c>
      <c r="Q2882" t="s">
        <v>125</v>
      </c>
      <c r="R2882">
        <v>21</v>
      </c>
    </row>
    <row r="2883" spans="1:18" x14ac:dyDescent="0.3">
      <c r="A2883">
        <v>55027</v>
      </c>
      <c r="B2883" t="s">
        <v>63</v>
      </c>
      <c r="C2883" t="s">
        <v>17</v>
      </c>
      <c r="D2883">
        <v>955</v>
      </c>
      <c r="E2883">
        <v>521</v>
      </c>
      <c r="F2883">
        <v>653</v>
      </c>
      <c r="G2883">
        <v>7</v>
      </c>
      <c r="H2883">
        <v>22275</v>
      </c>
      <c r="I2883">
        <v>1</v>
      </c>
      <c r="J2883">
        <v>69</v>
      </c>
      <c r="K2883">
        <v>573</v>
      </c>
      <c r="L2883">
        <v>621</v>
      </c>
      <c r="M2883">
        <v>10.96818182</v>
      </c>
      <c r="N2883">
        <v>0</v>
      </c>
      <c r="O2883">
        <v>71</v>
      </c>
      <c r="P2883" t="s">
        <v>95</v>
      </c>
      <c r="Q2883" t="s">
        <v>121</v>
      </c>
      <c r="R2883">
        <v>5</v>
      </c>
    </row>
    <row r="2884" spans="1:18" x14ac:dyDescent="0.3">
      <c r="A2884">
        <v>115094</v>
      </c>
      <c r="B2884" t="s">
        <v>32</v>
      </c>
      <c r="C2884" t="s">
        <v>97</v>
      </c>
      <c r="D2884">
        <v>521</v>
      </c>
      <c r="E2884">
        <v>249</v>
      </c>
      <c r="F2884">
        <v>369</v>
      </c>
      <c r="G2884">
        <v>1</v>
      </c>
      <c r="H2884">
        <v>15515</v>
      </c>
      <c r="I2884">
        <v>1</v>
      </c>
      <c r="J2884">
        <v>70</v>
      </c>
      <c r="K2884">
        <v>307</v>
      </c>
      <c r="L2884">
        <v>322</v>
      </c>
      <c r="M2884">
        <v>14.88888889</v>
      </c>
      <c r="N2884">
        <v>0</v>
      </c>
      <c r="O2884">
        <v>0</v>
      </c>
      <c r="P2884" t="s">
        <v>90</v>
      </c>
      <c r="Q2884" t="s">
        <v>121</v>
      </c>
      <c r="R2884">
        <v>38</v>
      </c>
    </row>
    <row r="2885" spans="1:18" x14ac:dyDescent="0.3">
      <c r="A2885">
        <v>68589</v>
      </c>
      <c r="B2885" t="s">
        <v>30</v>
      </c>
      <c r="C2885" t="s">
        <v>14</v>
      </c>
      <c r="D2885">
        <v>1662</v>
      </c>
      <c r="E2885">
        <v>777</v>
      </c>
      <c r="F2885">
        <v>871</v>
      </c>
      <c r="G2885">
        <v>25</v>
      </c>
      <c r="H2885">
        <v>37242</v>
      </c>
      <c r="I2885">
        <v>10</v>
      </c>
      <c r="J2885">
        <v>67</v>
      </c>
      <c r="K2885">
        <v>831</v>
      </c>
      <c r="L2885">
        <v>808</v>
      </c>
      <c r="M2885">
        <v>13.57142857</v>
      </c>
      <c r="N2885">
        <v>2</v>
      </c>
      <c r="O2885">
        <v>68</v>
      </c>
      <c r="P2885" t="s">
        <v>94</v>
      </c>
      <c r="Q2885" t="s">
        <v>122</v>
      </c>
      <c r="R2885">
        <v>20</v>
      </c>
    </row>
    <row r="2886" spans="1:18" x14ac:dyDescent="0.3">
      <c r="A2886">
        <v>63135</v>
      </c>
      <c r="B2886" t="s">
        <v>124</v>
      </c>
      <c r="C2886" t="s">
        <v>17</v>
      </c>
      <c r="D2886">
        <v>776</v>
      </c>
      <c r="E2886">
        <v>378</v>
      </c>
      <c r="F2886">
        <v>439</v>
      </c>
      <c r="G2886">
        <v>1</v>
      </c>
      <c r="H2886">
        <v>14465</v>
      </c>
      <c r="I2886">
        <v>1</v>
      </c>
      <c r="J2886">
        <v>59</v>
      </c>
      <c r="K2886">
        <v>422</v>
      </c>
      <c r="L2886">
        <v>406</v>
      </c>
      <c r="M2886">
        <v>4.3499999999999996</v>
      </c>
      <c r="N2886">
        <v>0</v>
      </c>
      <c r="O2886">
        <v>64</v>
      </c>
      <c r="P2886" t="s">
        <v>98</v>
      </c>
      <c r="Q2886" t="s">
        <v>120</v>
      </c>
      <c r="R2886">
        <v>5</v>
      </c>
    </row>
    <row r="2887" spans="1:18" x14ac:dyDescent="0.3">
      <c r="A2887">
        <v>99890</v>
      </c>
      <c r="B2887" t="s">
        <v>37</v>
      </c>
      <c r="C2887" t="s">
        <v>17</v>
      </c>
      <c r="D2887">
        <v>574</v>
      </c>
      <c r="E2887">
        <v>274</v>
      </c>
      <c r="F2887">
        <v>407</v>
      </c>
      <c r="G2887">
        <v>0</v>
      </c>
      <c r="H2887">
        <v>18084</v>
      </c>
      <c r="I2887">
        <v>0</v>
      </c>
      <c r="J2887">
        <v>76</v>
      </c>
      <c r="K2887">
        <v>324</v>
      </c>
      <c r="L2887">
        <v>348</v>
      </c>
      <c r="M2887">
        <v>9.625</v>
      </c>
      <c r="N2887">
        <v>3</v>
      </c>
      <c r="O2887">
        <v>69</v>
      </c>
      <c r="P2887" t="s">
        <v>90</v>
      </c>
      <c r="Q2887" t="s">
        <v>121</v>
      </c>
      <c r="R2887">
        <v>15</v>
      </c>
    </row>
    <row r="2888" spans="1:18" x14ac:dyDescent="0.3">
      <c r="A2888">
        <v>124520</v>
      </c>
      <c r="B2888" t="s">
        <v>21</v>
      </c>
      <c r="C2888" t="s">
        <v>17</v>
      </c>
      <c r="D2888">
        <v>570</v>
      </c>
      <c r="E2888">
        <v>310</v>
      </c>
      <c r="F2888">
        <v>352</v>
      </c>
      <c r="G2888">
        <v>0</v>
      </c>
      <c r="H2888">
        <v>12329</v>
      </c>
      <c r="I2888">
        <v>2</v>
      </c>
      <c r="J2888">
        <v>79</v>
      </c>
      <c r="K2888">
        <v>339</v>
      </c>
      <c r="L2888">
        <v>333</v>
      </c>
      <c r="M2888">
        <v>6.904761905</v>
      </c>
      <c r="N2888">
        <v>28</v>
      </c>
      <c r="O2888">
        <v>54</v>
      </c>
      <c r="P2888" t="s">
        <v>89</v>
      </c>
      <c r="Q2888" t="s">
        <v>120</v>
      </c>
      <c r="R2888">
        <v>8</v>
      </c>
    </row>
    <row r="2889" spans="1:18" x14ac:dyDescent="0.3">
      <c r="A2889">
        <v>166651</v>
      </c>
      <c r="B2889" t="s">
        <v>22</v>
      </c>
      <c r="C2889" t="s">
        <v>17</v>
      </c>
      <c r="D2889">
        <v>1333</v>
      </c>
      <c r="E2889">
        <v>220</v>
      </c>
      <c r="F2889">
        <v>395</v>
      </c>
      <c r="G2889">
        <v>11</v>
      </c>
      <c r="H2889">
        <v>14312</v>
      </c>
      <c r="I2889">
        <v>21</v>
      </c>
      <c r="J2889">
        <v>40</v>
      </c>
      <c r="K2889">
        <v>359</v>
      </c>
      <c r="L2889">
        <v>300</v>
      </c>
      <c r="M2889">
        <v>15</v>
      </c>
      <c r="N2889">
        <v>0</v>
      </c>
      <c r="O2889">
        <v>47</v>
      </c>
      <c r="P2889" t="s">
        <v>89</v>
      </c>
      <c r="Q2889" t="s">
        <v>120</v>
      </c>
      <c r="R2889">
        <v>20</v>
      </c>
    </row>
    <row r="2890" spans="1:18" x14ac:dyDescent="0.3">
      <c r="A2890">
        <v>154224</v>
      </c>
      <c r="B2890" t="s">
        <v>41</v>
      </c>
      <c r="C2890" t="s">
        <v>14</v>
      </c>
      <c r="D2890">
        <v>1364</v>
      </c>
      <c r="E2890">
        <v>321</v>
      </c>
      <c r="F2890">
        <v>471</v>
      </c>
      <c r="G2890">
        <v>6</v>
      </c>
      <c r="H2890">
        <v>18060</v>
      </c>
      <c r="I2890">
        <v>4</v>
      </c>
      <c r="J2890">
        <v>53</v>
      </c>
      <c r="K2890">
        <v>471</v>
      </c>
      <c r="L2890">
        <v>384</v>
      </c>
      <c r="M2890">
        <v>9.2258064520000005</v>
      </c>
      <c r="N2890">
        <v>0</v>
      </c>
      <c r="O2890">
        <v>80</v>
      </c>
      <c r="P2890" t="s">
        <v>91</v>
      </c>
      <c r="Q2890" t="s">
        <v>122</v>
      </c>
      <c r="R2890">
        <v>10</v>
      </c>
    </row>
    <row r="2891" spans="1:18" x14ac:dyDescent="0.3">
      <c r="A2891">
        <v>166937</v>
      </c>
      <c r="B2891" t="s">
        <v>22</v>
      </c>
      <c r="C2891" t="s">
        <v>14</v>
      </c>
      <c r="D2891">
        <v>2098</v>
      </c>
      <c r="E2891">
        <v>417</v>
      </c>
      <c r="F2891">
        <v>489</v>
      </c>
      <c r="G2891">
        <v>57</v>
      </c>
      <c r="H2891">
        <v>20544</v>
      </c>
      <c r="I2891">
        <v>16</v>
      </c>
      <c r="J2891">
        <v>50</v>
      </c>
      <c r="K2891">
        <v>476</v>
      </c>
      <c r="L2891">
        <v>450</v>
      </c>
      <c r="M2891">
        <v>11</v>
      </c>
      <c r="N2891">
        <v>1</v>
      </c>
      <c r="O2891">
        <v>78</v>
      </c>
      <c r="P2891" t="s">
        <v>94</v>
      </c>
      <c r="Q2891" t="s">
        <v>122</v>
      </c>
      <c r="R2891">
        <v>10</v>
      </c>
    </row>
    <row r="2892" spans="1:18" x14ac:dyDescent="0.3">
      <c r="A2892">
        <v>149196</v>
      </c>
      <c r="B2892" t="s">
        <v>22</v>
      </c>
      <c r="C2892" t="s">
        <v>14</v>
      </c>
      <c r="D2892">
        <v>3273</v>
      </c>
      <c r="E2892">
        <v>609</v>
      </c>
      <c r="F2892">
        <v>659</v>
      </c>
      <c r="G2892">
        <v>93</v>
      </c>
      <c r="H2892">
        <v>35239</v>
      </c>
      <c r="I2892">
        <v>14</v>
      </c>
      <c r="J2892">
        <v>37</v>
      </c>
      <c r="K2892">
        <v>608</v>
      </c>
      <c r="L2892">
        <v>694</v>
      </c>
      <c r="M2892">
        <v>16.666666670000001</v>
      </c>
      <c r="N2892">
        <v>1</v>
      </c>
      <c r="O2892">
        <v>76</v>
      </c>
      <c r="P2892" t="s">
        <v>96</v>
      </c>
      <c r="Q2892" t="s">
        <v>123</v>
      </c>
      <c r="R2892">
        <v>20</v>
      </c>
    </row>
    <row r="2893" spans="1:18" x14ac:dyDescent="0.3">
      <c r="A2893">
        <v>155040</v>
      </c>
      <c r="B2893" t="s">
        <v>22</v>
      </c>
      <c r="C2893" t="s">
        <v>97</v>
      </c>
      <c r="D2893">
        <v>1382</v>
      </c>
      <c r="E2893">
        <v>316</v>
      </c>
      <c r="F2893">
        <v>456</v>
      </c>
      <c r="G2893">
        <v>15</v>
      </c>
      <c r="H2893">
        <v>16979</v>
      </c>
      <c r="I2893">
        <v>24</v>
      </c>
      <c r="J2893">
        <v>36</v>
      </c>
      <c r="K2893">
        <v>360</v>
      </c>
      <c r="L2893">
        <v>384</v>
      </c>
      <c r="M2893">
        <v>15.217391299999999</v>
      </c>
      <c r="N2893">
        <v>0</v>
      </c>
      <c r="O2893">
        <v>-17063</v>
      </c>
      <c r="P2893" t="s">
        <v>94</v>
      </c>
      <c r="Q2893" t="s">
        <v>122</v>
      </c>
      <c r="R2893">
        <v>25</v>
      </c>
    </row>
    <row r="2894" spans="1:18" x14ac:dyDescent="0.3">
      <c r="A2894">
        <v>4393</v>
      </c>
      <c r="B2894" t="s">
        <v>57</v>
      </c>
      <c r="C2894" t="s">
        <v>14</v>
      </c>
      <c r="D2894">
        <v>1047</v>
      </c>
      <c r="E2894">
        <v>213</v>
      </c>
      <c r="F2894">
        <v>388</v>
      </c>
      <c r="G2894">
        <v>5</v>
      </c>
      <c r="H2894">
        <v>15868</v>
      </c>
      <c r="I2894">
        <v>6</v>
      </c>
      <c r="J2894">
        <v>62</v>
      </c>
      <c r="K2894">
        <v>305</v>
      </c>
      <c r="L2894">
        <v>294</v>
      </c>
      <c r="M2894">
        <v>9.5161290320000003</v>
      </c>
      <c r="N2894">
        <v>1</v>
      </c>
      <c r="O2894">
        <v>87</v>
      </c>
      <c r="P2894" t="s">
        <v>89</v>
      </c>
      <c r="Q2894" t="s">
        <v>120</v>
      </c>
      <c r="R2894">
        <v>10</v>
      </c>
    </row>
    <row r="2895" spans="1:18" x14ac:dyDescent="0.3">
      <c r="A2895">
        <v>85390</v>
      </c>
      <c r="B2895" t="s">
        <v>57</v>
      </c>
      <c r="C2895" t="s">
        <v>14</v>
      </c>
      <c r="D2895">
        <v>698</v>
      </c>
      <c r="E2895">
        <v>388</v>
      </c>
      <c r="F2895">
        <v>448</v>
      </c>
      <c r="G2895">
        <v>0</v>
      </c>
      <c r="H2895">
        <v>12449</v>
      </c>
      <c r="I2895">
        <v>0</v>
      </c>
      <c r="J2895">
        <v>85</v>
      </c>
      <c r="K2895">
        <v>412</v>
      </c>
      <c r="L2895">
        <v>418</v>
      </c>
      <c r="M2895">
        <v>9.5</v>
      </c>
      <c r="N2895">
        <v>1</v>
      </c>
      <c r="O2895">
        <v>50</v>
      </c>
      <c r="P2895" t="s">
        <v>101</v>
      </c>
      <c r="Q2895" t="s">
        <v>125</v>
      </c>
      <c r="R2895">
        <v>12</v>
      </c>
    </row>
    <row r="2896" spans="1:18" x14ac:dyDescent="0.3">
      <c r="A2896">
        <v>11064</v>
      </c>
      <c r="B2896" t="s">
        <v>16</v>
      </c>
      <c r="C2896" t="s">
        <v>17</v>
      </c>
      <c r="D2896">
        <v>1075</v>
      </c>
      <c r="E2896">
        <v>366</v>
      </c>
      <c r="F2896">
        <v>455</v>
      </c>
      <c r="G2896">
        <v>0</v>
      </c>
      <c r="H2896">
        <v>14394</v>
      </c>
      <c r="I2896">
        <v>1</v>
      </c>
      <c r="J2896">
        <v>90</v>
      </c>
      <c r="K2896">
        <v>449</v>
      </c>
      <c r="L2896">
        <v>373</v>
      </c>
      <c r="M2896">
        <v>10.31578947</v>
      </c>
      <c r="N2896">
        <v>0</v>
      </c>
      <c r="O2896">
        <v>81</v>
      </c>
      <c r="P2896" t="s">
        <v>91</v>
      </c>
      <c r="Q2896" t="s">
        <v>122</v>
      </c>
      <c r="R2896">
        <v>10</v>
      </c>
    </row>
    <row r="2897" spans="1:18" x14ac:dyDescent="0.3">
      <c r="A2897">
        <v>148523</v>
      </c>
      <c r="B2897" t="s">
        <v>22</v>
      </c>
      <c r="C2897" t="s">
        <v>14</v>
      </c>
      <c r="D2897">
        <v>4286</v>
      </c>
      <c r="E2897">
        <v>811</v>
      </c>
      <c r="F2897">
        <v>947</v>
      </c>
      <c r="G2897">
        <v>95</v>
      </c>
      <c r="H2897">
        <v>33614</v>
      </c>
      <c r="I2897">
        <v>24</v>
      </c>
      <c r="J2897">
        <v>41</v>
      </c>
      <c r="K2897">
        <v>910</v>
      </c>
      <c r="L2897">
        <v>883</v>
      </c>
      <c r="M2897">
        <v>15</v>
      </c>
      <c r="N2897">
        <v>1</v>
      </c>
      <c r="O2897">
        <v>79</v>
      </c>
      <c r="P2897" t="s">
        <v>94</v>
      </c>
      <c r="Q2897" t="s">
        <v>122</v>
      </c>
      <c r="R2897">
        <v>25</v>
      </c>
    </row>
    <row r="2898" spans="1:18" x14ac:dyDescent="0.3">
      <c r="A2898">
        <v>189027</v>
      </c>
      <c r="B2898" t="s">
        <v>16</v>
      </c>
      <c r="C2898" t="s">
        <v>17</v>
      </c>
      <c r="D2898">
        <v>606</v>
      </c>
      <c r="E2898">
        <v>339</v>
      </c>
      <c r="F2898">
        <v>421</v>
      </c>
      <c r="G2898">
        <v>0</v>
      </c>
      <c r="H2898">
        <v>13281</v>
      </c>
      <c r="I2898">
        <v>1</v>
      </c>
      <c r="J2898">
        <v>78</v>
      </c>
      <c r="K2898">
        <v>402</v>
      </c>
      <c r="L2898">
        <v>370</v>
      </c>
      <c r="M2898">
        <v>8.80952381</v>
      </c>
      <c r="N2898">
        <v>2</v>
      </c>
      <c r="O2898">
        <v>78</v>
      </c>
      <c r="P2898" t="s">
        <v>101</v>
      </c>
      <c r="Q2898" t="s">
        <v>125</v>
      </c>
      <c r="R2898">
        <v>10</v>
      </c>
    </row>
    <row r="2899" spans="1:18" x14ac:dyDescent="0.3">
      <c r="A2899">
        <v>63107</v>
      </c>
      <c r="B2899" t="s">
        <v>34</v>
      </c>
      <c r="C2899" t="s">
        <v>14</v>
      </c>
      <c r="D2899">
        <v>578</v>
      </c>
      <c r="E2899">
        <v>310</v>
      </c>
      <c r="F2899">
        <v>427</v>
      </c>
      <c r="G2899">
        <v>0</v>
      </c>
      <c r="H2899">
        <v>19153</v>
      </c>
      <c r="I2899">
        <v>4</v>
      </c>
      <c r="J2899">
        <v>80</v>
      </c>
      <c r="K2899">
        <v>370</v>
      </c>
      <c r="L2899">
        <v>340</v>
      </c>
      <c r="M2899">
        <v>4.733333333</v>
      </c>
      <c r="N2899">
        <v>1</v>
      </c>
      <c r="O2899">
        <v>70</v>
      </c>
      <c r="P2899" t="s">
        <v>90</v>
      </c>
      <c r="Q2899" t="s">
        <v>121</v>
      </c>
      <c r="R2899">
        <v>10</v>
      </c>
    </row>
    <row r="2900" spans="1:18" x14ac:dyDescent="0.3">
      <c r="A2900">
        <v>120366</v>
      </c>
      <c r="B2900" t="s">
        <v>21</v>
      </c>
      <c r="C2900" t="s">
        <v>14</v>
      </c>
      <c r="D2900">
        <v>914</v>
      </c>
      <c r="E2900">
        <v>445</v>
      </c>
      <c r="F2900">
        <v>541</v>
      </c>
      <c r="G2900">
        <v>0</v>
      </c>
      <c r="H2900">
        <v>22258</v>
      </c>
      <c r="I2900">
        <v>5</v>
      </c>
      <c r="J2900">
        <v>31</v>
      </c>
      <c r="K2900">
        <v>515</v>
      </c>
      <c r="L2900">
        <v>469</v>
      </c>
      <c r="M2900">
        <v>6.6666666670000003</v>
      </c>
      <c r="N2900">
        <v>0</v>
      </c>
      <c r="O2900">
        <v>45</v>
      </c>
      <c r="P2900" t="s">
        <v>90</v>
      </c>
      <c r="Q2900" t="s">
        <v>121</v>
      </c>
      <c r="R2900">
        <v>9</v>
      </c>
    </row>
    <row r="2901" spans="1:18" x14ac:dyDescent="0.3">
      <c r="A2901">
        <v>4588</v>
      </c>
      <c r="B2901" t="s">
        <v>34</v>
      </c>
      <c r="C2901" t="s">
        <v>14</v>
      </c>
      <c r="D2901">
        <v>561</v>
      </c>
      <c r="E2901">
        <v>337</v>
      </c>
      <c r="F2901">
        <v>362</v>
      </c>
      <c r="G2901">
        <v>0</v>
      </c>
      <c r="H2901">
        <v>12185</v>
      </c>
      <c r="I2901">
        <v>0</v>
      </c>
      <c r="J2901">
        <v>78</v>
      </c>
      <c r="K2901">
        <v>357</v>
      </c>
      <c r="L2901">
        <v>334</v>
      </c>
      <c r="M2901">
        <v>12.4375</v>
      </c>
      <c r="N2901">
        <v>0</v>
      </c>
      <c r="O2901">
        <v>81</v>
      </c>
      <c r="P2901" t="s">
        <v>92</v>
      </c>
      <c r="Q2901" t="s">
        <v>125</v>
      </c>
      <c r="R2901">
        <v>15</v>
      </c>
    </row>
    <row r="2902" spans="1:18" x14ac:dyDescent="0.3">
      <c r="A2902">
        <v>164899</v>
      </c>
      <c r="B2902" t="s">
        <v>22</v>
      </c>
      <c r="C2902" t="s">
        <v>17</v>
      </c>
      <c r="D2902">
        <v>2094</v>
      </c>
      <c r="E2902">
        <v>352</v>
      </c>
      <c r="F2902">
        <v>456</v>
      </c>
      <c r="G2902">
        <v>56</v>
      </c>
      <c r="H2902">
        <v>14963</v>
      </c>
      <c r="I2902">
        <v>12</v>
      </c>
      <c r="J2902">
        <v>66</v>
      </c>
      <c r="K2902">
        <v>401</v>
      </c>
      <c r="L2902">
        <v>395</v>
      </c>
      <c r="M2902">
        <v>23</v>
      </c>
      <c r="N2902">
        <v>0</v>
      </c>
      <c r="O2902">
        <v>56</v>
      </c>
      <c r="P2902" t="s">
        <v>91</v>
      </c>
      <c r="Q2902" t="s">
        <v>122</v>
      </c>
      <c r="R2902">
        <v>23</v>
      </c>
    </row>
    <row r="2903" spans="1:18" x14ac:dyDescent="0.3">
      <c r="A2903">
        <v>129766</v>
      </c>
      <c r="B2903" t="s">
        <v>60</v>
      </c>
      <c r="C2903" t="s">
        <v>14</v>
      </c>
      <c r="D2903">
        <v>960</v>
      </c>
      <c r="E2903">
        <v>566</v>
      </c>
      <c r="F2903">
        <v>634</v>
      </c>
      <c r="G2903">
        <v>0</v>
      </c>
      <c r="H2903">
        <v>18502</v>
      </c>
      <c r="I2903">
        <v>2</v>
      </c>
      <c r="J2903">
        <v>49</v>
      </c>
      <c r="K2903">
        <v>587</v>
      </c>
      <c r="L2903">
        <v>600</v>
      </c>
      <c r="M2903">
        <v>15.28571429</v>
      </c>
      <c r="N2903">
        <v>0</v>
      </c>
      <c r="O2903">
        <v>45</v>
      </c>
      <c r="P2903" t="s">
        <v>91</v>
      </c>
      <c r="Q2903" t="s">
        <v>122</v>
      </c>
      <c r="R2903">
        <v>20</v>
      </c>
    </row>
    <row r="2904" spans="1:18" x14ac:dyDescent="0.3">
      <c r="A2904">
        <v>1799</v>
      </c>
      <c r="B2904" t="s">
        <v>18</v>
      </c>
      <c r="C2904" t="s">
        <v>14</v>
      </c>
      <c r="D2904">
        <v>860</v>
      </c>
      <c r="E2904">
        <v>358</v>
      </c>
      <c r="F2904">
        <v>435</v>
      </c>
      <c r="G2904">
        <v>2</v>
      </c>
      <c r="H2904">
        <v>14984</v>
      </c>
      <c r="I2904">
        <v>3</v>
      </c>
      <c r="J2904">
        <v>63</v>
      </c>
      <c r="K2904">
        <v>395</v>
      </c>
      <c r="L2904">
        <v>393</v>
      </c>
      <c r="M2904">
        <v>9.2380952379999997</v>
      </c>
      <c r="N2904">
        <v>0</v>
      </c>
      <c r="O2904">
        <v>0</v>
      </c>
      <c r="P2904" t="s">
        <v>89</v>
      </c>
      <c r="Q2904" t="s">
        <v>120</v>
      </c>
      <c r="R2904">
        <v>10</v>
      </c>
    </row>
    <row r="2905" spans="1:18" x14ac:dyDescent="0.3">
      <c r="A2905">
        <v>151547</v>
      </c>
      <c r="B2905" t="s">
        <v>22</v>
      </c>
      <c r="C2905" t="s">
        <v>14</v>
      </c>
      <c r="D2905">
        <v>1463</v>
      </c>
      <c r="E2905">
        <v>228</v>
      </c>
      <c r="F2905">
        <v>351</v>
      </c>
      <c r="G2905">
        <v>7</v>
      </c>
      <c r="H2905">
        <v>11400</v>
      </c>
      <c r="I2905">
        <v>15</v>
      </c>
      <c r="J2905">
        <v>49</v>
      </c>
      <c r="K2905">
        <v>247</v>
      </c>
      <c r="L2905">
        <v>343</v>
      </c>
      <c r="M2905">
        <v>15</v>
      </c>
      <c r="N2905">
        <v>1</v>
      </c>
      <c r="O2905">
        <v>65</v>
      </c>
      <c r="P2905" t="s">
        <v>102</v>
      </c>
      <c r="Q2905" t="s">
        <v>123</v>
      </c>
      <c r="R2905">
        <v>5</v>
      </c>
    </row>
    <row r="2906" spans="1:18" x14ac:dyDescent="0.3">
      <c r="A2906">
        <v>169955</v>
      </c>
      <c r="B2906" t="s">
        <v>22</v>
      </c>
      <c r="C2906" t="s">
        <v>14</v>
      </c>
      <c r="D2906">
        <v>1588</v>
      </c>
      <c r="E2906">
        <v>238</v>
      </c>
      <c r="F2906">
        <v>369</v>
      </c>
      <c r="G2906">
        <v>33</v>
      </c>
      <c r="H2906">
        <v>14499</v>
      </c>
      <c r="I2906">
        <v>7</v>
      </c>
      <c r="J2906">
        <v>48</v>
      </c>
      <c r="K2906">
        <v>328</v>
      </c>
      <c r="L2906">
        <v>295</v>
      </c>
      <c r="M2906">
        <v>28.75</v>
      </c>
      <c r="N2906">
        <v>1</v>
      </c>
      <c r="O2906">
        <v>73</v>
      </c>
      <c r="P2906" t="s">
        <v>101</v>
      </c>
      <c r="Q2906" t="s">
        <v>125</v>
      </c>
      <c r="R2906">
        <v>50</v>
      </c>
    </row>
    <row r="2907" spans="1:18" x14ac:dyDescent="0.3">
      <c r="A2907">
        <v>98275</v>
      </c>
      <c r="B2907" t="s">
        <v>16</v>
      </c>
      <c r="C2907" t="s">
        <v>45</v>
      </c>
      <c r="D2907">
        <v>284</v>
      </c>
      <c r="E2907">
        <v>224</v>
      </c>
      <c r="F2907">
        <v>326</v>
      </c>
      <c r="G2907">
        <v>0</v>
      </c>
      <c r="H2907">
        <v>11129</v>
      </c>
      <c r="I2907">
        <v>0</v>
      </c>
      <c r="J2907">
        <v>88</v>
      </c>
      <c r="K2907">
        <v>252</v>
      </c>
      <c r="L2907">
        <v>284</v>
      </c>
      <c r="M2907">
        <v>9.0714285710000002</v>
      </c>
      <c r="N2907">
        <v>1002</v>
      </c>
      <c r="O2907">
        <v>0</v>
      </c>
      <c r="P2907" t="s">
        <v>92</v>
      </c>
      <c r="Q2907" t="s">
        <v>125</v>
      </c>
      <c r="R2907">
        <v>9</v>
      </c>
    </row>
    <row r="2908" spans="1:18" x14ac:dyDescent="0.3">
      <c r="A2908">
        <v>6298</v>
      </c>
      <c r="B2908" t="s">
        <v>47</v>
      </c>
      <c r="C2908" t="s">
        <v>17</v>
      </c>
      <c r="D2908">
        <v>598</v>
      </c>
      <c r="E2908">
        <v>292</v>
      </c>
      <c r="F2908">
        <v>413</v>
      </c>
      <c r="G2908">
        <v>0</v>
      </c>
      <c r="H2908">
        <v>12864</v>
      </c>
      <c r="I2908">
        <v>0</v>
      </c>
      <c r="J2908">
        <v>82</v>
      </c>
      <c r="K2908">
        <v>426</v>
      </c>
      <c r="L2908">
        <v>352</v>
      </c>
      <c r="M2908">
        <v>6.84375</v>
      </c>
      <c r="N2908">
        <v>2</v>
      </c>
      <c r="O2908">
        <v>72</v>
      </c>
      <c r="P2908" t="s">
        <v>90</v>
      </c>
      <c r="Q2908" t="s">
        <v>121</v>
      </c>
      <c r="R2908">
        <v>7</v>
      </c>
    </row>
    <row r="2909" spans="1:18" x14ac:dyDescent="0.3">
      <c r="A2909">
        <v>32880</v>
      </c>
      <c r="B2909" t="s">
        <v>13</v>
      </c>
      <c r="C2909" t="s">
        <v>17</v>
      </c>
      <c r="D2909">
        <v>695</v>
      </c>
      <c r="E2909">
        <v>304</v>
      </c>
      <c r="F2909">
        <v>346</v>
      </c>
      <c r="G2909">
        <v>7</v>
      </c>
      <c r="H2909">
        <v>15245</v>
      </c>
      <c r="I2909">
        <v>4</v>
      </c>
      <c r="J2909">
        <v>38</v>
      </c>
      <c r="K2909">
        <v>299</v>
      </c>
      <c r="L2909">
        <v>325</v>
      </c>
      <c r="M2909">
        <v>12.2</v>
      </c>
      <c r="N2909">
        <v>28</v>
      </c>
      <c r="O2909">
        <v>57</v>
      </c>
      <c r="P2909" t="s">
        <v>91</v>
      </c>
      <c r="Q2909" t="s">
        <v>122</v>
      </c>
      <c r="R2909">
        <v>10</v>
      </c>
    </row>
    <row r="2910" spans="1:18" x14ac:dyDescent="0.3">
      <c r="A2910">
        <v>26669</v>
      </c>
      <c r="B2910" t="s">
        <v>40</v>
      </c>
      <c r="C2910" t="s">
        <v>17</v>
      </c>
      <c r="D2910">
        <v>477</v>
      </c>
      <c r="E2910">
        <v>301</v>
      </c>
      <c r="F2910">
        <v>389</v>
      </c>
      <c r="G2910">
        <v>1</v>
      </c>
      <c r="H2910">
        <v>13345</v>
      </c>
      <c r="I2910">
        <v>0</v>
      </c>
      <c r="J2910">
        <v>79</v>
      </c>
      <c r="K2910">
        <v>345</v>
      </c>
      <c r="L2910">
        <v>342</v>
      </c>
      <c r="M2910">
        <v>5.8333333329999997</v>
      </c>
      <c r="N2910">
        <v>2</v>
      </c>
      <c r="O2910">
        <v>0</v>
      </c>
      <c r="P2910" t="s">
        <v>92</v>
      </c>
      <c r="Q2910" t="s">
        <v>125</v>
      </c>
      <c r="R2910">
        <v>1</v>
      </c>
    </row>
    <row r="2911" spans="1:18" x14ac:dyDescent="0.3">
      <c r="A2911">
        <v>36081</v>
      </c>
      <c r="B2911" t="s">
        <v>13</v>
      </c>
      <c r="C2911" t="s">
        <v>14</v>
      </c>
      <c r="D2911">
        <v>1201</v>
      </c>
      <c r="E2911">
        <v>419</v>
      </c>
      <c r="F2911">
        <v>474</v>
      </c>
      <c r="G2911">
        <v>8</v>
      </c>
      <c r="H2911">
        <v>17269</v>
      </c>
      <c r="I2911">
        <v>2</v>
      </c>
      <c r="J2911">
        <v>36</v>
      </c>
      <c r="K2911">
        <v>465</v>
      </c>
      <c r="L2911">
        <v>449</v>
      </c>
      <c r="M2911">
        <v>6.3529411769999999</v>
      </c>
      <c r="N2911">
        <v>1</v>
      </c>
      <c r="O2911">
        <v>66</v>
      </c>
      <c r="P2911" t="s">
        <v>93</v>
      </c>
      <c r="Q2911" t="s">
        <v>120</v>
      </c>
      <c r="R2911">
        <v>17</v>
      </c>
    </row>
    <row r="2912" spans="1:18" x14ac:dyDescent="0.3">
      <c r="A2912">
        <v>140928</v>
      </c>
      <c r="B2912" t="s">
        <v>24</v>
      </c>
      <c r="C2912" t="s">
        <v>17</v>
      </c>
      <c r="D2912">
        <v>1117</v>
      </c>
      <c r="E2912">
        <v>461</v>
      </c>
      <c r="F2912">
        <v>450</v>
      </c>
      <c r="G2912">
        <v>3</v>
      </c>
      <c r="H2912">
        <v>16614</v>
      </c>
      <c r="I2912">
        <v>6</v>
      </c>
      <c r="J2912">
        <v>28</v>
      </c>
      <c r="K2912">
        <v>461</v>
      </c>
      <c r="L2912">
        <v>461</v>
      </c>
      <c r="M2912">
        <v>20.944444440000002</v>
      </c>
      <c r="N2912">
        <v>2</v>
      </c>
      <c r="O2912">
        <v>69</v>
      </c>
      <c r="P2912" t="s">
        <v>91</v>
      </c>
      <c r="Q2912" t="s">
        <v>122</v>
      </c>
      <c r="R2912">
        <v>21</v>
      </c>
    </row>
    <row r="2913" spans="1:18" x14ac:dyDescent="0.3">
      <c r="A2913">
        <v>84390</v>
      </c>
      <c r="B2913" t="s">
        <v>57</v>
      </c>
      <c r="C2913" t="s">
        <v>14</v>
      </c>
      <c r="D2913">
        <v>465</v>
      </c>
      <c r="E2913">
        <v>213</v>
      </c>
      <c r="F2913">
        <v>312</v>
      </c>
      <c r="G2913">
        <v>0</v>
      </c>
      <c r="H2913">
        <v>10736</v>
      </c>
      <c r="I2913">
        <v>1</v>
      </c>
      <c r="J2913">
        <v>80</v>
      </c>
      <c r="K2913">
        <v>281</v>
      </c>
      <c r="L2913">
        <v>259</v>
      </c>
      <c r="M2913">
        <v>7.5333333329999999</v>
      </c>
      <c r="N2913">
        <v>1</v>
      </c>
      <c r="O2913">
        <v>79</v>
      </c>
      <c r="P2913" t="s">
        <v>92</v>
      </c>
      <c r="Q2913" t="s">
        <v>125</v>
      </c>
      <c r="R2913">
        <v>5</v>
      </c>
    </row>
    <row r="2914" spans="1:18" x14ac:dyDescent="0.3">
      <c r="A2914">
        <v>83709</v>
      </c>
      <c r="B2914" t="s">
        <v>57</v>
      </c>
      <c r="C2914" t="s">
        <v>14</v>
      </c>
      <c r="D2914">
        <v>680</v>
      </c>
      <c r="E2914">
        <v>335</v>
      </c>
      <c r="F2914">
        <v>357</v>
      </c>
      <c r="G2914">
        <v>0</v>
      </c>
      <c r="H2914">
        <v>13525</v>
      </c>
      <c r="I2914">
        <v>3</v>
      </c>
      <c r="J2914">
        <v>81</v>
      </c>
      <c r="K2914">
        <v>324</v>
      </c>
      <c r="L2914">
        <v>358</v>
      </c>
      <c r="M2914">
        <v>6.3636363640000004</v>
      </c>
      <c r="N2914">
        <v>2</v>
      </c>
      <c r="O2914">
        <v>72</v>
      </c>
      <c r="P2914" t="s">
        <v>91</v>
      </c>
      <c r="Q2914" t="s">
        <v>122</v>
      </c>
      <c r="R2914">
        <v>10</v>
      </c>
    </row>
    <row r="2915" spans="1:18" x14ac:dyDescent="0.3">
      <c r="A2915">
        <v>27854</v>
      </c>
      <c r="B2915" t="s">
        <v>40</v>
      </c>
      <c r="C2915" t="s">
        <v>17</v>
      </c>
      <c r="D2915">
        <v>679</v>
      </c>
      <c r="E2915">
        <v>475</v>
      </c>
      <c r="F2915">
        <v>466</v>
      </c>
      <c r="G2915">
        <v>0</v>
      </c>
      <c r="H2915">
        <v>13724</v>
      </c>
      <c r="I2915">
        <v>2</v>
      </c>
      <c r="J2915">
        <v>50</v>
      </c>
      <c r="K2915">
        <v>468</v>
      </c>
      <c r="L2915">
        <v>477</v>
      </c>
      <c r="M2915">
        <v>5.5625</v>
      </c>
      <c r="N2915">
        <v>2</v>
      </c>
      <c r="O2915">
        <v>66</v>
      </c>
      <c r="P2915" t="s">
        <v>89</v>
      </c>
      <c r="Q2915" t="s">
        <v>120</v>
      </c>
      <c r="R2915">
        <v>5</v>
      </c>
    </row>
    <row r="2916" spans="1:18" x14ac:dyDescent="0.3">
      <c r="A2916">
        <v>139302</v>
      </c>
      <c r="B2916" t="s">
        <v>55</v>
      </c>
      <c r="C2916" t="s">
        <v>14</v>
      </c>
      <c r="D2916">
        <v>592</v>
      </c>
      <c r="E2916">
        <v>273</v>
      </c>
      <c r="F2916">
        <v>315</v>
      </c>
      <c r="G2916">
        <v>0</v>
      </c>
      <c r="H2916">
        <v>7582</v>
      </c>
      <c r="I2916">
        <v>4</v>
      </c>
      <c r="J2916">
        <v>79</v>
      </c>
      <c r="K2916">
        <v>294</v>
      </c>
      <c r="L2916">
        <v>290</v>
      </c>
      <c r="M2916">
        <v>21.666666670000001</v>
      </c>
      <c r="N2916">
        <v>0</v>
      </c>
      <c r="O2916">
        <v>57</v>
      </c>
      <c r="P2916" t="s">
        <v>99</v>
      </c>
      <c r="Q2916" t="s">
        <v>122</v>
      </c>
      <c r="R2916">
        <v>25</v>
      </c>
    </row>
    <row r="2917" spans="1:18" x14ac:dyDescent="0.3">
      <c r="A2917">
        <v>87538</v>
      </c>
      <c r="B2917" t="s">
        <v>35</v>
      </c>
      <c r="C2917" t="s">
        <v>17</v>
      </c>
      <c r="D2917">
        <v>561</v>
      </c>
      <c r="E2917">
        <v>189</v>
      </c>
      <c r="F2917">
        <v>282</v>
      </c>
      <c r="G2917">
        <v>0</v>
      </c>
      <c r="H2917">
        <v>9557</v>
      </c>
      <c r="I2917">
        <v>1</v>
      </c>
      <c r="J2917">
        <v>62</v>
      </c>
      <c r="K2917">
        <v>243</v>
      </c>
      <c r="L2917">
        <v>233</v>
      </c>
      <c r="M2917">
        <v>8.3333333330000006</v>
      </c>
      <c r="N2917">
        <v>0</v>
      </c>
      <c r="O2917">
        <v>0</v>
      </c>
      <c r="P2917" t="s">
        <v>92</v>
      </c>
      <c r="Q2917" t="s">
        <v>125</v>
      </c>
      <c r="R2917">
        <v>10</v>
      </c>
    </row>
    <row r="2918" spans="1:18" x14ac:dyDescent="0.3">
      <c r="A2918">
        <v>173571</v>
      </c>
      <c r="B2918" t="s">
        <v>38</v>
      </c>
      <c r="C2918" t="s">
        <v>14</v>
      </c>
      <c r="D2918">
        <v>2575</v>
      </c>
      <c r="E2918">
        <v>521</v>
      </c>
      <c r="F2918">
        <v>584</v>
      </c>
      <c r="G2918">
        <v>74</v>
      </c>
      <c r="H2918">
        <v>17578</v>
      </c>
      <c r="I2918">
        <v>5</v>
      </c>
      <c r="J2918">
        <v>80</v>
      </c>
      <c r="K2918">
        <v>551</v>
      </c>
      <c r="L2918">
        <v>561</v>
      </c>
      <c r="M2918">
        <v>17.5</v>
      </c>
      <c r="N2918">
        <v>0</v>
      </c>
      <c r="O2918">
        <v>0</v>
      </c>
      <c r="P2918" t="s">
        <v>90</v>
      </c>
      <c r="Q2918" t="s">
        <v>121</v>
      </c>
      <c r="R2918">
        <v>25</v>
      </c>
    </row>
    <row r="2919" spans="1:18" x14ac:dyDescent="0.3">
      <c r="A2919">
        <v>55091</v>
      </c>
      <c r="B2919" t="s">
        <v>63</v>
      </c>
      <c r="C2919" t="s">
        <v>17</v>
      </c>
      <c r="D2919">
        <v>364</v>
      </c>
      <c r="E2919">
        <v>187</v>
      </c>
      <c r="F2919">
        <v>263</v>
      </c>
      <c r="G2919">
        <v>1</v>
      </c>
      <c r="H2919">
        <v>8562</v>
      </c>
      <c r="I2919">
        <v>0</v>
      </c>
      <c r="J2919">
        <v>89</v>
      </c>
      <c r="K2919">
        <v>216</v>
      </c>
      <c r="L2919">
        <v>234</v>
      </c>
      <c r="M2919">
        <v>25</v>
      </c>
      <c r="N2919">
        <v>0</v>
      </c>
      <c r="O2919">
        <v>47</v>
      </c>
      <c r="P2919" t="s">
        <v>100</v>
      </c>
      <c r="Q2919" t="s">
        <v>125</v>
      </c>
      <c r="R2919">
        <v>10</v>
      </c>
    </row>
    <row r="2920" spans="1:18" x14ac:dyDescent="0.3">
      <c r="A2920">
        <v>2861</v>
      </c>
      <c r="B2920" t="s">
        <v>41</v>
      </c>
      <c r="C2920" t="s">
        <v>14</v>
      </c>
      <c r="D2920">
        <v>817</v>
      </c>
      <c r="E2920">
        <v>388</v>
      </c>
      <c r="F2920">
        <v>422</v>
      </c>
      <c r="G2920">
        <v>0</v>
      </c>
      <c r="H2920">
        <v>13502</v>
      </c>
      <c r="I2920">
        <v>3</v>
      </c>
      <c r="J2920">
        <v>60</v>
      </c>
      <c r="K2920">
        <v>404</v>
      </c>
      <c r="L2920">
        <v>390</v>
      </c>
      <c r="M2920">
        <v>7.7857142860000002</v>
      </c>
      <c r="N2920">
        <v>0</v>
      </c>
      <c r="O2920">
        <v>60</v>
      </c>
      <c r="P2920" t="s">
        <v>91</v>
      </c>
      <c r="Q2920" t="s">
        <v>122</v>
      </c>
      <c r="R2920">
        <v>7</v>
      </c>
    </row>
    <row r="2921" spans="1:18" x14ac:dyDescent="0.3">
      <c r="A2921">
        <v>141666</v>
      </c>
      <c r="B2921" t="s">
        <v>24</v>
      </c>
      <c r="C2921" t="s">
        <v>14</v>
      </c>
      <c r="D2921">
        <v>1105</v>
      </c>
      <c r="E2921">
        <v>229</v>
      </c>
      <c r="F2921">
        <v>374</v>
      </c>
      <c r="G2921">
        <v>7</v>
      </c>
      <c r="H2921">
        <v>15856</v>
      </c>
      <c r="I2921">
        <v>12</v>
      </c>
      <c r="J2921">
        <v>14</v>
      </c>
      <c r="K2921">
        <v>285</v>
      </c>
      <c r="L2921">
        <v>303</v>
      </c>
      <c r="M2921">
        <v>10.5</v>
      </c>
      <c r="N2921">
        <v>1</v>
      </c>
      <c r="O2921">
        <v>0</v>
      </c>
      <c r="P2921" t="s">
        <v>93</v>
      </c>
      <c r="Q2921" t="s">
        <v>120</v>
      </c>
      <c r="R2921">
        <v>16</v>
      </c>
    </row>
    <row r="2922" spans="1:18" x14ac:dyDescent="0.3">
      <c r="A2922">
        <v>165857</v>
      </c>
      <c r="B2922" t="s">
        <v>22</v>
      </c>
      <c r="C2922" t="s">
        <v>17</v>
      </c>
      <c r="D2922">
        <v>1269</v>
      </c>
      <c r="E2922">
        <v>409</v>
      </c>
      <c r="F2922">
        <v>490</v>
      </c>
      <c r="G2922">
        <v>3</v>
      </c>
      <c r="H2922">
        <v>17132</v>
      </c>
      <c r="I2922">
        <v>5</v>
      </c>
      <c r="J2922">
        <v>55</v>
      </c>
      <c r="K2922">
        <v>457</v>
      </c>
      <c r="L2922">
        <v>443</v>
      </c>
      <c r="M2922">
        <v>3.4</v>
      </c>
      <c r="N2922">
        <v>28</v>
      </c>
      <c r="O2922">
        <v>75</v>
      </c>
      <c r="P2922" t="s">
        <v>89</v>
      </c>
      <c r="Q2922" t="s">
        <v>120</v>
      </c>
      <c r="R2922">
        <v>4</v>
      </c>
    </row>
    <row r="2923" spans="1:18" x14ac:dyDescent="0.3">
      <c r="A2923">
        <v>172464</v>
      </c>
      <c r="B2923" t="s">
        <v>22</v>
      </c>
      <c r="C2923" t="s">
        <v>14</v>
      </c>
      <c r="D2923">
        <v>1257</v>
      </c>
      <c r="E2923">
        <v>231</v>
      </c>
      <c r="F2923">
        <v>535</v>
      </c>
      <c r="G2923">
        <v>20</v>
      </c>
      <c r="H2923">
        <v>19180</v>
      </c>
      <c r="I2923">
        <v>10</v>
      </c>
      <c r="J2923">
        <v>54</v>
      </c>
      <c r="K2923">
        <v>509</v>
      </c>
      <c r="L2923">
        <v>350</v>
      </c>
      <c r="M2923">
        <v>5.625</v>
      </c>
      <c r="N2923">
        <v>0</v>
      </c>
      <c r="O2923">
        <v>0</v>
      </c>
      <c r="P2923" t="s">
        <v>90</v>
      </c>
      <c r="Q2923" t="s">
        <v>121</v>
      </c>
      <c r="R2923">
        <v>6</v>
      </c>
    </row>
    <row r="2924" spans="1:18" x14ac:dyDescent="0.3">
      <c r="A2924">
        <v>168171</v>
      </c>
      <c r="B2924" t="s">
        <v>22</v>
      </c>
      <c r="C2924" t="s">
        <v>17</v>
      </c>
      <c r="D2924">
        <v>3938</v>
      </c>
      <c r="E2924">
        <v>203</v>
      </c>
      <c r="F2924">
        <v>344</v>
      </c>
      <c r="G2924">
        <v>50</v>
      </c>
      <c r="H2924">
        <v>15598</v>
      </c>
      <c r="I2924">
        <v>10</v>
      </c>
      <c r="J2924">
        <v>38</v>
      </c>
      <c r="K2924">
        <v>325</v>
      </c>
      <c r="L2924">
        <v>271</v>
      </c>
      <c r="M2924">
        <v>13.57142857</v>
      </c>
      <c r="N2924">
        <v>0</v>
      </c>
      <c r="O2924">
        <v>52</v>
      </c>
      <c r="P2924" t="s">
        <v>89</v>
      </c>
      <c r="Q2924" t="s">
        <v>120</v>
      </c>
      <c r="R2924">
        <v>10</v>
      </c>
    </row>
    <row r="2925" spans="1:18" x14ac:dyDescent="0.3">
      <c r="A2925">
        <v>68563</v>
      </c>
      <c r="B2925" t="s">
        <v>30</v>
      </c>
      <c r="C2925" t="s">
        <v>17</v>
      </c>
      <c r="D2925">
        <v>2119</v>
      </c>
      <c r="E2925">
        <v>956</v>
      </c>
      <c r="F2925">
        <v>987</v>
      </c>
      <c r="G2925">
        <v>58</v>
      </c>
      <c r="H2925">
        <v>50910</v>
      </c>
      <c r="I2925">
        <v>11</v>
      </c>
      <c r="J2925">
        <v>72</v>
      </c>
      <c r="K2925">
        <v>1010</v>
      </c>
      <c r="L2925">
        <v>964</v>
      </c>
      <c r="M2925">
        <v>22.5</v>
      </c>
      <c r="N2925">
        <v>0</v>
      </c>
      <c r="O2925">
        <v>61</v>
      </c>
      <c r="P2925" t="s">
        <v>94</v>
      </c>
      <c r="Q2925" t="s">
        <v>122</v>
      </c>
      <c r="R2925">
        <v>30</v>
      </c>
    </row>
    <row r="2926" spans="1:18" x14ac:dyDescent="0.3">
      <c r="A2926">
        <v>7160</v>
      </c>
      <c r="B2926" t="s">
        <v>41</v>
      </c>
      <c r="C2926" t="s">
        <v>14</v>
      </c>
      <c r="D2926">
        <v>1117</v>
      </c>
      <c r="E2926">
        <v>376</v>
      </c>
      <c r="F2926">
        <v>439</v>
      </c>
      <c r="G2926">
        <v>9</v>
      </c>
      <c r="H2926">
        <v>14428</v>
      </c>
      <c r="I2926">
        <v>2</v>
      </c>
      <c r="J2926">
        <v>62</v>
      </c>
      <c r="K2926">
        <v>397</v>
      </c>
      <c r="L2926">
        <v>413</v>
      </c>
      <c r="M2926">
        <v>14.44444444</v>
      </c>
      <c r="N2926">
        <v>2</v>
      </c>
      <c r="O2926">
        <v>-17093</v>
      </c>
      <c r="P2926" t="s">
        <v>90</v>
      </c>
      <c r="Q2926" t="s">
        <v>121</v>
      </c>
      <c r="R2926">
        <v>14</v>
      </c>
    </row>
    <row r="2927" spans="1:18" x14ac:dyDescent="0.3">
      <c r="A2927">
        <v>129779</v>
      </c>
      <c r="B2927" t="s">
        <v>49</v>
      </c>
      <c r="C2927" t="s">
        <v>17</v>
      </c>
      <c r="D2927">
        <v>1200</v>
      </c>
      <c r="E2927">
        <v>529</v>
      </c>
      <c r="F2927">
        <v>529</v>
      </c>
      <c r="G2927">
        <v>2</v>
      </c>
      <c r="H2927">
        <v>18107</v>
      </c>
      <c r="I2927">
        <v>1</v>
      </c>
      <c r="J2927">
        <v>39</v>
      </c>
      <c r="K2927">
        <v>552</v>
      </c>
      <c r="L2927">
        <v>516</v>
      </c>
      <c r="M2927">
        <v>14.68421053</v>
      </c>
      <c r="N2927">
        <v>0</v>
      </c>
      <c r="O2927">
        <v>67</v>
      </c>
      <c r="P2927" t="s">
        <v>94</v>
      </c>
      <c r="Q2927" t="s">
        <v>122</v>
      </c>
      <c r="R2927">
        <v>12</v>
      </c>
    </row>
    <row r="2928" spans="1:18" x14ac:dyDescent="0.3">
      <c r="A2928">
        <v>112504</v>
      </c>
      <c r="B2928" t="s">
        <v>33</v>
      </c>
      <c r="C2928" t="s">
        <v>17</v>
      </c>
      <c r="D2928">
        <v>773</v>
      </c>
      <c r="E2928">
        <v>521</v>
      </c>
      <c r="F2928">
        <v>566</v>
      </c>
      <c r="G2928">
        <v>0</v>
      </c>
      <c r="H2928">
        <v>18085</v>
      </c>
      <c r="I2928">
        <v>0</v>
      </c>
      <c r="J2928">
        <v>61</v>
      </c>
      <c r="K2928">
        <v>545</v>
      </c>
      <c r="L2928">
        <v>530</v>
      </c>
      <c r="M2928">
        <v>5.8333333329999997</v>
      </c>
      <c r="N2928">
        <v>0</v>
      </c>
      <c r="O2928">
        <v>73</v>
      </c>
      <c r="P2928" t="s">
        <v>93</v>
      </c>
      <c r="Q2928" t="s">
        <v>120</v>
      </c>
      <c r="R2928">
        <v>10</v>
      </c>
    </row>
    <row r="2929" spans="1:18" x14ac:dyDescent="0.3">
      <c r="A2929">
        <v>69536</v>
      </c>
      <c r="B2929" t="s">
        <v>30</v>
      </c>
      <c r="C2929" t="s">
        <v>97</v>
      </c>
      <c r="D2929">
        <v>394</v>
      </c>
      <c r="E2929">
        <v>228</v>
      </c>
      <c r="F2929">
        <v>276</v>
      </c>
      <c r="G2929">
        <v>0</v>
      </c>
      <c r="H2929">
        <v>9401</v>
      </c>
      <c r="I2929">
        <v>2</v>
      </c>
      <c r="J2929">
        <v>90</v>
      </c>
      <c r="K2929">
        <v>244</v>
      </c>
      <c r="L2929">
        <v>251</v>
      </c>
      <c r="M2929">
        <v>6</v>
      </c>
      <c r="N2929">
        <v>1</v>
      </c>
      <c r="O2929">
        <v>84</v>
      </c>
      <c r="P2929" t="s">
        <v>100</v>
      </c>
      <c r="Q2929" t="s">
        <v>125</v>
      </c>
      <c r="R2929">
        <v>8</v>
      </c>
    </row>
    <row r="2930" spans="1:18" x14ac:dyDescent="0.3">
      <c r="A2930">
        <v>5321</v>
      </c>
      <c r="B2930" t="s">
        <v>22</v>
      </c>
      <c r="C2930" t="s">
        <v>31</v>
      </c>
      <c r="D2930">
        <v>2220</v>
      </c>
      <c r="E2930">
        <v>550</v>
      </c>
      <c r="F2930">
        <v>636</v>
      </c>
      <c r="G2930">
        <v>67</v>
      </c>
      <c r="H2930">
        <v>19233</v>
      </c>
      <c r="I2930">
        <v>11</v>
      </c>
      <c r="J2930">
        <v>43</v>
      </c>
      <c r="K2930">
        <v>617</v>
      </c>
      <c r="L2930">
        <v>576</v>
      </c>
      <c r="M2930">
        <v>25</v>
      </c>
      <c r="N2930">
        <v>0</v>
      </c>
      <c r="O2930">
        <v>43</v>
      </c>
      <c r="P2930" t="s">
        <v>94</v>
      </c>
      <c r="Q2930" t="s">
        <v>122</v>
      </c>
      <c r="R2930">
        <v>25</v>
      </c>
    </row>
    <row r="2931" spans="1:18" x14ac:dyDescent="0.3">
      <c r="A2931">
        <v>162849</v>
      </c>
      <c r="B2931" t="s">
        <v>22</v>
      </c>
      <c r="C2931" t="s">
        <v>17</v>
      </c>
      <c r="D2931">
        <v>3242</v>
      </c>
      <c r="E2931">
        <v>340</v>
      </c>
      <c r="F2931">
        <v>457</v>
      </c>
      <c r="G2931">
        <v>93</v>
      </c>
      <c r="H2931">
        <v>21061</v>
      </c>
      <c r="I2931">
        <v>14</v>
      </c>
      <c r="J2931">
        <v>40</v>
      </c>
      <c r="K2931">
        <v>408</v>
      </c>
      <c r="L2931">
        <v>398</v>
      </c>
      <c r="M2931">
        <v>3.25</v>
      </c>
      <c r="N2931">
        <v>0</v>
      </c>
      <c r="O2931">
        <v>68</v>
      </c>
      <c r="P2931" t="s">
        <v>96</v>
      </c>
      <c r="Q2931" t="s">
        <v>123</v>
      </c>
      <c r="R2931">
        <v>9</v>
      </c>
    </row>
    <row r="2932" spans="1:18" x14ac:dyDescent="0.3">
      <c r="A2932">
        <v>58079</v>
      </c>
      <c r="B2932" t="s">
        <v>58</v>
      </c>
      <c r="C2932" t="s">
        <v>17</v>
      </c>
      <c r="D2932">
        <v>253</v>
      </c>
      <c r="E2932">
        <v>89</v>
      </c>
      <c r="F2932">
        <v>167</v>
      </c>
      <c r="G2932">
        <v>0</v>
      </c>
      <c r="H2932">
        <v>5372</v>
      </c>
      <c r="I2932">
        <v>0</v>
      </c>
      <c r="J2932">
        <v>83</v>
      </c>
      <c r="K2932">
        <v>125</v>
      </c>
      <c r="L2932">
        <v>139</v>
      </c>
      <c r="M2932">
        <v>13.55555556</v>
      </c>
      <c r="N2932">
        <v>0</v>
      </c>
      <c r="O2932">
        <v>0</v>
      </c>
      <c r="P2932" t="s">
        <v>100</v>
      </c>
      <c r="Q2932" t="s">
        <v>125</v>
      </c>
      <c r="R2932">
        <v>10</v>
      </c>
    </row>
    <row r="2933" spans="1:18" x14ac:dyDescent="0.3">
      <c r="A2933">
        <v>54393</v>
      </c>
      <c r="B2933" t="s">
        <v>63</v>
      </c>
      <c r="C2933" t="s">
        <v>17</v>
      </c>
      <c r="D2933">
        <v>918</v>
      </c>
      <c r="E2933">
        <v>364</v>
      </c>
      <c r="F2933">
        <v>484</v>
      </c>
      <c r="G2933">
        <v>7</v>
      </c>
      <c r="H2933">
        <v>18685</v>
      </c>
      <c r="I2933">
        <v>0</v>
      </c>
      <c r="J2933">
        <v>68</v>
      </c>
      <c r="K2933">
        <v>390</v>
      </c>
      <c r="L2933">
        <v>464</v>
      </c>
      <c r="M2933">
        <v>13</v>
      </c>
      <c r="N2933">
        <v>2</v>
      </c>
      <c r="O2933">
        <v>67</v>
      </c>
      <c r="P2933" t="s">
        <v>101</v>
      </c>
      <c r="Q2933" t="s">
        <v>125</v>
      </c>
      <c r="R2933">
        <v>23</v>
      </c>
    </row>
    <row r="2934" spans="1:18" x14ac:dyDescent="0.3">
      <c r="A2934">
        <v>162618</v>
      </c>
      <c r="B2934" t="s">
        <v>22</v>
      </c>
      <c r="C2934" t="s">
        <v>17</v>
      </c>
      <c r="D2934">
        <v>2670</v>
      </c>
      <c r="E2934">
        <v>427</v>
      </c>
      <c r="F2934">
        <v>551</v>
      </c>
      <c r="G2934">
        <v>88</v>
      </c>
      <c r="H2934">
        <v>15703</v>
      </c>
      <c r="I2934">
        <v>18</v>
      </c>
      <c r="J2934">
        <v>58</v>
      </c>
      <c r="K2934">
        <v>502</v>
      </c>
      <c r="L2934">
        <v>496</v>
      </c>
      <c r="M2934">
        <v>4.7142857139999998</v>
      </c>
      <c r="N2934">
        <v>2</v>
      </c>
      <c r="O2934">
        <v>75</v>
      </c>
      <c r="P2934" t="s">
        <v>91</v>
      </c>
      <c r="Q2934" t="s">
        <v>122</v>
      </c>
      <c r="R2934">
        <v>4</v>
      </c>
    </row>
    <row r="2935" spans="1:18" x14ac:dyDescent="0.3">
      <c r="A2935">
        <v>80449</v>
      </c>
      <c r="B2935" t="s">
        <v>36</v>
      </c>
      <c r="C2935" t="s">
        <v>17</v>
      </c>
      <c r="D2935">
        <v>550</v>
      </c>
      <c r="E2935">
        <v>306</v>
      </c>
      <c r="F2935">
        <v>390</v>
      </c>
      <c r="G2935">
        <v>0</v>
      </c>
      <c r="H2935">
        <v>15148</v>
      </c>
      <c r="I2935">
        <v>2</v>
      </c>
      <c r="J2935">
        <v>85</v>
      </c>
      <c r="K2935">
        <v>360</v>
      </c>
      <c r="L2935">
        <v>349</v>
      </c>
      <c r="M2935">
        <v>5.8666666669999996</v>
      </c>
      <c r="N2935">
        <v>0</v>
      </c>
      <c r="O2935">
        <v>45</v>
      </c>
      <c r="P2935" t="s">
        <v>89</v>
      </c>
      <c r="Q2935" t="s">
        <v>120</v>
      </c>
      <c r="R2935">
        <v>10</v>
      </c>
    </row>
    <row r="2936" spans="1:18" x14ac:dyDescent="0.3">
      <c r="A2936">
        <v>111142</v>
      </c>
      <c r="B2936" t="s">
        <v>33</v>
      </c>
      <c r="C2936" t="s">
        <v>17</v>
      </c>
      <c r="D2936">
        <v>505</v>
      </c>
      <c r="E2936">
        <v>222</v>
      </c>
      <c r="F2936">
        <v>374</v>
      </c>
      <c r="G2936">
        <v>0</v>
      </c>
      <c r="H2936">
        <v>14178</v>
      </c>
      <c r="I2936">
        <v>4</v>
      </c>
      <c r="J2936">
        <v>40</v>
      </c>
      <c r="K2936">
        <v>253</v>
      </c>
      <c r="L2936">
        <v>342</v>
      </c>
      <c r="M2936">
        <v>7.35</v>
      </c>
      <c r="N2936">
        <v>2</v>
      </c>
      <c r="O2936">
        <v>72</v>
      </c>
      <c r="P2936" t="s">
        <v>90</v>
      </c>
      <c r="Q2936" t="s">
        <v>121</v>
      </c>
      <c r="R2936">
        <v>10</v>
      </c>
    </row>
    <row r="2937" spans="1:18" x14ac:dyDescent="0.3">
      <c r="A2937">
        <v>109710</v>
      </c>
      <c r="B2937" t="s">
        <v>50</v>
      </c>
      <c r="C2937" t="s">
        <v>14</v>
      </c>
      <c r="D2937">
        <v>825</v>
      </c>
      <c r="E2937">
        <v>488</v>
      </c>
      <c r="F2937">
        <v>561</v>
      </c>
      <c r="G2937">
        <v>1</v>
      </c>
      <c r="H2937">
        <v>16933</v>
      </c>
      <c r="I2937">
        <v>0</v>
      </c>
      <c r="J2937">
        <v>71</v>
      </c>
      <c r="K2937">
        <v>522</v>
      </c>
      <c r="L2937">
        <v>518</v>
      </c>
      <c r="M2937">
        <v>6.1818181819999998</v>
      </c>
      <c r="N2937">
        <v>1</v>
      </c>
      <c r="O2937">
        <v>55</v>
      </c>
      <c r="P2937" t="s">
        <v>95</v>
      </c>
      <c r="Q2937" t="s">
        <v>121</v>
      </c>
      <c r="R2937">
        <v>5</v>
      </c>
    </row>
    <row r="2938" spans="1:18" x14ac:dyDescent="0.3">
      <c r="A2938">
        <v>67000</v>
      </c>
      <c r="B2938" t="s">
        <v>30</v>
      </c>
      <c r="C2938" t="s">
        <v>17</v>
      </c>
      <c r="D2938">
        <v>914</v>
      </c>
      <c r="E2938">
        <v>406</v>
      </c>
      <c r="F2938">
        <v>423</v>
      </c>
      <c r="G2938">
        <v>1</v>
      </c>
      <c r="H2938">
        <v>13658</v>
      </c>
      <c r="I2938">
        <v>0</v>
      </c>
      <c r="J2938">
        <v>81</v>
      </c>
      <c r="K2938">
        <v>419</v>
      </c>
      <c r="L2938">
        <v>425</v>
      </c>
      <c r="M2938">
        <v>7.4545454549999999</v>
      </c>
      <c r="N2938">
        <v>0</v>
      </c>
      <c r="O2938">
        <v>71</v>
      </c>
      <c r="P2938" t="s">
        <v>89</v>
      </c>
      <c r="Q2938" t="s">
        <v>120</v>
      </c>
      <c r="R2938">
        <v>9</v>
      </c>
    </row>
    <row r="2939" spans="1:18" x14ac:dyDescent="0.3">
      <c r="A2939">
        <v>124315</v>
      </c>
      <c r="B2939" t="s">
        <v>21</v>
      </c>
      <c r="C2939" t="s">
        <v>17</v>
      </c>
      <c r="D2939">
        <v>524</v>
      </c>
      <c r="E2939">
        <v>341</v>
      </c>
      <c r="F2939">
        <v>404</v>
      </c>
      <c r="G2939">
        <v>0</v>
      </c>
      <c r="H2939">
        <v>17305</v>
      </c>
      <c r="I2939">
        <v>12</v>
      </c>
      <c r="J2939">
        <v>54</v>
      </c>
      <c r="K2939">
        <v>357</v>
      </c>
      <c r="L2939">
        <v>384</v>
      </c>
      <c r="M2939">
        <v>9.6666666669999994</v>
      </c>
      <c r="N2939">
        <v>0</v>
      </c>
      <c r="O2939">
        <v>29</v>
      </c>
      <c r="P2939" t="s">
        <v>89</v>
      </c>
      <c r="Q2939" t="s">
        <v>120</v>
      </c>
      <c r="R2939">
        <v>5</v>
      </c>
    </row>
    <row r="2940" spans="1:18" x14ac:dyDescent="0.3">
      <c r="A2940">
        <v>138239</v>
      </c>
      <c r="B2940" t="s">
        <v>56</v>
      </c>
      <c r="C2940" t="s">
        <v>17</v>
      </c>
      <c r="D2940">
        <v>2026</v>
      </c>
      <c r="E2940">
        <v>655</v>
      </c>
      <c r="F2940">
        <v>829</v>
      </c>
      <c r="G2940">
        <v>51</v>
      </c>
      <c r="H2940">
        <v>31520</v>
      </c>
      <c r="I2940">
        <v>7</v>
      </c>
      <c r="J2940">
        <v>29</v>
      </c>
      <c r="K2940">
        <v>711</v>
      </c>
      <c r="L2940">
        <v>756</v>
      </c>
      <c r="M2940">
        <v>12.5</v>
      </c>
      <c r="N2940">
        <v>0</v>
      </c>
      <c r="O2940">
        <v>42</v>
      </c>
      <c r="P2940" t="s">
        <v>94</v>
      </c>
      <c r="Q2940" t="s">
        <v>122</v>
      </c>
      <c r="R2940">
        <v>10</v>
      </c>
    </row>
    <row r="2941" spans="1:18" x14ac:dyDescent="0.3">
      <c r="A2941">
        <v>85894</v>
      </c>
      <c r="B2941" t="s">
        <v>53</v>
      </c>
      <c r="C2941" t="s">
        <v>14</v>
      </c>
      <c r="D2941">
        <v>396</v>
      </c>
      <c r="E2941">
        <v>248</v>
      </c>
      <c r="F2941">
        <v>304</v>
      </c>
      <c r="G2941">
        <v>1</v>
      </c>
      <c r="H2941">
        <v>10419</v>
      </c>
      <c r="I2941">
        <v>1</v>
      </c>
      <c r="J2941">
        <v>18</v>
      </c>
      <c r="K2941">
        <v>274</v>
      </c>
      <c r="L2941">
        <v>284</v>
      </c>
      <c r="M2941">
        <v>3.125</v>
      </c>
      <c r="N2941">
        <v>1002</v>
      </c>
      <c r="O2941">
        <v>36</v>
      </c>
      <c r="P2941" t="s">
        <v>92</v>
      </c>
      <c r="Q2941" t="s">
        <v>125</v>
      </c>
      <c r="R2941">
        <v>3</v>
      </c>
    </row>
    <row r="2942" spans="1:18" x14ac:dyDescent="0.3">
      <c r="A2942">
        <v>184106</v>
      </c>
      <c r="B2942" t="s">
        <v>41</v>
      </c>
      <c r="C2942" t="s">
        <v>17</v>
      </c>
      <c r="D2942">
        <v>446</v>
      </c>
      <c r="E2942">
        <v>168</v>
      </c>
      <c r="F2942">
        <v>254</v>
      </c>
      <c r="G2942">
        <v>0</v>
      </c>
      <c r="H2942">
        <v>11971</v>
      </c>
      <c r="I2942">
        <v>8</v>
      </c>
      <c r="J2942">
        <v>51</v>
      </c>
      <c r="K2942">
        <v>201</v>
      </c>
      <c r="L2942">
        <v>218</v>
      </c>
      <c r="M2942">
        <v>5.8</v>
      </c>
      <c r="N2942">
        <v>0</v>
      </c>
      <c r="O2942">
        <v>81</v>
      </c>
      <c r="P2942" t="s">
        <v>98</v>
      </c>
      <c r="Q2942" t="s">
        <v>120</v>
      </c>
      <c r="R2942">
        <v>6</v>
      </c>
    </row>
    <row r="2943" spans="1:18" x14ac:dyDescent="0.3">
      <c r="A2943">
        <v>95563</v>
      </c>
      <c r="B2943" t="s">
        <v>16</v>
      </c>
      <c r="C2943" t="s">
        <v>14</v>
      </c>
      <c r="D2943">
        <v>576</v>
      </c>
      <c r="E2943">
        <v>335</v>
      </c>
      <c r="F2943">
        <v>463</v>
      </c>
      <c r="G2943">
        <v>0</v>
      </c>
      <c r="H2943">
        <v>15332</v>
      </c>
      <c r="I2943">
        <v>2</v>
      </c>
      <c r="J2943">
        <v>66</v>
      </c>
      <c r="K2943">
        <v>386</v>
      </c>
      <c r="L2943">
        <v>407</v>
      </c>
      <c r="M2943">
        <v>3.1176470589999998</v>
      </c>
      <c r="N2943">
        <v>0</v>
      </c>
      <c r="O2943">
        <v>64</v>
      </c>
      <c r="P2943" t="s">
        <v>91</v>
      </c>
      <c r="Q2943" t="s">
        <v>122</v>
      </c>
      <c r="R2943">
        <v>4</v>
      </c>
    </row>
    <row r="2944" spans="1:18" x14ac:dyDescent="0.3">
      <c r="A2944">
        <v>79747</v>
      </c>
      <c r="B2944" t="s">
        <v>36</v>
      </c>
      <c r="C2944" t="s">
        <v>14</v>
      </c>
      <c r="D2944">
        <v>329</v>
      </c>
      <c r="E2944">
        <v>211</v>
      </c>
      <c r="F2944">
        <v>303</v>
      </c>
      <c r="G2944">
        <v>0</v>
      </c>
      <c r="H2944">
        <v>9216</v>
      </c>
      <c r="I2944">
        <v>0</v>
      </c>
      <c r="J2944">
        <v>87</v>
      </c>
      <c r="K2944">
        <v>239</v>
      </c>
      <c r="L2944">
        <v>275</v>
      </c>
      <c r="M2944">
        <v>15</v>
      </c>
      <c r="N2944">
        <v>1</v>
      </c>
      <c r="O2944">
        <v>83</v>
      </c>
      <c r="P2944" t="s">
        <v>100</v>
      </c>
      <c r="Q2944" t="s">
        <v>125</v>
      </c>
      <c r="R2944">
        <v>15</v>
      </c>
    </row>
    <row r="2945" spans="1:18" x14ac:dyDescent="0.3">
      <c r="A2945">
        <v>178275</v>
      </c>
      <c r="B2945" t="s">
        <v>41</v>
      </c>
      <c r="C2945" t="s">
        <v>17</v>
      </c>
      <c r="D2945">
        <v>2019</v>
      </c>
      <c r="E2945">
        <v>506</v>
      </c>
      <c r="F2945">
        <v>608</v>
      </c>
      <c r="G2945">
        <v>51</v>
      </c>
      <c r="H2945">
        <v>23545</v>
      </c>
      <c r="I2945">
        <v>11</v>
      </c>
      <c r="J2945">
        <v>55</v>
      </c>
      <c r="K2945">
        <v>535</v>
      </c>
      <c r="L2945">
        <v>551</v>
      </c>
      <c r="M2945">
        <v>5.3333333329999997</v>
      </c>
      <c r="N2945">
        <v>2</v>
      </c>
      <c r="O2945">
        <v>73</v>
      </c>
      <c r="P2945" t="s">
        <v>94</v>
      </c>
      <c r="Q2945" t="s">
        <v>122</v>
      </c>
      <c r="R2945">
        <v>5</v>
      </c>
    </row>
    <row r="2946" spans="1:18" x14ac:dyDescent="0.3">
      <c r="A2946">
        <v>190754</v>
      </c>
      <c r="B2946" t="s">
        <v>22</v>
      </c>
      <c r="C2946" t="s">
        <v>17</v>
      </c>
      <c r="D2946">
        <v>3213</v>
      </c>
      <c r="E2946">
        <v>697</v>
      </c>
      <c r="F2946">
        <v>745</v>
      </c>
      <c r="G2946">
        <v>96</v>
      </c>
      <c r="H2946">
        <v>21605</v>
      </c>
      <c r="I2946">
        <v>12</v>
      </c>
      <c r="J2946">
        <v>56</v>
      </c>
      <c r="K2946">
        <v>703</v>
      </c>
      <c r="L2946">
        <v>735</v>
      </c>
      <c r="M2946">
        <v>28.041666670000001</v>
      </c>
      <c r="N2946">
        <v>2</v>
      </c>
      <c r="O2946">
        <v>47</v>
      </c>
      <c r="P2946" t="s">
        <v>93</v>
      </c>
      <c r="Q2946" t="s">
        <v>120</v>
      </c>
      <c r="R2946">
        <v>25</v>
      </c>
    </row>
    <row r="2947" spans="1:18" x14ac:dyDescent="0.3">
      <c r="A2947">
        <v>2951</v>
      </c>
      <c r="B2947" t="s">
        <v>24</v>
      </c>
      <c r="C2947" t="s">
        <v>14</v>
      </c>
      <c r="D2947">
        <v>1330</v>
      </c>
      <c r="E2947">
        <v>367</v>
      </c>
      <c r="F2947">
        <v>488</v>
      </c>
      <c r="G2947">
        <v>16</v>
      </c>
      <c r="H2947">
        <v>18153</v>
      </c>
      <c r="I2947">
        <v>4</v>
      </c>
      <c r="J2947">
        <v>12</v>
      </c>
      <c r="K2947">
        <v>419</v>
      </c>
      <c r="L2947">
        <v>437</v>
      </c>
      <c r="M2947">
        <v>5.0833333329999997</v>
      </c>
      <c r="N2947">
        <v>1</v>
      </c>
      <c r="O2947">
        <v>74</v>
      </c>
      <c r="P2947" t="s">
        <v>90</v>
      </c>
      <c r="Q2947" t="s">
        <v>121</v>
      </c>
      <c r="R2947">
        <v>5</v>
      </c>
    </row>
    <row r="2948" spans="1:18" x14ac:dyDescent="0.3">
      <c r="A2948">
        <v>60313</v>
      </c>
      <c r="B2948" t="s">
        <v>34</v>
      </c>
      <c r="C2948" t="s">
        <v>14</v>
      </c>
      <c r="D2948">
        <v>480</v>
      </c>
      <c r="E2948">
        <v>270</v>
      </c>
      <c r="F2948">
        <v>304</v>
      </c>
      <c r="G2948">
        <v>0</v>
      </c>
      <c r="H2948">
        <v>12144</v>
      </c>
      <c r="I2948">
        <v>1</v>
      </c>
      <c r="J2948">
        <v>69</v>
      </c>
      <c r="K2948">
        <v>288</v>
      </c>
      <c r="L2948">
        <v>302</v>
      </c>
      <c r="M2948">
        <v>15.375</v>
      </c>
      <c r="N2948">
        <v>2</v>
      </c>
      <c r="O2948">
        <v>53</v>
      </c>
      <c r="P2948" t="s">
        <v>91</v>
      </c>
      <c r="Q2948" t="s">
        <v>122</v>
      </c>
      <c r="R2948">
        <v>10</v>
      </c>
    </row>
    <row r="2949" spans="1:18" x14ac:dyDescent="0.3">
      <c r="A2949">
        <v>138000</v>
      </c>
      <c r="B2949" t="s">
        <v>56</v>
      </c>
      <c r="C2949" t="s">
        <v>97</v>
      </c>
      <c r="D2949">
        <v>630</v>
      </c>
      <c r="E2949">
        <v>222</v>
      </c>
      <c r="F2949">
        <v>295</v>
      </c>
      <c r="G2949">
        <v>5</v>
      </c>
      <c r="H2949">
        <v>10306</v>
      </c>
      <c r="I2949">
        <v>12</v>
      </c>
      <c r="J2949">
        <v>34</v>
      </c>
      <c r="K2949">
        <v>224</v>
      </c>
      <c r="L2949">
        <v>296</v>
      </c>
      <c r="M2949">
        <v>4.2</v>
      </c>
      <c r="N2949">
        <v>0</v>
      </c>
      <c r="O2949">
        <v>0</v>
      </c>
      <c r="P2949" t="s">
        <v>98</v>
      </c>
      <c r="Q2949" t="s">
        <v>120</v>
      </c>
      <c r="R2949">
        <v>6</v>
      </c>
    </row>
    <row r="2950" spans="1:18" x14ac:dyDescent="0.3">
      <c r="A2950">
        <v>160483</v>
      </c>
      <c r="B2950" t="s">
        <v>22</v>
      </c>
      <c r="C2950" t="s">
        <v>17</v>
      </c>
      <c r="D2950">
        <v>1286</v>
      </c>
      <c r="E2950">
        <v>366</v>
      </c>
      <c r="F2950">
        <v>391</v>
      </c>
      <c r="G2950">
        <v>0</v>
      </c>
      <c r="H2950">
        <v>12914</v>
      </c>
      <c r="I2950">
        <v>13</v>
      </c>
      <c r="J2950">
        <v>52</v>
      </c>
      <c r="K2950">
        <v>373</v>
      </c>
      <c r="L2950">
        <v>389</v>
      </c>
      <c r="M2950">
        <v>8.8000000000000007</v>
      </c>
      <c r="N2950">
        <v>0</v>
      </c>
      <c r="O2950">
        <v>27</v>
      </c>
      <c r="P2950" t="s">
        <v>89</v>
      </c>
      <c r="Q2950" t="s">
        <v>120</v>
      </c>
      <c r="R2950">
        <v>9</v>
      </c>
    </row>
    <row r="2951" spans="1:18" x14ac:dyDescent="0.3">
      <c r="A2951">
        <v>149569</v>
      </c>
      <c r="B2951" t="s">
        <v>22</v>
      </c>
      <c r="C2951" t="s">
        <v>17</v>
      </c>
      <c r="D2951">
        <v>2500</v>
      </c>
      <c r="E2951">
        <v>272</v>
      </c>
      <c r="F2951">
        <v>278</v>
      </c>
      <c r="G2951">
        <v>71</v>
      </c>
      <c r="H2951">
        <v>15913</v>
      </c>
      <c r="I2951">
        <v>26</v>
      </c>
      <c r="J2951">
        <v>27</v>
      </c>
      <c r="K2951">
        <v>236</v>
      </c>
      <c r="L2951">
        <v>298</v>
      </c>
      <c r="M2951">
        <v>25.5</v>
      </c>
      <c r="N2951">
        <v>0</v>
      </c>
      <c r="O2951">
        <v>0</v>
      </c>
      <c r="P2951" t="s">
        <v>104</v>
      </c>
      <c r="Q2951" t="s">
        <v>123</v>
      </c>
      <c r="R2951">
        <v>28</v>
      </c>
    </row>
    <row r="2952" spans="1:18" x14ac:dyDescent="0.3">
      <c r="A2952">
        <v>62349</v>
      </c>
      <c r="B2952" t="s">
        <v>34</v>
      </c>
      <c r="C2952" t="s">
        <v>14</v>
      </c>
      <c r="D2952">
        <v>643</v>
      </c>
      <c r="E2952">
        <v>273</v>
      </c>
      <c r="F2952">
        <v>321</v>
      </c>
      <c r="G2952">
        <v>0</v>
      </c>
      <c r="H2952">
        <v>13088</v>
      </c>
      <c r="I2952">
        <v>2</v>
      </c>
      <c r="J2952">
        <v>73</v>
      </c>
      <c r="K2952">
        <v>297</v>
      </c>
      <c r="L2952">
        <v>298</v>
      </c>
      <c r="M2952">
        <v>30</v>
      </c>
      <c r="N2952">
        <v>28</v>
      </c>
      <c r="O2952">
        <v>66</v>
      </c>
      <c r="P2952" t="s">
        <v>91</v>
      </c>
      <c r="Q2952" t="s">
        <v>122</v>
      </c>
      <c r="R2952">
        <v>50</v>
      </c>
    </row>
    <row r="2953" spans="1:18" x14ac:dyDescent="0.3">
      <c r="A2953">
        <v>25073</v>
      </c>
      <c r="B2953" t="s">
        <v>47</v>
      </c>
      <c r="C2953" t="s">
        <v>14</v>
      </c>
      <c r="D2953">
        <v>524</v>
      </c>
      <c r="E2953">
        <v>217</v>
      </c>
      <c r="F2953">
        <v>343</v>
      </c>
      <c r="G2953">
        <v>1</v>
      </c>
      <c r="H2953">
        <v>11775</v>
      </c>
      <c r="I2953">
        <v>6</v>
      </c>
      <c r="J2953">
        <v>49</v>
      </c>
      <c r="K2953">
        <v>253</v>
      </c>
      <c r="L2953">
        <v>300</v>
      </c>
      <c r="M2953">
        <v>7.6666666670000003</v>
      </c>
      <c r="N2953">
        <v>1</v>
      </c>
      <c r="O2953">
        <v>35</v>
      </c>
      <c r="P2953" t="s">
        <v>90</v>
      </c>
      <c r="Q2953" t="s">
        <v>121</v>
      </c>
      <c r="R2953">
        <v>21</v>
      </c>
    </row>
    <row r="2954" spans="1:18" x14ac:dyDescent="0.3">
      <c r="A2954">
        <v>47245</v>
      </c>
      <c r="B2954" t="s">
        <v>44</v>
      </c>
      <c r="C2954" t="s">
        <v>17</v>
      </c>
      <c r="D2954">
        <v>679</v>
      </c>
      <c r="E2954">
        <v>312</v>
      </c>
      <c r="F2954">
        <v>459</v>
      </c>
      <c r="G2954">
        <v>0</v>
      </c>
      <c r="H2954">
        <v>16088</v>
      </c>
      <c r="I2954">
        <v>1</v>
      </c>
      <c r="J2954">
        <v>88</v>
      </c>
      <c r="K2954">
        <v>393</v>
      </c>
      <c r="L2954">
        <v>408</v>
      </c>
      <c r="M2954">
        <v>5.1428571429999996</v>
      </c>
      <c r="N2954">
        <v>0</v>
      </c>
      <c r="O2954">
        <v>0</v>
      </c>
      <c r="P2954" t="s">
        <v>98</v>
      </c>
      <c r="Q2954" t="s">
        <v>120</v>
      </c>
      <c r="R2954">
        <v>5</v>
      </c>
    </row>
    <row r="2955" spans="1:18" x14ac:dyDescent="0.3">
      <c r="A2955">
        <v>166508</v>
      </c>
      <c r="B2955" t="s">
        <v>22</v>
      </c>
      <c r="C2955" t="s">
        <v>14</v>
      </c>
      <c r="D2955">
        <v>2901</v>
      </c>
      <c r="E2955">
        <v>459</v>
      </c>
      <c r="F2955">
        <v>711</v>
      </c>
      <c r="G2955">
        <v>91</v>
      </c>
      <c r="H2955">
        <v>25733</v>
      </c>
      <c r="I2955">
        <v>16</v>
      </c>
      <c r="J2955">
        <v>45</v>
      </c>
      <c r="K2955">
        <v>585</v>
      </c>
      <c r="L2955">
        <v>556</v>
      </c>
      <c r="M2955">
        <v>13.66666667</v>
      </c>
      <c r="N2955">
        <v>1</v>
      </c>
      <c r="O2955">
        <v>52</v>
      </c>
      <c r="P2955" t="s">
        <v>96</v>
      </c>
      <c r="Q2955" t="s">
        <v>123</v>
      </c>
      <c r="R2955">
        <v>20</v>
      </c>
    </row>
    <row r="2956" spans="1:18" x14ac:dyDescent="0.3">
      <c r="A2956">
        <v>33355</v>
      </c>
      <c r="B2956" t="s">
        <v>13</v>
      </c>
      <c r="C2956" t="s">
        <v>14</v>
      </c>
      <c r="D2956">
        <v>700</v>
      </c>
      <c r="E2956">
        <v>383</v>
      </c>
      <c r="F2956">
        <v>443</v>
      </c>
      <c r="G2956">
        <v>1</v>
      </c>
      <c r="H2956">
        <v>14917</v>
      </c>
      <c r="I2956">
        <v>5</v>
      </c>
      <c r="J2956">
        <v>47</v>
      </c>
      <c r="K2956">
        <v>412</v>
      </c>
      <c r="L2956">
        <v>421</v>
      </c>
      <c r="M2956">
        <v>12.92307692</v>
      </c>
      <c r="N2956">
        <v>1002</v>
      </c>
      <c r="O2956">
        <v>0</v>
      </c>
      <c r="P2956" t="s">
        <v>90</v>
      </c>
      <c r="Q2956" t="s">
        <v>121</v>
      </c>
      <c r="R2956">
        <v>15</v>
      </c>
    </row>
    <row r="2957" spans="1:18" x14ac:dyDescent="0.3">
      <c r="A2957">
        <v>118083</v>
      </c>
      <c r="B2957" t="s">
        <v>21</v>
      </c>
      <c r="C2957" t="s">
        <v>17</v>
      </c>
      <c r="D2957">
        <v>390</v>
      </c>
      <c r="E2957">
        <v>223</v>
      </c>
      <c r="F2957">
        <v>359</v>
      </c>
      <c r="G2957">
        <v>2</v>
      </c>
      <c r="H2957">
        <v>11982</v>
      </c>
      <c r="I2957">
        <v>8</v>
      </c>
      <c r="J2957">
        <v>73</v>
      </c>
      <c r="K2957">
        <v>309</v>
      </c>
      <c r="L2957">
        <v>290</v>
      </c>
      <c r="M2957">
        <v>13.75</v>
      </c>
      <c r="N2957">
        <v>0</v>
      </c>
      <c r="O2957">
        <v>37</v>
      </c>
      <c r="P2957" t="s">
        <v>92</v>
      </c>
      <c r="Q2957" t="s">
        <v>125</v>
      </c>
      <c r="R2957">
        <v>15</v>
      </c>
    </row>
    <row r="2958" spans="1:18" x14ac:dyDescent="0.3">
      <c r="A2958">
        <v>19208</v>
      </c>
      <c r="B2958" t="s">
        <v>18</v>
      </c>
      <c r="C2958" t="s">
        <v>17</v>
      </c>
      <c r="D2958">
        <v>670</v>
      </c>
      <c r="E2958">
        <v>275</v>
      </c>
      <c r="F2958">
        <v>371</v>
      </c>
      <c r="G2958">
        <v>1</v>
      </c>
      <c r="H2958">
        <v>14984</v>
      </c>
      <c r="I2958">
        <v>1</v>
      </c>
      <c r="J2958">
        <v>71</v>
      </c>
      <c r="K2958">
        <v>325</v>
      </c>
      <c r="L2958">
        <v>322</v>
      </c>
      <c r="M2958">
        <v>11.08333333</v>
      </c>
      <c r="N2958">
        <v>0</v>
      </c>
      <c r="O2958">
        <v>0</v>
      </c>
      <c r="P2958" t="s">
        <v>97</v>
      </c>
      <c r="Q2958">
        <v>0</v>
      </c>
      <c r="R2958">
        <v>18</v>
      </c>
    </row>
    <row r="2959" spans="1:18" x14ac:dyDescent="0.3">
      <c r="A2959">
        <v>18664</v>
      </c>
      <c r="B2959" t="s">
        <v>18</v>
      </c>
      <c r="C2959" t="s">
        <v>14</v>
      </c>
      <c r="D2959">
        <v>519</v>
      </c>
      <c r="E2959">
        <v>283</v>
      </c>
      <c r="F2959">
        <v>362</v>
      </c>
      <c r="G2959">
        <v>1</v>
      </c>
      <c r="H2959">
        <v>12386</v>
      </c>
      <c r="I2959">
        <v>0</v>
      </c>
      <c r="J2959">
        <v>80</v>
      </c>
      <c r="K2959">
        <v>310</v>
      </c>
      <c r="L2959">
        <v>337</v>
      </c>
      <c r="M2959">
        <v>20</v>
      </c>
      <c r="N2959">
        <v>1</v>
      </c>
      <c r="O2959">
        <v>59</v>
      </c>
      <c r="P2959" t="s">
        <v>90</v>
      </c>
      <c r="Q2959" t="s">
        <v>121</v>
      </c>
      <c r="R2959">
        <v>15</v>
      </c>
    </row>
    <row r="2960" spans="1:18" x14ac:dyDescent="0.3">
      <c r="A2960">
        <v>137276</v>
      </c>
      <c r="B2960" t="s">
        <v>56</v>
      </c>
      <c r="C2960" t="s">
        <v>17</v>
      </c>
      <c r="D2960">
        <v>723</v>
      </c>
      <c r="E2960">
        <v>270</v>
      </c>
      <c r="F2960">
        <v>386</v>
      </c>
      <c r="G2960">
        <v>0</v>
      </c>
      <c r="H2960">
        <v>20233</v>
      </c>
      <c r="I2960">
        <v>8</v>
      </c>
      <c r="J2960">
        <v>1</v>
      </c>
      <c r="K2960">
        <v>335</v>
      </c>
      <c r="L2960">
        <v>321</v>
      </c>
      <c r="M2960">
        <v>10.10526316</v>
      </c>
      <c r="N2960">
        <v>0</v>
      </c>
      <c r="O2960">
        <v>87</v>
      </c>
      <c r="P2960" t="s">
        <v>93</v>
      </c>
      <c r="Q2960" t="s">
        <v>120</v>
      </c>
      <c r="R2960">
        <v>11</v>
      </c>
    </row>
    <row r="2961" spans="1:18" x14ac:dyDescent="0.3">
      <c r="A2961">
        <v>11254</v>
      </c>
      <c r="B2961" t="s">
        <v>16</v>
      </c>
      <c r="C2961" t="s">
        <v>17</v>
      </c>
      <c r="D2961">
        <v>931</v>
      </c>
      <c r="E2961">
        <v>470</v>
      </c>
      <c r="F2961">
        <v>519</v>
      </c>
      <c r="G2961">
        <v>0</v>
      </c>
      <c r="H2961">
        <v>15138</v>
      </c>
      <c r="I2961">
        <v>5</v>
      </c>
      <c r="J2961">
        <v>77</v>
      </c>
      <c r="K2961">
        <v>492</v>
      </c>
      <c r="L2961">
        <v>472</v>
      </c>
      <c r="M2961">
        <v>22.69230769</v>
      </c>
      <c r="N2961">
        <v>0</v>
      </c>
      <c r="O2961">
        <v>62</v>
      </c>
      <c r="P2961" t="s">
        <v>97</v>
      </c>
      <c r="Q2961">
        <v>0</v>
      </c>
      <c r="R2961">
        <v>25</v>
      </c>
    </row>
    <row r="2962" spans="1:18" x14ac:dyDescent="0.3">
      <c r="A2962">
        <v>47404</v>
      </c>
      <c r="B2962" t="s">
        <v>44</v>
      </c>
      <c r="C2962" t="s">
        <v>17</v>
      </c>
      <c r="D2962">
        <v>475</v>
      </c>
      <c r="E2962">
        <v>308</v>
      </c>
      <c r="F2962">
        <v>364</v>
      </c>
      <c r="G2962">
        <v>0</v>
      </c>
      <c r="H2962">
        <v>9853</v>
      </c>
      <c r="I2962">
        <v>0</v>
      </c>
      <c r="J2962">
        <v>99</v>
      </c>
      <c r="K2962">
        <v>319</v>
      </c>
      <c r="L2962">
        <v>325</v>
      </c>
      <c r="M2962">
        <v>5.2352941179999997</v>
      </c>
      <c r="N2962">
        <v>0</v>
      </c>
      <c r="O2962">
        <v>55</v>
      </c>
      <c r="P2962" t="s">
        <v>90</v>
      </c>
      <c r="Q2962" t="s">
        <v>121</v>
      </c>
      <c r="R2962">
        <v>10</v>
      </c>
    </row>
    <row r="2963" spans="1:18" x14ac:dyDescent="0.3">
      <c r="A2963">
        <v>33615</v>
      </c>
      <c r="B2963" t="s">
        <v>13</v>
      </c>
      <c r="C2963" t="s">
        <v>14</v>
      </c>
      <c r="D2963">
        <v>563</v>
      </c>
      <c r="E2963">
        <v>216</v>
      </c>
      <c r="F2963">
        <v>297</v>
      </c>
      <c r="G2963">
        <v>1</v>
      </c>
      <c r="H2963">
        <v>10832</v>
      </c>
      <c r="I2963">
        <v>5</v>
      </c>
      <c r="J2963">
        <v>36</v>
      </c>
      <c r="K2963">
        <v>250</v>
      </c>
      <c r="L2963">
        <v>252</v>
      </c>
      <c r="M2963">
        <v>14.57142857</v>
      </c>
      <c r="N2963">
        <v>1</v>
      </c>
      <c r="O2963">
        <v>65</v>
      </c>
      <c r="P2963" t="s">
        <v>98</v>
      </c>
      <c r="Q2963" t="s">
        <v>120</v>
      </c>
      <c r="R2963">
        <v>15</v>
      </c>
    </row>
    <row r="2964" spans="1:18" x14ac:dyDescent="0.3">
      <c r="A2964">
        <v>47738</v>
      </c>
      <c r="B2964" t="s">
        <v>44</v>
      </c>
      <c r="C2964" t="s">
        <v>17</v>
      </c>
      <c r="D2964">
        <v>419</v>
      </c>
      <c r="E2964">
        <v>212</v>
      </c>
      <c r="F2964">
        <v>306</v>
      </c>
      <c r="G2964">
        <v>0</v>
      </c>
      <c r="H2964">
        <v>10063</v>
      </c>
      <c r="I2964">
        <v>0</v>
      </c>
      <c r="J2964">
        <v>64</v>
      </c>
      <c r="K2964">
        <v>268</v>
      </c>
      <c r="L2964">
        <v>258</v>
      </c>
      <c r="M2964">
        <v>8.1666666669999994</v>
      </c>
      <c r="N2964">
        <v>2</v>
      </c>
      <c r="O2964">
        <v>73</v>
      </c>
      <c r="P2964" t="s">
        <v>100</v>
      </c>
      <c r="Q2964" t="s">
        <v>125</v>
      </c>
      <c r="R2964">
        <v>12</v>
      </c>
    </row>
    <row r="2965" spans="1:18" x14ac:dyDescent="0.3">
      <c r="A2965">
        <v>144301</v>
      </c>
      <c r="B2965" t="s">
        <v>22</v>
      </c>
      <c r="C2965" t="s">
        <v>17</v>
      </c>
      <c r="D2965">
        <v>2448</v>
      </c>
      <c r="E2965">
        <v>498</v>
      </c>
      <c r="F2965">
        <v>575</v>
      </c>
      <c r="G2965">
        <v>72</v>
      </c>
      <c r="H2965">
        <v>22133</v>
      </c>
      <c r="I2965">
        <v>7</v>
      </c>
      <c r="J2965">
        <v>44</v>
      </c>
      <c r="K2965">
        <v>515</v>
      </c>
      <c r="L2965">
        <v>552</v>
      </c>
      <c r="M2965">
        <v>9.5454545460000002</v>
      </c>
      <c r="N2965">
        <v>0</v>
      </c>
      <c r="O2965">
        <v>46</v>
      </c>
      <c r="P2965" t="s">
        <v>96</v>
      </c>
      <c r="Q2965" t="s">
        <v>123</v>
      </c>
      <c r="R2965">
        <v>11</v>
      </c>
    </row>
    <row r="2966" spans="1:18" x14ac:dyDescent="0.3">
      <c r="A2966">
        <v>10491</v>
      </c>
      <c r="B2966" t="s">
        <v>24</v>
      </c>
      <c r="C2966" t="s">
        <v>17</v>
      </c>
      <c r="D2966">
        <v>1001</v>
      </c>
      <c r="E2966">
        <v>420</v>
      </c>
      <c r="F2966">
        <v>482</v>
      </c>
      <c r="G2966">
        <v>0</v>
      </c>
      <c r="H2966">
        <v>13472</v>
      </c>
      <c r="I2966">
        <v>2</v>
      </c>
      <c r="J2966">
        <v>26</v>
      </c>
      <c r="K2966">
        <v>455</v>
      </c>
      <c r="L2966">
        <v>447</v>
      </c>
      <c r="M2966">
        <v>7.05</v>
      </c>
      <c r="N2966">
        <v>0</v>
      </c>
      <c r="O2966">
        <v>62</v>
      </c>
      <c r="P2966" t="s">
        <v>89</v>
      </c>
      <c r="Q2966" t="s">
        <v>120</v>
      </c>
      <c r="R2966">
        <v>5</v>
      </c>
    </row>
    <row r="2967" spans="1:18" x14ac:dyDescent="0.3">
      <c r="A2967">
        <v>189009</v>
      </c>
      <c r="B2967" t="s">
        <v>41</v>
      </c>
      <c r="C2967" t="s">
        <v>14</v>
      </c>
      <c r="D2967">
        <v>1347</v>
      </c>
      <c r="E2967">
        <v>192</v>
      </c>
      <c r="F2967">
        <v>408</v>
      </c>
      <c r="G2967">
        <v>9</v>
      </c>
      <c r="H2967">
        <v>16895</v>
      </c>
      <c r="I2967">
        <v>11</v>
      </c>
      <c r="J2967">
        <v>42</v>
      </c>
      <c r="K2967">
        <v>361</v>
      </c>
      <c r="L2967">
        <v>260</v>
      </c>
      <c r="M2967">
        <v>5.7777777779999999</v>
      </c>
      <c r="N2967">
        <v>2</v>
      </c>
      <c r="O2967">
        <v>0</v>
      </c>
      <c r="P2967" t="s">
        <v>104</v>
      </c>
      <c r="Q2967" t="s">
        <v>123</v>
      </c>
      <c r="R2967">
        <v>5</v>
      </c>
    </row>
    <row r="2968" spans="1:18" x14ac:dyDescent="0.3">
      <c r="A2968">
        <v>68718</v>
      </c>
      <c r="B2968" t="s">
        <v>30</v>
      </c>
      <c r="C2968" t="s">
        <v>14</v>
      </c>
      <c r="D2968">
        <v>1114</v>
      </c>
      <c r="E2968">
        <v>623</v>
      </c>
      <c r="F2968">
        <v>621</v>
      </c>
      <c r="G2968">
        <v>1</v>
      </c>
      <c r="H2968">
        <v>17694</v>
      </c>
      <c r="I2968">
        <v>12</v>
      </c>
      <c r="J2968">
        <v>76</v>
      </c>
      <c r="K2968">
        <v>631</v>
      </c>
      <c r="L2968">
        <v>607</v>
      </c>
      <c r="M2968">
        <v>10.733333330000001</v>
      </c>
      <c r="N2968">
        <v>1002</v>
      </c>
      <c r="O2968">
        <v>0</v>
      </c>
      <c r="P2968" t="s">
        <v>94</v>
      </c>
      <c r="Q2968" t="s">
        <v>122</v>
      </c>
      <c r="R2968">
        <v>10</v>
      </c>
    </row>
    <row r="2969" spans="1:18" x14ac:dyDescent="0.3">
      <c r="A2969">
        <v>74673</v>
      </c>
      <c r="B2969" t="s">
        <v>30</v>
      </c>
      <c r="C2969" t="s">
        <v>17</v>
      </c>
      <c r="D2969">
        <v>368</v>
      </c>
      <c r="E2969">
        <v>168</v>
      </c>
      <c r="F2969">
        <v>260</v>
      </c>
      <c r="G2969">
        <v>0</v>
      </c>
      <c r="H2969">
        <v>8859</v>
      </c>
      <c r="I2969">
        <v>1</v>
      </c>
      <c r="J2969">
        <v>52</v>
      </c>
      <c r="K2969">
        <v>220</v>
      </c>
      <c r="L2969">
        <v>216</v>
      </c>
      <c r="M2969">
        <v>5.615384615</v>
      </c>
      <c r="N2969">
        <v>0</v>
      </c>
      <c r="O2969">
        <v>59</v>
      </c>
      <c r="P2969" t="s">
        <v>100</v>
      </c>
      <c r="Q2969" t="s">
        <v>125</v>
      </c>
      <c r="R2969">
        <v>7</v>
      </c>
    </row>
    <row r="2970" spans="1:18" x14ac:dyDescent="0.3">
      <c r="A2970">
        <v>35328</v>
      </c>
      <c r="B2970" t="s">
        <v>13</v>
      </c>
      <c r="C2970" t="s">
        <v>14</v>
      </c>
      <c r="D2970">
        <v>1454</v>
      </c>
      <c r="E2970">
        <v>523</v>
      </c>
      <c r="F2970">
        <v>579</v>
      </c>
      <c r="G2970">
        <v>14</v>
      </c>
      <c r="H2970">
        <v>16035</v>
      </c>
      <c r="I2970">
        <v>7</v>
      </c>
      <c r="J2970">
        <v>28</v>
      </c>
      <c r="K2970">
        <v>526</v>
      </c>
      <c r="L2970">
        <v>575</v>
      </c>
      <c r="M2970">
        <v>11.64285714</v>
      </c>
      <c r="N2970">
        <v>1002</v>
      </c>
      <c r="O2970">
        <v>39</v>
      </c>
      <c r="P2970" t="s">
        <v>93</v>
      </c>
      <c r="Q2970" t="s">
        <v>120</v>
      </c>
      <c r="R2970">
        <v>20</v>
      </c>
    </row>
    <row r="2971" spans="1:18" x14ac:dyDescent="0.3">
      <c r="A2971">
        <v>971</v>
      </c>
      <c r="B2971" t="s">
        <v>55</v>
      </c>
      <c r="C2971" t="s">
        <v>17</v>
      </c>
      <c r="D2971">
        <v>695</v>
      </c>
      <c r="E2971">
        <v>222</v>
      </c>
      <c r="F2971">
        <v>291</v>
      </c>
      <c r="G2971">
        <v>0</v>
      </c>
      <c r="H2971">
        <v>9991</v>
      </c>
      <c r="I2971">
        <v>3</v>
      </c>
      <c r="J2971">
        <v>28</v>
      </c>
      <c r="K2971">
        <v>304</v>
      </c>
      <c r="L2971">
        <v>279</v>
      </c>
      <c r="M2971">
        <v>7.5</v>
      </c>
      <c r="N2971">
        <v>3</v>
      </c>
      <c r="O2971">
        <v>57</v>
      </c>
      <c r="P2971" t="s">
        <v>90</v>
      </c>
      <c r="Q2971" t="s">
        <v>121</v>
      </c>
      <c r="R2971">
        <v>8</v>
      </c>
    </row>
    <row r="2972" spans="1:18" x14ac:dyDescent="0.3">
      <c r="A2972">
        <v>18508</v>
      </c>
      <c r="B2972" t="s">
        <v>18</v>
      </c>
      <c r="C2972" t="s">
        <v>17</v>
      </c>
      <c r="D2972">
        <v>635</v>
      </c>
      <c r="E2972">
        <v>301</v>
      </c>
      <c r="F2972">
        <v>388</v>
      </c>
      <c r="G2972">
        <v>3</v>
      </c>
      <c r="H2972">
        <v>12754</v>
      </c>
      <c r="I2972">
        <v>2</v>
      </c>
      <c r="J2972">
        <v>73</v>
      </c>
      <c r="K2972">
        <v>342</v>
      </c>
      <c r="L2972">
        <v>338</v>
      </c>
      <c r="M2972">
        <v>6.6666666670000003</v>
      </c>
      <c r="N2972">
        <v>2</v>
      </c>
      <c r="O2972">
        <v>0</v>
      </c>
      <c r="P2972" t="s">
        <v>90</v>
      </c>
      <c r="Q2972" t="s">
        <v>121</v>
      </c>
      <c r="R2972">
        <v>6</v>
      </c>
    </row>
    <row r="2973" spans="1:18" x14ac:dyDescent="0.3">
      <c r="A2973">
        <v>93496</v>
      </c>
      <c r="B2973" t="s">
        <v>16</v>
      </c>
      <c r="C2973" t="s">
        <v>17</v>
      </c>
      <c r="D2973">
        <v>819</v>
      </c>
      <c r="E2973">
        <v>255</v>
      </c>
      <c r="F2973">
        <v>342</v>
      </c>
      <c r="G2973">
        <v>15</v>
      </c>
      <c r="H2973">
        <v>13588</v>
      </c>
      <c r="I2973">
        <v>16</v>
      </c>
      <c r="J2973">
        <v>62</v>
      </c>
      <c r="K2973">
        <v>263</v>
      </c>
      <c r="L2973">
        <v>323</v>
      </c>
      <c r="M2973">
        <v>4.4545454549999999</v>
      </c>
      <c r="N2973">
        <v>0</v>
      </c>
      <c r="O2973">
        <v>78</v>
      </c>
      <c r="P2973" t="s">
        <v>104</v>
      </c>
      <c r="Q2973" t="s">
        <v>123</v>
      </c>
      <c r="R2973">
        <v>10</v>
      </c>
    </row>
    <row r="2974" spans="1:18" x14ac:dyDescent="0.3">
      <c r="A2974">
        <v>92121</v>
      </c>
      <c r="B2974" t="s">
        <v>16</v>
      </c>
      <c r="C2974" t="s">
        <v>14</v>
      </c>
      <c r="D2974">
        <v>1216</v>
      </c>
      <c r="E2974">
        <v>449</v>
      </c>
      <c r="F2974">
        <v>514</v>
      </c>
      <c r="G2974">
        <v>9</v>
      </c>
      <c r="H2974">
        <v>16243</v>
      </c>
      <c r="I2974">
        <v>1</v>
      </c>
      <c r="J2974">
        <v>83</v>
      </c>
      <c r="K2974">
        <v>470</v>
      </c>
      <c r="L2974">
        <v>492</v>
      </c>
      <c r="M2974">
        <v>15</v>
      </c>
      <c r="N2974">
        <v>0</v>
      </c>
      <c r="O2974">
        <v>33</v>
      </c>
      <c r="P2974" t="s">
        <v>90</v>
      </c>
      <c r="Q2974" t="s">
        <v>121</v>
      </c>
      <c r="R2974">
        <v>15</v>
      </c>
    </row>
    <row r="2975" spans="1:18" x14ac:dyDescent="0.3">
      <c r="A2975">
        <v>6649</v>
      </c>
      <c r="B2975" t="s">
        <v>56</v>
      </c>
      <c r="C2975" t="s">
        <v>17</v>
      </c>
      <c r="D2975">
        <v>2026</v>
      </c>
      <c r="E2975">
        <v>655</v>
      </c>
      <c r="F2975">
        <v>829</v>
      </c>
      <c r="G2975">
        <v>51</v>
      </c>
      <c r="H2975">
        <v>31520</v>
      </c>
      <c r="I2975">
        <v>7</v>
      </c>
      <c r="J2975">
        <v>29</v>
      </c>
      <c r="K2975">
        <v>711</v>
      </c>
      <c r="L2975">
        <v>756</v>
      </c>
      <c r="M2975">
        <v>32.416666669999998</v>
      </c>
      <c r="N2975">
        <v>1</v>
      </c>
      <c r="O2975">
        <v>0</v>
      </c>
      <c r="P2975" t="s">
        <v>97</v>
      </c>
      <c r="Q2975">
        <v>0</v>
      </c>
      <c r="R2975">
        <v>50</v>
      </c>
    </row>
    <row r="2976" spans="1:18" x14ac:dyDescent="0.3">
      <c r="A2976">
        <v>186993</v>
      </c>
      <c r="B2976" t="s">
        <v>21</v>
      </c>
      <c r="C2976" t="s">
        <v>14</v>
      </c>
      <c r="D2976">
        <v>567</v>
      </c>
      <c r="E2976">
        <v>201</v>
      </c>
      <c r="F2976">
        <v>313</v>
      </c>
      <c r="G2976">
        <v>1</v>
      </c>
      <c r="H2976">
        <v>10793</v>
      </c>
      <c r="I2976">
        <v>10</v>
      </c>
      <c r="J2976">
        <v>67</v>
      </c>
      <c r="K2976">
        <v>240</v>
      </c>
      <c r="L2976">
        <v>302</v>
      </c>
      <c r="M2976">
        <v>10.545454550000001</v>
      </c>
      <c r="N2976">
        <v>1</v>
      </c>
      <c r="O2976">
        <v>0</v>
      </c>
      <c r="P2976" t="s">
        <v>97</v>
      </c>
      <c r="Q2976">
        <v>0</v>
      </c>
      <c r="R2976">
        <v>10</v>
      </c>
    </row>
    <row r="2977" spans="1:18" x14ac:dyDescent="0.3">
      <c r="A2977">
        <v>175935</v>
      </c>
      <c r="B2977" t="s">
        <v>51</v>
      </c>
      <c r="C2977" t="s">
        <v>17</v>
      </c>
      <c r="D2977">
        <v>541</v>
      </c>
      <c r="E2977">
        <v>171</v>
      </c>
      <c r="F2977">
        <v>283</v>
      </c>
      <c r="G2977">
        <v>0</v>
      </c>
      <c r="H2977">
        <v>9862</v>
      </c>
      <c r="I2977">
        <v>11</v>
      </c>
      <c r="J2977">
        <v>46</v>
      </c>
      <c r="K2977">
        <v>239</v>
      </c>
      <c r="L2977">
        <v>220</v>
      </c>
      <c r="M2977">
        <v>15</v>
      </c>
      <c r="N2977">
        <v>28</v>
      </c>
      <c r="O2977">
        <v>0</v>
      </c>
      <c r="P2977" t="s">
        <v>91</v>
      </c>
      <c r="Q2977" t="s">
        <v>122</v>
      </c>
      <c r="R2977">
        <v>15</v>
      </c>
    </row>
    <row r="2978" spans="1:18" x14ac:dyDescent="0.3">
      <c r="A2978">
        <v>133163</v>
      </c>
      <c r="B2978" t="s">
        <v>42</v>
      </c>
      <c r="C2978" t="s">
        <v>14</v>
      </c>
      <c r="D2978">
        <v>418</v>
      </c>
      <c r="E2978">
        <v>188</v>
      </c>
      <c r="F2978">
        <v>241</v>
      </c>
      <c r="G2978">
        <v>0</v>
      </c>
      <c r="H2978">
        <v>7470</v>
      </c>
      <c r="I2978">
        <v>2</v>
      </c>
      <c r="J2978">
        <v>58</v>
      </c>
      <c r="K2978">
        <v>227</v>
      </c>
      <c r="L2978">
        <v>220</v>
      </c>
      <c r="M2978">
        <v>15</v>
      </c>
      <c r="N2978">
        <v>1</v>
      </c>
      <c r="O2978">
        <v>52</v>
      </c>
      <c r="P2978" t="s">
        <v>90</v>
      </c>
      <c r="Q2978" t="s">
        <v>121</v>
      </c>
      <c r="R2978">
        <v>15</v>
      </c>
    </row>
    <row r="2979" spans="1:18" x14ac:dyDescent="0.3">
      <c r="A2979">
        <v>12</v>
      </c>
      <c r="B2979" t="s">
        <v>37</v>
      </c>
      <c r="C2979" t="s">
        <v>14</v>
      </c>
      <c r="D2979">
        <v>334</v>
      </c>
      <c r="E2979">
        <v>212</v>
      </c>
      <c r="F2979">
        <v>305</v>
      </c>
      <c r="G2979">
        <v>0</v>
      </c>
      <c r="H2979">
        <v>10385</v>
      </c>
      <c r="I2979">
        <v>1</v>
      </c>
      <c r="J2979">
        <v>77</v>
      </c>
      <c r="K2979">
        <v>259</v>
      </c>
      <c r="L2979">
        <v>259</v>
      </c>
      <c r="M2979">
        <v>14.72</v>
      </c>
      <c r="N2979">
        <v>2</v>
      </c>
      <c r="O2979">
        <v>79</v>
      </c>
      <c r="P2979" t="s">
        <v>92</v>
      </c>
      <c r="Q2979" t="s">
        <v>125</v>
      </c>
      <c r="R2979">
        <v>10</v>
      </c>
    </row>
    <row r="2980" spans="1:18" x14ac:dyDescent="0.3">
      <c r="A2980">
        <v>511</v>
      </c>
      <c r="B2980" t="s">
        <v>21</v>
      </c>
      <c r="C2980" t="s">
        <v>17</v>
      </c>
      <c r="D2980">
        <v>1024</v>
      </c>
      <c r="E2980">
        <v>225</v>
      </c>
      <c r="F2980">
        <v>393</v>
      </c>
      <c r="G2980">
        <v>2</v>
      </c>
      <c r="H2980">
        <v>16782</v>
      </c>
      <c r="I2980">
        <v>7</v>
      </c>
      <c r="J2980">
        <v>53</v>
      </c>
      <c r="K2980">
        <v>267</v>
      </c>
      <c r="L2980">
        <v>299</v>
      </c>
      <c r="M2980">
        <v>10</v>
      </c>
      <c r="N2980">
        <v>28</v>
      </c>
      <c r="O2980">
        <v>82</v>
      </c>
      <c r="P2980" t="s">
        <v>94</v>
      </c>
      <c r="Q2980" t="s">
        <v>122</v>
      </c>
      <c r="R2980">
        <v>12</v>
      </c>
    </row>
    <row r="2981" spans="1:18" x14ac:dyDescent="0.3">
      <c r="A2981">
        <v>125013</v>
      </c>
      <c r="B2981" t="s">
        <v>21</v>
      </c>
      <c r="C2981" t="s">
        <v>17</v>
      </c>
      <c r="D2981">
        <v>644</v>
      </c>
      <c r="E2981">
        <v>275</v>
      </c>
      <c r="F2981">
        <v>331</v>
      </c>
      <c r="G2981">
        <v>2</v>
      </c>
      <c r="H2981">
        <v>11416</v>
      </c>
      <c r="I2981">
        <v>2</v>
      </c>
      <c r="J2981">
        <v>76</v>
      </c>
      <c r="K2981">
        <v>294</v>
      </c>
      <c r="L2981">
        <v>314</v>
      </c>
      <c r="M2981">
        <v>7.75</v>
      </c>
      <c r="N2981">
        <v>2</v>
      </c>
      <c r="O2981">
        <v>0</v>
      </c>
      <c r="P2981" t="s">
        <v>90</v>
      </c>
      <c r="Q2981" t="s">
        <v>121</v>
      </c>
      <c r="R2981">
        <v>15</v>
      </c>
    </row>
    <row r="2982" spans="1:18" x14ac:dyDescent="0.3">
      <c r="A2982">
        <v>138814</v>
      </c>
      <c r="B2982" t="s">
        <v>56</v>
      </c>
      <c r="C2982" t="s">
        <v>17</v>
      </c>
      <c r="D2982">
        <v>940</v>
      </c>
      <c r="E2982">
        <v>203</v>
      </c>
      <c r="F2982">
        <v>338</v>
      </c>
      <c r="G2982">
        <v>8</v>
      </c>
      <c r="H2982">
        <v>13487</v>
      </c>
      <c r="I2982">
        <v>6</v>
      </c>
      <c r="J2982">
        <v>32</v>
      </c>
      <c r="K2982">
        <v>244</v>
      </c>
      <c r="L2982">
        <v>303</v>
      </c>
      <c r="M2982">
        <v>9.6999999999999993</v>
      </c>
      <c r="N2982">
        <v>0</v>
      </c>
      <c r="O2982">
        <v>43</v>
      </c>
      <c r="P2982" t="s">
        <v>90</v>
      </c>
      <c r="Q2982" t="s">
        <v>121</v>
      </c>
      <c r="R2982">
        <v>20</v>
      </c>
    </row>
    <row r="2983" spans="1:18" x14ac:dyDescent="0.3">
      <c r="A2983">
        <v>101290</v>
      </c>
      <c r="B2983" t="s">
        <v>37</v>
      </c>
      <c r="C2983" t="s">
        <v>14</v>
      </c>
      <c r="D2983">
        <v>152</v>
      </c>
      <c r="E2983">
        <v>160</v>
      </c>
      <c r="F2983">
        <v>225</v>
      </c>
      <c r="G2983">
        <v>0</v>
      </c>
      <c r="H2983">
        <v>9249</v>
      </c>
      <c r="I2983">
        <v>0</v>
      </c>
      <c r="J2983">
        <v>80</v>
      </c>
      <c r="K2983">
        <v>174</v>
      </c>
      <c r="L2983">
        <v>195</v>
      </c>
      <c r="M2983">
        <v>3.25</v>
      </c>
      <c r="N2983">
        <v>1</v>
      </c>
      <c r="O2983">
        <v>83</v>
      </c>
      <c r="P2983" t="s">
        <v>100</v>
      </c>
      <c r="Q2983" t="s">
        <v>125</v>
      </c>
      <c r="R2983">
        <v>3</v>
      </c>
    </row>
    <row r="2984" spans="1:18" x14ac:dyDescent="0.3">
      <c r="A2984">
        <v>22779</v>
      </c>
      <c r="B2984" t="s">
        <v>47</v>
      </c>
      <c r="C2984" t="s">
        <v>14</v>
      </c>
      <c r="D2984">
        <v>535</v>
      </c>
      <c r="E2984">
        <v>189</v>
      </c>
      <c r="F2984">
        <v>221</v>
      </c>
      <c r="G2984">
        <v>2</v>
      </c>
      <c r="H2984">
        <v>8017</v>
      </c>
      <c r="I2984">
        <v>0</v>
      </c>
      <c r="J2984">
        <v>75</v>
      </c>
      <c r="K2984">
        <v>192</v>
      </c>
      <c r="L2984">
        <v>204</v>
      </c>
      <c r="M2984">
        <v>12.53333333</v>
      </c>
      <c r="N2984">
        <v>0</v>
      </c>
      <c r="O2984">
        <v>40</v>
      </c>
      <c r="P2984" t="s">
        <v>90</v>
      </c>
      <c r="Q2984" t="s">
        <v>121</v>
      </c>
      <c r="R2984">
        <v>20</v>
      </c>
    </row>
    <row r="2985" spans="1:18" x14ac:dyDescent="0.3">
      <c r="A2985">
        <v>138689</v>
      </c>
      <c r="B2985" t="s">
        <v>56</v>
      </c>
      <c r="C2985" t="s">
        <v>17</v>
      </c>
      <c r="D2985">
        <v>975</v>
      </c>
      <c r="E2985">
        <v>261</v>
      </c>
      <c r="F2985">
        <v>419</v>
      </c>
      <c r="G2985">
        <v>4</v>
      </c>
      <c r="H2985">
        <v>13670</v>
      </c>
      <c r="I2985">
        <v>2</v>
      </c>
      <c r="J2985">
        <v>38</v>
      </c>
      <c r="K2985">
        <v>335</v>
      </c>
      <c r="L2985">
        <v>325</v>
      </c>
      <c r="M2985">
        <v>13</v>
      </c>
      <c r="N2985">
        <v>28</v>
      </c>
      <c r="O2985">
        <v>0</v>
      </c>
      <c r="P2985" t="s">
        <v>95</v>
      </c>
      <c r="Q2985" t="s">
        <v>121</v>
      </c>
      <c r="R2985">
        <v>25</v>
      </c>
    </row>
    <row r="2986" spans="1:18" x14ac:dyDescent="0.3">
      <c r="A2986">
        <v>99066</v>
      </c>
      <c r="B2986" t="s">
        <v>16</v>
      </c>
      <c r="C2986" t="s">
        <v>14</v>
      </c>
      <c r="D2986">
        <v>206</v>
      </c>
      <c r="E2986">
        <v>116</v>
      </c>
      <c r="F2986">
        <v>228</v>
      </c>
      <c r="G2986">
        <v>0</v>
      </c>
      <c r="H2986">
        <v>8204</v>
      </c>
      <c r="I2986">
        <v>1</v>
      </c>
      <c r="J2986">
        <v>63</v>
      </c>
      <c r="K2986">
        <v>164</v>
      </c>
      <c r="L2986">
        <v>194</v>
      </c>
      <c r="M2986">
        <v>4.434782609</v>
      </c>
      <c r="N2986">
        <v>1</v>
      </c>
      <c r="O2986">
        <v>67</v>
      </c>
      <c r="P2986" t="s">
        <v>100</v>
      </c>
      <c r="Q2986" t="s">
        <v>125</v>
      </c>
      <c r="R2986">
        <v>5</v>
      </c>
    </row>
    <row r="2987" spans="1:18" x14ac:dyDescent="0.3">
      <c r="A2987">
        <v>148141</v>
      </c>
      <c r="B2987" t="s">
        <v>22</v>
      </c>
      <c r="C2987" t="s">
        <v>17</v>
      </c>
      <c r="D2987">
        <v>3576</v>
      </c>
      <c r="E2987">
        <v>661</v>
      </c>
      <c r="F2987">
        <v>826</v>
      </c>
      <c r="G2987">
        <v>96</v>
      </c>
      <c r="H2987">
        <v>29413</v>
      </c>
      <c r="I2987">
        <v>14</v>
      </c>
      <c r="J2987">
        <v>50</v>
      </c>
      <c r="K2987">
        <v>768</v>
      </c>
      <c r="L2987">
        <v>729</v>
      </c>
      <c r="M2987">
        <v>11</v>
      </c>
      <c r="N2987">
        <v>0</v>
      </c>
      <c r="O2987">
        <v>50</v>
      </c>
      <c r="P2987" t="s">
        <v>93</v>
      </c>
      <c r="Q2987" t="s">
        <v>120</v>
      </c>
      <c r="R2987">
        <v>14</v>
      </c>
    </row>
    <row r="2988" spans="1:18" x14ac:dyDescent="0.3">
      <c r="A2988">
        <v>186456</v>
      </c>
      <c r="B2988" t="s">
        <v>51</v>
      </c>
      <c r="C2988" t="s">
        <v>17</v>
      </c>
      <c r="D2988">
        <v>589</v>
      </c>
      <c r="E2988">
        <v>277</v>
      </c>
      <c r="F2988">
        <v>364</v>
      </c>
      <c r="G2988">
        <v>1</v>
      </c>
      <c r="H2988">
        <v>12713</v>
      </c>
      <c r="I2988">
        <v>2</v>
      </c>
      <c r="J2988">
        <v>51</v>
      </c>
      <c r="K2988">
        <v>331</v>
      </c>
      <c r="L2988">
        <v>321</v>
      </c>
      <c r="M2988">
        <v>5.0882352940000004</v>
      </c>
      <c r="N2988">
        <v>0</v>
      </c>
      <c r="O2988">
        <v>-17074</v>
      </c>
      <c r="P2988" t="s">
        <v>89</v>
      </c>
      <c r="Q2988" t="s">
        <v>120</v>
      </c>
      <c r="R2988">
        <v>5</v>
      </c>
    </row>
    <row r="2989" spans="1:18" x14ac:dyDescent="0.3">
      <c r="A2989">
        <v>158935</v>
      </c>
      <c r="B2989" t="s">
        <v>22</v>
      </c>
      <c r="C2989" t="s">
        <v>17</v>
      </c>
      <c r="D2989">
        <v>1781</v>
      </c>
      <c r="E2989">
        <v>170</v>
      </c>
      <c r="F2989">
        <v>178</v>
      </c>
      <c r="G2989">
        <v>33</v>
      </c>
      <c r="H2989">
        <v>14039</v>
      </c>
      <c r="I2989">
        <v>59</v>
      </c>
      <c r="J2989">
        <v>24</v>
      </c>
      <c r="K2989">
        <v>186</v>
      </c>
      <c r="L2989">
        <v>252</v>
      </c>
      <c r="M2989">
        <v>7.230769231</v>
      </c>
      <c r="N2989">
        <v>0</v>
      </c>
      <c r="O2989">
        <v>77</v>
      </c>
      <c r="P2989" t="s">
        <v>98</v>
      </c>
      <c r="Q2989" t="s">
        <v>120</v>
      </c>
      <c r="R2989">
        <v>5</v>
      </c>
    </row>
    <row r="2990" spans="1:18" x14ac:dyDescent="0.3">
      <c r="A2990">
        <v>145275</v>
      </c>
      <c r="B2990" t="s">
        <v>22</v>
      </c>
      <c r="C2990" t="s">
        <v>17</v>
      </c>
      <c r="D2990">
        <v>3833</v>
      </c>
      <c r="E2990">
        <v>365</v>
      </c>
      <c r="F2990">
        <v>508</v>
      </c>
      <c r="G2990">
        <v>93</v>
      </c>
      <c r="H2990">
        <v>31120</v>
      </c>
      <c r="I2990">
        <v>29</v>
      </c>
      <c r="J2990">
        <v>27</v>
      </c>
      <c r="K2990">
        <v>426</v>
      </c>
      <c r="L2990">
        <v>461</v>
      </c>
      <c r="M2990">
        <v>12.2</v>
      </c>
      <c r="N2990">
        <v>28</v>
      </c>
      <c r="O2990">
        <v>66</v>
      </c>
      <c r="P2990" t="s">
        <v>96</v>
      </c>
      <c r="Q2990" t="s">
        <v>123</v>
      </c>
      <c r="R2990">
        <v>20</v>
      </c>
    </row>
    <row r="2991" spans="1:18" x14ac:dyDescent="0.3">
      <c r="A2991">
        <v>173744</v>
      </c>
      <c r="B2991" t="s">
        <v>38</v>
      </c>
      <c r="C2991" t="s">
        <v>97</v>
      </c>
      <c r="D2991">
        <v>798</v>
      </c>
      <c r="E2991">
        <v>234</v>
      </c>
      <c r="F2991">
        <v>321</v>
      </c>
      <c r="G2991">
        <v>2</v>
      </c>
      <c r="H2991">
        <v>10082</v>
      </c>
      <c r="I2991">
        <v>14</v>
      </c>
      <c r="J2991">
        <v>55</v>
      </c>
      <c r="K2991">
        <v>252</v>
      </c>
      <c r="L2991">
        <v>297</v>
      </c>
      <c r="M2991">
        <v>20</v>
      </c>
      <c r="N2991">
        <v>0</v>
      </c>
      <c r="O2991">
        <v>0</v>
      </c>
      <c r="P2991" t="s">
        <v>92</v>
      </c>
      <c r="Q2991" t="s">
        <v>125</v>
      </c>
      <c r="R2991">
        <v>20</v>
      </c>
    </row>
    <row r="2992" spans="1:18" x14ac:dyDescent="0.3">
      <c r="A2992">
        <v>179683</v>
      </c>
      <c r="B2992" t="s">
        <v>41</v>
      </c>
      <c r="C2992" t="s">
        <v>17</v>
      </c>
      <c r="D2992">
        <v>1108</v>
      </c>
      <c r="E2992">
        <v>371</v>
      </c>
      <c r="F2992">
        <v>408</v>
      </c>
      <c r="G2992">
        <v>4</v>
      </c>
      <c r="H2992">
        <v>13661</v>
      </c>
      <c r="I2992">
        <v>3</v>
      </c>
      <c r="J2992">
        <v>63</v>
      </c>
      <c r="K2992">
        <v>395</v>
      </c>
      <c r="L2992">
        <v>393</v>
      </c>
      <c r="M2992">
        <v>21.666666670000001</v>
      </c>
      <c r="N2992">
        <v>0</v>
      </c>
      <c r="O2992">
        <v>46</v>
      </c>
      <c r="P2992" t="s">
        <v>91</v>
      </c>
      <c r="Q2992" t="s">
        <v>122</v>
      </c>
      <c r="R2992">
        <v>25</v>
      </c>
    </row>
    <row r="2993" spans="1:18" x14ac:dyDescent="0.3">
      <c r="A2993">
        <v>188421</v>
      </c>
      <c r="B2993" t="s">
        <v>51</v>
      </c>
      <c r="C2993" t="s">
        <v>14</v>
      </c>
      <c r="D2993">
        <v>704</v>
      </c>
      <c r="E2993">
        <v>359</v>
      </c>
      <c r="F2993">
        <v>405</v>
      </c>
      <c r="G2993">
        <v>0</v>
      </c>
      <c r="H2993">
        <v>13482</v>
      </c>
      <c r="I2993">
        <v>4</v>
      </c>
      <c r="J2993">
        <v>48</v>
      </c>
      <c r="K2993">
        <v>370</v>
      </c>
      <c r="L2993">
        <v>392</v>
      </c>
      <c r="M2993">
        <v>7.5</v>
      </c>
      <c r="N2993">
        <v>1</v>
      </c>
      <c r="O2993">
        <v>73</v>
      </c>
      <c r="P2993" t="s">
        <v>91</v>
      </c>
      <c r="Q2993" t="s">
        <v>122</v>
      </c>
      <c r="R2993">
        <v>10</v>
      </c>
    </row>
    <row r="2994" spans="1:18" x14ac:dyDescent="0.3">
      <c r="A2994">
        <v>123699</v>
      </c>
      <c r="B2994" t="s">
        <v>21</v>
      </c>
      <c r="C2994" t="s">
        <v>17</v>
      </c>
      <c r="D2994">
        <v>1077</v>
      </c>
      <c r="E2994">
        <v>751</v>
      </c>
      <c r="F2994">
        <v>762</v>
      </c>
      <c r="G2994">
        <v>2</v>
      </c>
      <c r="H2994">
        <v>28799</v>
      </c>
      <c r="I2994">
        <v>5</v>
      </c>
      <c r="J2994">
        <v>55</v>
      </c>
      <c r="K2994">
        <v>733</v>
      </c>
      <c r="L2994">
        <v>766</v>
      </c>
      <c r="M2994">
        <v>7.8</v>
      </c>
      <c r="N2994">
        <v>0</v>
      </c>
      <c r="O2994">
        <v>46</v>
      </c>
      <c r="P2994" t="s">
        <v>93</v>
      </c>
      <c r="Q2994" t="s">
        <v>120</v>
      </c>
      <c r="R2994">
        <v>10</v>
      </c>
    </row>
    <row r="2995" spans="1:18" x14ac:dyDescent="0.3">
      <c r="A2995">
        <v>23930</v>
      </c>
      <c r="B2995" t="s">
        <v>47</v>
      </c>
      <c r="C2995" t="s">
        <v>14</v>
      </c>
      <c r="D2995">
        <v>891</v>
      </c>
      <c r="E2995">
        <v>489</v>
      </c>
      <c r="F2995">
        <v>655</v>
      </c>
      <c r="G2995">
        <v>7</v>
      </c>
      <c r="H2995">
        <v>26220</v>
      </c>
      <c r="I2995">
        <v>2</v>
      </c>
      <c r="J2995">
        <v>60</v>
      </c>
      <c r="K2995">
        <v>516</v>
      </c>
      <c r="L2995">
        <v>595</v>
      </c>
      <c r="M2995">
        <v>4.2777777779999999</v>
      </c>
      <c r="N2995">
        <v>2</v>
      </c>
      <c r="O2995">
        <v>76</v>
      </c>
      <c r="P2995" t="s">
        <v>93</v>
      </c>
      <c r="Q2995" t="s">
        <v>120</v>
      </c>
      <c r="R2995">
        <v>5</v>
      </c>
    </row>
    <row r="2996" spans="1:18" x14ac:dyDescent="0.3">
      <c r="A2996">
        <v>46153</v>
      </c>
      <c r="B2996" t="s">
        <v>13</v>
      </c>
      <c r="C2996" t="s">
        <v>17</v>
      </c>
      <c r="D2996">
        <v>933</v>
      </c>
      <c r="E2996">
        <v>224</v>
      </c>
      <c r="F2996">
        <v>406</v>
      </c>
      <c r="G2996">
        <v>5</v>
      </c>
      <c r="H2996">
        <v>14946</v>
      </c>
      <c r="I2996">
        <v>5</v>
      </c>
      <c r="J2996">
        <v>19</v>
      </c>
      <c r="K2996">
        <v>290</v>
      </c>
      <c r="L2996">
        <v>333</v>
      </c>
      <c r="M2996">
        <v>10</v>
      </c>
      <c r="N2996">
        <v>3</v>
      </c>
      <c r="O2996">
        <v>35</v>
      </c>
      <c r="P2996" t="s">
        <v>90</v>
      </c>
      <c r="Q2996" t="s">
        <v>121</v>
      </c>
      <c r="R2996">
        <v>15</v>
      </c>
    </row>
    <row r="2997" spans="1:18" x14ac:dyDescent="0.3">
      <c r="A2997">
        <v>179863</v>
      </c>
      <c r="B2997" t="s">
        <v>41</v>
      </c>
      <c r="C2997" t="s">
        <v>14</v>
      </c>
      <c r="D2997">
        <v>1253</v>
      </c>
      <c r="E2997">
        <v>325</v>
      </c>
      <c r="F2997">
        <v>447</v>
      </c>
      <c r="G2997">
        <v>7</v>
      </c>
      <c r="H2997">
        <v>15635</v>
      </c>
      <c r="I2997">
        <v>12</v>
      </c>
      <c r="J2997">
        <v>57</v>
      </c>
      <c r="K2997">
        <v>454</v>
      </c>
      <c r="L2997">
        <v>374</v>
      </c>
      <c r="M2997">
        <v>9.1875</v>
      </c>
      <c r="N2997">
        <v>1</v>
      </c>
      <c r="O2997">
        <v>50</v>
      </c>
      <c r="P2997" t="s">
        <v>96</v>
      </c>
      <c r="Q2997" t="s">
        <v>123</v>
      </c>
      <c r="R2997">
        <v>10</v>
      </c>
    </row>
    <row r="2998" spans="1:18" x14ac:dyDescent="0.3">
      <c r="A2998">
        <v>87395</v>
      </c>
      <c r="B2998" t="s">
        <v>35</v>
      </c>
      <c r="C2998" t="s">
        <v>17</v>
      </c>
      <c r="D2998">
        <v>842</v>
      </c>
      <c r="E2998">
        <v>264</v>
      </c>
      <c r="F2998">
        <v>388</v>
      </c>
      <c r="G2998">
        <v>3</v>
      </c>
      <c r="H2998">
        <v>15084</v>
      </c>
      <c r="I2998">
        <v>2</v>
      </c>
      <c r="J2998">
        <v>50</v>
      </c>
      <c r="K2998">
        <v>286</v>
      </c>
      <c r="L2998">
        <v>370</v>
      </c>
      <c r="M2998">
        <v>15.1</v>
      </c>
      <c r="N2998">
        <v>0</v>
      </c>
      <c r="O2998">
        <v>80</v>
      </c>
      <c r="P2998" t="s">
        <v>101</v>
      </c>
      <c r="Q2998" t="s">
        <v>125</v>
      </c>
      <c r="R2998">
        <v>20</v>
      </c>
    </row>
    <row r="2999" spans="1:18" x14ac:dyDescent="0.3">
      <c r="A2999">
        <v>86779</v>
      </c>
      <c r="B2999" t="s">
        <v>46</v>
      </c>
      <c r="C2999" t="s">
        <v>17</v>
      </c>
      <c r="D2999">
        <v>331</v>
      </c>
      <c r="E2999">
        <v>165</v>
      </c>
      <c r="F2999">
        <v>266</v>
      </c>
      <c r="G2999">
        <v>0</v>
      </c>
      <c r="H2999">
        <v>9324</v>
      </c>
      <c r="I2999">
        <v>1</v>
      </c>
      <c r="J2999">
        <v>61</v>
      </c>
      <c r="K2999">
        <v>172</v>
      </c>
      <c r="L2999">
        <v>232</v>
      </c>
      <c r="M2999">
        <v>10.66666667</v>
      </c>
      <c r="N2999">
        <v>28</v>
      </c>
      <c r="O2999">
        <v>0</v>
      </c>
      <c r="P2999" t="s">
        <v>105</v>
      </c>
      <c r="Q2999" t="s">
        <v>121</v>
      </c>
      <c r="R2999">
        <v>11</v>
      </c>
    </row>
    <row r="3000" spans="1:18" x14ac:dyDescent="0.3">
      <c r="A3000">
        <v>25214</v>
      </c>
      <c r="B3000" t="s">
        <v>18</v>
      </c>
      <c r="C3000" t="s">
        <v>17</v>
      </c>
      <c r="D3000">
        <v>1823</v>
      </c>
      <c r="E3000">
        <v>544</v>
      </c>
      <c r="F3000">
        <v>567</v>
      </c>
      <c r="G3000">
        <v>43</v>
      </c>
      <c r="H3000">
        <v>21265</v>
      </c>
      <c r="I3000">
        <v>1</v>
      </c>
      <c r="J3000">
        <v>62</v>
      </c>
      <c r="K3000">
        <v>552</v>
      </c>
      <c r="L3000">
        <v>552</v>
      </c>
      <c r="M3000">
        <v>12</v>
      </c>
      <c r="N3000">
        <v>28</v>
      </c>
      <c r="O3000">
        <v>46</v>
      </c>
      <c r="P3000" t="s">
        <v>95</v>
      </c>
      <c r="Q3000" t="s">
        <v>121</v>
      </c>
      <c r="R3000">
        <v>25</v>
      </c>
    </row>
    <row r="3001" spans="1:18" x14ac:dyDescent="0.3">
      <c r="A3001">
        <v>79641</v>
      </c>
      <c r="B3001" t="s">
        <v>36</v>
      </c>
      <c r="C3001" t="s">
        <v>17</v>
      </c>
      <c r="D3001">
        <v>1244</v>
      </c>
      <c r="E3001">
        <v>672</v>
      </c>
      <c r="F3001">
        <v>776</v>
      </c>
      <c r="G3001">
        <v>25</v>
      </c>
      <c r="H3001">
        <v>25036</v>
      </c>
      <c r="I3001">
        <v>1</v>
      </c>
      <c r="J3001">
        <v>64</v>
      </c>
      <c r="K3001">
        <v>713</v>
      </c>
      <c r="L3001">
        <v>743</v>
      </c>
      <c r="M3001">
        <v>9.9375</v>
      </c>
      <c r="N3001">
        <v>0</v>
      </c>
      <c r="O3001">
        <v>74</v>
      </c>
      <c r="P3001" t="s">
        <v>94</v>
      </c>
      <c r="Q3001" t="s">
        <v>122</v>
      </c>
      <c r="R3001">
        <v>12</v>
      </c>
    </row>
    <row r="3002" spans="1:18" x14ac:dyDescent="0.3">
      <c r="A3002">
        <v>186307</v>
      </c>
      <c r="B3002" t="s">
        <v>22</v>
      </c>
      <c r="C3002" t="s">
        <v>14</v>
      </c>
      <c r="D3002">
        <v>1229</v>
      </c>
      <c r="E3002">
        <v>345</v>
      </c>
      <c r="F3002">
        <v>438</v>
      </c>
      <c r="G3002">
        <v>3</v>
      </c>
      <c r="H3002">
        <v>15915</v>
      </c>
      <c r="I3002">
        <v>2</v>
      </c>
      <c r="J3002">
        <v>58</v>
      </c>
      <c r="K3002">
        <v>388</v>
      </c>
      <c r="L3002">
        <v>417</v>
      </c>
      <c r="M3002">
        <v>16.14285714</v>
      </c>
      <c r="N3002">
        <v>1</v>
      </c>
      <c r="O3002">
        <v>72</v>
      </c>
      <c r="P3002" t="s">
        <v>89</v>
      </c>
      <c r="Q3002" t="s">
        <v>120</v>
      </c>
      <c r="R3002">
        <v>20</v>
      </c>
    </row>
    <row r="3003" spans="1:18" x14ac:dyDescent="0.3">
      <c r="A3003">
        <v>34174</v>
      </c>
      <c r="B3003" t="s">
        <v>79</v>
      </c>
      <c r="C3003" t="s">
        <v>17</v>
      </c>
      <c r="D3003">
        <v>529</v>
      </c>
      <c r="E3003">
        <v>198</v>
      </c>
      <c r="F3003">
        <v>291</v>
      </c>
      <c r="G3003">
        <v>0</v>
      </c>
      <c r="H3003">
        <v>10816</v>
      </c>
      <c r="I3003">
        <v>0</v>
      </c>
      <c r="J3003">
        <v>80</v>
      </c>
      <c r="K3003">
        <v>218</v>
      </c>
      <c r="L3003">
        <v>257</v>
      </c>
      <c r="M3003">
        <v>6.0833333329999997</v>
      </c>
      <c r="N3003">
        <v>2</v>
      </c>
      <c r="O3003">
        <v>67</v>
      </c>
      <c r="P3003" t="s">
        <v>90</v>
      </c>
      <c r="Q3003" t="s">
        <v>121</v>
      </c>
      <c r="R3003">
        <v>12</v>
      </c>
    </row>
    <row r="3004" spans="1:18" x14ac:dyDescent="0.3">
      <c r="A3004">
        <v>101388</v>
      </c>
      <c r="B3004" t="s">
        <v>37</v>
      </c>
      <c r="C3004" t="s">
        <v>14</v>
      </c>
      <c r="D3004">
        <v>526</v>
      </c>
      <c r="E3004">
        <v>340</v>
      </c>
      <c r="F3004">
        <v>342</v>
      </c>
      <c r="G3004">
        <v>0</v>
      </c>
      <c r="H3004">
        <v>9687</v>
      </c>
      <c r="I3004">
        <v>0</v>
      </c>
      <c r="J3004">
        <v>89</v>
      </c>
      <c r="K3004">
        <v>348</v>
      </c>
      <c r="L3004">
        <v>321</v>
      </c>
      <c r="M3004">
        <v>5.8</v>
      </c>
      <c r="N3004">
        <v>1</v>
      </c>
      <c r="O3004">
        <v>42</v>
      </c>
      <c r="P3004" t="s">
        <v>92</v>
      </c>
      <c r="Q3004" t="s">
        <v>125</v>
      </c>
      <c r="R3004">
        <v>10</v>
      </c>
    </row>
    <row r="3005" spans="1:18" x14ac:dyDescent="0.3">
      <c r="A3005">
        <v>159472</v>
      </c>
      <c r="B3005" t="s">
        <v>22</v>
      </c>
      <c r="C3005" t="s">
        <v>17</v>
      </c>
      <c r="D3005">
        <v>621</v>
      </c>
      <c r="E3005">
        <v>231</v>
      </c>
      <c r="F3005">
        <v>279</v>
      </c>
      <c r="G3005">
        <v>0</v>
      </c>
      <c r="H3005">
        <v>6184</v>
      </c>
      <c r="I3005">
        <v>43</v>
      </c>
      <c r="J3005">
        <v>41</v>
      </c>
      <c r="K3005">
        <v>237</v>
      </c>
      <c r="L3005">
        <v>272</v>
      </c>
      <c r="M3005">
        <v>11.66666667</v>
      </c>
      <c r="N3005">
        <v>1</v>
      </c>
      <c r="O3005">
        <v>82</v>
      </c>
      <c r="P3005" t="s">
        <v>100</v>
      </c>
      <c r="Q3005" t="s">
        <v>125</v>
      </c>
      <c r="R3005">
        <v>15</v>
      </c>
    </row>
    <row r="3006" spans="1:18" x14ac:dyDescent="0.3">
      <c r="A3006">
        <v>179143</v>
      </c>
      <c r="B3006" t="s">
        <v>41</v>
      </c>
      <c r="C3006" t="s">
        <v>14</v>
      </c>
      <c r="D3006">
        <v>1688</v>
      </c>
      <c r="E3006">
        <v>496</v>
      </c>
      <c r="F3006">
        <v>564</v>
      </c>
      <c r="G3006">
        <v>35</v>
      </c>
      <c r="H3006">
        <v>22963</v>
      </c>
      <c r="I3006">
        <v>2</v>
      </c>
      <c r="J3006">
        <v>63</v>
      </c>
      <c r="K3006">
        <v>520</v>
      </c>
      <c r="L3006">
        <v>521</v>
      </c>
      <c r="M3006">
        <v>23.9</v>
      </c>
      <c r="N3006">
        <v>1</v>
      </c>
      <c r="O3006">
        <v>60</v>
      </c>
      <c r="P3006" t="s">
        <v>95</v>
      </c>
      <c r="Q3006" t="s">
        <v>121</v>
      </c>
      <c r="R3006">
        <v>25</v>
      </c>
    </row>
    <row r="3007" spans="1:18" x14ac:dyDescent="0.3">
      <c r="A3007">
        <v>150799</v>
      </c>
      <c r="B3007" t="s">
        <v>22</v>
      </c>
      <c r="C3007" t="s">
        <v>14</v>
      </c>
      <c r="D3007">
        <v>1305</v>
      </c>
      <c r="E3007">
        <v>257</v>
      </c>
      <c r="F3007">
        <v>393</v>
      </c>
      <c r="G3007">
        <v>8</v>
      </c>
      <c r="H3007">
        <v>10990</v>
      </c>
      <c r="I3007">
        <v>19</v>
      </c>
      <c r="J3007">
        <v>51</v>
      </c>
      <c r="K3007">
        <v>275</v>
      </c>
      <c r="L3007">
        <v>376</v>
      </c>
      <c r="M3007">
        <v>7.625</v>
      </c>
      <c r="N3007">
        <v>1</v>
      </c>
      <c r="O3007">
        <v>0</v>
      </c>
      <c r="P3007" t="s">
        <v>102</v>
      </c>
      <c r="Q3007" t="s">
        <v>123</v>
      </c>
      <c r="R3007">
        <v>15</v>
      </c>
    </row>
    <row r="3008" spans="1:18" x14ac:dyDescent="0.3">
      <c r="A3008">
        <v>135983</v>
      </c>
      <c r="B3008" t="s">
        <v>56</v>
      </c>
      <c r="C3008" t="s">
        <v>97</v>
      </c>
      <c r="D3008">
        <v>638</v>
      </c>
      <c r="E3008">
        <v>213</v>
      </c>
      <c r="F3008">
        <v>226</v>
      </c>
      <c r="G3008">
        <v>0</v>
      </c>
      <c r="H3008">
        <v>9836</v>
      </c>
      <c r="I3008">
        <v>0</v>
      </c>
      <c r="J3008">
        <v>26</v>
      </c>
      <c r="K3008">
        <v>236</v>
      </c>
      <c r="L3008">
        <v>220</v>
      </c>
      <c r="M3008">
        <v>4.6521739130000004</v>
      </c>
      <c r="N3008">
        <v>1</v>
      </c>
      <c r="O3008">
        <v>65</v>
      </c>
      <c r="P3008" t="s">
        <v>98</v>
      </c>
      <c r="Q3008" t="s">
        <v>120</v>
      </c>
      <c r="R3008">
        <v>7</v>
      </c>
    </row>
    <row r="3009" spans="1:18" x14ac:dyDescent="0.3">
      <c r="A3009">
        <v>22817</v>
      </c>
      <c r="B3009" t="s">
        <v>47</v>
      </c>
      <c r="C3009" t="s">
        <v>17</v>
      </c>
      <c r="D3009">
        <v>451</v>
      </c>
      <c r="E3009">
        <v>211</v>
      </c>
      <c r="F3009">
        <v>264</v>
      </c>
      <c r="G3009">
        <v>0</v>
      </c>
      <c r="H3009">
        <v>7676</v>
      </c>
      <c r="I3009">
        <v>0</v>
      </c>
      <c r="J3009">
        <v>96</v>
      </c>
      <c r="K3009">
        <v>227</v>
      </c>
      <c r="L3009">
        <v>245</v>
      </c>
      <c r="M3009">
        <v>16</v>
      </c>
      <c r="N3009">
        <v>0</v>
      </c>
      <c r="O3009">
        <v>47</v>
      </c>
      <c r="P3009" t="s">
        <v>100</v>
      </c>
      <c r="Q3009" t="s">
        <v>125</v>
      </c>
      <c r="R3009">
        <v>10</v>
      </c>
    </row>
    <row r="3010" spans="1:18" x14ac:dyDescent="0.3">
      <c r="A3010">
        <v>123972</v>
      </c>
      <c r="B3010" t="s">
        <v>21</v>
      </c>
      <c r="C3010" t="s">
        <v>17</v>
      </c>
      <c r="D3010">
        <v>496</v>
      </c>
      <c r="E3010">
        <v>359</v>
      </c>
      <c r="F3010">
        <v>496</v>
      </c>
      <c r="G3010">
        <v>2</v>
      </c>
      <c r="H3010">
        <v>21791</v>
      </c>
      <c r="I3010">
        <v>2</v>
      </c>
      <c r="J3010">
        <v>74</v>
      </c>
      <c r="K3010">
        <v>405</v>
      </c>
      <c r="L3010">
        <v>462</v>
      </c>
      <c r="M3010">
        <v>5.8571428570000004</v>
      </c>
      <c r="N3010">
        <v>0</v>
      </c>
      <c r="O3010">
        <v>84</v>
      </c>
      <c r="P3010" t="s">
        <v>89</v>
      </c>
      <c r="Q3010" t="s">
        <v>120</v>
      </c>
      <c r="R3010">
        <v>5</v>
      </c>
    </row>
    <row r="3011" spans="1:18" x14ac:dyDescent="0.3">
      <c r="A3011">
        <v>81520</v>
      </c>
      <c r="B3011" t="s">
        <v>36</v>
      </c>
      <c r="C3011" t="s">
        <v>17</v>
      </c>
      <c r="D3011">
        <v>428</v>
      </c>
      <c r="E3011">
        <v>215</v>
      </c>
      <c r="F3011">
        <v>308</v>
      </c>
      <c r="G3011">
        <v>0</v>
      </c>
      <c r="H3011">
        <v>10674</v>
      </c>
      <c r="I3011">
        <v>0</v>
      </c>
      <c r="J3011">
        <v>63</v>
      </c>
      <c r="K3011">
        <v>250</v>
      </c>
      <c r="L3011">
        <v>264</v>
      </c>
      <c r="M3011">
        <v>8.7333333329999991</v>
      </c>
      <c r="N3011">
        <v>0</v>
      </c>
      <c r="O3011">
        <v>80</v>
      </c>
      <c r="P3011" t="s">
        <v>100</v>
      </c>
      <c r="Q3011" t="s">
        <v>125</v>
      </c>
      <c r="R3011">
        <v>10</v>
      </c>
    </row>
    <row r="3012" spans="1:18" x14ac:dyDescent="0.3">
      <c r="A3012">
        <v>185309</v>
      </c>
      <c r="B3012" t="s">
        <v>30</v>
      </c>
      <c r="C3012" t="s">
        <v>17</v>
      </c>
      <c r="D3012">
        <v>629</v>
      </c>
      <c r="E3012">
        <v>434</v>
      </c>
      <c r="F3012">
        <v>439</v>
      </c>
      <c r="G3012">
        <v>0</v>
      </c>
      <c r="H3012">
        <v>14381</v>
      </c>
      <c r="I3012">
        <v>6</v>
      </c>
      <c r="J3012">
        <v>69</v>
      </c>
      <c r="K3012">
        <v>444</v>
      </c>
      <c r="L3012">
        <v>445</v>
      </c>
      <c r="M3012">
        <v>5.2</v>
      </c>
      <c r="N3012">
        <v>2</v>
      </c>
      <c r="O3012">
        <v>65</v>
      </c>
      <c r="P3012" t="s">
        <v>89</v>
      </c>
      <c r="Q3012" t="s">
        <v>120</v>
      </c>
      <c r="R3012">
        <v>7</v>
      </c>
    </row>
    <row r="3013" spans="1:18" x14ac:dyDescent="0.3">
      <c r="A3013">
        <v>6555</v>
      </c>
      <c r="B3013" t="s">
        <v>13</v>
      </c>
      <c r="C3013" t="s">
        <v>14</v>
      </c>
      <c r="D3013">
        <v>3125</v>
      </c>
      <c r="E3013">
        <v>616</v>
      </c>
      <c r="F3013">
        <v>817</v>
      </c>
      <c r="G3013">
        <v>90</v>
      </c>
      <c r="H3013">
        <v>37628</v>
      </c>
      <c r="I3013">
        <v>42</v>
      </c>
      <c r="J3013">
        <v>15</v>
      </c>
      <c r="K3013">
        <v>759</v>
      </c>
      <c r="L3013">
        <v>714</v>
      </c>
      <c r="M3013">
        <v>6.0989010989999999</v>
      </c>
      <c r="N3013">
        <v>1</v>
      </c>
      <c r="O3013">
        <v>79</v>
      </c>
      <c r="P3013" t="s">
        <v>93</v>
      </c>
      <c r="Q3013" t="s">
        <v>120</v>
      </c>
      <c r="R3013">
        <v>10</v>
      </c>
    </row>
    <row r="3014" spans="1:18" x14ac:dyDescent="0.3">
      <c r="A3014">
        <v>20341</v>
      </c>
      <c r="B3014" t="s">
        <v>18</v>
      </c>
      <c r="C3014" t="s">
        <v>14</v>
      </c>
      <c r="D3014">
        <v>1427</v>
      </c>
      <c r="E3014">
        <v>367</v>
      </c>
      <c r="F3014">
        <v>525</v>
      </c>
      <c r="G3014">
        <v>27</v>
      </c>
      <c r="H3014">
        <v>24023</v>
      </c>
      <c r="I3014">
        <v>3</v>
      </c>
      <c r="J3014">
        <v>36</v>
      </c>
      <c r="K3014">
        <v>435</v>
      </c>
      <c r="L3014">
        <v>456</v>
      </c>
      <c r="M3014">
        <v>7.230769231</v>
      </c>
      <c r="N3014">
        <v>0</v>
      </c>
      <c r="O3014">
        <v>49</v>
      </c>
      <c r="P3014" t="s">
        <v>93</v>
      </c>
      <c r="Q3014" t="s">
        <v>120</v>
      </c>
      <c r="R3014">
        <v>3</v>
      </c>
    </row>
    <row r="3015" spans="1:18" x14ac:dyDescent="0.3">
      <c r="A3015">
        <v>30629</v>
      </c>
      <c r="B3015" t="s">
        <v>40</v>
      </c>
      <c r="C3015" t="s">
        <v>17</v>
      </c>
      <c r="D3015">
        <v>680</v>
      </c>
      <c r="E3015">
        <v>248</v>
      </c>
      <c r="F3015">
        <v>383</v>
      </c>
      <c r="G3015">
        <v>0</v>
      </c>
      <c r="H3015">
        <v>15732</v>
      </c>
      <c r="I3015">
        <v>2</v>
      </c>
      <c r="J3015">
        <v>70</v>
      </c>
      <c r="K3015">
        <v>238</v>
      </c>
      <c r="L3015">
        <v>320</v>
      </c>
      <c r="M3015">
        <v>10</v>
      </c>
      <c r="N3015">
        <v>2</v>
      </c>
      <c r="O3015">
        <v>83</v>
      </c>
      <c r="P3015" t="s">
        <v>89</v>
      </c>
      <c r="Q3015" t="s">
        <v>120</v>
      </c>
      <c r="R3015">
        <v>17</v>
      </c>
    </row>
    <row r="3016" spans="1:18" x14ac:dyDescent="0.3">
      <c r="A3016">
        <v>38392</v>
      </c>
      <c r="B3016" t="s">
        <v>13</v>
      </c>
      <c r="C3016" t="s">
        <v>17</v>
      </c>
      <c r="D3016">
        <v>1119</v>
      </c>
      <c r="E3016">
        <v>408</v>
      </c>
      <c r="F3016">
        <v>464</v>
      </c>
      <c r="G3016">
        <v>11</v>
      </c>
      <c r="H3016">
        <v>13050</v>
      </c>
      <c r="I3016">
        <v>67</v>
      </c>
      <c r="J3016">
        <v>26</v>
      </c>
      <c r="K3016">
        <v>415</v>
      </c>
      <c r="L3016">
        <v>452</v>
      </c>
      <c r="M3016">
        <v>20</v>
      </c>
      <c r="N3016">
        <v>0</v>
      </c>
      <c r="O3016">
        <v>63</v>
      </c>
      <c r="P3016" t="s">
        <v>104</v>
      </c>
      <c r="Q3016" t="s">
        <v>123</v>
      </c>
      <c r="R3016">
        <v>20</v>
      </c>
    </row>
    <row r="3017" spans="1:18" x14ac:dyDescent="0.3">
      <c r="A3017">
        <v>122090</v>
      </c>
      <c r="B3017" t="s">
        <v>21</v>
      </c>
      <c r="C3017" t="s">
        <v>14</v>
      </c>
      <c r="D3017">
        <v>405</v>
      </c>
      <c r="E3017">
        <v>279</v>
      </c>
      <c r="F3017">
        <v>381</v>
      </c>
      <c r="G3017">
        <v>0</v>
      </c>
      <c r="H3017">
        <v>10716</v>
      </c>
      <c r="I3017">
        <v>6</v>
      </c>
      <c r="J3017">
        <v>65</v>
      </c>
      <c r="K3017">
        <v>340</v>
      </c>
      <c r="L3017">
        <v>349</v>
      </c>
      <c r="M3017">
        <v>4.7857142860000002</v>
      </c>
      <c r="N3017">
        <v>0</v>
      </c>
      <c r="O3017">
        <v>47</v>
      </c>
      <c r="P3017" t="s">
        <v>91</v>
      </c>
      <c r="Q3017" t="s">
        <v>122</v>
      </c>
      <c r="R3017">
        <v>20</v>
      </c>
    </row>
    <row r="3018" spans="1:18" x14ac:dyDescent="0.3">
      <c r="A3018">
        <v>159623</v>
      </c>
      <c r="B3018" t="s">
        <v>36</v>
      </c>
      <c r="C3018" t="s">
        <v>17</v>
      </c>
      <c r="D3018">
        <v>397</v>
      </c>
      <c r="E3018">
        <v>217</v>
      </c>
      <c r="F3018">
        <v>315</v>
      </c>
      <c r="G3018">
        <v>0</v>
      </c>
      <c r="H3018">
        <v>11627</v>
      </c>
      <c r="I3018">
        <v>1</v>
      </c>
      <c r="J3018">
        <v>84</v>
      </c>
      <c r="K3018">
        <v>294</v>
      </c>
      <c r="L3018">
        <v>259</v>
      </c>
      <c r="M3018">
        <v>9.8000000000000007</v>
      </c>
      <c r="N3018">
        <v>28</v>
      </c>
      <c r="O3018">
        <v>49</v>
      </c>
      <c r="P3018" t="s">
        <v>89</v>
      </c>
      <c r="Q3018" t="s">
        <v>120</v>
      </c>
      <c r="R3018">
        <v>20</v>
      </c>
    </row>
    <row r="3019" spans="1:18" x14ac:dyDescent="0.3">
      <c r="A3019">
        <v>103290</v>
      </c>
      <c r="B3019" t="s">
        <v>37</v>
      </c>
      <c r="C3019" t="s">
        <v>14</v>
      </c>
      <c r="D3019">
        <v>736</v>
      </c>
      <c r="E3019">
        <v>617</v>
      </c>
      <c r="F3019">
        <v>761</v>
      </c>
      <c r="G3019">
        <v>0</v>
      </c>
      <c r="H3019">
        <v>25623</v>
      </c>
      <c r="I3019">
        <v>4</v>
      </c>
      <c r="J3019">
        <v>62</v>
      </c>
      <c r="K3019">
        <v>646</v>
      </c>
      <c r="L3019">
        <v>654</v>
      </c>
      <c r="M3019">
        <v>9.6</v>
      </c>
      <c r="N3019">
        <v>1</v>
      </c>
      <c r="O3019">
        <v>71</v>
      </c>
      <c r="P3019" t="s">
        <v>93</v>
      </c>
      <c r="Q3019" t="s">
        <v>120</v>
      </c>
      <c r="R3019">
        <v>16</v>
      </c>
    </row>
    <row r="3020" spans="1:18" x14ac:dyDescent="0.3">
      <c r="A3020">
        <v>154745</v>
      </c>
      <c r="B3020" t="s">
        <v>22</v>
      </c>
      <c r="C3020" t="s">
        <v>14</v>
      </c>
      <c r="D3020">
        <v>996</v>
      </c>
      <c r="E3020">
        <v>309</v>
      </c>
      <c r="F3020">
        <v>452</v>
      </c>
      <c r="G3020">
        <v>4</v>
      </c>
      <c r="H3020">
        <v>14797</v>
      </c>
      <c r="I3020">
        <v>2</v>
      </c>
      <c r="J3020">
        <v>60</v>
      </c>
      <c r="K3020">
        <v>419</v>
      </c>
      <c r="L3020">
        <v>382</v>
      </c>
      <c r="M3020">
        <v>10</v>
      </c>
      <c r="N3020">
        <v>1</v>
      </c>
      <c r="O3020">
        <v>55</v>
      </c>
      <c r="P3020" t="s">
        <v>90</v>
      </c>
      <c r="Q3020" t="s">
        <v>121</v>
      </c>
      <c r="R3020">
        <v>5</v>
      </c>
    </row>
    <row r="3021" spans="1:18" x14ac:dyDescent="0.3">
      <c r="A3021">
        <v>184549</v>
      </c>
      <c r="B3021" t="s">
        <v>71</v>
      </c>
      <c r="C3021" t="s">
        <v>14</v>
      </c>
      <c r="D3021">
        <v>1040</v>
      </c>
      <c r="E3021">
        <v>507</v>
      </c>
      <c r="F3021">
        <v>590</v>
      </c>
      <c r="G3021">
        <v>0</v>
      </c>
      <c r="H3021">
        <v>21442</v>
      </c>
      <c r="I3021">
        <v>6</v>
      </c>
      <c r="J3021">
        <v>24</v>
      </c>
      <c r="K3021">
        <v>569</v>
      </c>
      <c r="L3021">
        <v>566</v>
      </c>
      <c r="M3021">
        <v>20.833333329999999</v>
      </c>
      <c r="N3021">
        <v>0</v>
      </c>
      <c r="O3021">
        <v>54</v>
      </c>
      <c r="P3021" t="s">
        <v>89</v>
      </c>
      <c r="Q3021" t="s">
        <v>120</v>
      </c>
      <c r="R3021">
        <v>25</v>
      </c>
    </row>
    <row r="3022" spans="1:18" x14ac:dyDescent="0.3">
      <c r="A3022">
        <v>162494</v>
      </c>
      <c r="B3022" t="s">
        <v>22</v>
      </c>
      <c r="C3022" t="s">
        <v>14</v>
      </c>
      <c r="D3022">
        <v>2375</v>
      </c>
      <c r="E3022">
        <v>435</v>
      </c>
      <c r="F3022">
        <v>514</v>
      </c>
      <c r="G3022">
        <v>88</v>
      </c>
      <c r="H3022">
        <v>17574</v>
      </c>
      <c r="I3022">
        <v>18</v>
      </c>
      <c r="J3022">
        <v>60</v>
      </c>
      <c r="K3022">
        <v>516</v>
      </c>
      <c r="L3022">
        <v>465</v>
      </c>
      <c r="M3022">
        <v>21.875</v>
      </c>
      <c r="N3022">
        <v>1</v>
      </c>
      <c r="O3022">
        <v>41</v>
      </c>
      <c r="P3022" t="s">
        <v>91</v>
      </c>
      <c r="Q3022" t="s">
        <v>122</v>
      </c>
      <c r="R3022">
        <v>30</v>
      </c>
    </row>
    <row r="3023" spans="1:18" x14ac:dyDescent="0.3">
      <c r="A3023">
        <v>45873</v>
      </c>
      <c r="B3023" t="s">
        <v>13</v>
      </c>
      <c r="C3023" t="s">
        <v>17</v>
      </c>
      <c r="D3023">
        <v>402</v>
      </c>
      <c r="E3023">
        <v>168</v>
      </c>
      <c r="F3023">
        <v>240</v>
      </c>
      <c r="G3023">
        <v>0</v>
      </c>
      <c r="H3023">
        <v>10003</v>
      </c>
      <c r="I3023">
        <v>8</v>
      </c>
      <c r="J3023">
        <v>17</v>
      </c>
      <c r="K3023">
        <v>251</v>
      </c>
      <c r="L3023">
        <v>199</v>
      </c>
      <c r="M3023">
        <v>6.538461539</v>
      </c>
      <c r="N3023">
        <v>0</v>
      </c>
      <c r="O3023">
        <v>81</v>
      </c>
      <c r="P3023" t="s">
        <v>98</v>
      </c>
      <c r="Q3023" t="s">
        <v>120</v>
      </c>
      <c r="R3023">
        <v>8</v>
      </c>
    </row>
    <row r="3024" spans="1:18" x14ac:dyDescent="0.3">
      <c r="A3024">
        <v>14831</v>
      </c>
      <c r="B3024" t="s">
        <v>33</v>
      </c>
      <c r="C3024" t="s">
        <v>17</v>
      </c>
      <c r="D3024">
        <v>374</v>
      </c>
      <c r="E3024">
        <v>223</v>
      </c>
      <c r="F3024">
        <v>276</v>
      </c>
      <c r="G3024">
        <v>0</v>
      </c>
      <c r="H3024">
        <v>9291</v>
      </c>
      <c r="I3024">
        <v>2</v>
      </c>
      <c r="J3024">
        <v>73</v>
      </c>
      <c r="K3024">
        <v>242</v>
      </c>
      <c r="L3024">
        <v>254</v>
      </c>
      <c r="M3024">
        <v>8.7857142859999993</v>
      </c>
      <c r="N3024">
        <v>0</v>
      </c>
      <c r="O3024">
        <v>0</v>
      </c>
      <c r="P3024" t="s">
        <v>100</v>
      </c>
      <c r="Q3024" t="s">
        <v>125</v>
      </c>
      <c r="R3024">
        <v>10</v>
      </c>
    </row>
    <row r="3025" spans="1:18" x14ac:dyDescent="0.3">
      <c r="A3025">
        <v>160610</v>
      </c>
      <c r="B3025" t="s">
        <v>22</v>
      </c>
      <c r="C3025" t="s">
        <v>17</v>
      </c>
      <c r="D3025">
        <v>848</v>
      </c>
      <c r="E3025">
        <v>368</v>
      </c>
      <c r="F3025">
        <v>412</v>
      </c>
      <c r="G3025">
        <v>1</v>
      </c>
      <c r="H3025">
        <v>13741</v>
      </c>
      <c r="I3025">
        <v>7</v>
      </c>
      <c r="J3025">
        <v>39</v>
      </c>
      <c r="K3025">
        <v>397</v>
      </c>
      <c r="L3025">
        <v>392</v>
      </c>
      <c r="M3025">
        <v>15</v>
      </c>
      <c r="N3025">
        <v>28</v>
      </c>
      <c r="O3025">
        <v>0</v>
      </c>
      <c r="P3025" t="s">
        <v>92</v>
      </c>
      <c r="Q3025" t="s">
        <v>125</v>
      </c>
      <c r="R3025">
        <v>15</v>
      </c>
    </row>
    <row r="3026" spans="1:18" x14ac:dyDescent="0.3">
      <c r="A3026">
        <v>44243</v>
      </c>
      <c r="B3026" t="s">
        <v>13</v>
      </c>
      <c r="C3026" t="s">
        <v>17</v>
      </c>
      <c r="D3026">
        <v>1603</v>
      </c>
      <c r="E3026">
        <v>308</v>
      </c>
      <c r="F3026">
        <v>525</v>
      </c>
      <c r="G3026">
        <v>38</v>
      </c>
      <c r="H3026">
        <v>24259</v>
      </c>
      <c r="I3026">
        <v>7</v>
      </c>
      <c r="J3026">
        <v>13</v>
      </c>
      <c r="K3026">
        <v>346</v>
      </c>
      <c r="L3026">
        <v>445</v>
      </c>
      <c r="M3026">
        <v>12.66666667</v>
      </c>
      <c r="N3026">
        <v>2</v>
      </c>
      <c r="O3026">
        <v>81</v>
      </c>
      <c r="P3026" t="s">
        <v>93</v>
      </c>
      <c r="Q3026" t="s">
        <v>120</v>
      </c>
      <c r="R3026">
        <v>20</v>
      </c>
    </row>
    <row r="3027" spans="1:18" x14ac:dyDescent="0.3">
      <c r="A3027">
        <v>41537</v>
      </c>
      <c r="B3027" t="s">
        <v>13</v>
      </c>
      <c r="C3027" t="s">
        <v>17</v>
      </c>
      <c r="D3027">
        <v>742</v>
      </c>
      <c r="E3027">
        <v>396</v>
      </c>
      <c r="F3027">
        <v>470</v>
      </c>
      <c r="G3027">
        <v>0</v>
      </c>
      <c r="H3027">
        <v>15356</v>
      </c>
      <c r="I3027">
        <v>7</v>
      </c>
      <c r="J3027">
        <v>37</v>
      </c>
      <c r="K3027">
        <v>424</v>
      </c>
      <c r="L3027">
        <v>450</v>
      </c>
      <c r="M3027">
        <v>14.28571429</v>
      </c>
      <c r="N3027">
        <v>2</v>
      </c>
      <c r="O3027">
        <v>36</v>
      </c>
      <c r="P3027" t="s">
        <v>91</v>
      </c>
      <c r="Q3027" t="s">
        <v>122</v>
      </c>
      <c r="R3027">
        <v>50</v>
      </c>
    </row>
    <row r="3028" spans="1:18" x14ac:dyDescent="0.3">
      <c r="A3028">
        <v>56120</v>
      </c>
      <c r="B3028" t="s">
        <v>63</v>
      </c>
      <c r="C3028" t="s">
        <v>17</v>
      </c>
      <c r="D3028">
        <v>518</v>
      </c>
      <c r="E3028">
        <v>330</v>
      </c>
      <c r="F3028">
        <v>393</v>
      </c>
      <c r="G3028">
        <v>0</v>
      </c>
      <c r="H3028">
        <v>14374</v>
      </c>
      <c r="I3028">
        <v>1</v>
      </c>
      <c r="J3028">
        <v>58</v>
      </c>
      <c r="K3028">
        <v>370</v>
      </c>
      <c r="L3028">
        <v>353</v>
      </c>
      <c r="M3028">
        <v>6.6296296300000002</v>
      </c>
      <c r="N3028">
        <v>0</v>
      </c>
      <c r="O3028">
        <v>0</v>
      </c>
      <c r="P3028" t="s">
        <v>105</v>
      </c>
      <c r="Q3028" t="s">
        <v>121</v>
      </c>
      <c r="R3028">
        <v>15</v>
      </c>
    </row>
    <row r="3029" spans="1:18" x14ac:dyDescent="0.3">
      <c r="A3029">
        <v>15648</v>
      </c>
      <c r="B3029" t="s">
        <v>18</v>
      </c>
      <c r="C3029" t="s">
        <v>17</v>
      </c>
      <c r="D3029">
        <v>2490</v>
      </c>
      <c r="E3029">
        <v>379</v>
      </c>
      <c r="F3029">
        <v>649</v>
      </c>
      <c r="G3029">
        <v>57</v>
      </c>
      <c r="H3029">
        <v>26456</v>
      </c>
      <c r="I3029">
        <v>5</v>
      </c>
      <c r="J3029">
        <v>54</v>
      </c>
      <c r="K3029">
        <v>459</v>
      </c>
      <c r="L3029">
        <v>546</v>
      </c>
      <c r="M3029">
        <v>8.9545454549999999</v>
      </c>
      <c r="N3029">
        <v>2</v>
      </c>
      <c r="O3029">
        <v>0</v>
      </c>
      <c r="P3029" t="s">
        <v>89</v>
      </c>
      <c r="Q3029" t="s">
        <v>120</v>
      </c>
      <c r="R3029">
        <v>20</v>
      </c>
    </row>
    <row r="3030" spans="1:18" x14ac:dyDescent="0.3">
      <c r="A3030">
        <v>14608</v>
      </c>
      <c r="B3030" t="s">
        <v>22</v>
      </c>
      <c r="C3030" t="s">
        <v>17</v>
      </c>
      <c r="D3030">
        <v>2556</v>
      </c>
      <c r="E3030">
        <v>490</v>
      </c>
      <c r="F3030">
        <v>744</v>
      </c>
      <c r="G3030">
        <v>88</v>
      </c>
      <c r="H3030">
        <v>40178</v>
      </c>
      <c r="I3030">
        <v>14</v>
      </c>
      <c r="J3030">
        <v>27</v>
      </c>
      <c r="K3030">
        <v>670</v>
      </c>
      <c r="L3030">
        <v>610</v>
      </c>
      <c r="M3030">
        <v>12.09090909</v>
      </c>
      <c r="N3030">
        <v>2</v>
      </c>
      <c r="O3030">
        <v>71</v>
      </c>
      <c r="P3030" t="s">
        <v>95</v>
      </c>
      <c r="Q3030" t="s">
        <v>121</v>
      </c>
      <c r="R3030">
        <v>15</v>
      </c>
    </row>
    <row r="3031" spans="1:18" x14ac:dyDescent="0.3">
      <c r="A3031">
        <v>9053</v>
      </c>
      <c r="B3031" t="s">
        <v>22</v>
      </c>
      <c r="C3031" t="s">
        <v>17</v>
      </c>
      <c r="D3031">
        <v>3081</v>
      </c>
      <c r="E3031">
        <v>446</v>
      </c>
      <c r="F3031">
        <v>510</v>
      </c>
      <c r="G3031">
        <v>89</v>
      </c>
      <c r="H3031">
        <v>15984</v>
      </c>
      <c r="I3031">
        <v>11</v>
      </c>
      <c r="J3031">
        <v>63</v>
      </c>
      <c r="K3031">
        <v>514</v>
      </c>
      <c r="L3031">
        <v>485</v>
      </c>
      <c r="M3031">
        <v>13.06666667</v>
      </c>
      <c r="N3031">
        <v>0</v>
      </c>
      <c r="O3031">
        <v>80</v>
      </c>
      <c r="P3031" t="s">
        <v>94</v>
      </c>
      <c r="Q3031" t="s">
        <v>122</v>
      </c>
      <c r="R3031">
        <v>20</v>
      </c>
    </row>
    <row r="3032" spans="1:18" x14ac:dyDescent="0.3">
      <c r="A3032">
        <v>137971</v>
      </c>
      <c r="B3032" t="s">
        <v>56</v>
      </c>
      <c r="C3032" t="s">
        <v>17</v>
      </c>
      <c r="D3032">
        <v>582</v>
      </c>
      <c r="E3032">
        <v>163</v>
      </c>
      <c r="F3032">
        <v>229</v>
      </c>
      <c r="G3032">
        <v>0</v>
      </c>
      <c r="H3032">
        <v>8173</v>
      </c>
      <c r="I3032">
        <v>3</v>
      </c>
      <c r="J3032">
        <v>40</v>
      </c>
      <c r="K3032">
        <v>193</v>
      </c>
      <c r="L3032">
        <v>188</v>
      </c>
      <c r="M3032">
        <v>20</v>
      </c>
      <c r="N3032">
        <v>0</v>
      </c>
      <c r="O3032">
        <v>69</v>
      </c>
      <c r="P3032" t="s">
        <v>98</v>
      </c>
      <c r="Q3032" t="s">
        <v>120</v>
      </c>
      <c r="R3032">
        <v>25</v>
      </c>
    </row>
    <row r="3033" spans="1:18" x14ac:dyDescent="0.3">
      <c r="A3033">
        <v>83497</v>
      </c>
      <c r="B3033" t="s">
        <v>57</v>
      </c>
      <c r="C3033" t="s">
        <v>17</v>
      </c>
      <c r="D3033">
        <v>375</v>
      </c>
      <c r="E3033">
        <v>167</v>
      </c>
      <c r="F3033">
        <v>265</v>
      </c>
      <c r="G3033">
        <v>0</v>
      </c>
      <c r="H3033">
        <v>9007</v>
      </c>
      <c r="I3033">
        <v>1</v>
      </c>
      <c r="J3033">
        <v>82</v>
      </c>
      <c r="K3033">
        <v>215</v>
      </c>
      <c r="L3033">
        <v>216</v>
      </c>
      <c r="M3033">
        <v>15</v>
      </c>
      <c r="N3033">
        <v>0</v>
      </c>
      <c r="O3033">
        <v>69</v>
      </c>
      <c r="P3033" t="s">
        <v>102</v>
      </c>
      <c r="Q3033" t="s">
        <v>123</v>
      </c>
      <c r="R3033">
        <v>15</v>
      </c>
    </row>
    <row r="3034" spans="1:18" x14ac:dyDescent="0.3">
      <c r="A3034">
        <v>169640</v>
      </c>
      <c r="B3034" t="s">
        <v>22</v>
      </c>
      <c r="C3034" t="s">
        <v>17</v>
      </c>
      <c r="D3034">
        <v>1248</v>
      </c>
      <c r="E3034">
        <v>371</v>
      </c>
      <c r="F3034">
        <v>401</v>
      </c>
      <c r="G3034">
        <v>3</v>
      </c>
      <c r="H3034">
        <v>13104</v>
      </c>
      <c r="I3034">
        <v>14</v>
      </c>
      <c r="J3034">
        <v>58</v>
      </c>
      <c r="K3034">
        <v>394</v>
      </c>
      <c r="L3034">
        <v>384</v>
      </c>
      <c r="M3034">
        <v>6.3636363640000004</v>
      </c>
      <c r="N3034">
        <v>0</v>
      </c>
      <c r="O3034">
        <v>75</v>
      </c>
      <c r="P3034" t="s">
        <v>97</v>
      </c>
      <c r="Q3034">
        <v>0</v>
      </c>
      <c r="R3034">
        <v>8</v>
      </c>
    </row>
    <row r="3035" spans="1:18" x14ac:dyDescent="0.3">
      <c r="A3035">
        <v>169903</v>
      </c>
      <c r="B3035" t="s">
        <v>22</v>
      </c>
      <c r="C3035" t="s">
        <v>31</v>
      </c>
      <c r="D3035">
        <v>2598</v>
      </c>
      <c r="E3035">
        <v>470</v>
      </c>
      <c r="F3035">
        <v>661</v>
      </c>
      <c r="G3035">
        <v>74</v>
      </c>
      <c r="H3035">
        <v>31631</v>
      </c>
      <c r="I3035">
        <v>9</v>
      </c>
      <c r="J3035">
        <v>36</v>
      </c>
      <c r="K3035">
        <v>557</v>
      </c>
      <c r="L3035">
        <v>562</v>
      </c>
      <c r="M3035">
        <v>8.1071428569999995</v>
      </c>
      <c r="N3035">
        <v>2</v>
      </c>
      <c r="O3035">
        <v>80</v>
      </c>
      <c r="P3035" t="s">
        <v>93</v>
      </c>
      <c r="Q3035" t="s">
        <v>120</v>
      </c>
      <c r="R3035">
        <v>15</v>
      </c>
    </row>
    <row r="3036" spans="1:18" x14ac:dyDescent="0.3">
      <c r="A3036">
        <v>172175</v>
      </c>
      <c r="B3036" t="s">
        <v>22</v>
      </c>
      <c r="C3036" t="s">
        <v>17</v>
      </c>
      <c r="D3036">
        <v>658</v>
      </c>
      <c r="E3036">
        <v>166</v>
      </c>
      <c r="F3036">
        <v>212</v>
      </c>
      <c r="G3036">
        <v>0</v>
      </c>
      <c r="H3036">
        <v>7704</v>
      </c>
      <c r="I3036">
        <v>16</v>
      </c>
      <c r="J3036">
        <v>59</v>
      </c>
      <c r="K3036">
        <v>143</v>
      </c>
      <c r="L3036">
        <v>206</v>
      </c>
      <c r="M3036">
        <v>11.33333333</v>
      </c>
      <c r="N3036">
        <v>0</v>
      </c>
      <c r="O3036">
        <v>-17023</v>
      </c>
      <c r="P3036" t="s">
        <v>98</v>
      </c>
      <c r="Q3036" t="s">
        <v>120</v>
      </c>
      <c r="R3036">
        <v>10</v>
      </c>
    </row>
    <row r="3037" spans="1:18" x14ac:dyDescent="0.3">
      <c r="A3037">
        <v>145905</v>
      </c>
      <c r="B3037" t="s">
        <v>22</v>
      </c>
      <c r="C3037" t="s">
        <v>14</v>
      </c>
      <c r="D3037">
        <v>2328</v>
      </c>
      <c r="E3037">
        <v>346</v>
      </c>
      <c r="F3037">
        <v>493</v>
      </c>
      <c r="G3037">
        <v>74</v>
      </c>
      <c r="H3037">
        <v>17417</v>
      </c>
      <c r="I3037">
        <v>20</v>
      </c>
      <c r="J3037">
        <v>47</v>
      </c>
      <c r="K3037">
        <v>469</v>
      </c>
      <c r="L3037">
        <v>434</v>
      </c>
      <c r="M3037">
        <v>25</v>
      </c>
      <c r="N3037">
        <v>1</v>
      </c>
      <c r="O3037">
        <v>86</v>
      </c>
      <c r="P3037" t="s">
        <v>94</v>
      </c>
      <c r="Q3037" t="s">
        <v>122</v>
      </c>
      <c r="R3037">
        <v>20</v>
      </c>
    </row>
    <row r="3038" spans="1:18" x14ac:dyDescent="0.3">
      <c r="A3038">
        <v>136385</v>
      </c>
      <c r="B3038" t="s">
        <v>56</v>
      </c>
      <c r="C3038" t="s">
        <v>14</v>
      </c>
      <c r="D3038">
        <v>1239</v>
      </c>
      <c r="E3038">
        <v>241</v>
      </c>
      <c r="F3038">
        <v>382</v>
      </c>
      <c r="G3038">
        <v>15</v>
      </c>
      <c r="H3038">
        <v>14783</v>
      </c>
      <c r="I3038">
        <v>2</v>
      </c>
      <c r="J3038">
        <v>24</v>
      </c>
      <c r="K3038">
        <v>287</v>
      </c>
      <c r="L3038">
        <v>337</v>
      </c>
      <c r="M3038">
        <v>6.75</v>
      </c>
      <c r="N3038">
        <v>1</v>
      </c>
      <c r="O3038">
        <v>73</v>
      </c>
      <c r="P3038" t="s">
        <v>93</v>
      </c>
      <c r="Q3038" t="s">
        <v>120</v>
      </c>
      <c r="R3038">
        <v>5</v>
      </c>
    </row>
    <row r="3039" spans="1:18" x14ac:dyDescent="0.3">
      <c r="A3039">
        <v>15038</v>
      </c>
      <c r="B3039" t="s">
        <v>18</v>
      </c>
      <c r="C3039" t="s">
        <v>14</v>
      </c>
      <c r="D3039">
        <v>849</v>
      </c>
      <c r="E3039">
        <v>457</v>
      </c>
      <c r="F3039">
        <v>519</v>
      </c>
      <c r="G3039">
        <v>0</v>
      </c>
      <c r="H3039">
        <v>16386</v>
      </c>
      <c r="I3039">
        <v>1</v>
      </c>
      <c r="J3039">
        <v>66</v>
      </c>
      <c r="K3039">
        <v>508</v>
      </c>
      <c r="L3039">
        <v>470</v>
      </c>
      <c r="M3039">
        <v>12.8</v>
      </c>
      <c r="N3039">
        <v>2</v>
      </c>
      <c r="O3039">
        <v>75</v>
      </c>
      <c r="P3039" t="s">
        <v>90</v>
      </c>
      <c r="Q3039" t="s">
        <v>121</v>
      </c>
      <c r="R3039">
        <v>25</v>
      </c>
    </row>
    <row r="3040" spans="1:18" x14ac:dyDescent="0.3">
      <c r="A3040">
        <v>40786</v>
      </c>
      <c r="B3040" t="s">
        <v>13</v>
      </c>
      <c r="C3040" t="s">
        <v>14</v>
      </c>
      <c r="D3040">
        <v>1163</v>
      </c>
      <c r="E3040">
        <v>402</v>
      </c>
      <c r="F3040">
        <v>552</v>
      </c>
      <c r="G3040">
        <v>14</v>
      </c>
      <c r="H3040">
        <v>19090</v>
      </c>
      <c r="I3040">
        <v>8</v>
      </c>
      <c r="J3040">
        <v>33</v>
      </c>
      <c r="K3040">
        <v>446</v>
      </c>
      <c r="L3040">
        <v>495</v>
      </c>
      <c r="M3040">
        <v>11.375</v>
      </c>
      <c r="N3040">
        <v>1</v>
      </c>
      <c r="O3040">
        <v>72</v>
      </c>
      <c r="P3040" t="s">
        <v>90</v>
      </c>
      <c r="Q3040" t="s">
        <v>121</v>
      </c>
      <c r="R3040">
        <v>5</v>
      </c>
    </row>
    <row r="3041" spans="1:18" x14ac:dyDescent="0.3">
      <c r="A3041">
        <v>2935</v>
      </c>
      <c r="B3041" t="s">
        <v>16</v>
      </c>
      <c r="C3041" t="s">
        <v>17</v>
      </c>
      <c r="D3041">
        <v>1609</v>
      </c>
      <c r="E3041">
        <v>504</v>
      </c>
      <c r="F3041">
        <v>663</v>
      </c>
      <c r="G3041">
        <v>33</v>
      </c>
      <c r="H3041">
        <v>23852</v>
      </c>
      <c r="I3041">
        <v>9</v>
      </c>
      <c r="J3041">
        <v>63</v>
      </c>
      <c r="K3041">
        <v>592</v>
      </c>
      <c r="L3041">
        <v>579</v>
      </c>
      <c r="M3041">
        <v>22.5</v>
      </c>
      <c r="N3041">
        <v>0</v>
      </c>
      <c r="O3041">
        <v>0</v>
      </c>
      <c r="P3041" t="s">
        <v>97</v>
      </c>
      <c r="Q3041">
        <v>0</v>
      </c>
      <c r="R3041">
        <v>25</v>
      </c>
    </row>
    <row r="3042" spans="1:18" x14ac:dyDescent="0.3">
      <c r="A3042">
        <v>132983</v>
      </c>
      <c r="B3042" t="s">
        <v>67</v>
      </c>
      <c r="C3042" t="s">
        <v>14</v>
      </c>
      <c r="D3042">
        <v>1611</v>
      </c>
      <c r="E3042">
        <v>320</v>
      </c>
      <c r="F3042">
        <v>456</v>
      </c>
      <c r="G3042">
        <v>38</v>
      </c>
      <c r="H3042">
        <v>18475</v>
      </c>
      <c r="I3042">
        <v>2</v>
      </c>
      <c r="J3042">
        <v>25</v>
      </c>
      <c r="K3042">
        <v>404</v>
      </c>
      <c r="L3042">
        <v>404</v>
      </c>
      <c r="M3042">
        <v>10</v>
      </c>
      <c r="N3042">
        <v>2</v>
      </c>
      <c r="O3042">
        <v>53</v>
      </c>
      <c r="P3042" t="s">
        <v>101</v>
      </c>
      <c r="Q3042" t="s">
        <v>125</v>
      </c>
      <c r="R3042">
        <v>15</v>
      </c>
    </row>
    <row r="3043" spans="1:18" x14ac:dyDescent="0.3">
      <c r="A3043">
        <v>104747</v>
      </c>
      <c r="B3043" t="s">
        <v>28</v>
      </c>
      <c r="C3043" t="s">
        <v>17</v>
      </c>
      <c r="D3043">
        <v>706</v>
      </c>
      <c r="E3043">
        <v>391</v>
      </c>
      <c r="F3043">
        <v>493</v>
      </c>
      <c r="G3043">
        <v>0</v>
      </c>
      <c r="H3043">
        <v>19160</v>
      </c>
      <c r="I3043">
        <v>3</v>
      </c>
      <c r="J3043">
        <v>31</v>
      </c>
      <c r="K3043">
        <v>458</v>
      </c>
      <c r="L3043">
        <v>434</v>
      </c>
      <c r="M3043">
        <v>8</v>
      </c>
      <c r="N3043">
        <v>2</v>
      </c>
      <c r="O3043">
        <v>84</v>
      </c>
      <c r="P3043" t="s">
        <v>96</v>
      </c>
      <c r="Q3043" t="s">
        <v>123</v>
      </c>
      <c r="R3043">
        <v>10</v>
      </c>
    </row>
    <row r="3044" spans="1:18" x14ac:dyDescent="0.3">
      <c r="A3044">
        <v>92772</v>
      </c>
      <c r="B3044" t="s">
        <v>13</v>
      </c>
      <c r="C3044" t="s">
        <v>17</v>
      </c>
      <c r="D3044">
        <v>860</v>
      </c>
      <c r="E3044">
        <v>294</v>
      </c>
      <c r="F3044">
        <v>348</v>
      </c>
      <c r="G3044">
        <v>0</v>
      </c>
      <c r="H3044">
        <v>15425</v>
      </c>
      <c r="I3044">
        <v>8</v>
      </c>
      <c r="J3044">
        <v>8</v>
      </c>
      <c r="K3044">
        <v>322</v>
      </c>
      <c r="L3044">
        <v>329</v>
      </c>
      <c r="M3044">
        <v>18</v>
      </c>
      <c r="N3044">
        <v>2</v>
      </c>
      <c r="O3044">
        <v>57</v>
      </c>
      <c r="P3044" t="s">
        <v>94</v>
      </c>
      <c r="Q3044" t="s">
        <v>122</v>
      </c>
      <c r="R3044">
        <v>5</v>
      </c>
    </row>
    <row r="3045" spans="1:18" x14ac:dyDescent="0.3">
      <c r="A3045">
        <v>64522</v>
      </c>
      <c r="B3045" t="s">
        <v>34</v>
      </c>
      <c r="C3045" t="s">
        <v>14</v>
      </c>
      <c r="D3045">
        <v>648</v>
      </c>
      <c r="E3045">
        <v>304</v>
      </c>
      <c r="F3045">
        <v>396</v>
      </c>
      <c r="G3045">
        <v>3</v>
      </c>
      <c r="H3045">
        <v>14750</v>
      </c>
      <c r="I3045">
        <v>1</v>
      </c>
      <c r="J3045">
        <v>72</v>
      </c>
      <c r="K3045">
        <v>349</v>
      </c>
      <c r="L3045">
        <v>358</v>
      </c>
      <c r="M3045">
        <v>8</v>
      </c>
      <c r="N3045">
        <v>0</v>
      </c>
      <c r="O3045">
        <v>61</v>
      </c>
      <c r="P3045" t="s">
        <v>92</v>
      </c>
      <c r="Q3045" t="s">
        <v>125</v>
      </c>
      <c r="R3045">
        <v>10</v>
      </c>
    </row>
    <row r="3046" spans="1:18" x14ac:dyDescent="0.3">
      <c r="A3046">
        <v>175719</v>
      </c>
      <c r="B3046" t="s">
        <v>51</v>
      </c>
      <c r="C3046" t="s">
        <v>14</v>
      </c>
      <c r="D3046">
        <v>749</v>
      </c>
      <c r="E3046">
        <v>316</v>
      </c>
      <c r="F3046">
        <v>412</v>
      </c>
      <c r="G3046">
        <v>0</v>
      </c>
      <c r="H3046">
        <v>15051</v>
      </c>
      <c r="I3046">
        <v>4</v>
      </c>
      <c r="J3046">
        <v>56</v>
      </c>
      <c r="K3046">
        <v>339</v>
      </c>
      <c r="L3046">
        <v>378</v>
      </c>
      <c r="M3046">
        <v>8.3333333330000006</v>
      </c>
      <c r="N3046">
        <v>0</v>
      </c>
      <c r="O3046">
        <v>72</v>
      </c>
      <c r="P3046" t="s">
        <v>91</v>
      </c>
      <c r="Q3046" t="s">
        <v>122</v>
      </c>
      <c r="R3046">
        <v>5</v>
      </c>
    </row>
    <row r="3047" spans="1:18" x14ac:dyDescent="0.3">
      <c r="A3047">
        <v>56318</v>
      </c>
      <c r="B3047" t="s">
        <v>58</v>
      </c>
      <c r="C3047" t="s">
        <v>17</v>
      </c>
      <c r="D3047">
        <v>2008</v>
      </c>
      <c r="E3047">
        <v>788</v>
      </c>
      <c r="F3047">
        <v>832</v>
      </c>
      <c r="G3047">
        <v>50</v>
      </c>
      <c r="H3047">
        <v>39749</v>
      </c>
      <c r="I3047">
        <v>0</v>
      </c>
      <c r="J3047">
        <v>74</v>
      </c>
      <c r="K3047">
        <v>863</v>
      </c>
      <c r="L3047">
        <v>782</v>
      </c>
      <c r="M3047">
        <v>5.1666666670000003</v>
      </c>
      <c r="N3047">
        <v>28</v>
      </c>
      <c r="O3047">
        <v>39</v>
      </c>
      <c r="P3047" t="s">
        <v>95</v>
      </c>
      <c r="Q3047" t="s">
        <v>121</v>
      </c>
      <c r="R3047">
        <v>5</v>
      </c>
    </row>
    <row r="3048" spans="1:18" x14ac:dyDescent="0.3">
      <c r="A3048">
        <v>113736</v>
      </c>
      <c r="B3048" t="s">
        <v>32</v>
      </c>
      <c r="C3048" t="s">
        <v>17</v>
      </c>
      <c r="D3048">
        <v>706</v>
      </c>
      <c r="E3048">
        <v>439</v>
      </c>
      <c r="F3048">
        <v>500</v>
      </c>
      <c r="G3048">
        <v>7</v>
      </c>
      <c r="H3048">
        <v>17192</v>
      </c>
      <c r="I3048">
        <v>0</v>
      </c>
      <c r="J3048">
        <v>68</v>
      </c>
      <c r="K3048">
        <v>470</v>
      </c>
      <c r="L3048">
        <v>467</v>
      </c>
      <c r="M3048">
        <v>12</v>
      </c>
      <c r="N3048">
        <v>0</v>
      </c>
      <c r="O3048">
        <v>40</v>
      </c>
      <c r="P3048" t="s">
        <v>95</v>
      </c>
      <c r="Q3048" t="s">
        <v>121</v>
      </c>
      <c r="R3048">
        <v>20</v>
      </c>
    </row>
    <row r="3049" spans="1:18" x14ac:dyDescent="0.3">
      <c r="A3049">
        <v>165366</v>
      </c>
      <c r="B3049" t="s">
        <v>22</v>
      </c>
      <c r="C3049" t="s">
        <v>14</v>
      </c>
      <c r="D3049">
        <v>5567</v>
      </c>
      <c r="E3049">
        <v>1094</v>
      </c>
      <c r="F3049">
        <v>1093</v>
      </c>
      <c r="G3049">
        <v>99</v>
      </c>
      <c r="H3049">
        <v>52169</v>
      </c>
      <c r="I3049">
        <v>10</v>
      </c>
      <c r="J3049">
        <v>59</v>
      </c>
      <c r="K3049">
        <v>1189</v>
      </c>
      <c r="L3049">
        <v>1045</v>
      </c>
      <c r="M3049">
        <v>25</v>
      </c>
      <c r="N3049">
        <v>0</v>
      </c>
      <c r="O3049">
        <v>0</v>
      </c>
      <c r="P3049" t="s">
        <v>95</v>
      </c>
      <c r="Q3049" t="s">
        <v>121</v>
      </c>
      <c r="R3049">
        <v>30</v>
      </c>
    </row>
    <row r="3050" spans="1:18" x14ac:dyDescent="0.3">
      <c r="A3050">
        <v>73371</v>
      </c>
      <c r="B3050" t="s">
        <v>30</v>
      </c>
      <c r="C3050" t="s">
        <v>97</v>
      </c>
      <c r="D3050">
        <v>363</v>
      </c>
      <c r="E3050">
        <v>256</v>
      </c>
      <c r="F3050">
        <v>331</v>
      </c>
      <c r="G3050">
        <v>0</v>
      </c>
      <c r="H3050">
        <v>12080</v>
      </c>
      <c r="I3050">
        <v>1</v>
      </c>
      <c r="J3050">
        <v>89</v>
      </c>
      <c r="K3050">
        <v>298</v>
      </c>
      <c r="L3050">
        <v>288</v>
      </c>
      <c r="M3050">
        <v>5.125</v>
      </c>
      <c r="N3050">
        <v>1</v>
      </c>
      <c r="O3050">
        <v>78</v>
      </c>
      <c r="P3050" t="s">
        <v>98</v>
      </c>
      <c r="Q3050" t="s">
        <v>120</v>
      </c>
      <c r="R3050">
        <v>10</v>
      </c>
    </row>
    <row r="3051" spans="1:18" x14ac:dyDescent="0.3">
      <c r="A3051">
        <v>145895</v>
      </c>
      <c r="B3051" t="s">
        <v>22</v>
      </c>
      <c r="C3051" t="s">
        <v>17</v>
      </c>
      <c r="D3051">
        <v>2679</v>
      </c>
      <c r="E3051">
        <v>445</v>
      </c>
      <c r="F3051">
        <v>572</v>
      </c>
      <c r="G3051">
        <v>78</v>
      </c>
      <c r="H3051">
        <v>20693</v>
      </c>
      <c r="I3051">
        <v>11</v>
      </c>
      <c r="J3051">
        <v>55</v>
      </c>
      <c r="K3051">
        <v>470</v>
      </c>
      <c r="L3051">
        <v>535</v>
      </c>
      <c r="M3051">
        <v>9.75</v>
      </c>
      <c r="N3051">
        <v>0</v>
      </c>
      <c r="O3051">
        <v>0</v>
      </c>
      <c r="P3051" t="s">
        <v>94</v>
      </c>
      <c r="Q3051" t="s">
        <v>122</v>
      </c>
      <c r="R3051">
        <v>15</v>
      </c>
    </row>
    <row r="3052" spans="1:18" x14ac:dyDescent="0.3">
      <c r="A3052">
        <v>5366</v>
      </c>
      <c r="B3052" t="s">
        <v>22</v>
      </c>
      <c r="C3052" t="s">
        <v>17</v>
      </c>
      <c r="D3052">
        <v>1522</v>
      </c>
      <c r="E3052">
        <v>426</v>
      </c>
      <c r="F3052">
        <v>437</v>
      </c>
      <c r="G3052">
        <v>16</v>
      </c>
      <c r="H3052">
        <v>14334</v>
      </c>
      <c r="I3052">
        <v>6</v>
      </c>
      <c r="J3052">
        <v>55</v>
      </c>
      <c r="K3052">
        <v>425</v>
      </c>
      <c r="L3052">
        <v>462</v>
      </c>
      <c r="M3052">
        <v>13.875</v>
      </c>
      <c r="N3052">
        <v>0</v>
      </c>
      <c r="O3052">
        <v>48</v>
      </c>
      <c r="P3052" t="s">
        <v>89</v>
      </c>
      <c r="Q3052" t="s">
        <v>120</v>
      </c>
      <c r="R3052">
        <v>20</v>
      </c>
    </row>
    <row r="3053" spans="1:18" x14ac:dyDescent="0.3">
      <c r="A3053">
        <v>37090</v>
      </c>
      <c r="B3053" t="s">
        <v>13</v>
      </c>
      <c r="C3053" t="s">
        <v>14</v>
      </c>
      <c r="D3053">
        <v>1363</v>
      </c>
      <c r="E3053">
        <v>491</v>
      </c>
      <c r="F3053">
        <v>616</v>
      </c>
      <c r="G3053">
        <v>24</v>
      </c>
      <c r="H3053">
        <v>23656</v>
      </c>
      <c r="I3053">
        <v>18</v>
      </c>
      <c r="J3053">
        <v>23</v>
      </c>
      <c r="K3053">
        <v>524</v>
      </c>
      <c r="L3053">
        <v>581</v>
      </c>
      <c r="M3053">
        <v>13.7</v>
      </c>
      <c r="N3053">
        <v>1</v>
      </c>
      <c r="O3053">
        <v>67</v>
      </c>
      <c r="P3053" t="s">
        <v>99</v>
      </c>
      <c r="Q3053" t="s">
        <v>122</v>
      </c>
      <c r="R3053">
        <v>20</v>
      </c>
    </row>
    <row r="3054" spans="1:18" x14ac:dyDescent="0.3">
      <c r="A3054">
        <v>427</v>
      </c>
      <c r="B3054" t="s">
        <v>13</v>
      </c>
      <c r="C3054" t="s">
        <v>14</v>
      </c>
      <c r="D3054">
        <v>709</v>
      </c>
      <c r="E3054">
        <v>256</v>
      </c>
      <c r="F3054">
        <v>327</v>
      </c>
      <c r="G3054">
        <v>0</v>
      </c>
      <c r="H3054">
        <v>13576</v>
      </c>
      <c r="I3054">
        <v>3</v>
      </c>
      <c r="J3054">
        <v>8</v>
      </c>
      <c r="K3054">
        <v>271</v>
      </c>
      <c r="L3054">
        <v>291</v>
      </c>
      <c r="M3054">
        <v>9.5454545460000002</v>
      </c>
      <c r="N3054">
        <v>0</v>
      </c>
      <c r="O3054">
        <v>0</v>
      </c>
      <c r="P3054" t="s">
        <v>89</v>
      </c>
      <c r="Q3054" t="s">
        <v>120</v>
      </c>
      <c r="R3054">
        <v>10</v>
      </c>
    </row>
    <row r="3055" spans="1:18" x14ac:dyDescent="0.3">
      <c r="A3055">
        <v>220</v>
      </c>
      <c r="B3055" t="s">
        <v>16</v>
      </c>
      <c r="C3055" t="s">
        <v>14</v>
      </c>
      <c r="D3055">
        <v>550</v>
      </c>
      <c r="E3055">
        <v>387</v>
      </c>
      <c r="F3055">
        <v>502</v>
      </c>
      <c r="G3055">
        <v>0</v>
      </c>
      <c r="H3055">
        <v>20210</v>
      </c>
      <c r="I3055">
        <v>1</v>
      </c>
      <c r="J3055">
        <v>71</v>
      </c>
      <c r="K3055">
        <v>427</v>
      </c>
      <c r="L3055">
        <v>467</v>
      </c>
      <c r="M3055">
        <v>5.5454545450000001</v>
      </c>
      <c r="N3055">
        <v>1</v>
      </c>
      <c r="O3055">
        <v>45</v>
      </c>
      <c r="P3055" t="s">
        <v>98</v>
      </c>
      <c r="Q3055" t="s">
        <v>120</v>
      </c>
      <c r="R3055">
        <v>8</v>
      </c>
    </row>
    <row r="3056" spans="1:18" x14ac:dyDescent="0.3">
      <c r="A3056">
        <v>39246</v>
      </c>
      <c r="B3056" t="s">
        <v>13</v>
      </c>
      <c r="C3056" t="s">
        <v>17</v>
      </c>
      <c r="D3056">
        <v>1093</v>
      </c>
      <c r="E3056">
        <v>364</v>
      </c>
      <c r="F3056">
        <v>441</v>
      </c>
      <c r="G3056">
        <v>2</v>
      </c>
      <c r="H3056">
        <v>15640</v>
      </c>
      <c r="I3056">
        <v>6</v>
      </c>
      <c r="J3056">
        <v>30</v>
      </c>
      <c r="K3056">
        <v>424</v>
      </c>
      <c r="L3056">
        <v>392</v>
      </c>
      <c r="M3056">
        <v>4.25</v>
      </c>
      <c r="N3056">
        <v>28</v>
      </c>
      <c r="O3056">
        <v>73</v>
      </c>
      <c r="P3056" t="s">
        <v>91</v>
      </c>
      <c r="Q3056" t="s">
        <v>122</v>
      </c>
      <c r="R3056">
        <v>5</v>
      </c>
    </row>
    <row r="3057" spans="1:18" x14ac:dyDescent="0.3">
      <c r="A3057">
        <v>85853</v>
      </c>
      <c r="B3057" t="s">
        <v>57</v>
      </c>
      <c r="C3057" t="s">
        <v>14</v>
      </c>
      <c r="D3057">
        <v>542</v>
      </c>
      <c r="E3057">
        <v>280</v>
      </c>
      <c r="F3057">
        <v>320</v>
      </c>
      <c r="G3057">
        <v>0</v>
      </c>
      <c r="H3057">
        <v>10254</v>
      </c>
      <c r="I3057">
        <v>2</v>
      </c>
      <c r="J3057">
        <v>79</v>
      </c>
      <c r="K3057">
        <v>305</v>
      </c>
      <c r="L3057">
        <v>303</v>
      </c>
      <c r="M3057">
        <v>7</v>
      </c>
      <c r="N3057">
        <v>1002</v>
      </c>
      <c r="O3057">
        <v>37</v>
      </c>
      <c r="P3057" t="s">
        <v>92</v>
      </c>
      <c r="Q3057" t="s">
        <v>125</v>
      </c>
      <c r="R3057">
        <v>20</v>
      </c>
    </row>
    <row r="3058" spans="1:18" x14ac:dyDescent="0.3">
      <c r="A3058">
        <v>97829</v>
      </c>
      <c r="B3058" t="s">
        <v>16</v>
      </c>
      <c r="C3058" t="s">
        <v>14</v>
      </c>
      <c r="D3058">
        <v>819</v>
      </c>
      <c r="E3058">
        <v>371</v>
      </c>
      <c r="F3058">
        <v>471</v>
      </c>
      <c r="G3058">
        <v>2</v>
      </c>
      <c r="H3058">
        <v>15719</v>
      </c>
      <c r="I3058">
        <v>1</v>
      </c>
      <c r="J3058">
        <v>65</v>
      </c>
      <c r="K3058">
        <v>432</v>
      </c>
      <c r="L3058">
        <v>407</v>
      </c>
      <c r="M3058">
        <v>4.7205882350000001</v>
      </c>
      <c r="N3058">
        <v>0</v>
      </c>
      <c r="O3058">
        <v>46</v>
      </c>
      <c r="P3058" t="s">
        <v>90</v>
      </c>
      <c r="Q3058" t="s">
        <v>121</v>
      </c>
      <c r="R3058">
        <v>10</v>
      </c>
    </row>
    <row r="3059" spans="1:18" x14ac:dyDescent="0.3">
      <c r="A3059">
        <v>118831</v>
      </c>
      <c r="B3059" t="s">
        <v>21</v>
      </c>
      <c r="C3059" t="s">
        <v>17</v>
      </c>
      <c r="D3059">
        <v>850</v>
      </c>
      <c r="E3059">
        <v>440</v>
      </c>
      <c r="F3059">
        <v>511</v>
      </c>
      <c r="G3059">
        <v>0</v>
      </c>
      <c r="H3059">
        <v>17825</v>
      </c>
      <c r="I3059">
        <v>6</v>
      </c>
      <c r="J3059">
        <v>51</v>
      </c>
      <c r="K3059">
        <v>468</v>
      </c>
      <c r="L3059">
        <v>470</v>
      </c>
      <c r="M3059">
        <v>20</v>
      </c>
      <c r="N3059">
        <v>0</v>
      </c>
      <c r="O3059">
        <v>35</v>
      </c>
      <c r="P3059" t="s">
        <v>94</v>
      </c>
      <c r="Q3059" t="s">
        <v>122</v>
      </c>
      <c r="R3059">
        <v>20</v>
      </c>
    </row>
    <row r="3060" spans="1:18" x14ac:dyDescent="0.3">
      <c r="A3060">
        <v>178597</v>
      </c>
      <c r="B3060" t="s">
        <v>41</v>
      </c>
      <c r="C3060" t="s">
        <v>17</v>
      </c>
      <c r="D3060">
        <v>2132</v>
      </c>
      <c r="E3060">
        <v>632</v>
      </c>
      <c r="F3060">
        <v>761</v>
      </c>
      <c r="G3060">
        <v>54</v>
      </c>
      <c r="H3060">
        <v>27547</v>
      </c>
      <c r="I3060">
        <v>6</v>
      </c>
      <c r="J3060">
        <v>53</v>
      </c>
      <c r="K3060">
        <v>714</v>
      </c>
      <c r="L3060">
        <v>721</v>
      </c>
      <c r="M3060">
        <v>13</v>
      </c>
      <c r="N3060">
        <v>2</v>
      </c>
      <c r="O3060">
        <v>65</v>
      </c>
      <c r="P3060" t="s">
        <v>94</v>
      </c>
      <c r="Q3060" t="s">
        <v>122</v>
      </c>
      <c r="R3060">
        <v>22</v>
      </c>
    </row>
    <row r="3061" spans="1:18" x14ac:dyDescent="0.3">
      <c r="A3061">
        <v>152509</v>
      </c>
      <c r="B3061" t="s">
        <v>22</v>
      </c>
      <c r="C3061" t="s">
        <v>17</v>
      </c>
      <c r="D3061">
        <v>1725</v>
      </c>
      <c r="E3061">
        <v>394</v>
      </c>
      <c r="F3061">
        <v>444</v>
      </c>
      <c r="G3061">
        <v>24</v>
      </c>
      <c r="H3061">
        <v>14032</v>
      </c>
      <c r="I3061">
        <v>4</v>
      </c>
      <c r="J3061">
        <v>52</v>
      </c>
      <c r="K3061">
        <v>408</v>
      </c>
      <c r="L3061">
        <v>425</v>
      </c>
      <c r="M3061">
        <v>13.21428571</v>
      </c>
      <c r="N3061">
        <v>28</v>
      </c>
      <c r="O3061">
        <v>0</v>
      </c>
      <c r="P3061" t="s">
        <v>91</v>
      </c>
      <c r="Q3061" t="s">
        <v>122</v>
      </c>
      <c r="R3061">
        <v>20</v>
      </c>
    </row>
    <row r="3062" spans="1:18" x14ac:dyDescent="0.3">
      <c r="A3062">
        <v>61232</v>
      </c>
      <c r="B3062" t="s">
        <v>34</v>
      </c>
      <c r="C3062" t="s">
        <v>17</v>
      </c>
      <c r="D3062">
        <v>1057</v>
      </c>
      <c r="E3062">
        <v>425</v>
      </c>
      <c r="F3062">
        <v>530</v>
      </c>
      <c r="G3062">
        <v>2</v>
      </c>
      <c r="H3062">
        <v>17343</v>
      </c>
      <c r="I3062">
        <v>3</v>
      </c>
      <c r="J3062">
        <v>57</v>
      </c>
      <c r="K3062">
        <v>489</v>
      </c>
      <c r="L3062">
        <v>482</v>
      </c>
      <c r="M3062">
        <v>9.2535000000000007</v>
      </c>
      <c r="N3062">
        <v>0</v>
      </c>
      <c r="O3062">
        <v>52</v>
      </c>
      <c r="P3062" t="s">
        <v>94</v>
      </c>
      <c r="Q3062" t="s">
        <v>122</v>
      </c>
      <c r="R3062">
        <v>10</v>
      </c>
    </row>
    <row r="3063" spans="1:18" x14ac:dyDescent="0.3">
      <c r="A3063">
        <v>27714</v>
      </c>
      <c r="B3063" t="s">
        <v>40</v>
      </c>
      <c r="C3063" t="s">
        <v>14</v>
      </c>
      <c r="D3063">
        <v>1458</v>
      </c>
      <c r="E3063">
        <v>643</v>
      </c>
      <c r="F3063">
        <v>688</v>
      </c>
      <c r="G3063">
        <v>10</v>
      </c>
      <c r="H3063">
        <v>21122</v>
      </c>
      <c r="I3063">
        <v>6</v>
      </c>
      <c r="J3063">
        <v>34</v>
      </c>
      <c r="K3063">
        <v>660</v>
      </c>
      <c r="L3063">
        <v>635</v>
      </c>
      <c r="M3063">
        <v>6.8333333329999997</v>
      </c>
      <c r="N3063">
        <v>1</v>
      </c>
      <c r="O3063">
        <v>59</v>
      </c>
      <c r="P3063" t="s">
        <v>93</v>
      </c>
      <c r="Q3063" t="s">
        <v>120</v>
      </c>
      <c r="R3063">
        <v>9</v>
      </c>
    </row>
    <row r="3064" spans="1:18" x14ac:dyDescent="0.3">
      <c r="A3064">
        <v>170473</v>
      </c>
      <c r="B3064" t="s">
        <v>22</v>
      </c>
      <c r="C3064" t="s">
        <v>14</v>
      </c>
      <c r="D3064">
        <v>1194</v>
      </c>
      <c r="E3064">
        <v>247</v>
      </c>
      <c r="F3064">
        <v>349</v>
      </c>
      <c r="G3064">
        <v>21</v>
      </c>
      <c r="H3064">
        <v>13998</v>
      </c>
      <c r="I3064">
        <v>3</v>
      </c>
      <c r="J3064">
        <v>63</v>
      </c>
      <c r="K3064">
        <v>307</v>
      </c>
      <c r="L3064">
        <v>311</v>
      </c>
      <c r="M3064">
        <v>15.33333333</v>
      </c>
      <c r="N3064">
        <v>72</v>
      </c>
      <c r="O3064">
        <v>46</v>
      </c>
      <c r="P3064" t="s">
        <v>101</v>
      </c>
      <c r="Q3064" t="s">
        <v>125</v>
      </c>
      <c r="R3064">
        <v>20</v>
      </c>
    </row>
    <row r="3065" spans="1:18" x14ac:dyDescent="0.3">
      <c r="A3065">
        <v>176454</v>
      </c>
      <c r="B3065" t="s">
        <v>51</v>
      </c>
      <c r="C3065" t="s">
        <v>17</v>
      </c>
      <c r="D3065">
        <v>426</v>
      </c>
      <c r="E3065">
        <v>213</v>
      </c>
      <c r="F3065">
        <v>272</v>
      </c>
      <c r="G3065">
        <v>0</v>
      </c>
      <c r="H3065">
        <v>9590</v>
      </c>
      <c r="I3065">
        <v>1</v>
      </c>
      <c r="J3065">
        <v>55</v>
      </c>
      <c r="K3065">
        <v>240</v>
      </c>
      <c r="L3065">
        <v>255</v>
      </c>
      <c r="M3065">
        <v>23</v>
      </c>
      <c r="N3065">
        <v>28</v>
      </c>
      <c r="O3065">
        <v>0</v>
      </c>
      <c r="P3065" t="s">
        <v>105</v>
      </c>
      <c r="Q3065" t="s">
        <v>121</v>
      </c>
      <c r="R3065">
        <v>23</v>
      </c>
    </row>
    <row r="3066" spans="1:18" x14ac:dyDescent="0.3">
      <c r="A3066">
        <v>73685</v>
      </c>
      <c r="B3066" t="s">
        <v>30</v>
      </c>
      <c r="C3066" t="s">
        <v>14</v>
      </c>
      <c r="D3066">
        <v>641</v>
      </c>
      <c r="E3066">
        <v>255</v>
      </c>
      <c r="F3066">
        <v>371</v>
      </c>
      <c r="G3066">
        <v>0</v>
      </c>
      <c r="H3066">
        <v>12503</v>
      </c>
      <c r="I3066">
        <v>2</v>
      </c>
      <c r="J3066">
        <v>87</v>
      </c>
      <c r="K3066">
        <v>336</v>
      </c>
      <c r="L3066">
        <v>317</v>
      </c>
      <c r="M3066">
        <v>8.5789473679999997</v>
      </c>
      <c r="N3066">
        <v>1</v>
      </c>
      <c r="O3066">
        <v>80</v>
      </c>
      <c r="P3066" t="s">
        <v>91</v>
      </c>
      <c r="Q3066" t="s">
        <v>122</v>
      </c>
      <c r="R3066">
        <v>10</v>
      </c>
    </row>
    <row r="3067" spans="1:18" x14ac:dyDescent="0.3">
      <c r="A3067">
        <v>75153</v>
      </c>
      <c r="B3067" t="s">
        <v>48</v>
      </c>
      <c r="C3067" t="s">
        <v>14</v>
      </c>
      <c r="D3067">
        <v>750</v>
      </c>
      <c r="E3067">
        <v>118</v>
      </c>
      <c r="F3067">
        <v>325</v>
      </c>
      <c r="G3067">
        <v>25</v>
      </c>
      <c r="H3067">
        <v>11638</v>
      </c>
      <c r="I3067">
        <v>4</v>
      </c>
      <c r="J3067">
        <v>66</v>
      </c>
      <c r="K3067">
        <v>366</v>
      </c>
      <c r="L3067">
        <v>152</v>
      </c>
      <c r="M3067">
        <v>10.66666667</v>
      </c>
      <c r="N3067">
        <v>1</v>
      </c>
      <c r="O3067">
        <v>81</v>
      </c>
      <c r="P3067" t="s">
        <v>89</v>
      </c>
      <c r="Q3067" t="s">
        <v>120</v>
      </c>
      <c r="R3067">
        <v>13</v>
      </c>
    </row>
    <row r="3068" spans="1:18" x14ac:dyDescent="0.3">
      <c r="A3068">
        <v>98731</v>
      </c>
      <c r="B3068" t="s">
        <v>16</v>
      </c>
      <c r="C3068" t="s">
        <v>17</v>
      </c>
      <c r="D3068">
        <v>1462</v>
      </c>
      <c r="E3068">
        <v>600</v>
      </c>
      <c r="F3068">
        <v>655</v>
      </c>
      <c r="G3068">
        <v>4</v>
      </c>
      <c r="H3068">
        <v>21328</v>
      </c>
      <c r="I3068">
        <v>8</v>
      </c>
      <c r="J3068">
        <v>57</v>
      </c>
      <c r="K3068">
        <v>639</v>
      </c>
      <c r="L3068">
        <v>627</v>
      </c>
      <c r="M3068">
        <v>15</v>
      </c>
      <c r="N3068">
        <v>28</v>
      </c>
      <c r="O3068">
        <v>39</v>
      </c>
      <c r="P3068" t="s">
        <v>93</v>
      </c>
      <c r="Q3068" t="s">
        <v>120</v>
      </c>
      <c r="R3068">
        <v>15</v>
      </c>
    </row>
    <row r="3069" spans="1:18" x14ac:dyDescent="0.3">
      <c r="A3069">
        <v>81600</v>
      </c>
      <c r="B3069" t="s">
        <v>36</v>
      </c>
      <c r="C3069" t="s">
        <v>17</v>
      </c>
      <c r="D3069">
        <v>582</v>
      </c>
      <c r="E3069">
        <v>173</v>
      </c>
      <c r="F3069">
        <v>231</v>
      </c>
      <c r="G3069">
        <v>1</v>
      </c>
      <c r="H3069">
        <v>8740</v>
      </c>
      <c r="I3069">
        <v>0</v>
      </c>
      <c r="J3069">
        <v>54</v>
      </c>
      <c r="K3069">
        <v>195</v>
      </c>
      <c r="L3069">
        <v>212</v>
      </c>
      <c r="M3069">
        <v>9.7142857140000007</v>
      </c>
      <c r="N3069">
        <v>0</v>
      </c>
      <c r="O3069">
        <v>0</v>
      </c>
      <c r="P3069" t="s">
        <v>92</v>
      </c>
      <c r="Q3069" t="s">
        <v>125</v>
      </c>
      <c r="R3069">
        <v>5</v>
      </c>
    </row>
    <row r="3070" spans="1:18" x14ac:dyDescent="0.3">
      <c r="A3070">
        <v>104467</v>
      </c>
      <c r="B3070" t="s">
        <v>28</v>
      </c>
      <c r="C3070" t="s">
        <v>14</v>
      </c>
      <c r="D3070">
        <v>640</v>
      </c>
      <c r="E3070">
        <v>168</v>
      </c>
      <c r="F3070">
        <v>302</v>
      </c>
      <c r="G3070">
        <v>0</v>
      </c>
      <c r="H3070">
        <v>11377</v>
      </c>
      <c r="I3070">
        <v>3</v>
      </c>
      <c r="J3070">
        <v>31</v>
      </c>
      <c r="K3070">
        <v>292</v>
      </c>
      <c r="L3070">
        <v>232</v>
      </c>
      <c r="M3070">
        <v>3.5454545460000002</v>
      </c>
      <c r="N3070">
        <v>0</v>
      </c>
      <c r="O3070">
        <v>65</v>
      </c>
      <c r="P3070" t="s">
        <v>89</v>
      </c>
      <c r="Q3070" t="s">
        <v>120</v>
      </c>
      <c r="R3070">
        <v>3</v>
      </c>
    </row>
    <row r="3071" spans="1:18" x14ac:dyDescent="0.3">
      <c r="A3071">
        <v>190647</v>
      </c>
      <c r="B3071" t="s">
        <v>57</v>
      </c>
      <c r="C3071" t="s">
        <v>17</v>
      </c>
      <c r="D3071">
        <v>460</v>
      </c>
      <c r="E3071">
        <v>200</v>
      </c>
      <c r="F3071">
        <v>321</v>
      </c>
      <c r="G3071">
        <v>0</v>
      </c>
      <c r="H3071">
        <v>10559</v>
      </c>
      <c r="I3071">
        <v>0</v>
      </c>
      <c r="J3071">
        <v>82</v>
      </c>
      <c r="K3071">
        <v>279</v>
      </c>
      <c r="L3071">
        <v>258</v>
      </c>
      <c r="M3071">
        <v>7.1666666670000003</v>
      </c>
      <c r="N3071">
        <v>2</v>
      </c>
      <c r="O3071">
        <v>0</v>
      </c>
      <c r="P3071" t="s">
        <v>92</v>
      </c>
      <c r="Q3071" t="s">
        <v>125</v>
      </c>
      <c r="R3071">
        <v>10</v>
      </c>
    </row>
    <row r="3072" spans="1:18" x14ac:dyDescent="0.3">
      <c r="A3072">
        <v>790</v>
      </c>
      <c r="B3072" t="s">
        <v>16</v>
      </c>
      <c r="C3072" t="s">
        <v>14</v>
      </c>
      <c r="D3072">
        <v>580</v>
      </c>
      <c r="E3072">
        <v>286</v>
      </c>
      <c r="F3072">
        <v>377</v>
      </c>
      <c r="G3072">
        <v>0</v>
      </c>
      <c r="H3072">
        <v>12400</v>
      </c>
      <c r="I3072">
        <v>0</v>
      </c>
      <c r="J3072">
        <v>86</v>
      </c>
      <c r="K3072">
        <v>343</v>
      </c>
      <c r="L3072">
        <v>324</v>
      </c>
      <c r="M3072">
        <v>8.3636363639999995</v>
      </c>
      <c r="N3072">
        <v>1</v>
      </c>
      <c r="O3072">
        <v>71</v>
      </c>
      <c r="P3072" t="s">
        <v>92</v>
      </c>
      <c r="Q3072" t="s">
        <v>125</v>
      </c>
      <c r="R3072">
        <v>15</v>
      </c>
    </row>
    <row r="3073" spans="1:18" x14ac:dyDescent="0.3">
      <c r="A3073">
        <v>153319</v>
      </c>
      <c r="B3073" t="s">
        <v>22</v>
      </c>
      <c r="C3073" t="s">
        <v>17</v>
      </c>
      <c r="D3073">
        <v>1510</v>
      </c>
      <c r="E3073">
        <v>414</v>
      </c>
      <c r="F3073">
        <v>528</v>
      </c>
      <c r="G3073">
        <v>10</v>
      </c>
      <c r="H3073">
        <v>23110</v>
      </c>
      <c r="I3073">
        <v>15</v>
      </c>
      <c r="J3073">
        <v>26</v>
      </c>
      <c r="K3073">
        <v>522</v>
      </c>
      <c r="L3073">
        <v>450</v>
      </c>
      <c r="M3073">
        <v>20</v>
      </c>
      <c r="N3073">
        <v>0</v>
      </c>
      <c r="O3073">
        <v>51</v>
      </c>
      <c r="P3073" t="s">
        <v>96</v>
      </c>
      <c r="Q3073" t="s">
        <v>123</v>
      </c>
      <c r="R3073">
        <v>35</v>
      </c>
    </row>
    <row r="3074" spans="1:18" x14ac:dyDescent="0.3">
      <c r="A3074">
        <v>21769</v>
      </c>
      <c r="B3074" t="s">
        <v>18</v>
      </c>
      <c r="C3074" t="s">
        <v>14</v>
      </c>
      <c r="D3074">
        <v>598</v>
      </c>
      <c r="E3074">
        <v>253</v>
      </c>
      <c r="F3074">
        <v>338</v>
      </c>
      <c r="G3074">
        <v>1</v>
      </c>
      <c r="H3074">
        <v>11918</v>
      </c>
      <c r="I3074">
        <v>1</v>
      </c>
      <c r="J3074">
        <v>77</v>
      </c>
      <c r="K3074">
        <v>294</v>
      </c>
      <c r="L3074">
        <v>301</v>
      </c>
      <c r="M3074">
        <v>8</v>
      </c>
      <c r="N3074">
        <v>1</v>
      </c>
      <c r="O3074">
        <v>0</v>
      </c>
      <c r="P3074" t="s">
        <v>90</v>
      </c>
      <c r="Q3074" t="s">
        <v>121</v>
      </c>
      <c r="R3074">
        <v>9</v>
      </c>
    </row>
    <row r="3075" spans="1:18" x14ac:dyDescent="0.3">
      <c r="A3075">
        <v>57419</v>
      </c>
      <c r="B3075" t="s">
        <v>58</v>
      </c>
      <c r="C3075" t="s">
        <v>17</v>
      </c>
      <c r="D3075">
        <v>910</v>
      </c>
      <c r="E3075">
        <v>484</v>
      </c>
      <c r="F3075">
        <v>537</v>
      </c>
      <c r="G3075">
        <v>1</v>
      </c>
      <c r="H3075">
        <v>17977</v>
      </c>
      <c r="I3075">
        <v>2</v>
      </c>
      <c r="J3075">
        <v>56</v>
      </c>
      <c r="K3075">
        <v>492</v>
      </c>
      <c r="L3075">
        <v>525</v>
      </c>
      <c r="M3075">
        <v>7.5</v>
      </c>
      <c r="N3075">
        <v>0</v>
      </c>
      <c r="O3075">
        <v>35</v>
      </c>
      <c r="P3075" t="s">
        <v>94</v>
      </c>
      <c r="Q3075" t="s">
        <v>122</v>
      </c>
      <c r="R3075">
        <v>10</v>
      </c>
    </row>
    <row r="3076" spans="1:18" x14ac:dyDescent="0.3">
      <c r="A3076">
        <v>107195</v>
      </c>
      <c r="B3076" t="s">
        <v>60</v>
      </c>
      <c r="C3076" t="s">
        <v>17</v>
      </c>
      <c r="D3076">
        <v>480</v>
      </c>
      <c r="E3076">
        <v>254</v>
      </c>
      <c r="F3076">
        <v>394</v>
      </c>
      <c r="G3076">
        <v>0</v>
      </c>
      <c r="H3076">
        <v>12217</v>
      </c>
      <c r="I3076">
        <v>1</v>
      </c>
      <c r="J3076">
        <v>62</v>
      </c>
      <c r="K3076">
        <v>359</v>
      </c>
      <c r="L3076">
        <v>306</v>
      </c>
      <c r="M3076">
        <v>15</v>
      </c>
      <c r="N3076">
        <v>2</v>
      </c>
      <c r="O3076">
        <v>49</v>
      </c>
      <c r="P3076" t="s">
        <v>89</v>
      </c>
      <c r="Q3076" t="s">
        <v>120</v>
      </c>
      <c r="R3076">
        <v>10</v>
      </c>
    </row>
    <row r="3077" spans="1:18" x14ac:dyDescent="0.3">
      <c r="A3077">
        <v>139062</v>
      </c>
      <c r="B3077" t="s">
        <v>56</v>
      </c>
      <c r="C3077" t="s">
        <v>17</v>
      </c>
      <c r="D3077">
        <v>592</v>
      </c>
      <c r="E3077">
        <v>227</v>
      </c>
      <c r="F3077">
        <v>267</v>
      </c>
      <c r="G3077">
        <v>0</v>
      </c>
      <c r="H3077">
        <v>9711</v>
      </c>
      <c r="I3077">
        <v>2</v>
      </c>
      <c r="J3077">
        <v>19</v>
      </c>
      <c r="K3077">
        <v>210</v>
      </c>
      <c r="L3077">
        <v>264</v>
      </c>
      <c r="M3077">
        <v>10.30769231</v>
      </c>
      <c r="N3077">
        <v>0</v>
      </c>
      <c r="O3077">
        <v>62</v>
      </c>
      <c r="P3077" t="s">
        <v>97</v>
      </c>
      <c r="Q3077">
        <v>0</v>
      </c>
      <c r="R3077">
        <v>20</v>
      </c>
    </row>
    <row r="3078" spans="1:18" x14ac:dyDescent="0.3">
      <c r="A3078">
        <v>147529</v>
      </c>
      <c r="B3078" t="s">
        <v>18</v>
      </c>
      <c r="C3078" t="s">
        <v>17</v>
      </c>
      <c r="D3078">
        <v>279</v>
      </c>
      <c r="E3078">
        <v>154</v>
      </c>
      <c r="F3078">
        <v>207</v>
      </c>
      <c r="G3078">
        <v>0</v>
      </c>
      <c r="H3078">
        <v>5922</v>
      </c>
      <c r="I3078">
        <v>0</v>
      </c>
      <c r="J3078">
        <v>88</v>
      </c>
      <c r="K3078">
        <v>163</v>
      </c>
      <c r="L3078">
        <v>194</v>
      </c>
      <c r="M3078">
        <v>25</v>
      </c>
      <c r="N3078">
        <v>1</v>
      </c>
      <c r="O3078">
        <v>59</v>
      </c>
      <c r="P3078" t="s">
        <v>94</v>
      </c>
      <c r="Q3078" t="s">
        <v>122</v>
      </c>
      <c r="R3078">
        <v>20</v>
      </c>
    </row>
    <row r="3079" spans="1:18" x14ac:dyDescent="0.3">
      <c r="A3079">
        <v>52574</v>
      </c>
      <c r="B3079" t="s">
        <v>124</v>
      </c>
      <c r="C3079" t="s">
        <v>17</v>
      </c>
      <c r="D3079">
        <v>619</v>
      </c>
      <c r="E3079">
        <v>172</v>
      </c>
      <c r="F3079">
        <v>329</v>
      </c>
      <c r="G3079">
        <v>1</v>
      </c>
      <c r="H3079">
        <v>10705</v>
      </c>
      <c r="I3079">
        <v>4</v>
      </c>
      <c r="J3079">
        <v>67</v>
      </c>
      <c r="K3079">
        <v>247</v>
      </c>
      <c r="L3079">
        <v>277</v>
      </c>
      <c r="M3079">
        <v>8.2173913039999995</v>
      </c>
      <c r="N3079">
        <v>0</v>
      </c>
      <c r="O3079">
        <v>52</v>
      </c>
      <c r="P3079" t="s">
        <v>92</v>
      </c>
      <c r="Q3079" t="s">
        <v>125</v>
      </c>
      <c r="R3079">
        <v>12</v>
      </c>
    </row>
    <row r="3080" spans="1:18" x14ac:dyDescent="0.3">
      <c r="A3080">
        <v>41482</v>
      </c>
      <c r="B3080" t="s">
        <v>13</v>
      </c>
      <c r="C3080" t="s">
        <v>17</v>
      </c>
      <c r="D3080">
        <v>513</v>
      </c>
      <c r="E3080">
        <v>210</v>
      </c>
      <c r="F3080">
        <v>283</v>
      </c>
      <c r="G3080">
        <v>1</v>
      </c>
      <c r="H3080">
        <v>9233</v>
      </c>
      <c r="I3080">
        <v>7</v>
      </c>
      <c r="J3080">
        <v>39</v>
      </c>
      <c r="K3080">
        <v>234</v>
      </c>
      <c r="L3080">
        <v>260</v>
      </c>
      <c r="M3080">
        <v>3.411764706</v>
      </c>
      <c r="N3080">
        <v>0</v>
      </c>
      <c r="O3080">
        <v>72</v>
      </c>
      <c r="P3080" t="s">
        <v>98</v>
      </c>
      <c r="Q3080" t="s">
        <v>120</v>
      </c>
      <c r="R3080">
        <v>5</v>
      </c>
    </row>
    <row r="3081" spans="1:18" x14ac:dyDescent="0.3">
      <c r="A3081">
        <v>165287</v>
      </c>
      <c r="B3081" t="s">
        <v>22</v>
      </c>
      <c r="C3081" t="s">
        <v>14</v>
      </c>
      <c r="D3081">
        <v>2811</v>
      </c>
      <c r="E3081">
        <v>524</v>
      </c>
      <c r="F3081">
        <v>645</v>
      </c>
      <c r="G3081">
        <v>72</v>
      </c>
      <c r="H3081">
        <v>23861</v>
      </c>
      <c r="I3081">
        <v>8</v>
      </c>
      <c r="J3081">
        <v>60</v>
      </c>
      <c r="K3081">
        <v>577</v>
      </c>
      <c r="L3081">
        <v>599</v>
      </c>
      <c r="M3081">
        <v>17.25</v>
      </c>
      <c r="N3081">
        <v>1</v>
      </c>
      <c r="O3081">
        <v>43</v>
      </c>
      <c r="P3081" t="s">
        <v>93</v>
      </c>
      <c r="Q3081" t="s">
        <v>120</v>
      </c>
      <c r="R3081">
        <v>22</v>
      </c>
    </row>
    <row r="3082" spans="1:18" x14ac:dyDescent="0.3">
      <c r="A3082">
        <v>41569</v>
      </c>
      <c r="B3082" t="s">
        <v>13</v>
      </c>
      <c r="C3082" t="s">
        <v>17</v>
      </c>
      <c r="D3082">
        <v>1079</v>
      </c>
      <c r="E3082">
        <v>347</v>
      </c>
      <c r="F3082">
        <v>756</v>
      </c>
      <c r="G3082">
        <v>2</v>
      </c>
      <c r="H3082">
        <v>24541</v>
      </c>
      <c r="I3082">
        <v>6</v>
      </c>
      <c r="J3082">
        <v>36</v>
      </c>
      <c r="K3082">
        <v>714</v>
      </c>
      <c r="L3082">
        <v>519</v>
      </c>
      <c r="M3082">
        <v>10</v>
      </c>
      <c r="N3082">
        <v>0</v>
      </c>
      <c r="O3082">
        <v>72</v>
      </c>
      <c r="P3082" t="s">
        <v>96</v>
      </c>
      <c r="Q3082" t="s">
        <v>123</v>
      </c>
      <c r="R3082">
        <v>18</v>
      </c>
    </row>
    <row r="3083" spans="1:18" x14ac:dyDescent="0.3">
      <c r="A3083">
        <v>1959</v>
      </c>
      <c r="B3083" t="s">
        <v>22</v>
      </c>
      <c r="C3083" t="s">
        <v>17</v>
      </c>
      <c r="D3083">
        <v>2670</v>
      </c>
      <c r="E3083">
        <v>394</v>
      </c>
      <c r="F3083">
        <v>574</v>
      </c>
      <c r="G3083">
        <v>82</v>
      </c>
      <c r="H3083">
        <v>24896</v>
      </c>
      <c r="I3083">
        <v>18</v>
      </c>
      <c r="J3083">
        <v>29</v>
      </c>
      <c r="K3083">
        <v>493</v>
      </c>
      <c r="L3083">
        <v>461</v>
      </c>
      <c r="M3083">
        <v>35</v>
      </c>
      <c r="N3083">
        <v>28</v>
      </c>
      <c r="O3083">
        <v>39</v>
      </c>
      <c r="P3083" t="s">
        <v>94</v>
      </c>
      <c r="Q3083" t="s">
        <v>122</v>
      </c>
      <c r="R3083">
        <v>50</v>
      </c>
    </row>
    <row r="3084" spans="1:18" x14ac:dyDescent="0.3">
      <c r="A3084">
        <v>182490</v>
      </c>
      <c r="B3084" t="s">
        <v>82</v>
      </c>
      <c r="C3084" t="s">
        <v>14</v>
      </c>
      <c r="D3084">
        <v>1167.273896595208</v>
      </c>
      <c r="E3084">
        <v>354.11002014098693</v>
      </c>
      <c r="F3084">
        <v>447.98816120906798</v>
      </c>
      <c r="G3084">
        <v>0</v>
      </c>
      <c r="H3084">
        <v>16567.315458207453</v>
      </c>
      <c r="I3084">
        <v>0</v>
      </c>
      <c r="J3084">
        <v>0</v>
      </c>
      <c r="K3084">
        <v>0</v>
      </c>
      <c r="L3084">
        <v>0</v>
      </c>
      <c r="M3084">
        <v>6.25</v>
      </c>
      <c r="N3084">
        <v>1002</v>
      </c>
      <c r="O3084">
        <v>34</v>
      </c>
      <c r="P3084" t="s">
        <v>90</v>
      </c>
      <c r="Q3084" t="s">
        <v>121</v>
      </c>
      <c r="R3084">
        <v>10</v>
      </c>
    </row>
    <row r="3085" spans="1:18" x14ac:dyDescent="0.3">
      <c r="A3085">
        <v>87680</v>
      </c>
      <c r="B3085" t="s">
        <v>35</v>
      </c>
      <c r="C3085" t="s">
        <v>17</v>
      </c>
      <c r="D3085">
        <v>828</v>
      </c>
      <c r="E3085">
        <v>236</v>
      </c>
      <c r="F3085">
        <v>329</v>
      </c>
      <c r="G3085">
        <v>10</v>
      </c>
      <c r="H3085">
        <v>12366</v>
      </c>
      <c r="I3085">
        <v>2</v>
      </c>
      <c r="J3085">
        <v>46</v>
      </c>
      <c r="K3085">
        <v>264</v>
      </c>
      <c r="L3085">
        <v>306</v>
      </c>
      <c r="M3085">
        <v>8.0434782610000006</v>
      </c>
      <c r="N3085">
        <v>0</v>
      </c>
      <c r="O3085">
        <v>0</v>
      </c>
      <c r="P3085" t="s">
        <v>92</v>
      </c>
      <c r="Q3085" t="s">
        <v>125</v>
      </c>
      <c r="R3085">
        <v>12</v>
      </c>
    </row>
    <row r="3086" spans="1:18" x14ac:dyDescent="0.3">
      <c r="A3086">
        <v>16643</v>
      </c>
      <c r="B3086" t="s">
        <v>18</v>
      </c>
      <c r="C3086" t="s">
        <v>17</v>
      </c>
      <c r="D3086">
        <v>895</v>
      </c>
      <c r="E3086">
        <v>422</v>
      </c>
      <c r="F3086">
        <v>492</v>
      </c>
      <c r="G3086">
        <v>1</v>
      </c>
      <c r="H3086">
        <v>18352</v>
      </c>
      <c r="I3086">
        <v>2</v>
      </c>
      <c r="J3086">
        <v>58</v>
      </c>
      <c r="K3086">
        <v>458</v>
      </c>
      <c r="L3086">
        <v>452</v>
      </c>
      <c r="M3086">
        <v>13.66666667</v>
      </c>
      <c r="N3086">
        <v>0</v>
      </c>
      <c r="O3086">
        <v>83</v>
      </c>
      <c r="P3086" t="s">
        <v>93</v>
      </c>
      <c r="Q3086" t="s">
        <v>120</v>
      </c>
      <c r="R3086">
        <v>125</v>
      </c>
    </row>
    <row r="3087" spans="1:18" x14ac:dyDescent="0.3">
      <c r="A3087">
        <v>27338</v>
      </c>
      <c r="B3087" t="s">
        <v>40</v>
      </c>
      <c r="C3087" t="s">
        <v>31</v>
      </c>
      <c r="D3087">
        <v>456</v>
      </c>
      <c r="E3087">
        <v>223</v>
      </c>
      <c r="F3087">
        <v>325</v>
      </c>
      <c r="G3087">
        <v>0</v>
      </c>
      <c r="H3087">
        <v>10736</v>
      </c>
      <c r="I3087">
        <v>0</v>
      </c>
      <c r="J3087">
        <v>50</v>
      </c>
      <c r="K3087">
        <v>267</v>
      </c>
      <c r="L3087">
        <v>272</v>
      </c>
      <c r="M3087">
        <v>5.6666666670000003</v>
      </c>
      <c r="N3087">
        <v>2</v>
      </c>
      <c r="O3087">
        <v>0</v>
      </c>
      <c r="P3087" t="s">
        <v>100</v>
      </c>
      <c r="Q3087" t="s">
        <v>125</v>
      </c>
      <c r="R3087">
        <v>7</v>
      </c>
    </row>
    <row r="3088" spans="1:18" x14ac:dyDescent="0.3">
      <c r="A3088">
        <v>155907</v>
      </c>
      <c r="B3088" t="s">
        <v>22</v>
      </c>
      <c r="C3088" t="s">
        <v>17</v>
      </c>
      <c r="D3088">
        <v>713</v>
      </c>
      <c r="E3088">
        <v>212</v>
      </c>
      <c r="F3088">
        <v>276</v>
      </c>
      <c r="G3088">
        <v>2</v>
      </c>
      <c r="H3088">
        <v>11909</v>
      </c>
      <c r="I3088">
        <v>10</v>
      </c>
      <c r="J3088">
        <v>23</v>
      </c>
      <c r="K3088">
        <v>235</v>
      </c>
      <c r="L3088">
        <v>237</v>
      </c>
      <c r="M3088">
        <v>13</v>
      </c>
      <c r="N3088">
        <v>2</v>
      </c>
      <c r="O3088">
        <v>0</v>
      </c>
      <c r="P3088" t="s">
        <v>105</v>
      </c>
      <c r="Q3088" t="s">
        <v>121</v>
      </c>
      <c r="R3088">
        <v>15</v>
      </c>
    </row>
    <row r="3089" spans="1:18" x14ac:dyDescent="0.3">
      <c r="A3089">
        <v>144050</v>
      </c>
      <c r="B3089" t="s">
        <v>22</v>
      </c>
      <c r="C3089" t="s">
        <v>14</v>
      </c>
      <c r="D3089">
        <v>5982</v>
      </c>
      <c r="E3089">
        <v>1500</v>
      </c>
      <c r="F3089">
        <v>1228</v>
      </c>
      <c r="G3089">
        <v>99</v>
      </c>
      <c r="H3089">
        <v>106273</v>
      </c>
      <c r="I3089">
        <v>34</v>
      </c>
      <c r="J3089">
        <v>41</v>
      </c>
      <c r="K3089">
        <v>1500</v>
      </c>
      <c r="L3089">
        <v>1214</v>
      </c>
      <c r="M3089">
        <v>22.5</v>
      </c>
      <c r="N3089">
        <v>1</v>
      </c>
      <c r="O3089">
        <v>0</v>
      </c>
      <c r="P3089" t="s">
        <v>94</v>
      </c>
      <c r="Q3089" t="s">
        <v>122</v>
      </c>
      <c r="R3089">
        <v>22</v>
      </c>
    </row>
    <row r="3090" spans="1:18" x14ac:dyDescent="0.3">
      <c r="A3090">
        <v>108420</v>
      </c>
      <c r="B3090" t="s">
        <v>50</v>
      </c>
      <c r="C3090" t="s">
        <v>17</v>
      </c>
      <c r="D3090">
        <v>650</v>
      </c>
      <c r="E3090">
        <v>139</v>
      </c>
      <c r="F3090">
        <v>238</v>
      </c>
      <c r="G3090">
        <v>0</v>
      </c>
      <c r="H3090">
        <v>9698</v>
      </c>
      <c r="I3090">
        <v>6</v>
      </c>
      <c r="J3090">
        <v>75</v>
      </c>
      <c r="K3090">
        <v>131</v>
      </c>
      <c r="L3090">
        <v>243</v>
      </c>
      <c r="M3090">
        <v>8.9090909089999997</v>
      </c>
      <c r="N3090">
        <v>0</v>
      </c>
      <c r="O3090">
        <v>64</v>
      </c>
      <c r="P3090" t="s">
        <v>89</v>
      </c>
      <c r="Q3090" t="s">
        <v>120</v>
      </c>
      <c r="R3090">
        <v>13</v>
      </c>
    </row>
    <row r="3091" spans="1:18" x14ac:dyDescent="0.3">
      <c r="A3091">
        <v>21373</v>
      </c>
      <c r="B3091" t="s">
        <v>18</v>
      </c>
      <c r="C3091" t="s">
        <v>17</v>
      </c>
      <c r="D3091">
        <v>498</v>
      </c>
      <c r="E3091">
        <v>243</v>
      </c>
      <c r="F3091">
        <v>326</v>
      </c>
      <c r="G3091">
        <v>1</v>
      </c>
      <c r="H3091">
        <v>11462</v>
      </c>
      <c r="I3091">
        <v>0</v>
      </c>
      <c r="J3091">
        <v>86</v>
      </c>
      <c r="K3091">
        <v>284</v>
      </c>
      <c r="L3091">
        <v>285</v>
      </c>
      <c r="M3091">
        <v>5.1666666670000003</v>
      </c>
      <c r="N3091">
        <v>0</v>
      </c>
      <c r="O3091">
        <v>38</v>
      </c>
      <c r="P3091" t="s">
        <v>90</v>
      </c>
      <c r="Q3091" t="s">
        <v>121</v>
      </c>
      <c r="R3091">
        <v>7</v>
      </c>
    </row>
    <row r="3092" spans="1:18" x14ac:dyDescent="0.3">
      <c r="A3092">
        <v>61108</v>
      </c>
      <c r="B3092" t="s">
        <v>34</v>
      </c>
      <c r="C3092" t="s">
        <v>14</v>
      </c>
      <c r="D3092">
        <v>399</v>
      </c>
      <c r="E3092">
        <v>217</v>
      </c>
      <c r="F3092">
        <v>347</v>
      </c>
      <c r="G3092">
        <v>0</v>
      </c>
      <c r="H3092">
        <v>11919</v>
      </c>
      <c r="I3092">
        <v>2</v>
      </c>
      <c r="J3092">
        <v>78</v>
      </c>
      <c r="K3092">
        <v>309</v>
      </c>
      <c r="L3092">
        <v>279</v>
      </c>
      <c r="M3092">
        <v>7.2</v>
      </c>
      <c r="N3092">
        <v>0</v>
      </c>
      <c r="O3092">
        <v>60</v>
      </c>
      <c r="P3092" t="s">
        <v>98</v>
      </c>
      <c r="Q3092" t="s">
        <v>120</v>
      </c>
      <c r="R3092">
        <v>7</v>
      </c>
    </row>
    <row r="3093" spans="1:18" x14ac:dyDescent="0.3">
      <c r="A3093">
        <v>87024</v>
      </c>
      <c r="B3093" t="s">
        <v>35</v>
      </c>
      <c r="C3093" t="s">
        <v>17</v>
      </c>
      <c r="D3093">
        <v>395</v>
      </c>
      <c r="E3093">
        <v>135</v>
      </c>
      <c r="F3093">
        <v>186</v>
      </c>
      <c r="G3093">
        <v>0</v>
      </c>
      <c r="H3093">
        <v>5225</v>
      </c>
      <c r="I3093">
        <v>1</v>
      </c>
      <c r="J3093">
        <v>88</v>
      </c>
      <c r="K3093">
        <v>137</v>
      </c>
      <c r="L3093">
        <v>181</v>
      </c>
      <c r="M3093">
        <v>21.741111109999999</v>
      </c>
      <c r="N3093">
        <v>0</v>
      </c>
      <c r="O3093">
        <v>0</v>
      </c>
      <c r="P3093" t="s">
        <v>92</v>
      </c>
      <c r="Q3093" t="s">
        <v>125</v>
      </c>
      <c r="R3093">
        <v>5</v>
      </c>
    </row>
    <row r="3094" spans="1:18" x14ac:dyDescent="0.3">
      <c r="A3094">
        <v>179673</v>
      </c>
      <c r="B3094" t="s">
        <v>41</v>
      </c>
      <c r="C3094" t="s">
        <v>14</v>
      </c>
      <c r="D3094">
        <v>1546</v>
      </c>
      <c r="E3094">
        <v>416</v>
      </c>
      <c r="F3094">
        <v>534</v>
      </c>
      <c r="G3094">
        <v>12</v>
      </c>
      <c r="H3094">
        <v>20632</v>
      </c>
      <c r="I3094">
        <v>9</v>
      </c>
      <c r="J3094">
        <v>43</v>
      </c>
      <c r="K3094">
        <v>508</v>
      </c>
      <c r="L3094">
        <v>489</v>
      </c>
      <c r="M3094">
        <v>3.6428571430000001</v>
      </c>
      <c r="N3094">
        <v>1</v>
      </c>
      <c r="O3094">
        <v>80</v>
      </c>
      <c r="P3094" t="s">
        <v>96</v>
      </c>
      <c r="Q3094" t="s">
        <v>123</v>
      </c>
      <c r="R3094">
        <v>5</v>
      </c>
    </row>
    <row r="3095" spans="1:18" x14ac:dyDescent="0.3">
      <c r="A3095">
        <v>179606</v>
      </c>
      <c r="B3095" t="s">
        <v>41</v>
      </c>
      <c r="C3095" t="s">
        <v>17</v>
      </c>
      <c r="D3095">
        <v>1326</v>
      </c>
      <c r="E3095">
        <v>269</v>
      </c>
      <c r="F3095">
        <v>476</v>
      </c>
      <c r="G3095">
        <v>14</v>
      </c>
      <c r="H3095">
        <v>22329</v>
      </c>
      <c r="I3095">
        <v>6</v>
      </c>
      <c r="J3095">
        <v>42</v>
      </c>
      <c r="K3095">
        <v>401</v>
      </c>
      <c r="L3095">
        <v>347</v>
      </c>
      <c r="M3095">
        <v>7.25</v>
      </c>
      <c r="N3095">
        <v>28</v>
      </c>
      <c r="O3095">
        <v>78</v>
      </c>
      <c r="P3095" t="s">
        <v>95</v>
      </c>
      <c r="Q3095" t="s">
        <v>121</v>
      </c>
      <c r="R3095">
        <v>15</v>
      </c>
    </row>
    <row r="3096" spans="1:18" x14ac:dyDescent="0.3">
      <c r="A3096">
        <v>144038</v>
      </c>
      <c r="B3096" t="s">
        <v>22</v>
      </c>
      <c r="C3096" t="s">
        <v>17</v>
      </c>
      <c r="D3096">
        <v>5000</v>
      </c>
      <c r="E3096">
        <v>405</v>
      </c>
      <c r="F3096">
        <v>711</v>
      </c>
      <c r="G3096">
        <v>98</v>
      </c>
      <c r="H3096">
        <v>33566</v>
      </c>
      <c r="I3096">
        <v>40</v>
      </c>
      <c r="J3096">
        <v>21</v>
      </c>
      <c r="K3096">
        <v>618</v>
      </c>
      <c r="L3096">
        <v>541</v>
      </c>
      <c r="M3096">
        <v>20</v>
      </c>
      <c r="N3096">
        <v>0</v>
      </c>
      <c r="O3096">
        <v>0</v>
      </c>
      <c r="P3096" t="s">
        <v>103</v>
      </c>
      <c r="Q3096" t="s">
        <v>123</v>
      </c>
      <c r="R3096">
        <v>50</v>
      </c>
    </row>
    <row r="3097" spans="1:18" x14ac:dyDescent="0.3">
      <c r="A3097">
        <v>5496</v>
      </c>
      <c r="B3097" t="s">
        <v>58</v>
      </c>
      <c r="C3097" t="s">
        <v>14</v>
      </c>
      <c r="D3097">
        <v>323</v>
      </c>
      <c r="E3097">
        <v>125</v>
      </c>
      <c r="F3097">
        <v>201</v>
      </c>
      <c r="G3097">
        <v>0</v>
      </c>
      <c r="H3097">
        <v>7798</v>
      </c>
      <c r="I3097">
        <v>0</v>
      </c>
      <c r="J3097">
        <v>82</v>
      </c>
      <c r="K3097">
        <v>149</v>
      </c>
      <c r="L3097">
        <v>157</v>
      </c>
      <c r="M3097">
        <v>11.5</v>
      </c>
      <c r="N3097">
        <v>1</v>
      </c>
      <c r="O3097">
        <v>84</v>
      </c>
      <c r="P3097" t="s">
        <v>100</v>
      </c>
      <c r="Q3097" t="s">
        <v>125</v>
      </c>
      <c r="R3097">
        <v>5</v>
      </c>
    </row>
    <row r="3098" spans="1:18" x14ac:dyDescent="0.3">
      <c r="A3098">
        <v>118805</v>
      </c>
      <c r="B3098" t="s">
        <v>21</v>
      </c>
      <c r="C3098" t="s">
        <v>17</v>
      </c>
      <c r="D3098">
        <v>1095</v>
      </c>
      <c r="E3098">
        <v>520</v>
      </c>
      <c r="F3098">
        <v>648</v>
      </c>
      <c r="G3098">
        <v>1</v>
      </c>
      <c r="H3098">
        <v>20341</v>
      </c>
      <c r="I3098">
        <v>1</v>
      </c>
      <c r="J3098">
        <v>56</v>
      </c>
      <c r="K3098">
        <v>600</v>
      </c>
      <c r="L3098">
        <v>584</v>
      </c>
      <c r="M3098">
        <v>10</v>
      </c>
      <c r="N3098">
        <v>2</v>
      </c>
      <c r="O3098">
        <v>54</v>
      </c>
      <c r="P3098" t="s">
        <v>93</v>
      </c>
      <c r="Q3098" t="s">
        <v>120</v>
      </c>
      <c r="R3098">
        <v>20</v>
      </c>
    </row>
    <row r="3099" spans="1:18" x14ac:dyDescent="0.3">
      <c r="A3099">
        <v>66300</v>
      </c>
      <c r="B3099" t="s">
        <v>30</v>
      </c>
      <c r="C3099" t="s">
        <v>14</v>
      </c>
      <c r="D3099">
        <v>675</v>
      </c>
      <c r="E3099">
        <v>178</v>
      </c>
      <c r="F3099">
        <v>303</v>
      </c>
      <c r="G3099">
        <v>0</v>
      </c>
      <c r="H3099">
        <v>13159</v>
      </c>
      <c r="I3099">
        <v>4</v>
      </c>
      <c r="J3099">
        <v>79</v>
      </c>
      <c r="K3099">
        <v>249</v>
      </c>
      <c r="L3099">
        <v>254</v>
      </c>
      <c r="M3099">
        <v>11.53846154</v>
      </c>
      <c r="N3099">
        <v>1</v>
      </c>
      <c r="O3099">
        <v>-17084</v>
      </c>
      <c r="P3099" t="s">
        <v>96</v>
      </c>
      <c r="Q3099" t="s">
        <v>123</v>
      </c>
      <c r="R3099">
        <v>14</v>
      </c>
    </row>
    <row r="3100" spans="1:18" x14ac:dyDescent="0.3">
      <c r="A3100">
        <v>168648</v>
      </c>
      <c r="B3100" t="s">
        <v>22</v>
      </c>
      <c r="C3100" t="s">
        <v>14</v>
      </c>
      <c r="D3100">
        <v>1685</v>
      </c>
      <c r="E3100">
        <v>265</v>
      </c>
      <c r="F3100">
        <v>408</v>
      </c>
      <c r="G3100">
        <v>34</v>
      </c>
      <c r="H3100">
        <v>18752</v>
      </c>
      <c r="I3100">
        <v>7</v>
      </c>
      <c r="J3100">
        <v>41</v>
      </c>
      <c r="K3100">
        <v>340</v>
      </c>
      <c r="L3100">
        <v>325</v>
      </c>
      <c r="M3100">
        <v>7.5454545450000001</v>
      </c>
      <c r="N3100">
        <v>1002</v>
      </c>
      <c r="O3100">
        <v>55</v>
      </c>
      <c r="P3100" t="s">
        <v>94</v>
      </c>
      <c r="Q3100" t="s">
        <v>122</v>
      </c>
      <c r="R3100">
        <v>14</v>
      </c>
    </row>
    <row r="3101" spans="1:18" x14ac:dyDescent="0.3">
      <c r="A3101">
        <v>33420</v>
      </c>
      <c r="B3101" t="s">
        <v>13</v>
      </c>
      <c r="C3101" t="s">
        <v>14</v>
      </c>
      <c r="D3101">
        <v>702</v>
      </c>
      <c r="E3101">
        <v>403</v>
      </c>
      <c r="F3101">
        <v>468</v>
      </c>
      <c r="G3101">
        <v>1</v>
      </c>
      <c r="H3101">
        <v>14780</v>
      </c>
      <c r="I3101">
        <v>8</v>
      </c>
      <c r="J3101">
        <v>45</v>
      </c>
      <c r="K3101">
        <v>423</v>
      </c>
      <c r="L3101">
        <v>419</v>
      </c>
      <c r="M3101">
        <v>12.2195122</v>
      </c>
      <c r="N3101">
        <v>1</v>
      </c>
      <c r="O3101">
        <v>55</v>
      </c>
      <c r="P3101" t="s">
        <v>93</v>
      </c>
      <c r="Q3101" t="s">
        <v>120</v>
      </c>
      <c r="R3101">
        <v>25</v>
      </c>
    </row>
    <row r="3102" spans="1:18" x14ac:dyDescent="0.3">
      <c r="A3102">
        <v>139141</v>
      </c>
      <c r="B3102" t="s">
        <v>55</v>
      </c>
      <c r="C3102" t="s">
        <v>14</v>
      </c>
      <c r="D3102">
        <v>601</v>
      </c>
      <c r="E3102">
        <v>206</v>
      </c>
      <c r="F3102">
        <v>289</v>
      </c>
      <c r="G3102">
        <v>1</v>
      </c>
      <c r="H3102">
        <v>9801</v>
      </c>
      <c r="I3102">
        <v>1</v>
      </c>
      <c r="J3102">
        <v>69</v>
      </c>
      <c r="K3102">
        <v>225</v>
      </c>
      <c r="L3102">
        <v>251</v>
      </c>
      <c r="M3102">
        <v>13</v>
      </c>
      <c r="N3102">
        <v>1</v>
      </c>
      <c r="O3102">
        <v>39</v>
      </c>
      <c r="P3102" t="s">
        <v>90</v>
      </c>
      <c r="Q3102" t="s">
        <v>121</v>
      </c>
      <c r="R3102">
        <v>25</v>
      </c>
    </row>
    <row r="3103" spans="1:18" x14ac:dyDescent="0.3">
      <c r="A3103">
        <v>182056</v>
      </c>
      <c r="B3103" t="s">
        <v>41</v>
      </c>
      <c r="C3103" t="s">
        <v>14</v>
      </c>
      <c r="D3103">
        <v>558</v>
      </c>
      <c r="E3103">
        <v>211</v>
      </c>
      <c r="F3103">
        <v>285</v>
      </c>
      <c r="G3103">
        <v>0</v>
      </c>
      <c r="H3103">
        <v>8733</v>
      </c>
      <c r="I3103">
        <v>6</v>
      </c>
      <c r="J3103">
        <v>56</v>
      </c>
      <c r="K3103">
        <v>227</v>
      </c>
      <c r="L3103">
        <v>247</v>
      </c>
      <c r="M3103">
        <v>2.4634146339999998</v>
      </c>
      <c r="N3103">
        <v>1</v>
      </c>
      <c r="O3103">
        <v>67</v>
      </c>
      <c r="P3103" t="s">
        <v>102</v>
      </c>
      <c r="Q3103" t="s">
        <v>123</v>
      </c>
      <c r="R3103">
        <v>5</v>
      </c>
    </row>
    <row r="3104" spans="1:18" x14ac:dyDescent="0.3">
      <c r="A3104">
        <v>15384</v>
      </c>
      <c r="B3104" t="s">
        <v>18</v>
      </c>
      <c r="C3104" t="s">
        <v>17</v>
      </c>
      <c r="D3104">
        <v>452</v>
      </c>
      <c r="E3104">
        <v>219</v>
      </c>
      <c r="F3104">
        <v>268</v>
      </c>
      <c r="G3104">
        <v>0</v>
      </c>
      <c r="H3104">
        <v>8728</v>
      </c>
      <c r="I3104">
        <v>0</v>
      </c>
      <c r="J3104">
        <v>88</v>
      </c>
      <c r="K3104">
        <v>246</v>
      </c>
      <c r="L3104">
        <v>261</v>
      </c>
      <c r="M3104">
        <v>10</v>
      </c>
      <c r="N3104">
        <v>28</v>
      </c>
      <c r="O3104">
        <v>59</v>
      </c>
      <c r="P3104" t="s">
        <v>89</v>
      </c>
      <c r="Q3104" t="s">
        <v>120</v>
      </c>
      <c r="R3104">
        <v>15</v>
      </c>
    </row>
    <row r="3105" spans="1:18" x14ac:dyDescent="0.3">
      <c r="A3105">
        <v>171083</v>
      </c>
      <c r="B3105" t="s">
        <v>22</v>
      </c>
      <c r="C3105" t="s">
        <v>17</v>
      </c>
      <c r="D3105">
        <v>882</v>
      </c>
      <c r="E3105">
        <v>349</v>
      </c>
      <c r="F3105">
        <v>410</v>
      </c>
      <c r="G3105">
        <v>0</v>
      </c>
      <c r="H3105">
        <v>13153</v>
      </c>
      <c r="I3105">
        <v>9</v>
      </c>
      <c r="J3105">
        <v>45</v>
      </c>
      <c r="K3105">
        <v>373</v>
      </c>
      <c r="L3105">
        <v>372</v>
      </c>
      <c r="M3105">
        <v>16.518518520000001</v>
      </c>
      <c r="N3105">
        <v>0</v>
      </c>
      <c r="O3105">
        <v>54</v>
      </c>
      <c r="P3105" t="s">
        <v>91</v>
      </c>
      <c r="Q3105" t="s">
        <v>122</v>
      </c>
      <c r="R3105">
        <v>25</v>
      </c>
    </row>
    <row r="3106" spans="1:18" x14ac:dyDescent="0.3">
      <c r="A3106">
        <v>171581</v>
      </c>
      <c r="B3106" t="s">
        <v>22</v>
      </c>
      <c r="C3106" t="s">
        <v>14</v>
      </c>
      <c r="D3106">
        <v>2644</v>
      </c>
      <c r="E3106">
        <v>440</v>
      </c>
      <c r="F3106">
        <v>566</v>
      </c>
      <c r="G3106">
        <v>56</v>
      </c>
      <c r="H3106">
        <v>18944</v>
      </c>
      <c r="I3106">
        <v>4</v>
      </c>
      <c r="J3106">
        <v>58</v>
      </c>
      <c r="K3106">
        <v>447</v>
      </c>
      <c r="L3106">
        <v>555</v>
      </c>
      <c r="M3106">
        <v>12.5</v>
      </c>
      <c r="N3106">
        <v>1</v>
      </c>
      <c r="O3106">
        <v>87</v>
      </c>
      <c r="P3106" t="s">
        <v>94</v>
      </c>
      <c r="Q3106" t="s">
        <v>122</v>
      </c>
      <c r="R3106">
        <v>5</v>
      </c>
    </row>
    <row r="3107" spans="1:18" x14ac:dyDescent="0.3">
      <c r="A3107">
        <v>13288</v>
      </c>
      <c r="B3107" t="s">
        <v>13</v>
      </c>
      <c r="C3107" t="s">
        <v>17</v>
      </c>
      <c r="D3107">
        <v>896</v>
      </c>
      <c r="E3107">
        <v>392</v>
      </c>
      <c r="F3107">
        <v>520</v>
      </c>
      <c r="G3107">
        <v>7</v>
      </c>
      <c r="H3107">
        <v>21975</v>
      </c>
      <c r="I3107">
        <v>6</v>
      </c>
      <c r="J3107">
        <v>16</v>
      </c>
      <c r="K3107">
        <v>430</v>
      </c>
      <c r="L3107">
        <v>466</v>
      </c>
      <c r="M3107">
        <v>15.3</v>
      </c>
      <c r="N3107">
        <v>0</v>
      </c>
      <c r="O3107">
        <v>48</v>
      </c>
      <c r="P3107" t="s">
        <v>89</v>
      </c>
      <c r="Q3107" t="s">
        <v>120</v>
      </c>
      <c r="R3107">
        <v>20</v>
      </c>
    </row>
    <row r="3108" spans="1:18" x14ac:dyDescent="0.3">
      <c r="A3108">
        <v>102589</v>
      </c>
      <c r="B3108" t="s">
        <v>37</v>
      </c>
      <c r="C3108" t="s">
        <v>14</v>
      </c>
      <c r="D3108">
        <v>465</v>
      </c>
      <c r="E3108">
        <v>266</v>
      </c>
      <c r="F3108">
        <v>313</v>
      </c>
      <c r="G3108">
        <v>0</v>
      </c>
      <c r="H3108">
        <v>10037</v>
      </c>
      <c r="I3108">
        <v>1</v>
      </c>
      <c r="J3108">
        <v>79</v>
      </c>
      <c r="K3108">
        <v>292</v>
      </c>
      <c r="L3108">
        <v>285</v>
      </c>
      <c r="M3108">
        <v>7.733333333</v>
      </c>
      <c r="N3108">
        <v>0</v>
      </c>
      <c r="O3108">
        <v>71</v>
      </c>
      <c r="P3108" t="s">
        <v>92</v>
      </c>
      <c r="Q3108" t="s">
        <v>125</v>
      </c>
      <c r="R3108">
        <v>100</v>
      </c>
    </row>
    <row r="3109" spans="1:18" x14ac:dyDescent="0.3">
      <c r="A3109">
        <v>43119</v>
      </c>
      <c r="B3109" t="s">
        <v>13</v>
      </c>
      <c r="C3109" t="s">
        <v>17</v>
      </c>
      <c r="D3109">
        <v>845</v>
      </c>
      <c r="E3109">
        <v>334</v>
      </c>
      <c r="F3109">
        <v>511</v>
      </c>
      <c r="G3109">
        <v>13</v>
      </c>
      <c r="H3109">
        <v>25715</v>
      </c>
      <c r="I3109">
        <v>6</v>
      </c>
      <c r="J3109">
        <v>10</v>
      </c>
      <c r="K3109">
        <v>351</v>
      </c>
      <c r="L3109">
        <v>496</v>
      </c>
      <c r="M3109">
        <v>6.25</v>
      </c>
      <c r="N3109">
        <v>0</v>
      </c>
      <c r="O3109">
        <v>0</v>
      </c>
      <c r="P3109" t="s">
        <v>89</v>
      </c>
      <c r="Q3109" t="s">
        <v>120</v>
      </c>
      <c r="R3109">
        <v>9</v>
      </c>
    </row>
    <row r="3110" spans="1:18" x14ac:dyDescent="0.3">
      <c r="A3110">
        <v>167202</v>
      </c>
      <c r="B3110" t="s">
        <v>22</v>
      </c>
      <c r="C3110" t="s">
        <v>17</v>
      </c>
      <c r="D3110">
        <v>2907</v>
      </c>
      <c r="E3110">
        <v>420</v>
      </c>
      <c r="F3110">
        <v>547</v>
      </c>
      <c r="G3110">
        <v>88</v>
      </c>
      <c r="H3110">
        <v>18195</v>
      </c>
      <c r="I3110">
        <v>1</v>
      </c>
      <c r="J3110">
        <v>59</v>
      </c>
      <c r="K3110">
        <v>514</v>
      </c>
      <c r="L3110">
        <v>463</v>
      </c>
      <c r="M3110">
        <v>9</v>
      </c>
      <c r="N3110">
        <v>0</v>
      </c>
      <c r="O3110">
        <v>86</v>
      </c>
      <c r="P3110" t="s">
        <v>94</v>
      </c>
      <c r="Q3110" t="s">
        <v>122</v>
      </c>
      <c r="R3110">
        <v>15</v>
      </c>
    </row>
    <row r="3111" spans="1:18" x14ac:dyDescent="0.3">
      <c r="A3111">
        <v>143332</v>
      </c>
      <c r="B3111" t="s">
        <v>22</v>
      </c>
      <c r="C3111" t="s">
        <v>14</v>
      </c>
      <c r="D3111">
        <v>1964</v>
      </c>
      <c r="E3111">
        <v>401</v>
      </c>
      <c r="F3111">
        <v>540</v>
      </c>
      <c r="G3111">
        <v>48</v>
      </c>
      <c r="H3111">
        <v>15640</v>
      </c>
      <c r="I3111">
        <v>22</v>
      </c>
      <c r="J3111">
        <v>47</v>
      </c>
      <c r="K3111">
        <v>487</v>
      </c>
      <c r="L3111">
        <v>419</v>
      </c>
      <c r="M3111">
        <v>10.16666667</v>
      </c>
      <c r="N3111">
        <v>1</v>
      </c>
      <c r="O3111">
        <v>66</v>
      </c>
      <c r="P3111" t="s">
        <v>96</v>
      </c>
      <c r="Q3111" t="s">
        <v>123</v>
      </c>
      <c r="R3111">
        <v>13</v>
      </c>
    </row>
    <row r="3112" spans="1:18" x14ac:dyDescent="0.3">
      <c r="A3112">
        <v>126945</v>
      </c>
      <c r="B3112" t="s">
        <v>21</v>
      </c>
      <c r="C3112" t="s">
        <v>14</v>
      </c>
      <c r="D3112">
        <v>783</v>
      </c>
      <c r="E3112">
        <v>319</v>
      </c>
      <c r="F3112">
        <v>350</v>
      </c>
      <c r="G3112">
        <v>0</v>
      </c>
      <c r="H3112">
        <v>10631</v>
      </c>
      <c r="I3112">
        <v>0</v>
      </c>
      <c r="J3112">
        <v>71</v>
      </c>
      <c r="K3112">
        <v>350</v>
      </c>
      <c r="L3112">
        <v>340</v>
      </c>
      <c r="M3112">
        <v>10.45454546</v>
      </c>
      <c r="N3112">
        <v>1</v>
      </c>
      <c r="O3112">
        <v>42</v>
      </c>
      <c r="P3112" t="s">
        <v>95</v>
      </c>
      <c r="Q3112" t="s">
        <v>121</v>
      </c>
      <c r="R3112">
        <v>10</v>
      </c>
    </row>
    <row r="3113" spans="1:18" x14ac:dyDescent="0.3">
      <c r="A3113">
        <v>137900</v>
      </c>
      <c r="B3113" t="s">
        <v>56</v>
      </c>
      <c r="C3113" t="s">
        <v>14</v>
      </c>
      <c r="D3113">
        <v>483</v>
      </c>
      <c r="E3113">
        <v>198</v>
      </c>
      <c r="F3113">
        <v>283</v>
      </c>
      <c r="G3113">
        <v>0</v>
      </c>
      <c r="H3113">
        <v>9290</v>
      </c>
      <c r="I3113">
        <v>7</v>
      </c>
      <c r="J3113">
        <v>46</v>
      </c>
      <c r="K3113">
        <v>231</v>
      </c>
      <c r="L3113">
        <v>245</v>
      </c>
      <c r="M3113">
        <v>4.8333333329999997</v>
      </c>
      <c r="N3113">
        <v>2</v>
      </c>
      <c r="O3113">
        <v>67</v>
      </c>
      <c r="P3113" t="s">
        <v>92</v>
      </c>
      <c r="Q3113" t="s">
        <v>125</v>
      </c>
      <c r="R3113">
        <v>5</v>
      </c>
    </row>
    <row r="3114" spans="1:18" x14ac:dyDescent="0.3">
      <c r="A3114">
        <v>47161</v>
      </c>
      <c r="B3114" t="s">
        <v>44</v>
      </c>
      <c r="C3114" t="s">
        <v>14</v>
      </c>
      <c r="D3114">
        <v>661</v>
      </c>
      <c r="E3114">
        <v>332</v>
      </c>
      <c r="F3114">
        <v>415</v>
      </c>
      <c r="G3114">
        <v>0</v>
      </c>
      <c r="H3114">
        <v>15892</v>
      </c>
      <c r="I3114">
        <v>0</v>
      </c>
      <c r="J3114">
        <v>80</v>
      </c>
      <c r="K3114">
        <v>347</v>
      </c>
      <c r="L3114">
        <v>380</v>
      </c>
      <c r="M3114">
        <v>8.8000000000000007</v>
      </c>
      <c r="N3114">
        <v>1</v>
      </c>
      <c r="O3114">
        <v>78</v>
      </c>
      <c r="P3114" t="s">
        <v>94</v>
      </c>
      <c r="Q3114" t="s">
        <v>122</v>
      </c>
      <c r="R3114">
        <v>10</v>
      </c>
    </row>
    <row r="3115" spans="1:18" x14ac:dyDescent="0.3">
      <c r="A3115">
        <v>48551</v>
      </c>
      <c r="B3115" t="s">
        <v>44</v>
      </c>
      <c r="C3115" t="s">
        <v>17</v>
      </c>
      <c r="D3115">
        <v>380</v>
      </c>
      <c r="E3115">
        <v>152</v>
      </c>
      <c r="F3115">
        <v>261</v>
      </c>
      <c r="G3115">
        <v>1</v>
      </c>
      <c r="H3115">
        <v>8807</v>
      </c>
      <c r="I3115">
        <v>2</v>
      </c>
      <c r="J3115">
        <v>88</v>
      </c>
      <c r="K3115">
        <v>179</v>
      </c>
      <c r="L3115">
        <v>227</v>
      </c>
      <c r="M3115">
        <v>15</v>
      </c>
      <c r="N3115">
        <v>0</v>
      </c>
      <c r="O3115">
        <v>53</v>
      </c>
      <c r="P3115" t="s">
        <v>100</v>
      </c>
      <c r="Q3115" t="s">
        <v>125</v>
      </c>
      <c r="R3115">
        <v>20</v>
      </c>
    </row>
    <row r="3116" spans="1:18" x14ac:dyDescent="0.3">
      <c r="A3116">
        <v>186482</v>
      </c>
      <c r="B3116" t="s">
        <v>60</v>
      </c>
      <c r="C3116" t="s">
        <v>14</v>
      </c>
      <c r="D3116">
        <v>670</v>
      </c>
      <c r="E3116">
        <v>410</v>
      </c>
      <c r="F3116">
        <v>433</v>
      </c>
      <c r="G3116">
        <v>0</v>
      </c>
      <c r="H3116">
        <v>13151</v>
      </c>
      <c r="I3116">
        <v>0</v>
      </c>
      <c r="J3116">
        <v>65</v>
      </c>
      <c r="K3116">
        <v>413</v>
      </c>
      <c r="L3116">
        <v>432</v>
      </c>
      <c r="M3116">
        <v>7.8333333329999997</v>
      </c>
      <c r="N3116">
        <v>1</v>
      </c>
      <c r="O3116">
        <v>46</v>
      </c>
      <c r="P3116" t="s">
        <v>91</v>
      </c>
      <c r="Q3116" t="s">
        <v>122</v>
      </c>
      <c r="R3116">
        <v>15</v>
      </c>
    </row>
    <row r="3117" spans="1:18" x14ac:dyDescent="0.3">
      <c r="A3117">
        <v>97537</v>
      </c>
      <c r="B3117" t="s">
        <v>16</v>
      </c>
      <c r="C3117" t="s">
        <v>14</v>
      </c>
      <c r="D3117">
        <v>316</v>
      </c>
      <c r="E3117">
        <v>200</v>
      </c>
      <c r="F3117">
        <v>278</v>
      </c>
      <c r="G3117">
        <v>0</v>
      </c>
      <c r="H3117">
        <v>9619</v>
      </c>
      <c r="I3117">
        <v>1</v>
      </c>
      <c r="J3117">
        <v>86</v>
      </c>
      <c r="K3117">
        <v>256</v>
      </c>
      <c r="L3117">
        <v>237</v>
      </c>
      <c r="M3117">
        <v>4.1428571429999996</v>
      </c>
      <c r="N3117">
        <v>1</v>
      </c>
      <c r="O3117">
        <v>27</v>
      </c>
      <c r="P3117" t="s">
        <v>105</v>
      </c>
      <c r="Q3117" t="s">
        <v>121</v>
      </c>
      <c r="R3117">
        <v>4</v>
      </c>
    </row>
    <row r="3118" spans="1:18" x14ac:dyDescent="0.3">
      <c r="A3118">
        <v>175782</v>
      </c>
      <c r="B3118" t="s">
        <v>51</v>
      </c>
      <c r="C3118" t="s">
        <v>17</v>
      </c>
      <c r="D3118">
        <v>953</v>
      </c>
      <c r="E3118">
        <v>319</v>
      </c>
      <c r="F3118">
        <v>455</v>
      </c>
      <c r="G3118">
        <v>1</v>
      </c>
      <c r="H3118">
        <v>15729</v>
      </c>
      <c r="I3118">
        <v>3</v>
      </c>
      <c r="J3118">
        <v>45</v>
      </c>
      <c r="K3118">
        <v>379</v>
      </c>
      <c r="L3118">
        <v>387</v>
      </c>
      <c r="M3118">
        <v>15</v>
      </c>
      <c r="N3118">
        <v>0</v>
      </c>
      <c r="O3118">
        <v>0</v>
      </c>
      <c r="P3118" t="s">
        <v>91</v>
      </c>
      <c r="Q3118" t="s">
        <v>122</v>
      </c>
      <c r="R3118">
        <v>21</v>
      </c>
    </row>
    <row r="3119" spans="1:18" x14ac:dyDescent="0.3">
      <c r="A3119">
        <v>2691</v>
      </c>
      <c r="B3119" t="s">
        <v>24</v>
      </c>
      <c r="C3119" t="s">
        <v>97</v>
      </c>
      <c r="D3119">
        <v>834</v>
      </c>
      <c r="E3119">
        <v>260</v>
      </c>
      <c r="F3119">
        <v>340</v>
      </c>
      <c r="G3119">
        <v>0</v>
      </c>
      <c r="H3119">
        <v>13687</v>
      </c>
      <c r="I3119">
        <v>9</v>
      </c>
      <c r="J3119">
        <v>26</v>
      </c>
      <c r="K3119">
        <v>311</v>
      </c>
      <c r="L3119">
        <v>297</v>
      </c>
      <c r="M3119">
        <v>10.25</v>
      </c>
      <c r="N3119">
        <v>1</v>
      </c>
      <c r="O3119">
        <v>0</v>
      </c>
      <c r="P3119" t="s">
        <v>89</v>
      </c>
      <c r="Q3119" t="s">
        <v>120</v>
      </c>
      <c r="R3119">
        <v>16</v>
      </c>
    </row>
    <row r="3120" spans="1:18" x14ac:dyDescent="0.3">
      <c r="A3120">
        <v>39031</v>
      </c>
      <c r="B3120" t="s">
        <v>13</v>
      </c>
      <c r="C3120" t="s">
        <v>17</v>
      </c>
      <c r="D3120">
        <v>1200</v>
      </c>
      <c r="E3120">
        <v>537</v>
      </c>
      <c r="F3120">
        <v>643</v>
      </c>
      <c r="G3120">
        <v>4</v>
      </c>
      <c r="H3120">
        <v>22219</v>
      </c>
      <c r="I3120">
        <v>9</v>
      </c>
      <c r="J3120">
        <v>26</v>
      </c>
      <c r="K3120">
        <v>613</v>
      </c>
      <c r="L3120">
        <v>576</v>
      </c>
      <c r="M3120">
        <v>7.8571428570000004</v>
      </c>
      <c r="N3120">
        <v>0</v>
      </c>
      <c r="O3120">
        <v>43</v>
      </c>
      <c r="P3120" t="s">
        <v>96</v>
      </c>
      <c r="Q3120" t="s">
        <v>123</v>
      </c>
      <c r="R3120">
        <v>15</v>
      </c>
    </row>
    <row r="3121" spans="1:18" x14ac:dyDescent="0.3">
      <c r="A3121">
        <v>94902</v>
      </c>
      <c r="B3121" t="s">
        <v>16</v>
      </c>
      <c r="C3121" t="s">
        <v>14</v>
      </c>
      <c r="D3121">
        <v>1031</v>
      </c>
      <c r="E3121">
        <v>305</v>
      </c>
      <c r="F3121">
        <v>437</v>
      </c>
      <c r="G3121">
        <v>0</v>
      </c>
      <c r="H3121">
        <v>15146</v>
      </c>
      <c r="I3121">
        <v>34</v>
      </c>
      <c r="J3121">
        <v>56</v>
      </c>
      <c r="K3121">
        <v>390</v>
      </c>
      <c r="L3121">
        <v>383</v>
      </c>
      <c r="M3121">
        <v>30</v>
      </c>
      <c r="N3121">
        <v>1</v>
      </c>
      <c r="O3121">
        <v>0</v>
      </c>
      <c r="P3121" t="s">
        <v>96</v>
      </c>
      <c r="Q3121" t="s">
        <v>123</v>
      </c>
      <c r="R3121">
        <v>30</v>
      </c>
    </row>
    <row r="3122" spans="1:18" x14ac:dyDescent="0.3">
      <c r="A3122">
        <v>60104</v>
      </c>
      <c r="B3122" t="s">
        <v>24</v>
      </c>
      <c r="C3122" t="s">
        <v>17</v>
      </c>
      <c r="D3122">
        <v>891</v>
      </c>
      <c r="E3122">
        <v>442</v>
      </c>
      <c r="F3122">
        <v>440</v>
      </c>
      <c r="G3122">
        <v>0</v>
      </c>
      <c r="H3122">
        <v>13070</v>
      </c>
      <c r="I3122">
        <v>3</v>
      </c>
      <c r="J3122">
        <v>18</v>
      </c>
      <c r="K3122">
        <v>446</v>
      </c>
      <c r="L3122">
        <v>439</v>
      </c>
      <c r="M3122">
        <v>8.7142857140000007</v>
      </c>
      <c r="N3122">
        <v>28</v>
      </c>
      <c r="O3122">
        <v>0</v>
      </c>
      <c r="P3122" t="s">
        <v>91</v>
      </c>
      <c r="Q3122" t="s">
        <v>122</v>
      </c>
      <c r="R3122">
        <v>5</v>
      </c>
    </row>
    <row r="3123" spans="1:18" x14ac:dyDescent="0.3">
      <c r="A3123">
        <v>163843</v>
      </c>
      <c r="B3123" t="s">
        <v>22</v>
      </c>
      <c r="C3123" t="s">
        <v>14</v>
      </c>
      <c r="D3123">
        <v>3543</v>
      </c>
      <c r="E3123">
        <v>484</v>
      </c>
      <c r="F3123">
        <v>624</v>
      </c>
      <c r="G3123">
        <v>92</v>
      </c>
      <c r="H3123">
        <v>21140</v>
      </c>
      <c r="I3123">
        <v>28</v>
      </c>
      <c r="J3123">
        <v>44</v>
      </c>
      <c r="K3123">
        <v>575</v>
      </c>
      <c r="L3123">
        <v>556</v>
      </c>
      <c r="M3123">
        <v>10.6</v>
      </c>
      <c r="N3123">
        <v>1</v>
      </c>
      <c r="O3123">
        <v>51</v>
      </c>
      <c r="P3123" t="s">
        <v>94</v>
      </c>
      <c r="Q3123" t="s">
        <v>122</v>
      </c>
      <c r="R3123">
        <v>16</v>
      </c>
    </row>
    <row r="3124" spans="1:18" x14ac:dyDescent="0.3">
      <c r="A3124">
        <v>8768</v>
      </c>
      <c r="B3124" t="s">
        <v>22</v>
      </c>
      <c r="C3124" t="s">
        <v>14</v>
      </c>
      <c r="D3124">
        <v>1547</v>
      </c>
      <c r="E3124">
        <v>516</v>
      </c>
      <c r="F3124">
        <v>526</v>
      </c>
      <c r="G3124">
        <v>16</v>
      </c>
      <c r="H3124">
        <v>13896</v>
      </c>
      <c r="I3124">
        <v>15</v>
      </c>
      <c r="J3124">
        <v>60</v>
      </c>
      <c r="K3124">
        <v>522</v>
      </c>
      <c r="L3124">
        <v>529</v>
      </c>
      <c r="M3124">
        <v>12.6</v>
      </c>
      <c r="N3124">
        <v>2</v>
      </c>
      <c r="O3124">
        <v>78</v>
      </c>
      <c r="P3124" t="s">
        <v>97</v>
      </c>
      <c r="Q3124">
        <v>0</v>
      </c>
      <c r="R3124">
        <v>15</v>
      </c>
    </row>
    <row r="3125" spans="1:18" x14ac:dyDescent="0.3">
      <c r="A3125">
        <v>190626</v>
      </c>
      <c r="B3125" t="s">
        <v>13</v>
      </c>
      <c r="C3125" t="s">
        <v>14</v>
      </c>
      <c r="D3125">
        <v>768</v>
      </c>
      <c r="E3125">
        <v>174</v>
      </c>
      <c r="F3125">
        <v>249</v>
      </c>
      <c r="G3125">
        <v>7</v>
      </c>
      <c r="H3125">
        <v>7802</v>
      </c>
      <c r="I3125">
        <v>6</v>
      </c>
      <c r="J3125">
        <v>41</v>
      </c>
      <c r="K3125">
        <v>201</v>
      </c>
      <c r="L3125">
        <v>220</v>
      </c>
      <c r="M3125">
        <v>8.7857142859999993</v>
      </c>
      <c r="N3125">
        <v>0</v>
      </c>
      <c r="O3125">
        <v>68</v>
      </c>
      <c r="P3125" t="s">
        <v>98</v>
      </c>
      <c r="Q3125" t="s">
        <v>120</v>
      </c>
      <c r="R3125">
        <v>10</v>
      </c>
    </row>
    <row r="3126" spans="1:18" x14ac:dyDescent="0.3">
      <c r="A3126">
        <v>145786</v>
      </c>
      <c r="B3126" t="s">
        <v>22</v>
      </c>
      <c r="C3126" t="s">
        <v>14</v>
      </c>
      <c r="D3126">
        <v>2126</v>
      </c>
      <c r="E3126">
        <v>498</v>
      </c>
      <c r="F3126">
        <v>523</v>
      </c>
      <c r="G3126">
        <v>63</v>
      </c>
      <c r="H3126">
        <v>13783</v>
      </c>
      <c r="I3126">
        <v>7</v>
      </c>
      <c r="J3126">
        <v>61</v>
      </c>
      <c r="K3126">
        <v>510</v>
      </c>
      <c r="L3126">
        <v>489</v>
      </c>
      <c r="M3126">
        <v>7.3</v>
      </c>
      <c r="N3126">
        <v>1</v>
      </c>
      <c r="O3126">
        <v>78</v>
      </c>
      <c r="P3126" t="s">
        <v>104</v>
      </c>
      <c r="Q3126" t="s">
        <v>123</v>
      </c>
      <c r="R3126">
        <v>20</v>
      </c>
    </row>
    <row r="3127" spans="1:18" x14ac:dyDescent="0.3">
      <c r="A3127">
        <v>1927</v>
      </c>
      <c r="B3127" t="s">
        <v>41</v>
      </c>
      <c r="C3127" t="s">
        <v>17</v>
      </c>
      <c r="D3127">
        <v>1133</v>
      </c>
      <c r="E3127">
        <v>615</v>
      </c>
      <c r="F3127">
        <v>681</v>
      </c>
      <c r="G3127">
        <v>6</v>
      </c>
      <c r="H3127">
        <v>22163</v>
      </c>
      <c r="I3127">
        <v>3</v>
      </c>
      <c r="J3127">
        <v>36</v>
      </c>
      <c r="K3127">
        <v>626</v>
      </c>
      <c r="L3127">
        <v>651</v>
      </c>
      <c r="M3127">
        <v>13.33333333</v>
      </c>
      <c r="N3127">
        <v>0</v>
      </c>
      <c r="O3127">
        <v>39</v>
      </c>
      <c r="P3127" t="s">
        <v>95</v>
      </c>
      <c r="Q3127" t="s">
        <v>121</v>
      </c>
      <c r="R3127">
        <v>15</v>
      </c>
    </row>
    <row r="3128" spans="1:18" x14ac:dyDescent="0.3">
      <c r="A3128">
        <v>157100</v>
      </c>
      <c r="B3128" t="s">
        <v>22</v>
      </c>
      <c r="C3128" t="s">
        <v>17</v>
      </c>
      <c r="D3128">
        <v>2556</v>
      </c>
      <c r="E3128">
        <v>490</v>
      </c>
      <c r="F3128">
        <v>744</v>
      </c>
      <c r="G3128">
        <v>88</v>
      </c>
      <c r="H3128">
        <v>40178</v>
      </c>
      <c r="I3128">
        <v>14</v>
      </c>
      <c r="J3128">
        <v>27</v>
      </c>
      <c r="K3128">
        <v>670</v>
      </c>
      <c r="L3128">
        <v>610</v>
      </c>
      <c r="M3128">
        <v>17.272727270000001</v>
      </c>
      <c r="N3128">
        <v>0</v>
      </c>
      <c r="O3128">
        <v>50</v>
      </c>
      <c r="P3128" t="s">
        <v>95</v>
      </c>
      <c r="Q3128" t="s">
        <v>121</v>
      </c>
      <c r="R3128">
        <v>27</v>
      </c>
    </row>
    <row r="3129" spans="1:18" x14ac:dyDescent="0.3">
      <c r="A3129">
        <v>166870</v>
      </c>
      <c r="B3129" t="s">
        <v>22</v>
      </c>
      <c r="C3129" t="s">
        <v>17</v>
      </c>
      <c r="D3129">
        <v>3700</v>
      </c>
      <c r="E3129">
        <v>444</v>
      </c>
      <c r="F3129">
        <v>667</v>
      </c>
      <c r="G3129">
        <v>91</v>
      </c>
      <c r="H3129">
        <v>31003</v>
      </c>
      <c r="I3129">
        <v>14</v>
      </c>
      <c r="J3129">
        <v>58</v>
      </c>
      <c r="K3129">
        <v>583</v>
      </c>
      <c r="L3129">
        <v>559</v>
      </c>
      <c r="M3129">
        <v>12.5</v>
      </c>
      <c r="N3129">
        <v>28</v>
      </c>
      <c r="O3129">
        <v>0</v>
      </c>
      <c r="P3129" t="s">
        <v>94</v>
      </c>
      <c r="Q3129" t="s">
        <v>122</v>
      </c>
      <c r="R3129">
        <v>14</v>
      </c>
    </row>
    <row r="3130" spans="1:18" x14ac:dyDescent="0.3">
      <c r="A3130">
        <v>108724</v>
      </c>
      <c r="B3130" t="s">
        <v>50</v>
      </c>
      <c r="C3130" t="s">
        <v>14</v>
      </c>
      <c r="D3130">
        <v>565</v>
      </c>
      <c r="E3130">
        <v>259</v>
      </c>
      <c r="F3130">
        <v>339</v>
      </c>
      <c r="G3130">
        <v>4</v>
      </c>
      <c r="H3130">
        <v>11314</v>
      </c>
      <c r="I3130">
        <v>0</v>
      </c>
      <c r="J3130">
        <v>89</v>
      </c>
      <c r="K3130">
        <v>293</v>
      </c>
      <c r="L3130">
        <v>305</v>
      </c>
      <c r="M3130">
        <v>6.846153846</v>
      </c>
      <c r="N3130">
        <v>1002</v>
      </c>
      <c r="O3130">
        <v>57</v>
      </c>
      <c r="P3130" t="s">
        <v>90</v>
      </c>
      <c r="Q3130" t="s">
        <v>121</v>
      </c>
      <c r="R3130">
        <v>12</v>
      </c>
    </row>
    <row r="3131" spans="1:18" x14ac:dyDescent="0.3">
      <c r="A3131">
        <v>62400</v>
      </c>
      <c r="B3131" t="s">
        <v>34</v>
      </c>
      <c r="C3131" t="s">
        <v>17</v>
      </c>
      <c r="D3131">
        <v>975</v>
      </c>
      <c r="E3131">
        <v>301</v>
      </c>
      <c r="F3131">
        <v>393</v>
      </c>
      <c r="G3131">
        <v>1</v>
      </c>
      <c r="H3131">
        <v>17572</v>
      </c>
      <c r="I3131">
        <v>4</v>
      </c>
      <c r="J3131">
        <v>51</v>
      </c>
      <c r="K3131">
        <v>366</v>
      </c>
      <c r="L3131">
        <v>322</v>
      </c>
      <c r="M3131">
        <v>3.407407407</v>
      </c>
      <c r="N3131">
        <v>0</v>
      </c>
      <c r="O3131">
        <v>79</v>
      </c>
      <c r="P3131" t="s">
        <v>91</v>
      </c>
      <c r="Q3131" t="s">
        <v>122</v>
      </c>
      <c r="R3131">
        <v>3</v>
      </c>
    </row>
    <row r="3132" spans="1:18" x14ac:dyDescent="0.3">
      <c r="A3132">
        <v>19864</v>
      </c>
      <c r="B3132" t="s">
        <v>18</v>
      </c>
      <c r="C3132" t="s">
        <v>14</v>
      </c>
      <c r="D3132">
        <v>632</v>
      </c>
      <c r="E3132">
        <v>343</v>
      </c>
      <c r="F3132">
        <v>340</v>
      </c>
      <c r="G3132">
        <v>0</v>
      </c>
      <c r="H3132">
        <v>10586</v>
      </c>
      <c r="I3132">
        <v>11</v>
      </c>
      <c r="J3132">
        <v>36</v>
      </c>
      <c r="K3132">
        <v>316</v>
      </c>
      <c r="L3132">
        <v>344</v>
      </c>
      <c r="M3132">
        <v>5.2857142860000002</v>
      </c>
      <c r="N3132">
        <v>1</v>
      </c>
      <c r="O3132">
        <v>57</v>
      </c>
      <c r="P3132" t="s">
        <v>89</v>
      </c>
      <c r="Q3132" t="s">
        <v>120</v>
      </c>
      <c r="R3132">
        <v>5</v>
      </c>
    </row>
    <row r="3133" spans="1:18" x14ac:dyDescent="0.3">
      <c r="A3133">
        <v>11961</v>
      </c>
      <c r="B3133" t="s">
        <v>22</v>
      </c>
      <c r="C3133" t="s">
        <v>17</v>
      </c>
      <c r="D3133">
        <v>2645</v>
      </c>
      <c r="E3133">
        <v>644</v>
      </c>
      <c r="F3133">
        <v>697</v>
      </c>
      <c r="G3133">
        <v>87</v>
      </c>
      <c r="H3133">
        <v>20782</v>
      </c>
      <c r="I3133">
        <v>26</v>
      </c>
      <c r="J3133">
        <v>46</v>
      </c>
      <c r="K3133">
        <v>655</v>
      </c>
      <c r="L3133">
        <v>682</v>
      </c>
      <c r="M3133">
        <v>21.6</v>
      </c>
      <c r="N3133">
        <v>0</v>
      </c>
      <c r="O3133">
        <v>39</v>
      </c>
      <c r="P3133" t="s">
        <v>94</v>
      </c>
      <c r="Q3133" t="s">
        <v>122</v>
      </c>
      <c r="R3133">
        <v>25</v>
      </c>
    </row>
    <row r="3134" spans="1:18" x14ac:dyDescent="0.3">
      <c r="A3134">
        <v>20302</v>
      </c>
      <c r="B3134" t="s">
        <v>18</v>
      </c>
      <c r="C3134" t="s">
        <v>31</v>
      </c>
      <c r="D3134">
        <v>401</v>
      </c>
      <c r="E3134">
        <v>202</v>
      </c>
      <c r="F3134">
        <v>289</v>
      </c>
      <c r="G3134">
        <v>0</v>
      </c>
      <c r="H3134">
        <v>9283</v>
      </c>
      <c r="I3134">
        <v>1</v>
      </c>
      <c r="J3134">
        <v>89</v>
      </c>
      <c r="K3134">
        <v>259</v>
      </c>
      <c r="L3134">
        <v>243</v>
      </c>
      <c r="M3134">
        <v>3.8235294120000001</v>
      </c>
      <c r="N3134">
        <v>0</v>
      </c>
      <c r="O3134">
        <v>0</v>
      </c>
      <c r="P3134" t="s">
        <v>100</v>
      </c>
      <c r="Q3134" t="s">
        <v>125</v>
      </c>
      <c r="R3134">
        <v>1</v>
      </c>
    </row>
    <row r="3135" spans="1:18" x14ac:dyDescent="0.3">
      <c r="A3135">
        <v>188190</v>
      </c>
      <c r="B3135" t="s">
        <v>47</v>
      </c>
      <c r="C3135" t="s">
        <v>17</v>
      </c>
      <c r="D3135">
        <v>918</v>
      </c>
      <c r="E3135">
        <v>315</v>
      </c>
      <c r="F3135">
        <v>398</v>
      </c>
      <c r="G3135">
        <v>3</v>
      </c>
      <c r="H3135">
        <v>16983</v>
      </c>
      <c r="I3135">
        <v>1</v>
      </c>
      <c r="J3135">
        <v>26</v>
      </c>
      <c r="K3135">
        <v>335</v>
      </c>
      <c r="L3135">
        <v>349</v>
      </c>
      <c r="M3135">
        <v>5.766666667</v>
      </c>
      <c r="N3135">
        <v>0</v>
      </c>
      <c r="O3135">
        <v>77</v>
      </c>
      <c r="P3135" t="s">
        <v>105</v>
      </c>
      <c r="Q3135" t="s">
        <v>121</v>
      </c>
      <c r="R3135">
        <v>5</v>
      </c>
    </row>
    <row r="3136" spans="1:18" x14ac:dyDescent="0.3">
      <c r="A3136">
        <v>174974</v>
      </c>
      <c r="B3136" t="s">
        <v>51</v>
      </c>
      <c r="C3136" t="s">
        <v>14</v>
      </c>
      <c r="D3136">
        <v>515</v>
      </c>
      <c r="E3136">
        <v>203</v>
      </c>
      <c r="F3136">
        <v>301</v>
      </c>
      <c r="G3136">
        <v>1</v>
      </c>
      <c r="H3136">
        <v>11169</v>
      </c>
      <c r="I3136">
        <v>2</v>
      </c>
      <c r="J3136">
        <v>56</v>
      </c>
      <c r="K3136">
        <v>256</v>
      </c>
      <c r="L3136">
        <v>265</v>
      </c>
      <c r="M3136">
        <v>7.2727272730000001</v>
      </c>
      <c r="N3136">
        <v>0</v>
      </c>
      <c r="O3136">
        <v>71</v>
      </c>
      <c r="P3136" t="s">
        <v>92</v>
      </c>
      <c r="Q3136" t="s">
        <v>125</v>
      </c>
      <c r="R3136">
        <v>10</v>
      </c>
    </row>
    <row r="3137" spans="1:18" x14ac:dyDescent="0.3">
      <c r="A3137">
        <v>97315</v>
      </c>
      <c r="B3137" t="s">
        <v>16</v>
      </c>
      <c r="C3137" t="s">
        <v>14</v>
      </c>
      <c r="D3137">
        <v>875</v>
      </c>
      <c r="E3137">
        <v>221</v>
      </c>
      <c r="F3137">
        <v>241</v>
      </c>
      <c r="G3137">
        <v>0</v>
      </c>
      <c r="H3137">
        <v>8941</v>
      </c>
      <c r="I3137">
        <v>0</v>
      </c>
      <c r="J3137">
        <v>79</v>
      </c>
      <c r="K3137">
        <v>218</v>
      </c>
      <c r="L3137">
        <v>243</v>
      </c>
      <c r="M3137">
        <v>7.6</v>
      </c>
      <c r="N3137">
        <v>1</v>
      </c>
      <c r="O3137">
        <v>69</v>
      </c>
      <c r="P3137" t="s">
        <v>98</v>
      </c>
      <c r="Q3137" t="s">
        <v>120</v>
      </c>
      <c r="R3137">
        <v>14</v>
      </c>
    </row>
    <row r="3138" spans="1:18" x14ac:dyDescent="0.3">
      <c r="A3138">
        <v>111981</v>
      </c>
      <c r="B3138" t="s">
        <v>33</v>
      </c>
      <c r="C3138" t="s">
        <v>17</v>
      </c>
      <c r="D3138">
        <v>439</v>
      </c>
      <c r="E3138">
        <v>192</v>
      </c>
      <c r="F3138">
        <v>249</v>
      </c>
      <c r="G3138">
        <v>0</v>
      </c>
      <c r="H3138">
        <v>10106</v>
      </c>
      <c r="I3138">
        <v>1</v>
      </c>
      <c r="J3138">
        <v>31</v>
      </c>
      <c r="K3138">
        <v>226</v>
      </c>
      <c r="L3138">
        <v>217</v>
      </c>
      <c r="M3138">
        <v>8</v>
      </c>
      <c r="N3138">
        <v>2</v>
      </c>
      <c r="O3138">
        <v>0</v>
      </c>
      <c r="P3138" t="s">
        <v>92</v>
      </c>
      <c r="Q3138" t="s">
        <v>125</v>
      </c>
      <c r="R3138">
        <v>20</v>
      </c>
    </row>
    <row r="3139" spans="1:18" x14ac:dyDescent="0.3">
      <c r="A3139">
        <v>118361</v>
      </c>
      <c r="B3139" t="s">
        <v>21</v>
      </c>
      <c r="C3139" t="s">
        <v>17</v>
      </c>
      <c r="D3139">
        <v>962</v>
      </c>
      <c r="E3139">
        <v>389</v>
      </c>
      <c r="F3139">
        <v>409</v>
      </c>
      <c r="G3139">
        <v>3</v>
      </c>
      <c r="H3139">
        <v>15980</v>
      </c>
      <c r="I3139">
        <v>0</v>
      </c>
      <c r="J3139">
        <v>45</v>
      </c>
      <c r="K3139">
        <v>369</v>
      </c>
      <c r="L3139">
        <v>415</v>
      </c>
      <c r="M3139">
        <v>9.2777777780000008</v>
      </c>
      <c r="N3139">
        <v>2</v>
      </c>
      <c r="O3139">
        <v>75</v>
      </c>
      <c r="P3139" t="s">
        <v>101</v>
      </c>
      <c r="Q3139" t="s">
        <v>125</v>
      </c>
      <c r="R3139">
        <v>10</v>
      </c>
    </row>
    <row r="3140" spans="1:18" x14ac:dyDescent="0.3">
      <c r="A3140">
        <v>131434</v>
      </c>
      <c r="B3140" t="s">
        <v>49</v>
      </c>
      <c r="C3140" t="s">
        <v>17</v>
      </c>
      <c r="D3140">
        <v>862</v>
      </c>
      <c r="E3140">
        <v>247</v>
      </c>
      <c r="F3140">
        <v>316</v>
      </c>
      <c r="G3140">
        <v>1</v>
      </c>
      <c r="H3140">
        <v>11640</v>
      </c>
      <c r="I3140">
        <v>5</v>
      </c>
      <c r="J3140">
        <v>25</v>
      </c>
      <c r="K3140">
        <v>301</v>
      </c>
      <c r="L3140">
        <v>283</v>
      </c>
      <c r="M3140">
        <v>20</v>
      </c>
      <c r="N3140">
        <v>0</v>
      </c>
      <c r="O3140">
        <v>71</v>
      </c>
      <c r="P3140" t="s">
        <v>101</v>
      </c>
      <c r="Q3140" t="s">
        <v>125</v>
      </c>
      <c r="R3140">
        <v>20</v>
      </c>
    </row>
    <row r="3141" spans="1:18" x14ac:dyDescent="0.3">
      <c r="A3141">
        <v>55503</v>
      </c>
      <c r="B3141" t="s">
        <v>63</v>
      </c>
      <c r="C3141" t="s">
        <v>14</v>
      </c>
      <c r="D3141">
        <v>506</v>
      </c>
      <c r="E3141">
        <v>155</v>
      </c>
      <c r="F3141">
        <v>289</v>
      </c>
      <c r="G3141">
        <v>1</v>
      </c>
      <c r="H3141">
        <v>7983</v>
      </c>
      <c r="I3141">
        <v>0</v>
      </c>
      <c r="J3141">
        <v>84</v>
      </c>
      <c r="K3141">
        <v>245</v>
      </c>
      <c r="L3141">
        <v>231</v>
      </c>
      <c r="M3141">
        <v>8.4</v>
      </c>
      <c r="N3141">
        <v>0</v>
      </c>
      <c r="O3141">
        <v>83</v>
      </c>
      <c r="P3141" t="s">
        <v>92</v>
      </c>
      <c r="Q3141" t="s">
        <v>125</v>
      </c>
      <c r="R3141">
        <v>10</v>
      </c>
    </row>
    <row r="3142" spans="1:18" x14ac:dyDescent="0.3">
      <c r="A3142">
        <v>106862</v>
      </c>
      <c r="B3142" t="s">
        <v>60</v>
      </c>
      <c r="C3142" t="s">
        <v>17</v>
      </c>
      <c r="D3142">
        <v>600</v>
      </c>
      <c r="E3142">
        <v>362</v>
      </c>
      <c r="F3142">
        <v>426</v>
      </c>
      <c r="G3142">
        <v>1</v>
      </c>
      <c r="H3142">
        <v>13652</v>
      </c>
      <c r="I3142">
        <v>1</v>
      </c>
      <c r="J3142">
        <v>62</v>
      </c>
      <c r="K3142">
        <v>377</v>
      </c>
      <c r="L3142">
        <v>392</v>
      </c>
      <c r="M3142">
        <v>3.7619047619999999</v>
      </c>
      <c r="N3142">
        <v>0</v>
      </c>
      <c r="O3142">
        <v>46</v>
      </c>
      <c r="P3142" t="s">
        <v>91</v>
      </c>
      <c r="Q3142" t="s">
        <v>122</v>
      </c>
      <c r="R3142">
        <v>10</v>
      </c>
    </row>
    <row r="3143" spans="1:18" x14ac:dyDescent="0.3">
      <c r="A3143">
        <v>119315</v>
      </c>
      <c r="B3143" t="s">
        <v>21</v>
      </c>
      <c r="C3143" t="s">
        <v>17</v>
      </c>
      <c r="D3143">
        <v>345</v>
      </c>
      <c r="E3143">
        <v>202</v>
      </c>
      <c r="F3143">
        <v>209</v>
      </c>
      <c r="G3143">
        <v>0</v>
      </c>
      <c r="H3143">
        <v>5623</v>
      </c>
      <c r="I3143">
        <v>28</v>
      </c>
      <c r="J3143">
        <v>62</v>
      </c>
      <c r="K3143">
        <v>206</v>
      </c>
      <c r="L3143">
        <v>208</v>
      </c>
      <c r="M3143">
        <v>8.8333333330000006</v>
      </c>
      <c r="N3143">
        <v>0</v>
      </c>
      <c r="O3143">
        <v>24</v>
      </c>
      <c r="P3143" t="s">
        <v>98</v>
      </c>
      <c r="Q3143" t="s">
        <v>120</v>
      </c>
      <c r="R3143">
        <v>13</v>
      </c>
    </row>
    <row r="3144" spans="1:18" x14ac:dyDescent="0.3">
      <c r="A3144">
        <v>27010</v>
      </c>
      <c r="B3144" t="s">
        <v>40</v>
      </c>
      <c r="C3144" t="s">
        <v>31</v>
      </c>
      <c r="D3144">
        <v>952</v>
      </c>
      <c r="E3144">
        <v>468</v>
      </c>
      <c r="F3144">
        <v>565</v>
      </c>
      <c r="G3144">
        <v>1</v>
      </c>
      <c r="H3144">
        <v>18812</v>
      </c>
      <c r="I3144">
        <v>2</v>
      </c>
      <c r="J3144">
        <v>46</v>
      </c>
      <c r="K3144">
        <v>521</v>
      </c>
      <c r="L3144">
        <v>526</v>
      </c>
      <c r="M3144">
        <v>10.375</v>
      </c>
      <c r="N3144">
        <v>0</v>
      </c>
      <c r="O3144">
        <v>0</v>
      </c>
      <c r="P3144" t="s">
        <v>90</v>
      </c>
      <c r="Q3144" t="s">
        <v>121</v>
      </c>
      <c r="R3144">
        <v>16</v>
      </c>
    </row>
    <row r="3145" spans="1:18" x14ac:dyDescent="0.3">
      <c r="A3145">
        <v>186448</v>
      </c>
      <c r="B3145" t="s">
        <v>22</v>
      </c>
      <c r="C3145" t="s">
        <v>14</v>
      </c>
      <c r="D3145">
        <v>5725</v>
      </c>
      <c r="E3145">
        <v>610</v>
      </c>
      <c r="F3145">
        <v>807</v>
      </c>
      <c r="G3145">
        <v>97</v>
      </c>
      <c r="H3145">
        <v>53158</v>
      </c>
      <c r="I3145">
        <v>13</v>
      </c>
      <c r="J3145">
        <v>22</v>
      </c>
      <c r="K3145">
        <v>763</v>
      </c>
      <c r="L3145">
        <v>698</v>
      </c>
      <c r="M3145">
        <v>5.6060606059999998</v>
      </c>
      <c r="N3145">
        <v>2</v>
      </c>
      <c r="O3145">
        <v>0</v>
      </c>
      <c r="P3145" t="s">
        <v>94</v>
      </c>
      <c r="Q3145" t="s">
        <v>122</v>
      </c>
      <c r="R3145">
        <v>10</v>
      </c>
    </row>
    <row r="3146" spans="1:18" x14ac:dyDescent="0.3">
      <c r="A3146">
        <v>92348</v>
      </c>
      <c r="B3146" t="s">
        <v>16</v>
      </c>
      <c r="C3146" t="s">
        <v>17</v>
      </c>
      <c r="D3146">
        <v>2016</v>
      </c>
      <c r="E3146">
        <v>618</v>
      </c>
      <c r="F3146">
        <v>725</v>
      </c>
      <c r="G3146">
        <v>51</v>
      </c>
      <c r="H3146">
        <v>26626</v>
      </c>
      <c r="I3146">
        <v>5</v>
      </c>
      <c r="J3146">
        <v>79</v>
      </c>
      <c r="K3146">
        <v>633</v>
      </c>
      <c r="L3146">
        <v>700</v>
      </c>
      <c r="M3146">
        <v>8.6</v>
      </c>
      <c r="N3146">
        <v>0</v>
      </c>
      <c r="O3146">
        <v>55</v>
      </c>
      <c r="P3146" t="s">
        <v>94</v>
      </c>
      <c r="Q3146" t="s">
        <v>122</v>
      </c>
      <c r="R3146">
        <v>10</v>
      </c>
    </row>
    <row r="3147" spans="1:18" x14ac:dyDescent="0.3">
      <c r="A3147">
        <v>115179</v>
      </c>
      <c r="B3147" t="s">
        <v>32</v>
      </c>
      <c r="C3147" t="s">
        <v>17</v>
      </c>
      <c r="D3147">
        <v>660</v>
      </c>
      <c r="E3147">
        <v>328</v>
      </c>
      <c r="F3147">
        <v>394</v>
      </c>
      <c r="G3147">
        <v>0</v>
      </c>
      <c r="H3147">
        <v>13846</v>
      </c>
      <c r="I3147">
        <v>2</v>
      </c>
      <c r="J3147">
        <v>59</v>
      </c>
      <c r="K3147">
        <v>405</v>
      </c>
      <c r="L3147">
        <v>375</v>
      </c>
      <c r="M3147">
        <v>15</v>
      </c>
      <c r="N3147">
        <v>0</v>
      </c>
      <c r="O3147">
        <v>31</v>
      </c>
      <c r="P3147" t="s">
        <v>90</v>
      </c>
      <c r="Q3147" t="s">
        <v>121</v>
      </c>
      <c r="R3147">
        <v>10</v>
      </c>
    </row>
    <row r="3148" spans="1:18" x14ac:dyDescent="0.3">
      <c r="A3148">
        <v>27039</v>
      </c>
      <c r="B3148" t="s">
        <v>40</v>
      </c>
      <c r="C3148" t="s">
        <v>17</v>
      </c>
      <c r="D3148">
        <v>562</v>
      </c>
      <c r="E3148">
        <v>280</v>
      </c>
      <c r="F3148">
        <v>341</v>
      </c>
      <c r="G3148">
        <v>1</v>
      </c>
      <c r="H3148">
        <v>10622</v>
      </c>
      <c r="I3148">
        <v>0</v>
      </c>
      <c r="J3148">
        <v>75</v>
      </c>
      <c r="K3148">
        <v>300</v>
      </c>
      <c r="L3148">
        <v>311</v>
      </c>
      <c r="M3148">
        <v>15</v>
      </c>
      <c r="N3148">
        <v>2</v>
      </c>
      <c r="O3148">
        <v>0</v>
      </c>
      <c r="P3148" t="s">
        <v>92</v>
      </c>
      <c r="Q3148" t="s">
        <v>125</v>
      </c>
      <c r="R3148">
        <v>15</v>
      </c>
    </row>
    <row r="3149" spans="1:18" x14ac:dyDescent="0.3">
      <c r="A3149">
        <v>27968</v>
      </c>
      <c r="B3149" t="s">
        <v>40</v>
      </c>
      <c r="C3149" t="s">
        <v>17</v>
      </c>
      <c r="D3149">
        <v>3077</v>
      </c>
      <c r="E3149">
        <v>620</v>
      </c>
      <c r="F3149">
        <v>692</v>
      </c>
      <c r="G3149">
        <v>70</v>
      </c>
      <c r="H3149">
        <v>29524</v>
      </c>
      <c r="I3149">
        <v>8</v>
      </c>
      <c r="J3149">
        <v>10</v>
      </c>
      <c r="K3149">
        <v>754</v>
      </c>
      <c r="L3149">
        <v>617</v>
      </c>
      <c r="M3149">
        <v>5.2727272730000001</v>
      </c>
      <c r="N3149">
        <v>2</v>
      </c>
      <c r="O3149">
        <v>0</v>
      </c>
      <c r="P3149" t="s">
        <v>92</v>
      </c>
      <c r="Q3149" t="s">
        <v>125</v>
      </c>
      <c r="R3149">
        <v>5</v>
      </c>
    </row>
    <row r="3150" spans="1:18" x14ac:dyDescent="0.3">
      <c r="A3150">
        <v>86985</v>
      </c>
      <c r="B3150" t="s">
        <v>35</v>
      </c>
      <c r="C3150" t="s">
        <v>17</v>
      </c>
      <c r="D3150">
        <v>832</v>
      </c>
      <c r="E3150">
        <v>419</v>
      </c>
      <c r="F3150">
        <v>476</v>
      </c>
      <c r="G3150">
        <v>1</v>
      </c>
      <c r="H3150">
        <v>15659</v>
      </c>
      <c r="I3150">
        <v>0</v>
      </c>
      <c r="J3150">
        <v>57</v>
      </c>
      <c r="K3150">
        <v>433</v>
      </c>
      <c r="L3150">
        <v>480</v>
      </c>
      <c r="M3150">
        <v>9.153846154</v>
      </c>
      <c r="N3150">
        <v>0</v>
      </c>
      <c r="O3150">
        <v>53</v>
      </c>
      <c r="P3150" t="s">
        <v>89</v>
      </c>
      <c r="Q3150" t="s">
        <v>120</v>
      </c>
      <c r="R3150">
        <v>15</v>
      </c>
    </row>
    <row r="3151" spans="1:18" x14ac:dyDescent="0.3">
      <c r="A3151">
        <v>23989</v>
      </c>
      <c r="B3151" t="s">
        <v>47</v>
      </c>
      <c r="C3151" t="s">
        <v>17</v>
      </c>
      <c r="D3151">
        <v>517</v>
      </c>
      <c r="E3151">
        <v>197</v>
      </c>
      <c r="F3151">
        <v>317</v>
      </c>
      <c r="G3151">
        <v>0</v>
      </c>
      <c r="H3151">
        <v>11616</v>
      </c>
      <c r="I3151">
        <v>0</v>
      </c>
      <c r="J3151">
        <v>83</v>
      </c>
      <c r="K3151">
        <v>266</v>
      </c>
      <c r="L3151">
        <v>243</v>
      </c>
      <c r="M3151">
        <v>8.3333333330000006</v>
      </c>
      <c r="N3151">
        <v>2</v>
      </c>
      <c r="O3151">
        <v>72</v>
      </c>
      <c r="P3151" t="s">
        <v>90</v>
      </c>
      <c r="Q3151" t="s">
        <v>121</v>
      </c>
      <c r="R3151">
        <v>15</v>
      </c>
    </row>
    <row r="3152" spans="1:18" x14ac:dyDescent="0.3">
      <c r="A3152">
        <v>155114</v>
      </c>
      <c r="B3152" t="s">
        <v>22</v>
      </c>
      <c r="C3152" t="s">
        <v>97</v>
      </c>
      <c r="D3152">
        <v>1176</v>
      </c>
      <c r="E3152">
        <v>251</v>
      </c>
      <c r="F3152">
        <v>373</v>
      </c>
      <c r="G3152">
        <v>10</v>
      </c>
      <c r="H3152">
        <v>13924</v>
      </c>
      <c r="I3152">
        <v>2</v>
      </c>
      <c r="J3152">
        <v>54</v>
      </c>
      <c r="K3152">
        <v>314</v>
      </c>
      <c r="L3152">
        <v>308</v>
      </c>
      <c r="M3152">
        <v>9.1111111109999996</v>
      </c>
      <c r="N3152">
        <v>0</v>
      </c>
      <c r="O3152">
        <v>16</v>
      </c>
      <c r="P3152" t="s">
        <v>91</v>
      </c>
      <c r="Q3152" t="s">
        <v>122</v>
      </c>
      <c r="R3152">
        <v>14</v>
      </c>
    </row>
    <row r="3153" spans="1:18" x14ac:dyDescent="0.3">
      <c r="A3153">
        <v>35914</v>
      </c>
      <c r="B3153" t="s">
        <v>13</v>
      </c>
      <c r="C3153" t="s">
        <v>14</v>
      </c>
      <c r="D3153">
        <v>693</v>
      </c>
      <c r="E3153">
        <v>373</v>
      </c>
      <c r="F3153">
        <v>463</v>
      </c>
      <c r="G3153">
        <v>7</v>
      </c>
      <c r="H3153">
        <v>16854</v>
      </c>
      <c r="I3153">
        <v>1</v>
      </c>
      <c r="J3153">
        <v>24</v>
      </c>
      <c r="K3153">
        <v>457</v>
      </c>
      <c r="L3153">
        <v>413</v>
      </c>
      <c r="M3153">
        <v>4.3</v>
      </c>
      <c r="N3153">
        <v>1</v>
      </c>
      <c r="O3153">
        <v>69</v>
      </c>
      <c r="P3153" t="s">
        <v>91</v>
      </c>
      <c r="Q3153" t="s">
        <v>122</v>
      </c>
      <c r="R3153">
        <v>2</v>
      </c>
    </row>
    <row r="3154" spans="1:18" x14ac:dyDescent="0.3">
      <c r="A3154">
        <v>92148</v>
      </c>
      <c r="B3154" t="s">
        <v>16</v>
      </c>
      <c r="C3154" t="s">
        <v>14</v>
      </c>
      <c r="D3154">
        <v>1418</v>
      </c>
      <c r="E3154">
        <v>415</v>
      </c>
      <c r="F3154">
        <v>551</v>
      </c>
      <c r="G3154">
        <v>23</v>
      </c>
      <c r="H3154">
        <v>26282</v>
      </c>
      <c r="I3154">
        <v>3</v>
      </c>
      <c r="J3154">
        <v>68</v>
      </c>
      <c r="K3154">
        <v>507</v>
      </c>
      <c r="L3154">
        <v>467</v>
      </c>
      <c r="M3154">
        <v>16.5</v>
      </c>
      <c r="N3154">
        <v>1</v>
      </c>
      <c r="O3154">
        <v>37</v>
      </c>
      <c r="P3154" t="s">
        <v>93</v>
      </c>
      <c r="Q3154" t="s">
        <v>120</v>
      </c>
      <c r="R3154">
        <v>25</v>
      </c>
    </row>
    <row r="3155" spans="1:18" x14ac:dyDescent="0.3">
      <c r="A3155">
        <v>94177</v>
      </c>
      <c r="B3155" t="s">
        <v>16</v>
      </c>
      <c r="C3155" t="s">
        <v>17</v>
      </c>
      <c r="D3155">
        <v>904</v>
      </c>
      <c r="E3155">
        <v>339</v>
      </c>
      <c r="F3155">
        <v>435</v>
      </c>
      <c r="G3155">
        <v>0</v>
      </c>
      <c r="H3155">
        <v>16711</v>
      </c>
      <c r="I3155">
        <v>10</v>
      </c>
      <c r="J3155">
        <v>78</v>
      </c>
      <c r="K3155">
        <v>394</v>
      </c>
      <c r="L3155">
        <v>391</v>
      </c>
      <c r="M3155">
        <v>5.5625</v>
      </c>
      <c r="N3155">
        <v>28</v>
      </c>
      <c r="O3155">
        <v>65</v>
      </c>
      <c r="P3155" t="s">
        <v>91</v>
      </c>
      <c r="Q3155" t="s">
        <v>122</v>
      </c>
      <c r="R3155">
        <v>11</v>
      </c>
    </row>
    <row r="3156" spans="1:18" x14ac:dyDescent="0.3">
      <c r="A3156">
        <v>24902</v>
      </c>
      <c r="B3156" t="s">
        <v>47</v>
      </c>
      <c r="C3156" t="s">
        <v>14</v>
      </c>
      <c r="D3156">
        <v>473</v>
      </c>
      <c r="E3156">
        <v>259</v>
      </c>
      <c r="F3156">
        <v>356</v>
      </c>
      <c r="G3156">
        <v>0</v>
      </c>
      <c r="H3156">
        <v>11727</v>
      </c>
      <c r="I3156">
        <v>0</v>
      </c>
      <c r="J3156">
        <v>83</v>
      </c>
      <c r="K3156">
        <v>296</v>
      </c>
      <c r="L3156">
        <v>287</v>
      </c>
      <c r="M3156">
        <v>7.1666666670000003</v>
      </c>
      <c r="N3156">
        <v>0</v>
      </c>
      <c r="O3156">
        <v>0</v>
      </c>
      <c r="P3156" t="s">
        <v>90</v>
      </c>
      <c r="Q3156" t="s">
        <v>121</v>
      </c>
      <c r="R3156">
        <v>8</v>
      </c>
    </row>
    <row r="3157" spans="1:18" x14ac:dyDescent="0.3">
      <c r="A3157">
        <v>178433</v>
      </c>
      <c r="B3157" t="s">
        <v>42</v>
      </c>
      <c r="C3157" t="s">
        <v>14</v>
      </c>
      <c r="D3157">
        <v>605</v>
      </c>
      <c r="E3157">
        <v>213</v>
      </c>
      <c r="F3157">
        <v>303</v>
      </c>
      <c r="G3157">
        <v>3</v>
      </c>
      <c r="H3157">
        <v>10788</v>
      </c>
      <c r="I3157">
        <v>2</v>
      </c>
      <c r="J3157">
        <v>38</v>
      </c>
      <c r="K3157">
        <v>241</v>
      </c>
      <c r="L3157">
        <v>269</v>
      </c>
      <c r="M3157">
        <v>19.600000000000001</v>
      </c>
      <c r="N3157">
        <v>2</v>
      </c>
      <c r="O3157">
        <v>62</v>
      </c>
      <c r="P3157" t="s">
        <v>94</v>
      </c>
      <c r="Q3157" t="s">
        <v>122</v>
      </c>
      <c r="R3157">
        <v>35</v>
      </c>
    </row>
    <row r="3158" spans="1:18" x14ac:dyDescent="0.3">
      <c r="A3158">
        <v>18466</v>
      </c>
      <c r="B3158" t="s">
        <v>18</v>
      </c>
      <c r="C3158" t="s">
        <v>17</v>
      </c>
      <c r="D3158">
        <v>594</v>
      </c>
      <c r="E3158">
        <v>267</v>
      </c>
      <c r="F3158">
        <v>309</v>
      </c>
      <c r="G3158">
        <v>2</v>
      </c>
      <c r="H3158">
        <v>10466</v>
      </c>
      <c r="I3158">
        <v>1</v>
      </c>
      <c r="J3158">
        <v>71</v>
      </c>
      <c r="K3158">
        <v>287</v>
      </c>
      <c r="L3158">
        <v>287</v>
      </c>
      <c r="M3158">
        <v>3.9285714289999998</v>
      </c>
      <c r="N3158">
        <v>2</v>
      </c>
      <c r="O3158">
        <v>39</v>
      </c>
      <c r="P3158" t="s">
        <v>92</v>
      </c>
      <c r="Q3158" t="s">
        <v>125</v>
      </c>
      <c r="R3158">
        <v>6</v>
      </c>
    </row>
    <row r="3159" spans="1:18" x14ac:dyDescent="0.3">
      <c r="A3159">
        <v>157425</v>
      </c>
      <c r="B3159" t="s">
        <v>22</v>
      </c>
      <c r="C3159" t="s">
        <v>14</v>
      </c>
      <c r="D3159">
        <v>1167.273896595208</v>
      </c>
      <c r="E3159">
        <v>354.11002014098693</v>
      </c>
      <c r="F3159">
        <v>447.98816120906798</v>
      </c>
      <c r="G3159">
        <v>0</v>
      </c>
      <c r="H3159">
        <v>16567.315458207453</v>
      </c>
      <c r="I3159">
        <v>0</v>
      </c>
      <c r="J3159">
        <v>0</v>
      </c>
      <c r="K3159">
        <v>0</v>
      </c>
      <c r="L3159">
        <v>0</v>
      </c>
      <c r="M3159">
        <v>22.5</v>
      </c>
      <c r="N3159">
        <v>1</v>
      </c>
      <c r="O3159">
        <v>52</v>
      </c>
      <c r="P3159" t="s">
        <v>97</v>
      </c>
      <c r="Q3159">
        <v>0</v>
      </c>
      <c r="R3159">
        <v>25</v>
      </c>
    </row>
    <row r="3160" spans="1:18" x14ac:dyDescent="0.3">
      <c r="A3160">
        <v>166891</v>
      </c>
      <c r="B3160" t="s">
        <v>22</v>
      </c>
      <c r="C3160" t="s">
        <v>14</v>
      </c>
      <c r="D3160">
        <v>4244</v>
      </c>
      <c r="E3160">
        <v>613</v>
      </c>
      <c r="F3160">
        <v>845</v>
      </c>
      <c r="G3160">
        <v>94</v>
      </c>
      <c r="H3160">
        <v>31903</v>
      </c>
      <c r="I3160">
        <v>4</v>
      </c>
      <c r="J3160">
        <v>49</v>
      </c>
      <c r="K3160">
        <v>818</v>
      </c>
      <c r="L3160">
        <v>708</v>
      </c>
      <c r="M3160">
        <v>7.3571428570000004</v>
      </c>
      <c r="N3160">
        <v>2</v>
      </c>
      <c r="O3160">
        <v>68</v>
      </c>
      <c r="P3160" t="s">
        <v>94</v>
      </c>
      <c r="Q3160" t="s">
        <v>122</v>
      </c>
      <c r="R3160">
        <v>10</v>
      </c>
    </row>
    <row r="3161" spans="1:18" x14ac:dyDescent="0.3">
      <c r="A3161">
        <v>54530</v>
      </c>
      <c r="B3161" t="s">
        <v>63</v>
      </c>
      <c r="C3161" t="s">
        <v>14</v>
      </c>
      <c r="D3161">
        <v>448</v>
      </c>
      <c r="E3161">
        <v>195</v>
      </c>
      <c r="F3161">
        <v>286</v>
      </c>
      <c r="G3161">
        <v>0</v>
      </c>
      <c r="H3161">
        <v>8183</v>
      </c>
      <c r="I3161">
        <v>0</v>
      </c>
      <c r="J3161">
        <v>64</v>
      </c>
      <c r="K3161">
        <v>224</v>
      </c>
      <c r="L3161">
        <v>247</v>
      </c>
      <c r="M3161">
        <v>9.9166666669999994</v>
      </c>
      <c r="N3161">
        <v>1</v>
      </c>
      <c r="O3161">
        <v>0</v>
      </c>
      <c r="P3161" t="s">
        <v>100</v>
      </c>
      <c r="Q3161" t="s">
        <v>125</v>
      </c>
      <c r="R3161">
        <v>10</v>
      </c>
    </row>
    <row r="3162" spans="1:18" x14ac:dyDescent="0.3">
      <c r="A3162">
        <v>41819</v>
      </c>
      <c r="B3162" t="s">
        <v>13</v>
      </c>
      <c r="C3162" t="s">
        <v>14</v>
      </c>
      <c r="D3162">
        <v>467</v>
      </c>
      <c r="E3162">
        <v>192</v>
      </c>
      <c r="F3162">
        <v>323</v>
      </c>
      <c r="G3162">
        <v>0</v>
      </c>
      <c r="H3162">
        <v>10376</v>
      </c>
      <c r="I3162">
        <v>6</v>
      </c>
      <c r="J3162">
        <v>33</v>
      </c>
      <c r="K3162">
        <v>261</v>
      </c>
      <c r="L3162">
        <v>261</v>
      </c>
      <c r="M3162">
        <v>10</v>
      </c>
      <c r="N3162">
        <v>1</v>
      </c>
      <c r="O3162">
        <v>49</v>
      </c>
      <c r="P3162" t="s">
        <v>103</v>
      </c>
      <c r="Q3162" t="s">
        <v>123</v>
      </c>
      <c r="R3162">
        <v>15</v>
      </c>
    </row>
    <row r="3163" spans="1:18" x14ac:dyDescent="0.3">
      <c r="A3163">
        <v>148636</v>
      </c>
      <c r="B3163" t="s">
        <v>22</v>
      </c>
      <c r="C3163" t="s">
        <v>17</v>
      </c>
      <c r="D3163">
        <v>2392</v>
      </c>
      <c r="E3163">
        <v>257</v>
      </c>
      <c r="F3163">
        <v>406</v>
      </c>
      <c r="G3163">
        <v>74</v>
      </c>
      <c r="H3163">
        <v>13896</v>
      </c>
      <c r="I3163">
        <v>43</v>
      </c>
      <c r="J3163">
        <v>27</v>
      </c>
      <c r="K3163">
        <v>365</v>
      </c>
      <c r="L3163">
        <v>316</v>
      </c>
      <c r="M3163">
        <v>11</v>
      </c>
      <c r="N3163">
        <v>0</v>
      </c>
      <c r="O3163">
        <v>85</v>
      </c>
      <c r="P3163" t="s">
        <v>104</v>
      </c>
      <c r="Q3163" t="s">
        <v>123</v>
      </c>
      <c r="R3163">
        <v>10</v>
      </c>
    </row>
    <row r="3164" spans="1:18" x14ac:dyDescent="0.3">
      <c r="A3164">
        <v>70090</v>
      </c>
      <c r="B3164" t="s">
        <v>30</v>
      </c>
      <c r="C3164" t="s">
        <v>17</v>
      </c>
      <c r="D3164">
        <v>313</v>
      </c>
      <c r="E3164">
        <v>284</v>
      </c>
      <c r="F3164">
        <v>329</v>
      </c>
      <c r="G3164">
        <v>0</v>
      </c>
      <c r="H3164">
        <v>14328</v>
      </c>
      <c r="I3164">
        <v>0</v>
      </c>
      <c r="J3164">
        <v>68</v>
      </c>
      <c r="K3164">
        <v>281</v>
      </c>
      <c r="L3164">
        <v>292</v>
      </c>
      <c r="M3164">
        <v>11.5</v>
      </c>
      <c r="N3164">
        <v>0</v>
      </c>
      <c r="O3164">
        <v>51</v>
      </c>
      <c r="P3164" t="s">
        <v>98</v>
      </c>
      <c r="Q3164" t="s">
        <v>120</v>
      </c>
      <c r="R3164">
        <v>21</v>
      </c>
    </row>
    <row r="3165" spans="1:18" x14ac:dyDescent="0.3">
      <c r="A3165">
        <v>11704</v>
      </c>
      <c r="B3165" t="s">
        <v>16</v>
      </c>
      <c r="C3165" t="s">
        <v>14</v>
      </c>
      <c r="D3165">
        <v>128</v>
      </c>
      <c r="E3165">
        <v>309</v>
      </c>
      <c r="F3165">
        <v>363</v>
      </c>
      <c r="G3165">
        <v>0</v>
      </c>
      <c r="H3165">
        <v>13164</v>
      </c>
      <c r="I3165">
        <v>7</v>
      </c>
      <c r="J3165">
        <v>76</v>
      </c>
      <c r="K3165">
        <v>345</v>
      </c>
      <c r="L3165">
        <v>340</v>
      </c>
      <c r="M3165">
        <v>8.615384615</v>
      </c>
      <c r="N3165">
        <v>1</v>
      </c>
      <c r="O3165">
        <v>71</v>
      </c>
      <c r="P3165" t="s">
        <v>91</v>
      </c>
      <c r="Q3165" t="s">
        <v>122</v>
      </c>
      <c r="R3165">
        <v>10</v>
      </c>
    </row>
    <row r="3166" spans="1:18" x14ac:dyDescent="0.3">
      <c r="A3166">
        <v>86775</v>
      </c>
      <c r="B3166" t="s">
        <v>46</v>
      </c>
      <c r="C3166" t="s">
        <v>14</v>
      </c>
      <c r="D3166">
        <v>253</v>
      </c>
      <c r="E3166">
        <v>195</v>
      </c>
      <c r="F3166">
        <v>261</v>
      </c>
      <c r="G3166">
        <v>0</v>
      </c>
      <c r="H3166">
        <v>8988</v>
      </c>
      <c r="I3166">
        <v>1</v>
      </c>
      <c r="J3166">
        <v>89</v>
      </c>
      <c r="K3166">
        <v>215</v>
      </c>
      <c r="L3166">
        <v>234</v>
      </c>
      <c r="M3166">
        <v>4.230769231</v>
      </c>
      <c r="N3166">
        <v>1</v>
      </c>
      <c r="O3166">
        <v>0</v>
      </c>
      <c r="P3166" t="s">
        <v>100</v>
      </c>
      <c r="Q3166" t="s">
        <v>125</v>
      </c>
      <c r="R3166">
        <v>10</v>
      </c>
    </row>
    <row r="3167" spans="1:18" x14ac:dyDescent="0.3">
      <c r="A3167">
        <v>124935</v>
      </c>
      <c r="B3167" t="s">
        <v>21</v>
      </c>
      <c r="C3167" t="s">
        <v>14</v>
      </c>
      <c r="D3167">
        <v>689</v>
      </c>
      <c r="E3167">
        <v>324</v>
      </c>
      <c r="F3167">
        <v>394</v>
      </c>
      <c r="G3167">
        <v>1</v>
      </c>
      <c r="H3167">
        <v>12916</v>
      </c>
      <c r="I3167">
        <v>4</v>
      </c>
      <c r="J3167">
        <v>60</v>
      </c>
      <c r="K3167">
        <v>356</v>
      </c>
      <c r="L3167">
        <v>370</v>
      </c>
      <c r="M3167">
        <v>19.52380952</v>
      </c>
      <c r="N3167">
        <v>2</v>
      </c>
      <c r="O3167">
        <v>80</v>
      </c>
      <c r="P3167" t="s">
        <v>92</v>
      </c>
      <c r="Q3167" t="s">
        <v>125</v>
      </c>
      <c r="R3167">
        <v>25</v>
      </c>
    </row>
    <row r="3168" spans="1:18" x14ac:dyDescent="0.3">
      <c r="A3168">
        <v>147600</v>
      </c>
      <c r="B3168" t="s">
        <v>22</v>
      </c>
      <c r="C3168" t="s">
        <v>17</v>
      </c>
      <c r="D3168">
        <v>3514</v>
      </c>
      <c r="E3168">
        <v>671</v>
      </c>
      <c r="F3168">
        <v>746</v>
      </c>
      <c r="G3168">
        <v>94</v>
      </c>
      <c r="H3168">
        <v>30696</v>
      </c>
      <c r="I3168">
        <v>23</v>
      </c>
      <c r="J3168">
        <v>53</v>
      </c>
      <c r="K3168">
        <v>732</v>
      </c>
      <c r="L3168">
        <v>717</v>
      </c>
      <c r="M3168">
        <v>5.2222222220000001</v>
      </c>
      <c r="N3168">
        <v>0</v>
      </c>
      <c r="O3168">
        <v>0</v>
      </c>
      <c r="P3168" t="s">
        <v>96</v>
      </c>
      <c r="Q3168" t="s">
        <v>123</v>
      </c>
      <c r="R3168">
        <v>5</v>
      </c>
    </row>
    <row r="3169" spans="1:18" x14ac:dyDescent="0.3">
      <c r="A3169">
        <v>101596</v>
      </c>
      <c r="B3169" t="s">
        <v>37</v>
      </c>
      <c r="C3169" t="s">
        <v>17</v>
      </c>
      <c r="D3169">
        <v>313</v>
      </c>
      <c r="E3169">
        <v>138</v>
      </c>
      <c r="F3169">
        <v>216</v>
      </c>
      <c r="G3169">
        <v>0</v>
      </c>
      <c r="H3169">
        <v>7617</v>
      </c>
      <c r="I3169">
        <v>1</v>
      </c>
      <c r="J3169">
        <v>62</v>
      </c>
      <c r="K3169">
        <v>165</v>
      </c>
      <c r="L3169">
        <v>189</v>
      </c>
      <c r="M3169">
        <v>17.75</v>
      </c>
      <c r="N3169">
        <v>0</v>
      </c>
      <c r="O3169">
        <v>0</v>
      </c>
      <c r="P3169" t="s">
        <v>100</v>
      </c>
      <c r="Q3169" t="s">
        <v>125</v>
      </c>
      <c r="R3169">
        <v>16</v>
      </c>
    </row>
    <row r="3170" spans="1:18" x14ac:dyDescent="0.3">
      <c r="A3170">
        <v>175000</v>
      </c>
      <c r="B3170" t="s">
        <v>51</v>
      </c>
      <c r="C3170" t="s">
        <v>17</v>
      </c>
      <c r="D3170">
        <v>944</v>
      </c>
      <c r="E3170">
        <v>355</v>
      </c>
      <c r="F3170">
        <v>454</v>
      </c>
      <c r="G3170">
        <v>3</v>
      </c>
      <c r="H3170">
        <v>14928</v>
      </c>
      <c r="I3170">
        <v>2</v>
      </c>
      <c r="J3170">
        <v>45</v>
      </c>
      <c r="K3170">
        <v>350</v>
      </c>
      <c r="L3170">
        <v>430</v>
      </c>
      <c r="M3170">
        <v>13.09090909</v>
      </c>
      <c r="N3170">
        <v>2</v>
      </c>
      <c r="O3170">
        <v>64</v>
      </c>
      <c r="P3170" t="s">
        <v>90</v>
      </c>
      <c r="Q3170" t="s">
        <v>121</v>
      </c>
      <c r="R3170">
        <v>17</v>
      </c>
    </row>
    <row r="3171" spans="1:18" x14ac:dyDescent="0.3">
      <c r="A3171">
        <v>14798</v>
      </c>
      <c r="B3171" t="s">
        <v>22</v>
      </c>
      <c r="C3171" t="s">
        <v>17</v>
      </c>
      <c r="D3171">
        <v>1089</v>
      </c>
      <c r="E3171">
        <v>296</v>
      </c>
      <c r="F3171">
        <v>352</v>
      </c>
      <c r="G3171">
        <v>3</v>
      </c>
      <c r="H3171">
        <v>12998</v>
      </c>
      <c r="I3171">
        <v>10</v>
      </c>
      <c r="J3171">
        <v>51</v>
      </c>
      <c r="K3171">
        <v>324</v>
      </c>
      <c r="L3171">
        <v>328</v>
      </c>
      <c r="M3171">
        <v>8.8260869569999993</v>
      </c>
      <c r="N3171">
        <v>0</v>
      </c>
      <c r="O3171">
        <v>85</v>
      </c>
      <c r="P3171" t="s">
        <v>91</v>
      </c>
      <c r="Q3171" t="s">
        <v>122</v>
      </c>
      <c r="R3171">
        <v>10</v>
      </c>
    </row>
    <row r="3172" spans="1:18" x14ac:dyDescent="0.3">
      <c r="A3172">
        <v>120800</v>
      </c>
      <c r="B3172" t="s">
        <v>21</v>
      </c>
      <c r="C3172" t="s">
        <v>14</v>
      </c>
      <c r="D3172">
        <v>623</v>
      </c>
      <c r="E3172">
        <v>222</v>
      </c>
      <c r="F3172">
        <v>373</v>
      </c>
      <c r="G3172">
        <v>1</v>
      </c>
      <c r="H3172">
        <v>12743</v>
      </c>
      <c r="I3172">
        <v>2</v>
      </c>
      <c r="J3172">
        <v>70</v>
      </c>
      <c r="K3172">
        <v>348</v>
      </c>
      <c r="L3172">
        <v>301</v>
      </c>
      <c r="M3172">
        <v>9</v>
      </c>
      <c r="N3172">
        <v>1</v>
      </c>
      <c r="O3172">
        <v>65</v>
      </c>
      <c r="P3172" t="s">
        <v>89</v>
      </c>
      <c r="Q3172" t="s">
        <v>120</v>
      </c>
      <c r="R3172">
        <v>10</v>
      </c>
    </row>
    <row r="3173" spans="1:18" x14ac:dyDescent="0.3">
      <c r="A3173">
        <v>187639</v>
      </c>
      <c r="B3173" t="s">
        <v>13</v>
      </c>
      <c r="C3173" t="s">
        <v>14</v>
      </c>
      <c r="D3173">
        <v>1327</v>
      </c>
      <c r="E3173">
        <v>527</v>
      </c>
      <c r="F3173">
        <v>649</v>
      </c>
      <c r="G3173">
        <v>6</v>
      </c>
      <c r="H3173">
        <v>23089</v>
      </c>
      <c r="I3173">
        <v>6</v>
      </c>
      <c r="J3173">
        <v>18</v>
      </c>
      <c r="K3173">
        <v>573</v>
      </c>
      <c r="L3173">
        <v>564</v>
      </c>
      <c r="M3173">
        <v>8.3333333330000006</v>
      </c>
      <c r="N3173">
        <v>1</v>
      </c>
      <c r="O3173">
        <v>0</v>
      </c>
      <c r="P3173" t="s">
        <v>93</v>
      </c>
      <c r="Q3173" t="s">
        <v>120</v>
      </c>
      <c r="R3173">
        <v>10</v>
      </c>
    </row>
    <row r="3174" spans="1:18" x14ac:dyDescent="0.3">
      <c r="A3174">
        <v>142487</v>
      </c>
      <c r="B3174" t="s">
        <v>22</v>
      </c>
      <c r="C3174" t="s">
        <v>17</v>
      </c>
      <c r="D3174">
        <v>5438</v>
      </c>
      <c r="E3174">
        <v>881</v>
      </c>
      <c r="F3174">
        <v>1051</v>
      </c>
      <c r="G3174">
        <v>95</v>
      </c>
      <c r="H3174">
        <v>40432</v>
      </c>
      <c r="I3174">
        <v>30</v>
      </c>
      <c r="J3174">
        <v>43</v>
      </c>
      <c r="K3174">
        <v>967</v>
      </c>
      <c r="L3174">
        <v>928</v>
      </c>
      <c r="M3174">
        <v>15</v>
      </c>
      <c r="N3174">
        <v>28</v>
      </c>
      <c r="O3174">
        <v>-17023</v>
      </c>
      <c r="P3174" t="s">
        <v>94</v>
      </c>
      <c r="Q3174" t="s">
        <v>122</v>
      </c>
      <c r="R3174">
        <v>20</v>
      </c>
    </row>
    <row r="3175" spans="1:18" x14ac:dyDescent="0.3">
      <c r="A3175">
        <v>134895</v>
      </c>
      <c r="B3175" t="s">
        <v>39</v>
      </c>
      <c r="C3175" t="s">
        <v>17</v>
      </c>
      <c r="D3175">
        <v>546</v>
      </c>
      <c r="E3175">
        <v>267</v>
      </c>
      <c r="F3175">
        <v>295</v>
      </c>
      <c r="G3175">
        <v>0</v>
      </c>
      <c r="H3175">
        <v>7072</v>
      </c>
      <c r="I3175">
        <v>1</v>
      </c>
      <c r="J3175">
        <v>67</v>
      </c>
      <c r="K3175">
        <v>278</v>
      </c>
      <c r="L3175">
        <v>283</v>
      </c>
      <c r="M3175">
        <v>5.434782609</v>
      </c>
      <c r="N3175">
        <v>0</v>
      </c>
      <c r="O3175">
        <v>0</v>
      </c>
      <c r="P3175" t="s">
        <v>92</v>
      </c>
      <c r="Q3175" t="s">
        <v>125</v>
      </c>
      <c r="R3175">
        <v>10</v>
      </c>
    </row>
    <row r="3176" spans="1:18" x14ac:dyDescent="0.3">
      <c r="A3176">
        <v>171205</v>
      </c>
      <c r="B3176" t="s">
        <v>22</v>
      </c>
      <c r="C3176" t="s">
        <v>17</v>
      </c>
      <c r="D3176">
        <v>689</v>
      </c>
      <c r="E3176">
        <v>205</v>
      </c>
      <c r="F3176">
        <v>388</v>
      </c>
      <c r="G3176">
        <v>4</v>
      </c>
      <c r="H3176">
        <v>22845</v>
      </c>
      <c r="I3176">
        <v>4</v>
      </c>
      <c r="J3176">
        <v>71</v>
      </c>
      <c r="K3176">
        <v>221</v>
      </c>
      <c r="L3176">
        <v>337</v>
      </c>
      <c r="M3176">
        <v>7.4545454549999999</v>
      </c>
      <c r="N3176">
        <v>228</v>
      </c>
      <c r="O3176">
        <v>0</v>
      </c>
      <c r="P3176" t="s">
        <v>92</v>
      </c>
      <c r="Q3176" t="s">
        <v>125</v>
      </c>
      <c r="R3176">
        <v>12</v>
      </c>
    </row>
    <row r="3177" spans="1:18" x14ac:dyDescent="0.3">
      <c r="A3177">
        <v>7451</v>
      </c>
      <c r="B3177" t="s">
        <v>47</v>
      </c>
      <c r="C3177" t="s">
        <v>97</v>
      </c>
      <c r="D3177">
        <v>608</v>
      </c>
      <c r="E3177">
        <v>229</v>
      </c>
      <c r="F3177">
        <v>362</v>
      </c>
      <c r="G3177">
        <v>1</v>
      </c>
      <c r="H3177">
        <v>13829</v>
      </c>
      <c r="I3177">
        <v>2</v>
      </c>
      <c r="J3177">
        <v>43</v>
      </c>
      <c r="K3177">
        <v>350</v>
      </c>
      <c r="L3177">
        <v>268</v>
      </c>
      <c r="M3177">
        <v>14.823529410000001</v>
      </c>
      <c r="N3177">
        <v>2</v>
      </c>
      <c r="O3177">
        <v>83</v>
      </c>
      <c r="P3177" t="s">
        <v>93</v>
      </c>
      <c r="Q3177" t="s">
        <v>120</v>
      </c>
      <c r="R3177">
        <v>22</v>
      </c>
    </row>
    <row r="3178" spans="1:18" x14ac:dyDescent="0.3">
      <c r="A3178">
        <v>95450</v>
      </c>
      <c r="B3178" t="s">
        <v>16</v>
      </c>
      <c r="C3178" t="s">
        <v>17</v>
      </c>
      <c r="D3178">
        <v>377</v>
      </c>
      <c r="E3178">
        <v>241</v>
      </c>
      <c r="F3178">
        <v>306</v>
      </c>
      <c r="G3178">
        <v>1</v>
      </c>
      <c r="H3178">
        <v>10701</v>
      </c>
      <c r="I3178">
        <v>2</v>
      </c>
      <c r="J3178">
        <v>80</v>
      </c>
      <c r="K3178">
        <v>283</v>
      </c>
      <c r="L3178">
        <v>281</v>
      </c>
      <c r="M3178">
        <v>10.16666667</v>
      </c>
      <c r="N3178">
        <v>0</v>
      </c>
      <c r="O3178">
        <v>45</v>
      </c>
      <c r="P3178" t="s">
        <v>105</v>
      </c>
      <c r="Q3178" t="s">
        <v>121</v>
      </c>
      <c r="R3178">
        <v>11</v>
      </c>
    </row>
    <row r="3179" spans="1:18" x14ac:dyDescent="0.3">
      <c r="A3179">
        <v>129598</v>
      </c>
      <c r="B3179" t="s">
        <v>49</v>
      </c>
      <c r="C3179" t="s">
        <v>14</v>
      </c>
      <c r="D3179">
        <v>756</v>
      </c>
      <c r="E3179">
        <v>405</v>
      </c>
      <c r="F3179">
        <v>430</v>
      </c>
      <c r="G3179">
        <v>0</v>
      </c>
      <c r="H3179">
        <v>15709</v>
      </c>
      <c r="I3179">
        <v>2</v>
      </c>
      <c r="J3179">
        <v>45</v>
      </c>
      <c r="K3179">
        <v>423</v>
      </c>
      <c r="L3179">
        <v>394</v>
      </c>
      <c r="M3179">
        <v>23.85714286</v>
      </c>
      <c r="N3179">
        <v>1</v>
      </c>
      <c r="O3179">
        <v>47</v>
      </c>
      <c r="P3179" t="s">
        <v>99</v>
      </c>
      <c r="Q3179" t="s">
        <v>122</v>
      </c>
      <c r="R3179">
        <v>37</v>
      </c>
    </row>
    <row r="3180" spans="1:18" x14ac:dyDescent="0.3">
      <c r="A3180">
        <v>99268</v>
      </c>
      <c r="B3180" t="s">
        <v>16</v>
      </c>
      <c r="C3180" t="s">
        <v>14</v>
      </c>
      <c r="D3180">
        <v>377</v>
      </c>
      <c r="E3180">
        <v>256</v>
      </c>
      <c r="F3180">
        <v>309</v>
      </c>
      <c r="G3180">
        <v>0</v>
      </c>
      <c r="H3180">
        <v>11657</v>
      </c>
      <c r="I3180">
        <v>0</v>
      </c>
      <c r="J3180">
        <v>71</v>
      </c>
      <c r="K3180">
        <v>304</v>
      </c>
      <c r="L3180">
        <v>275</v>
      </c>
      <c r="M3180">
        <v>9.8000000000000007</v>
      </c>
      <c r="N3180">
        <v>1</v>
      </c>
      <c r="O3180">
        <v>58</v>
      </c>
      <c r="P3180" t="s">
        <v>100</v>
      </c>
      <c r="Q3180" t="s">
        <v>125</v>
      </c>
      <c r="R3180">
        <v>15</v>
      </c>
    </row>
    <row r="3181" spans="1:18" x14ac:dyDescent="0.3">
      <c r="A3181">
        <v>82739</v>
      </c>
      <c r="B3181" t="s">
        <v>57</v>
      </c>
      <c r="C3181" t="s">
        <v>14</v>
      </c>
      <c r="D3181">
        <v>604</v>
      </c>
      <c r="E3181">
        <v>266</v>
      </c>
      <c r="F3181">
        <v>435</v>
      </c>
      <c r="G3181">
        <v>0</v>
      </c>
      <c r="H3181">
        <v>21127</v>
      </c>
      <c r="I3181">
        <v>10</v>
      </c>
      <c r="J3181">
        <v>64</v>
      </c>
      <c r="K3181">
        <v>372</v>
      </c>
      <c r="L3181">
        <v>302</v>
      </c>
      <c r="M3181">
        <v>11.66666667</v>
      </c>
      <c r="N3181">
        <v>1</v>
      </c>
      <c r="O3181">
        <v>35</v>
      </c>
      <c r="P3181" t="s">
        <v>91</v>
      </c>
      <c r="Q3181" t="s">
        <v>122</v>
      </c>
      <c r="R3181">
        <v>20</v>
      </c>
    </row>
    <row r="3182" spans="1:18" x14ac:dyDescent="0.3">
      <c r="A3182">
        <v>81319</v>
      </c>
      <c r="B3182" t="s">
        <v>36</v>
      </c>
      <c r="C3182" t="s">
        <v>17</v>
      </c>
      <c r="D3182">
        <v>310</v>
      </c>
      <c r="E3182">
        <v>232</v>
      </c>
      <c r="F3182">
        <v>339</v>
      </c>
      <c r="G3182">
        <v>0</v>
      </c>
      <c r="H3182">
        <v>9741</v>
      </c>
      <c r="I3182">
        <v>1</v>
      </c>
      <c r="J3182">
        <v>90</v>
      </c>
      <c r="K3182">
        <v>258</v>
      </c>
      <c r="L3182">
        <v>309</v>
      </c>
      <c r="M3182">
        <v>9.8333333330000006</v>
      </c>
      <c r="N3182">
        <v>0</v>
      </c>
      <c r="O3182">
        <v>0</v>
      </c>
      <c r="P3182" t="s">
        <v>100</v>
      </c>
      <c r="Q3182" t="s">
        <v>125</v>
      </c>
      <c r="R3182">
        <v>15</v>
      </c>
    </row>
    <row r="3183" spans="1:18" x14ac:dyDescent="0.3">
      <c r="A3183">
        <v>1685</v>
      </c>
      <c r="B3183" t="s">
        <v>22</v>
      </c>
      <c r="C3183" t="s">
        <v>97</v>
      </c>
      <c r="D3183">
        <v>1130</v>
      </c>
      <c r="E3183">
        <v>333</v>
      </c>
      <c r="F3183">
        <v>431</v>
      </c>
      <c r="G3183">
        <v>9</v>
      </c>
      <c r="H3183">
        <v>15654</v>
      </c>
      <c r="I3183">
        <v>7</v>
      </c>
      <c r="J3183">
        <v>63</v>
      </c>
      <c r="K3183">
        <v>383</v>
      </c>
      <c r="L3183">
        <v>385</v>
      </c>
      <c r="M3183">
        <v>14</v>
      </c>
      <c r="N3183">
        <v>0</v>
      </c>
      <c r="O3183">
        <v>67</v>
      </c>
      <c r="P3183" t="s">
        <v>92</v>
      </c>
      <c r="Q3183" t="s">
        <v>125</v>
      </c>
      <c r="R3183">
        <v>20</v>
      </c>
    </row>
    <row r="3184" spans="1:18" x14ac:dyDescent="0.3">
      <c r="A3184">
        <v>108781</v>
      </c>
      <c r="B3184" t="s">
        <v>50</v>
      </c>
      <c r="C3184" t="s">
        <v>17</v>
      </c>
      <c r="D3184">
        <v>703</v>
      </c>
      <c r="E3184">
        <v>322</v>
      </c>
      <c r="F3184">
        <v>417</v>
      </c>
      <c r="G3184">
        <v>5</v>
      </c>
      <c r="H3184">
        <v>15510</v>
      </c>
      <c r="I3184">
        <v>4</v>
      </c>
      <c r="J3184">
        <v>65</v>
      </c>
      <c r="K3184">
        <v>394</v>
      </c>
      <c r="L3184">
        <v>353</v>
      </c>
      <c r="M3184">
        <v>15.25</v>
      </c>
      <c r="N3184">
        <v>0</v>
      </c>
      <c r="O3184">
        <v>71</v>
      </c>
      <c r="P3184" t="s">
        <v>95</v>
      </c>
      <c r="Q3184" t="s">
        <v>121</v>
      </c>
      <c r="R3184">
        <v>24</v>
      </c>
    </row>
    <row r="3185" spans="1:18" x14ac:dyDescent="0.3">
      <c r="A3185">
        <v>188999</v>
      </c>
      <c r="B3185" t="s">
        <v>46</v>
      </c>
      <c r="C3185" t="s">
        <v>14</v>
      </c>
      <c r="D3185">
        <v>696</v>
      </c>
      <c r="E3185">
        <v>376</v>
      </c>
      <c r="F3185">
        <v>418</v>
      </c>
      <c r="G3185">
        <v>0</v>
      </c>
      <c r="H3185">
        <v>13495</v>
      </c>
      <c r="I3185">
        <v>2</v>
      </c>
      <c r="J3185">
        <v>84</v>
      </c>
      <c r="K3185">
        <v>407</v>
      </c>
      <c r="L3185">
        <v>377</v>
      </c>
      <c r="M3185">
        <v>5.46</v>
      </c>
      <c r="N3185">
        <v>0</v>
      </c>
      <c r="O3185">
        <v>0</v>
      </c>
      <c r="P3185" t="s">
        <v>93</v>
      </c>
      <c r="Q3185" t="s">
        <v>120</v>
      </c>
      <c r="R3185">
        <v>5</v>
      </c>
    </row>
    <row r="3186" spans="1:18" x14ac:dyDescent="0.3">
      <c r="A3186">
        <v>72936</v>
      </c>
      <c r="B3186" t="s">
        <v>30</v>
      </c>
      <c r="C3186" t="s">
        <v>14</v>
      </c>
      <c r="D3186">
        <v>457</v>
      </c>
      <c r="E3186">
        <v>244</v>
      </c>
      <c r="F3186">
        <v>306</v>
      </c>
      <c r="G3186">
        <v>0</v>
      </c>
      <c r="H3186">
        <v>9868</v>
      </c>
      <c r="I3186">
        <v>3</v>
      </c>
      <c r="J3186">
        <v>87</v>
      </c>
      <c r="K3186">
        <v>272</v>
      </c>
      <c r="L3186">
        <v>278</v>
      </c>
      <c r="M3186">
        <v>9.5925925929999991</v>
      </c>
      <c r="N3186">
        <v>1</v>
      </c>
      <c r="O3186">
        <v>36</v>
      </c>
      <c r="P3186" t="s">
        <v>100</v>
      </c>
      <c r="Q3186" t="s">
        <v>125</v>
      </c>
      <c r="R3186">
        <v>20</v>
      </c>
    </row>
    <row r="3187" spans="1:18" x14ac:dyDescent="0.3">
      <c r="A3187">
        <v>143011</v>
      </c>
      <c r="B3187" t="s">
        <v>22</v>
      </c>
      <c r="C3187" t="s">
        <v>97</v>
      </c>
      <c r="D3187">
        <v>5727</v>
      </c>
      <c r="E3187">
        <v>694</v>
      </c>
      <c r="F3187">
        <v>981</v>
      </c>
      <c r="G3187">
        <v>99</v>
      </c>
      <c r="H3187">
        <v>47422</v>
      </c>
      <c r="I3187">
        <v>25</v>
      </c>
      <c r="J3187">
        <v>32</v>
      </c>
      <c r="K3187">
        <v>1051</v>
      </c>
      <c r="L3187">
        <v>826</v>
      </c>
      <c r="M3187">
        <v>5.346153846</v>
      </c>
      <c r="N3187">
        <v>0</v>
      </c>
      <c r="O3187">
        <v>0</v>
      </c>
      <c r="P3187" t="s">
        <v>96</v>
      </c>
      <c r="Q3187" t="s">
        <v>123</v>
      </c>
      <c r="R3187">
        <v>5</v>
      </c>
    </row>
    <row r="3188" spans="1:18" x14ac:dyDescent="0.3">
      <c r="A3188">
        <v>66219</v>
      </c>
      <c r="B3188" t="s">
        <v>30</v>
      </c>
      <c r="C3188" t="s">
        <v>14</v>
      </c>
      <c r="D3188">
        <v>1139</v>
      </c>
      <c r="E3188">
        <v>630</v>
      </c>
      <c r="F3188">
        <v>713</v>
      </c>
      <c r="G3188">
        <v>8</v>
      </c>
      <c r="H3188">
        <v>27594</v>
      </c>
      <c r="I3188">
        <v>3</v>
      </c>
      <c r="J3188">
        <v>72</v>
      </c>
      <c r="K3188">
        <v>676</v>
      </c>
      <c r="L3188">
        <v>670</v>
      </c>
      <c r="M3188">
        <v>35</v>
      </c>
      <c r="N3188">
        <v>1</v>
      </c>
      <c r="O3188">
        <v>41</v>
      </c>
      <c r="P3188" t="s">
        <v>94</v>
      </c>
      <c r="Q3188" t="s">
        <v>122</v>
      </c>
      <c r="R3188">
        <v>50</v>
      </c>
    </row>
    <row r="3189" spans="1:18" x14ac:dyDescent="0.3">
      <c r="A3189">
        <v>159883</v>
      </c>
      <c r="B3189" t="s">
        <v>22</v>
      </c>
      <c r="C3189" t="s">
        <v>17</v>
      </c>
      <c r="D3189">
        <v>554</v>
      </c>
      <c r="E3189">
        <v>183</v>
      </c>
      <c r="F3189">
        <v>224</v>
      </c>
      <c r="G3189">
        <v>0</v>
      </c>
      <c r="H3189">
        <v>7394</v>
      </c>
      <c r="I3189">
        <v>4</v>
      </c>
      <c r="J3189">
        <v>74</v>
      </c>
      <c r="K3189">
        <v>186</v>
      </c>
      <c r="L3189">
        <v>211</v>
      </c>
      <c r="M3189">
        <v>5.4375</v>
      </c>
      <c r="N3189">
        <v>2</v>
      </c>
      <c r="O3189">
        <v>75</v>
      </c>
      <c r="P3189" t="s">
        <v>98</v>
      </c>
      <c r="Q3189" t="s">
        <v>120</v>
      </c>
      <c r="R3189">
        <v>10</v>
      </c>
    </row>
    <row r="3190" spans="1:18" x14ac:dyDescent="0.3">
      <c r="A3190">
        <v>95525</v>
      </c>
      <c r="B3190" t="s">
        <v>16</v>
      </c>
      <c r="C3190" t="s">
        <v>14</v>
      </c>
      <c r="D3190">
        <v>606</v>
      </c>
      <c r="E3190">
        <v>304</v>
      </c>
      <c r="F3190">
        <v>350</v>
      </c>
      <c r="G3190">
        <v>1</v>
      </c>
      <c r="H3190">
        <v>13662</v>
      </c>
      <c r="I3190">
        <v>1</v>
      </c>
      <c r="J3190">
        <v>72</v>
      </c>
      <c r="K3190">
        <v>322</v>
      </c>
      <c r="L3190">
        <v>320</v>
      </c>
      <c r="M3190">
        <v>37.5</v>
      </c>
      <c r="N3190">
        <v>1</v>
      </c>
      <c r="O3190">
        <v>0</v>
      </c>
      <c r="P3190" t="s">
        <v>92</v>
      </c>
      <c r="Q3190" t="s">
        <v>125</v>
      </c>
      <c r="R3190">
        <v>30</v>
      </c>
    </row>
    <row r="3191" spans="1:18" x14ac:dyDescent="0.3">
      <c r="A3191">
        <v>188778</v>
      </c>
      <c r="B3191" t="s">
        <v>13</v>
      </c>
      <c r="C3191" t="s">
        <v>97</v>
      </c>
      <c r="D3191">
        <v>635</v>
      </c>
      <c r="E3191">
        <v>225</v>
      </c>
      <c r="F3191">
        <v>291</v>
      </c>
      <c r="G3191">
        <v>1</v>
      </c>
      <c r="H3191">
        <v>10611</v>
      </c>
      <c r="I3191">
        <v>5</v>
      </c>
      <c r="J3191">
        <v>31</v>
      </c>
      <c r="K3191">
        <v>248</v>
      </c>
      <c r="L3191">
        <v>269</v>
      </c>
      <c r="M3191">
        <v>13.25</v>
      </c>
      <c r="N3191">
        <v>0</v>
      </c>
      <c r="O3191">
        <v>41</v>
      </c>
      <c r="P3191" t="s">
        <v>97</v>
      </c>
      <c r="Q3191">
        <v>0</v>
      </c>
      <c r="R3191">
        <v>20</v>
      </c>
    </row>
    <row r="3192" spans="1:18" x14ac:dyDescent="0.3">
      <c r="A3192">
        <v>55527</v>
      </c>
      <c r="B3192" t="s">
        <v>63</v>
      </c>
      <c r="C3192" t="s">
        <v>17</v>
      </c>
      <c r="D3192">
        <v>393</v>
      </c>
      <c r="E3192">
        <v>189</v>
      </c>
      <c r="F3192">
        <v>357</v>
      </c>
      <c r="G3192">
        <v>0</v>
      </c>
      <c r="H3192">
        <v>11906</v>
      </c>
      <c r="I3192">
        <v>6</v>
      </c>
      <c r="J3192">
        <v>75</v>
      </c>
      <c r="K3192">
        <v>224</v>
      </c>
      <c r="L3192">
        <v>266</v>
      </c>
      <c r="M3192">
        <v>5.375</v>
      </c>
      <c r="N3192">
        <v>0</v>
      </c>
      <c r="O3192">
        <v>33</v>
      </c>
      <c r="P3192" t="s">
        <v>89</v>
      </c>
      <c r="Q3192" t="s">
        <v>120</v>
      </c>
      <c r="R3192">
        <v>4</v>
      </c>
    </row>
    <row r="3193" spans="1:18" x14ac:dyDescent="0.3">
      <c r="A3193">
        <v>151788</v>
      </c>
      <c r="B3193" t="s">
        <v>22</v>
      </c>
      <c r="C3193" t="s">
        <v>17</v>
      </c>
      <c r="D3193">
        <v>1407</v>
      </c>
      <c r="E3193">
        <v>368</v>
      </c>
      <c r="F3193">
        <v>386</v>
      </c>
      <c r="G3193">
        <v>6</v>
      </c>
      <c r="H3193">
        <v>11969</v>
      </c>
      <c r="I3193">
        <v>8</v>
      </c>
      <c r="J3193">
        <v>59</v>
      </c>
      <c r="K3193">
        <v>407</v>
      </c>
      <c r="L3193">
        <v>369</v>
      </c>
      <c r="M3193">
        <v>10.199999999999999</v>
      </c>
      <c r="N3193">
        <v>0</v>
      </c>
      <c r="O3193">
        <v>64</v>
      </c>
      <c r="P3193" t="s">
        <v>102</v>
      </c>
      <c r="Q3193" t="s">
        <v>123</v>
      </c>
      <c r="R3193">
        <v>10</v>
      </c>
    </row>
    <row r="3194" spans="1:18" x14ac:dyDescent="0.3">
      <c r="A3194">
        <v>173997</v>
      </c>
      <c r="B3194" t="s">
        <v>38</v>
      </c>
      <c r="C3194" t="s">
        <v>14</v>
      </c>
      <c r="D3194">
        <v>3500</v>
      </c>
      <c r="E3194">
        <v>365</v>
      </c>
      <c r="F3194">
        <v>588</v>
      </c>
      <c r="G3194">
        <v>86</v>
      </c>
      <c r="H3194">
        <v>27042</v>
      </c>
      <c r="I3194">
        <v>24</v>
      </c>
      <c r="J3194">
        <v>50</v>
      </c>
      <c r="K3194">
        <v>521</v>
      </c>
      <c r="L3194">
        <v>486</v>
      </c>
      <c r="M3194">
        <v>20</v>
      </c>
      <c r="N3194">
        <v>1</v>
      </c>
      <c r="O3194">
        <v>60</v>
      </c>
      <c r="P3194" t="s">
        <v>96</v>
      </c>
      <c r="Q3194" t="s">
        <v>123</v>
      </c>
      <c r="R3194">
        <v>20</v>
      </c>
    </row>
    <row r="3195" spans="1:18" x14ac:dyDescent="0.3">
      <c r="A3195">
        <v>145383</v>
      </c>
      <c r="B3195" t="s">
        <v>22</v>
      </c>
      <c r="C3195" t="s">
        <v>14</v>
      </c>
      <c r="D3195">
        <v>3617</v>
      </c>
      <c r="E3195">
        <v>549</v>
      </c>
      <c r="F3195">
        <v>599</v>
      </c>
      <c r="G3195">
        <v>96</v>
      </c>
      <c r="H3195">
        <v>19464</v>
      </c>
      <c r="I3195">
        <v>15</v>
      </c>
      <c r="J3195">
        <v>52</v>
      </c>
      <c r="K3195">
        <v>558</v>
      </c>
      <c r="L3195">
        <v>614</v>
      </c>
      <c r="M3195">
        <v>6.6666666670000003</v>
      </c>
      <c r="N3195">
        <v>1</v>
      </c>
      <c r="O3195">
        <v>59</v>
      </c>
      <c r="P3195" t="s">
        <v>94</v>
      </c>
      <c r="Q3195" t="s">
        <v>122</v>
      </c>
      <c r="R3195">
        <v>10</v>
      </c>
    </row>
    <row r="3196" spans="1:18" x14ac:dyDescent="0.3">
      <c r="A3196">
        <v>176221</v>
      </c>
      <c r="B3196" t="s">
        <v>51</v>
      </c>
      <c r="C3196" t="s">
        <v>17</v>
      </c>
      <c r="D3196">
        <v>625</v>
      </c>
      <c r="E3196">
        <v>247</v>
      </c>
      <c r="F3196">
        <v>343</v>
      </c>
      <c r="G3196">
        <v>0</v>
      </c>
      <c r="H3196">
        <v>13242</v>
      </c>
      <c r="I3196">
        <v>8</v>
      </c>
      <c r="J3196">
        <v>47</v>
      </c>
      <c r="K3196">
        <v>274</v>
      </c>
      <c r="L3196">
        <v>301</v>
      </c>
      <c r="M3196">
        <v>7.2222222220000001</v>
      </c>
      <c r="N3196">
        <v>0</v>
      </c>
      <c r="O3196">
        <v>0</v>
      </c>
      <c r="P3196" t="s">
        <v>91</v>
      </c>
      <c r="Q3196" t="s">
        <v>122</v>
      </c>
      <c r="R3196">
        <v>13</v>
      </c>
    </row>
    <row r="3197" spans="1:18" x14ac:dyDescent="0.3">
      <c r="A3197">
        <v>50688</v>
      </c>
      <c r="B3197" t="s">
        <v>54</v>
      </c>
      <c r="C3197" t="s">
        <v>17</v>
      </c>
      <c r="D3197">
        <v>640</v>
      </c>
      <c r="E3197">
        <v>284</v>
      </c>
      <c r="F3197">
        <v>377</v>
      </c>
      <c r="G3197">
        <v>0</v>
      </c>
      <c r="H3197">
        <v>13077</v>
      </c>
      <c r="I3197">
        <v>1</v>
      </c>
      <c r="J3197">
        <v>76</v>
      </c>
      <c r="K3197">
        <v>310</v>
      </c>
      <c r="L3197">
        <v>347</v>
      </c>
      <c r="M3197">
        <v>9.2352941180000006</v>
      </c>
      <c r="N3197">
        <v>28</v>
      </c>
      <c r="O3197">
        <v>67</v>
      </c>
      <c r="P3197" t="s">
        <v>92</v>
      </c>
      <c r="Q3197" t="s">
        <v>125</v>
      </c>
      <c r="R3197">
        <v>10</v>
      </c>
    </row>
    <row r="3198" spans="1:18" x14ac:dyDescent="0.3">
      <c r="A3198">
        <v>69116</v>
      </c>
      <c r="B3198" t="s">
        <v>30</v>
      </c>
      <c r="C3198" t="s">
        <v>17</v>
      </c>
      <c r="D3198">
        <v>1151</v>
      </c>
      <c r="E3198">
        <v>483</v>
      </c>
      <c r="F3198">
        <v>595</v>
      </c>
      <c r="G3198">
        <v>2</v>
      </c>
      <c r="H3198">
        <v>18525</v>
      </c>
      <c r="I3198">
        <v>0</v>
      </c>
      <c r="J3198">
        <v>88</v>
      </c>
      <c r="K3198">
        <v>496</v>
      </c>
      <c r="L3198">
        <v>551</v>
      </c>
      <c r="M3198">
        <v>15.222222220000001</v>
      </c>
      <c r="N3198">
        <v>0</v>
      </c>
      <c r="O3198">
        <v>52</v>
      </c>
      <c r="P3198" t="s">
        <v>94</v>
      </c>
      <c r="Q3198" t="s">
        <v>122</v>
      </c>
      <c r="R3198">
        <v>20</v>
      </c>
    </row>
    <row r="3199" spans="1:18" x14ac:dyDescent="0.3">
      <c r="A3199">
        <v>72193</v>
      </c>
      <c r="B3199" t="s">
        <v>30</v>
      </c>
      <c r="C3199" t="s">
        <v>17</v>
      </c>
      <c r="D3199">
        <v>918</v>
      </c>
      <c r="E3199">
        <v>388</v>
      </c>
      <c r="F3199">
        <v>525</v>
      </c>
      <c r="G3199">
        <v>17</v>
      </c>
      <c r="H3199">
        <v>18658</v>
      </c>
      <c r="I3199">
        <v>6</v>
      </c>
      <c r="J3199">
        <v>73</v>
      </c>
      <c r="K3199">
        <v>407</v>
      </c>
      <c r="L3199">
        <v>489</v>
      </c>
      <c r="M3199">
        <v>20</v>
      </c>
      <c r="N3199">
        <v>2</v>
      </c>
      <c r="O3199">
        <v>46</v>
      </c>
      <c r="P3199" t="s">
        <v>90</v>
      </c>
      <c r="Q3199" t="s">
        <v>121</v>
      </c>
      <c r="R3199">
        <v>10</v>
      </c>
    </row>
    <row r="3200" spans="1:18" x14ac:dyDescent="0.3">
      <c r="A3200">
        <v>11611</v>
      </c>
      <c r="B3200" t="s">
        <v>22</v>
      </c>
      <c r="C3200" t="s">
        <v>14</v>
      </c>
      <c r="D3200">
        <v>1769</v>
      </c>
      <c r="E3200">
        <v>330</v>
      </c>
      <c r="F3200">
        <v>435</v>
      </c>
      <c r="G3200">
        <v>32</v>
      </c>
      <c r="H3200">
        <v>16587</v>
      </c>
      <c r="I3200">
        <v>1</v>
      </c>
      <c r="J3200">
        <v>56</v>
      </c>
      <c r="K3200">
        <v>382</v>
      </c>
      <c r="L3200">
        <v>410</v>
      </c>
      <c r="M3200">
        <v>17.5</v>
      </c>
      <c r="N3200">
        <v>1</v>
      </c>
      <c r="O3200">
        <v>0</v>
      </c>
      <c r="P3200" t="s">
        <v>90</v>
      </c>
      <c r="Q3200" t="s">
        <v>121</v>
      </c>
      <c r="R3200">
        <v>10</v>
      </c>
    </row>
    <row r="3201" spans="1:18" x14ac:dyDescent="0.3">
      <c r="A3201">
        <v>46129</v>
      </c>
      <c r="B3201" t="s">
        <v>13</v>
      </c>
      <c r="C3201" t="s">
        <v>14</v>
      </c>
      <c r="D3201">
        <v>973</v>
      </c>
      <c r="E3201">
        <v>323</v>
      </c>
      <c r="F3201">
        <v>396</v>
      </c>
      <c r="G3201">
        <v>7</v>
      </c>
      <c r="H3201">
        <v>12469</v>
      </c>
      <c r="I3201">
        <v>3</v>
      </c>
      <c r="J3201">
        <v>32</v>
      </c>
      <c r="K3201">
        <v>365</v>
      </c>
      <c r="L3201">
        <v>368</v>
      </c>
      <c r="M3201">
        <v>13.14285714</v>
      </c>
      <c r="N3201">
        <v>1</v>
      </c>
      <c r="O3201">
        <v>0</v>
      </c>
      <c r="P3201" t="s">
        <v>92</v>
      </c>
      <c r="Q3201" t="s">
        <v>125</v>
      </c>
      <c r="R3201">
        <v>10</v>
      </c>
    </row>
    <row r="3202" spans="1:18" x14ac:dyDescent="0.3">
      <c r="A3202">
        <v>52398</v>
      </c>
      <c r="B3202" t="s">
        <v>54</v>
      </c>
      <c r="C3202" t="s">
        <v>17</v>
      </c>
      <c r="D3202">
        <v>418</v>
      </c>
      <c r="E3202">
        <v>230</v>
      </c>
      <c r="F3202">
        <v>306</v>
      </c>
      <c r="G3202">
        <v>1</v>
      </c>
      <c r="H3202">
        <v>9690</v>
      </c>
      <c r="I3202">
        <v>0</v>
      </c>
      <c r="J3202">
        <v>84</v>
      </c>
      <c r="K3202">
        <v>238</v>
      </c>
      <c r="L3202">
        <v>293</v>
      </c>
      <c r="M3202">
        <v>11.14285714</v>
      </c>
      <c r="N3202">
        <v>0</v>
      </c>
      <c r="O3202">
        <v>47</v>
      </c>
      <c r="P3202" t="s">
        <v>92</v>
      </c>
      <c r="Q3202" t="s">
        <v>125</v>
      </c>
      <c r="R3202">
        <v>14</v>
      </c>
    </row>
    <row r="3203" spans="1:18" x14ac:dyDescent="0.3">
      <c r="A3203">
        <v>190408</v>
      </c>
      <c r="B3203" t="s">
        <v>13</v>
      </c>
      <c r="C3203" t="s">
        <v>97</v>
      </c>
      <c r="D3203">
        <v>713</v>
      </c>
      <c r="E3203">
        <v>255</v>
      </c>
      <c r="F3203">
        <v>331</v>
      </c>
      <c r="G3203">
        <v>0</v>
      </c>
      <c r="H3203">
        <v>13727</v>
      </c>
      <c r="I3203">
        <v>13</v>
      </c>
      <c r="J3203">
        <v>7</v>
      </c>
      <c r="K3203">
        <v>273</v>
      </c>
      <c r="L3203">
        <v>294</v>
      </c>
      <c r="M3203">
        <v>6.6</v>
      </c>
      <c r="N3203">
        <v>0</v>
      </c>
      <c r="O3203">
        <v>66</v>
      </c>
      <c r="P3203" t="s">
        <v>89</v>
      </c>
      <c r="Q3203" t="s">
        <v>120</v>
      </c>
      <c r="R3203">
        <v>7</v>
      </c>
    </row>
    <row r="3204" spans="1:18" x14ac:dyDescent="0.3">
      <c r="A3204">
        <v>145214</v>
      </c>
      <c r="B3204" t="s">
        <v>22</v>
      </c>
      <c r="C3204" t="s">
        <v>17</v>
      </c>
      <c r="D3204">
        <v>1778</v>
      </c>
      <c r="E3204">
        <v>393</v>
      </c>
      <c r="F3204">
        <v>513</v>
      </c>
      <c r="G3204">
        <v>30</v>
      </c>
      <c r="H3204">
        <v>17324</v>
      </c>
      <c r="I3204">
        <v>7</v>
      </c>
      <c r="J3204">
        <v>45</v>
      </c>
      <c r="K3204">
        <v>502</v>
      </c>
      <c r="L3204">
        <v>445</v>
      </c>
      <c r="M3204">
        <v>13</v>
      </c>
      <c r="N3204">
        <v>28</v>
      </c>
      <c r="O3204">
        <v>51</v>
      </c>
      <c r="P3204" t="s">
        <v>104</v>
      </c>
      <c r="Q3204" t="s">
        <v>123</v>
      </c>
      <c r="R3204">
        <v>20</v>
      </c>
    </row>
    <row r="3205" spans="1:18" x14ac:dyDescent="0.3">
      <c r="A3205">
        <v>155528</v>
      </c>
      <c r="B3205" t="s">
        <v>22</v>
      </c>
      <c r="C3205" t="s">
        <v>17</v>
      </c>
      <c r="D3205">
        <v>1185</v>
      </c>
      <c r="E3205">
        <v>244</v>
      </c>
      <c r="F3205">
        <v>409</v>
      </c>
      <c r="G3205">
        <v>10</v>
      </c>
      <c r="H3205">
        <v>15753</v>
      </c>
      <c r="I3205">
        <v>6</v>
      </c>
      <c r="J3205">
        <v>47</v>
      </c>
      <c r="K3205">
        <v>384</v>
      </c>
      <c r="L3205">
        <v>311</v>
      </c>
      <c r="M3205">
        <v>9.6666666669999994</v>
      </c>
      <c r="N3205">
        <v>0</v>
      </c>
      <c r="O3205">
        <v>76</v>
      </c>
      <c r="P3205" t="s">
        <v>89</v>
      </c>
      <c r="Q3205" t="s">
        <v>120</v>
      </c>
      <c r="R3205">
        <v>10</v>
      </c>
    </row>
    <row r="3206" spans="1:18" x14ac:dyDescent="0.3">
      <c r="A3206">
        <v>94239</v>
      </c>
      <c r="B3206" t="s">
        <v>16</v>
      </c>
      <c r="C3206" t="s">
        <v>17</v>
      </c>
      <c r="D3206">
        <v>4750</v>
      </c>
      <c r="E3206">
        <v>250</v>
      </c>
      <c r="F3206">
        <v>378</v>
      </c>
      <c r="G3206">
        <v>81</v>
      </c>
      <c r="H3206">
        <v>17013</v>
      </c>
      <c r="I3206">
        <v>27</v>
      </c>
      <c r="J3206">
        <v>40</v>
      </c>
      <c r="K3206">
        <v>285</v>
      </c>
      <c r="L3206">
        <v>314</v>
      </c>
      <c r="M3206">
        <v>10</v>
      </c>
      <c r="N3206">
        <v>0</v>
      </c>
      <c r="O3206">
        <v>0</v>
      </c>
      <c r="P3206" t="s">
        <v>104</v>
      </c>
      <c r="Q3206" t="s">
        <v>123</v>
      </c>
      <c r="R3206">
        <v>15</v>
      </c>
    </row>
    <row r="3207" spans="1:18" x14ac:dyDescent="0.3">
      <c r="A3207">
        <v>188054</v>
      </c>
      <c r="B3207" t="s">
        <v>22</v>
      </c>
      <c r="C3207" t="s">
        <v>97</v>
      </c>
      <c r="D3207">
        <v>2176</v>
      </c>
      <c r="E3207">
        <v>419</v>
      </c>
      <c r="F3207">
        <v>483</v>
      </c>
      <c r="G3207">
        <v>65</v>
      </c>
      <c r="H3207">
        <v>14484</v>
      </c>
      <c r="I3207">
        <v>10</v>
      </c>
      <c r="J3207">
        <v>61</v>
      </c>
      <c r="K3207">
        <v>453</v>
      </c>
      <c r="L3207">
        <v>461</v>
      </c>
      <c r="M3207">
        <v>7.076923077</v>
      </c>
      <c r="N3207">
        <v>0</v>
      </c>
      <c r="O3207">
        <v>0</v>
      </c>
      <c r="P3207" t="s">
        <v>93</v>
      </c>
      <c r="Q3207" t="s">
        <v>120</v>
      </c>
      <c r="R3207">
        <v>13</v>
      </c>
    </row>
    <row r="3208" spans="1:18" x14ac:dyDescent="0.3">
      <c r="A3208">
        <v>128642</v>
      </c>
      <c r="B3208" t="s">
        <v>21</v>
      </c>
      <c r="C3208" t="s">
        <v>17</v>
      </c>
      <c r="D3208">
        <v>363</v>
      </c>
      <c r="E3208">
        <v>274</v>
      </c>
      <c r="F3208">
        <v>331</v>
      </c>
      <c r="G3208">
        <v>1</v>
      </c>
      <c r="H3208">
        <v>10120</v>
      </c>
      <c r="I3208">
        <v>4</v>
      </c>
      <c r="J3208">
        <v>64</v>
      </c>
      <c r="K3208">
        <v>324</v>
      </c>
      <c r="L3208">
        <v>283</v>
      </c>
      <c r="M3208">
        <v>6.8</v>
      </c>
      <c r="N3208">
        <v>0</v>
      </c>
      <c r="O3208">
        <v>33</v>
      </c>
      <c r="P3208" t="s">
        <v>105</v>
      </c>
      <c r="Q3208" t="s">
        <v>121</v>
      </c>
      <c r="R3208">
        <v>10</v>
      </c>
    </row>
    <row r="3209" spans="1:18" x14ac:dyDescent="0.3">
      <c r="A3209">
        <v>174422</v>
      </c>
      <c r="B3209" t="s">
        <v>51</v>
      </c>
      <c r="C3209" t="s">
        <v>17</v>
      </c>
      <c r="D3209">
        <v>1036</v>
      </c>
      <c r="E3209">
        <v>436</v>
      </c>
      <c r="F3209">
        <v>603</v>
      </c>
      <c r="G3209">
        <v>10</v>
      </c>
      <c r="H3209">
        <v>22334</v>
      </c>
      <c r="I3209">
        <v>7</v>
      </c>
      <c r="J3209">
        <v>42</v>
      </c>
      <c r="K3209">
        <v>524</v>
      </c>
      <c r="L3209">
        <v>520</v>
      </c>
      <c r="M3209">
        <v>4.1666666670000003</v>
      </c>
      <c r="N3209">
        <v>0</v>
      </c>
      <c r="O3209">
        <v>0</v>
      </c>
      <c r="P3209" t="s">
        <v>97</v>
      </c>
      <c r="Q3209">
        <v>0</v>
      </c>
      <c r="R3209">
        <v>5</v>
      </c>
    </row>
    <row r="3210" spans="1:18" x14ac:dyDescent="0.3">
      <c r="A3210">
        <v>190035</v>
      </c>
      <c r="B3210" t="s">
        <v>21</v>
      </c>
      <c r="C3210" t="s">
        <v>17</v>
      </c>
      <c r="D3210">
        <v>899</v>
      </c>
      <c r="E3210">
        <v>504</v>
      </c>
      <c r="F3210">
        <v>502</v>
      </c>
      <c r="G3210">
        <v>0</v>
      </c>
      <c r="H3210">
        <v>17300</v>
      </c>
      <c r="I3210">
        <v>2</v>
      </c>
      <c r="J3210">
        <v>53</v>
      </c>
      <c r="K3210">
        <v>500</v>
      </c>
      <c r="L3210">
        <v>510</v>
      </c>
      <c r="M3210">
        <v>10</v>
      </c>
      <c r="N3210">
        <v>2</v>
      </c>
      <c r="O3210">
        <v>0</v>
      </c>
      <c r="P3210" t="s">
        <v>94</v>
      </c>
      <c r="Q3210" t="s">
        <v>122</v>
      </c>
      <c r="R3210">
        <v>10</v>
      </c>
    </row>
    <row r="3211" spans="1:18" x14ac:dyDescent="0.3">
      <c r="A3211">
        <v>140429</v>
      </c>
      <c r="B3211" t="s">
        <v>55</v>
      </c>
      <c r="C3211" t="s">
        <v>14</v>
      </c>
      <c r="D3211">
        <v>1167.273896595208</v>
      </c>
      <c r="E3211">
        <v>354.11002014098693</v>
      </c>
      <c r="F3211">
        <v>447.98816120906798</v>
      </c>
      <c r="G3211">
        <v>0</v>
      </c>
      <c r="H3211">
        <v>16567.315458207453</v>
      </c>
      <c r="I3211">
        <v>0</v>
      </c>
      <c r="J3211">
        <v>0</v>
      </c>
      <c r="K3211">
        <v>0</v>
      </c>
      <c r="L3211">
        <v>0</v>
      </c>
      <c r="M3211">
        <v>21.722222219999999</v>
      </c>
      <c r="N3211">
        <v>1</v>
      </c>
      <c r="O3211">
        <v>0</v>
      </c>
      <c r="P3211" t="s">
        <v>105</v>
      </c>
      <c r="Q3211" t="s">
        <v>121</v>
      </c>
      <c r="R3211">
        <v>25</v>
      </c>
    </row>
    <row r="3212" spans="1:18" x14ac:dyDescent="0.3">
      <c r="A3212">
        <v>168242</v>
      </c>
      <c r="B3212" t="s">
        <v>22</v>
      </c>
      <c r="C3212" t="s">
        <v>17</v>
      </c>
      <c r="D3212">
        <v>2741</v>
      </c>
      <c r="E3212">
        <v>414</v>
      </c>
      <c r="F3212">
        <v>461</v>
      </c>
      <c r="G3212">
        <v>87</v>
      </c>
      <c r="H3212">
        <v>18997</v>
      </c>
      <c r="I3212">
        <v>5</v>
      </c>
      <c r="J3212">
        <v>62</v>
      </c>
      <c r="K3212">
        <v>453</v>
      </c>
      <c r="L3212">
        <v>467</v>
      </c>
      <c r="M3212">
        <v>12.5</v>
      </c>
      <c r="N3212">
        <v>0</v>
      </c>
      <c r="O3212">
        <v>67</v>
      </c>
      <c r="P3212" t="s">
        <v>96</v>
      </c>
      <c r="Q3212" t="s">
        <v>123</v>
      </c>
      <c r="R3212">
        <v>12</v>
      </c>
    </row>
    <row r="3213" spans="1:18" x14ac:dyDescent="0.3">
      <c r="A3213">
        <v>73873</v>
      </c>
      <c r="B3213" t="s">
        <v>30</v>
      </c>
      <c r="C3213" t="s">
        <v>14</v>
      </c>
      <c r="D3213">
        <v>1114</v>
      </c>
      <c r="E3213">
        <v>377</v>
      </c>
      <c r="F3213">
        <v>618</v>
      </c>
      <c r="G3213">
        <v>5</v>
      </c>
      <c r="H3213">
        <v>21787</v>
      </c>
      <c r="I3213">
        <v>6</v>
      </c>
      <c r="J3213">
        <v>67</v>
      </c>
      <c r="K3213">
        <v>516</v>
      </c>
      <c r="L3213">
        <v>492</v>
      </c>
      <c r="M3213">
        <v>15.222222220000001</v>
      </c>
      <c r="N3213">
        <v>2</v>
      </c>
      <c r="O3213">
        <v>81</v>
      </c>
      <c r="P3213" t="s">
        <v>94</v>
      </c>
      <c r="Q3213" t="s">
        <v>122</v>
      </c>
      <c r="R3213">
        <v>32</v>
      </c>
    </row>
    <row r="3214" spans="1:18" x14ac:dyDescent="0.3">
      <c r="A3214">
        <v>78270</v>
      </c>
      <c r="B3214" t="s">
        <v>36</v>
      </c>
      <c r="C3214" t="s">
        <v>14</v>
      </c>
      <c r="D3214">
        <v>277</v>
      </c>
      <c r="E3214">
        <v>169</v>
      </c>
      <c r="F3214">
        <v>221</v>
      </c>
      <c r="G3214">
        <v>0</v>
      </c>
      <c r="H3214">
        <v>6074</v>
      </c>
      <c r="I3214">
        <v>0</v>
      </c>
      <c r="J3214">
        <v>48</v>
      </c>
      <c r="K3214">
        <v>173</v>
      </c>
      <c r="L3214">
        <v>219</v>
      </c>
      <c r="M3214">
        <v>10</v>
      </c>
      <c r="N3214">
        <v>1</v>
      </c>
      <c r="O3214">
        <v>63</v>
      </c>
      <c r="P3214" t="s">
        <v>103</v>
      </c>
      <c r="Q3214" t="s">
        <v>123</v>
      </c>
      <c r="R3214">
        <v>15</v>
      </c>
    </row>
    <row r="3215" spans="1:18" x14ac:dyDescent="0.3">
      <c r="A3215">
        <v>108819</v>
      </c>
      <c r="B3215" t="s">
        <v>50</v>
      </c>
      <c r="C3215" t="s">
        <v>17</v>
      </c>
      <c r="D3215">
        <v>456</v>
      </c>
      <c r="E3215">
        <v>165</v>
      </c>
      <c r="F3215">
        <v>251</v>
      </c>
      <c r="G3215">
        <v>1</v>
      </c>
      <c r="H3215">
        <v>7768</v>
      </c>
      <c r="I3215">
        <v>0</v>
      </c>
      <c r="J3215">
        <v>87</v>
      </c>
      <c r="K3215">
        <v>208</v>
      </c>
      <c r="L3215">
        <v>216</v>
      </c>
      <c r="M3215">
        <v>4.3333333329999997</v>
      </c>
      <c r="N3215">
        <v>28</v>
      </c>
      <c r="O3215">
        <v>0</v>
      </c>
      <c r="P3215" t="s">
        <v>100</v>
      </c>
      <c r="Q3215" t="s">
        <v>125</v>
      </c>
      <c r="R3215">
        <v>4</v>
      </c>
    </row>
    <row r="3216" spans="1:18" x14ac:dyDescent="0.3">
      <c r="A3216">
        <v>4991</v>
      </c>
      <c r="B3216" t="s">
        <v>28</v>
      </c>
      <c r="C3216" t="s">
        <v>17</v>
      </c>
      <c r="D3216">
        <v>436</v>
      </c>
      <c r="E3216">
        <v>313</v>
      </c>
      <c r="F3216">
        <v>363</v>
      </c>
      <c r="G3216">
        <v>0</v>
      </c>
      <c r="H3216">
        <v>10419</v>
      </c>
      <c r="I3216">
        <v>1</v>
      </c>
      <c r="J3216">
        <v>67</v>
      </c>
      <c r="K3216">
        <v>321</v>
      </c>
      <c r="L3216">
        <v>351</v>
      </c>
      <c r="M3216">
        <v>16.785714290000001</v>
      </c>
      <c r="N3216">
        <v>2</v>
      </c>
      <c r="O3216">
        <v>77</v>
      </c>
      <c r="P3216" t="s">
        <v>90</v>
      </c>
      <c r="Q3216" t="s">
        <v>121</v>
      </c>
      <c r="R3216">
        <v>23</v>
      </c>
    </row>
    <row r="3217" spans="1:18" x14ac:dyDescent="0.3">
      <c r="A3217">
        <v>86387</v>
      </c>
      <c r="B3217" t="s">
        <v>46</v>
      </c>
      <c r="C3217" t="s">
        <v>14</v>
      </c>
      <c r="D3217">
        <v>338</v>
      </c>
      <c r="E3217">
        <v>248</v>
      </c>
      <c r="F3217">
        <v>350</v>
      </c>
      <c r="G3217">
        <v>0</v>
      </c>
      <c r="H3217">
        <v>11687</v>
      </c>
      <c r="I3217">
        <v>1</v>
      </c>
      <c r="J3217">
        <v>82</v>
      </c>
      <c r="K3217">
        <v>274</v>
      </c>
      <c r="L3217">
        <v>318</v>
      </c>
      <c r="M3217">
        <v>10</v>
      </c>
      <c r="N3217">
        <v>1</v>
      </c>
      <c r="O3217">
        <v>87</v>
      </c>
      <c r="P3217" t="s">
        <v>92</v>
      </c>
      <c r="Q3217" t="s">
        <v>125</v>
      </c>
      <c r="R3217">
        <v>10</v>
      </c>
    </row>
    <row r="3218" spans="1:18" x14ac:dyDescent="0.3">
      <c r="A3218">
        <v>24997</v>
      </c>
      <c r="B3218" t="s">
        <v>47</v>
      </c>
      <c r="C3218" t="s">
        <v>17</v>
      </c>
      <c r="D3218">
        <v>474</v>
      </c>
      <c r="E3218">
        <v>282</v>
      </c>
      <c r="F3218">
        <v>331</v>
      </c>
      <c r="G3218">
        <v>0</v>
      </c>
      <c r="H3218">
        <v>9849</v>
      </c>
      <c r="I3218">
        <v>2</v>
      </c>
      <c r="J3218">
        <v>72</v>
      </c>
      <c r="K3218">
        <v>332</v>
      </c>
      <c r="L3218">
        <v>316</v>
      </c>
      <c r="M3218">
        <v>20</v>
      </c>
      <c r="N3218">
        <v>0</v>
      </c>
      <c r="O3218">
        <v>50</v>
      </c>
      <c r="P3218" t="s">
        <v>90</v>
      </c>
      <c r="Q3218" t="s">
        <v>121</v>
      </c>
      <c r="R3218">
        <v>5</v>
      </c>
    </row>
    <row r="3219" spans="1:18" x14ac:dyDescent="0.3">
      <c r="A3219">
        <v>189958</v>
      </c>
      <c r="B3219" t="s">
        <v>21</v>
      </c>
      <c r="C3219" t="s">
        <v>17</v>
      </c>
      <c r="D3219">
        <v>838</v>
      </c>
      <c r="E3219">
        <v>306</v>
      </c>
      <c r="F3219">
        <v>455</v>
      </c>
      <c r="G3219">
        <v>0</v>
      </c>
      <c r="H3219">
        <v>14811</v>
      </c>
      <c r="I3219">
        <v>0</v>
      </c>
      <c r="J3219">
        <v>77</v>
      </c>
      <c r="K3219">
        <v>403</v>
      </c>
      <c r="L3219">
        <v>394</v>
      </c>
      <c r="M3219">
        <v>3.9393939389999999</v>
      </c>
      <c r="N3219">
        <v>3</v>
      </c>
      <c r="O3219">
        <v>81</v>
      </c>
      <c r="P3219" t="s">
        <v>90</v>
      </c>
      <c r="Q3219" t="s">
        <v>121</v>
      </c>
      <c r="R3219">
        <v>5</v>
      </c>
    </row>
    <row r="3220" spans="1:18" x14ac:dyDescent="0.3">
      <c r="A3220">
        <v>120022</v>
      </c>
      <c r="B3220" t="s">
        <v>21</v>
      </c>
      <c r="C3220" t="s">
        <v>17</v>
      </c>
      <c r="D3220">
        <v>825</v>
      </c>
      <c r="E3220">
        <v>564</v>
      </c>
      <c r="F3220">
        <v>611</v>
      </c>
      <c r="G3220">
        <v>1</v>
      </c>
      <c r="H3220">
        <v>19618</v>
      </c>
      <c r="I3220">
        <v>3</v>
      </c>
      <c r="J3220">
        <v>51</v>
      </c>
      <c r="K3220">
        <v>572</v>
      </c>
      <c r="L3220">
        <v>590</v>
      </c>
      <c r="M3220">
        <v>10</v>
      </c>
      <c r="N3220">
        <v>0</v>
      </c>
      <c r="O3220">
        <v>43</v>
      </c>
      <c r="P3220" t="s">
        <v>95</v>
      </c>
      <c r="Q3220" t="s">
        <v>121</v>
      </c>
      <c r="R3220">
        <v>20</v>
      </c>
    </row>
    <row r="3221" spans="1:18" x14ac:dyDescent="0.3">
      <c r="A3221">
        <v>36809</v>
      </c>
      <c r="B3221" t="s">
        <v>21</v>
      </c>
      <c r="C3221" t="s">
        <v>14</v>
      </c>
      <c r="D3221">
        <v>876</v>
      </c>
      <c r="E3221">
        <v>515</v>
      </c>
      <c r="F3221">
        <v>574</v>
      </c>
      <c r="G3221">
        <v>0</v>
      </c>
      <c r="H3221">
        <v>18148</v>
      </c>
      <c r="I3221">
        <v>8</v>
      </c>
      <c r="J3221">
        <v>55</v>
      </c>
      <c r="K3221">
        <v>525</v>
      </c>
      <c r="L3221">
        <v>576</v>
      </c>
      <c r="M3221">
        <v>4.266666667</v>
      </c>
      <c r="N3221">
        <v>0</v>
      </c>
      <c r="O3221">
        <v>85</v>
      </c>
      <c r="P3221" t="s">
        <v>91</v>
      </c>
      <c r="Q3221" t="s">
        <v>122</v>
      </c>
      <c r="R3221">
        <v>5</v>
      </c>
    </row>
    <row r="3222" spans="1:18" x14ac:dyDescent="0.3">
      <c r="A3222">
        <v>99761</v>
      </c>
      <c r="B3222" t="s">
        <v>37</v>
      </c>
      <c r="C3222" t="s">
        <v>14</v>
      </c>
      <c r="D3222">
        <v>631</v>
      </c>
      <c r="E3222">
        <v>370</v>
      </c>
      <c r="F3222">
        <v>398</v>
      </c>
      <c r="G3222">
        <v>0</v>
      </c>
      <c r="H3222">
        <v>12100</v>
      </c>
      <c r="I3222">
        <v>0</v>
      </c>
      <c r="J3222">
        <v>80</v>
      </c>
      <c r="K3222">
        <v>380</v>
      </c>
      <c r="L3222">
        <v>382</v>
      </c>
      <c r="M3222">
        <v>6.6</v>
      </c>
      <c r="N3222">
        <v>1</v>
      </c>
      <c r="O3222">
        <v>29</v>
      </c>
      <c r="P3222" t="s">
        <v>90</v>
      </c>
      <c r="Q3222" t="s">
        <v>121</v>
      </c>
      <c r="R3222">
        <v>6</v>
      </c>
    </row>
    <row r="3223" spans="1:18" x14ac:dyDescent="0.3">
      <c r="A3223">
        <v>68120</v>
      </c>
      <c r="B3223" t="s">
        <v>30</v>
      </c>
      <c r="C3223" t="s">
        <v>17</v>
      </c>
      <c r="D3223">
        <v>698</v>
      </c>
      <c r="E3223">
        <v>340</v>
      </c>
      <c r="F3223">
        <v>436</v>
      </c>
      <c r="G3223">
        <v>0</v>
      </c>
      <c r="H3223">
        <v>15577</v>
      </c>
      <c r="I3223">
        <v>6</v>
      </c>
      <c r="J3223">
        <v>83</v>
      </c>
      <c r="K3223">
        <v>396</v>
      </c>
      <c r="L3223">
        <v>355</v>
      </c>
      <c r="M3223">
        <v>12.71428571</v>
      </c>
      <c r="N3223">
        <v>28</v>
      </c>
      <c r="O3223">
        <v>58</v>
      </c>
      <c r="P3223" t="s">
        <v>104</v>
      </c>
      <c r="Q3223" t="s">
        <v>123</v>
      </c>
      <c r="R3223">
        <v>20</v>
      </c>
    </row>
    <row r="3224" spans="1:18" x14ac:dyDescent="0.3">
      <c r="A3224">
        <v>102372</v>
      </c>
      <c r="B3224" t="s">
        <v>37</v>
      </c>
      <c r="C3224" t="s">
        <v>14</v>
      </c>
      <c r="D3224">
        <v>557</v>
      </c>
      <c r="E3224">
        <v>298</v>
      </c>
      <c r="F3224">
        <v>365</v>
      </c>
      <c r="G3224">
        <v>0</v>
      </c>
      <c r="H3224">
        <v>13056</v>
      </c>
      <c r="I3224">
        <v>4</v>
      </c>
      <c r="J3224">
        <v>61</v>
      </c>
      <c r="K3224">
        <v>364</v>
      </c>
      <c r="L3224">
        <v>326</v>
      </c>
      <c r="M3224">
        <v>13</v>
      </c>
      <c r="N3224">
        <v>1</v>
      </c>
      <c r="O3224">
        <v>0</v>
      </c>
      <c r="P3224" t="s">
        <v>91</v>
      </c>
      <c r="Q3224" t="s">
        <v>122</v>
      </c>
      <c r="R3224">
        <v>23</v>
      </c>
    </row>
    <row r="3225" spans="1:18" x14ac:dyDescent="0.3">
      <c r="A3225">
        <v>6050</v>
      </c>
      <c r="B3225" t="s">
        <v>37</v>
      </c>
      <c r="C3225" t="s">
        <v>17</v>
      </c>
      <c r="D3225">
        <v>691</v>
      </c>
      <c r="E3225">
        <v>311</v>
      </c>
      <c r="F3225">
        <v>411</v>
      </c>
      <c r="G3225">
        <v>1</v>
      </c>
      <c r="H3225">
        <v>12519</v>
      </c>
      <c r="I3225">
        <v>0</v>
      </c>
      <c r="J3225">
        <v>84</v>
      </c>
      <c r="K3225">
        <v>347</v>
      </c>
      <c r="L3225">
        <v>383</v>
      </c>
      <c r="M3225">
        <v>10.629213480000001</v>
      </c>
      <c r="N3225">
        <v>0</v>
      </c>
      <c r="O3225">
        <v>0</v>
      </c>
      <c r="P3225" t="s">
        <v>97</v>
      </c>
      <c r="Q3225">
        <v>0</v>
      </c>
      <c r="R3225">
        <v>32</v>
      </c>
    </row>
    <row r="3226" spans="1:18" x14ac:dyDescent="0.3">
      <c r="A3226">
        <v>118657</v>
      </c>
      <c r="B3226" t="s">
        <v>21</v>
      </c>
      <c r="C3226" t="s">
        <v>17</v>
      </c>
      <c r="D3226">
        <v>368</v>
      </c>
      <c r="E3226">
        <v>171</v>
      </c>
      <c r="F3226">
        <v>245</v>
      </c>
      <c r="G3226">
        <v>1</v>
      </c>
      <c r="H3226">
        <v>10255</v>
      </c>
      <c r="I3226">
        <v>1</v>
      </c>
      <c r="J3226">
        <v>80</v>
      </c>
      <c r="K3226">
        <v>200</v>
      </c>
      <c r="L3226">
        <v>227</v>
      </c>
      <c r="M3226">
        <v>7.75</v>
      </c>
      <c r="N3226">
        <v>28</v>
      </c>
      <c r="O3226">
        <v>0</v>
      </c>
      <c r="P3226" t="s">
        <v>100</v>
      </c>
      <c r="Q3226" t="s">
        <v>125</v>
      </c>
      <c r="R3226">
        <v>11</v>
      </c>
    </row>
    <row r="3227" spans="1:18" x14ac:dyDescent="0.3">
      <c r="A3227">
        <v>169135</v>
      </c>
      <c r="B3227" t="s">
        <v>22</v>
      </c>
      <c r="C3227" t="s">
        <v>17</v>
      </c>
      <c r="D3227">
        <v>1751</v>
      </c>
      <c r="E3227">
        <v>273</v>
      </c>
      <c r="F3227">
        <v>340</v>
      </c>
      <c r="G3227">
        <v>37</v>
      </c>
      <c r="H3227">
        <v>12557</v>
      </c>
      <c r="I3227">
        <v>4</v>
      </c>
      <c r="J3227">
        <v>63</v>
      </c>
      <c r="K3227">
        <v>282</v>
      </c>
      <c r="L3227">
        <v>328</v>
      </c>
      <c r="M3227">
        <v>25</v>
      </c>
      <c r="N3227">
        <v>0</v>
      </c>
      <c r="O3227">
        <v>0</v>
      </c>
      <c r="P3227" t="s">
        <v>89</v>
      </c>
      <c r="Q3227" t="s">
        <v>120</v>
      </c>
      <c r="R3227">
        <v>10</v>
      </c>
    </row>
    <row r="3228" spans="1:18" x14ac:dyDescent="0.3">
      <c r="A3228">
        <v>187748</v>
      </c>
      <c r="B3228" t="s">
        <v>13</v>
      </c>
      <c r="C3228" t="s">
        <v>97</v>
      </c>
      <c r="D3228">
        <v>865</v>
      </c>
      <c r="E3228">
        <v>341</v>
      </c>
      <c r="F3228">
        <v>432</v>
      </c>
      <c r="G3228">
        <v>3</v>
      </c>
      <c r="H3228">
        <v>15630</v>
      </c>
      <c r="I3228">
        <v>7</v>
      </c>
      <c r="J3228">
        <v>21</v>
      </c>
      <c r="K3228">
        <v>387</v>
      </c>
      <c r="L3228">
        <v>392</v>
      </c>
      <c r="M3228">
        <v>8.375</v>
      </c>
      <c r="N3228">
        <v>0</v>
      </c>
      <c r="O3228">
        <v>0</v>
      </c>
      <c r="P3228" t="s">
        <v>97</v>
      </c>
      <c r="Q3228">
        <v>0</v>
      </c>
      <c r="R3228">
        <v>7</v>
      </c>
    </row>
    <row r="3229" spans="1:18" x14ac:dyDescent="0.3">
      <c r="A3229">
        <v>73786</v>
      </c>
      <c r="B3229" t="s">
        <v>30</v>
      </c>
      <c r="C3229" t="s">
        <v>14</v>
      </c>
      <c r="D3229">
        <v>1176</v>
      </c>
      <c r="E3229">
        <v>558</v>
      </c>
      <c r="F3229">
        <v>672</v>
      </c>
      <c r="G3229">
        <v>3</v>
      </c>
      <c r="H3229">
        <v>21886</v>
      </c>
      <c r="I3229">
        <v>1</v>
      </c>
      <c r="J3229">
        <v>80</v>
      </c>
      <c r="K3229">
        <v>608</v>
      </c>
      <c r="L3229">
        <v>609</v>
      </c>
      <c r="M3229">
        <v>8</v>
      </c>
      <c r="N3229">
        <v>1</v>
      </c>
      <c r="O3229">
        <v>74</v>
      </c>
      <c r="P3229" t="s">
        <v>94</v>
      </c>
      <c r="Q3229" t="s">
        <v>122</v>
      </c>
      <c r="R3229">
        <v>12</v>
      </c>
    </row>
    <row r="3230" spans="1:18" x14ac:dyDescent="0.3">
      <c r="A3230">
        <v>47276</v>
      </c>
      <c r="B3230" t="s">
        <v>44</v>
      </c>
      <c r="C3230" t="s">
        <v>14</v>
      </c>
      <c r="D3230">
        <v>485</v>
      </c>
      <c r="E3230">
        <v>247</v>
      </c>
      <c r="F3230">
        <v>370</v>
      </c>
      <c r="G3230">
        <v>1</v>
      </c>
      <c r="H3230">
        <v>12619</v>
      </c>
      <c r="I3230">
        <v>1</v>
      </c>
      <c r="J3230">
        <v>92</v>
      </c>
      <c r="K3230">
        <v>378</v>
      </c>
      <c r="L3230">
        <v>305</v>
      </c>
      <c r="M3230">
        <v>7.1818181819999998</v>
      </c>
      <c r="N3230">
        <v>1</v>
      </c>
      <c r="O3230">
        <v>57</v>
      </c>
      <c r="P3230" t="s">
        <v>90</v>
      </c>
      <c r="Q3230" t="s">
        <v>121</v>
      </c>
      <c r="R3230">
        <v>6</v>
      </c>
    </row>
    <row r="3231" spans="1:18" x14ac:dyDescent="0.3">
      <c r="A3231">
        <v>27329</v>
      </c>
      <c r="B3231" t="s">
        <v>40</v>
      </c>
      <c r="C3231" t="s">
        <v>14</v>
      </c>
      <c r="D3231">
        <v>684</v>
      </c>
      <c r="E3231">
        <v>282</v>
      </c>
      <c r="F3231">
        <v>375</v>
      </c>
      <c r="G3231">
        <v>1</v>
      </c>
      <c r="H3231">
        <v>13025</v>
      </c>
      <c r="I3231">
        <v>1</v>
      </c>
      <c r="J3231">
        <v>75</v>
      </c>
      <c r="K3231">
        <v>318</v>
      </c>
      <c r="L3231">
        <v>336</v>
      </c>
      <c r="M3231">
        <v>15</v>
      </c>
      <c r="N3231">
        <v>2</v>
      </c>
      <c r="O3231">
        <v>51</v>
      </c>
      <c r="P3231" t="s">
        <v>90</v>
      </c>
      <c r="Q3231" t="s">
        <v>121</v>
      </c>
      <c r="R3231">
        <v>15</v>
      </c>
    </row>
    <row r="3232" spans="1:18" x14ac:dyDescent="0.3">
      <c r="A3232">
        <v>102579</v>
      </c>
      <c r="B3232" t="s">
        <v>37</v>
      </c>
      <c r="C3232" t="s">
        <v>31</v>
      </c>
      <c r="D3232">
        <v>300</v>
      </c>
      <c r="E3232">
        <v>240</v>
      </c>
      <c r="F3232">
        <v>322</v>
      </c>
      <c r="G3232">
        <v>0</v>
      </c>
      <c r="H3232">
        <v>10527</v>
      </c>
      <c r="I3232">
        <v>0</v>
      </c>
      <c r="J3232">
        <v>81</v>
      </c>
      <c r="K3232">
        <v>283</v>
      </c>
      <c r="L3232">
        <v>285</v>
      </c>
      <c r="M3232">
        <v>5</v>
      </c>
      <c r="N3232">
        <v>0</v>
      </c>
      <c r="O3232">
        <v>0</v>
      </c>
      <c r="P3232" t="s">
        <v>92</v>
      </c>
      <c r="Q3232" t="s">
        <v>125</v>
      </c>
      <c r="R3232">
        <v>5</v>
      </c>
    </row>
    <row r="3233" spans="1:18" x14ac:dyDescent="0.3">
      <c r="A3233">
        <v>145403</v>
      </c>
      <c r="B3233" t="s">
        <v>22</v>
      </c>
      <c r="C3233" t="s">
        <v>17</v>
      </c>
      <c r="D3233">
        <v>2730</v>
      </c>
      <c r="E3233">
        <v>294</v>
      </c>
      <c r="F3233">
        <v>447</v>
      </c>
      <c r="G3233">
        <v>89</v>
      </c>
      <c r="H3233">
        <v>15068</v>
      </c>
      <c r="I3233">
        <v>17</v>
      </c>
      <c r="J3233">
        <v>55</v>
      </c>
      <c r="K3233">
        <v>304</v>
      </c>
      <c r="L3233">
        <v>391</v>
      </c>
      <c r="M3233">
        <v>5.127659575</v>
      </c>
      <c r="N3233">
        <v>0</v>
      </c>
      <c r="O3233">
        <v>-17063</v>
      </c>
      <c r="P3233" t="s">
        <v>91</v>
      </c>
      <c r="Q3233" t="s">
        <v>122</v>
      </c>
      <c r="R3233">
        <v>10</v>
      </c>
    </row>
    <row r="3234" spans="1:18" x14ac:dyDescent="0.3">
      <c r="A3234">
        <v>59814</v>
      </c>
      <c r="B3234" t="s">
        <v>34</v>
      </c>
      <c r="C3234" t="s">
        <v>17</v>
      </c>
      <c r="D3234">
        <v>392</v>
      </c>
      <c r="E3234">
        <v>249</v>
      </c>
      <c r="F3234">
        <v>343</v>
      </c>
      <c r="G3234">
        <v>0</v>
      </c>
      <c r="H3234">
        <v>11274</v>
      </c>
      <c r="I3234">
        <v>0</v>
      </c>
      <c r="J3234">
        <v>85</v>
      </c>
      <c r="K3234">
        <v>301</v>
      </c>
      <c r="L3234">
        <v>295</v>
      </c>
      <c r="M3234">
        <v>5.4535</v>
      </c>
      <c r="N3234">
        <v>28</v>
      </c>
      <c r="O3234">
        <v>57</v>
      </c>
      <c r="P3234" t="s">
        <v>100</v>
      </c>
      <c r="Q3234" t="s">
        <v>125</v>
      </c>
      <c r="R3234">
        <v>5</v>
      </c>
    </row>
    <row r="3235" spans="1:18" x14ac:dyDescent="0.3">
      <c r="A3235">
        <v>85059</v>
      </c>
      <c r="B3235" t="s">
        <v>57</v>
      </c>
      <c r="C3235" t="s">
        <v>14</v>
      </c>
      <c r="D3235">
        <v>303</v>
      </c>
      <c r="E3235">
        <v>254</v>
      </c>
      <c r="F3235">
        <v>337</v>
      </c>
      <c r="G3235">
        <v>0</v>
      </c>
      <c r="H3235">
        <v>12469</v>
      </c>
      <c r="I3235">
        <v>1</v>
      </c>
      <c r="J3235">
        <v>86</v>
      </c>
      <c r="K3235">
        <v>294</v>
      </c>
      <c r="L3235">
        <v>299</v>
      </c>
      <c r="M3235">
        <v>3.7222222220000001</v>
      </c>
      <c r="N3235">
        <v>1</v>
      </c>
      <c r="O3235">
        <v>80</v>
      </c>
      <c r="P3235" t="s">
        <v>92</v>
      </c>
      <c r="Q3235" t="s">
        <v>125</v>
      </c>
      <c r="R3235">
        <v>5</v>
      </c>
    </row>
    <row r="3236" spans="1:18" x14ac:dyDescent="0.3">
      <c r="A3236">
        <v>168103</v>
      </c>
      <c r="B3236" t="s">
        <v>22</v>
      </c>
      <c r="C3236" t="s">
        <v>14</v>
      </c>
      <c r="D3236">
        <v>1279</v>
      </c>
      <c r="E3236">
        <v>280</v>
      </c>
      <c r="F3236">
        <v>276</v>
      </c>
      <c r="G3236">
        <v>5</v>
      </c>
      <c r="H3236">
        <v>6474</v>
      </c>
      <c r="I3236">
        <v>56</v>
      </c>
      <c r="J3236">
        <v>35</v>
      </c>
      <c r="K3236">
        <v>249</v>
      </c>
      <c r="L3236">
        <v>315</v>
      </c>
      <c r="M3236">
        <v>8</v>
      </c>
      <c r="N3236">
        <v>1</v>
      </c>
      <c r="O3236">
        <v>55</v>
      </c>
      <c r="P3236" t="s">
        <v>102</v>
      </c>
      <c r="Q3236" t="s">
        <v>123</v>
      </c>
      <c r="R3236">
        <v>10</v>
      </c>
    </row>
    <row r="3237" spans="1:18" x14ac:dyDescent="0.3">
      <c r="A3237">
        <v>13452</v>
      </c>
      <c r="B3237" t="s">
        <v>13</v>
      </c>
      <c r="C3237" t="s">
        <v>14</v>
      </c>
      <c r="D3237">
        <v>562</v>
      </c>
      <c r="E3237">
        <v>257</v>
      </c>
      <c r="F3237">
        <v>313</v>
      </c>
      <c r="G3237">
        <v>0</v>
      </c>
      <c r="H3237">
        <v>11595</v>
      </c>
      <c r="I3237">
        <v>6</v>
      </c>
      <c r="J3237">
        <v>21</v>
      </c>
      <c r="K3237">
        <v>268</v>
      </c>
      <c r="L3237">
        <v>312</v>
      </c>
      <c r="M3237">
        <v>7.625</v>
      </c>
      <c r="N3237">
        <v>1</v>
      </c>
      <c r="O3237">
        <v>77</v>
      </c>
      <c r="P3237" t="s">
        <v>98</v>
      </c>
      <c r="Q3237" t="s">
        <v>120</v>
      </c>
      <c r="R3237">
        <v>10</v>
      </c>
    </row>
    <row r="3238" spans="1:18" x14ac:dyDescent="0.3">
      <c r="A3238">
        <v>183673</v>
      </c>
      <c r="B3238" t="s">
        <v>41</v>
      </c>
      <c r="C3238" t="s">
        <v>17</v>
      </c>
      <c r="D3238">
        <v>413</v>
      </c>
      <c r="E3238">
        <v>214</v>
      </c>
      <c r="F3238">
        <v>249</v>
      </c>
      <c r="G3238">
        <v>0</v>
      </c>
      <c r="H3238">
        <v>6780</v>
      </c>
      <c r="I3238">
        <v>29</v>
      </c>
      <c r="J3238">
        <v>43</v>
      </c>
      <c r="K3238">
        <v>227</v>
      </c>
      <c r="L3238">
        <v>229</v>
      </c>
      <c r="M3238">
        <v>9</v>
      </c>
      <c r="N3238">
        <v>0</v>
      </c>
      <c r="O3238">
        <v>86</v>
      </c>
      <c r="P3238" t="s">
        <v>92</v>
      </c>
      <c r="Q3238" t="s">
        <v>125</v>
      </c>
      <c r="R3238">
        <v>10</v>
      </c>
    </row>
    <row r="3239" spans="1:18" x14ac:dyDescent="0.3">
      <c r="A3239">
        <v>160306</v>
      </c>
      <c r="B3239" t="s">
        <v>22</v>
      </c>
      <c r="C3239" t="s">
        <v>17</v>
      </c>
      <c r="D3239">
        <v>1283</v>
      </c>
      <c r="E3239">
        <v>360</v>
      </c>
      <c r="F3239">
        <v>380</v>
      </c>
      <c r="G3239">
        <v>0</v>
      </c>
      <c r="H3239">
        <v>12397</v>
      </c>
      <c r="I3239">
        <v>6</v>
      </c>
      <c r="J3239">
        <v>45</v>
      </c>
      <c r="K3239">
        <v>386</v>
      </c>
      <c r="L3239">
        <v>367</v>
      </c>
      <c r="M3239">
        <v>12.33333333</v>
      </c>
      <c r="N3239">
        <v>2</v>
      </c>
      <c r="O3239">
        <v>71</v>
      </c>
      <c r="P3239" t="s">
        <v>90</v>
      </c>
      <c r="Q3239" t="s">
        <v>121</v>
      </c>
      <c r="R3239">
        <v>10</v>
      </c>
    </row>
    <row r="3240" spans="1:18" x14ac:dyDescent="0.3">
      <c r="A3240">
        <v>140347</v>
      </c>
      <c r="B3240" t="s">
        <v>55</v>
      </c>
      <c r="C3240" t="s">
        <v>14</v>
      </c>
      <c r="D3240">
        <v>911</v>
      </c>
      <c r="E3240">
        <v>224</v>
      </c>
      <c r="F3240">
        <v>378</v>
      </c>
      <c r="G3240">
        <v>8</v>
      </c>
      <c r="H3240">
        <v>12142</v>
      </c>
      <c r="I3240">
        <v>7</v>
      </c>
      <c r="J3240">
        <v>57</v>
      </c>
      <c r="K3240">
        <v>285</v>
      </c>
      <c r="L3240">
        <v>319</v>
      </c>
      <c r="M3240">
        <v>8</v>
      </c>
      <c r="N3240">
        <v>0</v>
      </c>
      <c r="O3240">
        <v>0</v>
      </c>
      <c r="P3240" t="s">
        <v>89</v>
      </c>
      <c r="Q3240" t="s">
        <v>120</v>
      </c>
      <c r="R3240">
        <v>10</v>
      </c>
    </row>
    <row r="3241" spans="1:18" x14ac:dyDescent="0.3">
      <c r="A3241">
        <v>57092</v>
      </c>
      <c r="B3241" t="s">
        <v>58</v>
      </c>
      <c r="C3241" t="s">
        <v>14</v>
      </c>
      <c r="D3241">
        <v>1110</v>
      </c>
      <c r="E3241">
        <v>452</v>
      </c>
      <c r="F3241">
        <v>542</v>
      </c>
      <c r="G3241">
        <v>6</v>
      </c>
      <c r="H3241">
        <v>17207</v>
      </c>
      <c r="I3241">
        <v>0</v>
      </c>
      <c r="J3241">
        <v>79</v>
      </c>
      <c r="K3241">
        <v>474</v>
      </c>
      <c r="L3241">
        <v>532</v>
      </c>
      <c r="M3241">
        <v>23.666666670000001</v>
      </c>
      <c r="N3241">
        <v>0</v>
      </c>
      <c r="O3241">
        <v>44</v>
      </c>
      <c r="P3241" t="s">
        <v>95</v>
      </c>
      <c r="Q3241" t="s">
        <v>121</v>
      </c>
      <c r="R3241">
        <v>36</v>
      </c>
    </row>
    <row r="3242" spans="1:18" x14ac:dyDescent="0.3">
      <c r="A3242">
        <v>171216</v>
      </c>
      <c r="B3242" t="s">
        <v>22</v>
      </c>
      <c r="C3242" t="s">
        <v>17</v>
      </c>
      <c r="D3242">
        <v>1361</v>
      </c>
      <c r="E3242">
        <v>368</v>
      </c>
      <c r="F3242">
        <v>487</v>
      </c>
      <c r="G3242">
        <v>13</v>
      </c>
      <c r="H3242">
        <v>16200</v>
      </c>
      <c r="I3242">
        <v>9</v>
      </c>
      <c r="J3242">
        <v>43</v>
      </c>
      <c r="K3242">
        <v>409</v>
      </c>
      <c r="L3242">
        <v>441</v>
      </c>
      <c r="M3242">
        <v>5.8333333329999997</v>
      </c>
      <c r="N3242">
        <v>0</v>
      </c>
      <c r="O3242">
        <v>61</v>
      </c>
      <c r="P3242" t="s">
        <v>91</v>
      </c>
      <c r="Q3242" t="s">
        <v>122</v>
      </c>
      <c r="R3242">
        <v>5</v>
      </c>
    </row>
    <row r="3243" spans="1:18" x14ac:dyDescent="0.3">
      <c r="A3243">
        <v>111861</v>
      </c>
      <c r="B3243" t="s">
        <v>33</v>
      </c>
      <c r="C3243" t="s">
        <v>14</v>
      </c>
      <c r="D3243">
        <v>340</v>
      </c>
      <c r="E3243">
        <v>136</v>
      </c>
      <c r="F3243">
        <v>196</v>
      </c>
      <c r="G3243">
        <v>0</v>
      </c>
      <c r="H3243">
        <v>7061</v>
      </c>
      <c r="I3243">
        <v>1</v>
      </c>
      <c r="J3243">
        <v>76</v>
      </c>
      <c r="K3243">
        <v>150</v>
      </c>
      <c r="L3243">
        <v>165</v>
      </c>
      <c r="M3243">
        <v>3.6</v>
      </c>
      <c r="N3243">
        <v>1</v>
      </c>
      <c r="O3243">
        <v>75</v>
      </c>
      <c r="P3243" t="s">
        <v>105</v>
      </c>
      <c r="Q3243" t="s">
        <v>121</v>
      </c>
      <c r="R3243">
        <v>5</v>
      </c>
    </row>
    <row r="3244" spans="1:18" x14ac:dyDescent="0.3">
      <c r="A3244">
        <v>66393</v>
      </c>
      <c r="B3244" t="s">
        <v>30</v>
      </c>
      <c r="C3244" t="s">
        <v>14</v>
      </c>
      <c r="D3244">
        <v>605</v>
      </c>
      <c r="E3244">
        <v>369</v>
      </c>
      <c r="F3244">
        <v>441</v>
      </c>
      <c r="G3244">
        <v>1</v>
      </c>
      <c r="H3244">
        <v>14582</v>
      </c>
      <c r="I3244">
        <v>2</v>
      </c>
      <c r="J3244">
        <v>14</v>
      </c>
      <c r="K3244">
        <v>415</v>
      </c>
      <c r="L3244">
        <v>377</v>
      </c>
      <c r="M3244">
        <v>21</v>
      </c>
      <c r="N3244">
        <v>0</v>
      </c>
      <c r="O3244">
        <v>43</v>
      </c>
      <c r="P3244" t="s">
        <v>90</v>
      </c>
      <c r="Q3244" t="s">
        <v>121</v>
      </c>
      <c r="R3244">
        <v>50</v>
      </c>
    </row>
    <row r="3245" spans="1:18" x14ac:dyDescent="0.3">
      <c r="A3245">
        <v>189848</v>
      </c>
      <c r="B3245" t="s">
        <v>13</v>
      </c>
      <c r="C3245" t="s">
        <v>14</v>
      </c>
      <c r="D3245">
        <v>885</v>
      </c>
      <c r="E3245">
        <v>264</v>
      </c>
      <c r="F3245">
        <v>414</v>
      </c>
      <c r="G3245">
        <v>6</v>
      </c>
      <c r="H3245">
        <v>18769</v>
      </c>
      <c r="I3245">
        <v>18</v>
      </c>
      <c r="J3245">
        <v>11</v>
      </c>
      <c r="K3245">
        <v>331</v>
      </c>
      <c r="L3245">
        <v>343</v>
      </c>
      <c r="M3245">
        <v>9.7333333329999991</v>
      </c>
      <c r="N3245">
        <v>1</v>
      </c>
      <c r="O3245">
        <v>79</v>
      </c>
      <c r="P3245" t="s">
        <v>89</v>
      </c>
      <c r="Q3245" t="s">
        <v>120</v>
      </c>
      <c r="R3245">
        <v>12</v>
      </c>
    </row>
    <row r="3246" spans="1:18" x14ac:dyDescent="0.3">
      <c r="A3246">
        <v>103298</v>
      </c>
      <c r="B3246" t="s">
        <v>37</v>
      </c>
      <c r="C3246" t="s">
        <v>17</v>
      </c>
      <c r="D3246">
        <v>588</v>
      </c>
      <c r="E3246">
        <v>258</v>
      </c>
      <c r="F3246">
        <v>340</v>
      </c>
      <c r="G3246">
        <v>0</v>
      </c>
      <c r="H3246">
        <v>11512</v>
      </c>
      <c r="I3246">
        <v>2</v>
      </c>
      <c r="J3246">
        <v>69</v>
      </c>
      <c r="K3246">
        <v>310</v>
      </c>
      <c r="L3246">
        <v>293</v>
      </c>
      <c r="M3246">
        <v>12.5</v>
      </c>
      <c r="N3246">
        <v>0</v>
      </c>
      <c r="O3246">
        <v>26</v>
      </c>
      <c r="P3246" t="s">
        <v>101</v>
      </c>
      <c r="Q3246" t="s">
        <v>125</v>
      </c>
      <c r="R3246">
        <v>15</v>
      </c>
    </row>
    <row r="3247" spans="1:18" x14ac:dyDescent="0.3">
      <c r="A3247">
        <v>104442</v>
      </c>
      <c r="B3247" t="s">
        <v>28</v>
      </c>
      <c r="C3247" t="s">
        <v>17</v>
      </c>
      <c r="D3247">
        <v>2172</v>
      </c>
      <c r="E3247">
        <v>1033</v>
      </c>
      <c r="F3247">
        <v>1078</v>
      </c>
      <c r="G3247">
        <v>56</v>
      </c>
      <c r="H3247">
        <v>42625</v>
      </c>
      <c r="I3247">
        <v>4</v>
      </c>
      <c r="J3247">
        <v>45</v>
      </c>
      <c r="K3247">
        <v>1048</v>
      </c>
      <c r="L3247">
        <v>1031</v>
      </c>
      <c r="M3247">
        <v>23.333333329999999</v>
      </c>
      <c r="N3247">
        <v>28</v>
      </c>
      <c r="O3247">
        <v>51</v>
      </c>
      <c r="P3247" t="s">
        <v>94</v>
      </c>
      <c r="Q3247" t="s">
        <v>122</v>
      </c>
      <c r="R3247">
        <v>35</v>
      </c>
    </row>
    <row r="3248" spans="1:18" x14ac:dyDescent="0.3">
      <c r="A3248">
        <v>83279</v>
      </c>
      <c r="B3248" t="s">
        <v>57</v>
      </c>
      <c r="C3248" t="s">
        <v>17</v>
      </c>
      <c r="D3248">
        <v>1300</v>
      </c>
      <c r="E3248">
        <v>596</v>
      </c>
      <c r="F3248">
        <v>772</v>
      </c>
      <c r="G3248">
        <v>3</v>
      </c>
      <c r="H3248">
        <v>28518</v>
      </c>
      <c r="I3248">
        <v>1</v>
      </c>
      <c r="J3248">
        <v>66</v>
      </c>
      <c r="K3248">
        <v>717</v>
      </c>
      <c r="L3248">
        <v>674</v>
      </c>
      <c r="M3248">
        <v>9</v>
      </c>
      <c r="N3248">
        <v>0</v>
      </c>
      <c r="O3248">
        <v>52</v>
      </c>
      <c r="P3248" t="s">
        <v>94</v>
      </c>
      <c r="Q3248" t="s">
        <v>122</v>
      </c>
      <c r="R3248">
        <v>19</v>
      </c>
    </row>
    <row r="3249" spans="1:18" x14ac:dyDescent="0.3">
      <c r="A3249">
        <v>153026</v>
      </c>
      <c r="B3249" t="s">
        <v>22</v>
      </c>
      <c r="C3249" t="s">
        <v>17</v>
      </c>
      <c r="D3249">
        <v>1625</v>
      </c>
      <c r="E3249">
        <v>196</v>
      </c>
      <c r="F3249">
        <v>256</v>
      </c>
      <c r="G3249">
        <v>0</v>
      </c>
      <c r="H3249">
        <v>10679</v>
      </c>
      <c r="I3249">
        <v>7</v>
      </c>
      <c r="J3249">
        <v>23</v>
      </c>
      <c r="K3249">
        <v>197</v>
      </c>
      <c r="L3249">
        <v>238</v>
      </c>
      <c r="M3249">
        <v>6.2142857139999998</v>
      </c>
      <c r="N3249">
        <v>2</v>
      </c>
      <c r="O3249">
        <v>71</v>
      </c>
      <c r="P3249" t="s">
        <v>98</v>
      </c>
      <c r="Q3249" t="s">
        <v>120</v>
      </c>
      <c r="R3249">
        <v>10</v>
      </c>
    </row>
    <row r="3250" spans="1:18" x14ac:dyDescent="0.3">
      <c r="A3250">
        <v>162687</v>
      </c>
      <c r="B3250" t="s">
        <v>22</v>
      </c>
      <c r="C3250" t="s">
        <v>17</v>
      </c>
      <c r="D3250">
        <v>3238</v>
      </c>
      <c r="E3250">
        <v>271</v>
      </c>
      <c r="F3250">
        <v>402</v>
      </c>
      <c r="G3250">
        <v>93</v>
      </c>
      <c r="H3250">
        <v>21383</v>
      </c>
      <c r="I3250">
        <v>17</v>
      </c>
      <c r="J3250">
        <v>45</v>
      </c>
      <c r="K3250">
        <v>389</v>
      </c>
      <c r="L3250">
        <v>325</v>
      </c>
      <c r="M3250">
        <v>15.4</v>
      </c>
      <c r="N3250">
        <v>0</v>
      </c>
      <c r="O3250">
        <v>57</v>
      </c>
      <c r="P3250" t="s">
        <v>96</v>
      </c>
      <c r="Q3250" t="s">
        <v>123</v>
      </c>
      <c r="R3250">
        <v>35</v>
      </c>
    </row>
    <row r="3251" spans="1:18" x14ac:dyDescent="0.3">
      <c r="A3251">
        <v>133283</v>
      </c>
      <c r="B3251" t="s">
        <v>42</v>
      </c>
      <c r="C3251" t="s">
        <v>14</v>
      </c>
      <c r="D3251">
        <v>595</v>
      </c>
      <c r="E3251">
        <v>276</v>
      </c>
      <c r="F3251">
        <v>323</v>
      </c>
      <c r="G3251">
        <v>1</v>
      </c>
      <c r="H3251">
        <v>9788</v>
      </c>
      <c r="I3251">
        <v>2</v>
      </c>
      <c r="J3251">
        <v>52</v>
      </c>
      <c r="K3251">
        <v>283</v>
      </c>
      <c r="L3251">
        <v>312</v>
      </c>
      <c r="M3251">
        <v>10.83333333</v>
      </c>
      <c r="N3251">
        <v>1002</v>
      </c>
      <c r="O3251">
        <v>0</v>
      </c>
      <c r="P3251" t="s">
        <v>92</v>
      </c>
      <c r="Q3251" t="s">
        <v>125</v>
      </c>
      <c r="R3251">
        <v>15</v>
      </c>
    </row>
    <row r="3252" spans="1:18" x14ac:dyDescent="0.3">
      <c r="A3252">
        <v>58934</v>
      </c>
      <c r="B3252" t="s">
        <v>58</v>
      </c>
      <c r="C3252" t="s">
        <v>17</v>
      </c>
      <c r="D3252">
        <v>282</v>
      </c>
      <c r="E3252">
        <v>169</v>
      </c>
      <c r="F3252">
        <v>225</v>
      </c>
      <c r="G3252">
        <v>1</v>
      </c>
      <c r="H3252">
        <v>7323</v>
      </c>
      <c r="I3252">
        <v>0</v>
      </c>
      <c r="J3252">
        <v>87</v>
      </c>
      <c r="K3252">
        <v>198</v>
      </c>
      <c r="L3252">
        <v>190</v>
      </c>
      <c r="M3252">
        <v>15</v>
      </c>
      <c r="N3252">
        <v>0</v>
      </c>
      <c r="O3252">
        <v>0</v>
      </c>
      <c r="P3252" t="s">
        <v>100</v>
      </c>
      <c r="Q3252" t="s">
        <v>125</v>
      </c>
      <c r="R3252">
        <v>10</v>
      </c>
    </row>
    <row r="3253" spans="1:18" x14ac:dyDescent="0.3">
      <c r="A3253">
        <v>151195</v>
      </c>
      <c r="B3253" t="s">
        <v>22</v>
      </c>
      <c r="C3253" t="s">
        <v>17</v>
      </c>
      <c r="D3253">
        <v>3905</v>
      </c>
      <c r="E3253">
        <v>882</v>
      </c>
      <c r="F3253">
        <v>989</v>
      </c>
      <c r="G3253">
        <v>95</v>
      </c>
      <c r="H3253">
        <v>35563</v>
      </c>
      <c r="I3253">
        <v>14</v>
      </c>
      <c r="J3253">
        <v>37</v>
      </c>
      <c r="K3253">
        <v>1022</v>
      </c>
      <c r="L3253">
        <v>923</v>
      </c>
      <c r="M3253">
        <v>8.25</v>
      </c>
      <c r="N3253">
        <v>0</v>
      </c>
      <c r="O3253">
        <v>87</v>
      </c>
      <c r="P3253" t="s">
        <v>97</v>
      </c>
      <c r="Q3253">
        <v>0</v>
      </c>
      <c r="R3253">
        <v>10</v>
      </c>
    </row>
    <row r="3254" spans="1:18" x14ac:dyDescent="0.3">
      <c r="A3254">
        <v>1322</v>
      </c>
      <c r="B3254" t="s">
        <v>30</v>
      </c>
      <c r="C3254" t="s">
        <v>17</v>
      </c>
      <c r="D3254">
        <v>376</v>
      </c>
      <c r="E3254">
        <v>397</v>
      </c>
      <c r="F3254">
        <v>412</v>
      </c>
      <c r="G3254">
        <v>0</v>
      </c>
      <c r="H3254">
        <v>15260</v>
      </c>
      <c r="I3254">
        <v>3</v>
      </c>
      <c r="J3254">
        <v>77</v>
      </c>
      <c r="K3254">
        <v>401</v>
      </c>
      <c r="L3254">
        <v>405</v>
      </c>
      <c r="M3254">
        <v>12.42857143</v>
      </c>
      <c r="N3254">
        <v>28</v>
      </c>
      <c r="O3254">
        <v>54</v>
      </c>
      <c r="P3254" t="s">
        <v>104</v>
      </c>
      <c r="Q3254" t="s">
        <v>123</v>
      </c>
      <c r="R3254">
        <v>14</v>
      </c>
    </row>
    <row r="3255" spans="1:18" x14ac:dyDescent="0.3">
      <c r="A3255">
        <v>157307</v>
      </c>
      <c r="B3255" t="s">
        <v>22</v>
      </c>
      <c r="C3255" t="s">
        <v>14</v>
      </c>
      <c r="D3255">
        <v>3254</v>
      </c>
      <c r="E3255">
        <v>481</v>
      </c>
      <c r="F3255">
        <v>614</v>
      </c>
      <c r="G3255">
        <v>91</v>
      </c>
      <c r="H3255">
        <v>18646</v>
      </c>
      <c r="I3255">
        <v>16</v>
      </c>
      <c r="J3255">
        <v>44</v>
      </c>
      <c r="K3255">
        <v>607</v>
      </c>
      <c r="L3255">
        <v>485</v>
      </c>
      <c r="M3255">
        <v>25</v>
      </c>
      <c r="N3255">
        <v>1</v>
      </c>
      <c r="O3255">
        <v>37</v>
      </c>
      <c r="P3255" t="s">
        <v>96</v>
      </c>
      <c r="Q3255" t="s">
        <v>123</v>
      </c>
      <c r="R3255">
        <v>30</v>
      </c>
    </row>
    <row r="3256" spans="1:18" x14ac:dyDescent="0.3">
      <c r="A3256">
        <v>175582</v>
      </c>
      <c r="B3256" t="s">
        <v>51</v>
      </c>
      <c r="C3256" t="s">
        <v>17</v>
      </c>
      <c r="D3256">
        <v>411</v>
      </c>
      <c r="E3256">
        <v>198</v>
      </c>
      <c r="F3256">
        <v>240</v>
      </c>
      <c r="G3256">
        <v>0</v>
      </c>
      <c r="H3256">
        <v>9565</v>
      </c>
      <c r="I3256">
        <v>6</v>
      </c>
      <c r="J3256">
        <v>55</v>
      </c>
      <c r="K3256">
        <v>225</v>
      </c>
      <c r="L3256">
        <v>225</v>
      </c>
      <c r="M3256">
        <v>9.4285714289999998</v>
      </c>
      <c r="N3256">
        <v>28</v>
      </c>
      <c r="O3256">
        <v>37</v>
      </c>
      <c r="P3256" t="s">
        <v>98</v>
      </c>
      <c r="Q3256" t="s">
        <v>120</v>
      </c>
      <c r="R3256">
        <v>15</v>
      </c>
    </row>
    <row r="3257" spans="1:18" x14ac:dyDescent="0.3">
      <c r="A3257">
        <v>78875</v>
      </c>
      <c r="B3257" t="s">
        <v>36</v>
      </c>
      <c r="C3257" t="s">
        <v>17</v>
      </c>
      <c r="D3257">
        <v>1043</v>
      </c>
      <c r="E3257">
        <v>519</v>
      </c>
      <c r="F3257">
        <v>604</v>
      </c>
      <c r="G3257">
        <v>3</v>
      </c>
      <c r="H3257">
        <v>22555</v>
      </c>
      <c r="I3257">
        <v>10</v>
      </c>
      <c r="J3257">
        <v>64</v>
      </c>
      <c r="K3257">
        <v>544</v>
      </c>
      <c r="L3257">
        <v>578</v>
      </c>
      <c r="M3257">
        <v>15</v>
      </c>
      <c r="N3257">
        <v>28</v>
      </c>
      <c r="O3257">
        <v>-17043</v>
      </c>
      <c r="P3257" t="s">
        <v>94</v>
      </c>
      <c r="Q3257" t="s">
        <v>122</v>
      </c>
      <c r="R3257">
        <v>15</v>
      </c>
    </row>
    <row r="3258" spans="1:18" x14ac:dyDescent="0.3">
      <c r="A3258">
        <v>57705</v>
      </c>
      <c r="B3258" t="s">
        <v>58</v>
      </c>
      <c r="C3258" t="s">
        <v>17</v>
      </c>
      <c r="D3258">
        <v>375</v>
      </c>
      <c r="E3258">
        <v>145</v>
      </c>
      <c r="F3258">
        <v>205</v>
      </c>
      <c r="G3258">
        <v>0</v>
      </c>
      <c r="H3258">
        <v>8278</v>
      </c>
      <c r="I3258">
        <v>0</v>
      </c>
      <c r="J3258">
        <v>72</v>
      </c>
      <c r="K3258">
        <v>138</v>
      </c>
      <c r="L3258">
        <v>189</v>
      </c>
      <c r="M3258">
        <v>3.576923077</v>
      </c>
      <c r="N3258">
        <v>0</v>
      </c>
      <c r="O3258">
        <v>0</v>
      </c>
      <c r="P3258" t="s">
        <v>103</v>
      </c>
      <c r="Q3258" t="s">
        <v>123</v>
      </c>
      <c r="R3258">
        <v>5</v>
      </c>
    </row>
    <row r="3259" spans="1:18" x14ac:dyDescent="0.3">
      <c r="A3259">
        <v>70039</v>
      </c>
      <c r="B3259" t="s">
        <v>30</v>
      </c>
      <c r="C3259" t="s">
        <v>14</v>
      </c>
      <c r="D3259">
        <v>828</v>
      </c>
      <c r="E3259">
        <v>452</v>
      </c>
      <c r="F3259">
        <v>594</v>
      </c>
      <c r="G3259">
        <v>5</v>
      </c>
      <c r="H3259">
        <v>21946</v>
      </c>
      <c r="I3259">
        <v>6</v>
      </c>
      <c r="J3259">
        <v>76</v>
      </c>
      <c r="K3259">
        <v>495</v>
      </c>
      <c r="L3259">
        <v>515</v>
      </c>
      <c r="M3259">
        <v>10.133333329999999</v>
      </c>
      <c r="N3259">
        <v>1</v>
      </c>
      <c r="O3259">
        <v>47</v>
      </c>
      <c r="P3259" t="s">
        <v>90</v>
      </c>
      <c r="Q3259" t="s">
        <v>121</v>
      </c>
      <c r="R3259">
        <v>13</v>
      </c>
    </row>
    <row r="3260" spans="1:18" x14ac:dyDescent="0.3">
      <c r="A3260">
        <v>138307</v>
      </c>
      <c r="B3260" t="s">
        <v>56</v>
      </c>
      <c r="C3260" t="s">
        <v>17</v>
      </c>
      <c r="D3260">
        <v>1711</v>
      </c>
      <c r="E3260">
        <v>401</v>
      </c>
      <c r="F3260">
        <v>608</v>
      </c>
      <c r="G3260">
        <v>33</v>
      </c>
      <c r="H3260">
        <v>23098</v>
      </c>
      <c r="I3260">
        <v>9</v>
      </c>
      <c r="J3260">
        <v>18</v>
      </c>
      <c r="K3260">
        <v>441</v>
      </c>
      <c r="L3260">
        <v>527</v>
      </c>
      <c r="M3260">
        <v>12.4</v>
      </c>
      <c r="N3260">
        <v>0</v>
      </c>
      <c r="O3260">
        <v>54</v>
      </c>
      <c r="P3260" t="s">
        <v>94</v>
      </c>
      <c r="Q3260" t="s">
        <v>122</v>
      </c>
      <c r="R3260">
        <v>18</v>
      </c>
    </row>
    <row r="3261" spans="1:18" x14ac:dyDescent="0.3">
      <c r="A3261">
        <v>163614</v>
      </c>
      <c r="B3261" t="s">
        <v>22</v>
      </c>
      <c r="C3261" t="s">
        <v>17</v>
      </c>
      <c r="D3261">
        <v>4051</v>
      </c>
      <c r="E3261">
        <v>588</v>
      </c>
      <c r="F3261">
        <v>630</v>
      </c>
      <c r="G3261">
        <v>97</v>
      </c>
      <c r="H3261">
        <v>21692</v>
      </c>
      <c r="I3261">
        <v>22</v>
      </c>
      <c r="J3261">
        <v>57</v>
      </c>
      <c r="K3261">
        <v>605</v>
      </c>
      <c r="L3261">
        <v>617</v>
      </c>
      <c r="M3261">
        <v>4.5714285710000002</v>
      </c>
      <c r="N3261">
        <v>0</v>
      </c>
      <c r="O3261">
        <v>0</v>
      </c>
      <c r="P3261" t="s">
        <v>96</v>
      </c>
      <c r="Q3261" t="s">
        <v>123</v>
      </c>
      <c r="R3261">
        <v>10</v>
      </c>
    </row>
    <row r="3262" spans="1:18" x14ac:dyDescent="0.3">
      <c r="A3262">
        <v>21966</v>
      </c>
      <c r="B3262" t="s">
        <v>18</v>
      </c>
      <c r="C3262" t="s">
        <v>17</v>
      </c>
      <c r="D3262">
        <v>824</v>
      </c>
      <c r="E3262">
        <v>285</v>
      </c>
      <c r="F3262">
        <v>356</v>
      </c>
      <c r="G3262">
        <v>3</v>
      </c>
      <c r="H3262">
        <v>13339</v>
      </c>
      <c r="I3262">
        <v>2</v>
      </c>
      <c r="J3262">
        <v>59</v>
      </c>
      <c r="K3262">
        <v>305</v>
      </c>
      <c r="L3262">
        <v>333</v>
      </c>
      <c r="M3262">
        <v>5.92</v>
      </c>
      <c r="N3262">
        <v>2</v>
      </c>
      <c r="O3262">
        <v>0</v>
      </c>
      <c r="P3262" t="s">
        <v>92</v>
      </c>
      <c r="Q3262" t="s">
        <v>125</v>
      </c>
      <c r="R3262">
        <v>6</v>
      </c>
    </row>
    <row r="3263" spans="1:18" x14ac:dyDescent="0.3">
      <c r="A3263">
        <v>44433</v>
      </c>
      <c r="B3263" t="s">
        <v>13</v>
      </c>
      <c r="C3263" t="s">
        <v>14</v>
      </c>
      <c r="D3263">
        <v>606</v>
      </c>
      <c r="E3263">
        <v>220</v>
      </c>
      <c r="F3263">
        <v>290</v>
      </c>
      <c r="G3263">
        <v>2</v>
      </c>
      <c r="H3263">
        <v>11294</v>
      </c>
      <c r="I3263">
        <v>6</v>
      </c>
      <c r="J3263">
        <v>24</v>
      </c>
      <c r="K3263">
        <v>244</v>
      </c>
      <c r="L3263">
        <v>265</v>
      </c>
      <c r="M3263">
        <v>11</v>
      </c>
      <c r="N3263">
        <v>1</v>
      </c>
      <c r="O3263">
        <v>74</v>
      </c>
      <c r="P3263" t="s">
        <v>89</v>
      </c>
      <c r="Q3263" t="s">
        <v>120</v>
      </c>
      <c r="R3263">
        <v>10</v>
      </c>
    </row>
    <row r="3264" spans="1:18" x14ac:dyDescent="0.3">
      <c r="A3264">
        <v>189234</v>
      </c>
      <c r="B3264" t="s">
        <v>24</v>
      </c>
      <c r="C3264" t="s">
        <v>17</v>
      </c>
      <c r="D3264">
        <v>781</v>
      </c>
      <c r="E3264">
        <v>221</v>
      </c>
      <c r="F3264">
        <v>321</v>
      </c>
      <c r="G3264">
        <v>1</v>
      </c>
      <c r="H3264">
        <v>13071</v>
      </c>
      <c r="I3264">
        <v>4</v>
      </c>
      <c r="J3264">
        <v>15</v>
      </c>
      <c r="K3264">
        <v>263</v>
      </c>
      <c r="L3264">
        <v>294</v>
      </c>
      <c r="M3264">
        <v>6.3333333329999997</v>
      </c>
      <c r="N3264">
        <v>28</v>
      </c>
      <c r="O3264">
        <v>0</v>
      </c>
      <c r="P3264" t="s">
        <v>102</v>
      </c>
      <c r="Q3264" t="s">
        <v>123</v>
      </c>
      <c r="R3264">
        <v>5</v>
      </c>
    </row>
    <row r="3265" spans="1:18" x14ac:dyDescent="0.3">
      <c r="A3265">
        <v>37304</v>
      </c>
      <c r="B3265" t="s">
        <v>13</v>
      </c>
      <c r="C3265" t="s">
        <v>14</v>
      </c>
      <c r="D3265">
        <v>640</v>
      </c>
      <c r="E3265">
        <v>244</v>
      </c>
      <c r="F3265">
        <v>335</v>
      </c>
      <c r="G3265">
        <v>9</v>
      </c>
      <c r="H3265">
        <v>12992</v>
      </c>
      <c r="I3265">
        <v>4</v>
      </c>
      <c r="J3265">
        <v>40</v>
      </c>
      <c r="K3265">
        <v>266</v>
      </c>
      <c r="L3265">
        <v>303</v>
      </c>
      <c r="M3265">
        <v>7.6428571429999996</v>
      </c>
      <c r="N3265">
        <v>1</v>
      </c>
      <c r="O3265">
        <v>58</v>
      </c>
      <c r="P3265" t="s">
        <v>94</v>
      </c>
      <c r="Q3265" t="s">
        <v>122</v>
      </c>
      <c r="R3265">
        <v>5</v>
      </c>
    </row>
    <row r="3266" spans="1:18" x14ac:dyDescent="0.3">
      <c r="A3266">
        <v>35728</v>
      </c>
      <c r="B3266" t="s">
        <v>13</v>
      </c>
      <c r="C3266" t="s">
        <v>14</v>
      </c>
      <c r="D3266">
        <v>786</v>
      </c>
      <c r="E3266">
        <v>339</v>
      </c>
      <c r="F3266">
        <v>361</v>
      </c>
      <c r="G3266">
        <v>1</v>
      </c>
      <c r="H3266">
        <v>11296</v>
      </c>
      <c r="I3266">
        <v>9</v>
      </c>
      <c r="J3266">
        <v>24</v>
      </c>
      <c r="K3266">
        <v>354</v>
      </c>
      <c r="L3266">
        <v>349</v>
      </c>
      <c r="M3266">
        <v>11.33333333</v>
      </c>
      <c r="N3266">
        <v>0</v>
      </c>
      <c r="O3266">
        <v>49</v>
      </c>
      <c r="P3266" t="s">
        <v>90</v>
      </c>
      <c r="Q3266" t="s">
        <v>121</v>
      </c>
      <c r="R3266">
        <v>10</v>
      </c>
    </row>
    <row r="3267" spans="1:18" x14ac:dyDescent="0.3">
      <c r="A3267">
        <v>30640</v>
      </c>
      <c r="B3267" t="s">
        <v>40</v>
      </c>
      <c r="C3267" t="s">
        <v>17</v>
      </c>
      <c r="D3267">
        <v>629</v>
      </c>
      <c r="E3267">
        <v>256</v>
      </c>
      <c r="F3267">
        <v>420</v>
      </c>
      <c r="G3267">
        <v>0</v>
      </c>
      <c r="H3267">
        <v>15293</v>
      </c>
      <c r="I3267">
        <v>5</v>
      </c>
      <c r="J3267">
        <v>54</v>
      </c>
      <c r="K3267">
        <v>339</v>
      </c>
      <c r="L3267">
        <v>319</v>
      </c>
      <c r="M3267">
        <v>10.33333333</v>
      </c>
      <c r="N3267">
        <v>0</v>
      </c>
      <c r="O3267">
        <v>64</v>
      </c>
      <c r="P3267" t="s">
        <v>89</v>
      </c>
      <c r="Q3267" t="s">
        <v>120</v>
      </c>
      <c r="R3267">
        <v>15</v>
      </c>
    </row>
    <row r="3268" spans="1:18" x14ac:dyDescent="0.3">
      <c r="A3268">
        <v>7734</v>
      </c>
      <c r="B3268" t="s">
        <v>36</v>
      </c>
      <c r="C3268" t="s">
        <v>14</v>
      </c>
      <c r="D3268">
        <v>683</v>
      </c>
      <c r="E3268">
        <v>331</v>
      </c>
      <c r="F3268">
        <v>397</v>
      </c>
      <c r="G3268">
        <v>1</v>
      </c>
      <c r="H3268">
        <v>13025</v>
      </c>
      <c r="I3268">
        <v>2</v>
      </c>
      <c r="J3268">
        <v>92</v>
      </c>
      <c r="K3268">
        <v>349</v>
      </c>
      <c r="L3268">
        <v>367</v>
      </c>
      <c r="M3268">
        <v>11.227272729999999</v>
      </c>
      <c r="N3268">
        <v>1</v>
      </c>
      <c r="O3268">
        <v>72</v>
      </c>
      <c r="P3268" t="s">
        <v>90</v>
      </c>
      <c r="Q3268" t="s">
        <v>121</v>
      </c>
      <c r="R3268">
        <v>20</v>
      </c>
    </row>
    <row r="3269" spans="1:18" x14ac:dyDescent="0.3">
      <c r="A3269">
        <v>42776</v>
      </c>
      <c r="B3269" t="s">
        <v>13</v>
      </c>
      <c r="C3269" t="s">
        <v>14</v>
      </c>
      <c r="D3269">
        <v>1385</v>
      </c>
      <c r="E3269">
        <v>300</v>
      </c>
      <c r="F3269">
        <v>472</v>
      </c>
      <c r="G3269">
        <v>31</v>
      </c>
      <c r="H3269">
        <v>21226</v>
      </c>
      <c r="I3269">
        <v>5</v>
      </c>
      <c r="J3269">
        <v>13</v>
      </c>
      <c r="K3269">
        <v>358</v>
      </c>
      <c r="L3269">
        <v>391</v>
      </c>
      <c r="M3269">
        <v>14</v>
      </c>
      <c r="N3269">
        <v>2</v>
      </c>
      <c r="O3269">
        <v>0</v>
      </c>
      <c r="P3269" t="s">
        <v>93</v>
      </c>
      <c r="Q3269" t="s">
        <v>120</v>
      </c>
      <c r="R3269">
        <v>16</v>
      </c>
    </row>
    <row r="3270" spans="1:18" x14ac:dyDescent="0.3">
      <c r="A3270">
        <v>44817</v>
      </c>
      <c r="B3270" t="s">
        <v>13</v>
      </c>
      <c r="C3270" t="s">
        <v>17</v>
      </c>
      <c r="D3270">
        <v>534</v>
      </c>
      <c r="E3270">
        <v>197</v>
      </c>
      <c r="F3270">
        <v>254</v>
      </c>
      <c r="G3270">
        <v>0</v>
      </c>
      <c r="H3270">
        <v>9144</v>
      </c>
      <c r="I3270">
        <v>2</v>
      </c>
      <c r="J3270">
        <v>25</v>
      </c>
      <c r="K3270">
        <v>223</v>
      </c>
      <c r="L3270">
        <v>231</v>
      </c>
      <c r="M3270">
        <v>3.3571428569999999</v>
      </c>
      <c r="N3270">
        <v>2</v>
      </c>
      <c r="O3270">
        <v>79</v>
      </c>
      <c r="P3270" t="s">
        <v>105</v>
      </c>
      <c r="Q3270" t="s">
        <v>121</v>
      </c>
      <c r="R3270">
        <v>5</v>
      </c>
    </row>
    <row r="3271" spans="1:18" x14ac:dyDescent="0.3">
      <c r="A3271">
        <v>165241</v>
      </c>
      <c r="B3271" t="s">
        <v>22</v>
      </c>
      <c r="C3271" t="s">
        <v>14</v>
      </c>
      <c r="D3271">
        <v>2589</v>
      </c>
      <c r="E3271">
        <v>620</v>
      </c>
      <c r="F3271">
        <v>733</v>
      </c>
      <c r="G3271">
        <v>81</v>
      </c>
      <c r="H3271">
        <v>28038</v>
      </c>
      <c r="I3271">
        <v>5</v>
      </c>
      <c r="J3271">
        <v>60</v>
      </c>
      <c r="K3271">
        <v>650</v>
      </c>
      <c r="L3271">
        <v>692</v>
      </c>
      <c r="M3271">
        <v>11.75</v>
      </c>
      <c r="N3271">
        <v>1</v>
      </c>
      <c r="O3271">
        <v>71</v>
      </c>
      <c r="P3271" t="s">
        <v>93</v>
      </c>
      <c r="Q3271" t="s">
        <v>120</v>
      </c>
      <c r="R3271">
        <v>15</v>
      </c>
    </row>
    <row r="3272" spans="1:18" x14ac:dyDescent="0.3">
      <c r="A3272">
        <v>111371</v>
      </c>
      <c r="B3272" t="s">
        <v>33</v>
      </c>
      <c r="C3272" t="s">
        <v>31</v>
      </c>
      <c r="D3272">
        <v>655</v>
      </c>
      <c r="E3272">
        <v>356</v>
      </c>
      <c r="F3272">
        <v>412</v>
      </c>
      <c r="G3272">
        <v>0</v>
      </c>
      <c r="H3272">
        <v>13334</v>
      </c>
      <c r="I3272">
        <v>2</v>
      </c>
      <c r="J3272">
        <v>48</v>
      </c>
      <c r="K3272">
        <v>401</v>
      </c>
      <c r="L3272">
        <v>362</v>
      </c>
      <c r="M3272">
        <v>8.6</v>
      </c>
      <c r="N3272">
        <v>0</v>
      </c>
      <c r="O3272">
        <v>0</v>
      </c>
      <c r="P3272" t="s">
        <v>90</v>
      </c>
      <c r="Q3272" t="s">
        <v>121</v>
      </c>
      <c r="R3272">
        <v>20</v>
      </c>
    </row>
    <row r="3273" spans="1:18" x14ac:dyDescent="0.3">
      <c r="A3273">
        <v>134398</v>
      </c>
      <c r="B3273" t="s">
        <v>39</v>
      </c>
      <c r="C3273" t="s">
        <v>17</v>
      </c>
      <c r="D3273">
        <v>777</v>
      </c>
      <c r="E3273">
        <v>317</v>
      </c>
      <c r="F3273">
        <v>431</v>
      </c>
      <c r="G3273">
        <v>2</v>
      </c>
      <c r="H3273">
        <v>14867</v>
      </c>
      <c r="I3273">
        <v>4</v>
      </c>
      <c r="J3273">
        <v>59</v>
      </c>
      <c r="K3273">
        <v>408</v>
      </c>
      <c r="L3273">
        <v>346</v>
      </c>
      <c r="M3273">
        <v>7.5555555559999998</v>
      </c>
      <c r="N3273">
        <v>2</v>
      </c>
      <c r="O3273">
        <v>72</v>
      </c>
      <c r="P3273" t="s">
        <v>96</v>
      </c>
      <c r="Q3273" t="s">
        <v>123</v>
      </c>
      <c r="R3273">
        <v>10</v>
      </c>
    </row>
    <row r="3274" spans="1:18" x14ac:dyDescent="0.3">
      <c r="A3274">
        <v>88868</v>
      </c>
      <c r="B3274" t="s">
        <v>16</v>
      </c>
      <c r="C3274" t="s">
        <v>17</v>
      </c>
      <c r="D3274">
        <v>2313</v>
      </c>
      <c r="E3274">
        <v>502</v>
      </c>
      <c r="F3274">
        <v>725</v>
      </c>
      <c r="G3274">
        <v>65</v>
      </c>
      <c r="H3274">
        <v>28018</v>
      </c>
      <c r="I3274">
        <v>9</v>
      </c>
      <c r="J3274">
        <v>56</v>
      </c>
      <c r="K3274">
        <v>646</v>
      </c>
      <c r="L3274">
        <v>579</v>
      </c>
      <c r="M3274">
        <v>7.4285714289999998</v>
      </c>
      <c r="N3274">
        <v>0</v>
      </c>
      <c r="O3274">
        <v>73</v>
      </c>
      <c r="P3274" t="s">
        <v>94</v>
      </c>
      <c r="Q3274" t="s">
        <v>122</v>
      </c>
      <c r="R3274">
        <v>8</v>
      </c>
    </row>
    <row r="3275" spans="1:18" x14ac:dyDescent="0.3">
      <c r="A3275">
        <v>183223</v>
      </c>
      <c r="B3275" t="s">
        <v>41</v>
      </c>
      <c r="C3275" t="s">
        <v>14</v>
      </c>
      <c r="D3275">
        <v>876</v>
      </c>
      <c r="E3275">
        <v>337</v>
      </c>
      <c r="F3275">
        <v>439</v>
      </c>
      <c r="G3275">
        <v>3</v>
      </c>
      <c r="H3275">
        <v>15017</v>
      </c>
      <c r="I3275">
        <v>4</v>
      </c>
      <c r="J3275">
        <v>37</v>
      </c>
      <c r="K3275">
        <v>353</v>
      </c>
      <c r="L3275">
        <v>403</v>
      </c>
      <c r="M3275">
        <v>15.25</v>
      </c>
      <c r="N3275">
        <v>1</v>
      </c>
      <c r="O3275">
        <v>41</v>
      </c>
      <c r="P3275" t="s">
        <v>91</v>
      </c>
      <c r="Q3275" t="s">
        <v>122</v>
      </c>
      <c r="R3275">
        <v>23</v>
      </c>
    </row>
    <row r="3276" spans="1:18" x14ac:dyDescent="0.3">
      <c r="A3276">
        <v>186925</v>
      </c>
      <c r="B3276" t="s">
        <v>53</v>
      </c>
      <c r="C3276" t="s">
        <v>17</v>
      </c>
      <c r="D3276">
        <v>235</v>
      </c>
      <c r="E3276">
        <v>211</v>
      </c>
      <c r="F3276">
        <v>295</v>
      </c>
      <c r="G3276">
        <v>0</v>
      </c>
      <c r="H3276">
        <v>9870</v>
      </c>
      <c r="I3276">
        <v>1</v>
      </c>
      <c r="J3276">
        <v>84</v>
      </c>
      <c r="K3276">
        <v>257</v>
      </c>
      <c r="L3276">
        <v>250</v>
      </c>
      <c r="M3276">
        <v>10.91666667</v>
      </c>
      <c r="N3276">
        <v>0</v>
      </c>
      <c r="O3276">
        <v>67</v>
      </c>
      <c r="P3276" t="s">
        <v>92</v>
      </c>
      <c r="Q3276" t="s">
        <v>125</v>
      </c>
      <c r="R3276">
        <v>15</v>
      </c>
    </row>
    <row r="3277" spans="1:18" x14ac:dyDescent="0.3">
      <c r="A3277">
        <v>132097</v>
      </c>
      <c r="B3277" t="s">
        <v>22</v>
      </c>
      <c r="C3277" t="s">
        <v>17</v>
      </c>
      <c r="D3277">
        <v>1988</v>
      </c>
      <c r="E3277">
        <v>364</v>
      </c>
      <c r="F3277">
        <v>494</v>
      </c>
      <c r="G3277">
        <v>49</v>
      </c>
      <c r="H3277">
        <v>17239</v>
      </c>
      <c r="I3277">
        <v>15</v>
      </c>
      <c r="J3277">
        <v>38</v>
      </c>
      <c r="K3277">
        <v>463</v>
      </c>
      <c r="L3277">
        <v>429</v>
      </c>
      <c r="M3277">
        <v>12.375</v>
      </c>
      <c r="N3277">
        <v>2</v>
      </c>
      <c r="O3277">
        <v>59</v>
      </c>
      <c r="P3277" t="s">
        <v>90</v>
      </c>
      <c r="Q3277" t="s">
        <v>121</v>
      </c>
      <c r="R3277">
        <v>13</v>
      </c>
    </row>
    <row r="3278" spans="1:18" x14ac:dyDescent="0.3">
      <c r="A3278">
        <v>61962</v>
      </c>
      <c r="B3278" t="s">
        <v>34</v>
      </c>
      <c r="C3278" t="s">
        <v>17</v>
      </c>
      <c r="D3278">
        <v>970</v>
      </c>
      <c r="E3278">
        <v>314</v>
      </c>
      <c r="F3278">
        <v>455</v>
      </c>
      <c r="G3278">
        <v>11</v>
      </c>
      <c r="H3278">
        <v>15281</v>
      </c>
      <c r="I3278">
        <v>1</v>
      </c>
      <c r="J3278">
        <v>66</v>
      </c>
      <c r="K3278">
        <v>370</v>
      </c>
      <c r="L3278">
        <v>389</v>
      </c>
      <c r="M3278">
        <v>12.66666667</v>
      </c>
      <c r="N3278">
        <v>0</v>
      </c>
      <c r="O3278">
        <v>0</v>
      </c>
      <c r="P3278" t="s">
        <v>90</v>
      </c>
      <c r="Q3278" t="s">
        <v>121</v>
      </c>
      <c r="R3278">
        <v>25</v>
      </c>
    </row>
    <row r="3279" spans="1:18" x14ac:dyDescent="0.3">
      <c r="A3279">
        <v>162656</v>
      </c>
      <c r="B3279" t="s">
        <v>22</v>
      </c>
      <c r="C3279" t="s">
        <v>17</v>
      </c>
      <c r="D3279">
        <v>685</v>
      </c>
      <c r="E3279">
        <v>166</v>
      </c>
      <c r="F3279">
        <v>257</v>
      </c>
      <c r="G3279">
        <v>0</v>
      </c>
      <c r="H3279">
        <v>7945</v>
      </c>
      <c r="I3279">
        <v>3</v>
      </c>
      <c r="J3279">
        <v>60</v>
      </c>
      <c r="K3279">
        <v>205</v>
      </c>
      <c r="L3279">
        <v>227</v>
      </c>
      <c r="M3279">
        <v>17.399999999999999</v>
      </c>
      <c r="N3279">
        <v>0</v>
      </c>
      <c r="O3279">
        <v>0</v>
      </c>
      <c r="P3279" t="s">
        <v>90</v>
      </c>
      <c r="Q3279" t="s">
        <v>121</v>
      </c>
      <c r="R3279">
        <v>20</v>
      </c>
    </row>
    <row r="3280" spans="1:18" x14ac:dyDescent="0.3">
      <c r="A3280">
        <v>79602</v>
      </c>
      <c r="B3280" t="s">
        <v>36</v>
      </c>
      <c r="C3280" t="s">
        <v>14</v>
      </c>
      <c r="D3280">
        <v>937</v>
      </c>
      <c r="E3280">
        <v>321</v>
      </c>
      <c r="F3280">
        <v>545</v>
      </c>
      <c r="G3280">
        <v>7</v>
      </c>
      <c r="H3280">
        <v>18567</v>
      </c>
      <c r="I3280">
        <v>13</v>
      </c>
      <c r="J3280">
        <v>52</v>
      </c>
      <c r="K3280">
        <v>441</v>
      </c>
      <c r="L3280">
        <v>433</v>
      </c>
      <c r="M3280">
        <v>10.57692308</v>
      </c>
      <c r="N3280">
        <v>2</v>
      </c>
      <c r="O3280">
        <v>86</v>
      </c>
      <c r="P3280" t="s">
        <v>94</v>
      </c>
      <c r="Q3280" t="s">
        <v>122</v>
      </c>
      <c r="R3280">
        <v>15</v>
      </c>
    </row>
    <row r="3281" spans="1:18" x14ac:dyDescent="0.3">
      <c r="A3281">
        <v>65578</v>
      </c>
      <c r="B3281" t="s">
        <v>30</v>
      </c>
      <c r="C3281" t="s">
        <v>17</v>
      </c>
      <c r="D3281">
        <v>693</v>
      </c>
      <c r="E3281">
        <v>399</v>
      </c>
      <c r="F3281">
        <v>481</v>
      </c>
      <c r="G3281">
        <v>0</v>
      </c>
      <c r="H3281">
        <v>15421</v>
      </c>
      <c r="I3281">
        <v>1</v>
      </c>
      <c r="J3281">
        <v>88</v>
      </c>
      <c r="K3281">
        <v>415</v>
      </c>
      <c r="L3281">
        <v>446</v>
      </c>
      <c r="M3281">
        <v>10.11111111</v>
      </c>
      <c r="N3281">
        <v>28</v>
      </c>
      <c r="O3281">
        <v>76</v>
      </c>
      <c r="P3281" t="s">
        <v>102</v>
      </c>
      <c r="Q3281" t="s">
        <v>123</v>
      </c>
      <c r="R3281">
        <v>21</v>
      </c>
    </row>
    <row r="3282" spans="1:18" x14ac:dyDescent="0.3">
      <c r="A3282">
        <v>169186</v>
      </c>
      <c r="B3282" t="s">
        <v>22</v>
      </c>
      <c r="C3282" t="s">
        <v>14</v>
      </c>
      <c r="D3282">
        <v>1050</v>
      </c>
      <c r="E3282">
        <v>256</v>
      </c>
      <c r="F3282">
        <v>339</v>
      </c>
      <c r="G3282">
        <v>6</v>
      </c>
      <c r="H3282">
        <v>11406</v>
      </c>
      <c r="I3282">
        <v>1</v>
      </c>
      <c r="J3282">
        <v>59</v>
      </c>
      <c r="K3282">
        <v>290</v>
      </c>
      <c r="L3282">
        <v>296</v>
      </c>
      <c r="M3282">
        <v>5.2</v>
      </c>
      <c r="N3282">
        <v>1</v>
      </c>
      <c r="O3282">
        <v>69</v>
      </c>
      <c r="P3282" t="s">
        <v>92</v>
      </c>
      <c r="Q3282" t="s">
        <v>125</v>
      </c>
      <c r="R3282">
        <v>9</v>
      </c>
    </row>
    <row r="3283" spans="1:18" x14ac:dyDescent="0.3">
      <c r="A3283">
        <v>189438</v>
      </c>
      <c r="B3283" t="s">
        <v>38</v>
      </c>
      <c r="C3283" t="s">
        <v>14</v>
      </c>
      <c r="D3283">
        <v>1563</v>
      </c>
      <c r="E3283">
        <v>263</v>
      </c>
      <c r="F3283">
        <v>360</v>
      </c>
      <c r="G3283">
        <v>50</v>
      </c>
      <c r="H3283">
        <v>16647</v>
      </c>
      <c r="I3283">
        <v>28</v>
      </c>
      <c r="J3283">
        <v>15</v>
      </c>
      <c r="K3283">
        <v>349</v>
      </c>
      <c r="L3283">
        <v>275</v>
      </c>
      <c r="M3283">
        <v>7.6666666670000003</v>
      </c>
      <c r="N3283">
        <v>1</v>
      </c>
      <c r="O3283">
        <v>56</v>
      </c>
      <c r="P3283" t="s">
        <v>104</v>
      </c>
      <c r="Q3283" t="s">
        <v>123</v>
      </c>
      <c r="R3283">
        <v>9</v>
      </c>
    </row>
    <row r="3284" spans="1:18" x14ac:dyDescent="0.3">
      <c r="A3284">
        <v>110871</v>
      </c>
      <c r="B3284" t="s">
        <v>33</v>
      </c>
      <c r="C3284" t="s">
        <v>17</v>
      </c>
      <c r="D3284">
        <v>341</v>
      </c>
      <c r="E3284">
        <v>160</v>
      </c>
      <c r="F3284">
        <v>252</v>
      </c>
      <c r="G3284">
        <v>0</v>
      </c>
      <c r="H3284">
        <v>8707</v>
      </c>
      <c r="I3284">
        <v>1</v>
      </c>
      <c r="J3284">
        <v>80</v>
      </c>
      <c r="K3284">
        <v>215</v>
      </c>
      <c r="L3284">
        <v>215</v>
      </c>
      <c r="M3284">
        <v>4</v>
      </c>
      <c r="N3284">
        <v>2</v>
      </c>
      <c r="O3284">
        <v>87</v>
      </c>
      <c r="P3284" t="s">
        <v>92</v>
      </c>
      <c r="Q3284" t="s">
        <v>125</v>
      </c>
      <c r="R3284">
        <v>5</v>
      </c>
    </row>
    <row r="3285" spans="1:18" x14ac:dyDescent="0.3">
      <c r="A3285">
        <v>168370</v>
      </c>
      <c r="B3285" t="s">
        <v>22</v>
      </c>
      <c r="C3285" t="s">
        <v>17</v>
      </c>
      <c r="D3285">
        <v>2798</v>
      </c>
      <c r="E3285">
        <v>425</v>
      </c>
      <c r="F3285">
        <v>474</v>
      </c>
      <c r="G3285">
        <v>76</v>
      </c>
      <c r="H3285">
        <v>21926</v>
      </c>
      <c r="I3285">
        <v>29</v>
      </c>
      <c r="J3285">
        <v>36</v>
      </c>
      <c r="K3285">
        <v>428</v>
      </c>
      <c r="L3285">
        <v>469</v>
      </c>
      <c r="M3285">
        <v>14.5</v>
      </c>
      <c r="N3285">
        <v>0</v>
      </c>
      <c r="O3285">
        <v>39</v>
      </c>
      <c r="P3285" t="s">
        <v>91</v>
      </c>
      <c r="Q3285" t="s">
        <v>122</v>
      </c>
      <c r="R3285">
        <v>15</v>
      </c>
    </row>
    <row r="3286" spans="1:18" x14ac:dyDescent="0.3">
      <c r="A3286">
        <v>156618</v>
      </c>
      <c r="B3286" t="s">
        <v>22</v>
      </c>
      <c r="C3286" t="s">
        <v>97</v>
      </c>
      <c r="D3286">
        <v>2043</v>
      </c>
      <c r="E3286">
        <v>364</v>
      </c>
      <c r="F3286">
        <v>423</v>
      </c>
      <c r="G3286">
        <v>53</v>
      </c>
      <c r="H3286">
        <v>19087</v>
      </c>
      <c r="I3286">
        <v>19</v>
      </c>
      <c r="J3286">
        <v>56</v>
      </c>
      <c r="K3286">
        <v>385</v>
      </c>
      <c r="L3286">
        <v>412</v>
      </c>
      <c r="M3286">
        <v>9.6666666669999994</v>
      </c>
      <c r="N3286">
        <v>0</v>
      </c>
      <c r="O3286">
        <v>53</v>
      </c>
      <c r="P3286" t="s">
        <v>91</v>
      </c>
      <c r="Q3286" t="s">
        <v>122</v>
      </c>
      <c r="R3286">
        <v>25</v>
      </c>
    </row>
    <row r="3287" spans="1:18" x14ac:dyDescent="0.3">
      <c r="A3287">
        <v>109858</v>
      </c>
      <c r="B3287" t="s">
        <v>50</v>
      </c>
      <c r="C3287" t="s">
        <v>17</v>
      </c>
      <c r="D3287">
        <v>772</v>
      </c>
      <c r="E3287">
        <v>369</v>
      </c>
      <c r="F3287">
        <v>446</v>
      </c>
      <c r="G3287">
        <v>0</v>
      </c>
      <c r="H3287">
        <v>16215</v>
      </c>
      <c r="I3287">
        <v>0</v>
      </c>
      <c r="J3287">
        <v>70</v>
      </c>
      <c r="K3287">
        <v>365</v>
      </c>
      <c r="L3287">
        <v>447</v>
      </c>
      <c r="M3287">
        <v>9.6999999999999993</v>
      </c>
      <c r="N3287">
        <v>0</v>
      </c>
      <c r="O3287">
        <v>42</v>
      </c>
      <c r="P3287" t="s">
        <v>94</v>
      </c>
      <c r="Q3287" t="s">
        <v>122</v>
      </c>
      <c r="R3287">
        <v>15</v>
      </c>
    </row>
    <row r="3288" spans="1:18" x14ac:dyDescent="0.3">
      <c r="A3288">
        <v>99501</v>
      </c>
      <c r="B3288" t="s">
        <v>37</v>
      </c>
      <c r="C3288" t="s">
        <v>17</v>
      </c>
      <c r="D3288">
        <v>988</v>
      </c>
      <c r="E3288">
        <v>509</v>
      </c>
      <c r="F3288">
        <v>529</v>
      </c>
      <c r="G3288">
        <v>2</v>
      </c>
      <c r="H3288">
        <v>15666</v>
      </c>
      <c r="I3288">
        <v>1</v>
      </c>
      <c r="J3288">
        <v>80</v>
      </c>
      <c r="K3288">
        <v>521</v>
      </c>
      <c r="L3288">
        <v>509</v>
      </c>
      <c r="M3288">
        <v>10</v>
      </c>
      <c r="N3288">
        <v>0</v>
      </c>
      <c r="O3288">
        <v>40</v>
      </c>
      <c r="P3288" t="s">
        <v>94</v>
      </c>
      <c r="Q3288" t="s">
        <v>122</v>
      </c>
      <c r="R3288">
        <v>10</v>
      </c>
    </row>
    <row r="3289" spans="1:18" x14ac:dyDescent="0.3">
      <c r="A3289">
        <v>125467</v>
      </c>
      <c r="B3289" t="s">
        <v>21</v>
      </c>
      <c r="C3289" t="s">
        <v>17</v>
      </c>
      <c r="D3289">
        <v>431</v>
      </c>
      <c r="E3289">
        <v>194</v>
      </c>
      <c r="F3289">
        <v>223</v>
      </c>
      <c r="G3289">
        <v>0</v>
      </c>
      <c r="H3289">
        <v>8888</v>
      </c>
      <c r="I3289">
        <v>8</v>
      </c>
      <c r="J3289">
        <v>61</v>
      </c>
      <c r="K3289">
        <v>209</v>
      </c>
      <c r="L3289">
        <v>219</v>
      </c>
      <c r="M3289">
        <v>12.5</v>
      </c>
      <c r="N3289">
        <v>0</v>
      </c>
      <c r="O3289">
        <v>0</v>
      </c>
      <c r="P3289" t="s">
        <v>98</v>
      </c>
      <c r="Q3289" t="s">
        <v>120</v>
      </c>
      <c r="R3289">
        <v>15</v>
      </c>
    </row>
    <row r="3290" spans="1:18" x14ac:dyDescent="0.3">
      <c r="A3290">
        <v>55956</v>
      </c>
      <c r="B3290" t="s">
        <v>13</v>
      </c>
      <c r="C3290" t="s">
        <v>17</v>
      </c>
      <c r="D3290">
        <v>1625</v>
      </c>
      <c r="E3290">
        <v>450</v>
      </c>
      <c r="F3290">
        <v>660</v>
      </c>
      <c r="G3290">
        <v>35</v>
      </c>
      <c r="H3290">
        <v>33485</v>
      </c>
      <c r="I3290">
        <v>5</v>
      </c>
      <c r="J3290">
        <v>21</v>
      </c>
      <c r="K3290">
        <v>531</v>
      </c>
      <c r="L3290">
        <v>578</v>
      </c>
      <c r="M3290">
        <v>9.25</v>
      </c>
      <c r="N3290">
        <v>0</v>
      </c>
      <c r="O3290">
        <v>0</v>
      </c>
      <c r="P3290" t="s">
        <v>93</v>
      </c>
      <c r="Q3290" t="s">
        <v>120</v>
      </c>
      <c r="R3290">
        <v>10</v>
      </c>
    </row>
    <row r="3291" spans="1:18" x14ac:dyDescent="0.3">
      <c r="A3291">
        <v>103644</v>
      </c>
      <c r="B3291" t="s">
        <v>37</v>
      </c>
      <c r="C3291" t="s">
        <v>17</v>
      </c>
      <c r="D3291">
        <v>376</v>
      </c>
      <c r="E3291">
        <v>178</v>
      </c>
      <c r="F3291">
        <v>248</v>
      </c>
      <c r="G3291">
        <v>0</v>
      </c>
      <c r="H3291">
        <v>10244</v>
      </c>
      <c r="I3291">
        <v>0</v>
      </c>
      <c r="J3291">
        <v>71</v>
      </c>
      <c r="K3291">
        <v>233</v>
      </c>
      <c r="L3291">
        <v>219</v>
      </c>
      <c r="M3291">
        <v>6</v>
      </c>
      <c r="N3291">
        <v>0</v>
      </c>
      <c r="O3291">
        <v>0</v>
      </c>
      <c r="P3291" t="s">
        <v>90</v>
      </c>
      <c r="Q3291" t="s">
        <v>121</v>
      </c>
      <c r="R3291">
        <v>10</v>
      </c>
    </row>
    <row r="3292" spans="1:18" x14ac:dyDescent="0.3">
      <c r="A3292">
        <v>39613</v>
      </c>
      <c r="B3292" t="s">
        <v>13</v>
      </c>
      <c r="C3292" t="s">
        <v>17</v>
      </c>
      <c r="D3292">
        <v>701</v>
      </c>
      <c r="E3292">
        <v>332</v>
      </c>
      <c r="F3292">
        <v>403</v>
      </c>
      <c r="G3292">
        <v>1</v>
      </c>
      <c r="H3292">
        <v>13020</v>
      </c>
      <c r="I3292">
        <v>6</v>
      </c>
      <c r="J3292">
        <v>37</v>
      </c>
      <c r="K3292">
        <v>348</v>
      </c>
      <c r="L3292">
        <v>394</v>
      </c>
      <c r="M3292">
        <v>9.6850000000000005</v>
      </c>
      <c r="N3292">
        <v>2</v>
      </c>
      <c r="O3292">
        <v>41</v>
      </c>
      <c r="P3292" t="s">
        <v>99</v>
      </c>
      <c r="Q3292" t="s">
        <v>122</v>
      </c>
      <c r="R3292">
        <v>5</v>
      </c>
    </row>
    <row r="3293" spans="1:18" x14ac:dyDescent="0.3">
      <c r="A3293">
        <v>159</v>
      </c>
      <c r="B3293" t="s">
        <v>57</v>
      </c>
      <c r="C3293" t="s">
        <v>14</v>
      </c>
      <c r="D3293">
        <v>530</v>
      </c>
      <c r="E3293">
        <v>236</v>
      </c>
      <c r="F3293">
        <v>359</v>
      </c>
      <c r="G3293">
        <v>1</v>
      </c>
      <c r="H3293">
        <v>12208</v>
      </c>
      <c r="I3293">
        <v>1</v>
      </c>
      <c r="J3293">
        <v>78</v>
      </c>
      <c r="K3293">
        <v>307</v>
      </c>
      <c r="L3293">
        <v>296</v>
      </c>
      <c r="M3293">
        <v>9.3103448279999999</v>
      </c>
      <c r="N3293">
        <v>2</v>
      </c>
      <c r="O3293">
        <v>81</v>
      </c>
      <c r="P3293" t="s">
        <v>92</v>
      </c>
      <c r="Q3293" t="s">
        <v>125</v>
      </c>
      <c r="R3293">
        <v>12</v>
      </c>
    </row>
    <row r="3294" spans="1:18" x14ac:dyDescent="0.3">
      <c r="A3294">
        <v>129748</v>
      </c>
      <c r="B3294" t="s">
        <v>49</v>
      </c>
      <c r="C3294" t="s">
        <v>17</v>
      </c>
      <c r="D3294">
        <v>1208</v>
      </c>
      <c r="E3294">
        <v>560</v>
      </c>
      <c r="F3294">
        <v>612</v>
      </c>
      <c r="G3294">
        <v>0</v>
      </c>
      <c r="H3294">
        <v>18843</v>
      </c>
      <c r="I3294">
        <v>4</v>
      </c>
      <c r="J3294">
        <v>29</v>
      </c>
      <c r="K3294">
        <v>549</v>
      </c>
      <c r="L3294">
        <v>616</v>
      </c>
      <c r="M3294">
        <v>13.8</v>
      </c>
      <c r="N3294">
        <v>2</v>
      </c>
      <c r="O3294">
        <v>40</v>
      </c>
      <c r="P3294" t="s">
        <v>94</v>
      </c>
      <c r="Q3294" t="s">
        <v>122</v>
      </c>
      <c r="R3294">
        <v>16</v>
      </c>
    </row>
    <row r="3295" spans="1:18" x14ac:dyDescent="0.3">
      <c r="A3295">
        <v>174576</v>
      </c>
      <c r="B3295" t="s">
        <v>51</v>
      </c>
      <c r="C3295" t="s">
        <v>17</v>
      </c>
      <c r="D3295">
        <v>681</v>
      </c>
      <c r="E3295">
        <v>335</v>
      </c>
      <c r="F3295">
        <v>419</v>
      </c>
      <c r="G3295">
        <v>0</v>
      </c>
      <c r="H3295">
        <v>14011</v>
      </c>
      <c r="I3295">
        <v>5</v>
      </c>
      <c r="J3295">
        <v>54</v>
      </c>
      <c r="K3295">
        <v>398</v>
      </c>
      <c r="L3295">
        <v>356</v>
      </c>
      <c r="M3295">
        <v>30.75</v>
      </c>
      <c r="N3295">
        <v>28</v>
      </c>
      <c r="O3295">
        <v>49</v>
      </c>
      <c r="P3295" t="s">
        <v>91</v>
      </c>
      <c r="Q3295" t="s">
        <v>122</v>
      </c>
      <c r="R3295">
        <v>51</v>
      </c>
    </row>
    <row r="3296" spans="1:18" x14ac:dyDescent="0.3">
      <c r="A3296">
        <v>71639</v>
      </c>
      <c r="B3296" t="s">
        <v>30</v>
      </c>
      <c r="C3296" t="s">
        <v>14</v>
      </c>
      <c r="D3296">
        <v>755</v>
      </c>
      <c r="E3296">
        <v>496</v>
      </c>
      <c r="F3296">
        <v>578</v>
      </c>
      <c r="G3296">
        <v>0</v>
      </c>
      <c r="H3296">
        <v>16944</v>
      </c>
      <c r="I3296">
        <v>6</v>
      </c>
      <c r="J3296">
        <v>57</v>
      </c>
      <c r="K3296">
        <v>530</v>
      </c>
      <c r="L3296">
        <v>520</v>
      </c>
      <c r="M3296">
        <v>12.14285714</v>
      </c>
      <c r="N3296">
        <v>1</v>
      </c>
      <c r="O3296">
        <v>74</v>
      </c>
      <c r="P3296" t="s">
        <v>94</v>
      </c>
      <c r="Q3296" t="s">
        <v>122</v>
      </c>
      <c r="R3296">
        <v>17</v>
      </c>
    </row>
    <row r="3297" spans="1:18" x14ac:dyDescent="0.3">
      <c r="A3297">
        <v>172851</v>
      </c>
      <c r="B3297" t="s">
        <v>22</v>
      </c>
      <c r="C3297" t="s">
        <v>14</v>
      </c>
      <c r="D3297">
        <v>1148</v>
      </c>
      <c r="E3297">
        <v>240</v>
      </c>
      <c r="F3297">
        <v>423</v>
      </c>
      <c r="G3297">
        <v>15</v>
      </c>
      <c r="H3297">
        <v>16188</v>
      </c>
      <c r="I3297">
        <v>5</v>
      </c>
      <c r="J3297">
        <v>49</v>
      </c>
      <c r="K3297">
        <v>311</v>
      </c>
      <c r="L3297">
        <v>321</v>
      </c>
      <c r="M3297">
        <v>13</v>
      </c>
      <c r="N3297">
        <v>1</v>
      </c>
      <c r="O3297">
        <v>47</v>
      </c>
      <c r="P3297" t="s">
        <v>89</v>
      </c>
      <c r="Q3297" t="s">
        <v>120</v>
      </c>
      <c r="R3297">
        <v>10</v>
      </c>
    </row>
    <row r="3298" spans="1:18" x14ac:dyDescent="0.3">
      <c r="A3298">
        <v>164364</v>
      </c>
      <c r="B3298" t="s">
        <v>22</v>
      </c>
      <c r="C3298" t="s">
        <v>17</v>
      </c>
      <c r="D3298">
        <v>2332</v>
      </c>
      <c r="E3298">
        <v>508</v>
      </c>
      <c r="F3298">
        <v>574</v>
      </c>
      <c r="G3298">
        <v>71</v>
      </c>
      <c r="H3298">
        <v>19798</v>
      </c>
      <c r="I3298">
        <v>6</v>
      </c>
      <c r="J3298">
        <v>59</v>
      </c>
      <c r="K3298">
        <v>533</v>
      </c>
      <c r="L3298">
        <v>528</v>
      </c>
      <c r="M3298">
        <v>5.7142857139999998</v>
      </c>
      <c r="N3298">
        <v>0</v>
      </c>
      <c r="O3298">
        <v>45</v>
      </c>
      <c r="P3298" t="s">
        <v>94</v>
      </c>
      <c r="Q3298" t="s">
        <v>122</v>
      </c>
      <c r="R3298">
        <v>6</v>
      </c>
    </row>
    <row r="3299" spans="1:18" x14ac:dyDescent="0.3">
      <c r="A3299">
        <v>176253</v>
      </c>
      <c r="B3299" t="s">
        <v>51</v>
      </c>
      <c r="C3299" t="s">
        <v>17</v>
      </c>
      <c r="D3299">
        <v>1506</v>
      </c>
      <c r="E3299">
        <v>517</v>
      </c>
      <c r="F3299">
        <v>711</v>
      </c>
      <c r="G3299">
        <v>20</v>
      </c>
      <c r="H3299">
        <v>39301</v>
      </c>
      <c r="I3299">
        <v>6</v>
      </c>
      <c r="J3299">
        <v>35</v>
      </c>
      <c r="K3299">
        <v>573</v>
      </c>
      <c r="L3299">
        <v>632</v>
      </c>
      <c r="M3299">
        <v>32.916666669999998</v>
      </c>
      <c r="N3299">
        <v>2</v>
      </c>
      <c r="O3299">
        <v>84</v>
      </c>
      <c r="P3299" t="s">
        <v>92</v>
      </c>
      <c r="Q3299" t="s">
        <v>125</v>
      </c>
      <c r="R3299">
        <v>50</v>
      </c>
    </row>
    <row r="3300" spans="1:18" x14ac:dyDescent="0.3">
      <c r="A3300">
        <v>140181</v>
      </c>
      <c r="B3300" t="s">
        <v>49</v>
      </c>
      <c r="C3300" t="s">
        <v>17</v>
      </c>
      <c r="D3300">
        <v>487</v>
      </c>
      <c r="E3300">
        <v>117</v>
      </c>
      <c r="F3300">
        <v>197</v>
      </c>
      <c r="G3300">
        <v>1</v>
      </c>
      <c r="H3300">
        <v>9103</v>
      </c>
      <c r="I3300">
        <v>5</v>
      </c>
      <c r="J3300">
        <v>32</v>
      </c>
      <c r="K3300">
        <v>152</v>
      </c>
      <c r="L3300">
        <v>161</v>
      </c>
      <c r="M3300">
        <v>3.4444444440000002</v>
      </c>
      <c r="N3300">
        <v>28</v>
      </c>
      <c r="O3300">
        <v>75</v>
      </c>
      <c r="P3300" t="s">
        <v>90</v>
      </c>
      <c r="Q3300" t="s">
        <v>121</v>
      </c>
      <c r="R3300">
        <v>3</v>
      </c>
    </row>
    <row r="3301" spans="1:18" x14ac:dyDescent="0.3">
      <c r="A3301">
        <v>5331</v>
      </c>
      <c r="B3301" t="s">
        <v>18</v>
      </c>
      <c r="C3301" t="s">
        <v>31</v>
      </c>
      <c r="D3301">
        <v>1618</v>
      </c>
      <c r="E3301">
        <v>508</v>
      </c>
      <c r="F3301">
        <v>635</v>
      </c>
      <c r="G3301">
        <v>12</v>
      </c>
      <c r="H3301">
        <v>22608</v>
      </c>
      <c r="I3301">
        <v>6</v>
      </c>
      <c r="J3301">
        <v>35</v>
      </c>
      <c r="K3301">
        <v>580</v>
      </c>
      <c r="L3301">
        <v>527</v>
      </c>
      <c r="M3301">
        <v>11.545454550000001</v>
      </c>
      <c r="N3301">
        <v>2</v>
      </c>
      <c r="O3301">
        <v>0</v>
      </c>
      <c r="P3301" t="s">
        <v>93</v>
      </c>
      <c r="Q3301" t="s">
        <v>120</v>
      </c>
      <c r="R3301">
        <v>14</v>
      </c>
    </row>
    <row r="3302" spans="1:18" x14ac:dyDescent="0.3">
      <c r="A3302">
        <v>31953</v>
      </c>
      <c r="B3302" t="s">
        <v>16</v>
      </c>
      <c r="C3302" t="s">
        <v>14</v>
      </c>
      <c r="D3302">
        <v>1210</v>
      </c>
      <c r="E3302">
        <v>471</v>
      </c>
      <c r="F3302">
        <v>553</v>
      </c>
      <c r="G3302">
        <v>3</v>
      </c>
      <c r="H3302">
        <v>17995</v>
      </c>
      <c r="I3302">
        <v>8</v>
      </c>
      <c r="J3302">
        <v>61</v>
      </c>
      <c r="K3302">
        <v>519</v>
      </c>
      <c r="L3302">
        <v>511</v>
      </c>
      <c r="M3302">
        <v>12.222222220000001</v>
      </c>
      <c r="N3302">
        <v>1</v>
      </c>
      <c r="O3302">
        <v>0</v>
      </c>
      <c r="P3302" t="s">
        <v>95</v>
      </c>
      <c r="Q3302" t="s">
        <v>121</v>
      </c>
      <c r="R3302">
        <v>12</v>
      </c>
    </row>
    <row r="3303" spans="1:18" x14ac:dyDescent="0.3">
      <c r="A3303">
        <v>79399</v>
      </c>
      <c r="B3303" t="s">
        <v>36</v>
      </c>
      <c r="C3303" t="s">
        <v>14</v>
      </c>
      <c r="D3303">
        <v>487</v>
      </c>
      <c r="E3303">
        <v>298</v>
      </c>
      <c r="F3303">
        <v>360</v>
      </c>
      <c r="G3303">
        <v>0</v>
      </c>
      <c r="H3303">
        <v>11498</v>
      </c>
      <c r="I3303">
        <v>1</v>
      </c>
      <c r="J3303">
        <v>82</v>
      </c>
      <c r="K3303">
        <v>322</v>
      </c>
      <c r="L3303">
        <v>328</v>
      </c>
      <c r="M3303">
        <v>17.5</v>
      </c>
      <c r="N3303">
        <v>0</v>
      </c>
      <c r="O3303">
        <v>42</v>
      </c>
      <c r="P3303" t="s">
        <v>92</v>
      </c>
      <c r="Q3303" t="s">
        <v>125</v>
      </c>
      <c r="R3303">
        <v>30</v>
      </c>
    </row>
    <row r="3304" spans="1:18" x14ac:dyDescent="0.3">
      <c r="A3304">
        <v>74732</v>
      </c>
      <c r="B3304" t="s">
        <v>30</v>
      </c>
      <c r="C3304" t="s">
        <v>14</v>
      </c>
      <c r="D3304">
        <v>229</v>
      </c>
      <c r="E3304">
        <v>214</v>
      </c>
      <c r="F3304">
        <v>285</v>
      </c>
      <c r="G3304">
        <v>0</v>
      </c>
      <c r="H3304">
        <v>8985</v>
      </c>
      <c r="I3304">
        <v>2</v>
      </c>
      <c r="J3304">
        <v>69</v>
      </c>
      <c r="K3304">
        <v>260</v>
      </c>
      <c r="L3304">
        <v>246</v>
      </c>
      <c r="M3304">
        <v>15.91666667</v>
      </c>
      <c r="N3304">
        <v>1</v>
      </c>
      <c r="O3304">
        <v>0</v>
      </c>
      <c r="P3304" t="s">
        <v>92</v>
      </c>
      <c r="Q3304" t="s">
        <v>125</v>
      </c>
      <c r="R3304">
        <v>15</v>
      </c>
    </row>
    <row r="3305" spans="1:18" x14ac:dyDescent="0.3">
      <c r="A3305">
        <v>36395</v>
      </c>
      <c r="B3305" t="s">
        <v>13</v>
      </c>
      <c r="C3305" t="s">
        <v>14</v>
      </c>
      <c r="D3305">
        <v>885</v>
      </c>
      <c r="E3305">
        <v>345</v>
      </c>
      <c r="F3305">
        <v>595</v>
      </c>
      <c r="G3305">
        <v>1</v>
      </c>
      <c r="H3305">
        <v>30256</v>
      </c>
      <c r="I3305">
        <v>4</v>
      </c>
      <c r="J3305">
        <v>5</v>
      </c>
      <c r="K3305">
        <v>565</v>
      </c>
      <c r="L3305">
        <v>473</v>
      </c>
      <c r="M3305">
        <v>11.1</v>
      </c>
      <c r="N3305">
        <v>1</v>
      </c>
      <c r="O3305">
        <v>81</v>
      </c>
      <c r="P3305" t="s">
        <v>89</v>
      </c>
      <c r="Q3305" t="s">
        <v>120</v>
      </c>
      <c r="R3305">
        <v>15</v>
      </c>
    </row>
    <row r="3306" spans="1:18" x14ac:dyDescent="0.3">
      <c r="A3306">
        <v>75835</v>
      </c>
      <c r="B3306" t="s">
        <v>48</v>
      </c>
      <c r="C3306" t="s">
        <v>97</v>
      </c>
      <c r="D3306">
        <v>298</v>
      </c>
      <c r="E3306">
        <v>234</v>
      </c>
      <c r="F3306">
        <v>279</v>
      </c>
      <c r="G3306">
        <v>0</v>
      </c>
      <c r="H3306">
        <v>9825</v>
      </c>
      <c r="I3306">
        <v>4</v>
      </c>
      <c r="J3306">
        <v>64</v>
      </c>
      <c r="K3306">
        <v>250</v>
      </c>
      <c r="L3306">
        <v>269</v>
      </c>
      <c r="M3306">
        <v>3.8571428569999999</v>
      </c>
      <c r="N3306">
        <v>0</v>
      </c>
      <c r="O3306">
        <v>53</v>
      </c>
      <c r="P3306" t="s">
        <v>98</v>
      </c>
      <c r="Q3306" t="s">
        <v>120</v>
      </c>
      <c r="R3306">
        <v>5</v>
      </c>
    </row>
    <row r="3307" spans="1:18" x14ac:dyDescent="0.3">
      <c r="A3307">
        <v>4606</v>
      </c>
      <c r="B3307" t="s">
        <v>16</v>
      </c>
      <c r="C3307" t="s">
        <v>97</v>
      </c>
      <c r="D3307">
        <v>1045</v>
      </c>
      <c r="E3307">
        <v>288</v>
      </c>
      <c r="F3307">
        <v>399</v>
      </c>
      <c r="G3307">
        <v>1</v>
      </c>
      <c r="H3307">
        <v>12829</v>
      </c>
      <c r="I3307">
        <v>33</v>
      </c>
      <c r="J3307">
        <v>56</v>
      </c>
      <c r="K3307">
        <v>347</v>
      </c>
      <c r="L3307">
        <v>337</v>
      </c>
      <c r="M3307">
        <v>24.75</v>
      </c>
      <c r="N3307">
        <v>0</v>
      </c>
      <c r="O3307">
        <v>72</v>
      </c>
      <c r="P3307" t="s">
        <v>102</v>
      </c>
      <c r="Q3307" t="s">
        <v>123</v>
      </c>
      <c r="R3307">
        <v>25</v>
      </c>
    </row>
    <row r="3308" spans="1:18" x14ac:dyDescent="0.3">
      <c r="A3308">
        <v>51234</v>
      </c>
      <c r="B3308" t="s">
        <v>54</v>
      </c>
      <c r="C3308" t="s">
        <v>17</v>
      </c>
      <c r="D3308">
        <v>484</v>
      </c>
      <c r="E3308">
        <v>232</v>
      </c>
      <c r="F3308">
        <v>318</v>
      </c>
      <c r="G3308">
        <v>0</v>
      </c>
      <c r="H3308">
        <v>10806</v>
      </c>
      <c r="I3308">
        <v>4</v>
      </c>
      <c r="J3308">
        <v>62</v>
      </c>
      <c r="K3308">
        <v>324</v>
      </c>
      <c r="L3308">
        <v>265</v>
      </c>
      <c r="M3308">
        <v>9.5</v>
      </c>
      <c r="N3308">
        <v>28</v>
      </c>
      <c r="O3308">
        <v>74</v>
      </c>
      <c r="P3308" t="s">
        <v>99</v>
      </c>
      <c r="Q3308" t="s">
        <v>122</v>
      </c>
      <c r="R3308">
        <v>25</v>
      </c>
    </row>
    <row r="3309" spans="1:18" x14ac:dyDescent="0.3">
      <c r="A3309">
        <v>71616</v>
      </c>
      <c r="B3309" t="s">
        <v>30</v>
      </c>
      <c r="C3309" t="s">
        <v>14</v>
      </c>
      <c r="D3309">
        <v>501</v>
      </c>
      <c r="E3309">
        <v>397</v>
      </c>
      <c r="F3309">
        <v>434</v>
      </c>
      <c r="G3309">
        <v>0</v>
      </c>
      <c r="H3309">
        <v>12437</v>
      </c>
      <c r="I3309">
        <v>2</v>
      </c>
      <c r="J3309">
        <v>71</v>
      </c>
      <c r="K3309">
        <v>403</v>
      </c>
      <c r="L3309">
        <v>424</v>
      </c>
      <c r="M3309">
        <v>27.625</v>
      </c>
      <c r="N3309">
        <v>1</v>
      </c>
      <c r="O3309">
        <v>41</v>
      </c>
      <c r="P3309" t="s">
        <v>91</v>
      </c>
      <c r="Q3309" t="s">
        <v>122</v>
      </c>
      <c r="R3309">
        <v>50</v>
      </c>
    </row>
    <row r="3310" spans="1:18" x14ac:dyDescent="0.3">
      <c r="A3310">
        <v>182697</v>
      </c>
      <c r="B3310" t="s">
        <v>41</v>
      </c>
      <c r="C3310" t="s">
        <v>31</v>
      </c>
      <c r="D3310">
        <v>613</v>
      </c>
      <c r="E3310">
        <v>246</v>
      </c>
      <c r="F3310">
        <v>335</v>
      </c>
      <c r="G3310">
        <v>2</v>
      </c>
      <c r="H3310">
        <v>11634</v>
      </c>
      <c r="I3310">
        <v>3</v>
      </c>
      <c r="J3310">
        <v>56</v>
      </c>
      <c r="K3310">
        <v>290</v>
      </c>
      <c r="L3310">
        <v>296</v>
      </c>
      <c r="M3310">
        <v>20</v>
      </c>
      <c r="N3310">
        <v>2</v>
      </c>
      <c r="O3310">
        <v>0</v>
      </c>
      <c r="P3310" t="s">
        <v>101</v>
      </c>
      <c r="Q3310" t="s">
        <v>125</v>
      </c>
      <c r="R3310">
        <v>20</v>
      </c>
    </row>
    <row r="3311" spans="1:18" x14ac:dyDescent="0.3">
      <c r="A3311">
        <v>173100</v>
      </c>
      <c r="B3311" t="s">
        <v>22</v>
      </c>
      <c r="C3311" t="s">
        <v>17</v>
      </c>
      <c r="D3311">
        <v>625</v>
      </c>
      <c r="E3311">
        <v>172</v>
      </c>
      <c r="F3311">
        <v>250</v>
      </c>
      <c r="G3311">
        <v>0</v>
      </c>
      <c r="H3311">
        <v>8875</v>
      </c>
      <c r="I3311">
        <v>1</v>
      </c>
      <c r="J3311">
        <v>63</v>
      </c>
      <c r="K3311">
        <v>190</v>
      </c>
      <c r="L3311">
        <v>226</v>
      </c>
      <c r="M3311">
        <v>13</v>
      </c>
      <c r="N3311">
        <v>0</v>
      </c>
      <c r="O3311">
        <v>0</v>
      </c>
      <c r="P3311" t="s">
        <v>92</v>
      </c>
      <c r="Q3311" t="s">
        <v>125</v>
      </c>
      <c r="R3311">
        <v>21</v>
      </c>
    </row>
    <row r="3312" spans="1:18" x14ac:dyDescent="0.3">
      <c r="A3312">
        <v>172784</v>
      </c>
      <c r="B3312" t="s">
        <v>22</v>
      </c>
      <c r="C3312" t="s">
        <v>17</v>
      </c>
      <c r="D3312">
        <v>688</v>
      </c>
      <c r="E3312">
        <v>175</v>
      </c>
      <c r="F3312">
        <v>292</v>
      </c>
      <c r="G3312">
        <v>0</v>
      </c>
      <c r="H3312">
        <v>9422</v>
      </c>
      <c r="I3312">
        <v>3</v>
      </c>
      <c r="J3312">
        <v>66</v>
      </c>
      <c r="K3312">
        <v>187</v>
      </c>
      <c r="L3312">
        <v>258</v>
      </c>
      <c r="M3312">
        <v>5.5714285710000002</v>
      </c>
      <c r="N3312">
        <v>0</v>
      </c>
      <c r="O3312">
        <v>65</v>
      </c>
      <c r="P3312" t="s">
        <v>92</v>
      </c>
      <c r="Q3312" t="s">
        <v>125</v>
      </c>
      <c r="R3312">
        <v>5</v>
      </c>
    </row>
    <row r="3313" spans="1:18" x14ac:dyDescent="0.3">
      <c r="A3313">
        <v>145637</v>
      </c>
      <c r="B3313" t="s">
        <v>22</v>
      </c>
      <c r="C3313" t="s">
        <v>17</v>
      </c>
      <c r="D3313">
        <v>2908</v>
      </c>
      <c r="E3313">
        <v>606</v>
      </c>
      <c r="F3313">
        <v>717</v>
      </c>
      <c r="G3313">
        <v>87</v>
      </c>
      <c r="H3313">
        <v>23934</v>
      </c>
      <c r="I3313">
        <v>5</v>
      </c>
      <c r="J3313">
        <v>54</v>
      </c>
      <c r="K3313">
        <v>644</v>
      </c>
      <c r="L3313">
        <v>677</v>
      </c>
      <c r="M3313">
        <v>16.25</v>
      </c>
      <c r="N3313">
        <v>0</v>
      </c>
      <c r="O3313">
        <v>49</v>
      </c>
      <c r="P3313" t="s">
        <v>94</v>
      </c>
      <c r="Q3313" t="s">
        <v>122</v>
      </c>
      <c r="R3313">
        <v>25</v>
      </c>
    </row>
    <row r="3314" spans="1:18" x14ac:dyDescent="0.3">
      <c r="A3314">
        <v>41445</v>
      </c>
      <c r="B3314" t="s">
        <v>13</v>
      </c>
      <c r="C3314" t="s">
        <v>14</v>
      </c>
      <c r="D3314">
        <v>1007</v>
      </c>
      <c r="E3314">
        <v>433</v>
      </c>
      <c r="F3314">
        <v>608</v>
      </c>
      <c r="G3314">
        <v>16</v>
      </c>
      <c r="H3314">
        <v>22698</v>
      </c>
      <c r="I3314">
        <v>5</v>
      </c>
      <c r="J3314">
        <v>30</v>
      </c>
      <c r="K3314">
        <v>498</v>
      </c>
      <c r="L3314">
        <v>543</v>
      </c>
      <c r="M3314">
        <v>17.5</v>
      </c>
      <c r="N3314">
        <v>1</v>
      </c>
      <c r="O3314">
        <v>45</v>
      </c>
      <c r="P3314" t="s">
        <v>94</v>
      </c>
      <c r="Q3314" t="s">
        <v>122</v>
      </c>
      <c r="R3314">
        <v>35</v>
      </c>
    </row>
    <row r="3315" spans="1:18" x14ac:dyDescent="0.3">
      <c r="A3315">
        <v>22900</v>
      </c>
      <c r="B3315" t="s">
        <v>47</v>
      </c>
      <c r="C3315" t="s">
        <v>17</v>
      </c>
      <c r="D3315">
        <v>750</v>
      </c>
      <c r="E3315">
        <v>170</v>
      </c>
      <c r="F3315">
        <v>213</v>
      </c>
      <c r="G3315">
        <v>7</v>
      </c>
      <c r="H3315">
        <v>10765</v>
      </c>
      <c r="I3315">
        <v>3</v>
      </c>
      <c r="J3315">
        <v>74</v>
      </c>
      <c r="K3315">
        <v>171</v>
      </c>
      <c r="L3315">
        <v>223</v>
      </c>
      <c r="M3315">
        <v>21.333333329999999</v>
      </c>
      <c r="N3315">
        <v>2</v>
      </c>
      <c r="O3315">
        <v>0</v>
      </c>
      <c r="P3315" t="s">
        <v>98</v>
      </c>
      <c r="Q3315" t="s">
        <v>120</v>
      </c>
      <c r="R3315">
        <v>10</v>
      </c>
    </row>
    <row r="3316" spans="1:18" x14ac:dyDescent="0.3">
      <c r="A3316">
        <v>93086</v>
      </c>
      <c r="B3316" t="s">
        <v>16</v>
      </c>
      <c r="C3316" t="s">
        <v>17</v>
      </c>
      <c r="D3316">
        <v>1088</v>
      </c>
      <c r="E3316">
        <v>241</v>
      </c>
      <c r="F3316">
        <v>343</v>
      </c>
      <c r="G3316">
        <v>11</v>
      </c>
      <c r="H3316">
        <v>10050</v>
      </c>
      <c r="I3316">
        <v>48</v>
      </c>
      <c r="J3316">
        <v>32</v>
      </c>
      <c r="K3316">
        <v>288</v>
      </c>
      <c r="L3316">
        <v>308</v>
      </c>
      <c r="M3316">
        <v>20</v>
      </c>
      <c r="N3316">
        <v>0</v>
      </c>
      <c r="O3316">
        <v>34</v>
      </c>
      <c r="P3316" t="s">
        <v>96</v>
      </c>
      <c r="Q3316" t="s">
        <v>123</v>
      </c>
      <c r="R3316">
        <v>20</v>
      </c>
    </row>
    <row r="3317" spans="1:18" x14ac:dyDescent="0.3">
      <c r="A3317">
        <v>95727</v>
      </c>
      <c r="B3317" t="s">
        <v>16</v>
      </c>
      <c r="C3317" t="s">
        <v>31</v>
      </c>
      <c r="D3317">
        <v>364</v>
      </c>
      <c r="E3317">
        <v>305</v>
      </c>
      <c r="F3317">
        <v>383</v>
      </c>
      <c r="G3317">
        <v>0</v>
      </c>
      <c r="H3317">
        <v>12461</v>
      </c>
      <c r="I3317">
        <v>2</v>
      </c>
      <c r="J3317">
        <v>56</v>
      </c>
      <c r="K3317">
        <v>333</v>
      </c>
      <c r="L3317">
        <v>329</v>
      </c>
      <c r="M3317">
        <v>15.55555556</v>
      </c>
      <c r="N3317">
        <v>0</v>
      </c>
      <c r="O3317">
        <v>45</v>
      </c>
      <c r="P3317" t="s">
        <v>99</v>
      </c>
      <c r="Q3317" t="s">
        <v>122</v>
      </c>
      <c r="R3317">
        <v>18</v>
      </c>
    </row>
    <row r="3318" spans="1:18" x14ac:dyDescent="0.3">
      <c r="A3318">
        <v>127759</v>
      </c>
      <c r="B3318" t="s">
        <v>21</v>
      </c>
      <c r="C3318" t="s">
        <v>14</v>
      </c>
      <c r="D3318">
        <v>304</v>
      </c>
      <c r="E3318">
        <v>249</v>
      </c>
      <c r="F3318">
        <v>297</v>
      </c>
      <c r="G3318">
        <v>0</v>
      </c>
      <c r="H3318">
        <v>9565</v>
      </c>
      <c r="I3318">
        <v>5</v>
      </c>
      <c r="J3318">
        <v>61</v>
      </c>
      <c r="K3318">
        <v>260</v>
      </c>
      <c r="L3318">
        <v>281</v>
      </c>
      <c r="M3318">
        <v>5.8</v>
      </c>
      <c r="N3318">
        <v>1</v>
      </c>
      <c r="O3318">
        <v>-17083</v>
      </c>
      <c r="P3318" t="s">
        <v>90</v>
      </c>
      <c r="Q3318" t="s">
        <v>121</v>
      </c>
      <c r="R3318">
        <v>6</v>
      </c>
    </row>
    <row r="3319" spans="1:18" x14ac:dyDescent="0.3">
      <c r="A3319">
        <v>190666</v>
      </c>
      <c r="B3319" t="s">
        <v>22</v>
      </c>
      <c r="C3319" t="s">
        <v>14</v>
      </c>
      <c r="D3319">
        <v>1202</v>
      </c>
      <c r="E3319">
        <v>256</v>
      </c>
      <c r="F3319">
        <v>325</v>
      </c>
      <c r="G3319">
        <v>4</v>
      </c>
      <c r="H3319">
        <v>14662</v>
      </c>
      <c r="I3319">
        <v>11</v>
      </c>
      <c r="J3319">
        <v>56</v>
      </c>
      <c r="K3319">
        <v>281</v>
      </c>
      <c r="L3319">
        <v>308</v>
      </c>
      <c r="M3319">
        <v>8.6111111109999996</v>
      </c>
      <c r="N3319">
        <v>1</v>
      </c>
      <c r="O3319">
        <v>49</v>
      </c>
      <c r="P3319" t="s">
        <v>90</v>
      </c>
      <c r="Q3319" t="s">
        <v>121</v>
      </c>
      <c r="R3319">
        <v>13</v>
      </c>
    </row>
    <row r="3320" spans="1:18" x14ac:dyDescent="0.3">
      <c r="A3320">
        <v>90894</v>
      </c>
      <c r="B3320" t="s">
        <v>16</v>
      </c>
      <c r="C3320" t="s">
        <v>97</v>
      </c>
      <c r="D3320">
        <v>827</v>
      </c>
      <c r="E3320">
        <v>369</v>
      </c>
      <c r="F3320">
        <v>430</v>
      </c>
      <c r="G3320">
        <v>1</v>
      </c>
      <c r="H3320">
        <v>14536</v>
      </c>
      <c r="I3320">
        <v>1</v>
      </c>
      <c r="J3320">
        <v>79</v>
      </c>
      <c r="K3320">
        <v>415</v>
      </c>
      <c r="L3320">
        <v>386</v>
      </c>
      <c r="M3320">
        <v>4.4736842110000001</v>
      </c>
      <c r="N3320">
        <v>0</v>
      </c>
      <c r="O3320">
        <v>0</v>
      </c>
      <c r="P3320" t="s">
        <v>91</v>
      </c>
      <c r="Q3320" t="s">
        <v>122</v>
      </c>
      <c r="R3320">
        <v>4</v>
      </c>
    </row>
    <row r="3321" spans="1:18" x14ac:dyDescent="0.3">
      <c r="A3321">
        <v>160275</v>
      </c>
      <c r="B3321" t="s">
        <v>22</v>
      </c>
      <c r="C3321" t="s">
        <v>17</v>
      </c>
      <c r="D3321">
        <v>1585</v>
      </c>
      <c r="E3321">
        <v>331</v>
      </c>
      <c r="F3321">
        <v>405</v>
      </c>
      <c r="G3321">
        <v>18</v>
      </c>
      <c r="H3321">
        <v>14925</v>
      </c>
      <c r="I3321">
        <v>11</v>
      </c>
      <c r="J3321">
        <v>50</v>
      </c>
      <c r="K3321">
        <v>358</v>
      </c>
      <c r="L3321">
        <v>373</v>
      </c>
      <c r="M3321">
        <v>20</v>
      </c>
      <c r="N3321">
        <v>28</v>
      </c>
      <c r="O3321">
        <v>29</v>
      </c>
      <c r="P3321" t="s">
        <v>89</v>
      </c>
      <c r="Q3321" t="s">
        <v>120</v>
      </c>
      <c r="R3321">
        <v>5</v>
      </c>
    </row>
    <row r="3322" spans="1:18" x14ac:dyDescent="0.3">
      <c r="A3322">
        <v>184723</v>
      </c>
      <c r="B3322" t="s">
        <v>71</v>
      </c>
      <c r="C3322" t="s">
        <v>14</v>
      </c>
      <c r="D3322">
        <v>1037</v>
      </c>
      <c r="E3322">
        <v>472</v>
      </c>
      <c r="F3322">
        <v>568</v>
      </c>
      <c r="G3322">
        <v>3</v>
      </c>
      <c r="H3322">
        <v>17888</v>
      </c>
      <c r="I3322">
        <v>2</v>
      </c>
      <c r="J3322">
        <v>30</v>
      </c>
      <c r="K3322">
        <v>513</v>
      </c>
      <c r="L3322">
        <v>533</v>
      </c>
      <c r="M3322">
        <v>16.25</v>
      </c>
      <c r="N3322">
        <v>1</v>
      </c>
      <c r="O3322">
        <v>28</v>
      </c>
      <c r="P3322" t="s">
        <v>90</v>
      </c>
      <c r="Q3322" t="s">
        <v>121</v>
      </c>
      <c r="R3322">
        <v>10</v>
      </c>
    </row>
    <row r="3323" spans="1:18" x14ac:dyDescent="0.3">
      <c r="A3323">
        <v>52548</v>
      </c>
      <c r="B3323" t="s">
        <v>54</v>
      </c>
      <c r="C3323" t="s">
        <v>14</v>
      </c>
      <c r="D3323">
        <v>457</v>
      </c>
      <c r="E3323">
        <v>203</v>
      </c>
      <c r="F3323">
        <v>316</v>
      </c>
      <c r="G3323">
        <v>1</v>
      </c>
      <c r="H3323">
        <v>10766</v>
      </c>
      <c r="I3323">
        <v>0</v>
      </c>
      <c r="J3323">
        <v>82</v>
      </c>
      <c r="K3323">
        <v>270</v>
      </c>
      <c r="L3323">
        <v>256</v>
      </c>
      <c r="M3323">
        <v>13.57142857</v>
      </c>
      <c r="N3323">
        <v>0</v>
      </c>
      <c r="O3323">
        <v>60</v>
      </c>
      <c r="P3323" t="s">
        <v>92</v>
      </c>
      <c r="Q3323" t="s">
        <v>125</v>
      </c>
      <c r="R3323">
        <v>14</v>
      </c>
    </row>
    <row r="3324" spans="1:18" x14ac:dyDescent="0.3">
      <c r="A3324">
        <v>158813</v>
      </c>
      <c r="B3324" t="s">
        <v>22</v>
      </c>
      <c r="C3324" t="s">
        <v>14</v>
      </c>
      <c r="D3324">
        <v>2279</v>
      </c>
      <c r="E3324">
        <v>429</v>
      </c>
      <c r="F3324">
        <v>520</v>
      </c>
      <c r="G3324">
        <v>84</v>
      </c>
      <c r="H3324">
        <v>25286</v>
      </c>
      <c r="I3324">
        <v>8</v>
      </c>
      <c r="J3324">
        <v>34</v>
      </c>
      <c r="K3324">
        <v>463</v>
      </c>
      <c r="L3324">
        <v>491</v>
      </c>
      <c r="M3324">
        <v>9.5</v>
      </c>
      <c r="N3324">
        <v>1</v>
      </c>
      <c r="O3324">
        <v>80</v>
      </c>
      <c r="P3324" t="s">
        <v>93</v>
      </c>
      <c r="Q3324" t="s">
        <v>120</v>
      </c>
      <c r="R3324">
        <v>10</v>
      </c>
    </row>
    <row r="3325" spans="1:18" x14ac:dyDescent="0.3">
      <c r="A3325">
        <v>73008</v>
      </c>
      <c r="B3325" t="s">
        <v>30</v>
      </c>
      <c r="C3325" t="s">
        <v>17</v>
      </c>
      <c r="D3325">
        <v>587</v>
      </c>
      <c r="E3325">
        <v>305</v>
      </c>
      <c r="F3325">
        <v>345</v>
      </c>
      <c r="G3325">
        <v>0</v>
      </c>
      <c r="H3325">
        <v>10907</v>
      </c>
      <c r="I3325">
        <v>1</v>
      </c>
      <c r="J3325">
        <v>91</v>
      </c>
      <c r="K3325">
        <v>325</v>
      </c>
      <c r="L3325">
        <v>316</v>
      </c>
      <c r="M3325">
        <v>8.2142857140000007</v>
      </c>
      <c r="N3325">
        <v>2</v>
      </c>
      <c r="O3325">
        <v>45</v>
      </c>
      <c r="P3325" t="s">
        <v>92</v>
      </c>
      <c r="Q3325" t="s">
        <v>125</v>
      </c>
      <c r="R3325">
        <v>12</v>
      </c>
    </row>
    <row r="3326" spans="1:18" x14ac:dyDescent="0.3">
      <c r="A3326">
        <v>105144</v>
      </c>
      <c r="B3326" t="s">
        <v>28</v>
      </c>
      <c r="C3326" t="s">
        <v>17</v>
      </c>
      <c r="D3326">
        <v>424</v>
      </c>
      <c r="E3326">
        <v>192</v>
      </c>
      <c r="F3326">
        <v>298</v>
      </c>
      <c r="G3326">
        <v>0</v>
      </c>
      <c r="H3326">
        <v>9813</v>
      </c>
      <c r="I3326">
        <v>1</v>
      </c>
      <c r="J3326">
        <v>77</v>
      </c>
      <c r="K3326">
        <v>244</v>
      </c>
      <c r="L3326">
        <v>236</v>
      </c>
      <c r="M3326">
        <v>4</v>
      </c>
      <c r="N3326">
        <v>0</v>
      </c>
      <c r="O3326">
        <v>0</v>
      </c>
      <c r="P3326" t="s">
        <v>98</v>
      </c>
      <c r="Q3326" t="s">
        <v>120</v>
      </c>
      <c r="R3326">
        <v>3</v>
      </c>
    </row>
    <row r="3327" spans="1:18" x14ac:dyDescent="0.3">
      <c r="A3327">
        <v>52132</v>
      </c>
      <c r="B3327" t="s">
        <v>54</v>
      </c>
      <c r="C3327" t="s">
        <v>17</v>
      </c>
      <c r="D3327">
        <v>397</v>
      </c>
      <c r="E3327">
        <v>271</v>
      </c>
      <c r="F3327">
        <v>292</v>
      </c>
      <c r="G3327">
        <v>0</v>
      </c>
      <c r="H3327">
        <v>9937</v>
      </c>
      <c r="I3327">
        <v>0</v>
      </c>
      <c r="J3327">
        <v>89</v>
      </c>
      <c r="K3327">
        <v>293</v>
      </c>
      <c r="L3327">
        <v>270</v>
      </c>
      <c r="M3327">
        <v>6.8571428570000004</v>
      </c>
      <c r="N3327">
        <v>0</v>
      </c>
      <c r="O3327">
        <v>0</v>
      </c>
      <c r="P3327" t="s">
        <v>97</v>
      </c>
      <c r="Q3327">
        <v>0</v>
      </c>
      <c r="R3327">
        <v>7</v>
      </c>
    </row>
    <row r="3328" spans="1:18" x14ac:dyDescent="0.3">
      <c r="A3328">
        <v>12474</v>
      </c>
      <c r="B3328" t="s">
        <v>13</v>
      </c>
      <c r="C3328" t="s">
        <v>17</v>
      </c>
      <c r="D3328">
        <v>739</v>
      </c>
      <c r="E3328">
        <v>340</v>
      </c>
      <c r="F3328">
        <v>348</v>
      </c>
      <c r="G3328">
        <v>0</v>
      </c>
      <c r="H3328">
        <v>12436</v>
      </c>
      <c r="I3328">
        <v>2</v>
      </c>
      <c r="J3328">
        <v>34</v>
      </c>
      <c r="K3328">
        <v>347</v>
      </c>
      <c r="L3328">
        <v>339</v>
      </c>
      <c r="M3328">
        <v>8</v>
      </c>
      <c r="N3328">
        <v>1</v>
      </c>
      <c r="O3328">
        <v>74</v>
      </c>
      <c r="P3328" t="s">
        <v>90</v>
      </c>
      <c r="Q3328" t="s">
        <v>121</v>
      </c>
      <c r="R3328">
        <v>10</v>
      </c>
    </row>
    <row r="3329" spans="1:18" x14ac:dyDescent="0.3">
      <c r="A3329">
        <v>160425</v>
      </c>
      <c r="B3329" t="s">
        <v>22</v>
      </c>
      <c r="C3329" t="s">
        <v>31</v>
      </c>
      <c r="D3329">
        <v>1135</v>
      </c>
      <c r="E3329">
        <v>265</v>
      </c>
      <c r="F3329">
        <v>324</v>
      </c>
      <c r="G3329">
        <v>5</v>
      </c>
      <c r="H3329">
        <v>11259</v>
      </c>
      <c r="I3329">
        <v>10</v>
      </c>
      <c r="J3329">
        <v>53</v>
      </c>
      <c r="K3329">
        <v>299</v>
      </c>
      <c r="L3329">
        <v>306</v>
      </c>
      <c r="M3329">
        <v>9.923076923</v>
      </c>
      <c r="N3329">
        <v>0</v>
      </c>
      <c r="O3329">
        <v>71</v>
      </c>
      <c r="P3329" t="s">
        <v>90</v>
      </c>
      <c r="Q3329" t="s">
        <v>121</v>
      </c>
      <c r="R3329">
        <v>12</v>
      </c>
    </row>
    <row r="3330" spans="1:18" x14ac:dyDescent="0.3">
      <c r="A3330">
        <v>175112</v>
      </c>
      <c r="B3330" t="s">
        <v>22</v>
      </c>
      <c r="C3330" t="s">
        <v>17</v>
      </c>
      <c r="D3330">
        <v>3018</v>
      </c>
      <c r="E3330">
        <v>728</v>
      </c>
      <c r="F3330">
        <v>757</v>
      </c>
      <c r="G3330">
        <v>96</v>
      </c>
      <c r="H3330">
        <v>21525</v>
      </c>
      <c r="I3330">
        <v>20</v>
      </c>
      <c r="J3330">
        <v>45</v>
      </c>
      <c r="K3330">
        <v>749</v>
      </c>
      <c r="L3330">
        <v>749</v>
      </c>
      <c r="M3330">
        <v>20</v>
      </c>
      <c r="N3330">
        <v>0</v>
      </c>
      <c r="O3330">
        <v>40</v>
      </c>
      <c r="P3330" t="s">
        <v>90</v>
      </c>
      <c r="Q3330" t="s">
        <v>121</v>
      </c>
      <c r="R3330">
        <v>20</v>
      </c>
    </row>
    <row r="3331" spans="1:18" x14ac:dyDescent="0.3">
      <c r="A3331">
        <v>51382</v>
      </c>
      <c r="B3331" t="s">
        <v>54</v>
      </c>
      <c r="C3331" t="s">
        <v>14</v>
      </c>
      <c r="D3331">
        <v>688</v>
      </c>
      <c r="E3331">
        <v>311</v>
      </c>
      <c r="F3331">
        <v>377</v>
      </c>
      <c r="G3331">
        <v>0</v>
      </c>
      <c r="H3331">
        <v>11395</v>
      </c>
      <c r="I3331">
        <v>1</v>
      </c>
      <c r="J3331">
        <v>69</v>
      </c>
      <c r="K3331">
        <v>364</v>
      </c>
      <c r="L3331">
        <v>335</v>
      </c>
      <c r="M3331">
        <v>10.66666667</v>
      </c>
      <c r="N3331">
        <v>1</v>
      </c>
      <c r="O3331">
        <v>0</v>
      </c>
      <c r="P3331" t="s">
        <v>90</v>
      </c>
      <c r="Q3331" t="s">
        <v>121</v>
      </c>
      <c r="R3331">
        <v>25</v>
      </c>
    </row>
    <row r="3332" spans="1:18" x14ac:dyDescent="0.3">
      <c r="A3332">
        <v>146153</v>
      </c>
      <c r="B3332" t="s">
        <v>22</v>
      </c>
      <c r="C3332" t="s">
        <v>17</v>
      </c>
      <c r="D3332">
        <v>1442</v>
      </c>
      <c r="E3332">
        <v>293</v>
      </c>
      <c r="F3332">
        <v>368</v>
      </c>
      <c r="G3332">
        <v>16</v>
      </c>
      <c r="H3332">
        <v>10759</v>
      </c>
      <c r="I3332">
        <v>36</v>
      </c>
      <c r="J3332">
        <v>46</v>
      </c>
      <c r="K3332">
        <v>321</v>
      </c>
      <c r="L3332">
        <v>333</v>
      </c>
      <c r="M3332">
        <v>18.25</v>
      </c>
      <c r="N3332">
        <v>0</v>
      </c>
      <c r="O3332">
        <v>65</v>
      </c>
      <c r="P3332" t="s">
        <v>102</v>
      </c>
      <c r="Q3332" t="s">
        <v>123</v>
      </c>
      <c r="R3332">
        <v>44</v>
      </c>
    </row>
    <row r="3333" spans="1:18" x14ac:dyDescent="0.3">
      <c r="A3333">
        <v>133743</v>
      </c>
      <c r="B3333" t="s">
        <v>42</v>
      </c>
      <c r="C3333" t="s">
        <v>14</v>
      </c>
      <c r="D3333">
        <v>491</v>
      </c>
      <c r="E3333">
        <v>218</v>
      </c>
      <c r="F3333">
        <v>283</v>
      </c>
      <c r="G3333">
        <v>0</v>
      </c>
      <c r="H3333">
        <v>9606</v>
      </c>
      <c r="I3333">
        <v>2</v>
      </c>
      <c r="J3333">
        <v>40</v>
      </c>
      <c r="K3333">
        <v>255</v>
      </c>
      <c r="L3333">
        <v>248</v>
      </c>
      <c r="M3333">
        <v>8.25</v>
      </c>
      <c r="N3333">
        <v>1002</v>
      </c>
      <c r="O3333">
        <v>53</v>
      </c>
      <c r="P3333" t="s">
        <v>92</v>
      </c>
      <c r="Q3333" t="s">
        <v>125</v>
      </c>
      <c r="R3333">
        <v>20</v>
      </c>
    </row>
    <row r="3334" spans="1:18" x14ac:dyDescent="0.3">
      <c r="A3334">
        <v>155602</v>
      </c>
      <c r="B3334" t="s">
        <v>22</v>
      </c>
      <c r="C3334" t="s">
        <v>14</v>
      </c>
      <c r="D3334">
        <v>1426</v>
      </c>
      <c r="E3334">
        <v>435</v>
      </c>
      <c r="F3334">
        <v>577</v>
      </c>
      <c r="G3334">
        <v>2</v>
      </c>
      <c r="H3334">
        <v>21462</v>
      </c>
      <c r="I3334">
        <v>4</v>
      </c>
      <c r="J3334">
        <v>51</v>
      </c>
      <c r="K3334">
        <v>534</v>
      </c>
      <c r="L3334">
        <v>509</v>
      </c>
      <c r="M3334">
        <v>20.14285714</v>
      </c>
      <c r="N3334">
        <v>1</v>
      </c>
      <c r="O3334">
        <v>77</v>
      </c>
      <c r="P3334" t="s">
        <v>93</v>
      </c>
      <c r="Q3334" t="s">
        <v>120</v>
      </c>
      <c r="R3334">
        <v>25</v>
      </c>
    </row>
    <row r="3335" spans="1:18" x14ac:dyDescent="0.3">
      <c r="A3335">
        <v>149199</v>
      </c>
      <c r="B3335" t="s">
        <v>22</v>
      </c>
      <c r="C3335" t="s">
        <v>14</v>
      </c>
      <c r="D3335">
        <v>2667</v>
      </c>
      <c r="E3335">
        <v>481</v>
      </c>
      <c r="F3335">
        <v>671</v>
      </c>
      <c r="G3335">
        <v>89</v>
      </c>
      <c r="H3335">
        <v>23903</v>
      </c>
      <c r="I3335">
        <v>28</v>
      </c>
      <c r="J3335">
        <v>36</v>
      </c>
      <c r="K3335">
        <v>577</v>
      </c>
      <c r="L3335">
        <v>579</v>
      </c>
      <c r="M3335">
        <v>7.6666666670000003</v>
      </c>
      <c r="N3335">
        <v>0</v>
      </c>
      <c r="O3335">
        <v>0</v>
      </c>
      <c r="P3335" t="s">
        <v>96</v>
      </c>
      <c r="Q3335" t="s">
        <v>123</v>
      </c>
      <c r="R3335">
        <v>15</v>
      </c>
    </row>
    <row r="3336" spans="1:18" x14ac:dyDescent="0.3">
      <c r="A3336">
        <v>124514</v>
      </c>
      <c r="B3336" t="s">
        <v>21</v>
      </c>
      <c r="C3336" t="s">
        <v>17</v>
      </c>
      <c r="D3336">
        <v>575</v>
      </c>
      <c r="E3336">
        <v>425</v>
      </c>
      <c r="F3336">
        <v>451</v>
      </c>
      <c r="G3336">
        <v>0</v>
      </c>
      <c r="H3336">
        <v>12960</v>
      </c>
      <c r="I3336">
        <v>6</v>
      </c>
      <c r="J3336">
        <v>78</v>
      </c>
      <c r="K3336">
        <v>422</v>
      </c>
      <c r="L3336">
        <v>449</v>
      </c>
      <c r="M3336">
        <v>17.14285714</v>
      </c>
      <c r="N3336">
        <v>28</v>
      </c>
      <c r="O3336">
        <v>40</v>
      </c>
      <c r="P3336" t="s">
        <v>89</v>
      </c>
      <c r="Q3336" t="s">
        <v>120</v>
      </c>
      <c r="R3336">
        <v>26</v>
      </c>
    </row>
    <row r="3337" spans="1:18" x14ac:dyDescent="0.3">
      <c r="A3337">
        <v>57407</v>
      </c>
      <c r="B3337" t="s">
        <v>58</v>
      </c>
      <c r="C3337" t="s">
        <v>14</v>
      </c>
      <c r="D3337">
        <v>1453</v>
      </c>
      <c r="E3337">
        <v>512</v>
      </c>
      <c r="F3337">
        <v>658</v>
      </c>
      <c r="G3337">
        <v>27</v>
      </c>
      <c r="H3337">
        <v>22926</v>
      </c>
      <c r="I3337">
        <v>5</v>
      </c>
      <c r="J3337">
        <v>77</v>
      </c>
      <c r="K3337">
        <v>607</v>
      </c>
      <c r="L3337">
        <v>590</v>
      </c>
      <c r="M3337">
        <v>15</v>
      </c>
      <c r="N3337">
        <v>1</v>
      </c>
      <c r="O3337">
        <v>55</v>
      </c>
      <c r="P3337" t="s">
        <v>94</v>
      </c>
      <c r="Q3337" t="s">
        <v>122</v>
      </c>
      <c r="R3337">
        <v>21</v>
      </c>
    </row>
    <row r="3338" spans="1:18" x14ac:dyDescent="0.3">
      <c r="A3338">
        <v>185774</v>
      </c>
      <c r="B3338" t="s">
        <v>18</v>
      </c>
      <c r="C3338" t="s">
        <v>17</v>
      </c>
      <c r="D3338">
        <v>650</v>
      </c>
      <c r="E3338">
        <v>278</v>
      </c>
      <c r="F3338">
        <v>445</v>
      </c>
      <c r="G3338">
        <v>3</v>
      </c>
      <c r="H3338">
        <v>17843</v>
      </c>
      <c r="I3338">
        <v>1</v>
      </c>
      <c r="J3338">
        <v>59</v>
      </c>
      <c r="K3338">
        <v>372</v>
      </c>
      <c r="L3338">
        <v>339</v>
      </c>
      <c r="M3338">
        <v>15.477272729999999</v>
      </c>
      <c r="N3338">
        <v>0</v>
      </c>
      <c r="O3338">
        <v>0</v>
      </c>
      <c r="P3338" t="s">
        <v>97</v>
      </c>
      <c r="Q3338">
        <v>0</v>
      </c>
      <c r="R3338">
        <v>12</v>
      </c>
    </row>
    <row r="3339" spans="1:18" x14ac:dyDescent="0.3">
      <c r="A3339">
        <v>189962</v>
      </c>
      <c r="B3339" t="s">
        <v>22</v>
      </c>
      <c r="C3339" t="s">
        <v>14</v>
      </c>
      <c r="D3339">
        <v>833</v>
      </c>
      <c r="E3339">
        <v>295</v>
      </c>
      <c r="F3339">
        <v>403</v>
      </c>
      <c r="G3339">
        <v>6</v>
      </c>
      <c r="H3339">
        <v>13341</v>
      </c>
      <c r="I3339">
        <v>11</v>
      </c>
      <c r="J3339">
        <v>43</v>
      </c>
      <c r="K3339">
        <v>299</v>
      </c>
      <c r="L3339">
        <v>378</v>
      </c>
      <c r="M3339">
        <v>11.85714286</v>
      </c>
      <c r="N3339">
        <v>0</v>
      </c>
      <c r="O3339">
        <v>51</v>
      </c>
      <c r="P3339" t="s">
        <v>105</v>
      </c>
      <c r="Q3339" t="s">
        <v>121</v>
      </c>
      <c r="R3339">
        <v>10</v>
      </c>
    </row>
    <row r="3340" spans="1:18" x14ac:dyDescent="0.3">
      <c r="A3340">
        <v>27045</v>
      </c>
      <c r="B3340" t="s">
        <v>36</v>
      </c>
      <c r="C3340" t="s">
        <v>17</v>
      </c>
      <c r="D3340">
        <v>571</v>
      </c>
      <c r="E3340">
        <v>217</v>
      </c>
      <c r="F3340">
        <v>327</v>
      </c>
      <c r="G3340">
        <v>2</v>
      </c>
      <c r="H3340">
        <v>12055</v>
      </c>
      <c r="I3340">
        <v>2</v>
      </c>
      <c r="J3340">
        <v>65</v>
      </c>
      <c r="K3340">
        <v>259</v>
      </c>
      <c r="L3340">
        <v>280</v>
      </c>
      <c r="M3340">
        <v>8.9375</v>
      </c>
      <c r="N3340">
        <v>28</v>
      </c>
      <c r="O3340">
        <v>0</v>
      </c>
      <c r="P3340" t="s">
        <v>92</v>
      </c>
      <c r="Q3340" t="s">
        <v>125</v>
      </c>
      <c r="R3340">
        <v>16</v>
      </c>
    </row>
    <row r="3341" spans="1:18" x14ac:dyDescent="0.3">
      <c r="A3341">
        <v>97424</v>
      </c>
      <c r="B3341" t="s">
        <v>16</v>
      </c>
      <c r="C3341" t="s">
        <v>14</v>
      </c>
      <c r="D3341">
        <v>413</v>
      </c>
      <c r="E3341">
        <v>166</v>
      </c>
      <c r="F3341">
        <v>323</v>
      </c>
      <c r="G3341">
        <v>1</v>
      </c>
      <c r="H3341">
        <v>11274</v>
      </c>
      <c r="I3341">
        <v>1</v>
      </c>
      <c r="J3341">
        <v>89</v>
      </c>
      <c r="K3341">
        <v>239</v>
      </c>
      <c r="L3341">
        <v>259</v>
      </c>
      <c r="M3341">
        <v>4.8484848490000001</v>
      </c>
      <c r="N3341">
        <v>2</v>
      </c>
      <c r="O3341">
        <v>0</v>
      </c>
      <c r="P3341" t="s">
        <v>100</v>
      </c>
      <c r="Q3341" t="s">
        <v>125</v>
      </c>
      <c r="R3341">
        <v>5</v>
      </c>
    </row>
    <row r="3342" spans="1:18" x14ac:dyDescent="0.3">
      <c r="A3342">
        <v>163591</v>
      </c>
      <c r="B3342" t="s">
        <v>22</v>
      </c>
      <c r="C3342" t="s">
        <v>14</v>
      </c>
      <c r="D3342">
        <v>3919</v>
      </c>
      <c r="E3342">
        <v>427</v>
      </c>
      <c r="F3342">
        <v>589</v>
      </c>
      <c r="G3342">
        <v>93</v>
      </c>
      <c r="H3342">
        <v>25828</v>
      </c>
      <c r="I3342">
        <v>17</v>
      </c>
      <c r="J3342">
        <v>48</v>
      </c>
      <c r="K3342">
        <v>453</v>
      </c>
      <c r="L3342">
        <v>552</v>
      </c>
      <c r="M3342">
        <v>23.14285714</v>
      </c>
      <c r="N3342">
        <v>0</v>
      </c>
      <c r="O3342">
        <v>75</v>
      </c>
      <c r="P3342" t="s">
        <v>96</v>
      </c>
      <c r="Q3342" t="s">
        <v>123</v>
      </c>
      <c r="R3342">
        <v>35</v>
      </c>
    </row>
    <row r="3343" spans="1:18" x14ac:dyDescent="0.3">
      <c r="A3343">
        <v>15772</v>
      </c>
      <c r="B3343" t="s">
        <v>18</v>
      </c>
      <c r="C3343" t="s">
        <v>17</v>
      </c>
      <c r="D3343">
        <v>439</v>
      </c>
      <c r="E3343">
        <v>134</v>
      </c>
      <c r="F3343">
        <v>212</v>
      </c>
      <c r="G3343">
        <v>0</v>
      </c>
      <c r="H3343">
        <v>7525</v>
      </c>
      <c r="I3343">
        <v>0</v>
      </c>
      <c r="J3343">
        <v>77</v>
      </c>
      <c r="K3343">
        <v>189</v>
      </c>
      <c r="L3343">
        <v>168</v>
      </c>
      <c r="M3343">
        <v>5.6666666670000003</v>
      </c>
      <c r="N3343">
        <v>2</v>
      </c>
      <c r="O3343">
        <v>0</v>
      </c>
      <c r="P3343" t="s">
        <v>98</v>
      </c>
      <c r="Q3343" t="s">
        <v>120</v>
      </c>
      <c r="R3343">
        <v>10</v>
      </c>
    </row>
    <row r="3344" spans="1:18" x14ac:dyDescent="0.3">
      <c r="A3344">
        <v>71427</v>
      </c>
      <c r="B3344" t="s">
        <v>30</v>
      </c>
      <c r="C3344" t="s">
        <v>14</v>
      </c>
      <c r="D3344">
        <v>914</v>
      </c>
      <c r="E3344">
        <v>421</v>
      </c>
      <c r="F3344">
        <v>543</v>
      </c>
      <c r="G3344">
        <v>2</v>
      </c>
      <c r="H3344">
        <v>20079</v>
      </c>
      <c r="I3344">
        <v>2</v>
      </c>
      <c r="J3344">
        <v>74</v>
      </c>
      <c r="K3344">
        <v>530</v>
      </c>
      <c r="L3344">
        <v>467</v>
      </c>
      <c r="M3344">
        <v>16.5</v>
      </c>
      <c r="N3344">
        <v>1</v>
      </c>
      <c r="O3344">
        <v>42</v>
      </c>
      <c r="P3344" t="s">
        <v>95</v>
      </c>
      <c r="Q3344" t="s">
        <v>121</v>
      </c>
      <c r="R3344">
        <v>30</v>
      </c>
    </row>
    <row r="3345" spans="1:18" x14ac:dyDescent="0.3">
      <c r="A3345">
        <v>159039</v>
      </c>
      <c r="B3345" t="s">
        <v>22</v>
      </c>
      <c r="C3345" t="s">
        <v>17</v>
      </c>
      <c r="D3345">
        <v>1656</v>
      </c>
      <c r="E3345">
        <v>298</v>
      </c>
      <c r="F3345">
        <v>388</v>
      </c>
      <c r="G3345">
        <v>18</v>
      </c>
      <c r="H3345">
        <v>17943</v>
      </c>
      <c r="I3345">
        <v>10</v>
      </c>
      <c r="J3345">
        <v>36</v>
      </c>
      <c r="K3345">
        <v>350</v>
      </c>
      <c r="L3345">
        <v>356</v>
      </c>
      <c r="M3345">
        <v>15.35</v>
      </c>
      <c r="N3345">
        <v>0</v>
      </c>
      <c r="O3345">
        <v>77</v>
      </c>
      <c r="P3345" t="s">
        <v>89</v>
      </c>
      <c r="Q3345" t="s">
        <v>120</v>
      </c>
      <c r="R3345">
        <v>25</v>
      </c>
    </row>
    <row r="3346" spans="1:18" x14ac:dyDescent="0.3">
      <c r="A3346">
        <v>22984</v>
      </c>
      <c r="B3346" t="s">
        <v>47</v>
      </c>
      <c r="C3346" t="s">
        <v>17</v>
      </c>
      <c r="D3346">
        <v>1167.273896595208</v>
      </c>
      <c r="E3346">
        <v>354.11002014098693</v>
      </c>
      <c r="F3346">
        <v>447.98816120906798</v>
      </c>
      <c r="G3346">
        <v>0</v>
      </c>
      <c r="H3346">
        <v>16567.315458207453</v>
      </c>
      <c r="I3346">
        <v>0</v>
      </c>
      <c r="J3346">
        <v>0</v>
      </c>
      <c r="K3346">
        <v>0</v>
      </c>
      <c r="L3346">
        <v>0</v>
      </c>
      <c r="M3346">
        <v>6</v>
      </c>
      <c r="N3346">
        <v>0</v>
      </c>
      <c r="O3346">
        <v>0</v>
      </c>
      <c r="P3346" t="s">
        <v>90</v>
      </c>
      <c r="Q3346" t="s">
        <v>121</v>
      </c>
      <c r="R3346">
        <v>1</v>
      </c>
    </row>
    <row r="3347" spans="1:18" x14ac:dyDescent="0.3">
      <c r="A3347">
        <v>89210</v>
      </c>
      <c r="B3347" t="s">
        <v>33</v>
      </c>
      <c r="C3347" t="s">
        <v>97</v>
      </c>
      <c r="D3347">
        <v>493</v>
      </c>
      <c r="E3347">
        <v>188</v>
      </c>
      <c r="F3347">
        <v>259</v>
      </c>
      <c r="G3347">
        <v>1</v>
      </c>
      <c r="H3347">
        <v>9997</v>
      </c>
      <c r="I3347">
        <v>3</v>
      </c>
      <c r="J3347">
        <v>35</v>
      </c>
      <c r="K3347">
        <v>202</v>
      </c>
      <c r="L3347">
        <v>223</v>
      </c>
      <c r="M3347">
        <v>44.727272730000003</v>
      </c>
      <c r="N3347">
        <v>2</v>
      </c>
      <c r="O3347">
        <v>59</v>
      </c>
      <c r="P3347" t="s">
        <v>91</v>
      </c>
      <c r="Q3347" t="s">
        <v>122</v>
      </c>
      <c r="R3347">
        <v>25</v>
      </c>
    </row>
    <row r="3348" spans="1:18" x14ac:dyDescent="0.3">
      <c r="A3348">
        <v>6490</v>
      </c>
      <c r="B3348" t="s">
        <v>41</v>
      </c>
      <c r="C3348" t="s">
        <v>14</v>
      </c>
      <c r="D3348">
        <v>1118</v>
      </c>
      <c r="E3348">
        <v>354</v>
      </c>
      <c r="F3348">
        <v>466</v>
      </c>
      <c r="G3348">
        <v>7</v>
      </c>
      <c r="H3348">
        <v>13991</v>
      </c>
      <c r="I3348">
        <v>5</v>
      </c>
      <c r="J3348">
        <v>54</v>
      </c>
      <c r="K3348">
        <v>453</v>
      </c>
      <c r="L3348">
        <v>385</v>
      </c>
      <c r="M3348">
        <v>22</v>
      </c>
      <c r="N3348">
        <v>0</v>
      </c>
      <c r="O3348">
        <v>85</v>
      </c>
      <c r="P3348" t="s">
        <v>90</v>
      </c>
      <c r="Q3348" t="s">
        <v>121</v>
      </c>
      <c r="R3348">
        <v>25</v>
      </c>
    </row>
    <row r="3349" spans="1:18" x14ac:dyDescent="0.3">
      <c r="A3349">
        <v>48003</v>
      </c>
      <c r="B3349" t="s">
        <v>44</v>
      </c>
      <c r="C3349" t="s">
        <v>31</v>
      </c>
      <c r="D3349">
        <v>765</v>
      </c>
      <c r="E3349">
        <v>408</v>
      </c>
      <c r="F3349">
        <v>472</v>
      </c>
      <c r="G3349">
        <v>1</v>
      </c>
      <c r="H3349">
        <v>15150</v>
      </c>
      <c r="I3349">
        <v>1</v>
      </c>
      <c r="J3349">
        <v>68</v>
      </c>
      <c r="K3349">
        <v>430</v>
      </c>
      <c r="L3349">
        <v>441</v>
      </c>
      <c r="M3349">
        <v>7.6111111109999996</v>
      </c>
      <c r="N3349">
        <v>0</v>
      </c>
      <c r="O3349">
        <v>0</v>
      </c>
      <c r="P3349" t="s">
        <v>90</v>
      </c>
      <c r="Q3349" t="s">
        <v>121</v>
      </c>
      <c r="R3349">
        <v>10</v>
      </c>
    </row>
    <row r="3350" spans="1:18" x14ac:dyDescent="0.3">
      <c r="A3350">
        <v>189199</v>
      </c>
      <c r="B3350" t="s">
        <v>28</v>
      </c>
      <c r="C3350" t="s">
        <v>17</v>
      </c>
      <c r="D3350">
        <v>636</v>
      </c>
      <c r="E3350">
        <v>311</v>
      </c>
      <c r="F3350">
        <v>495</v>
      </c>
      <c r="G3350">
        <v>0</v>
      </c>
      <c r="H3350">
        <v>16133</v>
      </c>
      <c r="I3350">
        <v>4</v>
      </c>
      <c r="J3350">
        <v>47</v>
      </c>
      <c r="K3350">
        <v>412</v>
      </c>
      <c r="L3350">
        <v>332</v>
      </c>
      <c r="M3350">
        <v>16.666666670000001</v>
      </c>
      <c r="N3350">
        <v>0</v>
      </c>
      <c r="O3350">
        <v>0</v>
      </c>
      <c r="P3350" t="s">
        <v>90</v>
      </c>
      <c r="Q3350" t="s">
        <v>121</v>
      </c>
      <c r="R3350">
        <v>25</v>
      </c>
    </row>
    <row r="3351" spans="1:18" x14ac:dyDescent="0.3">
      <c r="A3351">
        <v>117882</v>
      </c>
      <c r="B3351" t="s">
        <v>33</v>
      </c>
      <c r="C3351" t="s">
        <v>17</v>
      </c>
      <c r="D3351">
        <v>424</v>
      </c>
      <c r="E3351">
        <v>252</v>
      </c>
      <c r="F3351">
        <v>354</v>
      </c>
      <c r="G3351">
        <v>0</v>
      </c>
      <c r="H3351">
        <v>14198</v>
      </c>
      <c r="I3351">
        <v>0</v>
      </c>
      <c r="J3351">
        <v>44</v>
      </c>
      <c r="K3351">
        <v>303</v>
      </c>
      <c r="L3351">
        <v>299</v>
      </c>
      <c r="M3351">
        <v>11.66666667</v>
      </c>
      <c r="N3351">
        <v>0</v>
      </c>
      <c r="O3351">
        <v>68</v>
      </c>
      <c r="P3351" t="s">
        <v>97</v>
      </c>
      <c r="Q3351">
        <v>0</v>
      </c>
      <c r="R3351">
        <v>20</v>
      </c>
    </row>
    <row r="3352" spans="1:18" x14ac:dyDescent="0.3">
      <c r="A3352">
        <v>174932</v>
      </c>
      <c r="B3352" t="s">
        <v>51</v>
      </c>
      <c r="C3352" t="s">
        <v>17</v>
      </c>
      <c r="D3352">
        <v>923</v>
      </c>
      <c r="E3352">
        <v>447</v>
      </c>
      <c r="F3352">
        <v>524</v>
      </c>
      <c r="G3352">
        <v>1</v>
      </c>
      <c r="H3352">
        <v>17104</v>
      </c>
      <c r="I3352">
        <v>2</v>
      </c>
      <c r="J3352">
        <v>50</v>
      </c>
      <c r="K3352">
        <v>481</v>
      </c>
      <c r="L3352">
        <v>493</v>
      </c>
      <c r="M3352">
        <v>12.9</v>
      </c>
      <c r="N3352">
        <v>28</v>
      </c>
      <c r="O3352">
        <v>0</v>
      </c>
      <c r="P3352" t="s">
        <v>90</v>
      </c>
      <c r="Q3352" t="s">
        <v>121</v>
      </c>
      <c r="R3352">
        <v>20</v>
      </c>
    </row>
    <row r="3353" spans="1:18" x14ac:dyDescent="0.3">
      <c r="A3353">
        <v>101033</v>
      </c>
      <c r="B3353" t="s">
        <v>37</v>
      </c>
      <c r="C3353" t="s">
        <v>14</v>
      </c>
      <c r="D3353">
        <v>696</v>
      </c>
      <c r="E3353">
        <v>387</v>
      </c>
      <c r="F3353">
        <v>430</v>
      </c>
      <c r="G3353">
        <v>0</v>
      </c>
      <c r="H3353">
        <v>12711</v>
      </c>
      <c r="I3353">
        <v>3</v>
      </c>
      <c r="J3353">
        <v>67</v>
      </c>
      <c r="K3353">
        <v>406</v>
      </c>
      <c r="L3353">
        <v>421</v>
      </c>
      <c r="M3353">
        <v>13.8</v>
      </c>
      <c r="N3353">
        <v>0</v>
      </c>
      <c r="O3353">
        <v>40</v>
      </c>
      <c r="P3353" t="s">
        <v>90</v>
      </c>
      <c r="Q3353" t="s">
        <v>121</v>
      </c>
      <c r="R3353">
        <v>21</v>
      </c>
    </row>
    <row r="3354" spans="1:18" x14ac:dyDescent="0.3">
      <c r="A3354">
        <v>143299</v>
      </c>
      <c r="B3354" t="s">
        <v>22</v>
      </c>
      <c r="C3354" t="s">
        <v>14</v>
      </c>
      <c r="D3354">
        <v>2581</v>
      </c>
      <c r="E3354">
        <v>555</v>
      </c>
      <c r="F3354">
        <v>676</v>
      </c>
      <c r="G3354">
        <v>71</v>
      </c>
      <c r="H3354">
        <v>21182</v>
      </c>
      <c r="I3354">
        <v>34</v>
      </c>
      <c r="J3354">
        <v>41</v>
      </c>
      <c r="K3354">
        <v>641</v>
      </c>
      <c r="L3354">
        <v>561</v>
      </c>
      <c r="M3354">
        <v>14.44444444</v>
      </c>
      <c r="N3354">
        <v>0</v>
      </c>
      <c r="O3354">
        <v>69</v>
      </c>
      <c r="P3354" t="s">
        <v>96</v>
      </c>
      <c r="Q3354" t="s">
        <v>123</v>
      </c>
      <c r="R3354">
        <v>15</v>
      </c>
    </row>
    <row r="3355" spans="1:18" x14ac:dyDescent="0.3">
      <c r="A3355">
        <v>189749</v>
      </c>
      <c r="B3355" t="s">
        <v>13</v>
      </c>
      <c r="C3355" t="s">
        <v>14</v>
      </c>
      <c r="D3355">
        <v>1093</v>
      </c>
      <c r="E3355">
        <v>366</v>
      </c>
      <c r="F3355">
        <v>478</v>
      </c>
      <c r="G3355">
        <v>7</v>
      </c>
      <c r="H3355">
        <v>19287</v>
      </c>
      <c r="I3355">
        <v>9</v>
      </c>
      <c r="J3355">
        <v>15</v>
      </c>
      <c r="K3355">
        <v>413</v>
      </c>
      <c r="L3355">
        <v>434</v>
      </c>
      <c r="M3355">
        <v>9</v>
      </c>
      <c r="N3355">
        <v>1</v>
      </c>
      <c r="O3355">
        <v>75</v>
      </c>
      <c r="P3355" t="s">
        <v>91</v>
      </c>
      <c r="Q3355" t="s">
        <v>122</v>
      </c>
      <c r="R3355">
        <v>10</v>
      </c>
    </row>
    <row r="3356" spans="1:18" x14ac:dyDescent="0.3">
      <c r="A3356">
        <v>127108</v>
      </c>
      <c r="B3356" t="s">
        <v>21</v>
      </c>
      <c r="C3356" t="s">
        <v>97</v>
      </c>
      <c r="D3356">
        <v>727</v>
      </c>
      <c r="E3356">
        <v>427</v>
      </c>
      <c r="F3356">
        <v>437</v>
      </c>
      <c r="G3356">
        <v>0</v>
      </c>
      <c r="H3356">
        <v>14147</v>
      </c>
      <c r="I3356">
        <v>2</v>
      </c>
      <c r="J3356">
        <v>53</v>
      </c>
      <c r="K3356">
        <v>421</v>
      </c>
      <c r="L3356">
        <v>431</v>
      </c>
      <c r="M3356">
        <v>13.75</v>
      </c>
      <c r="N3356">
        <v>28</v>
      </c>
      <c r="O3356">
        <v>0</v>
      </c>
      <c r="P3356" t="s">
        <v>95</v>
      </c>
      <c r="Q3356" t="s">
        <v>121</v>
      </c>
      <c r="R3356">
        <v>10</v>
      </c>
    </row>
    <row r="3357" spans="1:18" x14ac:dyDescent="0.3">
      <c r="A3357">
        <v>74614</v>
      </c>
      <c r="B3357" t="s">
        <v>30</v>
      </c>
      <c r="C3357" t="s">
        <v>17</v>
      </c>
      <c r="D3357">
        <v>616</v>
      </c>
      <c r="E3357">
        <v>342</v>
      </c>
      <c r="F3357">
        <v>403</v>
      </c>
      <c r="G3357">
        <v>1</v>
      </c>
      <c r="H3357">
        <v>11510</v>
      </c>
      <c r="I3357">
        <v>1</v>
      </c>
      <c r="J3357">
        <v>80</v>
      </c>
      <c r="K3357">
        <v>373</v>
      </c>
      <c r="L3357">
        <v>375</v>
      </c>
      <c r="M3357">
        <v>4.4166666670000003</v>
      </c>
      <c r="N3357">
        <v>28</v>
      </c>
      <c r="O3357">
        <v>62</v>
      </c>
      <c r="P3357" t="s">
        <v>92</v>
      </c>
      <c r="Q3357" t="s">
        <v>125</v>
      </c>
      <c r="R3357">
        <v>5</v>
      </c>
    </row>
    <row r="3358" spans="1:18" x14ac:dyDescent="0.3">
      <c r="A3358">
        <v>182519</v>
      </c>
      <c r="B3358" t="s">
        <v>41</v>
      </c>
      <c r="C3358" t="s">
        <v>14</v>
      </c>
      <c r="D3358">
        <v>635</v>
      </c>
      <c r="E3358">
        <v>236</v>
      </c>
      <c r="F3358">
        <v>307</v>
      </c>
      <c r="G3358">
        <v>1</v>
      </c>
      <c r="H3358">
        <v>11588</v>
      </c>
      <c r="I3358">
        <v>3</v>
      </c>
      <c r="J3358">
        <v>52</v>
      </c>
      <c r="K3358">
        <v>243</v>
      </c>
      <c r="L3358">
        <v>298</v>
      </c>
      <c r="M3358">
        <v>15</v>
      </c>
      <c r="N3358">
        <v>1</v>
      </c>
      <c r="O3358">
        <v>50</v>
      </c>
      <c r="P3358" t="s">
        <v>90</v>
      </c>
      <c r="Q3358" t="s">
        <v>121</v>
      </c>
      <c r="R3358">
        <v>5</v>
      </c>
    </row>
    <row r="3359" spans="1:18" x14ac:dyDescent="0.3">
      <c r="A3359">
        <v>95467</v>
      </c>
      <c r="B3359" t="s">
        <v>16</v>
      </c>
      <c r="C3359" t="s">
        <v>17</v>
      </c>
      <c r="D3359">
        <v>765</v>
      </c>
      <c r="E3359">
        <v>352</v>
      </c>
      <c r="F3359">
        <v>456</v>
      </c>
      <c r="G3359">
        <v>2</v>
      </c>
      <c r="H3359">
        <v>18503</v>
      </c>
      <c r="I3359">
        <v>1</v>
      </c>
      <c r="J3359">
        <v>78</v>
      </c>
      <c r="K3359">
        <v>381</v>
      </c>
      <c r="L3359">
        <v>435</v>
      </c>
      <c r="M3359">
        <v>5.9375</v>
      </c>
      <c r="N3359">
        <v>0</v>
      </c>
      <c r="O3359">
        <v>72</v>
      </c>
      <c r="P3359" t="s">
        <v>92</v>
      </c>
      <c r="Q3359" t="s">
        <v>125</v>
      </c>
      <c r="R3359">
        <v>4</v>
      </c>
    </row>
    <row r="3360" spans="1:18" x14ac:dyDescent="0.3">
      <c r="A3360">
        <v>126530</v>
      </c>
      <c r="B3360" t="s">
        <v>21</v>
      </c>
      <c r="C3360" t="s">
        <v>14</v>
      </c>
      <c r="D3360">
        <v>369</v>
      </c>
      <c r="E3360">
        <v>253</v>
      </c>
      <c r="F3360">
        <v>291</v>
      </c>
      <c r="G3360">
        <v>0</v>
      </c>
      <c r="H3360">
        <v>7909</v>
      </c>
      <c r="I3360">
        <v>7</v>
      </c>
      <c r="J3360">
        <v>82</v>
      </c>
      <c r="K3360">
        <v>269</v>
      </c>
      <c r="L3360">
        <v>266</v>
      </c>
      <c r="M3360">
        <v>25</v>
      </c>
      <c r="N3360">
        <v>0</v>
      </c>
      <c r="O3360">
        <v>53</v>
      </c>
      <c r="P3360" t="s">
        <v>90</v>
      </c>
      <c r="Q3360" t="s">
        <v>121</v>
      </c>
      <c r="R3360">
        <v>30</v>
      </c>
    </row>
    <row r="3361" spans="1:18" x14ac:dyDescent="0.3">
      <c r="A3361">
        <v>9049</v>
      </c>
      <c r="B3361" t="s">
        <v>13</v>
      </c>
      <c r="C3361" t="s">
        <v>17</v>
      </c>
      <c r="D3361">
        <v>586</v>
      </c>
      <c r="E3361">
        <v>323</v>
      </c>
      <c r="F3361">
        <v>335</v>
      </c>
      <c r="G3361">
        <v>0</v>
      </c>
      <c r="H3361">
        <v>8833</v>
      </c>
      <c r="I3361">
        <v>37</v>
      </c>
      <c r="J3361">
        <v>27</v>
      </c>
      <c r="K3361">
        <v>327</v>
      </c>
      <c r="L3361">
        <v>334</v>
      </c>
      <c r="M3361">
        <v>8.8181818179999993</v>
      </c>
      <c r="N3361">
        <v>2</v>
      </c>
      <c r="O3361">
        <v>51</v>
      </c>
      <c r="P3361" t="s">
        <v>98</v>
      </c>
      <c r="Q3361" t="s">
        <v>120</v>
      </c>
      <c r="R3361">
        <v>15</v>
      </c>
    </row>
    <row r="3362" spans="1:18" x14ac:dyDescent="0.3">
      <c r="A3362">
        <v>19986</v>
      </c>
      <c r="B3362" t="s">
        <v>18</v>
      </c>
      <c r="C3362" t="s">
        <v>14</v>
      </c>
      <c r="D3362">
        <v>397</v>
      </c>
      <c r="E3362">
        <v>183</v>
      </c>
      <c r="F3362">
        <v>255</v>
      </c>
      <c r="G3362">
        <v>0</v>
      </c>
      <c r="H3362">
        <v>7214</v>
      </c>
      <c r="I3362">
        <v>0</v>
      </c>
      <c r="J3362">
        <v>90</v>
      </c>
      <c r="K3362">
        <v>210</v>
      </c>
      <c r="L3362">
        <v>230</v>
      </c>
      <c r="M3362">
        <v>9</v>
      </c>
      <c r="N3362">
        <v>0</v>
      </c>
      <c r="O3362">
        <v>27</v>
      </c>
      <c r="P3362" t="s">
        <v>90</v>
      </c>
      <c r="Q3362" t="s">
        <v>121</v>
      </c>
      <c r="R3362">
        <v>10</v>
      </c>
    </row>
    <row r="3363" spans="1:18" x14ac:dyDescent="0.3">
      <c r="A3363">
        <v>25731</v>
      </c>
      <c r="B3363" t="s">
        <v>40</v>
      </c>
      <c r="C3363" t="s">
        <v>14</v>
      </c>
      <c r="D3363">
        <v>804</v>
      </c>
      <c r="E3363">
        <v>366</v>
      </c>
      <c r="F3363">
        <v>441</v>
      </c>
      <c r="G3363">
        <v>7</v>
      </c>
      <c r="H3363">
        <v>15041</v>
      </c>
      <c r="I3363">
        <v>2</v>
      </c>
      <c r="J3363">
        <v>54</v>
      </c>
      <c r="K3363">
        <v>408</v>
      </c>
      <c r="L3363">
        <v>400</v>
      </c>
      <c r="M3363">
        <v>15</v>
      </c>
      <c r="N3363">
        <v>0</v>
      </c>
      <c r="O3363">
        <v>29</v>
      </c>
      <c r="P3363" t="s">
        <v>90</v>
      </c>
      <c r="Q3363" t="s">
        <v>121</v>
      </c>
      <c r="R3363">
        <v>21</v>
      </c>
    </row>
    <row r="3364" spans="1:18" x14ac:dyDescent="0.3">
      <c r="A3364">
        <v>45258</v>
      </c>
      <c r="B3364" t="s">
        <v>13</v>
      </c>
      <c r="C3364" t="s">
        <v>17</v>
      </c>
      <c r="D3364">
        <v>518</v>
      </c>
      <c r="E3364">
        <v>184</v>
      </c>
      <c r="F3364">
        <v>264</v>
      </c>
      <c r="G3364">
        <v>0</v>
      </c>
      <c r="H3364">
        <v>11126</v>
      </c>
      <c r="I3364">
        <v>7</v>
      </c>
      <c r="J3364">
        <v>12</v>
      </c>
      <c r="K3364">
        <v>213</v>
      </c>
      <c r="L3364">
        <v>228</v>
      </c>
      <c r="M3364">
        <v>10</v>
      </c>
      <c r="N3364">
        <v>0</v>
      </c>
      <c r="O3364">
        <v>52</v>
      </c>
      <c r="P3364" t="s">
        <v>102</v>
      </c>
      <c r="Q3364" t="s">
        <v>123</v>
      </c>
      <c r="R3364">
        <v>5</v>
      </c>
    </row>
    <row r="3365" spans="1:18" x14ac:dyDescent="0.3">
      <c r="A3365">
        <v>175996</v>
      </c>
      <c r="B3365" t="s">
        <v>51</v>
      </c>
      <c r="C3365" t="s">
        <v>17</v>
      </c>
      <c r="D3365">
        <v>1149</v>
      </c>
      <c r="E3365">
        <v>504</v>
      </c>
      <c r="F3365">
        <v>580</v>
      </c>
      <c r="G3365">
        <v>6</v>
      </c>
      <c r="H3365">
        <v>19641</v>
      </c>
      <c r="I3365">
        <v>7</v>
      </c>
      <c r="J3365">
        <v>53</v>
      </c>
      <c r="K3365">
        <v>526</v>
      </c>
      <c r="L3365">
        <v>550</v>
      </c>
      <c r="M3365">
        <v>11.5</v>
      </c>
      <c r="N3365">
        <v>0</v>
      </c>
      <c r="O3365">
        <v>62</v>
      </c>
      <c r="P3365" t="s">
        <v>94</v>
      </c>
      <c r="Q3365" t="s">
        <v>122</v>
      </c>
      <c r="R3365">
        <v>10</v>
      </c>
    </row>
    <row r="3366" spans="1:18" x14ac:dyDescent="0.3">
      <c r="A3366">
        <v>56113</v>
      </c>
      <c r="B3366" t="s">
        <v>63</v>
      </c>
      <c r="C3366" t="s">
        <v>14</v>
      </c>
      <c r="D3366">
        <v>494</v>
      </c>
      <c r="E3366">
        <v>259</v>
      </c>
      <c r="F3366">
        <v>333</v>
      </c>
      <c r="G3366">
        <v>0</v>
      </c>
      <c r="H3366">
        <v>10812</v>
      </c>
      <c r="I3366">
        <v>1</v>
      </c>
      <c r="J3366">
        <v>65</v>
      </c>
      <c r="K3366">
        <v>306</v>
      </c>
      <c r="L3366">
        <v>296</v>
      </c>
      <c r="M3366">
        <v>4.1025641029999997</v>
      </c>
      <c r="N3366">
        <v>1002</v>
      </c>
      <c r="O3366">
        <v>52</v>
      </c>
      <c r="P3366" t="s">
        <v>90</v>
      </c>
      <c r="Q3366" t="s">
        <v>121</v>
      </c>
      <c r="R3366">
        <v>5</v>
      </c>
    </row>
    <row r="3367" spans="1:18" x14ac:dyDescent="0.3">
      <c r="A3367">
        <v>138945</v>
      </c>
      <c r="B3367" t="s">
        <v>56</v>
      </c>
      <c r="C3367" t="s">
        <v>17</v>
      </c>
      <c r="D3367">
        <v>1773</v>
      </c>
      <c r="E3367">
        <v>226</v>
      </c>
      <c r="F3367">
        <v>425</v>
      </c>
      <c r="G3367">
        <v>42</v>
      </c>
      <c r="H3367">
        <v>16919</v>
      </c>
      <c r="I3367">
        <v>7</v>
      </c>
      <c r="J3367">
        <v>15</v>
      </c>
      <c r="K3367">
        <v>354</v>
      </c>
      <c r="L3367">
        <v>342</v>
      </c>
      <c r="M3367">
        <v>11</v>
      </c>
      <c r="N3367">
        <v>28</v>
      </c>
      <c r="O3367">
        <v>68</v>
      </c>
      <c r="P3367" t="s">
        <v>89</v>
      </c>
      <c r="Q3367" t="s">
        <v>120</v>
      </c>
      <c r="R3367">
        <v>23</v>
      </c>
    </row>
    <row r="3368" spans="1:18" x14ac:dyDescent="0.3">
      <c r="A3368">
        <v>135098</v>
      </c>
      <c r="B3368" t="s">
        <v>56</v>
      </c>
      <c r="C3368" t="s">
        <v>17</v>
      </c>
      <c r="D3368">
        <v>699</v>
      </c>
      <c r="E3368">
        <v>250</v>
      </c>
      <c r="F3368">
        <v>299</v>
      </c>
      <c r="G3368">
        <v>0</v>
      </c>
      <c r="H3368">
        <v>15108</v>
      </c>
      <c r="I3368">
        <v>12</v>
      </c>
      <c r="J3368">
        <v>35</v>
      </c>
      <c r="K3368">
        <v>290</v>
      </c>
      <c r="L3368">
        <v>286</v>
      </c>
      <c r="M3368">
        <v>7.5833333329999997</v>
      </c>
      <c r="N3368">
        <v>28</v>
      </c>
      <c r="O3368">
        <v>66</v>
      </c>
      <c r="P3368" t="s">
        <v>91</v>
      </c>
      <c r="Q3368" t="s">
        <v>122</v>
      </c>
      <c r="R3368">
        <v>20</v>
      </c>
    </row>
    <row r="3369" spans="1:18" x14ac:dyDescent="0.3">
      <c r="A3369">
        <v>87074</v>
      </c>
      <c r="B3369" t="s">
        <v>35</v>
      </c>
      <c r="C3369" t="s">
        <v>17</v>
      </c>
      <c r="D3369">
        <v>320</v>
      </c>
      <c r="E3369">
        <v>172</v>
      </c>
      <c r="F3369">
        <v>285</v>
      </c>
      <c r="G3369">
        <v>0</v>
      </c>
      <c r="H3369">
        <v>9900</v>
      </c>
      <c r="I3369">
        <v>0</v>
      </c>
      <c r="J3369">
        <v>78</v>
      </c>
      <c r="K3369">
        <v>208</v>
      </c>
      <c r="L3369">
        <v>247</v>
      </c>
      <c r="M3369">
        <v>10.64</v>
      </c>
      <c r="N3369">
        <v>0</v>
      </c>
      <c r="O3369">
        <v>19</v>
      </c>
      <c r="P3369" t="s">
        <v>100</v>
      </c>
      <c r="Q3369" t="s">
        <v>125</v>
      </c>
      <c r="R3369">
        <v>5</v>
      </c>
    </row>
    <row r="3370" spans="1:18" x14ac:dyDescent="0.3">
      <c r="A3370">
        <v>23723</v>
      </c>
      <c r="B3370" t="s">
        <v>47</v>
      </c>
      <c r="C3370" t="s">
        <v>14</v>
      </c>
      <c r="D3370">
        <v>880</v>
      </c>
      <c r="E3370">
        <v>412</v>
      </c>
      <c r="F3370">
        <v>505</v>
      </c>
      <c r="G3370">
        <v>2</v>
      </c>
      <c r="H3370">
        <v>18480</v>
      </c>
      <c r="I3370">
        <v>2</v>
      </c>
      <c r="J3370">
        <v>49</v>
      </c>
      <c r="K3370">
        <v>433</v>
      </c>
      <c r="L3370">
        <v>469</v>
      </c>
      <c r="M3370">
        <v>7.5555555559999998</v>
      </c>
      <c r="N3370">
        <v>1</v>
      </c>
      <c r="O3370">
        <v>36</v>
      </c>
      <c r="P3370" t="s">
        <v>95</v>
      </c>
      <c r="Q3370" t="s">
        <v>121</v>
      </c>
      <c r="R3370">
        <v>10</v>
      </c>
    </row>
    <row r="3371" spans="1:18" x14ac:dyDescent="0.3">
      <c r="A3371">
        <v>116053</v>
      </c>
      <c r="B3371" t="s">
        <v>21</v>
      </c>
      <c r="C3371" t="s">
        <v>14</v>
      </c>
      <c r="D3371">
        <v>1112</v>
      </c>
      <c r="E3371">
        <v>594</v>
      </c>
      <c r="F3371">
        <v>639</v>
      </c>
      <c r="G3371">
        <v>4</v>
      </c>
      <c r="H3371">
        <v>26632</v>
      </c>
      <c r="I3371">
        <v>2</v>
      </c>
      <c r="J3371">
        <v>62</v>
      </c>
      <c r="K3371">
        <v>619</v>
      </c>
      <c r="L3371">
        <v>597</v>
      </c>
      <c r="M3371">
        <v>6</v>
      </c>
      <c r="N3371">
        <v>1</v>
      </c>
      <c r="O3371">
        <v>45</v>
      </c>
      <c r="P3371" t="s">
        <v>93</v>
      </c>
      <c r="Q3371" t="s">
        <v>120</v>
      </c>
      <c r="R3371">
        <v>6</v>
      </c>
    </row>
    <row r="3372" spans="1:18" x14ac:dyDescent="0.3">
      <c r="A3372">
        <v>92021</v>
      </c>
      <c r="B3372" t="s">
        <v>16</v>
      </c>
      <c r="C3372" t="s">
        <v>14</v>
      </c>
      <c r="D3372">
        <v>960</v>
      </c>
      <c r="E3372">
        <v>344</v>
      </c>
      <c r="F3372">
        <v>459</v>
      </c>
      <c r="G3372">
        <v>0</v>
      </c>
      <c r="H3372">
        <v>16580</v>
      </c>
      <c r="I3372">
        <v>8</v>
      </c>
      <c r="J3372">
        <v>71</v>
      </c>
      <c r="K3372">
        <v>411</v>
      </c>
      <c r="L3372">
        <v>398</v>
      </c>
      <c r="M3372">
        <v>20</v>
      </c>
      <c r="N3372">
        <v>1</v>
      </c>
      <c r="O3372">
        <v>65</v>
      </c>
      <c r="P3372" t="s">
        <v>89</v>
      </c>
      <c r="Q3372" t="s">
        <v>120</v>
      </c>
      <c r="R3372">
        <v>20</v>
      </c>
    </row>
    <row r="3373" spans="1:18" x14ac:dyDescent="0.3">
      <c r="A3373">
        <v>164989</v>
      </c>
      <c r="B3373" t="s">
        <v>22</v>
      </c>
      <c r="C3373" t="s">
        <v>17</v>
      </c>
      <c r="D3373">
        <v>5287</v>
      </c>
      <c r="E3373">
        <v>1032</v>
      </c>
      <c r="F3373">
        <v>1002</v>
      </c>
      <c r="G3373">
        <v>98</v>
      </c>
      <c r="H3373">
        <v>43904</v>
      </c>
      <c r="I3373">
        <v>10</v>
      </c>
      <c r="J3373">
        <v>51</v>
      </c>
      <c r="K3373">
        <v>1105</v>
      </c>
      <c r="L3373">
        <v>949</v>
      </c>
      <c r="M3373">
        <v>13.375</v>
      </c>
      <c r="N3373">
        <v>0</v>
      </c>
      <c r="O3373">
        <v>65</v>
      </c>
      <c r="P3373" t="s">
        <v>94</v>
      </c>
      <c r="Q3373" t="s">
        <v>122</v>
      </c>
      <c r="R3373">
        <v>30</v>
      </c>
    </row>
    <row r="3374" spans="1:18" x14ac:dyDescent="0.3">
      <c r="A3374">
        <v>126013</v>
      </c>
      <c r="B3374" t="s">
        <v>21</v>
      </c>
      <c r="C3374" t="s">
        <v>14</v>
      </c>
      <c r="D3374">
        <v>697</v>
      </c>
      <c r="E3374">
        <v>435</v>
      </c>
      <c r="F3374">
        <v>497</v>
      </c>
      <c r="G3374">
        <v>0</v>
      </c>
      <c r="H3374">
        <v>15966</v>
      </c>
      <c r="I3374">
        <v>2</v>
      </c>
      <c r="J3374">
        <v>64</v>
      </c>
      <c r="K3374">
        <v>488</v>
      </c>
      <c r="L3374">
        <v>457</v>
      </c>
      <c r="M3374">
        <v>15.33333333</v>
      </c>
      <c r="N3374">
        <v>0</v>
      </c>
      <c r="O3374">
        <v>57</v>
      </c>
      <c r="P3374" t="s">
        <v>92</v>
      </c>
      <c r="Q3374" t="s">
        <v>125</v>
      </c>
      <c r="R3374">
        <v>20</v>
      </c>
    </row>
    <row r="3375" spans="1:18" x14ac:dyDescent="0.3">
      <c r="A3375">
        <v>117076</v>
      </c>
      <c r="B3375" t="s">
        <v>21</v>
      </c>
      <c r="C3375" t="s">
        <v>17</v>
      </c>
      <c r="D3375">
        <v>548</v>
      </c>
      <c r="E3375">
        <v>238</v>
      </c>
      <c r="F3375">
        <v>271</v>
      </c>
      <c r="G3375">
        <v>0</v>
      </c>
      <c r="H3375">
        <v>7325</v>
      </c>
      <c r="I3375">
        <v>11</v>
      </c>
      <c r="J3375">
        <v>79</v>
      </c>
      <c r="K3375">
        <v>236</v>
      </c>
      <c r="L3375">
        <v>261</v>
      </c>
      <c r="M3375">
        <v>7.9411764710000003</v>
      </c>
      <c r="N3375">
        <v>0</v>
      </c>
      <c r="O3375">
        <v>79</v>
      </c>
      <c r="P3375" t="s">
        <v>99</v>
      </c>
      <c r="Q3375" t="s">
        <v>122</v>
      </c>
      <c r="R3375">
        <v>10</v>
      </c>
    </row>
    <row r="3376" spans="1:18" x14ac:dyDescent="0.3">
      <c r="A3376">
        <v>26680</v>
      </c>
      <c r="B3376" t="s">
        <v>40</v>
      </c>
      <c r="C3376" t="s">
        <v>17</v>
      </c>
      <c r="D3376">
        <v>794</v>
      </c>
      <c r="E3376">
        <v>323</v>
      </c>
      <c r="F3376">
        <v>507</v>
      </c>
      <c r="G3376">
        <v>2</v>
      </c>
      <c r="H3376">
        <v>21758</v>
      </c>
      <c r="I3376">
        <v>2</v>
      </c>
      <c r="J3376">
        <v>69</v>
      </c>
      <c r="K3376">
        <v>396</v>
      </c>
      <c r="L3376">
        <v>461</v>
      </c>
      <c r="M3376">
        <v>10.81818182</v>
      </c>
      <c r="N3376">
        <v>2</v>
      </c>
      <c r="O3376">
        <v>41</v>
      </c>
      <c r="P3376" t="s">
        <v>95</v>
      </c>
      <c r="Q3376" t="s">
        <v>121</v>
      </c>
      <c r="R3376">
        <v>15</v>
      </c>
    </row>
    <row r="3377" spans="1:18" x14ac:dyDescent="0.3">
      <c r="A3377">
        <v>176252</v>
      </c>
      <c r="B3377" t="s">
        <v>51</v>
      </c>
      <c r="C3377" t="s">
        <v>14</v>
      </c>
      <c r="D3377">
        <v>716</v>
      </c>
      <c r="E3377">
        <v>371</v>
      </c>
      <c r="F3377">
        <v>421</v>
      </c>
      <c r="G3377">
        <v>2</v>
      </c>
      <c r="H3377">
        <v>15858</v>
      </c>
      <c r="I3377">
        <v>1</v>
      </c>
      <c r="J3377">
        <v>37</v>
      </c>
      <c r="K3377">
        <v>373</v>
      </c>
      <c r="L3377">
        <v>419</v>
      </c>
      <c r="M3377">
        <v>10.363636359999999</v>
      </c>
      <c r="N3377">
        <v>2</v>
      </c>
      <c r="O3377">
        <v>86</v>
      </c>
      <c r="P3377" t="s">
        <v>94</v>
      </c>
      <c r="Q3377" t="s">
        <v>122</v>
      </c>
      <c r="R3377">
        <v>15</v>
      </c>
    </row>
    <row r="3378" spans="1:18" x14ac:dyDescent="0.3">
      <c r="A3378">
        <v>119154</v>
      </c>
      <c r="B3378" t="s">
        <v>21</v>
      </c>
      <c r="C3378" t="s">
        <v>45</v>
      </c>
      <c r="D3378">
        <v>595</v>
      </c>
      <c r="E3378">
        <v>400</v>
      </c>
      <c r="F3378">
        <v>426</v>
      </c>
      <c r="G3378">
        <v>0</v>
      </c>
      <c r="H3378">
        <v>14881</v>
      </c>
      <c r="I3378">
        <v>0</v>
      </c>
      <c r="J3378">
        <v>62</v>
      </c>
      <c r="K3378">
        <v>429</v>
      </c>
      <c r="L3378">
        <v>387</v>
      </c>
      <c r="M3378">
        <v>5.576923077</v>
      </c>
      <c r="N3378">
        <v>1002</v>
      </c>
      <c r="O3378">
        <v>73</v>
      </c>
      <c r="P3378" t="s">
        <v>89</v>
      </c>
      <c r="Q3378" t="s">
        <v>120</v>
      </c>
      <c r="R3378">
        <v>10</v>
      </c>
    </row>
    <row r="3379" spans="1:18" x14ac:dyDescent="0.3">
      <c r="A3379">
        <v>141442</v>
      </c>
      <c r="B3379" t="s">
        <v>24</v>
      </c>
      <c r="C3379" t="s">
        <v>14</v>
      </c>
      <c r="D3379">
        <v>943</v>
      </c>
      <c r="E3379">
        <v>497</v>
      </c>
      <c r="F3379">
        <v>533</v>
      </c>
      <c r="G3379">
        <v>0</v>
      </c>
      <c r="H3379">
        <v>17961</v>
      </c>
      <c r="I3379">
        <v>11</v>
      </c>
      <c r="J3379">
        <v>25</v>
      </c>
      <c r="K3379">
        <v>509</v>
      </c>
      <c r="L3379">
        <v>523</v>
      </c>
      <c r="M3379">
        <v>17.09090909</v>
      </c>
      <c r="N3379">
        <v>1</v>
      </c>
      <c r="O3379">
        <v>49</v>
      </c>
      <c r="P3379" t="s">
        <v>91</v>
      </c>
      <c r="Q3379" t="s">
        <v>122</v>
      </c>
      <c r="R3379">
        <v>18</v>
      </c>
    </row>
    <row r="3380" spans="1:18" x14ac:dyDescent="0.3">
      <c r="A3380">
        <v>1012</v>
      </c>
      <c r="B3380" t="s">
        <v>18</v>
      </c>
      <c r="C3380" t="s">
        <v>14</v>
      </c>
      <c r="D3380">
        <v>1133</v>
      </c>
      <c r="E3380">
        <v>430</v>
      </c>
      <c r="F3380">
        <v>621</v>
      </c>
      <c r="G3380">
        <v>22</v>
      </c>
      <c r="H3380">
        <v>26361</v>
      </c>
      <c r="I3380">
        <v>0</v>
      </c>
      <c r="J3380">
        <v>66</v>
      </c>
      <c r="K3380">
        <v>601</v>
      </c>
      <c r="L3380">
        <v>533</v>
      </c>
      <c r="M3380">
        <v>12.21428571</v>
      </c>
      <c r="N3380">
        <v>2</v>
      </c>
      <c r="O3380">
        <v>75</v>
      </c>
      <c r="P3380" t="s">
        <v>95</v>
      </c>
      <c r="Q3380" t="s">
        <v>121</v>
      </c>
      <c r="R3380">
        <v>15</v>
      </c>
    </row>
    <row r="3381" spans="1:18" x14ac:dyDescent="0.3">
      <c r="A3381">
        <v>42878</v>
      </c>
      <c r="B3381" t="s">
        <v>13</v>
      </c>
      <c r="C3381" t="s">
        <v>17</v>
      </c>
      <c r="D3381">
        <v>595</v>
      </c>
      <c r="E3381">
        <v>248</v>
      </c>
      <c r="F3381">
        <v>313</v>
      </c>
      <c r="G3381">
        <v>0</v>
      </c>
      <c r="H3381">
        <v>15936</v>
      </c>
      <c r="I3381">
        <v>6</v>
      </c>
      <c r="J3381">
        <v>4</v>
      </c>
      <c r="K3381">
        <v>274</v>
      </c>
      <c r="L3381">
        <v>288</v>
      </c>
      <c r="M3381">
        <v>6.125</v>
      </c>
      <c r="N3381">
        <v>0</v>
      </c>
      <c r="O3381">
        <v>75</v>
      </c>
      <c r="P3381" t="s">
        <v>89</v>
      </c>
      <c r="Q3381" t="s">
        <v>120</v>
      </c>
      <c r="R3381">
        <v>10</v>
      </c>
    </row>
    <row r="3382" spans="1:18" x14ac:dyDescent="0.3">
      <c r="A3382">
        <v>188896</v>
      </c>
      <c r="B3382" t="s">
        <v>56</v>
      </c>
      <c r="C3382" t="s">
        <v>14</v>
      </c>
      <c r="D3382">
        <v>705</v>
      </c>
      <c r="E3382">
        <v>286</v>
      </c>
      <c r="F3382">
        <v>298</v>
      </c>
      <c r="G3382">
        <v>1</v>
      </c>
      <c r="H3382">
        <v>10610</v>
      </c>
      <c r="I3382">
        <v>3</v>
      </c>
      <c r="J3382">
        <v>14</v>
      </c>
      <c r="K3382">
        <v>293</v>
      </c>
      <c r="L3382">
        <v>284</v>
      </c>
      <c r="M3382">
        <v>25</v>
      </c>
      <c r="N3382">
        <v>1</v>
      </c>
      <c r="O3382">
        <v>65</v>
      </c>
      <c r="P3382" t="s">
        <v>90</v>
      </c>
      <c r="Q3382" t="s">
        <v>121</v>
      </c>
      <c r="R3382">
        <v>40</v>
      </c>
    </row>
    <row r="3383" spans="1:18" x14ac:dyDescent="0.3">
      <c r="A3383">
        <v>99338</v>
      </c>
      <c r="B3383" t="s">
        <v>37</v>
      </c>
      <c r="C3383" t="s">
        <v>17</v>
      </c>
      <c r="D3383">
        <v>1844</v>
      </c>
      <c r="E3383">
        <v>676</v>
      </c>
      <c r="F3383">
        <v>786</v>
      </c>
      <c r="G3383">
        <v>43</v>
      </c>
      <c r="H3383">
        <v>25507</v>
      </c>
      <c r="I3383">
        <v>3</v>
      </c>
      <c r="J3383">
        <v>52</v>
      </c>
      <c r="K3383">
        <v>713</v>
      </c>
      <c r="L3383">
        <v>726</v>
      </c>
      <c r="M3383">
        <v>7.75</v>
      </c>
      <c r="N3383">
        <v>0</v>
      </c>
      <c r="O3383">
        <v>50</v>
      </c>
      <c r="P3383" t="s">
        <v>95</v>
      </c>
      <c r="Q3383" t="s">
        <v>121</v>
      </c>
      <c r="R3383">
        <v>10</v>
      </c>
    </row>
    <row r="3384" spans="1:18" x14ac:dyDescent="0.3">
      <c r="A3384">
        <v>64563</v>
      </c>
      <c r="B3384" t="s">
        <v>34</v>
      </c>
      <c r="C3384" t="s">
        <v>17</v>
      </c>
      <c r="D3384">
        <v>334</v>
      </c>
      <c r="E3384">
        <v>227</v>
      </c>
      <c r="F3384">
        <v>307</v>
      </c>
      <c r="G3384">
        <v>0</v>
      </c>
      <c r="H3384">
        <v>10104</v>
      </c>
      <c r="I3384">
        <v>0</v>
      </c>
      <c r="J3384">
        <v>58</v>
      </c>
      <c r="K3384">
        <v>265</v>
      </c>
      <c r="L3384">
        <v>269</v>
      </c>
      <c r="M3384">
        <v>13.57142857</v>
      </c>
      <c r="N3384">
        <v>0</v>
      </c>
      <c r="O3384">
        <v>0</v>
      </c>
      <c r="P3384" t="s">
        <v>100</v>
      </c>
      <c r="Q3384" t="s">
        <v>125</v>
      </c>
      <c r="R3384">
        <v>20</v>
      </c>
    </row>
    <row r="3385" spans="1:18" x14ac:dyDescent="0.3">
      <c r="A3385">
        <v>5335</v>
      </c>
      <c r="B3385" t="s">
        <v>21</v>
      </c>
      <c r="C3385" t="s">
        <v>17</v>
      </c>
      <c r="D3385">
        <v>515</v>
      </c>
      <c r="E3385">
        <v>271</v>
      </c>
      <c r="F3385">
        <v>362</v>
      </c>
      <c r="G3385">
        <v>1</v>
      </c>
      <c r="H3385">
        <v>13012</v>
      </c>
      <c r="I3385">
        <v>2</v>
      </c>
      <c r="J3385">
        <v>56</v>
      </c>
      <c r="K3385">
        <v>361</v>
      </c>
      <c r="L3385">
        <v>315</v>
      </c>
      <c r="M3385">
        <v>10.6875</v>
      </c>
      <c r="N3385">
        <v>28</v>
      </c>
      <c r="O3385">
        <v>75</v>
      </c>
      <c r="P3385" t="s">
        <v>92</v>
      </c>
      <c r="Q3385" t="s">
        <v>125</v>
      </c>
      <c r="R3385">
        <v>10</v>
      </c>
    </row>
    <row r="3386" spans="1:18" x14ac:dyDescent="0.3">
      <c r="A3386">
        <v>112703</v>
      </c>
      <c r="B3386" t="s">
        <v>32</v>
      </c>
      <c r="C3386" t="s">
        <v>17</v>
      </c>
      <c r="D3386">
        <v>318</v>
      </c>
      <c r="E3386">
        <v>148</v>
      </c>
      <c r="F3386">
        <v>236</v>
      </c>
      <c r="G3386">
        <v>0</v>
      </c>
      <c r="H3386">
        <v>7787</v>
      </c>
      <c r="I3386">
        <v>1</v>
      </c>
      <c r="J3386">
        <v>80</v>
      </c>
      <c r="K3386">
        <v>197</v>
      </c>
      <c r="L3386">
        <v>200</v>
      </c>
      <c r="M3386">
        <v>15</v>
      </c>
      <c r="N3386">
        <v>2</v>
      </c>
      <c r="O3386">
        <v>0</v>
      </c>
      <c r="P3386" t="s">
        <v>100</v>
      </c>
      <c r="Q3386" t="s">
        <v>125</v>
      </c>
      <c r="R3386">
        <v>15</v>
      </c>
    </row>
    <row r="3387" spans="1:18" x14ac:dyDescent="0.3">
      <c r="A3387">
        <v>32380</v>
      </c>
      <c r="B3387" t="s">
        <v>13</v>
      </c>
      <c r="C3387" t="s">
        <v>14</v>
      </c>
      <c r="D3387">
        <v>825</v>
      </c>
      <c r="E3387">
        <v>266</v>
      </c>
      <c r="F3387">
        <v>419</v>
      </c>
      <c r="G3387">
        <v>5</v>
      </c>
      <c r="H3387">
        <v>17633</v>
      </c>
      <c r="I3387">
        <v>7</v>
      </c>
      <c r="J3387">
        <v>5</v>
      </c>
      <c r="K3387">
        <v>263</v>
      </c>
      <c r="L3387">
        <v>405</v>
      </c>
      <c r="M3387">
        <v>4.7647058820000003</v>
      </c>
      <c r="N3387">
        <v>1</v>
      </c>
      <c r="O3387">
        <v>74</v>
      </c>
      <c r="P3387" t="s">
        <v>89</v>
      </c>
      <c r="Q3387" t="s">
        <v>120</v>
      </c>
      <c r="R3387">
        <v>5</v>
      </c>
    </row>
    <row r="3388" spans="1:18" x14ac:dyDescent="0.3">
      <c r="A3388">
        <v>40566</v>
      </c>
      <c r="B3388" t="s">
        <v>13</v>
      </c>
      <c r="C3388" t="s">
        <v>17</v>
      </c>
      <c r="D3388">
        <v>1530</v>
      </c>
      <c r="E3388">
        <v>442</v>
      </c>
      <c r="F3388">
        <v>619</v>
      </c>
      <c r="G3388">
        <v>25</v>
      </c>
      <c r="H3388">
        <v>23340</v>
      </c>
      <c r="I3388">
        <v>15</v>
      </c>
      <c r="J3388">
        <v>16</v>
      </c>
      <c r="K3388">
        <v>545</v>
      </c>
      <c r="L3388">
        <v>535</v>
      </c>
      <c r="M3388">
        <v>10.85714286</v>
      </c>
      <c r="N3388">
        <v>28</v>
      </c>
      <c r="O3388">
        <v>56</v>
      </c>
      <c r="P3388" t="s">
        <v>91</v>
      </c>
      <c r="Q3388" t="s">
        <v>122</v>
      </c>
      <c r="R3388">
        <v>17</v>
      </c>
    </row>
    <row r="3389" spans="1:18" x14ac:dyDescent="0.3">
      <c r="A3389">
        <v>32359</v>
      </c>
      <c r="B3389" t="s">
        <v>13</v>
      </c>
      <c r="C3389" t="s">
        <v>14</v>
      </c>
      <c r="D3389">
        <v>922</v>
      </c>
      <c r="E3389">
        <v>292</v>
      </c>
      <c r="F3389">
        <v>335</v>
      </c>
      <c r="G3389">
        <v>1</v>
      </c>
      <c r="H3389">
        <v>10541</v>
      </c>
      <c r="I3389">
        <v>6</v>
      </c>
      <c r="J3389">
        <v>18</v>
      </c>
      <c r="K3389">
        <v>304</v>
      </c>
      <c r="L3389">
        <v>319</v>
      </c>
      <c r="M3389">
        <v>4.2786885249999997</v>
      </c>
      <c r="N3389">
        <v>1</v>
      </c>
      <c r="O3389">
        <v>67</v>
      </c>
      <c r="P3389" t="s">
        <v>89</v>
      </c>
      <c r="Q3389" t="s">
        <v>120</v>
      </c>
      <c r="R3389">
        <v>3</v>
      </c>
    </row>
    <row r="3390" spans="1:18" x14ac:dyDescent="0.3">
      <c r="A3390">
        <v>146628</v>
      </c>
      <c r="B3390" t="s">
        <v>22</v>
      </c>
      <c r="C3390" t="s">
        <v>17</v>
      </c>
      <c r="D3390">
        <v>1999</v>
      </c>
      <c r="E3390">
        <v>154</v>
      </c>
      <c r="F3390">
        <v>220</v>
      </c>
      <c r="G3390">
        <v>50</v>
      </c>
      <c r="H3390">
        <v>6449</v>
      </c>
      <c r="I3390">
        <v>41</v>
      </c>
      <c r="J3390">
        <v>41</v>
      </c>
      <c r="K3390">
        <v>163</v>
      </c>
      <c r="L3390">
        <v>215</v>
      </c>
      <c r="M3390">
        <v>13.85714286</v>
      </c>
      <c r="N3390">
        <v>28</v>
      </c>
      <c r="O3390">
        <v>63</v>
      </c>
      <c r="P3390" t="s">
        <v>98</v>
      </c>
      <c r="Q3390" t="s">
        <v>120</v>
      </c>
      <c r="R3390">
        <v>10</v>
      </c>
    </row>
    <row r="3391" spans="1:18" x14ac:dyDescent="0.3">
      <c r="A3391">
        <v>113690</v>
      </c>
      <c r="B3391" t="s">
        <v>32</v>
      </c>
      <c r="C3391" t="s">
        <v>14</v>
      </c>
      <c r="D3391">
        <v>530</v>
      </c>
      <c r="E3391">
        <v>224</v>
      </c>
      <c r="F3391">
        <v>360</v>
      </c>
      <c r="G3391">
        <v>1</v>
      </c>
      <c r="H3391">
        <v>14188</v>
      </c>
      <c r="I3391">
        <v>10</v>
      </c>
      <c r="J3391">
        <v>42</v>
      </c>
      <c r="K3391">
        <v>242</v>
      </c>
      <c r="L3391">
        <v>316</v>
      </c>
      <c r="M3391">
        <v>20</v>
      </c>
      <c r="N3391">
        <v>1002</v>
      </c>
      <c r="O3391">
        <v>54</v>
      </c>
      <c r="P3391" t="s">
        <v>89</v>
      </c>
      <c r="Q3391" t="s">
        <v>120</v>
      </c>
      <c r="R3391">
        <v>10</v>
      </c>
    </row>
    <row r="3392" spans="1:18" x14ac:dyDescent="0.3">
      <c r="A3392">
        <v>102011</v>
      </c>
      <c r="B3392" t="s">
        <v>37</v>
      </c>
      <c r="C3392" t="s">
        <v>17</v>
      </c>
      <c r="D3392">
        <v>576</v>
      </c>
      <c r="E3392">
        <v>243</v>
      </c>
      <c r="F3392">
        <v>354</v>
      </c>
      <c r="G3392">
        <v>0</v>
      </c>
      <c r="H3392">
        <v>12603</v>
      </c>
      <c r="I3392">
        <v>0</v>
      </c>
      <c r="J3392">
        <v>83</v>
      </c>
      <c r="K3392">
        <v>312</v>
      </c>
      <c r="L3392">
        <v>301</v>
      </c>
      <c r="M3392">
        <v>19.92307692</v>
      </c>
      <c r="N3392">
        <v>0</v>
      </c>
      <c r="O3392">
        <v>43</v>
      </c>
      <c r="P3392" t="s">
        <v>92</v>
      </c>
      <c r="Q3392" t="s">
        <v>125</v>
      </c>
      <c r="R3392">
        <v>30</v>
      </c>
    </row>
    <row r="3393" spans="1:18" x14ac:dyDescent="0.3">
      <c r="A3393">
        <v>17714</v>
      </c>
      <c r="B3393" t="s">
        <v>18</v>
      </c>
      <c r="C3393" t="s">
        <v>17</v>
      </c>
      <c r="D3393">
        <v>770</v>
      </c>
      <c r="E3393">
        <v>350</v>
      </c>
      <c r="F3393">
        <v>436</v>
      </c>
      <c r="G3393">
        <v>0</v>
      </c>
      <c r="H3393">
        <v>11822</v>
      </c>
      <c r="I3393">
        <v>1</v>
      </c>
      <c r="J3393">
        <v>70</v>
      </c>
      <c r="K3393">
        <v>409</v>
      </c>
      <c r="L3393">
        <v>354</v>
      </c>
      <c r="M3393">
        <v>12.42857143</v>
      </c>
      <c r="N3393">
        <v>2</v>
      </c>
      <c r="O3393">
        <v>66</v>
      </c>
      <c r="P3393" t="s">
        <v>94</v>
      </c>
      <c r="Q3393" t="s">
        <v>122</v>
      </c>
      <c r="R3393">
        <v>26</v>
      </c>
    </row>
    <row r="3394" spans="1:18" x14ac:dyDescent="0.3">
      <c r="A3394">
        <v>134619</v>
      </c>
      <c r="B3394" t="s">
        <v>39</v>
      </c>
      <c r="C3394" t="s">
        <v>14</v>
      </c>
      <c r="D3394">
        <v>925</v>
      </c>
      <c r="E3394">
        <v>456</v>
      </c>
      <c r="F3394">
        <v>458</v>
      </c>
      <c r="G3394">
        <v>2</v>
      </c>
      <c r="H3394">
        <v>12465</v>
      </c>
      <c r="I3394">
        <v>5</v>
      </c>
      <c r="J3394">
        <v>71</v>
      </c>
      <c r="K3394">
        <v>457</v>
      </c>
      <c r="L3394">
        <v>463</v>
      </c>
      <c r="M3394">
        <v>9.3000000000000007</v>
      </c>
      <c r="N3394">
        <v>2</v>
      </c>
      <c r="O3394">
        <v>47</v>
      </c>
      <c r="P3394" t="s">
        <v>91</v>
      </c>
      <c r="Q3394" t="s">
        <v>122</v>
      </c>
      <c r="R3394">
        <v>11</v>
      </c>
    </row>
    <row r="3395" spans="1:18" x14ac:dyDescent="0.3">
      <c r="A3395">
        <v>106649</v>
      </c>
      <c r="B3395" t="s">
        <v>60</v>
      </c>
      <c r="C3395" t="s">
        <v>17</v>
      </c>
      <c r="D3395">
        <v>827</v>
      </c>
      <c r="E3395">
        <v>535</v>
      </c>
      <c r="F3395">
        <v>597</v>
      </c>
      <c r="G3395">
        <v>0</v>
      </c>
      <c r="H3395">
        <v>21162</v>
      </c>
      <c r="I3395">
        <v>3</v>
      </c>
      <c r="J3395">
        <v>38</v>
      </c>
      <c r="K3395">
        <v>542</v>
      </c>
      <c r="L3395">
        <v>598</v>
      </c>
      <c r="M3395">
        <v>19.600000000000001</v>
      </c>
      <c r="N3395">
        <v>2</v>
      </c>
      <c r="O3395">
        <v>35</v>
      </c>
      <c r="P3395" t="s">
        <v>94</v>
      </c>
      <c r="Q3395" t="s">
        <v>122</v>
      </c>
      <c r="R3395">
        <v>26</v>
      </c>
    </row>
    <row r="3396" spans="1:18" x14ac:dyDescent="0.3">
      <c r="A3396">
        <v>147045</v>
      </c>
      <c r="B3396" t="s">
        <v>22</v>
      </c>
      <c r="C3396" t="s">
        <v>17</v>
      </c>
      <c r="D3396">
        <v>1989</v>
      </c>
      <c r="E3396">
        <v>526</v>
      </c>
      <c r="F3396">
        <v>572</v>
      </c>
      <c r="G3396">
        <v>49</v>
      </c>
      <c r="H3396">
        <v>19716</v>
      </c>
      <c r="I3396">
        <v>13</v>
      </c>
      <c r="J3396">
        <v>50</v>
      </c>
      <c r="K3396">
        <v>607</v>
      </c>
      <c r="L3396">
        <v>540</v>
      </c>
      <c r="M3396">
        <v>7.9</v>
      </c>
      <c r="N3396">
        <v>2</v>
      </c>
      <c r="O3396">
        <v>0</v>
      </c>
      <c r="P3396" t="s">
        <v>96</v>
      </c>
      <c r="Q3396" t="s">
        <v>123</v>
      </c>
      <c r="R3396">
        <v>10</v>
      </c>
    </row>
    <row r="3397" spans="1:18" x14ac:dyDescent="0.3">
      <c r="A3397">
        <v>86420</v>
      </c>
      <c r="B3397" t="s">
        <v>46</v>
      </c>
      <c r="C3397" t="s">
        <v>17</v>
      </c>
      <c r="D3397">
        <v>734</v>
      </c>
      <c r="E3397">
        <v>408</v>
      </c>
      <c r="F3397">
        <v>402</v>
      </c>
      <c r="G3397">
        <v>0</v>
      </c>
      <c r="H3397">
        <v>11843</v>
      </c>
      <c r="I3397">
        <v>0</v>
      </c>
      <c r="J3397">
        <v>70</v>
      </c>
      <c r="K3397">
        <v>404</v>
      </c>
      <c r="L3397">
        <v>403</v>
      </c>
      <c r="M3397">
        <v>5.0833333329999997</v>
      </c>
      <c r="N3397">
        <v>0</v>
      </c>
      <c r="O3397">
        <v>55</v>
      </c>
      <c r="P3397" t="s">
        <v>90</v>
      </c>
      <c r="Q3397" t="s">
        <v>121</v>
      </c>
      <c r="R3397">
        <v>7</v>
      </c>
    </row>
    <row r="3398" spans="1:18" x14ac:dyDescent="0.3">
      <c r="A3398">
        <v>20445</v>
      </c>
      <c r="B3398" t="s">
        <v>18</v>
      </c>
      <c r="C3398" t="s">
        <v>14</v>
      </c>
      <c r="D3398">
        <v>572</v>
      </c>
      <c r="E3398">
        <v>212</v>
      </c>
      <c r="F3398">
        <v>282</v>
      </c>
      <c r="G3398">
        <v>2</v>
      </c>
      <c r="H3398">
        <v>9728</v>
      </c>
      <c r="I3398">
        <v>4</v>
      </c>
      <c r="J3398">
        <v>48</v>
      </c>
      <c r="K3398">
        <v>227</v>
      </c>
      <c r="L3398">
        <v>263</v>
      </c>
      <c r="M3398">
        <v>17.600000000000001</v>
      </c>
      <c r="N3398">
        <v>1</v>
      </c>
      <c r="O3398">
        <v>59</v>
      </c>
      <c r="P3398" t="s">
        <v>98</v>
      </c>
      <c r="Q3398" t="s">
        <v>120</v>
      </c>
      <c r="R3398">
        <v>20</v>
      </c>
    </row>
    <row r="3399" spans="1:18" x14ac:dyDescent="0.3">
      <c r="A3399">
        <v>89924</v>
      </c>
      <c r="B3399" t="s">
        <v>34</v>
      </c>
      <c r="C3399" t="s">
        <v>17</v>
      </c>
      <c r="D3399">
        <v>1152</v>
      </c>
      <c r="E3399">
        <v>521</v>
      </c>
      <c r="F3399">
        <v>561</v>
      </c>
      <c r="G3399">
        <v>9</v>
      </c>
      <c r="H3399">
        <v>17112</v>
      </c>
      <c r="I3399">
        <v>2</v>
      </c>
      <c r="J3399">
        <v>53</v>
      </c>
      <c r="K3399">
        <v>546</v>
      </c>
      <c r="L3399">
        <v>542</v>
      </c>
      <c r="M3399">
        <v>5.0909090910000003</v>
      </c>
      <c r="N3399">
        <v>2</v>
      </c>
      <c r="O3399">
        <v>0</v>
      </c>
      <c r="P3399" t="s">
        <v>91</v>
      </c>
      <c r="Q3399" t="s">
        <v>122</v>
      </c>
      <c r="R3399">
        <v>5</v>
      </c>
    </row>
    <row r="3400" spans="1:18" x14ac:dyDescent="0.3">
      <c r="A3400">
        <v>156937</v>
      </c>
      <c r="B3400" t="s">
        <v>22</v>
      </c>
      <c r="C3400" t="s">
        <v>14</v>
      </c>
      <c r="D3400">
        <v>1605</v>
      </c>
      <c r="E3400">
        <v>416</v>
      </c>
      <c r="F3400">
        <v>443</v>
      </c>
      <c r="G3400">
        <v>20</v>
      </c>
      <c r="H3400">
        <v>15534</v>
      </c>
      <c r="I3400">
        <v>27</v>
      </c>
      <c r="J3400">
        <v>41</v>
      </c>
      <c r="K3400">
        <v>420</v>
      </c>
      <c r="L3400">
        <v>442</v>
      </c>
      <c r="M3400">
        <v>15</v>
      </c>
      <c r="N3400">
        <v>1</v>
      </c>
      <c r="O3400">
        <v>39</v>
      </c>
      <c r="P3400" t="s">
        <v>96</v>
      </c>
      <c r="Q3400" t="s">
        <v>123</v>
      </c>
      <c r="R3400">
        <v>17</v>
      </c>
    </row>
    <row r="3401" spans="1:18" x14ac:dyDescent="0.3">
      <c r="A3401">
        <v>151986</v>
      </c>
      <c r="B3401" t="s">
        <v>22</v>
      </c>
      <c r="C3401" t="s">
        <v>17</v>
      </c>
      <c r="D3401">
        <v>2598</v>
      </c>
      <c r="E3401">
        <v>518</v>
      </c>
      <c r="F3401">
        <v>627</v>
      </c>
      <c r="G3401">
        <v>78</v>
      </c>
      <c r="H3401">
        <v>27570</v>
      </c>
      <c r="I3401">
        <v>8</v>
      </c>
      <c r="J3401">
        <v>38</v>
      </c>
      <c r="K3401">
        <v>570</v>
      </c>
      <c r="L3401">
        <v>576</v>
      </c>
      <c r="M3401">
        <v>9</v>
      </c>
      <c r="N3401">
        <v>2</v>
      </c>
      <c r="O3401">
        <v>76</v>
      </c>
      <c r="P3401" t="s">
        <v>94</v>
      </c>
      <c r="Q3401" t="s">
        <v>122</v>
      </c>
      <c r="R3401">
        <v>15</v>
      </c>
    </row>
    <row r="3402" spans="1:18" x14ac:dyDescent="0.3">
      <c r="A3402">
        <v>139324</v>
      </c>
      <c r="B3402" t="s">
        <v>55</v>
      </c>
      <c r="C3402" t="s">
        <v>31</v>
      </c>
      <c r="D3402">
        <v>1017</v>
      </c>
      <c r="E3402">
        <v>322</v>
      </c>
      <c r="F3402">
        <v>590</v>
      </c>
      <c r="G3402">
        <v>3</v>
      </c>
      <c r="H3402">
        <v>22316</v>
      </c>
      <c r="I3402">
        <v>6</v>
      </c>
      <c r="J3402">
        <v>35</v>
      </c>
      <c r="K3402">
        <v>521</v>
      </c>
      <c r="L3402">
        <v>407</v>
      </c>
      <c r="M3402">
        <v>10.8</v>
      </c>
      <c r="N3402">
        <v>0</v>
      </c>
      <c r="O3402">
        <v>0</v>
      </c>
      <c r="P3402" t="s">
        <v>94</v>
      </c>
      <c r="Q3402" t="s">
        <v>122</v>
      </c>
      <c r="R3402">
        <v>15</v>
      </c>
    </row>
    <row r="3403" spans="1:18" x14ac:dyDescent="0.3">
      <c r="A3403">
        <v>154067</v>
      </c>
      <c r="B3403" t="s">
        <v>22</v>
      </c>
      <c r="C3403" t="s">
        <v>17</v>
      </c>
      <c r="D3403">
        <v>967</v>
      </c>
      <c r="E3403">
        <v>381</v>
      </c>
      <c r="F3403">
        <v>426</v>
      </c>
      <c r="G3403">
        <v>17</v>
      </c>
      <c r="H3403">
        <v>10138</v>
      </c>
      <c r="I3403">
        <v>8</v>
      </c>
      <c r="J3403">
        <v>69</v>
      </c>
      <c r="K3403">
        <v>391</v>
      </c>
      <c r="L3403">
        <v>392</v>
      </c>
      <c r="M3403">
        <v>8.4166666669999994</v>
      </c>
      <c r="N3403">
        <v>0</v>
      </c>
      <c r="O3403">
        <v>0</v>
      </c>
      <c r="P3403" t="s">
        <v>97</v>
      </c>
      <c r="Q3403">
        <v>0</v>
      </c>
      <c r="R3403">
        <v>10</v>
      </c>
    </row>
    <row r="3404" spans="1:18" x14ac:dyDescent="0.3">
      <c r="A3404">
        <v>74825</v>
      </c>
      <c r="B3404" t="s">
        <v>48</v>
      </c>
      <c r="C3404" t="s">
        <v>17</v>
      </c>
      <c r="D3404">
        <v>310</v>
      </c>
      <c r="E3404">
        <v>175</v>
      </c>
      <c r="F3404">
        <v>316</v>
      </c>
      <c r="G3404">
        <v>0</v>
      </c>
      <c r="H3404">
        <v>11934</v>
      </c>
      <c r="I3404">
        <v>0</v>
      </c>
      <c r="J3404">
        <v>84</v>
      </c>
      <c r="K3404">
        <v>288</v>
      </c>
      <c r="L3404">
        <v>244</v>
      </c>
      <c r="M3404">
        <v>4.6086956519999998</v>
      </c>
      <c r="N3404">
        <v>0</v>
      </c>
      <c r="O3404">
        <v>77</v>
      </c>
      <c r="P3404" t="s">
        <v>90</v>
      </c>
      <c r="Q3404" t="s">
        <v>121</v>
      </c>
      <c r="R3404">
        <v>5</v>
      </c>
    </row>
    <row r="3405" spans="1:18" x14ac:dyDescent="0.3">
      <c r="A3405">
        <v>22425</v>
      </c>
      <c r="B3405" t="s">
        <v>47</v>
      </c>
      <c r="C3405" t="s">
        <v>17</v>
      </c>
      <c r="D3405">
        <v>454</v>
      </c>
      <c r="E3405">
        <v>238</v>
      </c>
      <c r="F3405">
        <v>304</v>
      </c>
      <c r="G3405">
        <v>0</v>
      </c>
      <c r="H3405">
        <v>9795</v>
      </c>
      <c r="I3405">
        <v>1</v>
      </c>
      <c r="J3405">
        <v>90</v>
      </c>
      <c r="K3405">
        <v>261</v>
      </c>
      <c r="L3405">
        <v>290</v>
      </c>
      <c r="M3405">
        <v>13.81818182</v>
      </c>
      <c r="N3405">
        <v>28028</v>
      </c>
      <c r="O3405">
        <v>59</v>
      </c>
      <c r="P3405" t="s">
        <v>92</v>
      </c>
      <c r="Q3405" t="s">
        <v>125</v>
      </c>
      <c r="R3405">
        <v>20</v>
      </c>
    </row>
    <row r="3406" spans="1:18" x14ac:dyDescent="0.3">
      <c r="A3406">
        <v>55450</v>
      </c>
      <c r="B3406" t="s">
        <v>63</v>
      </c>
      <c r="C3406" t="s">
        <v>17</v>
      </c>
      <c r="D3406">
        <v>350</v>
      </c>
      <c r="E3406">
        <v>173</v>
      </c>
      <c r="F3406">
        <v>280</v>
      </c>
      <c r="G3406">
        <v>0</v>
      </c>
      <c r="H3406">
        <v>9613</v>
      </c>
      <c r="I3406">
        <v>0</v>
      </c>
      <c r="J3406">
        <v>89</v>
      </c>
      <c r="K3406">
        <v>220</v>
      </c>
      <c r="L3406">
        <v>241</v>
      </c>
      <c r="M3406">
        <v>3.52631579</v>
      </c>
      <c r="N3406">
        <v>0</v>
      </c>
      <c r="O3406">
        <v>0</v>
      </c>
      <c r="P3406" t="s">
        <v>92</v>
      </c>
      <c r="Q3406" t="s">
        <v>125</v>
      </c>
      <c r="R3406">
        <v>5</v>
      </c>
    </row>
    <row r="3407" spans="1:18" x14ac:dyDescent="0.3">
      <c r="A3407">
        <v>64650</v>
      </c>
      <c r="B3407" t="s">
        <v>30</v>
      </c>
      <c r="C3407" t="s">
        <v>14</v>
      </c>
      <c r="D3407">
        <v>587</v>
      </c>
      <c r="E3407">
        <v>304</v>
      </c>
      <c r="F3407">
        <v>400</v>
      </c>
      <c r="G3407">
        <v>0</v>
      </c>
      <c r="H3407">
        <v>15481</v>
      </c>
      <c r="I3407">
        <v>7</v>
      </c>
      <c r="J3407">
        <v>86</v>
      </c>
      <c r="K3407">
        <v>319</v>
      </c>
      <c r="L3407">
        <v>362</v>
      </c>
      <c r="M3407">
        <v>26.5</v>
      </c>
      <c r="N3407">
        <v>1</v>
      </c>
      <c r="O3407">
        <v>64</v>
      </c>
      <c r="P3407" t="s">
        <v>99</v>
      </c>
      <c r="Q3407" t="s">
        <v>122</v>
      </c>
      <c r="R3407">
        <v>40</v>
      </c>
    </row>
    <row r="3408" spans="1:18" x14ac:dyDescent="0.3">
      <c r="A3408">
        <v>144974</v>
      </c>
      <c r="B3408" t="s">
        <v>22</v>
      </c>
      <c r="C3408" t="s">
        <v>14</v>
      </c>
      <c r="D3408">
        <v>3404</v>
      </c>
      <c r="E3408">
        <v>752</v>
      </c>
      <c r="F3408">
        <v>761</v>
      </c>
      <c r="G3408">
        <v>96</v>
      </c>
      <c r="H3408">
        <v>31850</v>
      </c>
      <c r="I3408">
        <v>7</v>
      </c>
      <c r="J3408">
        <v>44</v>
      </c>
      <c r="K3408">
        <v>750</v>
      </c>
      <c r="L3408">
        <v>770</v>
      </c>
      <c r="M3408">
        <v>10</v>
      </c>
      <c r="N3408">
        <v>1</v>
      </c>
      <c r="O3408">
        <v>48</v>
      </c>
      <c r="P3408" t="s">
        <v>96</v>
      </c>
      <c r="Q3408" t="s">
        <v>123</v>
      </c>
      <c r="R3408">
        <v>20</v>
      </c>
    </row>
    <row r="3409" spans="1:18" x14ac:dyDescent="0.3">
      <c r="A3409">
        <v>4254</v>
      </c>
      <c r="B3409" t="s">
        <v>22</v>
      </c>
      <c r="C3409" t="s">
        <v>14</v>
      </c>
      <c r="D3409">
        <v>1738</v>
      </c>
      <c r="E3409">
        <v>355</v>
      </c>
      <c r="F3409">
        <v>395</v>
      </c>
      <c r="G3409">
        <v>29</v>
      </c>
      <c r="H3409">
        <v>15779</v>
      </c>
      <c r="I3409">
        <v>24</v>
      </c>
      <c r="J3409">
        <v>43</v>
      </c>
      <c r="K3409">
        <v>375</v>
      </c>
      <c r="L3409">
        <v>387</v>
      </c>
      <c r="M3409">
        <v>17.100000000000001</v>
      </c>
      <c r="N3409">
        <v>1</v>
      </c>
      <c r="O3409">
        <v>49</v>
      </c>
      <c r="P3409" t="s">
        <v>89</v>
      </c>
      <c r="Q3409" t="s">
        <v>120</v>
      </c>
      <c r="R3409">
        <v>20</v>
      </c>
    </row>
    <row r="3410" spans="1:18" x14ac:dyDescent="0.3">
      <c r="A3410">
        <v>171188</v>
      </c>
      <c r="B3410" t="s">
        <v>22</v>
      </c>
      <c r="C3410" t="s">
        <v>17</v>
      </c>
      <c r="D3410">
        <v>1283</v>
      </c>
      <c r="E3410">
        <v>223</v>
      </c>
      <c r="F3410">
        <v>359</v>
      </c>
      <c r="G3410">
        <v>18</v>
      </c>
      <c r="H3410">
        <v>13175</v>
      </c>
      <c r="I3410">
        <v>3</v>
      </c>
      <c r="J3410">
        <v>63</v>
      </c>
      <c r="K3410">
        <v>292</v>
      </c>
      <c r="L3410">
        <v>295</v>
      </c>
      <c r="M3410">
        <v>11.53333333</v>
      </c>
      <c r="N3410">
        <v>0</v>
      </c>
      <c r="O3410">
        <v>64</v>
      </c>
      <c r="P3410" t="s">
        <v>90</v>
      </c>
      <c r="Q3410" t="s">
        <v>121</v>
      </c>
      <c r="R3410">
        <v>14</v>
      </c>
    </row>
    <row r="3411" spans="1:18" x14ac:dyDescent="0.3">
      <c r="A3411">
        <v>181569</v>
      </c>
      <c r="B3411" t="s">
        <v>41</v>
      </c>
      <c r="C3411" t="s">
        <v>17</v>
      </c>
      <c r="D3411">
        <v>886</v>
      </c>
      <c r="E3411">
        <v>293</v>
      </c>
      <c r="F3411">
        <v>433</v>
      </c>
      <c r="G3411">
        <v>8</v>
      </c>
      <c r="H3411">
        <v>16413</v>
      </c>
      <c r="I3411">
        <v>1</v>
      </c>
      <c r="J3411">
        <v>42</v>
      </c>
      <c r="K3411">
        <v>351</v>
      </c>
      <c r="L3411">
        <v>366</v>
      </c>
      <c r="M3411">
        <v>17.333333329999999</v>
      </c>
      <c r="N3411">
        <v>0</v>
      </c>
      <c r="O3411">
        <v>78</v>
      </c>
      <c r="P3411" t="s">
        <v>90</v>
      </c>
      <c r="Q3411" t="s">
        <v>121</v>
      </c>
      <c r="R3411">
        <v>21</v>
      </c>
    </row>
    <row r="3412" spans="1:18" x14ac:dyDescent="0.3">
      <c r="A3412">
        <v>68797</v>
      </c>
      <c r="B3412" t="s">
        <v>30</v>
      </c>
      <c r="C3412" t="s">
        <v>17</v>
      </c>
      <c r="D3412">
        <v>927</v>
      </c>
      <c r="E3412">
        <v>323</v>
      </c>
      <c r="F3412">
        <v>371</v>
      </c>
      <c r="G3412">
        <v>2</v>
      </c>
      <c r="H3412">
        <v>18248</v>
      </c>
      <c r="I3412">
        <v>8</v>
      </c>
      <c r="J3412">
        <v>80</v>
      </c>
      <c r="K3412">
        <v>359</v>
      </c>
      <c r="L3412">
        <v>333</v>
      </c>
      <c r="M3412">
        <v>7.6666666670000003</v>
      </c>
      <c r="N3412">
        <v>0</v>
      </c>
      <c r="O3412">
        <v>0</v>
      </c>
      <c r="P3412" t="s">
        <v>91</v>
      </c>
      <c r="Q3412" t="s">
        <v>122</v>
      </c>
      <c r="R3412">
        <v>10</v>
      </c>
    </row>
    <row r="3413" spans="1:18" x14ac:dyDescent="0.3">
      <c r="A3413">
        <v>99602</v>
      </c>
      <c r="B3413" t="s">
        <v>37</v>
      </c>
      <c r="C3413" t="s">
        <v>17</v>
      </c>
      <c r="D3413">
        <v>649</v>
      </c>
      <c r="E3413">
        <v>317</v>
      </c>
      <c r="F3413">
        <v>410</v>
      </c>
      <c r="G3413">
        <v>0</v>
      </c>
      <c r="H3413">
        <v>16063</v>
      </c>
      <c r="I3413">
        <v>1</v>
      </c>
      <c r="J3413">
        <v>71</v>
      </c>
      <c r="K3413">
        <v>399</v>
      </c>
      <c r="L3413">
        <v>350</v>
      </c>
      <c r="M3413">
        <v>7.9411764710000003</v>
      </c>
      <c r="N3413">
        <v>3</v>
      </c>
      <c r="O3413">
        <v>70</v>
      </c>
      <c r="P3413" t="s">
        <v>91</v>
      </c>
      <c r="Q3413" t="s">
        <v>122</v>
      </c>
      <c r="R3413">
        <v>10</v>
      </c>
    </row>
    <row r="3414" spans="1:18" x14ac:dyDescent="0.3">
      <c r="A3414">
        <v>182586</v>
      </c>
      <c r="B3414" t="s">
        <v>41</v>
      </c>
      <c r="C3414" t="s">
        <v>14</v>
      </c>
      <c r="D3414">
        <v>429</v>
      </c>
      <c r="E3414">
        <v>192</v>
      </c>
      <c r="F3414">
        <v>259</v>
      </c>
      <c r="G3414">
        <v>0</v>
      </c>
      <c r="H3414">
        <v>8712</v>
      </c>
      <c r="I3414">
        <v>1</v>
      </c>
      <c r="J3414">
        <v>49</v>
      </c>
      <c r="K3414">
        <v>215</v>
      </c>
      <c r="L3414">
        <v>224</v>
      </c>
      <c r="M3414">
        <v>6.8666666669999996</v>
      </c>
      <c r="N3414">
        <v>1</v>
      </c>
      <c r="O3414">
        <v>78</v>
      </c>
      <c r="P3414" t="s">
        <v>100</v>
      </c>
      <c r="Q3414" t="s">
        <v>125</v>
      </c>
      <c r="R3414">
        <v>8</v>
      </c>
    </row>
    <row r="3415" spans="1:18" x14ac:dyDescent="0.3">
      <c r="A3415">
        <v>11023</v>
      </c>
      <c r="B3415" t="s">
        <v>22</v>
      </c>
      <c r="C3415" t="s">
        <v>14</v>
      </c>
      <c r="D3415">
        <v>1869</v>
      </c>
      <c r="E3415">
        <v>559</v>
      </c>
      <c r="F3415">
        <v>600</v>
      </c>
      <c r="G3415">
        <v>38</v>
      </c>
      <c r="H3415">
        <v>20539</v>
      </c>
      <c r="I3415">
        <v>5</v>
      </c>
      <c r="J3415">
        <v>61</v>
      </c>
      <c r="K3415">
        <v>560</v>
      </c>
      <c r="L3415">
        <v>577</v>
      </c>
      <c r="M3415">
        <v>6.4</v>
      </c>
      <c r="N3415">
        <v>1</v>
      </c>
      <c r="O3415">
        <v>77</v>
      </c>
      <c r="P3415" t="s">
        <v>90</v>
      </c>
      <c r="Q3415" t="s">
        <v>121</v>
      </c>
      <c r="R3415">
        <v>5</v>
      </c>
    </row>
    <row r="3416" spans="1:18" x14ac:dyDescent="0.3">
      <c r="A3416">
        <v>176409</v>
      </c>
      <c r="B3416" t="s">
        <v>51</v>
      </c>
      <c r="C3416" t="s">
        <v>14</v>
      </c>
      <c r="D3416">
        <v>709</v>
      </c>
      <c r="E3416">
        <v>361</v>
      </c>
      <c r="F3416">
        <v>494</v>
      </c>
      <c r="G3416">
        <v>0</v>
      </c>
      <c r="H3416">
        <v>15076</v>
      </c>
      <c r="I3416">
        <v>2</v>
      </c>
      <c r="J3416">
        <v>53</v>
      </c>
      <c r="K3416">
        <v>442</v>
      </c>
      <c r="L3416">
        <v>440</v>
      </c>
      <c r="M3416">
        <v>12.4</v>
      </c>
      <c r="N3416">
        <v>1</v>
      </c>
      <c r="O3416">
        <v>56</v>
      </c>
      <c r="P3416" t="s">
        <v>90</v>
      </c>
      <c r="Q3416" t="s">
        <v>121</v>
      </c>
      <c r="R3416">
        <v>30</v>
      </c>
    </row>
    <row r="3417" spans="1:18" x14ac:dyDescent="0.3">
      <c r="A3417">
        <v>72452</v>
      </c>
      <c r="B3417" t="s">
        <v>30</v>
      </c>
      <c r="C3417" t="s">
        <v>17</v>
      </c>
      <c r="D3417">
        <v>951</v>
      </c>
      <c r="E3417">
        <v>601</v>
      </c>
      <c r="F3417">
        <v>648</v>
      </c>
      <c r="G3417">
        <v>2</v>
      </c>
      <c r="H3417">
        <v>20169</v>
      </c>
      <c r="I3417">
        <v>1</v>
      </c>
      <c r="J3417">
        <v>74</v>
      </c>
      <c r="K3417">
        <v>611</v>
      </c>
      <c r="L3417">
        <v>639</v>
      </c>
      <c r="M3417">
        <v>3.3333333330000001</v>
      </c>
      <c r="N3417">
        <v>0</v>
      </c>
      <c r="O3417">
        <v>36</v>
      </c>
      <c r="P3417" t="s">
        <v>90</v>
      </c>
      <c r="Q3417" t="s">
        <v>121</v>
      </c>
      <c r="R3417">
        <v>4</v>
      </c>
    </row>
    <row r="3418" spans="1:18" x14ac:dyDescent="0.3">
      <c r="A3418">
        <v>77523</v>
      </c>
      <c r="B3418" t="s">
        <v>36</v>
      </c>
      <c r="C3418" t="s">
        <v>17</v>
      </c>
      <c r="D3418">
        <v>856</v>
      </c>
      <c r="E3418">
        <v>458</v>
      </c>
      <c r="F3418">
        <v>536</v>
      </c>
      <c r="G3418">
        <v>0</v>
      </c>
      <c r="H3418">
        <v>18209</v>
      </c>
      <c r="I3418">
        <v>3</v>
      </c>
      <c r="J3418">
        <v>81</v>
      </c>
      <c r="K3418">
        <v>478</v>
      </c>
      <c r="L3418">
        <v>497</v>
      </c>
      <c r="M3418">
        <v>8.3571428569999995</v>
      </c>
      <c r="N3418">
        <v>0</v>
      </c>
      <c r="O3418">
        <v>0</v>
      </c>
      <c r="P3418" t="s">
        <v>90</v>
      </c>
      <c r="Q3418" t="s">
        <v>121</v>
      </c>
      <c r="R3418">
        <v>15</v>
      </c>
    </row>
    <row r="3419" spans="1:18" x14ac:dyDescent="0.3">
      <c r="A3419">
        <v>29130</v>
      </c>
      <c r="B3419" t="s">
        <v>40</v>
      </c>
      <c r="C3419" t="s">
        <v>14</v>
      </c>
      <c r="D3419">
        <v>664</v>
      </c>
      <c r="E3419">
        <v>357</v>
      </c>
      <c r="F3419">
        <v>414</v>
      </c>
      <c r="G3419">
        <v>1</v>
      </c>
      <c r="H3419">
        <v>11747</v>
      </c>
      <c r="I3419">
        <v>0</v>
      </c>
      <c r="J3419">
        <v>86</v>
      </c>
      <c r="K3419">
        <v>363</v>
      </c>
      <c r="L3419">
        <v>389</v>
      </c>
      <c r="M3419">
        <v>9.6</v>
      </c>
      <c r="N3419">
        <v>1</v>
      </c>
      <c r="O3419">
        <v>30</v>
      </c>
      <c r="P3419" t="s">
        <v>92</v>
      </c>
      <c r="Q3419" t="s">
        <v>125</v>
      </c>
      <c r="R3419">
        <v>10</v>
      </c>
    </row>
    <row r="3420" spans="1:18" x14ac:dyDescent="0.3">
      <c r="A3420">
        <v>141308</v>
      </c>
      <c r="B3420" t="s">
        <v>39</v>
      </c>
      <c r="C3420" t="s">
        <v>17</v>
      </c>
      <c r="D3420">
        <v>695</v>
      </c>
      <c r="E3420">
        <v>288</v>
      </c>
      <c r="F3420">
        <v>412</v>
      </c>
      <c r="G3420">
        <v>0</v>
      </c>
      <c r="H3420">
        <v>11994</v>
      </c>
      <c r="I3420">
        <v>1</v>
      </c>
      <c r="J3420">
        <v>81</v>
      </c>
      <c r="K3420">
        <v>371</v>
      </c>
      <c r="L3420">
        <v>338</v>
      </c>
      <c r="M3420">
        <v>4.692307692</v>
      </c>
      <c r="N3420">
        <v>0</v>
      </c>
      <c r="O3420">
        <v>41</v>
      </c>
      <c r="P3420" t="s">
        <v>91</v>
      </c>
      <c r="Q3420" t="s">
        <v>122</v>
      </c>
      <c r="R3420">
        <v>4</v>
      </c>
    </row>
    <row r="3421" spans="1:18" x14ac:dyDescent="0.3">
      <c r="A3421">
        <v>15349</v>
      </c>
      <c r="B3421" t="s">
        <v>18</v>
      </c>
      <c r="C3421" t="s">
        <v>14</v>
      </c>
      <c r="D3421">
        <v>651</v>
      </c>
      <c r="E3421">
        <v>201</v>
      </c>
      <c r="F3421">
        <v>472</v>
      </c>
      <c r="G3421">
        <v>14</v>
      </c>
      <c r="H3421">
        <v>30052</v>
      </c>
      <c r="I3421">
        <v>1</v>
      </c>
      <c r="J3421">
        <v>62</v>
      </c>
      <c r="K3421">
        <v>367</v>
      </c>
      <c r="L3421">
        <v>336</v>
      </c>
      <c r="M3421">
        <v>20</v>
      </c>
      <c r="N3421">
        <v>1</v>
      </c>
      <c r="O3421">
        <v>75</v>
      </c>
      <c r="P3421" t="s">
        <v>89</v>
      </c>
      <c r="Q3421" t="s">
        <v>120</v>
      </c>
      <c r="R3421">
        <v>30</v>
      </c>
    </row>
    <row r="3422" spans="1:18" x14ac:dyDescent="0.3">
      <c r="A3422">
        <v>124095</v>
      </c>
      <c r="B3422" t="s">
        <v>21</v>
      </c>
      <c r="C3422" t="s">
        <v>17</v>
      </c>
      <c r="D3422">
        <v>328</v>
      </c>
      <c r="E3422">
        <v>268</v>
      </c>
      <c r="F3422">
        <v>317</v>
      </c>
      <c r="G3422">
        <v>0</v>
      </c>
      <c r="H3422">
        <v>10558</v>
      </c>
      <c r="I3422">
        <v>16</v>
      </c>
      <c r="J3422">
        <v>65</v>
      </c>
      <c r="K3422">
        <v>308</v>
      </c>
      <c r="L3422">
        <v>300</v>
      </c>
      <c r="M3422">
        <v>15</v>
      </c>
      <c r="N3422">
        <v>2</v>
      </c>
      <c r="O3422">
        <v>68</v>
      </c>
      <c r="P3422" t="s">
        <v>98</v>
      </c>
      <c r="Q3422" t="s">
        <v>120</v>
      </c>
      <c r="R3422">
        <v>21</v>
      </c>
    </row>
    <row r="3423" spans="1:18" x14ac:dyDescent="0.3">
      <c r="A3423">
        <v>106583</v>
      </c>
      <c r="B3423" t="s">
        <v>60</v>
      </c>
      <c r="C3423" t="s">
        <v>14</v>
      </c>
      <c r="D3423">
        <v>337</v>
      </c>
      <c r="E3423">
        <v>296</v>
      </c>
      <c r="F3423">
        <v>415</v>
      </c>
      <c r="G3423">
        <v>0</v>
      </c>
      <c r="H3423">
        <v>14902</v>
      </c>
      <c r="I3423">
        <v>1</v>
      </c>
      <c r="J3423">
        <v>83</v>
      </c>
      <c r="K3423">
        <v>344</v>
      </c>
      <c r="L3423">
        <v>350</v>
      </c>
      <c r="M3423">
        <v>5.5476190479999996</v>
      </c>
      <c r="N3423">
        <v>0</v>
      </c>
      <c r="O3423">
        <v>77</v>
      </c>
      <c r="P3423" t="s">
        <v>92</v>
      </c>
      <c r="Q3423" t="s">
        <v>125</v>
      </c>
      <c r="R3423">
        <v>5</v>
      </c>
    </row>
    <row r="3424" spans="1:18" x14ac:dyDescent="0.3">
      <c r="A3424">
        <v>131263</v>
      </c>
      <c r="B3424" t="s">
        <v>49</v>
      </c>
      <c r="C3424" t="s">
        <v>17</v>
      </c>
      <c r="D3424">
        <v>475</v>
      </c>
      <c r="E3424">
        <v>82</v>
      </c>
      <c r="F3424">
        <v>125</v>
      </c>
      <c r="G3424">
        <v>9</v>
      </c>
      <c r="H3424">
        <v>7813</v>
      </c>
      <c r="I3424">
        <v>5</v>
      </c>
      <c r="J3424">
        <v>46</v>
      </c>
      <c r="K3424">
        <v>90</v>
      </c>
      <c r="L3424">
        <v>150</v>
      </c>
      <c r="M3424">
        <v>9.5333333329999999</v>
      </c>
      <c r="N3424">
        <v>0</v>
      </c>
      <c r="O3424">
        <v>-17073</v>
      </c>
      <c r="P3424" t="s">
        <v>98</v>
      </c>
      <c r="Q3424" t="s">
        <v>120</v>
      </c>
      <c r="R3424">
        <v>12</v>
      </c>
    </row>
    <row r="3425" spans="1:18" x14ac:dyDescent="0.3">
      <c r="A3425">
        <v>14376</v>
      </c>
      <c r="B3425" t="s">
        <v>58</v>
      </c>
      <c r="C3425" t="s">
        <v>17</v>
      </c>
      <c r="D3425">
        <v>295</v>
      </c>
      <c r="E3425">
        <v>182</v>
      </c>
      <c r="F3425">
        <v>285</v>
      </c>
      <c r="G3425">
        <v>0</v>
      </c>
      <c r="H3425">
        <v>10151</v>
      </c>
      <c r="I3425">
        <v>0</v>
      </c>
      <c r="J3425">
        <v>73</v>
      </c>
      <c r="K3425">
        <v>219</v>
      </c>
      <c r="L3425">
        <v>242</v>
      </c>
      <c r="M3425">
        <v>9.4545454549999999</v>
      </c>
      <c r="N3425">
        <v>0</v>
      </c>
      <c r="O3425">
        <v>31</v>
      </c>
      <c r="P3425" t="s">
        <v>92</v>
      </c>
      <c r="Q3425" t="s">
        <v>125</v>
      </c>
      <c r="R3425">
        <v>15</v>
      </c>
    </row>
    <row r="3426" spans="1:18" x14ac:dyDescent="0.3">
      <c r="A3426">
        <v>147641</v>
      </c>
      <c r="B3426" t="s">
        <v>22</v>
      </c>
      <c r="C3426" t="s">
        <v>17</v>
      </c>
      <c r="D3426">
        <v>2302</v>
      </c>
      <c r="E3426">
        <v>313</v>
      </c>
      <c r="F3426">
        <v>521</v>
      </c>
      <c r="G3426">
        <v>67</v>
      </c>
      <c r="H3426">
        <v>18199</v>
      </c>
      <c r="I3426">
        <v>15</v>
      </c>
      <c r="J3426">
        <v>48</v>
      </c>
      <c r="K3426">
        <v>390</v>
      </c>
      <c r="L3426">
        <v>411</v>
      </c>
      <c r="M3426">
        <v>7.1333333330000004</v>
      </c>
      <c r="N3426">
        <v>2</v>
      </c>
      <c r="O3426">
        <v>84</v>
      </c>
      <c r="P3426" t="s">
        <v>91</v>
      </c>
      <c r="Q3426" t="s">
        <v>122</v>
      </c>
      <c r="R3426">
        <v>10</v>
      </c>
    </row>
    <row r="3427" spans="1:18" x14ac:dyDescent="0.3">
      <c r="A3427">
        <v>131972</v>
      </c>
      <c r="B3427" t="s">
        <v>49</v>
      </c>
      <c r="C3427" t="s">
        <v>17</v>
      </c>
      <c r="D3427">
        <v>513</v>
      </c>
      <c r="E3427">
        <v>250</v>
      </c>
      <c r="F3427">
        <v>347</v>
      </c>
      <c r="G3427">
        <v>0</v>
      </c>
      <c r="H3427">
        <v>11462</v>
      </c>
      <c r="I3427">
        <v>3</v>
      </c>
      <c r="J3427">
        <v>59</v>
      </c>
      <c r="K3427">
        <v>288</v>
      </c>
      <c r="L3427">
        <v>313</v>
      </c>
      <c r="M3427">
        <v>5.7777777779999999</v>
      </c>
      <c r="N3427">
        <v>28</v>
      </c>
      <c r="O3427">
        <v>0</v>
      </c>
      <c r="P3427" t="s">
        <v>92</v>
      </c>
      <c r="Q3427" t="s">
        <v>125</v>
      </c>
      <c r="R3427">
        <v>6</v>
      </c>
    </row>
    <row r="3428" spans="1:18" x14ac:dyDescent="0.3">
      <c r="A3428">
        <v>170714</v>
      </c>
      <c r="B3428" t="s">
        <v>22</v>
      </c>
      <c r="C3428" t="s">
        <v>97</v>
      </c>
      <c r="D3428">
        <v>1452</v>
      </c>
      <c r="E3428">
        <v>286</v>
      </c>
      <c r="F3428">
        <v>363</v>
      </c>
      <c r="G3428">
        <v>4</v>
      </c>
      <c r="H3428">
        <v>13126</v>
      </c>
      <c r="I3428">
        <v>9</v>
      </c>
      <c r="J3428">
        <v>61</v>
      </c>
      <c r="K3428">
        <v>279</v>
      </c>
      <c r="L3428">
        <v>346</v>
      </c>
      <c r="M3428">
        <v>12.61538462</v>
      </c>
      <c r="N3428">
        <v>0</v>
      </c>
      <c r="O3428">
        <v>56</v>
      </c>
      <c r="P3428" t="s">
        <v>93</v>
      </c>
      <c r="Q3428" t="s">
        <v>120</v>
      </c>
      <c r="R3428">
        <v>20</v>
      </c>
    </row>
    <row r="3429" spans="1:18" x14ac:dyDescent="0.3">
      <c r="A3429">
        <v>167755</v>
      </c>
      <c r="B3429" t="s">
        <v>22</v>
      </c>
      <c r="C3429" t="s">
        <v>14</v>
      </c>
      <c r="D3429">
        <v>5940</v>
      </c>
      <c r="E3429">
        <v>761</v>
      </c>
      <c r="F3429">
        <v>1004</v>
      </c>
      <c r="G3429">
        <v>99</v>
      </c>
      <c r="H3429">
        <v>43571</v>
      </c>
      <c r="I3429">
        <v>18</v>
      </c>
      <c r="J3429">
        <v>41</v>
      </c>
      <c r="K3429">
        <v>1114</v>
      </c>
      <c r="L3429">
        <v>721</v>
      </c>
      <c r="M3429">
        <v>13</v>
      </c>
      <c r="N3429">
        <v>1</v>
      </c>
      <c r="O3429">
        <v>56</v>
      </c>
      <c r="P3429" t="s">
        <v>94</v>
      </c>
      <c r="Q3429" t="s">
        <v>122</v>
      </c>
      <c r="R3429">
        <v>18</v>
      </c>
    </row>
    <row r="3430" spans="1:18" x14ac:dyDescent="0.3">
      <c r="A3430">
        <v>188721</v>
      </c>
      <c r="B3430" t="s">
        <v>16</v>
      </c>
      <c r="C3430" t="s">
        <v>17</v>
      </c>
      <c r="D3430">
        <v>1159</v>
      </c>
      <c r="E3430">
        <v>505</v>
      </c>
      <c r="F3430">
        <v>541</v>
      </c>
      <c r="G3430">
        <v>3</v>
      </c>
      <c r="H3430">
        <v>16156</v>
      </c>
      <c r="I3430">
        <v>3</v>
      </c>
      <c r="J3430">
        <v>68</v>
      </c>
      <c r="K3430">
        <v>511</v>
      </c>
      <c r="L3430">
        <v>529</v>
      </c>
      <c r="M3430">
        <v>12.45454546</v>
      </c>
      <c r="N3430">
        <v>0</v>
      </c>
      <c r="O3430">
        <v>73</v>
      </c>
      <c r="P3430" t="s">
        <v>94</v>
      </c>
      <c r="Q3430" t="s">
        <v>122</v>
      </c>
      <c r="R3430">
        <v>20</v>
      </c>
    </row>
    <row r="3431" spans="1:18" x14ac:dyDescent="0.3">
      <c r="A3431">
        <v>4026</v>
      </c>
      <c r="B3431" t="s">
        <v>34</v>
      </c>
      <c r="C3431" t="s">
        <v>17</v>
      </c>
      <c r="D3431">
        <v>748</v>
      </c>
      <c r="E3431">
        <v>444</v>
      </c>
      <c r="F3431">
        <v>571</v>
      </c>
      <c r="G3431">
        <v>6</v>
      </c>
      <c r="H3431">
        <v>20264</v>
      </c>
      <c r="I3431">
        <v>2</v>
      </c>
      <c r="J3431">
        <v>62</v>
      </c>
      <c r="K3431">
        <v>495</v>
      </c>
      <c r="L3431">
        <v>515</v>
      </c>
      <c r="M3431">
        <v>3.2222222220000001</v>
      </c>
      <c r="N3431">
        <v>0</v>
      </c>
      <c r="O3431">
        <v>69</v>
      </c>
      <c r="P3431" t="s">
        <v>93</v>
      </c>
      <c r="Q3431" t="s">
        <v>120</v>
      </c>
      <c r="R3431">
        <v>2</v>
      </c>
    </row>
    <row r="3432" spans="1:18" x14ac:dyDescent="0.3">
      <c r="A3432">
        <v>151679</v>
      </c>
      <c r="B3432" t="s">
        <v>22</v>
      </c>
      <c r="C3432" t="s">
        <v>17</v>
      </c>
      <c r="D3432">
        <v>1478</v>
      </c>
      <c r="E3432">
        <v>339</v>
      </c>
      <c r="F3432">
        <v>354</v>
      </c>
      <c r="G3432">
        <v>14</v>
      </c>
      <c r="H3432">
        <v>11745</v>
      </c>
      <c r="I3432">
        <v>12</v>
      </c>
      <c r="J3432">
        <v>52</v>
      </c>
      <c r="K3432">
        <v>383</v>
      </c>
      <c r="L3432">
        <v>334</v>
      </c>
      <c r="M3432">
        <v>21</v>
      </c>
      <c r="N3432">
        <v>28</v>
      </c>
      <c r="O3432">
        <v>57</v>
      </c>
      <c r="P3432" t="s">
        <v>99</v>
      </c>
      <c r="Q3432" t="s">
        <v>122</v>
      </c>
      <c r="R3432">
        <v>23</v>
      </c>
    </row>
    <row r="3433" spans="1:18" x14ac:dyDescent="0.3">
      <c r="A3433">
        <v>155963</v>
      </c>
      <c r="B3433" t="s">
        <v>22</v>
      </c>
      <c r="C3433" t="s">
        <v>17</v>
      </c>
      <c r="D3433">
        <v>1272</v>
      </c>
      <c r="E3433">
        <v>405</v>
      </c>
      <c r="F3433">
        <v>433</v>
      </c>
      <c r="G3433">
        <v>0</v>
      </c>
      <c r="H3433">
        <v>11674</v>
      </c>
      <c r="I3433">
        <v>11</v>
      </c>
      <c r="J3433">
        <v>53</v>
      </c>
      <c r="K3433">
        <v>410</v>
      </c>
      <c r="L3433">
        <v>421</v>
      </c>
      <c r="M3433">
        <v>6.923076923</v>
      </c>
      <c r="N3433">
        <v>0</v>
      </c>
      <c r="O3433">
        <v>74</v>
      </c>
      <c r="P3433" t="s">
        <v>89</v>
      </c>
      <c r="Q3433" t="s">
        <v>120</v>
      </c>
      <c r="R3433">
        <v>10</v>
      </c>
    </row>
    <row r="3434" spans="1:18" x14ac:dyDescent="0.3">
      <c r="A3434">
        <v>70881</v>
      </c>
      <c r="B3434" t="s">
        <v>30</v>
      </c>
      <c r="C3434" t="s">
        <v>14</v>
      </c>
      <c r="D3434">
        <v>331</v>
      </c>
      <c r="E3434">
        <v>182</v>
      </c>
      <c r="F3434">
        <v>235</v>
      </c>
      <c r="G3434">
        <v>0</v>
      </c>
      <c r="H3434">
        <v>7226</v>
      </c>
      <c r="I3434">
        <v>0</v>
      </c>
      <c r="J3434">
        <v>88</v>
      </c>
      <c r="K3434">
        <v>206</v>
      </c>
      <c r="L3434">
        <v>219</v>
      </c>
      <c r="M3434">
        <v>13</v>
      </c>
      <c r="N3434">
        <v>1</v>
      </c>
      <c r="O3434">
        <v>40</v>
      </c>
      <c r="P3434" t="s">
        <v>100</v>
      </c>
      <c r="Q3434" t="s">
        <v>125</v>
      </c>
      <c r="R3434">
        <v>15</v>
      </c>
    </row>
    <row r="3435" spans="1:18" x14ac:dyDescent="0.3">
      <c r="A3435">
        <v>2153</v>
      </c>
      <c r="B3435" t="s">
        <v>21</v>
      </c>
      <c r="C3435" t="s">
        <v>14</v>
      </c>
      <c r="D3435">
        <v>839</v>
      </c>
      <c r="E3435">
        <v>363</v>
      </c>
      <c r="F3435">
        <v>484</v>
      </c>
      <c r="G3435">
        <v>0</v>
      </c>
      <c r="H3435">
        <v>15463</v>
      </c>
      <c r="I3435">
        <v>1</v>
      </c>
      <c r="J3435">
        <v>66</v>
      </c>
      <c r="K3435">
        <v>419</v>
      </c>
      <c r="L3435">
        <v>445</v>
      </c>
      <c r="M3435">
        <v>7.548387097</v>
      </c>
      <c r="N3435">
        <v>1002</v>
      </c>
      <c r="O3435">
        <v>73</v>
      </c>
      <c r="P3435" t="s">
        <v>91</v>
      </c>
      <c r="Q3435" t="s">
        <v>122</v>
      </c>
      <c r="R3435">
        <v>8</v>
      </c>
    </row>
    <row r="3436" spans="1:18" x14ac:dyDescent="0.3">
      <c r="A3436">
        <v>173192</v>
      </c>
      <c r="B3436" t="s">
        <v>22</v>
      </c>
      <c r="C3436" t="s">
        <v>17</v>
      </c>
      <c r="D3436">
        <v>608</v>
      </c>
      <c r="E3436">
        <v>165</v>
      </c>
      <c r="F3436">
        <v>254</v>
      </c>
      <c r="G3436">
        <v>2</v>
      </c>
      <c r="H3436">
        <v>10193</v>
      </c>
      <c r="I3436">
        <v>11</v>
      </c>
      <c r="J3436">
        <v>58</v>
      </c>
      <c r="K3436">
        <v>173</v>
      </c>
      <c r="L3436">
        <v>219</v>
      </c>
      <c r="M3436">
        <v>9.375</v>
      </c>
      <c r="N3436">
        <v>2</v>
      </c>
      <c r="O3436">
        <v>85</v>
      </c>
      <c r="P3436" t="s">
        <v>90</v>
      </c>
      <c r="Q3436" t="s">
        <v>121</v>
      </c>
      <c r="R3436">
        <v>10</v>
      </c>
    </row>
    <row r="3437" spans="1:18" x14ac:dyDescent="0.3">
      <c r="A3437">
        <v>4390</v>
      </c>
      <c r="B3437" t="s">
        <v>41</v>
      </c>
      <c r="C3437" t="s">
        <v>17</v>
      </c>
      <c r="D3437">
        <v>727</v>
      </c>
      <c r="E3437">
        <v>345</v>
      </c>
      <c r="F3437">
        <v>449</v>
      </c>
      <c r="G3437">
        <v>5</v>
      </c>
      <c r="H3437">
        <v>16422</v>
      </c>
      <c r="I3437">
        <v>6</v>
      </c>
      <c r="J3437">
        <v>33</v>
      </c>
      <c r="K3437">
        <v>395</v>
      </c>
      <c r="L3437">
        <v>401</v>
      </c>
      <c r="M3437">
        <v>8.7857142859999993</v>
      </c>
      <c r="N3437">
        <v>0</v>
      </c>
      <c r="O3437">
        <v>87</v>
      </c>
      <c r="P3437" t="s">
        <v>99</v>
      </c>
      <c r="Q3437" t="s">
        <v>122</v>
      </c>
      <c r="R3437">
        <v>10</v>
      </c>
    </row>
    <row r="3438" spans="1:18" x14ac:dyDescent="0.3">
      <c r="A3438">
        <v>178789</v>
      </c>
      <c r="B3438" t="s">
        <v>41</v>
      </c>
      <c r="C3438" t="s">
        <v>17</v>
      </c>
      <c r="D3438">
        <v>1364</v>
      </c>
      <c r="E3438">
        <v>411</v>
      </c>
      <c r="F3438">
        <v>564</v>
      </c>
      <c r="G3438">
        <v>6</v>
      </c>
      <c r="H3438">
        <v>18678</v>
      </c>
      <c r="I3438">
        <v>4</v>
      </c>
      <c r="J3438">
        <v>50</v>
      </c>
      <c r="K3438">
        <v>477</v>
      </c>
      <c r="L3438">
        <v>483</v>
      </c>
      <c r="M3438">
        <v>20.875</v>
      </c>
      <c r="N3438">
        <v>28</v>
      </c>
      <c r="O3438">
        <v>71</v>
      </c>
      <c r="P3438" t="s">
        <v>94</v>
      </c>
      <c r="Q3438" t="s">
        <v>122</v>
      </c>
      <c r="R3438">
        <v>10</v>
      </c>
    </row>
    <row r="3439" spans="1:18" x14ac:dyDescent="0.3">
      <c r="A3439">
        <v>79650</v>
      </c>
      <c r="B3439" t="s">
        <v>36</v>
      </c>
      <c r="C3439" t="s">
        <v>17</v>
      </c>
      <c r="D3439">
        <v>731</v>
      </c>
      <c r="E3439">
        <v>359</v>
      </c>
      <c r="F3439">
        <v>447</v>
      </c>
      <c r="G3439">
        <v>4</v>
      </c>
      <c r="H3439">
        <v>14412</v>
      </c>
      <c r="I3439">
        <v>2</v>
      </c>
      <c r="J3439">
        <v>80</v>
      </c>
      <c r="K3439">
        <v>402</v>
      </c>
      <c r="L3439">
        <v>410</v>
      </c>
      <c r="M3439">
        <v>8.8333333330000006</v>
      </c>
      <c r="N3439">
        <v>0</v>
      </c>
      <c r="O3439">
        <v>0</v>
      </c>
      <c r="P3439" t="s">
        <v>91</v>
      </c>
      <c r="Q3439" t="s">
        <v>122</v>
      </c>
      <c r="R3439">
        <v>10</v>
      </c>
    </row>
    <row r="3440" spans="1:18" x14ac:dyDescent="0.3">
      <c r="A3440">
        <v>163316</v>
      </c>
      <c r="B3440" t="s">
        <v>22</v>
      </c>
      <c r="C3440" t="s">
        <v>14</v>
      </c>
      <c r="D3440">
        <v>4769</v>
      </c>
      <c r="E3440">
        <v>518</v>
      </c>
      <c r="F3440">
        <v>757</v>
      </c>
      <c r="G3440">
        <v>90</v>
      </c>
      <c r="H3440">
        <v>38507</v>
      </c>
      <c r="I3440">
        <v>9</v>
      </c>
      <c r="J3440">
        <v>23</v>
      </c>
      <c r="K3440">
        <v>660</v>
      </c>
      <c r="L3440">
        <v>607</v>
      </c>
      <c r="M3440">
        <v>28.75</v>
      </c>
      <c r="N3440">
        <v>1</v>
      </c>
      <c r="O3440">
        <v>63</v>
      </c>
      <c r="P3440" t="s">
        <v>96</v>
      </c>
      <c r="Q3440" t="s">
        <v>123</v>
      </c>
      <c r="R3440">
        <v>40</v>
      </c>
    </row>
    <row r="3441" spans="1:18" x14ac:dyDescent="0.3">
      <c r="A3441">
        <v>93824</v>
      </c>
      <c r="B3441" t="s">
        <v>16</v>
      </c>
      <c r="C3441" t="s">
        <v>17</v>
      </c>
      <c r="D3441">
        <v>1105</v>
      </c>
      <c r="E3441">
        <v>351</v>
      </c>
      <c r="F3441">
        <v>468</v>
      </c>
      <c r="G3441">
        <v>2</v>
      </c>
      <c r="H3441">
        <v>13805</v>
      </c>
      <c r="I3441">
        <v>21</v>
      </c>
      <c r="J3441">
        <v>62</v>
      </c>
      <c r="K3441">
        <v>461</v>
      </c>
      <c r="L3441">
        <v>362</v>
      </c>
      <c r="M3441">
        <v>4.576923077</v>
      </c>
      <c r="N3441">
        <v>2</v>
      </c>
      <c r="O3441">
        <v>79</v>
      </c>
      <c r="P3441" t="s">
        <v>104</v>
      </c>
      <c r="Q3441" t="s">
        <v>123</v>
      </c>
      <c r="R3441">
        <v>10</v>
      </c>
    </row>
    <row r="3442" spans="1:18" x14ac:dyDescent="0.3">
      <c r="A3442">
        <v>33190</v>
      </c>
      <c r="B3442" t="s">
        <v>13</v>
      </c>
      <c r="C3442" t="s">
        <v>17</v>
      </c>
      <c r="D3442">
        <v>1010</v>
      </c>
      <c r="E3442">
        <v>407</v>
      </c>
      <c r="F3442">
        <v>632</v>
      </c>
      <c r="G3442">
        <v>24</v>
      </c>
      <c r="H3442">
        <v>23774</v>
      </c>
      <c r="I3442">
        <v>5</v>
      </c>
      <c r="J3442">
        <v>32</v>
      </c>
      <c r="K3442">
        <v>519</v>
      </c>
      <c r="L3442">
        <v>560</v>
      </c>
      <c r="M3442">
        <v>7.16</v>
      </c>
      <c r="N3442">
        <v>0</v>
      </c>
      <c r="O3442">
        <v>44</v>
      </c>
      <c r="P3442" t="s">
        <v>93</v>
      </c>
      <c r="Q3442" t="s">
        <v>120</v>
      </c>
      <c r="R3442">
        <v>11</v>
      </c>
    </row>
    <row r="3443" spans="1:18" x14ac:dyDescent="0.3">
      <c r="A3443">
        <v>4017</v>
      </c>
      <c r="B3443" t="s">
        <v>22</v>
      </c>
      <c r="C3443" t="s">
        <v>17</v>
      </c>
      <c r="D3443">
        <v>5725</v>
      </c>
      <c r="E3443">
        <v>610</v>
      </c>
      <c r="F3443">
        <v>807</v>
      </c>
      <c r="G3443">
        <v>97</v>
      </c>
      <c r="H3443">
        <v>53158</v>
      </c>
      <c r="I3443">
        <v>13</v>
      </c>
      <c r="J3443">
        <v>22</v>
      </c>
      <c r="K3443">
        <v>763</v>
      </c>
      <c r="L3443">
        <v>698</v>
      </c>
      <c r="M3443">
        <v>9.923076923</v>
      </c>
      <c r="N3443">
        <v>1</v>
      </c>
      <c r="O3443">
        <v>65</v>
      </c>
      <c r="P3443" t="s">
        <v>94</v>
      </c>
      <c r="Q3443" t="s">
        <v>122</v>
      </c>
      <c r="R3443">
        <v>15</v>
      </c>
    </row>
    <row r="3444" spans="1:18" x14ac:dyDescent="0.3">
      <c r="A3444">
        <v>176140</v>
      </c>
      <c r="B3444" t="s">
        <v>51</v>
      </c>
      <c r="C3444" t="s">
        <v>14</v>
      </c>
      <c r="D3444">
        <v>709</v>
      </c>
      <c r="E3444">
        <v>349</v>
      </c>
      <c r="F3444">
        <v>512</v>
      </c>
      <c r="G3444">
        <v>0</v>
      </c>
      <c r="H3444">
        <v>18938</v>
      </c>
      <c r="I3444">
        <v>4</v>
      </c>
      <c r="J3444">
        <v>49</v>
      </c>
      <c r="K3444">
        <v>431</v>
      </c>
      <c r="L3444">
        <v>420</v>
      </c>
      <c r="M3444">
        <v>8.75</v>
      </c>
      <c r="N3444">
        <v>1002</v>
      </c>
      <c r="O3444">
        <v>63</v>
      </c>
      <c r="P3444" t="s">
        <v>93</v>
      </c>
      <c r="Q3444" t="s">
        <v>120</v>
      </c>
      <c r="R3444">
        <v>8</v>
      </c>
    </row>
    <row r="3445" spans="1:18" x14ac:dyDescent="0.3">
      <c r="A3445">
        <v>120720</v>
      </c>
      <c r="B3445" t="s">
        <v>21</v>
      </c>
      <c r="C3445" t="s">
        <v>14</v>
      </c>
      <c r="D3445">
        <v>214</v>
      </c>
      <c r="E3445">
        <v>151</v>
      </c>
      <c r="F3445">
        <v>240</v>
      </c>
      <c r="G3445">
        <v>1</v>
      </c>
      <c r="H3445">
        <v>8210</v>
      </c>
      <c r="I3445">
        <v>4</v>
      </c>
      <c r="J3445">
        <v>87</v>
      </c>
      <c r="K3445">
        <v>176</v>
      </c>
      <c r="L3445">
        <v>203</v>
      </c>
      <c r="M3445">
        <v>17</v>
      </c>
      <c r="N3445">
        <v>2</v>
      </c>
      <c r="O3445">
        <v>0</v>
      </c>
      <c r="P3445" t="s">
        <v>100</v>
      </c>
      <c r="Q3445" t="s">
        <v>125</v>
      </c>
      <c r="R3445">
        <v>23</v>
      </c>
    </row>
    <row r="3446" spans="1:18" x14ac:dyDescent="0.3">
      <c r="A3446">
        <v>80733</v>
      </c>
      <c r="B3446" t="s">
        <v>36</v>
      </c>
      <c r="C3446" t="s">
        <v>17</v>
      </c>
      <c r="D3446">
        <v>491</v>
      </c>
      <c r="E3446">
        <v>255</v>
      </c>
      <c r="F3446">
        <v>349</v>
      </c>
      <c r="G3446">
        <v>0</v>
      </c>
      <c r="H3446">
        <v>12302</v>
      </c>
      <c r="I3446">
        <v>1</v>
      </c>
      <c r="J3446">
        <v>79</v>
      </c>
      <c r="K3446">
        <v>331</v>
      </c>
      <c r="L3446">
        <v>314</v>
      </c>
      <c r="M3446">
        <v>7.5</v>
      </c>
      <c r="N3446">
        <v>0</v>
      </c>
      <c r="O3446">
        <v>66</v>
      </c>
      <c r="P3446" t="s">
        <v>92</v>
      </c>
      <c r="Q3446" t="s">
        <v>125</v>
      </c>
      <c r="R3446">
        <v>15</v>
      </c>
    </row>
    <row r="3447" spans="1:18" x14ac:dyDescent="0.3">
      <c r="A3447">
        <v>131468</v>
      </c>
      <c r="B3447" t="s">
        <v>49</v>
      </c>
      <c r="C3447" t="s">
        <v>97</v>
      </c>
      <c r="D3447">
        <v>726</v>
      </c>
      <c r="E3447">
        <v>303</v>
      </c>
      <c r="F3447">
        <v>400</v>
      </c>
      <c r="G3447">
        <v>0</v>
      </c>
      <c r="H3447">
        <v>15904</v>
      </c>
      <c r="I3447">
        <v>2</v>
      </c>
      <c r="J3447">
        <v>56</v>
      </c>
      <c r="K3447">
        <v>321</v>
      </c>
      <c r="L3447">
        <v>362</v>
      </c>
      <c r="M3447">
        <v>7.3636363640000004</v>
      </c>
      <c r="N3447">
        <v>1</v>
      </c>
      <c r="O3447">
        <v>-17083</v>
      </c>
      <c r="P3447" t="s">
        <v>91</v>
      </c>
      <c r="Q3447" t="s">
        <v>122</v>
      </c>
      <c r="R3447">
        <v>8</v>
      </c>
    </row>
    <row r="3448" spans="1:18" x14ac:dyDescent="0.3">
      <c r="A3448">
        <v>124298</v>
      </c>
      <c r="B3448" t="s">
        <v>21</v>
      </c>
      <c r="C3448" t="s">
        <v>17</v>
      </c>
      <c r="D3448">
        <v>816</v>
      </c>
      <c r="E3448">
        <v>360</v>
      </c>
      <c r="F3448">
        <v>635</v>
      </c>
      <c r="G3448">
        <v>3</v>
      </c>
      <c r="H3448">
        <v>28807</v>
      </c>
      <c r="I3448">
        <v>0</v>
      </c>
      <c r="J3448">
        <v>70</v>
      </c>
      <c r="K3448">
        <v>515</v>
      </c>
      <c r="L3448">
        <v>509</v>
      </c>
      <c r="M3448">
        <v>3.703703704</v>
      </c>
      <c r="N3448">
        <v>28</v>
      </c>
      <c r="O3448">
        <v>84</v>
      </c>
      <c r="P3448" t="s">
        <v>93</v>
      </c>
      <c r="Q3448" t="s">
        <v>120</v>
      </c>
      <c r="R3448">
        <v>4</v>
      </c>
    </row>
    <row r="3449" spans="1:18" x14ac:dyDescent="0.3">
      <c r="A3449">
        <v>21133</v>
      </c>
      <c r="B3449" t="s">
        <v>18</v>
      </c>
      <c r="C3449" t="s">
        <v>17</v>
      </c>
      <c r="D3449">
        <v>863</v>
      </c>
      <c r="E3449">
        <v>238</v>
      </c>
      <c r="F3449">
        <v>404</v>
      </c>
      <c r="G3449">
        <v>10</v>
      </c>
      <c r="H3449">
        <v>14415</v>
      </c>
      <c r="I3449">
        <v>1</v>
      </c>
      <c r="J3449">
        <v>69</v>
      </c>
      <c r="K3449">
        <v>311</v>
      </c>
      <c r="L3449">
        <v>319</v>
      </c>
      <c r="M3449">
        <v>7</v>
      </c>
      <c r="N3449">
        <v>0</v>
      </c>
      <c r="O3449">
        <v>0</v>
      </c>
      <c r="P3449" t="s">
        <v>92</v>
      </c>
      <c r="Q3449" t="s">
        <v>125</v>
      </c>
      <c r="R3449">
        <v>13</v>
      </c>
    </row>
    <row r="3450" spans="1:18" x14ac:dyDescent="0.3">
      <c r="A3450">
        <v>23732</v>
      </c>
      <c r="B3450" t="s">
        <v>47</v>
      </c>
      <c r="C3450" t="s">
        <v>17</v>
      </c>
      <c r="D3450">
        <v>1060</v>
      </c>
      <c r="E3450">
        <v>313</v>
      </c>
      <c r="F3450">
        <v>465</v>
      </c>
      <c r="G3450">
        <v>30</v>
      </c>
      <c r="H3450">
        <v>17255</v>
      </c>
      <c r="I3450">
        <v>1</v>
      </c>
      <c r="J3450">
        <v>62</v>
      </c>
      <c r="K3450">
        <v>370</v>
      </c>
      <c r="L3450">
        <v>422</v>
      </c>
      <c r="M3450">
        <v>4.95</v>
      </c>
      <c r="N3450">
        <v>0</v>
      </c>
      <c r="O3450">
        <v>0</v>
      </c>
      <c r="P3450" t="s">
        <v>101</v>
      </c>
      <c r="Q3450" t="s">
        <v>125</v>
      </c>
      <c r="R3450">
        <v>4</v>
      </c>
    </row>
    <row r="3451" spans="1:18" x14ac:dyDescent="0.3">
      <c r="A3451">
        <v>188133</v>
      </c>
      <c r="B3451" t="s">
        <v>44</v>
      </c>
      <c r="C3451" t="s">
        <v>17</v>
      </c>
      <c r="D3451">
        <v>828</v>
      </c>
      <c r="E3451">
        <v>478</v>
      </c>
      <c r="F3451">
        <v>540</v>
      </c>
      <c r="G3451">
        <v>2</v>
      </c>
      <c r="H3451">
        <v>16643</v>
      </c>
      <c r="I3451">
        <v>4</v>
      </c>
      <c r="J3451">
        <v>54</v>
      </c>
      <c r="K3451">
        <v>506</v>
      </c>
      <c r="L3451">
        <v>487</v>
      </c>
      <c r="M3451">
        <v>4.75</v>
      </c>
      <c r="N3451">
        <v>0</v>
      </c>
      <c r="O3451">
        <v>0</v>
      </c>
      <c r="P3451" t="s">
        <v>105</v>
      </c>
      <c r="Q3451" t="s">
        <v>121</v>
      </c>
      <c r="R3451">
        <v>5</v>
      </c>
    </row>
    <row r="3452" spans="1:18" x14ac:dyDescent="0.3">
      <c r="A3452">
        <v>167838</v>
      </c>
      <c r="B3452" t="s">
        <v>22</v>
      </c>
      <c r="C3452" t="s">
        <v>14</v>
      </c>
      <c r="D3452">
        <v>2291</v>
      </c>
      <c r="E3452">
        <v>353</v>
      </c>
      <c r="F3452">
        <v>440</v>
      </c>
      <c r="G3452">
        <v>68</v>
      </c>
      <c r="H3452">
        <v>13687</v>
      </c>
      <c r="I3452">
        <v>14</v>
      </c>
      <c r="J3452">
        <v>58</v>
      </c>
      <c r="K3452">
        <v>407</v>
      </c>
      <c r="L3452">
        <v>402</v>
      </c>
      <c r="M3452">
        <v>8.875</v>
      </c>
      <c r="N3452">
        <v>1</v>
      </c>
      <c r="O3452">
        <v>63</v>
      </c>
      <c r="P3452" t="s">
        <v>89</v>
      </c>
      <c r="Q3452" t="s">
        <v>120</v>
      </c>
      <c r="R3452">
        <v>15</v>
      </c>
    </row>
    <row r="3453" spans="1:18" x14ac:dyDescent="0.3">
      <c r="A3453">
        <v>113186</v>
      </c>
      <c r="B3453" t="s">
        <v>32</v>
      </c>
      <c r="C3453" t="s">
        <v>14</v>
      </c>
      <c r="D3453">
        <v>1385</v>
      </c>
      <c r="E3453">
        <v>249</v>
      </c>
      <c r="F3453">
        <v>554</v>
      </c>
      <c r="G3453">
        <v>8</v>
      </c>
      <c r="H3453">
        <v>22877</v>
      </c>
      <c r="I3453">
        <v>2</v>
      </c>
      <c r="J3453">
        <v>58</v>
      </c>
      <c r="K3453">
        <v>409</v>
      </c>
      <c r="L3453">
        <v>419</v>
      </c>
      <c r="M3453">
        <v>5.3214285710000002</v>
      </c>
      <c r="N3453">
        <v>1002</v>
      </c>
      <c r="O3453">
        <v>77</v>
      </c>
      <c r="P3453" t="s">
        <v>89</v>
      </c>
      <c r="Q3453" t="s">
        <v>120</v>
      </c>
      <c r="R3453">
        <v>5</v>
      </c>
    </row>
    <row r="3454" spans="1:18" x14ac:dyDescent="0.3">
      <c r="A3454">
        <v>154114</v>
      </c>
      <c r="B3454" t="s">
        <v>24</v>
      </c>
      <c r="C3454" t="s">
        <v>17</v>
      </c>
      <c r="D3454">
        <v>775</v>
      </c>
      <c r="E3454">
        <v>218</v>
      </c>
      <c r="F3454">
        <v>312</v>
      </c>
      <c r="G3454">
        <v>0</v>
      </c>
      <c r="H3454">
        <v>15459</v>
      </c>
      <c r="I3454">
        <v>9</v>
      </c>
      <c r="J3454">
        <v>0</v>
      </c>
      <c r="K3454">
        <v>266</v>
      </c>
      <c r="L3454">
        <v>272</v>
      </c>
      <c r="M3454">
        <v>12.66666667</v>
      </c>
      <c r="N3454">
        <v>2</v>
      </c>
      <c r="O3454">
        <v>60</v>
      </c>
      <c r="P3454" t="s">
        <v>90</v>
      </c>
      <c r="Q3454" t="s">
        <v>121</v>
      </c>
      <c r="R3454">
        <v>20</v>
      </c>
    </row>
    <row r="3455" spans="1:18" x14ac:dyDescent="0.3">
      <c r="A3455">
        <v>171738</v>
      </c>
      <c r="B3455" t="s">
        <v>22</v>
      </c>
      <c r="C3455" t="s">
        <v>14</v>
      </c>
      <c r="D3455">
        <v>2098</v>
      </c>
      <c r="E3455">
        <v>564</v>
      </c>
      <c r="F3455">
        <v>730</v>
      </c>
      <c r="G3455">
        <v>55</v>
      </c>
      <c r="H3455">
        <v>34394</v>
      </c>
      <c r="I3455">
        <v>4</v>
      </c>
      <c r="J3455">
        <v>62</v>
      </c>
      <c r="K3455">
        <v>752</v>
      </c>
      <c r="L3455">
        <v>611</v>
      </c>
      <c r="M3455">
        <v>9.75</v>
      </c>
      <c r="N3455">
        <v>2</v>
      </c>
      <c r="O3455">
        <v>-17073</v>
      </c>
      <c r="P3455" t="s">
        <v>96</v>
      </c>
      <c r="Q3455" t="s">
        <v>123</v>
      </c>
      <c r="R3455">
        <v>12</v>
      </c>
    </row>
    <row r="3456" spans="1:18" x14ac:dyDescent="0.3">
      <c r="A3456">
        <v>20401</v>
      </c>
      <c r="B3456" t="s">
        <v>18</v>
      </c>
      <c r="C3456" t="s">
        <v>17</v>
      </c>
      <c r="D3456">
        <v>476</v>
      </c>
      <c r="E3456">
        <v>193</v>
      </c>
      <c r="F3456">
        <v>282</v>
      </c>
      <c r="G3456">
        <v>0</v>
      </c>
      <c r="H3456">
        <v>9066</v>
      </c>
      <c r="I3456">
        <v>0</v>
      </c>
      <c r="J3456">
        <v>90</v>
      </c>
      <c r="K3456">
        <v>244</v>
      </c>
      <c r="L3456">
        <v>243</v>
      </c>
      <c r="M3456">
        <v>16.166666670000001</v>
      </c>
      <c r="N3456">
        <v>0</v>
      </c>
      <c r="O3456">
        <v>65</v>
      </c>
      <c r="P3456" t="s">
        <v>100</v>
      </c>
      <c r="Q3456" t="s">
        <v>125</v>
      </c>
      <c r="R3456">
        <v>30</v>
      </c>
    </row>
    <row r="3457" spans="1:18" x14ac:dyDescent="0.3">
      <c r="A3457">
        <v>69878</v>
      </c>
      <c r="B3457" t="s">
        <v>30</v>
      </c>
      <c r="C3457" t="s">
        <v>14</v>
      </c>
      <c r="D3457">
        <v>568</v>
      </c>
      <c r="E3457">
        <v>375</v>
      </c>
      <c r="F3457">
        <v>459</v>
      </c>
      <c r="G3457">
        <v>0</v>
      </c>
      <c r="H3457">
        <v>15234</v>
      </c>
      <c r="I3457">
        <v>1</v>
      </c>
      <c r="J3457">
        <v>92</v>
      </c>
      <c r="K3457">
        <v>406</v>
      </c>
      <c r="L3457">
        <v>429</v>
      </c>
      <c r="M3457">
        <v>7.80952381</v>
      </c>
      <c r="N3457">
        <v>1</v>
      </c>
      <c r="O3457">
        <v>68</v>
      </c>
      <c r="P3457" t="s">
        <v>92</v>
      </c>
      <c r="Q3457" t="s">
        <v>125</v>
      </c>
      <c r="R3457">
        <v>12</v>
      </c>
    </row>
    <row r="3458" spans="1:18" x14ac:dyDescent="0.3">
      <c r="A3458">
        <v>138443</v>
      </c>
      <c r="B3458" t="s">
        <v>56</v>
      </c>
      <c r="C3458" t="s">
        <v>17</v>
      </c>
      <c r="D3458">
        <v>650</v>
      </c>
      <c r="E3458">
        <v>174</v>
      </c>
      <c r="F3458">
        <v>251</v>
      </c>
      <c r="G3458">
        <v>2</v>
      </c>
      <c r="H3458">
        <v>9170</v>
      </c>
      <c r="I3458">
        <v>6</v>
      </c>
      <c r="J3458">
        <v>28</v>
      </c>
      <c r="K3458">
        <v>203</v>
      </c>
      <c r="L3458">
        <v>216</v>
      </c>
      <c r="M3458">
        <v>15</v>
      </c>
      <c r="N3458">
        <v>0</v>
      </c>
      <c r="O3458">
        <v>47</v>
      </c>
      <c r="P3458" t="s">
        <v>97</v>
      </c>
      <c r="Q3458">
        <v>0</v>
      </c>
      <c r="R3458">
        <v>15</v>
      </c>
    </row>
    <row r="3459" spans="1:18" x14ac:dyDescent="0.3">
      <c r="A3459">
        <v>13806</v>
      </c>
      <c r="B3459" t="s">
        <v>36</v>
      </c>
      <c r="C3459" t="s">
        <v>17</v>
      </c>
      <c r="D3459">
        <v>409</v>
      </c>
      <c r="E3459">
        <v>216</v>
      </c>
      <c r="F3459">
        <v>317</v>
      </c>
      <c r="G3459">
        <v>0</v>
      </c>
      <c r="H3459">
        <v>10381</v>
      </c>
      <c r="I3459">
        <v>1</v>
      </c>
      <c r="J3459">
        <v>80</v>
      </c>
      <c r="K3459">
        <v>268</v>
      </c>
      <c r="L3459">
        <v>266</v>
      </c>
      <c r="M3459">
        <v>5.6029411769999999</v>
      </c>
      <c r="N3459">
        <v>2</v>
      </c>
      <c r="O3459">
        <v>0</v>
      </c>
      <c r="P3459" t="s">
        <v>92</v>
      </c>
      <c r="Q3459" t="s">
        <v>125</v>
      </c>
      <c r="R3459">
        <v>7</v>
      </c>
    </row>
    <row r="3460" spans="1:18" x14ac:dyDescent="0.3">
      <c r="A3460">
        <v>119801</v>
      </c>
      <c r="B3460" t="s">
        <v>21</v>
      </c>
      <c r="C3460" t="s">
        <v>17</v>
      </c>
      <c r="D3460">
        <v>873</v>
      </c>
      <c r="E3460">
        <v>422</v>
      </c>
      <c r="F3460">
        <v>499</v>
      </c>
      <c r="G3460">
        <v>0</v>
      </c>
      <c r="H3460">
        <v>15800</v>
      </c>
      <c r="I3460">
        <v>1</v>
      </c>
      <c r="J3460">
        <v>54</v>
      </c>
      <c r="K3460">
        <v>486</v>
      </c>
      <c r="L3460">
        <v>459</v>
      </c>
      <c r="M3460">
        <v>14.66666667</v>
      </c>
      <c r="N3460">
        <v>28</v>
      </c>
      <c r="O3460">
        <v>-17063</v>
      </c>
      <c r="P3460" t="s">
        <v>90</v>
      </c>
      <c r="Q3460" t="s">
        <v>121</v>
      </c>
      <c r="R3460">
        <v>25</v>
      </c>
    </row>
    <row r="3461" spans="1:18" x14ac:dyDescent="0.3">
      <c r="A3461">
        <v>56339</v>
      </c>
      <c r="B3461" t="s">
        <v>58</v>
      </c>
      <c r="C3461" t="s">
        <v>17</v>
      </c>
      <c r="D3461">
        <v>397</v>
      </c>
      <c r="E3461">
        <v>170</v>
      </c>
      <c r="F3461">
        <v>290</v>
      </c>
      <c r="G3461">
        <v>0</v>
      </c>
      <c r="H3461">
        <v>10204</v>
      </c>
      <c r="I3461">
        <v>0</v>
      </c>
      <c r="J3461">
        <v>93</v>
      </c>
      <c r="K3461">
        <v>209</v>
      </c>
      <c r="L3461">
        <v>235</v>
      </c>
      <c r="M3461">
        <v>3.6296296300000002</v>
      </c>
      <c r="N3461">
        <v>2</v>
      </c>
      <c r="O3461">
        <v>82</v>
      </c>
      <c r="P3461" t="s">
        <v>90</v>
      </c>
      <c r="Q3461" t="s">
        <v>121</v>
      </c>
      <c r="R3461">
        <v>5</v>
      </c>
    </row>
    <row r="3462" spans="1:18" x14ac:dyDescent="0.3">
      <c r="A3462">
        <v>125506</v>
      </c>
      <c r="B3462" t="s">
        <v>21</v>
      </c>
      <c r="C3462" t="s">
        <v>17</v>
      </c>
      <c r="D3462">
        <v>384</v>
      </c>
      <c r="E3462">
        <v>161</v>
      </c>
      <c r="F3462">
        <v>206</v>
      </c>
      <c r="G3462">
        <v>0</v>
      </c>
      <c r="H3462">
        <v>5691</v>
      </c>
      <c r="I3462">
        <v>8</v>
      </c>
      <c r="J3462">
        <v>88</v>
      </c>
      <c r="K3462">
        <v>166</v>
      </c>
      <c r="L3462">
        <v>187</v>
      </c>
      <c r="M3462">
        <v>12.2</v>
      </c>
      <c r="N3462">
        <v>28</v>
      </c>
      <c r="O3462">
        <v>42</v>
      </c>
      <c r="P3462" t="s">
        <v>103</v>
      </c>
      <c r="Q3462" t="s">
        <v>123</v>
      </c>
      <c r="R3462">
        <v>20</v>
      </c>
    </row>
    <row r="3463" spans="1:18" x14ac:dyDescent="0.3">
      <c r="A3463">
        <v>190635</v>
      </c>
      <c r="B3463" t="s">
        <v>47</v>
      </c>
      <c r="C3463" t="s">
        <v>31</v>
      </c>
      <c r="D3463">
        <v>389</v>
      </c>
      <c r="E3463">
        <v>206</v>
      </c>
      <c r="F3463">
        <v>319</v>
      </c>
      <c r="G3463">
        <v>1</v>
      </c>
      <c r="H3463">
        <v>9837</v>
      </c>
      <c r="I3463">
        <v>0</v>
      </c>
      <c r="J3463">
        <v>78</v>
      </c>
      <c r="K3463">
        <v>289</v>
      </c>
      <c r="L3463">
        <v>269</v>
      </c>
      <c r="M3463">
        <v>8.6666666669999994</v>
      </c>
      <c r="N3463">
        <v>0</v>
      </c>
      <c r="O3463">
        <v>0</v>
      </c>
      <c r="P3463" t="s">
        <v>97</v>
      </c>
      <c r="Q3463">
        <v>0</v>
      </c>
      <c r="R3463">
        <v>32</v>
      </c>
    </row>
    <row r="3464" spans="1:18" x14ac:dyDescent="0.3">
      <c r="A3464">
        <v>12361</v>
      </c>
      <c r="B3464" t="s">
        <v>16</v>
      </c>
      <c r="C3464" t="s">
        <v>17</v>
      </c>
      <c r="D3464">
        <v>5778</v>
      </c>
      <c r="E3464">
        <v>517</v>
      </c>
      <c r="F3464">
        <v>996</v>
      </c>
      <c r="G3464">
        <v>99</v>
      </c>
      <c r="H3464">
        <v>57644</v>
      </c>
      <c r="I3464">
        <v>6</v>
      </c>
      <c r="J3464">
        <v>53</v>
      </c>
      <c r="K3464">
        <v>1068</v>
      </c>
      <c r="L3464">
        <v>668</v>
      </c>
      <c r="M3464">
        <v>62.5</v>
      </c>
      <c r="N3464">
        <v>28</v>
      </c>
      <c r="O3464">
        <v>55</v>
      </c>
      <c r="P3464" t="s">
        <v>96</v>
      </c>
      <c r="Q3464" t="s">
        <v>123</v>
      </c>
      <c r="R3464">
        <v>100</v>
      </c>
    </row>
    <row r="3465" spans="1:18" x14ac:dyDescent="0.3">
      <c r="A3465">
        <v>136428</v>
      </c>
      <c r="B3465" t="s">
        <v>56</v>
      </c>
      <c r="C3465" t="s">
        <v>17</v>
      </c>
      <c r="D3465">
        <v>1887</v>
      </c>
      <c r="E3465">
        <v>591</v>
      </c>
      <c r="F3465">
        <v>829</v>
      </c>
      <c r="G3465">
        <v>42</v>
      </c>
      <c r="H3465">
        <v>47673</v>
      </c>
      <c r="I3465">
        <v>1</v>
      </c>
      <c r="J3465">
        <v>12</v>
      </c>
      <c r="K3465">
        <v>801</v>
      </c>
      <c r="L3465">
        <v>672</v>
      </c>
      <c r="M3465">
        <v>15</v>
      </c>
      <c r="N3465">
        <v>0</v>
      </c>
      <c r="O3465">
        <v>50</v>
      </c>
      <c r="P3465" t="s">
        <v>94</v>
      </c>
      <c r="Q3465" t="s">
        <v>122</v>
      </c>
      <c r="R3465">
        <v>25</v>
      </c>
    </row>
    <row r="3466" spans="1:18" x14ac:dyDescent="0.3">
      <c r="A3466">
        <v>184478</v>
      </c>
      <c r="B3466" t="s">
        <v>41</v>
      </c>
      <c r="C3466" t="s">
        <v>14</v>
      </c>
      <c r="D3466">
        <v>439</v>
      </c>
      <c r="E3466">
        <v>143</v>
      </c>
      <c r="F3466">
        <v>230</v>
      </c>
      <c r="G3466">
        <v>0</v>
      </c>
      <c r="H3466">
        <v>10453</v>
      </c>
      <c r="I3466">
        <v>4</v>
      </c>
      <c r="J3466">
        <v>45</v>
      </c>
      <c r="K3466">
        <v>187</v>
      </c>
      <c r="L3466">
        <v>189</v>
      </c>
      <c r="M3466">
        <v>7.3333333329999997</v>
      </c>
      <c r="N3466">
        <v>1</v>
      </c>
      <c r="O3466">
        <v>77</v>
      </c>
      <c r="P3466" t="s">
        <v>98</v>
      </c>
      <c r="Q3466" t="s">
        <v>120</v>
      </c>
      <c r="R3466">
        <v>15</v>
      </c>
    </row>
    <row r="3467" spans="1:18" x14ac:dyDescent="0.3">
      <c r="A3467">
        <v>55105</v>
      </c>
      <c r="B3467" t="s">
        <v>63</v>
      </c>
      <c r="C3467" t="s">
        <v>17</v>
      </c>
      <c r="D3467">
        <v>407</v>
      </c>
      <c r="E3467">
        <v>182</v>
      </c>
      <c r="F3467">
        <v>282</v>
      </c>
      <c r="G3467">
        <v>0</v>
      </c>
      <c r="H3467">
        <v>8199</v>
      </c>
      <c r="I3467">
        <v>0</v>
      </c>
      <c r="J3467">
        <v>85</v>
      </c>
      <c r="K3467">
        <v>231</v>
      </c>
      <c r="L3467">
        <v>236</v>
      </c>
      <c r="M3467">
        <v>5.8</v>
      </c>
      <c r="N3467">
        <v>0</v>
      </c>
      <c r="O3467">
        <v>0</v>
      </c>
      <c r="P3467" t="s">
        <v>92</v>
      </c>
      <c r="Q3467" t="s">
        <v>125</v>
      </c>
      <c r="R3467">
        <v>4</v>
      </c>
    </row>
    <row r="3468" spans="1:18" x14ac:dyDescent="0.3">
      <c r="A3468">
        <v>188170</v>
      </c>
      <c r="B3468" t="s">
        <v>13</v>
      </c>
      <c r="C3468" t="s">
        <v>14</v>
      </c>
      <c r="D3468">
        <v>1098</v>
      </c>
      <c r="E3468">
        <v>374</v>
      </c>
      <c r="F3468">
        <v>432</v>
      </c>
      <c r="G3468">
        <v>2</v>
      </c>
      <c r="H3468">
        <v>16263</v>
      </c>
      <c r="I3468">
        <v>9</v>
      </c>
      <c r="J3468">
        <v>11</v>
      </c>
      <c r="K3468">
        <v>386</v>
      </c>
      <c r="L3468">
        <v>427</v>
      </c>
      <c r="M3468">
        <v>22.785714290000001</v>
      </c>
      <c r="N3468">
        <v>2</v>
      </c>
      <c r="O3468">
        <v>0</v>
      </c>
      <c r="P3468" t="s">
        <v>97</v>
      </c>
      <c r="Q3468">
        <v>0</v>
      </c>
      <c r="R3468">
        <v>50</v>
      </c>
    </row>
    <row r="3469" spans="1:18" x14ac:dyDescent="0.3">
      <c r="A3469">
        <v>171397</v>
      </c>
      <c r="B3469" t="s">
        <v>34</v>
      </c>
      <c r="C3469" t="s">
        <v>14</v>
      </c>
      <c r="D3469">
        <v>709</v>
      </c>
      <c r="E3469">
        <v>403</v>
      </c>
      <c r="F3469">
        <v>549</v>
      </c>
      <c r="G3469">
        <v>4</v>
      </c>
      <c r="H3469">
        <v>21035</v>
      </c>
      <c r="I3469">
        <v>4</v>
      </c>
      <c r="J3469">
        <v>64</v>
      </c>
      <c r="K3469">
        <v>459</v>
      </c>
      <c r="L3469">
        <v>485</v>
      </c>
      <c r="M3469">
        <v>29</v>
      </c>
      <c r="N3469">
        <v>4</v>
      </c>
      <c r="O3469">
        <v>35</v>
      </c>
      <c r="P3469" t="s">
        <v>89</v>
      </c>
      <c r="Q3469" t="s">
        <v>120</v>
      </c>
      <c r="R3469">
        <v>25</v>
      </c>
    </row>
    <row r="3470" spans="1:18" x14ac:dyDescent="0.3">
      <c r="A3470">
        <v>159562</v>
      </c>
      <c r="B3470" t="s">
        <v>22</v>
      </c>
      <c r="C3470" t="s">
        <v>17</v>
      </c>
      <c r="D3470">
        <v>546</v>
      </c>
      <c r="E3470">
        <v>191</v>
      </c>
      <c r="F3470">
        <v>234</v>
      </c>
      <c r="G3470">
        <v>0</v>
      </c>
      <c r="H3470">
        <v>5846</v>
      </c>
      <c r="I3470">
        <v>36</v>
      </c>
      <c r="J3470">
        <v>44</v>
      </c>
      <c r="K3470">
        <v>208</v>
      </c>
      <c r="L3470">
        <v>219</v>
      </c>
      <c r="M3470">
        <v>14.8</v>
      </c>
      <c r="N3470">
        <v>0</v>
      </c>
      <c r="O3470">
        <v>0</v>
      </c>
      <c r="P3470" t="s">
        <v>100</v>
      </c>
      <c r="Q3470" t="s">
        <v>125</v>
      </c>
      <c r="R3470">
        <v>2</v>
      </c>
    </row>
    <row r="3471" spans="1:18" x14ac:dyDescent="0.3">
      <c r="A3471">
        <v>32523</v>
      </c>
      <c r="B3471" t="s">
        <v>13</v>
      </c>
      <c r="C3471" t="s">
        <v>17</v>
      </c>
      <c r="D3471">
        <v>1073</v>
      </c>
      <c r="E3471">
        <v>377</v>
      </c>
      <c r="F3471">
        <v>456</v>
      </c>
      <c r="G3471">
        <v>7</v>
      </c>
      <c r="H3471">
        <v>15296</v>
      </c>
      <c r="I3471">
        <v>4</v>
      </c>
      <c r="J3471">
        <v>27</v>
      </c>
      <c r="K3471">
        <v>407</v>
      </c>
      <c r="L3471">
        <v>411</v>
      </c>
      <c r="M3471">
        <v>11.66666667</v>
      </c>
      <c r="N3471">
        <v>28</v>
      </c>
      <c r="O3471">
        <v>57</v>
      </c>
      <c r="P3471" t="s">
        <v>90</v>
      </c>
      <c r="Q3471" t="s">
        <v>121</v>
      </c>
      <c r="R3471">
        <v>10</v>
      </c>
    </row>
    <row r="3472" spans="1:18" x14ac:dyDescent="0.3">
      <c r="A3472">
        <v>115311</v>
      </c>
      <c r="B3472" t="s">
        <v>32</v>
      </c>
      <c r="C3472" t="s">
        <v>17</v>
      </c>
      <c r="D3472">
        <v>303</v>
      </c>
      <c r="E3472">
        <v>177</v>
      </c>
      <c r="F3472">
        <v>245</v>
      </c>
      <c r="G3472">
        <v>0</v>
      </c>
      <c r="H3472">
        <v>8573</v>
      </c>
      <c r="I3472">
        <v>0</v>
      </c>
      <c r="J3472">
        <v>77</v>
      </c>
      <c r="K3472">
        <v>204</v>
      </c>
      <c r="L3472">
        <v>225</v>
      </c>
      <c r="M3472">
        <v>3.75</v>
      </c>
      <c r="N3472">
        <v>0</v>
      </c>
      <c r="O3472">
        <v>30</v>
      </c>
      <c r="P3472" t="s">
        <v>100</v>
      </c>
      <c r="Q3472" t="s">
        <v>125</v>
      </c>
      <c r="R3472">
        <v>4</v>
      </c>
    </row>
    <row r="3473" spans="1:18" x14ac:dyDescent="0.3">
      <c r="A3473">
        <v>154668</v>
      </c>
      <c r="B3473" t="s">
        <v>22</v>
      </c>
      <c r="C3473" t="s">
        <v>17</v>
      </c>
      <c r="D3473">
        <v>690</v>
      </c>
      <c r="E3473">
        <v>315</v>
      </c>
      <c r="F3473">
        <v>367</v>
      </c>
      <c r="G3473">
        <v>0</v>
      </c>
      <c r="H3473">
        <v>12427</v>
      </c>
      <c r="I3473">
        <v>4</v>
      </c>
      <c r="J3473">
        <v>41</v>
      </c>
      <c r="K3473">
        <v>353</v>
      </c>
      <c r="L3473">
        <v>330</v>
      </c>
      <c r="M3473">
        <v>11.52631579</v>
      </c>
      <c r="N3473">
        <v>0</v>
      </c>
      <c r="O3473">
        <v>71</v>
      </c>
      <c r="P3473" t="s">
        <v>90</v>
      </c>
      <c r="Q3473" t="s">
        <v>121</v>
      </c>
      <c r="R3473">
        <v>15</v>
      </c>
    </row>
    <row r="3474" spans="1:18" x14ac:dyDescent="0.3">
      <c r="A3474">
        <v>103260</v>
      </c>
      <c r="B3474" t="s">
        <v>37</v>
      </c>
      <c r="C3474" t="s">
        <v>14</v>
      </c>
      <c r="D3474">
        <v>589</v>
      </c>
      <c r="E3474">
        <v>353</v>
      </c>
      <c r="F3474">
        <v>433</v>
      </c>
      <c r="G3474">
        <v>0</v>
      </c>
      <c r="H3474">
        <v>12376</v>
      </c>
      <c r="I3474">
        <v>0</v>
      </c>
      <c r="J3474">
        <v>93</v>
      </c>
      <c r="K3474">
        <v>388</v>
      </c>
      <c r="L3474">
        <v>398</v>
      </c>
      <c r="M3474">
        <v>8.7777777780000008</v>
      </c>
      <c r="N3474">
        <v>0</v>
      </c>
      <c r="O3474">
        <v>31</v>
      </c>
      <c r="P3474" t="s">
        <v>90</v>
      </c>
      <c r="Q3474" t="s">
        <v>121</v>
      </c>
      <c r="R3474">
        <v>10</v>
      </c>
    </row>
    <row r="3475" spans="1:18" x14ac:dyDescent="0.3">
      <c r="A3475">
        <v>19260</v>
      </c>
      <c r="B3475" t="s">
        <v>18</v>
      </c>
      <c r="C3475" t="s">
        <v>17</v>
      </c>
      <c r="D3475">
        <v>610</v>
      </c>
      <c r="E3475">
        <v>376</v>
      </c>
      <c r="F3475">
        <v>392</v>
      </c>
      <c r="G3475">
        <v>2</v>
      </c>
      <c r="H3475">
        <v>13105</v>
      </c>
      <c r="I3475">
        <v>0</v>
      </c>
      <c r="J3475">
        <v>72</v>
      </c>
      <c r="K3475">
        <v>427</v>
      </c>
      <c r="L3475">
        <v>347</v>
      </c>
      <c r="M3475">
        <v>8</v>
      </c>
      <c r="N3475">
        <v>28</v>
      </c>
      <c r="O3475">
        <v>53</v>
      </c>
      <c r="P3475" t="s">
        <v>90</v>
      </c>
      <c r="Q3475" t="s">
        <v>121</v>
      </c>
      <c r="R3475">
        <v>175</v>
      </c>
    </row>
    <row r="3476" spans="1:18" x14ac:dyDescent="0.3">
      <c r="A3476">
        <v>111023</v>
      </c>
      <c r="B3476" t="s">
        <v>33</v>
      </c>
      <c r="C3476" t="s">
        <v>17</v>
      </c>
      <c r="D3476">
        <v>332</v>
      </c>
      <c r="E3476">
        <v>170</v>
      </c>
      <c r="F3476">
        <v>269</v>
      </c>
      <c r="G3476">
        <v>0</v>
      </c>
      <c r="H3476">
        <v>8725</v>
      </c>
      <c r="I3476">
        <v>1</v>
      </c>
      <c r="J3476">
        <v>57</v>
      </c>
      <c r="K3476">
        <v>222</v>
      </c>
      <c r="L3476">
        <v>233</v>
      </c>
      <c r="M3476">
        <v>15</v>
      </c>
      <c r="N3476">
        <v>0</v>
      </c>
      <c r="O3476">
        <v>53</v>
      </c>
      <c r="P3476" t="s">
        <v>100</v>
      </c>
      <c r="Q3476" t="s">
        <v>125</v>
      </c>
      <c r="R3476">
        <v>20</v>
      </c>
    </row>
    <row r="3477" spans="1:18" x14ac:dyDescent="0.3">
      <c r="A3477">
        <v>67961</v>
      </c>
      <c r="B3477" t="s">
        <v>30</v>
      </c>
      <c r="C3477" t="s">
        <v>97</v>
      </c>
      <c r="D3477">
        <v>355</v>
      </c>
      <c r="E3477">
        <v>293</v>
      </c>
      <c r="F3477">
        <v>320</v>
      </c>
      <c r="G3477">
        <v>0</v>
      </c>
      <c r="H3477">
        <v>11403</v>
      </c>
      <c r="I3477">
        <v>9</v>
      </c>
      <c r="J3477">
        <v>76</v>
      </c>
      <c r="K3477">
        <v>312</v>
      </c>
      <c r="L3477">
        <v>312</v>
      </c>
      <c r="M3477">
        <v>15</v>
      </c>
      <c r="N3477">
        <v>0</v>
      </c>
      <c r="O3477">
        <v>45</v>
      </c>
      <c r="P3477" t="s">
        <v>102</v>
      </c>
      <c r="Q3477" t="s">
        <v>123</v>
      </c>
      <c r="R3477">
        <v>21</v>
      </c>
    </row>
    <row r="3478" spans="1:18" x14ac:dyDescent="0.3">
      <c r="A3478">
        <v>92272</v>
      </c>
      <c r="B3478" t="s">
        <v>16</v>
      </c>
      <c r="C3478" t="s">
        <v>14</v>
      </c>
      <c r="D3478">
        <v>549</v>
      </c>
      <c r="E3478">
        <v>292</v>
      </c>
      <c r="F3478">
        <v>352</v>
      </c>
      <c r="G3478">
        <v>1</v>
      </c>
      <c r="H3478">
        <v>11100</v>
      </c>
      <c r="I3478">
        <v>1</v>
      </c>
      <c r="J3478">
        <v>85</v>
      </c>
      <c r="K3478">
        <v>327</v>
      </c>
      <c r="L3478">
        <v>313</v>
      </c>
      <c r="M3478">
        <v>16.428571430000002</v>
      </c>
      <c r="N3478">
        <v>0</v>
      </c>
      <c r="O3478">
        <v>0</v>
      </c>
      <c r="P3478" t="s">
        <v>92</v>
      </c>
      <c r="Q3478" t="s">
        <v>125</v>
      </c>
      <c r="R3478">
        <v>20</v>
      </c>
    </row>
    <row r="3479" spans="1:18" x14ac:dyDescent="0.3">
      <c r="A3479">
        <v>157311</v>
      </c>
      <c r="B3479" t="s">
        <v>22</v>
      </c>
      <c r="C3479" t="s">
        <v>14</v>
      </c>
      <c r="D3479">
        <v>5344</v>
      </c>
      <c r="E3479">
        <v>705</v>
      </c>
      <c r="F3479">
        <v>945</v>
      </c>
      <c r="G3479">
        <v>97</v>
      </c>
      <c r="H3479">
        <v>55857</v>
      </c>
      <c r="I3479">
        <v>4</v>
      </c>
      <c r="J3479">
        <v>54</v>
      </c>
      <c r="K3479">
        <v>943</v>
      </c>
      <c r="L3479">
        <v>787</v>
      </c>
      <c r="M3479">
        <v>17.5</v>
      </c>
      <c r="N3479">
        <v>1</v>
      </c>
      <c r="O3479">
        <v>77</v>
      </c>
      <c r="P3479" t="s">
        <v>96</v>
      </c>
      <c r="Q3479" t="s">
        <v>123</v>
      </c>
      <c r="R3479">
        <v>25</v>
      </c>
    </row>
    <row r="3480" spans="1:18" x14ac:dyDescent="0.3">
      <c r="A3480">
        <v>190616</v>
      </c>
      <c r="B3480" t="s">
        <v>36</v>
      </c>
      <c r="C3480" t="s">
        <v>14</v>
      </c>
      <c r="D3480">
        <v>483</v>
      </c>
      <c r="E3480">
        <v>241</v>
      </c>
      <c r="F3480">
        <v>330</v>
      </c>
      <c r="G3480">
        <v>1</v>
      </c>
      <c r="H3480">
        <v>11527</v>
      </c>
      <c r="I3480">
        <v>1</v>
      </c>
      <c r="J3480">
        <v>76</v>
      </c>
      <c r="K3480">
        <v>281</v>
      </c>
      <c r="L3480">
        <v>286</v>
      </c>
      <c r="M3480">
        <v>7.5</v>
      </c>
      <c r="N3480">
        <v>1</v>
      </c>
      <c r="O3480">
        <v>0</v>
      </c>
      <c r="P3480" t="s">
        <v>92</v>
      </c>
      <c r="Q3480" t="s">
        <v>125</v>
      </c>
      <c r="R3480">
        <v>5</v>
      </c>
    </row>
    <row r="3481" spans="1:18" x14ac:dyDescent="0.3">
      <c r="A3481">
        <v>121153</v>
      </c>
      <c r="B3481" t="s">
        <v>21</v>
      </c>
      <c r="C3481" t="s">
        <v>14</v>
      </c>
      <c r="D3481">
        <v>1438</v>
      </c>
      <c r="E3481">
        <v>366</v>
      </c>
      <c r="F3481">
        <v>622</v>
      </c>
      <c r="G3481">
        <v>15</v>
      </c>
      <c r="H3481">
        <v>21758</v>
      </c>
      <c r="I3481">
        <v>7</v>
      </c>
      <c r="J3481">
        <v>41</v>
      </c>
      <c r="K3481">
        <v>570</v>
      </c>
      <c r="L3481">
        <v>534</v>
      </c>
      <c r="M3481">
        <v>12.57142857</v>
      </c>
      <c r="N3481">
        <v>2</v>
      </c>
      <c r="O3481">
        <v>58</v>
      </c>
      <c r="P3481" t="s">
        <v>96</v>
      </c>
      <c r="Q3481" t="s">
        <v>123</v>
      </c>
      <c r="R3481">
        <v>25</v>
      </c>
    </row>
    <row r="3482" spans="1:18" x14ac:dyDescent="0.3">
      <c r="A3482">
        <v>91431</v>
      </c>
      <c r="B3482" t="s">
        <v>16</v>
      </c>
      <c r="C3482" t="s">
        <v>17</v>
      </c>
      <c r="D3482">
        <v>1191</v>
      </c>
      <c r="E3482">
        <v>357</v>
      </c>
      <c r="F3482">
        <v>466</v>
      </c>
      <c r="G3482">
        <v>8</v>
      </c>
      <c r="H3482">
        <v>14436</v>
      </c>
      <c r="I3482">
        <v>2</v>
      </c>
      <c r="J3482">
        <v>92</v>
      </c>
      <c r="K3482">
        <v>362</v>
      </c>
      <c r="L3482">
        <v>455</v>
      </c>
      <c r="M3482">
        <v>25</v>
      </c>
      <c r="N3482">
        <v>2</v>
      </c>
      <c r="O3482">
        <v>68</v>
      </c>
      <c r="P3482" t="s">
        <v>92</v>
      </c>
      <c r="Q3482" t="s">
        <v>125</v>
      </c>
      <c r="R3482">
        <v>50</v>
      </c>
    </row>
    <row r="3483" spans="1:18" x14ac:dyDescent="0.3">
      <c r="A3483">
        <v>4917</v>
      </c>
      <c r="B3483" t="s">
        <v>50</v>
      </c>
      <c r="C3483" t="s">
        <v>17</v>
      </c>
      <c r="D3483">
        <v>801</v>
      </c>
      <c r="E3483">
        <v>425</v>
      </c>
      <c r="F3483">
        <v>498</v>
      </c>
      <c r="G3483">
        <v>1</v>
      </c>
      <c r="H3483">
        <v>18631</v>
      </c>
      <c r="I3483">
        <v>2</v>
      </c>
      <c r="J3483">
        <v>78</v>
      </c>
      <c r="K3483">
        <v>441</v>
      </c>
      <c r="L3483">
        <v>469</v>
      </c>
      <c r="M3483">
        <v>9.7894736840000007</v>
      </c>
      <c r="N3483">
        <v>2</v>
      </c>
      <c r="O3483">
        <v>58</v>
      </c>
      <c r="P3483" t="s">
        <v>94</v>
      </c>
      <c r="Q3483" t="s">
        <v>122</v>
      </c>
      <c r="R3483">
        <v>15</v>
      </c>
    </row>
    <row r="3484" spans="1:18" x14ac:dyDescent="0.3">
      <c r="A3484">
        <v>63436</v>
      </c>
      <c r="B3484" t="s">
        <v>34</v>
      </c>
      <c r="C3484" t="s">
        <v>17</v>
      </c>
      <c r="D3484">
        <v>333</v>
      </c>
      <c r="E3484">
        <v>224</v>
      </c>
      <c r="F3484">
        <v>322</v>
      </c>
      <c r="G3484">
        <v>0</v>
      </c>
      <c r="H3484">
        <v>11513</v>
      </c>
      <c r="I3484">
        <v>0</v>
      </c>
      <c r="J3484">
        <v>73</v>
      </c>
      <c r="K3484">
        <v>273</v>
      </c>
      <c r="L3484">
        <v>281</v>
      </c>
      <c r="M3484">
        <v>11.66666667</v>
      </c>
      <c r="N3484">
        <v>0</v>
      </c>
      <c r="O3484">
        <v>68</v>
      </c>
      <c r="P3484" t="s">
        <v>90</v>
      </c>
      <c r="Q3484" t="s">
        <v>121</v>
      </c>
      <c r="R3484">
        <v>51</v>
      </c>
    </row>
    <row r="3485" spans="1:18" x14ac:dyDescent="0.3">
      <c r="A3485">
        <v>20853</v>
      </c>
      <c r="B3485" t="s">
        <v>18</v>
      </c>
      <c r="C3485" t="s">
        <v>17</v>
      </c>
      <c r="D3485">
        <v>1521</v>
      </c>
      <c r="E3485">
        <v>405</v>
      </c>
      <c r="F3485">
        <v>508</v>
      </c>
      <c r="G3485">
        <v>22</v>
      </c>
      <c r="H3485">
        <v>21761</v>
      </c>
      <c r="I3485">
        <v>5</v>
      </c>
      <c r="J3485">
        <v>27</v>
      </c>
      <c r="K3485">
        <v>419</v>
      </c>
      <c r="L3485">
        <v>464</v>
      </c>
      <c r="M3485">
        <v>6.875</v>
      </c>
      <c r="N3485">
        <v>0</v>
      </c>
      <c r="O3485">
        <v>0</v>
      </c>
      <c r="P3485" t="s">
        <v>93</v>
      </c>
      <c r="Q3485" t="s">
        <v>120</v>
      </c>
      <c r="R3485">
        <v>10</v>
      </c>
    </row>
    <row r="3486" spans="1:18" x14ac:dyDescent="0.3">
      <c r="A3486">
        <v>44351</v>
      </c>
      <c r="B3486" t="s">
        <v>13</v>
      </c>
      <c r="C3486" t="s">
        <v>14</v>
      </c>
      <c r="D3486">
        <v>948</v>
      </c>
      <c r="E3486">
        <v>330</v>
      </c>
      <c r="F3486">
        <v>411</v>
      </c>
      <c r="G3486">
        <v>4</v>
      </c>
      <c r="H3486">
        <v>17728</v>
      </c>
      <c r="I3486">
        <v>6</v>
      </c>
      <c r="J3486">
        <v>8</v>
      </c>
      <c r="K3486">
        <v>365</v>
      </c>
      <c r="L3486">
        <v>368</v>
      </c>
      <c r="M3486">
        <v>9.4</v>
      </c>
      <c r="N3486">
        <v>1</v>
      </c>
      <c r="O3486">
        <v>79</v>
      </c>
      <c r="P3486" t="s">
        <v>89</v>
      </c>
      <c r="Q3486" t="s">
        <v>120</v>
      </c>
      <c r="R3486">
        <v>35</v>
      </c>
    </row>
    <row r="3487" spans="1:18" x14ac:dyDescent="0.3">
      <c r="A3487">
        <v>130530</v>
      </c>
      <c r="B3487" t="s">
        <v>49</v>
      </c>
      <c r="C3487" t="s">
        <v>17</v>
      </c>
      <c r="D3487">
        <v>698</v>
      </c>
      <c r="E3487">
        <v>377</v>
      </c>
      <c r="F3487">
        <v>407</v>
      </c>
      <c r="G3487">
        <v>0</v>
      </c>
      <c r="H3487">
        <v>13327</v>
      </c>
      <c r="I3487">
        <v>1</v>
      </c>
      <c r="J3487">
        <v>49</v>
      </c>
      <c r="K3487">
        <v>395</v>
      </c>
      <c r="L3487">
        <v>382</v>
      </c>
      <c r="M3487">
        <v>20</v>
      </c>
      <c r="N3487">
        <v>2</v>
      </c>
      <c r="O3487">
        <v>57</v>
      </c>
      <c r="P3487" t="s">
        <v>91</v>
      </c>
      <c r="Q3487" t="s">
        <v>122</v>
      </c>
      <c r="R3487">
        <v>20</v>
      </c>
    </row>
    <row r="3488" spans="1:18" x14ac:dyDescent="0.3">
      <c r="A3488">
        <v>181550</v>
      </c>
      <c r="B3488" t="s">
        <v>41</v>
      </c>
      <c r="C3488" t="s">
        <v>17</v>
      </c>
      <c r="D3488">
        <v>735</v>
      </c>
      <c r="E3488">
        <v>192</v>
      </c>
      <c r="F3488">
        <v>300</v>
      </c>
      <c r="G3488">
        <v>0</v>
      </c>
      <c r="H3488">
        <v>10690</v>
      </c>
      <c r="I3488">
        <v>2</v>
      </c>
      <c r="J3488">
        <v>39</v>
      </c>
      <c r="K3488">
        <v>235</v>
      </c>
      <c r="L3488">
        <v>256</v>
      </c>
      <c r="M3488">
        <v>13.28571429</v>
      </c>
      <c r="N3488">
        <v>0</v>
      </c>
      <c r="O3488">
        <v>49</v>
      </c>
      <c r="P3488" t="s">
        <v>98</v>
      </c>
      <c r="Q3488" t="s">
        <v>120</v>
      </c>
      <c r="R3488">
        <v>20</v>
      </c>
    </row>
    <row r="3489" spans="1:18" x14ac:dyDescent="0.3">
      <c r="A3489">
        <v>108158</v>
      </c>
      <c r="B3489" t="s">
        <v>50</v>
      </c>
      <c r="C3489" t="s">
        <v>17</v>
      </c>
      <c r="D3489">
        <v>565</v>
      </c>
      <c r="E3489">
        <v>284</v>
      </c>
      <c r="F3489">
        <v>309</v>
      </c>
      <c r="G3489">
        <v>0</v>
      </c>
      <c r="H3489">
        <v>8302</v>
      </c>
      <c r="I3489">
        <v>7</v>
      </c>
      <c r="J3489">
        <v>76</v>
      </c>
      <c r="K3489">
        <v>297</v>
      </c>
      <c r="L3489">
        <v>304</v>
      </c>
      <c r="M3489">
        <v>3.95</v>
      </c>
      <c r="N3489">
        <v>0</v>
      </c>
      <c r="O3489">
        <v>63</v>
      </c>
      <c r="P3489" t="s">
        <v>91</v>
      </c>
      <c r="Q3489" t="s">
        <v>122</v>
      </c>
      <c r="R3489">
        <v>5</v>
      </c>
    </row>
    <row r="3490" spans="1:18" x14ac:dyDescent="0.3">
      <c r="A3490">
        <v>149164</v>
      </c>
      <c r="B3490" t="s">
        <v>22</v>
      </c>
      <c r="C3490" t="s">
        <v>14</v>
      </c>
      <c r="D3490">
        <v>3385</v>
      </c>
      <c r="E3490">
        <v>608</v>
      </c>
      <c r="F3490">
        <v>784</v>
      </c>
      <c r="G3490">
        <v>93</v>
      </c>
      <c r="H3490">
        <v>35534</v>
      </c>
      <c r="I3490">
        <v>13</v>
      </c>
      <c r="J3490">
        <v>42</v>
      </c>
      <c r="K3490">
        <v>731</v>
      </c>
      <c r="L3490">
        <v>705</v>
      </c>
      <c r="M3490">
        <v>14.2</v>
      </c>
      <c r="N3490">
        <v>4</v>
      </c>
      <c r="O3490">
        <v>0</v>
      </c>
      <c r="P3490" t="s">
        <v>94</v>
      </c>
      <c r="Q3490" t="s">
        <v>122</v>
      </c>
      <c r="R3490">
        <v>25</v>
      </c>
    </row>
    <row r="3491" spans="1:18" x14ac:dyDescent="0.3">
      <c r="A3491">
        <v>186358</v>
      </c>
      <c r="B3491" t="s">
        <v>58</v>
      </c>
      <c r="C3491" t="s">
        <v>31</v>
      </c>
      <c r="D3491">
        <v>448</v>
      </c>
      <c r="E3491">
        <v>139</v>
      </c>
      <c r="F3491">
        <v>330</v>
      </c>
      <c r="G3491">
        <v>0</v>
      </c>
      <c r="H3491">
        <v>10164</v>
      </c>
      <c r="I3491">
        <v>1</v>
      </c>
      <c r="J3491">
        <v>43</v>
      </c>
      <c r="K3491">
        <v>303</v>
      </c>
      <c r="L3491">
        <v>197</v>
      </c>
      <c r="M3491">
        <v>5.1428571429999996</v>
      </c>
      <c r="N3491">
        <v>28</v>
      </c>
      <c r="O3491">
        <v>0</v>
      </c>
      <c r="P3491" t="s">
        <v>89</v>
      </c>
      <c r="Q3491" t="s">
        <v>120</v>
      </c>
      <c r="R3491">
        <v>5</v>
      </c>
    </row>
    <row r="3492" spans="1:18" x14ac:dyDescent="0.3">
      <c r="A3492">
        <v>136629</v>
      </c>
      <c r="B3492" t="s">
        <v>56</v>
      </c>
      <c r="C3492" t="s">
        <v>14</v>
      </c>
      <c r="D3492">
        <v>1137</v>
      </c>
      <c r="E3492">
        <v>451</v>
      </c>
      <c r="F3492">
        <v>564</v>
      </c>
      <c r="G3492">
        <v>4</v>
      </c>
      <c r="H3492">
        <v>25510</v>
      </c>
      <c r="I3492">
        <v>5</v>
      </c>
      <c r="J3492">
        <v>8</v>
      </c>
      <c r="K3492">
        <v>490</v>
      </c>
      <c r="L3492">
        <v>503</v>
      </c>
      <c r="M3492">
        <v>20</v>
      </c>
      <c r="N3492">
        <v>1</v>
      </c>
      <c r="O3492">
        <v>0</v>
      </c>
      <c r="P3492" t="s">
        <v>95</v>
      </c>
      <c r="Q3492" t="s">
        <v>121</v>
      </c>
      <c r="R3492">
        <v>10</v>
      </c>
    </row>
    <row r="3493" spans="1:18" x14ac:dyDescent="0.3">
      <c r="A3493">
        <v>12330</v>
      </c>
      <c r="B3493" t="s">
        <v>16</v>
      </c>
      <c r="C3493" t="s">
        <v>14</v>
      </c>
      <c r="D3493">
        <v>1326</v>
      </c>
      <c r="E3493">
        <v>550</v>
      </c>
      <c r="F3493">
        <v>644</v>
      </c>
      <c r="G3493">
        <v>27</v>
      </c>
      <c r="H3493">
        <v>17543</v>
      </c>
      <c r="I3493">
        <v>6</v>
      </c>
      <c r="J3493">
        <v>87</v>
      </c>
      <c r="K3493">
        <v>503</v>
      </c>
      <c r="L3493">
        <v>675</v>
      </c>
      <c r="M3493">
        <v>41.833333330000002</v>
      </c>
      <c r="N3493">
        <v>1</v>
      </c>
      <c r="O3493">
        <v>0</v>
      </c>
      <c r="P3493" t="s">
        <v>97</v>
      </c>
      <c r="Q3493">
        <v>0</v>
      </c>
      <c r="R3493">
        <v>100</v>
      </c>
    </row>
    <row r="3494" spans="1:18" x14ac:dyDescent="0.3">
      <c r="A3494">
        <v>98941</v>
      </c>
      <c r="B3494" t="s">
        <v>16</v>
      </c>
      <c r="C3494" t="s">
        <v>17</v>
      </c>
      <c r="D3494">
        <v>423</v>
      </c>
      <c r="E3494">
        <v>213</v>
      </c>
      <c r="F3494">
        <v>330</v>
      </c>
      <c r="G3494">
        <v>1</v>
      </c>
      <c r="H3494">
        <v>11676</v>
      </c>
      <c r="I3494">
        <v>1</v>
      </c>
      <c r="J3494">
        <v>79</v>
      </c>
      <c r="K3494">
        <v>280</v>
      </c>
      <c r="L3494">
        <v>276</v>
      </c>
      <c r="M3494">
        <v>8.1666666669999994</v>
      </c>
      <c r="N3494">
        <v>0</v>
      </c>
      <c r="O3494">
        <v>50</v>
      </c>
      <c r="P3494" t="s">
        <v>90</v>
      </c>
      <c r="Q3494" t="s">
        <v>121</v>
      </c>
      <c r="R3494">
        <v>9</v>
      </c>
    </row>
    <row r="3495" spans="1:18" x14ac:dyDescent="0.3">
      <c r="A3495">
        <v>172597</v>
      </c>
      <c r="B3495" t="s">
        <v>22</v>
      </c>
      <c r="C3495" t="s">
        <v>17</v>
      </c>
      <c r="D3495">
        <v>1431</v>
      </c>
      <c r="E3495">
        <v>243</v>
      </c>
      <c r="F3495">
        <v>331</v>
      </c>
      <c r="G3495">
        <v>27</v>
      </c>
      <c r="H3495">
        <v>12639</v>
      </c>
      <c r="I3495">
        <v>2</v>
      </c>
      <c r="J3495">
        <v>69</v>
      </c>
      <c r="K3495">
        <v>289</v>
      </c>
      <c r="L3495">
        <v>289</v>
      </c>
      <c r="M3495">
        <v>7.153846154</v>
      </c>
      <c r="N3495">
        <v>2</v>
      </c>
      <c r="O3495">
        <v>71</v>
      </c>
      <c r="P3495" t="s">
        <v>95</v>
      </c>
      <c r="Q3495" t="s">
        <v>121</v>
      </c>
      <c r="R3495">
        <v>3</v>
      </c>
    </row>
    <row r="3496" spans="1:18" x14ac:dyDescent="0.3">
      <c r="A3496">
        <v>147956</v>
      </c>
      <c r="B3496" t="s">
        <v>22</v>
      </c>
      <c r="C3496" t="s">
        <v>17</v>
      </c>
      <c r="D3496">
        <v>2481</v>
      </c>
      <c r="E3496">
        <v>226</v>
      </c>
      <c r="F3496">
        <v>283</v>
      </c>
      <c r="G3496">
        <v>71</v>
      </c>
      <c r="H3496">
        <v>8369</v>
      </c>
      <c r="I3496">
        <v>59</v>
      </c>
      <c r="J3496">
        <v>28</v>
      </c>
      <c r="K3496">
        <v>248</v>
      </c>
      <c r="L3496">
        <v>270</v>
      </c>
      <c r="M3496">
        <v>9.1666666669999994</v>
      </c>
      <c r="N3496">
        <v>0</v>
      </c>
      <c r="O3496">
        <v>53</v>
      </c>
      <c r="P3496" t="s">
        <v>102</v>
      </c>
      <c r="Q3496" t="s">
        <v>123</v>
      </c>
      <c r="R3496">
        <v>5</v>
      </c>
    </row>
    <row r="3497" spans="1:18" x14ac:dyDescent="0.3">
      <c r="A3497">
        <v>47819</v>
      </c>
      <c r="B3497" t="s">
        <v>44</v>
      </c>
      <c r="C3497" t="s">
        <v>14</v>
      </c>
      <c r="D3497">
        <v>682</v>
      </c>
      <c r="E3497">
        <v>451</v>
      </c>
      <c r="F3497">
        <v>485</v>
      </c>
      <c r="G3497">
        <v>0</v>
      </c>
      <c r="H3497">
        <v>17756</v>
      </c>
      <c r="I3497">
        <v>0</v>
      </c>
      <c r="J3497">
        <v>65</v>
      </c>
      <c r="K3497">
        <v>462</v>
      </c>
      <c r="L3497">
        <v>443</v>
      </c>
      <c r="M3497">
        <v>12.7</v>
      </c>
      <c r="N3497">
        <v>1002</v>
      </c>
      <c r="O3497">
        <v>59</v>
      </c>
      <c r="P3497" t="s">
        <v>95</v>
      </c>
      <c r="Q3497" t="s">
        <v>121</v>
      </c>
      <c r="R3497">
        <v>10</v>
      </c>
    </row>
    <row r="3498" spans="1:18" x14ac:dyDescent="0.3">
      <c r="A3498">
        <v>130554</v>
      </c>
      <c r="B3498" t="s">
        <v>49</v>
      </c>
      <c r="C3498" t="s">
        <v>17</v>
      </c>
      <c r="D3498">
        <v>663</v>
      </c>
      <c r="E3498">
        <v>375</v>
      </c>
      <c r="F3498">
        <v>425</v>
      </c>
      <c r="G3498">
        <v>0</v>
      </c>
      <c r="H3498">
        <v>12667</v>
      </c>
      <c r="I3498">
        <v>5</v>
      </c>
      <c r="J3498">
        <v>51</v>
      </c>
      <c r="K3498">
        <v>406</v>
      </c>
      <c r="L3498">
        <v>399</v>
      </c>
      <c r="M3498">
        <v>12.7</v>
      </c>
      <c r="N3498">
        <v>0</v>
      </c>
      <c r="O3498">
        <v>43</v>
      </c>
      <c r="P3498" t="s">
        <v>91</v>
      </c>
      <c r="Q3498" t="s">
        <v>122</v>
      </c>
      <c r="R3498">
        <v>20</v>
      </c>
    </row>
    <row r="3499" spans="1:18" x14ac:dyDescent="0.3">
      <c r="A3499">
        <v>157213</v>
      </c>
      <c r="B3499" t="s">
        <v>22</v>
      </c>
      <c r="C3499" t="s">
        <v>17</v>
      </c>
      <c r="D3499">
        <v>1909</v>
      </c>
      <c r="E3499">
        <v>417</v>
      </c>
      <c r="F3499">
        <v>550</v>
      </c>
      <c r="G3499">
        <v>45</v>
      </c>
      <c r="H3499">
        <v>23187</v>
      </c>
      <c r="I3499">
        <v>16</v>
      </c>
      <c r="J3499">
        <v>34</v>
      </c>
      <c r="K3499">
        <v>510</v>
      </c>
      <c r="L3499">
        <v>468</v>
      </c>
      <c r="M3499">
        <v>12.5</v>
      </c>
      <c r="N3499">
        <v>0</v>
      </c>
      <c r="O3499">
        <v>0</v>
      </c>
      <c r="P3499" t="s">
        <v>94</v>
      </c>
      <c r="Q3499" t="s">
        <v>122</v>
      </c>
      <c r="R3499">
        <v>20</v>
      </c>
    </row>
    <row r="3500" spans="1:18" x14ac:dyDescent="0.3">
      <c r="A3500">
        <v>90532</v>
      </c>
      <c r="B3500" t="s">
        <v>56</v>
      </c>
      <c r="C3500" t="s">
        <v>14</v>
      </c>
      <c r="D3500">
        <v>727</v>
      </c>
      <c r="E3500">
        <v>350</v>
      </c>
      <c r="F3500">
        <v>426</v>
      </c>
      <c r="G3500">
        <v>0</v>
      </c>
      <c r="H3500">
        <v>20399</v>
      </c>
      <c r="I3500">
        <v>5</v>
      </c>
      <c r="J3500">
        <v>13</v>
      </c>
      <c r="K3500">
        <v>381</v>
      </c>
      <c r="L3500">
        <v>399</v>
      </c>
      <c r="M3500">
        <v>11.2</v>
      </c>
      <c r="N3500">
        <v>1002</v>
      </c>
      <c r="O3500">
        <v>28</v>
      </c>
      <c r="P3500" t="s">
        <v>94</v>
      </c>
      <c r="Q3500" t="s">
        <v>122</v>
      </c>
      <c r="R3500">
        <v>20</v>
      </c>
    </row>
    <row r="3501" spans="1:18" x14ac:dyDescent="0.3">
      <c r="A3501">
        <v>187744</v>
      </c>
      <c r="B3501" t="s">
        <v>49</v>
      </c>
      <c r="C3501" t="s">
        <v>17</v>
      </c>
      <c r="D3501">
        <v>729</v>
      </c>
      <c r="E3501">
        <v>324</v>
      </c>
      <c r="F3501">
        <v>447</v>
      </c>
      <c r="G3501">
        <v>0</v>
      </c>
      <c r="H3501">
        <v>16479</v>
      </c>
      <c r="I3501">
        <v>2</v>
      </c>
      <c r="J3501">
        <v>37</v>
      </c>
      <c r="K3501">
        <v>343</v>
      </c>
      <c r="L3501">
        <v>400</v>
      </c>
      <c r="M3501">
        <v>4.8947368420000004</v>
      </c>
      <c r="N3501">
        <v>0</v>
      </c>
      <c r="O3501">
        <v>0</v>
      </c>
      <c r="P3501" t="s">
        <v>96</v>
      </c>
      <c r="Q3501" t="s">
        <v>123</v>
      </c>
      <c r="R3501">
        <v>7</v>
      </c>
    </row>
    <row r="3502" spans="1:18" x14ac:dyDescent="0.3">
      <c r="A3502">
        <v>11143</v>
      </c>
      <c r="B3502" t="s">
        <v>48</v>
      </c>
      <c r="C3502" t="s">
        <v>14</v>
      </c>
      <c r="D3502">
        <v>424</v>
      </c>
      <c r="E3502">
        <v>294</v>
      </c>
      <c r="F3502">
        <v>368</v>
      </c>
      <c r="G3502">
        <v>0</v>
      </c>
      <c r="H3502">
        <v>11315</v>
      </c>
      <c r="I3502">
        <v>2</v>
      </c>
      <c r="J3502">
        <v>68</v>
      </c>
      <c r="K3502">
        <v>332</v>
      </c>
      <c r="L3502">
        <v>310</v>
      </c>
      <c r="M3502">
        <v>39</v>
      </c>
      <c r="N3502">
        <v>1</v>
      </c>
      <c r="O3502">
        <v>69</v>
      </c>
      <c r="P3502" t="s">
        <v>89</v>
      </c>
      <c r="Q3502" t="s">
        <v>120</v>
      </c>
      <c r="R3502">
        <v>44</v>
      </c>
    </row>
    <row r="3503" spans="1:18" x14ac:dyDescent="0.3">
      <c r="A3503">
        <v>121978</v>
      </c>
      <c r="B3503" t="s">
        <v>21</v>
      </c>
      <c r="C3503" t="s">
        <v>14</v>
      </c>
      <c r="D3503">
        <v>693</v>
      </c>
      <c r="E3503">
        <v>292</v>
      </c>
      <c r="F3503">
        <v>377</v>
      </c>
      <c r="G3503">
        <v>0</v>
      </c>
      <c r="H3503">
        <v>10971</v>
      </c>
      <c r="I3503">
        <v>15</v>
      </c>
      <c r="J3503">
        <v>60</v>
      </c>
      <c r="K3503">
        <v>325</v>
      </c>
      <c r="L3503">
        <v>352</v>
      </c>
      <c r="M3503">
        <v>24.444444440000002</v>
      </c>
      <c r="N3503">
        <v>1</v>
      </c>
      <c r="O3503">
        <v>78</v>
      </c>
      <c r="P3503" t="s">
        <v>91</v>
      </c>
      <c r="Q3503" t="s">
        <v>122</v>
      </c>
      <c r="R3503">
        <v>50</v>
      </c>
    </row>
    <row r="3504" spans="1:18" x14ac:dyDescent="0.3">
      <c r="A3504">
        <v>190597</v>
      </c>
      <c r="B3504" t="s">
        <v>13</v>
      </c>
      <c r="C3504" t="s">
        <v>17</v>
      </c>
      <c r="D3504">
        <v>737</v>
      </c>
      <c r="E3504">
        <v>273</v>
      </c>
      <c r="F3504">
        <v>383</v>
      </c>
      <c r="G3504">
        <v>5</v>
      </c>
      <c r="H3504">
        <v>15847</v>
      </c>
      <c r="I3504">
        <v>2</v>
      </c>
      <c r="J3504">
        <v>22</v>
      </c>
      <c r="K3504">
        <v>363</v>
      </c>
      <c r="L3504">
        <v>338</v>
      </c>
      <c r="M3504">
        <v>7.038461539</v>
      </c>
      <c r="N3504">
        <v>28</v>
      </c>
      <c r="O3504">
        <v>50</v>
      </c>
      <c r="P3504" t="s">
        <v>89</v>
      </c>
      <c r="Q3504" t="s">
        <v>120</v>
      </c>
      <c r="R3504">
        <v>12</v>
      </c>
    </row>
    <row r="3505" spans="1:18" x14ac:dyDescent="0.3">
      <c r="A3505">
        <v>6325</v>
      </c>
      <c r="B3505" t="s">
        <v>34</v>
      </c>
      <c r="C3505" t="s">
        <v>17</v>
      </c>
      <c r="D3505">
        <v>331</v>
      </c>
      <c r="E3505">
        <v>322</v>
      </c>
      <c r="F3505">
        <v>368</v>
      </c>
      <c r="G3505">
        <v>0</v>
      </c>
      <c r="H3505">
        <v>13193</v>
      </c>
      <c r="I3505">
        <v>1</v>
      </c>
      <c r="J3505">
        <v>70</v>
      </c>
      <c r="K3505">
        <v>370</v>
      </c>
      <c r="L3505">
        <v>320</v>
      </c>
      <c r="M3505">
        <v>14</v>
      </c>
      <c r="N3505">
        <v>0</v>
      </c>
      <c r="O3505">
        <v>67</v>
      </c>
      <c r="P3505" t="s">
        <v>89</v>
      </c>
      <c r="Q3505" t="s">
        <v>120</v>
      </c>
      <c r="R3505">
        <v>15</v>
      </c>
    </row>
    <row r="3506" spans="1:18" x14ac:dyDescent="0.3">
      <c r="A3506">
        <v>11943</v>
      </c>
      <c r="B3506" t="s">
        <v>22</v>
      </c>
      <c r="C3506" t="s">
        <v>17</v>
      </c>
      <c r="D3506">
        <v>3447</v>
      </c>
      <c r="E3506">
        <v>357</v>
      </c>
      <c r="F3506">
        <v>503</v>
      </c>
      <c r="G3506">
        <v>68</v>
      </c>
      <c r="H3506">
        <v>19465</v>
      </c>
      <c r="I3506">
        <v>12</v>
      </c>
      <c r="J3506">
        <v>32</v>
      </c>
      <c r="K3506">
        <v>400</v>
      </c>
      <c r="L3506">
        <v>451</v>
      </c>
      <c r="M3506">
        <v>13.44444444</v>
      </c>
      <c r="N3506">
        <v>2</v>
      </c>
      <c r="O3506">
        <v>76</v>
      </c>
      <c r="P3506" t="s">
        <v>94</v>
      </c>
      <c r="Q3506" t="s">
        <v>122</v>
      </c>
      <c r="R3506">
        <v>10</v>
      </c>
    </row>
    <row r="3507" spans="1:18" x14ac:dyDescent="0.3">
      <c r="A3507">
        <v>19789</v>
      </c>
      <c r="B3507" t="s">
        <v>18</v>
      </c>
      <c r="C3507" t="s">
        <v>14</v>
      </c>
      <c r="D3507">
        <v>355</v>
      </c>
      <c r="E3507">
        <v>219</v>
      </c>
      <c r="F3507">
        <v>285</v>
      </c>
      <c r="G3507">
        <v>0</v>
      </c>
      <c r="H3507">
        <v>9550</v>
      </c>
      <c r="I3507">
        <v>1</v>
      </c>
      <c r="J3507">
        <v>81</v>
      </c>
      <c r="K3507">
        <v>283</v>
      </c>
      <c r="L3507">
        <v>250</v>
      </c>
      <c r="M3507">
        <v>10</v>
      </c>
      <c r="N3507">
        <v>1</v>
      </c>
      <c r="O3507">
        <v>53</v>
      </c>
      <c r="P3507" t="s">
        <v>90</v>
      </c>
      <c r="Q3507" t="s">
        <v>121</v>
      </c>
      <c r="R3507">
        <v>10</v>
      </c>
    </row>
    <row r="3508" spans="1:18" x14ac:dyDescent="0.3">
      <c r="A3508">
        <v>41288</v>
      </c>
      <c r="B3508" t="s">
        <v>13</v>
      </c>
      <c r="C3508" t="s">
        <v>14</v>
      </c>
      <c r="D3508">
        <v>466</v>
      </c>
      <c r="E3508">
        <v>271</v>
      </c>
      <c r="F3508">
        <v>325</v>
      </c>
      <c r="G3508">
        <v>0</v>
      </c>
      <c r="H3508">
        <v>11148</v>
      </c>
      <c r="I3508">
        <v>11</v>
      </c>
      <c r="J3508">
        <v>28</v>
      </c>
      <c r="K3508">
        <v>292</v>
      </c>
      <c r="L3508">
        <v>291</v>
      </c>
      <c r="M3508">
        <v>5</v>
      </c>
      <c r="N3508">
        <v>1</v>
      </c>
      <c r="O3508">
        <v>84</v>
      </c>
      <c r="P3508" t="s">
        <v>102</v>
      </c>
      <c r="Q3508" t="s">
        <v>123</v>
      </c>
      <c r="R3508">
        <v>9</v>
      </c>
    </row>
    <row r="3509" spans="1:18" x14ac:dyDescent="0.3">
      <c r="A3509">
        <v>102706</v>
      </c>
      <c r="B3509" t="s">
        <v>37</v>
      </c>
      <c r="C3509" t="s">
        <v>17</v>
      </c>
      <c r="D3509">
        <v>835</v>
      </c>
      <c r="E3509">
        <v>401</v>
      </c>
      <c r="F3509">
        <v>537</v>
      </c>
      <c r="G3509">
        <v>3</v>
      </c>
      <c r="H3509">
        <v>20242</v>
      </c>
      <c r="I3509">
        <v>1</v>
      </c>
      <c r="J3509">
        <v>69</v>
      </c>
      <c r="K3509">
        <v>423</v>
      </c>
      <c r="L3509">
        <v>487</v>
      </c>
      <c r="M3509">
        <v>3.375</v>
      </c>
      <c r="N3509">
        <v>28</v>
      </c>
      <c r="O3509">
        <v>42</v>
      </c>
      <c r="P3509" t="s">
        <v>93</v>
      </c>
      <c r="Q3509" t="s">
        <v>120</v>
      </c>
      <c r="R3509">
        <v>3</v>
      </c>
    </row>
    <row r="3510" spans="1:18" x14ac:dyDescent="0.3">
      <c r="A3510">
        <v>10287</v>
      </c>
      <c r="B3510" t="s">
        <v>13</v>
      </c>
      <c r="C3510" t="s">
        <v>17</v>
      </c>
      <c r="D3510">
        <v>1258</v>
      </c>
      <c r="E3510">
        <v>599</v>
      </c>
      <c r="F3510">
        <v>692</v>
      </c>
      <c r="G3510">
        <v>7</v>
      </c>
      <c r="H3510">
        <v>21114</v>
      </c>
      <c r="I3510">
        <v>27</v>
      </c>
      <c r="J3510">
        <v>37</v>
      </c>
      <c r="K3510">
        <v>634</v>
      </c>
      <c r="L3510">
        <v>649</v>
      </c>
      <c r="M3510">
        <v>8.2962962959999995</v>
      </c>
      <c r="N3510">
        <v>2</v>
      </c>
      <c r="O3510">
        <v>83</v>
      </c>
      <c r="P3510" t="s">
        <v>94</v>
      </c>
      <c r="Q3510" t="s">
        <v>122</v>
      </c>
      <c r="R3510">
        <v>15</v>
      </c>
    </row>
    <row r="3511" spans="1:18" x14ac:dyDescent="0.3">
      <c r="A3511">
        <v>34429</v>
      </c>
      <c r="B3511" t="s">
        <v>13</v>
      </c>
      <c r="C3511" t="s">
        <v>14</v>
      </c>
      <c r="D3511">
        <v>482</v>
      </c>
      <c r="E3511">
        <v>119</v>
      </c>
      <c r="F3511">
        <v>294</v>
      </c>
      <c r="G3511">
        <v>0</v>
      </c>
      <c r="H3511">
        <v>8265</v>
      </c>
      <c r="I3511">
        <v>1</v>
      </c>
      <c r="J3511">
        <v>69</v>
      </c>
      <c r="K3511">
        <v>226</v>
      </c>
      <c r="L3511">
        <v>234</v>
      </c>
      <c r="M3511">
        <v>12.53846154</v>
      </c>
      <c r="N3511">
        <v>1</v>
      </c>
      <c r="O3511">
        <v>52</v>
      </c>
      <c r="P3511" t="s">
        <v>92</v>
      </c>
      <c r="Q3511" t="s">
        <v>125</v>
      </c>
      <c r="R3511">
        <v>15</v>
      </c>
    </row>
    <row r="3512" spans="1:18" x14ac:dyDescent="0.3">
      <c r="A3512">
        <v>106190</v>
      </c>
      <c r="B3512" t="s">
        <v>28</v>
      </c>
      <c r="C3512" t="s">
        <v>14</v>
      </c>
      <c r="D3512">
        <v>404</v>
      </c>
      <c r="E3512">
        <v>277</v>
      </c>
      <c r="F3512">
        <v>339</v>
      </c>
      <c r="G3512">
        <v>0</v>
      </c>
      <c r="H3512">
        <v>10275</v>
      </c>
      <c r="I3512">
        <v>0</v>
      </c>
      <c r="J3512">
        <v>68</v>
      </c>
      <c r="K3512">
        <v>279</v>
      </c>
      <c r="L3512">
        <v>322</v>
      </c>
      <c r="M3512">
        <v>7.307692308</v>
      </c>
      <c r="N3512">
        <v>2</v>
      </c>
      <c r="O3512">
        <v>69</v>
      </c>
      <c r="P3512" t="s">
        <v>92</v>
      </c>
      <c r="Q3512" t="s">
        <v>125</v>
      </c>
      <c r="R3512">
        <v>20</v>
      </c>
    </row>
    <row r="3513" spans="1:18" x14ac:dyDescent="0.3">
      <c r="A3513">
        <v>16973</v>
      </c>
      <c r="B3513" t="s">
        <v>18</v>
      </c>
      <c r="C3513" t="s">
        <v>17</v>
      </c>
      <c r="D3513">
        <v>1024</v>
      </c>
      <c r="E3513">
        <v>303</v>
      </c>
      <c r="F3513">
        <v>404</v>
      </c>
      <c r="G3513">
        <v>9</v>
      </c>
      <c r="H3513">
        <v>16209</v>
      </c>
      <c r="I3513">
        <v>0</v>
      </c>
      <c r="J3513">
        <v>63</v>
      </c>
      <c r="K3513">
        <v>344</v>
      </c>
      <c r="L3513">
        <v>364</v>
      </c>
      <c r="M3513">
        <v>6.3947368420000004</v>
      </c>
      <c r="N3513">
        <v>0</v>
      </c>
      <c r="O3513">
        <v>0</v>
      </c>
      <c r="P3513" t="s">
        <v>90</v>
      </c>
      <c r="Q3513" t="s">
        <v>121</v>
      </c>
      <c r="R3513">
        <v>8</v>
      </c>
    </row>
    <row r="3514" spans="1:18" x14ac:dyDescent="0.3">
      <c r="A3514">
        <v>2853</v>
      </c>
      <c r="B3514" t="s">
        <v>34</v>
      </c>
      <c r="C3514" t="s">
        <v>17</v>
      </c>
      <c r="D3514">
        <v>682</v>
      </c>
      <c r="E3514">
        <v>265</v>
      </c>
      <c r="F3514">
        <v>426</v>
      </c>
      <c r="G3514">
        <v>16</v>
      </c>
      <c r="H3514">
        <v>16860</v>
      </c>
      <c r="I3514">
        <v>1</v>
      </c>
      <c r="J3514">
        <v>55</v>
      </c>
      <c r="K3514">
        <v>342</v>
      </c>
      <c r="L3514">
        <v>364</v>
      </c>
      <c r="M3514">
        <v>7.7727272730000001</v>
      </c>
      <c r="N3514">
        <v>0</v>
      </c>
      <c r="O3514">
        <v>0</v>
      </c>
      <c r="P3514" t="s">
        <v>97</v>
      </c>
      <c r="Q3514">
        <v>0</v>
      </c>
      <c r="R3514">
        <v>10</v>
      </c>
    </row>
    <row r="3515" spans="1:18" x14ac:dyDescent="0.3">
      <c r="A3515">
        <v>131064</v>
      </c>
      <c r="B3515" t="s">
        <v>49</v>
      </c>
      <c r="C3515" t="s">
        <v>17</v>
      </c>
      <c r="D3515">
        <v>989</v>
      </c>
      <c r="E3515">
        <v>472</v>
      </c>
      <c r="F3515">
        <v>507</v>
      </c>
      <c r="G3515">
        <v>9</v>
      </c>
      <c r="H3515">
        <v>16856</v>
      </c>
      <c r="I3515">
        <v>1</v>
      </c>
      <c r="J3515">
        <v>40</v>
      </c>
      <c r="K3515">
        <v>477</v>
      </c>
      <c r="L3515">
        <v>507</v>
      </c>
      <c r="M3515">
        <v>12.08333333</v>
      </c>
      <c r="N3515">
        <v>0</v>
      </c>
      <c r="O3515">
        <v>0</v>
      </c>
      <c r="P3515" t="s">
        <v>95</v>
      </c>
      <c r="Q3515" t="s">
        <v>121</v>
      </c>
      <c r="R3515">
        <v>12</v>
      </c>
    </row>
    <row r="3516" spans="1:18" x14ac:dyDescent="0.3">
      <c r="A3516">
        <v>136494</v>
      </c>
      <c r="B3516" t="s">
        <v>56</v>
      </c>
      <c r="C3516" t="s">
        <v>17</v>
      </c>
      <c r="D3516">
        <v>1390</v>
      </c>
      <c r="E3516">
        <v>441</v>
      </c>
      <c r="F3516">
        <v>547</v>
      </c>
      <c r="G3516">
        <v>6</v>
      </c>
      <c r="H3516">
        <v>19141</v>
      </c>
      <c r="I3516">
        <v>9</v>
      </c>
      <c r="J3516">
        <v>25</v>
      </c>
      <c r="K3516">
        <v>469</v>
      </c>
      <c r="L3516">
        <v>524</v>
      </c>
      <c r="M3516">
        <v>15</v>
      </c>
      <c r="N3516">
        <v>2</v>
      </c>
      <c r="O3516">
        <v>45</v>
      </c>
      <c r="P3516" t="s">
        <v>94</v>
      </c>
      <c r="Q3516" t="s">
        <v>122</v>
      </c>
      <c r="R3516">
        <v>15</v>
      </c>
    </row>
    <row r="3517" spans="1:18" x14ac:dyDescent="0.3">
      <c r="A3517">
        <v>77848</v>
      </c>
      <c r="B3517" t="s">
        <v>36</v>
      </c>
      <c r="C3517" t="s">
        <v>17</v>
      </c>
      <c r="D3517">
        <v>691</v>
      </c>
      <c r="E3517">
        <v>249</v>
      </c>
      <c r="F3517">
        <v>436</v>
      </c>
      <c r="G3517">
        <v>0</v>
      </c>
      <c r="H3517">
        <v>13489</v>
      </c>
      <c r="I3517">
        <v>12</v>
      </c>
      <c r="J3517">
        <v>57</v>
      </c>
      <c r="K3517">
        <v>406</v>
      </c>
      <c r="L3517">
        <v>311</v>
      </c>
      <c r="M3517">
        <v>5</v>
      </c>
      <c r="N3517">
        <v>2</v>
      </c>
      <c r="O3517">
        <v>69</v>
      </c>
      <c r="P3517" t="s">
        <v>91</v>
      </c>
      <c r="Q3517" t="s">
        <v>122</v>
      </c>
      <c r="R3517">
        <v>5</v>
      </c>
    </row>
    <row r="3518" spans="1:18" x14ac:dyDescent="0.3">
      <c r="A3518">
        <v>43010</v>
      </c>
      <c r="B3518" t="s">
        <v>13</v>
      </c>
      <c r="C3518" t="s">
        <v>17</v>
      </c>
      <c r="D3518">
        <v>560</v>
      </c>
      <c r="E3518">
        <v>220</v>
      </c>
      <c r="F3518">
        <v>286</v>
      </c>
      <c r="G3518">
        <v>1</v>
      </c>
      <c r="H3518">
        <v>9385</v>
      </c>
      <c r="I3518">
        <v>21</v>
      </c>
      <c r="J3518">
        <v>37</v>
      </c>
      <c r="K3518">
        <v>227</v>
      </c>
      <c r="L3518">
        <v>270</v>
      </c>
      <c r="M3518">
        <v>17</v>
      </c>
      <c r="N3518">
        <v>28</v>
      </c>
      <c r="O3518">
        <v>52</v>
      </c>
      <c r="P3518" t="s">
        <v>101</v>
      </c>
      <c r="Q3518" t="s">
        <v>125</v>
      </c>
      <c r="R3518">
        <v>25</v>
      </c>
    </row>
    <row r="3519" spans="1:18" x14ac:dyDescent="0.3">
      <c r="A3519">
        <v>82518</v>
      </c>
      <c r="B3519" t="s">
        <v>57</v>
      </c>
      <c r="C3519" t="s">
        <v>14</v>
      </c>
      <c r="D3519">
        <v>906</v>
      </c>
      <c r="E3519">
        <v>476</v>
      </c>
      <c r="F3519">
        <v>668</v>
      </c>
      <c r="G3519">
        <v>0</v>
      </c>
      <c r="H3519">
        <v>22377</v>
      </c>
      <c r="I3519">
        <v>2</v>
      </c>
      <c r="J3519">
        <v>78</v>
      </c>
      <c r="K3519">
        <v>617</v>
      </c>
      <c r="L3519">
        <v>563</v>
      </c>
      <c r="M3519">
        <v>30.285714290000001</v>
      </c>
      <c r="N3519">
        <v>2</v>
      </c>
      <c r="O3519">
        <v>87</v>
      </c>
      <c r="P3519" t="s">
        <v>94</v>
      </c>
      <c r="Q3519" t="s">
        <v>122</v>
      </c>
      <c r="R3519">
        <v>42</v>
      </c>
    </row>
    <row r="3520" spans="1:18" x14ac:dyDescent="0.3">
      <c r="A3520">
        <v>130426</v>
      </c>
      <c r="B3520" t="s">
        <v>49</v>
      </c>
      <c r="C3520" t="s">
        <v>17</v>
      </c>
      <c r="D3520">
        <v>831</v>
      </c>
      <c r="E3520">
        <v>408</v>
      </c>
      <c r="F3520">
        <v>445</v>
      </c>
      <c r="G3520">
        <v>0</v>
      </c>
      <c r="H3520">
        <v>12932</v>
      </c>
      <c r="I3520">
        <v>4</v>
      </c>
      <c r="J3520">
        <v>54</v>
      </c>
      <c r="K3520">
        <v>415</v>
      </c>
      <c r="L3520">
        <v>426</v>
      </c>
      <c r="M3520">
        <v>25</v>
      </c>
      <c r="N3520">
        <v>0</v>
      </c>
      <c r="O3520">
        <v>26</v>
      </c>
      <c r="P3520" t="s">
        <v>91</v>
      </c>
      <c r="Q3520" t="s">
        <v>122</v>
      </c>
      <c r="R3520">
        <v>30</v>
      </c>
    </row>
    <row r="3521" spans="1:18" x14ac:dyDescent="0.3">
      <c r="A3521">
        <v>186807</v>
      </c>
      <c r="B3521" t="s">
        <v>22</v>
      </c>
      <c r="C3521" t="s">
        <v>17</v>
      </c>
      <c r="D3521">
        <v>5544</v>
      </c>
      <c r="E3521">
        <v>701</v>
      </c>
      <c r="F3521">
        <v>815</v>
      </c>
      <c r="G3521">
        <v>98</v>
      </c>
      <c r="H3521">
        <v>32332</v>
      </c>
      <c r="I3521">
        <v>17</v>
      </c>
      <c r="J3521">
        <v>38</v>
      </c>
      <c r="K3521">
        <v>761</v>
      </c>
      <c r="L3521">
        <v>769</v>
      </c>
      <c r="M3521">
        <v>24</v>
      </c>
      <c r="N3521">
        <v>2</v>
      </c>
      <c r="O3521">
        <v>50</v>
      </c>
      <c r="P3521" t="s">
        <v>94</v>
      </c>
      <c r="Q3521" t="s">
        <v>122</v>
      </c>
      <c r="R3521">
        <v>33</v>
      </c>
    </row>
    <row r="3522" spans="1:18" x14ac:dyDescent="0.3">
      <c r="A3522">
        <v>76891</v>
      </c>
      <c r="B3522" t="s">
        <v>48</v>
      </c>
      <c r="C3522" t="s">
        <v>14</v>
      </c>
      <c r="D3522">
        <v>740</v>
      </c>
      <c r="E3522">
        <v>555</v>
      </c>
      <c r="F3522">
        <v>669</v>
      </c>
      <c r="G3522">
        <v>1</v>
      </c>
      <c r="H3522">
        <v>20144</v>
      </c>
      <c r="I3522">
        <v>0</v>
      </c>
      <c r="J3522">
        <v>52</v>
      </c>
      <c r="K3522">
        <v>585</v>
      </c>
      <c r="L3522">
        <v>616</v>
      </c>
      <c r="M3522">
        <v>14.222222220000001</v>
      </c>
      <c r="N3522">
        <v>1</v>
      </c>
      <c r="O3522">
        <v>31</v>
      </c>
      <c r="P3522" t="s">
        <v>94</v>
      </c>
      <c r="Q3522" t="s">
        <v>122</v>
      </c>
      <c r="R3522">
        <v>10</v>
      </c>
    </row>
    <row r="3523" spans="1:18" x14ac:dyDescent="0.3">
      <c r="A3523">
        <v>114197</v>
      </c>
      <c r="B3523" t="s">
        <v>32</v>
      </c>
      <c r="C3523" t="s">
        <v>14</v>
      </c>
      <c r="D3523">
        <v>566</v>
      </c>
      <c r="E3523">
        <v>216</v>
      </c>
      <c r="F3523">
        <v>307</v>
      </c>
      <c r="G3523">
        <v>0</v>
      </c>
      <c r="H3523">
        <v>11117</v>
      </c>
      <c r="I3523">
        <v>2</v>
      </c>
      <c r="J3523">
        <v>57</v>
      </c>
      <c r="K3523">
        <v>277</v>
      </c>
      <c r="L3523">
        <v>279</v>
      </c>
      <c r="M3523">
        <v>11.33333333</v>
      </c>
      <c r="N3523">
        <v>1</v>
      </c>
      <c r="O3523">
        <v>68</v>
      </c>
      <c r="P3523" t="s">
        <v>90</v>
      </c>
      <c r="Q3523" t="s">
        <v>121</v>
      </c>
      <c r="R3523">
        <v>11</v>
      </c>
    </row>
    <row r="3524" spans="1:18" x14ac:dyDescent="0.3">
      <c r="A3524">
        <v>164894</v>
      </c>
      <c r="B3524" t="s">
        <v>22</v>
      </c>
      <c r="C3524" t="s">
        <v>17</v>
      </c>
      <c r="D3524">
        <v>1872</v>
      </c>
      <c r="E3524">
        <v>382</v>
      </c>
      <c r="F3524">
        <v>483</v>
      </c>
      <c r="G3524">
        <v>44</v>
      </c>
      <c r="H3524">
        <v>14606</v>
      </c>
      <c r="I3524">
        <v>31</v>
      </c>
      <c r="J3524">
        <v>41</v>
      </c>
      <c r="K3524">
        <v>445</v>
      </c>
      <c r="L3524">
        <v>421</v>
      </c>
      <c r="M3524">
        <v>3.8571428569999999</v>
      </c>
      <c r="N3524">
        <v>0</v>
      </c>
      <c r="O3524">
        <v>69</v>
      </c>
      <c r="P3524" t="s">
        <v>91</v>
      </c>
      <c r="Q3524" t="s">
        <v>122</v>
      </c>
      <c r="R3524">
        <v>10</v>
      </c>
    </row>
    <row r="3525" spans="1:18" x14ac:dyDescent="0.3">
      <c r="A3525">
        <v>23351</v>
      </c>
      <c r="B3525" t="s">
        <v>47</v>
      </c>
      <c r="C3525" t="s">
        <v>17</v>
      </c>
      <c r="D3525">
        <v>381</v>
      </c>
      <c r="E3525">
        <v>219</v>
      </c>
      <c r="F3525">
        <v>282</v>
      </c>
      <c r="G3525">
        <v>0</v>
      </c>
      <c r="H3525">
        <v>8259</v>
      </c>
      <c r="I3525">
        <v>0</v>
      </c>
      <c r="J3525">
        <v>93</v>
      </c>
      <c r="K3525">
        <v>267</v>
      </c>
      <c r="L3525">
        <v>257</v>
      </c>
      <c r="M3525">
        <v>9.0625</v>
      </c>
      <c r="N3525">
        <v>28</v>
      </c>
      <c r="O3525">
        <v>73</v>
      </c>
      <c r="P3525" t="s">
        <v>100</v>
      </c>
      <c r="Q3525" t="s">
        <v>125</v>
      </c>
      <c r="R3525">
        <v>10</v>
      </c>
    </row>
    <row r="3526" spans="1:18" x14ac:dyDescent="0.3">
      <c r="A3526">
        <v>37205</v>
      </c>
      <c r="B3526" t="s">
        <v>13</v>
      </c>
      <c r="C3526" t="s">
        <v>17</v>
      </c>
      <c r="D3526">
        <v>914</v>
      </c>
      <c r="E3526">
        <v>321</v>
      </c>
      <c r="F3526">
        <v>409</v>
      </c>
      <c r="G3526">
        <v>0</v>
      </c>
      <c r="H3526">
        <v>17804</v>
      </c>
      <c r="I3526">
        <v>11</v>
      </c>
      <c r="J3526">
        <v>16</v>
      </c>
      <c r="K3526">
        <v>363</v>
      </c>
      <c r="L3526">
        <v>371</v>
      </c>
      <c r="M3526">
        <v>10.33333333</v>
      </c>
      <c r="N3526">
        <v>0</v>
      </c>
      <c r="O3526">
        <v>67</v>
      </c>
      <c r="P3526" t="s">
        <v>91</v>
      </c>
      <c r="Q3526" t="s">
        <v>122</v>
      </c>
      <c r="R3526">
        <v>10</v>
      </c>
    </row>
    <row r="3527" spans="1:18" x14ac:dyDescent="0.3">
      <c r="A3527">
        <v>174453</v>
      </c>
      <c r="B3527" t="s">
        <v>51</v>
      </c>
      <c r="C3527" t="s">
        <v>14</v>
      </c>
      <c r="D3527">
        <v>765</v>
      </c>
      <c r="E3527">
        <v>313</v>
      </c>
      <c r="F3527">
        <v>386</v>
      </c>
      <c r="G3527">
        <v>1</v>
      </c>
      <c r="H3527">
        <v>18180</v>
      </c>
      <c r="I3527">
        <v>3</v>
      </c>
      <c r="J3527">
        <v>56</v>
      </c>
      <c r="K3527">
        <v>332</v>
      </c>
      <c r="L3527">
        <v>373</v>
      </c>
      <c r="M3527">
        <v>9.875</v>
      </c>
      <c r="N3527">
        <v>1</v>
      </c>
      <c r="O3527">
        <v>77</v>
      </c>
      <c r="P3527" t="s">
        <v>92</v>
      </c>
      <c r="Q3527" t="s">
        <v>125</v>
      </c>
      <c r="R3527">
        <v>15</v>
      </c>
    </row>
    <row r="3528" spans="1:18" x14ac:dyDescent="0.3">
      <c r="A3528">
        <v>150060</v>
      </c>
      <c r="B3528" t="s">
        <v>22</v>
      </c>
      <c r="C3528" t="s">
        <v>17</v>
      </c>
      <c r="D3528">
        <v>2773</v>
      </c>
      <c r="E3528">
        <v>357</v>
      </c>
      <c r="F3528">
        <v>455</v>
      </c>
      <c r="G3528">
        <v>82</v>
      </c>
      <c r="H3528">
        <v>16115</v>
      </c>
      <c r="I3528">
        <v>5</v>
      </c>
      <c r="J3528">
        <v>56</v>
      </c>
      <c r="K3528">
        <v>385</v>
      </c>
      <c r="L3528">
        <v>431</v>
      </c>
      <c r="M3528">
        <v>17.916666670000001</v>
      </c>
      <c r="N3528">
        <v>2</v>
      </c>
      <c r="O3528">
        <v>0</v>
      </c>
      <c r="P3528" t="s">
        <v>96</v>
      </c>
      <c r="Q3528" t="s">
        <v>123</v>
      </c>
      <c r="R3528">
        <v>20</v>
      </c>
    </row>
    <row r="3529" spans="1:18" x14ac:dyDescent="0.3">
      <c r="A3529">
        <v>6851</v>
      </c>
      <c r="B3529" t="s">
        <v>22</v>
      </c>
      <c r="C3529" t="s">
        <v>97</v>
      </c>
      <c r="D3529">
        <v>1400</v>
      </c>
      <c r="E3529">
        <v>246</v>
      </c>
      <c r="F3529">
        <v>331</v>
      </c>
      <c r="G3529">
        <v>18</v>
      </c>
      <c r="H3529">
        <v>11924</v>
      </c>
      <c r="I3529">
        <v>2</v>
      </c>
      <c r="J3529">
        <v>66</v>
      </c>
      <c r="K3529">
        <v>304</v>
      </c>
      <c r="L3529">
        <v>281</v>
      </c>
      <c r="M3529">
        <v>10</v>
      </c>
      <c r="N3529">
        <v>0</v>
      </c>
      <c r="O3529">
        <v>66</v>
      </c>
      <c r="P3529" t="s">
        <v>90</v>
      </c>
      <c r="Q3529" t="s">
        <v>121</v>
      </c>
      <c r="R3529">
        <v>7</v>
      </c>
    </row>
    <row r="3530" spans="1:18" x14ac:dyDescent="0.3">
      <c r="A3530">
        <v>152094</v>
      </c>
      <c r="B3530" t="s">
        <v>22</v>
      </c>
      <c r="C3530" t="s">
        <v>17</v>
      </c>
      <c r="D3530">
        <v>1546</v>
      </c>
      <c r="E3530">
        <v>320</v>
      </c>
      <c r="F3530">
        <v>421</v>
      </c>
      <c r="G3530">
        <v>21</v>
      </c>
      <c r="H3530">
        <v>13648</v>
      </c>
      <c r="I3530">
        <v>6</v>
      </c>
      <c r="J3530">
        <v>44</v>
      </c>
      <c r="K3530">
        <v>388</v>
      </c>
      <c r="L3530">
        <v>379</v>
      </c>
      <c r="M3530">
        <v>7</v>
      </c>
      <c r="N3530">
        <v>0</v>
      </c>
      <c r="O3530">
        <v>45</v>
      </c>
      <c r="P3530" t="s">
        <v>91</v>
      </c>
      <c r="Q3530" t="s">
        <v>122</v>
      </c>
      <c r="R3530">
        <v>10</v>
      </c>
    </row>
    <row r="3531" spans="1:18" x14ac:dyDescent="0.3">
      <c r="A3531">
        <v>154892</v>
      </c>
      <c r="B3531" t="s">
        <v>22</v>
      </c>
      <c r="C3531" t="s">
        <v>17</v>
      </c>
      <c r="D3531">
        <v>1353</v>
      </c>
      <c r="E3531">
        <v>218</v>
      </c>
      <c r="F3531">
        <v>371</v>
      </c>
      <c r="G3531">
        <v>1</v>
      </c>
      <c r="H3531">
        <v>14010</v>
      </c>
      <c r="I3531">
        <v>7</v>
      </c>
      <c r="J3531">
        <v>40</v>
      </c>
      <c r="K3531">
        <v>349</v>
      </c>
      <c r="L3531">
        <v>290</v>
      </c>
      <c r="M3531">
        <v>7.05</v>
      </c>
      <c r="N3531">
        <v>0</v>
      </c>
      <c r="O3531">
        <v>59</v>
      </c>
      <c r="P3531" t="s">
        <v>98</v>
      </c>
      <c r="Q3531" t="s">
        <v>120</v>
      </c>
      <c r="R3531">
        <v>9</v>
      </c>
    </row>
    <row r="3532" spans="1:18" x14ac:dyDescent="0.3">
      <c r="A3532">
        <v>186204</v>
      </c>
      <c r="B3532" t="s">
        <v>56</v>
      </c>
      <c r="C3532" t="s">
        <v>14</v>
      </c>
      <c r="D3532">
        <v>1117</v>
      </c>
      <c r="E3532">
        <v>475</v>
      </c>
      <c r="F3532">
        <v>551</v>
      </c>
      <c r="G3532">
        <v>10</v>
      </c>
      <c r="H3532">
        <v>16341</v>
      </c>
      <c r="I3532">
        <v>3</v>
      </c>
      <c r="J3532">
        <v>33</v>
      </c>
      <c r="K3532">
        <v>501</v>
      </c>
      <c r="L3532">
        <v>527</v>
      </c>
      <c r="M3532">
        <v>7.5</v>
      </c>
      <c r="N3532">
        <v>1</v>
      </c>
      <c r="O3532">
        <v>55</v>
      </c>
      <c r="P3532" t="s">
        <v>97</v>
      </c>
      <c r="Q3532">
        <v>0</v>
      </c>
      <c r="R3532">
        <v>5</v>
      </c>
    </row>
    <row r="3533" spans="1:18" x14ac:dyDescent="0.3">
      <c r="A3533">
        <v>47860</v>
      </c>
      <c r="B3533" t="s">
        <v>44</v>
      </c>
      <c r="C3533" t="s">
        <v>14</v>
      </c>
      <c r="D3533">
        <v>549</v>
      </c>
      <c r="E3533">
        <v>401</v>
      </c>
      <c r="F3533">
        <v>475</v>
      </c>
      <c r="G3533">
        <v>1</v>
      </c>
      <c r="H3533">
        <v>16638</v>
      </c>
      <c r="I3533">
        <v>0</v>
      </c>
      <c r="J3533">
        <v>74</v>
      </c>
      <c r="K3533">
        <v>459</v>
      </c>
      <c r="L3533">
        <v>435</v>
      </c>
      <c r="M3533">
        <v>6.75</v>
      </c>
      <c r="N3533">
        <v>1</v>
      </c>
      <c r="O3533">
        <v>64</v>
      </c>
      <c r="P3533" t="s">
        <v>90</v>
      </c>
      <c r="Q3533" t="s">
        <v>121</v>
      </c>
      <c r="R3533">
        <v>7</v>
      </c>
    </row>
    <row r="3534" spans="1:18" x14ac:dyDescent="0.3">
      <c r="A3534">
        <v>120574</v>
      </c>
      <c r="B3534" t="s">
        <v>21</v>
      </c>
      <c r="C3534" t="s">
        <v>14</v>
      </c>
      <c r="D3534">
        <v>391</v>
      </c>
      <c r="E3534">
        <v>243</v>
      </c>
      <c r="F3534">
        <v>302</v>
      </c>
      <c r="G3534">
        <v>0</v>
      </c>
      <c r="H3534">
        <v>10702</v>
      </c>
      <c r="I3534">
        <v>0</v>
      </c>
      <c r="J3534">
        <v>79</v>
      </c>
      <c r="K3534">
        <v>263</v>
      </c>
      <c r="L3534">
        <v>255</v>
      </c>
      <c r="M3534">
        <v>16</v>
      </c>
      <c r="N3534">
        <v>1</v>
      </c>
      <c r="O3534">
        <v>26</v>
      </c>
      <c r="P3534" t="s">
        <v>89</v>
      </c>
      <c r="Q3534" t="s">
        <v>120</v>
      </c>
      <c r="R3534">
        <v>17</v>
      </c>
    </row>
    <row r="3535" spans="1:18" x14ac:dyDescent="0.3">
      <c r="A3535">
        <v>65746</v>
      </c>
      <c r="B3535" t="s">
        <v>30</v>
      </c>
      <c r="C3535" t="s">
        <v>14</v>
      </c>
      <c r="D3535">
        <v>780</v>
      </c>
      <c r="E3535">
        <v>395</v>
      </c>
      <c r="F3535">
        <v>548</v>
      </c>
      <c r="G3535">
        <v>0</v>
      </c>
      <c r="H3535">
        <v>18605</v>
      </c>
      <c r="I3535">
        <v>10</v>
      </c>
      <c r="J3535">
        <v>79</v>
      </c>
      <c r="K3535">
        <v>434</v>
      </c>
      <c r="L3535">
        <v>494</v>
      </c>
      <c r="M3535">
        <v>10</v>
      </c>
      <c r="N3535">
        <v>1</v>
      </c>
      <c r="O3535">
        <v>32</v>
      </c>
      <c r="P3535" t="s">
        <v>91</v>
      </c>
      <c r="Q3535" t="s">
        <v>122</v>
      </c>
      <c r="R3535">
        <v>20</v>
      </c>
    </row>
    <row r="3536" spans="1:18" x14ac:dyDescent="0.3">
      <c r="A3536">
        <v>172167</v>
      </c>
      <c r="B3536" t="s">
        <v>22</v>
      </c>
      <c r="C3536" t="s">
        <v>17</v>
      </c>
      <c r="D3536">
        <v>680</v>
      </c>
      <c r="E3536">
        <v>235</v>
      </c>
      <c r="F3536">
        <v>287</v>
      </c>
      <c r="G3536">
        <v>0</v>
      </c>
      <c r="H3536">
        <v>7362</v>
      </c>
      <c r="I3536">
        <v>12</v>
      </c>
      <c r="J3536">
        <v>60</v>
      </c>
      <c r="K3536">
        <v>243</v>
      </c>
      <c r="L3536">
        <v>282</v>
      </c>
      <c r="M3536">
        <v>13</v>
      </c>
      <c r="N3536">
        <v>0</v>
      </c>
      <c r="O3536">
        <v>58</v>
      </c>
      <c r="P3536" t="s">
        <v>99</v>
      </c>
      <c r="Q3536" t="s">
        <v>122</v>
      </c>
      <c r="R3536">
        <v>20</v>
      </c>
    </row>
    <row r="3537" spans="1:18" x14ac:dyDescent="0.3">
      <c r="A3537">
        <v>91580</v>
      </c>
      <c r="B3537" t="s">
        <v>16</v>
      </c>
      <c r="C3537" t="s">
        <v>17</v>
      </c>
      <c r="D3537">
        <v>852</v>
      </c>
      <c r="E3537">
        <v>377</v>
      </c>
      <c r="F3537">
        <v>417</v>
      </c>
      <c r="G3537">
        <v>1</v>
      </c>
      <c r="H3537">
        <v>13398</v>
      </c>
      <c r="I3537">
        <v>6</v>
      </c>
      <c r="J3537">
        <v>86</v>
      </c>
      <c r="K3537">
        <v>401</v>
      </c>
      <c r="L3537">
        <v>383</v>
      </c>
      <c r="M3537">
        <v>4.076923077</v>
      </c>
      <c r="N3537">
        <v>0</v>
      </c>
      <c r="O3537">
        <v>0</v>
      </c>
      <c r="P3537" t="s">
        <v>91</v>
      </c>
      <c r="Q3537" t="s">
        <v>122</v>
      </c>
      <c r="R3537">
        <v>4</v>
      </c>
    </row>
    <row r="3538" spans="1:18" x14ac:dyDescent="0.3">
      <c r="A3538">
        <v>97015</v>
      </c>
      <c r="B3538" t="s">
        <v>21</v>
      </c>
      <c r="C3538" t="s">
        <v>17</v>
      </c>
      <c r="D3538">
        <v>992</v>
      </c>
      <c r="E3538">
        <v>551</v>
      </c>
      <c r="F3538">
        <v>602</v>
      </c>
      <c r="G3538">
        <v>0</v>
      </c>
      <c r="H3538">
        <v>17993</v>
      </c>
      <c r="I3538">
        <v>9</v>
      </c>
      <c r="J3538">
        <v>34</v>
      </c>
      <c r="K3538">
        <v>568</v>
      </c>
      <c r="L3538">
        <v>573</v>
      </c>
      <c r="M3538">
        <v>6.5454545450000001</v>
      </c>
      <c r="N3538">
        <v>28</v>
      </c>
      <c r="O3538">
        <v>39</v>
      </c>
      <c r="P3538" t="s">
        <v>93</v>
      </c>
      <c r="Q3538" t="s">
        <v>120</v>
      </c>
      <c r="R3538">
        <v>4</v>
      </c>
    </row>
    <row r="3539" spans="1:18" x14ac:dyDescent="0.3">
      <c r="A3539">
        <v>171383</v>
      </c>
      <c r="B3539" t="s">
        <v>22</v>
      </c>
      <c r="C3539" t="s">
        <v>14</v>
      </c>
      <c r="D3539">
        <v>2051</v>
      </c>
      <c r="E3539">
        <v>503</v>
      </c>
      <c r="F3539">
        <v>568</v>
      </c>
      <c r="G3539">
        <v>55</v>
      </c>
      <c r="H3539">
        <v>17646</v>
      </c>
      <c r="I3539">
        <v>2</v>
      </c>
      <c r="J3539">
        <v>62</v>
      </c>
      <c r="K3539">
        <v>519</v>
      </c>
      <c r="L3539">
        <v>547</v>
      </c>
      <c r="M3539">
        <v>7.6666666670000003</v>
      </c>
      <c r="N3539">
        <v>1002</v>
      </c>
      <c r="O3539">
        <v>66</v>
      </c>
      <c r="P3539" t="s">
        <v>93</v>
      </c>
      <c r="Q3539" t="s">
        <v>120</v>
      </c>
      <c r="R3539">
        <v>7</v>
      </c>
    </row>
    <row r="3540" spans="1:18" x14ac:dyDescent="0.3">
      <c r="A3540">
        <v>52161</v>
      </c>
      <c r="B3540" t="s">
        <v>54</v>
      </c>
      <c r="C3540" t="s">
        <v>17</v>
      </c>
      <c r="D3540">
        <v>325</v>
      </c>
      <c r="E3540">
        <v>148</v>
      </c>
      <c r="F3540">
        <v>209</v>
      </c>
      <c r="G3540">
        <v>0</v>
      </c>
      <c r="H3540">
        <v>6334</v>
      </c>
      <c r="I3540">
        <v>0</v>
      </c>
      <c r="J3540">
        <v>86</v>
      </c>
      <c r="K3540">
        <v>181</v>
      </c>
      <c r="L3540">
        <v>171</v>
      </c>
      <c r="M3540">
        <v>6.7</v>
      </c>
      <c r="N3540">
        <v>0</v>
      </c>
      <c r="O3540">
        <v>67</v>
      </c>
      <c r="P3540" t="s">
        <v>100</v>
      </c>
      <c r="Q3540" t="s">
        <v>125</v>
      </c>
      <c r="R3540">
        <v>5</v>
      </c>
    </row>
    <row r="3541" spans="1:18" x14ac:dyDescent="0.3">
      <c r="A3541">
        <v>153301</v>
      </c>
      <c r="B3541" t="s">
        <v>22</v>
      </c>
      <c r="C3541" t="s">
        <v>14</v>
      </c>
      <c r="D3541">
        <v>3438</v>
      </c>
      <c r="E3541">
        <v>106</v>
      </c>
      <c r="F3541">
        <v>211</v>
      </c>
      <c r="G3541">
        <v>50</v>
      </c>
      <c r="H3541">
        <v>11112</v>
      </c>
      <c r="I3541">
        <v>13</v>
      </c>
      <c r="J3541">
        <v>16</v>
      </c>
      <c r="K3541">
        <v>166</v>
      </c>
      <c r="L3541">
        <v>142</v>
      </c>
      <c r="M3541">
        <v>8.5789473679999997</v>
      </c>
      <c r="N3541">
        <v>1</v>
      </c>
      <c r="O3541">
        <v>0</v>
      </c>
      <c r="P3541" t="s">
        <v>102</v>
      </c>
      <c r="Q3541" t="s">
        <v>123</v>
      </c>
      <c r="R3541">
        <v>15</v>
      </c>
    </row>
    <row r="3542" spans="1:18" x14ac:dyDescent="0.3">
      <c r="A3542">
        <v>51520</v>
      </c>
      <c r="B3542" t="s">
        <v>54</v>
      </c>
      <c r="C3542" t="s">
        <v>31</v>
      </c>
      <c r="D3542">
        <v>672</v>
      </c>
      <c r="E3542">
        <v>179</v>
      </c>
      <c r="F3542">
        <v>373</v>
      </c>
      <c r="G3542">
        <v>0</v>
      </c>
      <c r="H3542">
        <v>15936</v>
      </c>
      <c r="I3542">
        <v>4</v>
      </c>
      <c r="J3542">
        <v>53</v>
      </c>
      <c r="K3542">
        <v>356</v>
      </c>
      <c r="L3542">
        <v>260</v>
      </c>
      <c r="M3542">
        <v>11.5</v>
      </c>
      <c r="N3542">
        <v>0</v>
      </c>
      <c r="O3542">
        <v>0</v>
      </c>
      <c r="P3542" t="s">
        <v>89</v>
      </c>
      <c r="Q3542" t="s">
        <v>120</v>
      </c>
      <c r="R3542">
        <v>10</v>
      </c>
    </row>
    <row r="3543" spans="1:18" x14ac:dyDescent="0.3">
      <c r="A3543">
        <v>187755</v>
      </c>
      <c r="B3543" t="s">
        <v>16</v>
      </c>
      <c r="C3543" t="s">
        <v>14</v>
      </c>
      <c r="D3543">
        <v>1977</v>
      </c>
      <c r="E3543">
        <v>676</v>
      </c>
      <c r="F3543">
        <v>768</v>
      </c>
      <c r="G3543">
        <v>49</v>
      </c>
      <c r="H3543">
        <v>22666</v>
      </c>
      <c r="I3543">
        <v>6</v>
      </c>
      <c r="J3543">
        <v>44</v>
      </c>
      <c r="K3543">
        <v>693</v>
      </c>
      <c r="L3543">
        <v>751</v>
      </c>
      <c r="M3543">
        <v>10</v>
      </c>
      <c r="N3543">
        <v>1</v>
      </c>
      <c r="O3543">
        <v>0</v>
      </c>
      <c r="P3543" t="s">
        <v>94</v>
      </c>
      <c r="Q3543" t="s">
        <v>122</v>
      </c>
      <c r="R3543">
        <v>10</v>
      </c>
    </row>
    <row r="3544" spans="1:18" x14ac:dyDescent="0.3">
      <c r="A3544">
        <v>189943</v>
      </c>
      <c r="B3544" t="s">
        <v>13</v>
      </c>
      <c r="C3544" t="s">
        <v>14</v>
      </c>
      <c r="D3544">
        <v>1437</v>
      </c>
      <c r="E3544">
        <v>385</v>
      </c>
      <c r="F3544">
        <v>551</v>
      </c>
      <c r="G3544">
        <v>29</v>
      </c>
      <c r="H3544">
        <v>23079</v>
      </c>
      <c r="I3544">
        <v>5</v>
      </c>
      <c r="J3544">
        <v>19</v>
      </c>
      <c r="K3544">
        <v>444</v>
      </c>
      <c r="L3544">
        <v>480</v>
      </c>
      <c r="M3544">
        <v>12.76</v>
      </c>
      <c r="N3544">
        <v>1</v>
      </c>
      <c r="O3544">
        <v>81</v>
      </c>
      <c r="P3544" t="s">
        <v>97</v>
      </c>
      <c r="Q3544">
        <v>0</v>
      </c>
      <c r="R3544">
        <v>200</v>
      </c>
    </row>
    <row r="3545" spans="1:18" x14ac:dyDescent="0.3">
      <c r="A3545">
        <v>182895</v>
      </c>
      <c r="B3545" t="s">
        <v>41</v>
      </c>
      <c r="C3545" t="s">
        <v>97</v>
      </c>
      <c r="D3545">
        <v>563</v>
      </c>
      <c r="E3545">
        <v>340</v>
      </c>
      <c r="F3545">
        <v>414</v>
      </c>
      <c r="G3545">
        <v>1</v>
      </c>
      <c r="H3545">
        <v>13688</v>
      </c>
      <c r="I3545">
        <v>2</v>
      </c>
      <c r="J3545">
        <v>44</v>
      </c>
      <c r="K3545">
        <v>430</v>
      </c>
      <c r="L3545">
        <v>366</v>
      </c>
      <c r="M3545">
        <v>4.9411764710000003</v>
      </c>
      <c r="N3545">
        <v>2</v>
      </c>
      <c r="O3545">
        <v>74</v>
      </c>
      <c r="P3545" t="s">
        <v>89</v>
      </c>
      <c r="Q3545" t="s">
        <v>120</v>
      </c>
      <c r="R3545">
        <v>10</v>
      </c>
    </row>
    <row r="3546" spans="1:18" x14ac:dyDescent="0.3">
      <c r="A3546">
        <v>135230</v>
      </c>
      <c r="B3546" t="s">
        <v>56</v>
      </c>
      <c r="C3546" t="s">
        <v>17</v>
      </c>
      <c r="D3546">
        <v>1099</v>
      </c>
      <c r="E3546">
        <v>351</v>
      </c>
      <c r="F3546">
        <v>564</v>
      </c>
      <c r="G3546">
        <v>2</v>
      </c>
      <c r="H3546">
        <v>22396</v>
      </c>
      <c r="I3546">
        <v>3</v>
      </c>
      <c r="J3546">
        <v>29</v>
      </c>
      <c r="K3546">
        <v>513</v>
      </c>
      <c r="L3546">
        <v>421</v>
      </c>
      <c r="M3546">
        <v>9.375</v>
      </c>
      <c r="N3546">
        <v>0</v>
      </c>
      <c r="O3546">
        <v>71</v>
      </c>
      <c r="P3546" t="s">
        <v>94</v>
      </c>
      <c r="Q3546" t="s">
        <v>122</v>
      </c>
      <c r="R3546">
        <v>12</v>
      </c>
    </row>
    <row r="3547" spans="1:18" x14ac:dyDescent="0.3">
      <c r="A3547">
        <v>111081</v>
      </c>
      <c r="B3547" t="s">
        <v>56</v>
      </c>
      <c r="C3547" t="s">
        <v>17</v>
      </c>
      <c r="D3547">
        <v>707</v>
      </c>
      <c r="E3547">
        <v>211</v>
      </c>
      <c r="F3547">
        <v>323</v>
      </c>
      <c r="G3547">
        <v>0</v>
      </c>
      <c r="H3547">
        <v>14226</v>
      </c>
      <c r="I3547">
        <v>4</v>
      </c>
      <c r="J3547">
        <v>11</v>
      </c>
      <c r="K3547">
        <v>312</v>
      </c>
      <c r="L3547">
        <v>258</v>
      </c>
      <c r="M3547">
        <v>6.75</v>
      </c>
      <c r="N3547">
        <v>0</v>
      </c>
      <c r="O3547">
        <v>69</v>
      </c>
      <c r="P3547" t="s">
        <v>89</v>
      </c>
      <c r="Q3547" t="s">
        <v>120</v>
      </c>
      <c r="R3547">
        <v>9</v>
      </c>
    </row>
    <row r="3548" spans="1:18" x14ac:dyDescent="0.3">
      <c r="A3548">
        <v>34632</v>
      </c>
      <c r="B3548" t="s">
        <v>13</v>
      </c>
      <c r="C3548" t="s">
        <v>17</v>
      </c>
      <c r="D3548">
        <v>842</v>
      </c>
      <c r="E3548">
        <v>377</v>
      </c>
      <c r="F3548">
        <v>461</v>
      </c>
      <c r="G3548">
        <v>0</v>
      </c>
      <c r="H3548">
        <v>15608</v>
      </c>
      <c r="I3548">
        <v>6</v>
      </c>
      <c r="J3548">
        <v>18</v>
      </c>
      <c r="K3548">
        <v>375</v>
      </c>
      <c r="L3548">
        <v>446</v>
      </c>
      <c r="M3548">
        <v>7.5</v>
      </c>
      <c r="N3548">
        <v>0</v>
      </c>
      <c r="O3548">
        <v>62</v>
      </c>
      <c r="P3548" t="s">
        <v>94</v>
      </c>
      <c r="Q3548" t="s">
        <v>122</v>
      </c>
      <c r="R3548">
        <v>15</v>
      </c>
    </row>
    <row r="3549" spans="1:18" x14ac:dyDescent="0.3">
      <c r="A3549">
        <v>56697</v>
      </c>
      <c r="B3549" t="s">
        <v>58</v>
      </c>
      <c r="C3549" t="s">
        <v>17</v>
      </c>
      <c r="D3549">
        <v>354</v>
      </c>
      <c r="E3549">
        <v>250</v>
      </c>
      <c r="F3549">
        <v>289</v>
      </c>
      <c r="G3549">
        <v>0</v>
      </c>
      <c r="H3549">
        <v>9288</v>
      </c>
      <c r="I3549">
        <v>1</v>
      </c>
      <c r="J3549">
        <v>90</v>
      </c>
      <c r="K3549">
        <v>256</v>
      </c>
      <c r="L3549">
        <v>277</v>
      </c>
      <c r="M3549">
        <v>7.7</v>
      </c>
      <c r="N3549">
        <v>2</v>
      </c>
      <c r="O3549">
        <v>51</v>
      </c>
      <c r="P3549" t="s">
        <v>99</v>
      </c>
      <c r="Q3549" t="s">
        <v>122</v>
      </c>
      <c r="R3549">
        <v>10</v>
      </c>
    </row>
    <row r="3550" spans="1:18" x14ac:dyDescent="0.3">
      <c r="A3550">
        <v>78116</v>
      </c>
      <c r="B3550" t="s">
        <v>36</v>
      </c>
      <c r="C3550" t="s">
        <v>17</v>
      </c>
      <c r="D3550">
        <v>720</v>
      </c>
      <c r="E3550">
        <v>399</v>
      </c>
      <c r="F3550">
        <v>446</v>
      </c>
      <c r="G3550">
        <v>0</v>
      </c>
      <c r="H3550">
        <v>14215</v>
      </c>
      <c r="I3550">
        <v>0</v>
      </c>
      <c r="J3550">
        <v>85</v>
      </c>
      <c r="K3550">
        <v>432</v>
      </c>
      <c r="L3550">
        <v>406</v>
      </c>
      <c r="M3550">
        <v>8.8000000000000007</v>
      </c>
      <c r="N3550">
        <v>0</v>
      </c>
      <c r="O3550">
        <v>0</v>
      </c>
      <c r="P3550" t="s">
        <v>101</v>
      </c>
      <c r="Q3550" t="s">
        <v>125</v>
      </c>
      <c r="R3550">
        <v>10</v>
      </c>
    </row>
    <row r="3551" spans="1:18" x14ac:dyDescent="0.3">
      <c r="A3551">
        <v>110847</v>
      </c>
      <c r="B3551" t="s">
        <v>33</v>
      </c>
      <c r="C3551" t="s">
        <v>14</v>
      </c>
      <c r="D3551">
        <v>419</v>
      </c>
      <c r="E3551">
        <v>235</v>
      </c>
      <c r="F3551">
        <v>317</v>
      </c>
      <c r="G3551">
        <v>0</v>
      </c>
      <c r="H3551">
        <v>10482</v>
      </c>
      <c r="I3551">
        <v>1</v>
      </c>
      <c r="J3551">
        <v>69</v>
      </c>
      <c r="K3551">
        <v>277</v>
      </c>
      <c r="L3551">
        <v>284</v>
      </c>
      <c r="M3551">
        <v>5.2272727269999999</v>
      </c>
      <c r="N3551">
        <v>1002</v>
      </c>
      <c r="O3551">
        <v>0</v>
      </c>
      <c r="P3551" t="s">
        <v>92</v>
      </c>
      <c r="Q3551" t="s">
        <v>125</v>
      </c>
      <c r="R3551">
        <v>5</v>
      </c>
    </row>
    <row r="3552" spans="1:18" x14ac:dyDescent="0.3">
      <c r="A3552">
        <v>152149</v>
      </c>
      <c r="B3552" t="s">
        <v>22</v>
      </c>
      <c r="C3552" t="s">
        <v>14</v>
      </c>
      <c r="D3552">
        <v>1538</v>
      </c>
      <c r="E3552">
        <v>303</v>
      </c>
      <c r="F3552">
        <v>389</v>
      </c>
      <c r="G3552">
        <v>19</v>
      </c>
      <c r="H3552">
        <v>13191</v>
      </c>
      <c r="I3552">
        <v>8</v>
      </c>
      <c r="J3552">
        <v>49</v>
      </c>
      <c r="K3552">
        <v>343</v>
      </c>
      <c r="L3552">
        <v>355</v>
      </c>
      <c r="M3552">
        <v>6.2</v>
      </c>
      <c r="N3552">
        <v>1</v>
      </c>
      <c r="O3552">
        <v>59</v>
      </c>
      <c r="P3552" t="s">
        <v>91</v>
      </c>
      <c r="Q3552" t="s">
        <v>122</v>
      </c>
      <c r="R3552">
        <v>10</v>
      </c>
    </row>
    <row r="3553" spans="1:18" x14ac:dyDescent="0.3">
      <c r="A3553">
        <v>169489</v>
      </c>
      <c r="B3553" t="s">
        <v>22</v>
      </c>
      <c r="C3553" t="s">
        <v>17</v>
      </c>
      <c r="D3553">
        <v>1281</v>
      </c>
      <c r="E3553">
        <v>370</v>
      </c>
      <c r="F3553">
        <v>403</v>
      </c>
      <c r="G3553">
        <v>3</v>
      </c>
      <c r="H3553">
        <v>11428</v>
      </c>
      <c r="I3553">
        <v>7</v>
      </c>
      <c r="J3553">
        <v>61</v>
      </c>
      <c r="K3553">
        <v>386</v>
      </c>
      <c r="L3553">
        <v>372</v>
      </c>
      <c r="M3553">
        <v>8.3333333330000006</v>
      </c>
      <c r="N3553">
        <v>0</v>
      </c>
      <c r="O3553">
        <v>57</v>
      </c>
      <c r="P3553" t="s">
        <v>90</v>
      </c>
      <c r="Q3553" t="s">
        <v>121</v>
      </c>
      <c r="R3553">
        <v>8</v>
      </c>
    </row>
    <row r="3554" spans="1:18" x14ac:dyDescent="0.3">
      <c r="A3554">
        <v>116063</v>
      </c>
      <c r="B3554" t="s">
        <v>21</v>
      </c>
      <c r="C3554" t="s">
        <v>17</v>
      </c>
      <c r="D3554">
        <v>680</v>
      </c>
      <c r="E3554">
        <v>339</v>
      </c>
      <c r="F3554">
        <v>382</v>
      </c>
      <c r="G3554">
        <v>0</v>
      </c>
      <c r="H3554">
        <v>10577</v>
      </c>
      <c r="I3554">
        <v>1</v>
      </c>
      <c r="J3554">
        <v>70</v>
      </c>
      <c r="K3554">
        <v>387</v>
      </c>
      <c r="L3554">
        <v>352</v>
      </c>
      <c r="M3554">
        <v>10</v>
      </c>
      <c r="N3554">
        <v>0</v>
      </c>
      <c r="O3554">
        <v>67</v>
      </c>
      <c r="P3554" t="s">
        <v>89</v>
      </c>
      <c r="Q3554" t="s">
        <v>120</v>
      </c>
      <c r="R3554">
        <v>5</v>
      </c>
    </row>
    <row r="3555" spans="1:18" x14ac:dyDescent="0.3">
      <c r="A3555">
        <v>81241</v>
      </c>
      <c r="B3555" t="s">
        <v>36</v>
      </c>
      <c r="C3555" t="s">
        <v>14</v>
      </c>
      <c r="D3555">
        <v>419</v>
      </c>
      <c r="E3555">
        <v>219</v>
      </c>
      <c r="F3555">
        <v>299</v>
      </c>
      <c r="G3555">
        <v>0</v>
      </c>
      <c r="H3555">
        <v>10050</v>
      </c>
      <c r="I3555">
        <v>1</v>
      </c>
      <c r="J3555">
        <v>83</v>
      </c>
      <c r="K3555">
        <v>243</v>
      </c>
      <c r="L3555">
        <v>266</v>
      </c>
      <c r="M3555">
        <v>10.5</v>
      </c>
      <c r="N3555">
        <v>1</v>
      </c>
      <c r="O3555">
        <v>52</v>
      </c>
      <c r="P3555" t="s">
        <v>92</v>
      </c>
      <c r="Q3555" t="s">
        <v>125</v>
      </c>
      <c r="R3555">
        <v>20</v>
      </c>
    </row>
    <row r="3556" spans="1:18" x14ac:dyDescent="0.3">
      <c r="A3556">
        <v>5642</v>
      </c>
      <c r="B3556" t="s">
        <v>16</v>
      </c>
      <c r="C3556" t="s">
        <v>17</v>
      </c>
      <c r="D3556">
        <v>1000</v>
      </c>
      <c r="E3556">
        <v>271</v>
      </c>
      <c r="F3556">
        <v>479</v>
      </c>
      <c r="G3556">
        <v>0</v>
      </c>
      <c r="H3556">
        <v>16266</v>
      </c>
      <c r="I3556">
        <v>30</v>
      </c>
      <c r="J3556">
        <v>64</v>
      </c>
      <c r="K3556">
        <v>458</v>
      </c>
      <c r="L3556">
        <v>377</v>
      </c>
      <c r="M3556">
        <v>17.333333329999999</v>
      </c>
      <c r="N3556">
        <v>0</v>
      </c>
      <c r="O3556">
        <v>0</v>
      </c>
      <c r="P3556" t="s">
        <v>104</v>
      </c>
      <c r="Q3556" t="s">
        <v>123</v>
      </c>
      <c r="R3556">
        <v>48</v>
      </c>
    </row>
    <row r="3557" spans="1:18" x14ac:dyDescent="0.3">
      <c r="A3557">
        <v>70493</v>
      </c>
      <c r="B3557" t="s">
        <v>30</v>
      </c>
      <c r="C3557" t="s">
        <v>14</v>
      </c>
      <c r="D3557">
        <v>279</v>
      </c>
      <c r="E3557">
        <v>119</v>
      </c>
      <c r="F3557">
        <v>207</v>
      </c>
      <c r="G3557">
        <v>0</v>
      </c>
      <c r="H3557">
        <v>6680</v>
      </c>
      <c r="I3557">
        <v>2</v>
      </c>
      <c r="J3557">
        <v>78</v>
      </c>
      <c r="K3557">
        <v>165</v>
      </c>
      <c r="L3557">
        <v>170</v>
      </c>
      <c r="M3557">
        <v>12</v>
      </c>
      <c r="N3557">
        <v>0</v>
      </c>
      <c r="O3557">
        <v>87</v>
      </c>
      <c r="P3557" t="s">
        <v>100</v>
      </c>
      <c r="Q3557" t="s">
        <v>125</v>
      </c>
      <c r="R3557">
        <v>25</v>
      </c>
    </row>
    <row r="3558" spans="1:18" x14ac:dyDescent="0.3">
      <c r="A3558">
        <v>147175</v>
      </c>
      <c r="B3558" t="s">
        <v>22</v>
      </c>
      <c r="C3558" t="s">
        <v>14</v>
      </c>
      <c r="D3558">
        <v>2074</v>
      </c>
      <c r="E3558">
        <v>495</v>
      </c>
      <c r="F3558">
        <v>586</v>
      </c>
      <c r="G3558">
        <v>52</v>
      </c>
      <c r="H3558">
        <v>20386</v>
      </c>
      <c r="I3558">
        <v>5</v>
      </c>
      <c r="J3558">
        <v>53</v>
      </c>
      <c r="K3558">
        <v>515</v>
      </c>
      <c r="L3558">
        <v>560</v>
      </c>
      <c r="M3558">
        <v>6.5</v>
      </c>
      <c r="N3558">
        <v>0</v>
      </c>
      <c r="O3558">
        <v>0</v>
      </c>
      <c r="P3558" t="s">
        <v>103</v>
      </c>
      <c r="Q3558" t="s">
        <v>123</v>
      </c>
      <c r="R3558">
        <v>7</v>
      </c>
    </row>
    <row r="3559" spans="1:18" x14ac:dyDescent="0.3">
      <c r="A3559">
        <v>145823</v>
      </c>
      <c r="B3559" t="s">
        <v>22</v>
      </c>
      <c r="C3559" t="s">
        <v>17</v>
      </c>
      <c r="D3559">
        <v>3297</v>
      </c>
      <c r="E3559">
        <v>698</v>
      </c>
      <c r="F3559">
        <v>789</v>
      </c>
      <c r="G3559">
        <v>94</v>
      </c>
      <c r="H3559">
        <v>21977</v>
      </c>
      <c r="I3559">
        <v>19</v>
      </c>
      <c r="J3559">
        <v>52</v>
      </c>
      <c r="K3559">
        <v>719</v>
      </c>
      <c r="L3559">
        <v>762</v>
      </c>
      <c r="M3559">
        <v>25</v>
      </c>
      <c r="N3559">
        <v>28</v>
      </c>
      <c r="O3559">
        <v>0</v>
      </c>
      <c r="P3559" t="s">
        <v>96</v>
      </c>
      <c r="Q3559" t="s">
        <v>123</v>
      </c>
      <c r="R3559">
        <v>50</v>
      </c>
    </row>
    <row r="3560" spans="1:18" x14ac:dyDescent="0.3">
      <c r="A3560">
        <v>76655</v>
      </c>
      <c r="B3560" t="s">
        <v>48</v>
      </c>
      <c r="C3560" t="s">
        <v>17</v>
      </c>
      <c r="D3560">
        <v>478</v>
      </c>
      <c r="E3560">
        <v>313</v>
      </c>
      <c r="F3560">
        <v>388</v>
      </c>
      <c r="G3560">
        <v>0</v>
      </c>
      <c r="H3560">
        <v>12606</v>
      </c>
      <c r="I3560">
        <v>2</v>
      </c>
      <c r="J3560">
        <v>78</v>
      </c>
      <c r="K3560">
        <v>397</v>
      </c>
      <c r="L3560">
        <v>331</v>
      </c>
      <c r="M3560">
        <v>11.7</v>
      </c>
      <c r="N3560">
        <v>28</v>
      </c>
      <c r="O3560">
        <v>54</v>
      </c>
      <c r="P3560" t="s">
        <v>89</v>
      </c>
      <c r="Q3560" t="s">
        <v>120</v>
      </c>
      <c r="R3560">
        <v>10</v>
      </c>
    </row>
    <row r="3561" spans="1:18" x14ac:dyDescent="0.3">
      <c r="A3561">
        <v>167538</v>
      </c>
      <c r="B3561" t="s">
        <v>24</v>
      </c>
      <c r="C3561" t="s">
        <v>17</v>
      </c>
      <c r="D3561">
        <v>948</v>
      </c>
      <c r="E3561">
        <v>325</v>
      </c>
      <c r="F3561">
        <v>398</v>
      </c>
      <c r="G3561">
        <v>3</v>
      </c>
      <c r="H3561">
        <v>15038</v>
      </c>
      <c r="I3561">
        <v>9</v>
      </c>
      <c r="J3561">
        <v>19</v>
      </c>
      <c r="K3561">
        <v>353</v>
      </c>
      <c r="L3561">
        <v>367</v>
      </c>
      <c r="M3561">
        <v>11.5</v>
      </c>
      <c r="N3561">
        <v>0</v>
      </c>
      <c r="O3561">
        <v>65</v>
      </c>
      <c r="P3561" t="s">
        <v>104</v>
      </c>
      <c r="Q3561" t="s">
        <v>123</v>
      </c>
      <c r="R3561">
        <v>15</v>
      </c>
    </row>
    <row r="3562" spans="1:18" x14ac:dyDescent="0.3">
      <c r="A3562">
        <v>108976</v>
      </c>
      <c r="B3562" t="s">
        <v>50</v>
      </c>
      <c r="C3562" t="s">
        <v>14</v>
      </c>
      <c r="D3562">
        <v>1730</v>
      </c>
      <c r="E3562">
        <v>794</v>
      </c>
      <c r="F3562">
        <v>899</v>
      </c>
      <c r="G3562">
        <v>34</v>
      </c>
      <c r="H3562">
        <v>35252</v>
      </c>
      <c r="I3562">
        <v>1</v>
      </c>
      <c r="J3562">
        <v>49</v>
      </c>
      <c r="K3562">
        <v>843</v>
      </c>
      <c r="L3562">
        <v>833</v>
      </c>
      <c r="M3562">
        <v>13.75</v>
      </c>
      <c r="N3562">
        <v>1</v>
      </c>
      <c r="O3562">
        <v>59</v>
      </c>
      <c r="P3562" t="s">
        <v>97</v>
      </c>
      <c r="Q3562">
        <v>0</v>
      </c>
      <c r="R3562">
        <v>25</v>
      </c>
    </row>
    <row r="3563" spans="1:18" x14ac:dyDescent="0.3">
      <c r="A3563">
        <v>79022</v>
      </c>
      <c r="B3563" t="s">
        <v>36</v>
      </c>
      <c r="C3563" t="s">
        <v>14</v>
      </c>
      <c r="D3563">
        <v>1375</v>
      </c>
      <c r="E3563">
        <v>79</v>
      </c>
      <c r="F3563">
        <v>221</v>
      </c>
      <c r="G3563">
        <v>0</v>
      </c>
      <c r="H3563">
        <v>8931</v>
      </c>
      <c r="I3563">
        <v>8</v>
      </c>
      <c r="J3563">
        <v>60</v>
      </c>
      <c r="K3563">
        <v>171</v>
      </c>
      <c r="L3563">
        <v>125</v>
      </c>
      <c r="M3563">
        <v>7</v>
      </c>
      <c r="N3563">
        <v>1</v>
      </c>
      <c r="O3563">
        <v>47</v>
      </c>
      <c r="P3563" t="s">
        <v>102</v>
      </c>
      <c r="Q3563" t="s">
        <v>123</v>
      </c>
      <c r="R3563">
        <v>9</v>
      </c>
    </row>
    <row r="3564" spans="1:18" x14ac:dyDescent="0.3">
      <c r="A3564">
        <v>118097</v>
      </c>
      <c r="B3564" t="s">
        <v>21</v>
      </c>
      <c r="C3564" t="s">
        <v>17</v>
      </c>
      <c r="D3564">
        <v>398</v>
      </c>
      <c r="E3564">
        <v>216</v>
      </c>
      <c r="F3564">
        <v>308</v>
      </c>
      <c r="G3564">
        <v>0</v>
      </c>
      <c r="H3564">
        <v>11289</v>
      </c>
      <c r="I3564">
        <v>1</v>
      </c>
      <c r="J3564">
        <v>72</v>
      </c>
      <c r="K3564">
        <v>258</v>
      </c>
      <c r="L3564">
        <v>275</v>
      </c>
      <c r="M3564">
        <v>15</v>
      </c>
      <c r="N3564">
        <v>0</v>
      </c>
      <c r="O3564">
        <v>40</v>
      </c>
      <c r="P3564" t="s">
        <v>92</v>
      </c>
      <c r="Q3564" t="s">
        <v>125</v>
      </c>
      <c r="R3564">
        <v>5</v>
      </c>
    </row>
    <row r="3565" spans="1:18" x14ac:dyDescent="0.3">
      <c r="A3565">
        <v>58566</v>
      </c>
      <c r="B3565" t="s">
        <v>58</v>
      </c>
      <c r="C3565" t="s">
        <v>14</v>
      </c>
      <c r="D3565">
        <v>633</v>
      </c>
      <c r="E3565">
        <v>309</v>
      </c>
      <c r="F3565">
        <v>391</v>
      </c>
      <c r="G3565">
        <v>1</v>
      </c>
      <c r="H3565">
        <v>13407</v>
      </c>
      <c r="I3565">
        <v>1</v>
      </c>
      <c r="J3565">
        <v>63</v>
      </c>
      <c r="K3565">
        <v>326</v>
      </c>
      <c r="L3565">
        <v>351</v>
      </c>
      <c r="M3565">
        <v>12.33333333</v>
      </c>
      <c r="N3565">
        <v>0</v>
      </c>
      <c r="O3565">
        <v>74</v>
      </c>
      <c r="P3565" t="s">
        <v>90</v>
      </c>
      <c r="Q3565" t="s">
        <v>121</v>
      </c>
      <c r="R3565">
        <v>16</v>
      </c>
    </row>
    <row r="3566" spans="1:18" x14ac:dyDescent="0.3">
      <c r="A3566">
        <v>167784</v>
      </c>
      <c r="B3566" t="s">
        <v>22</v>
      </c>
      <c r="C3566" t="s">
        <v>17</v>
      </c>
      <c r="D3566">
        <v>2380</v>
      </c>
      <c r="E3566">
        <v>274</v>
      </c>
      <c r="F3566">
        <v>417</v>
      </c>
      <c r="G3566">
        <v>64</v>
      </c>
      <c r="H3566">
        <v>16569</v>
      </c>
      <c r="I3566">
        <v>12</v>
      </c>
      <c r="J3566">
        <v>56</v>
      </c>
      <c r="K3566">
        <v>348</v>
      </c>
      <c r="L3566">
        <v>315</v>
      </c>
      <c r="M3566">
        <v>14.18181818</v>
      </c>
      <c r="N3566">
        <v>28</v>
      </c>
      <c r="O3566">
        <v>79</v>
      </c>
      <c r="P3566" t="s">
        <v>91</v>
      </c>
      <c r="Q3566" t="s">
        <v>122</v>
      </c>
      <c r="R3566">
        <v>15</v>
      </c>
    </row>
    <row r="3567" spans="1:18" x14ac:dyDescent="0.3">
      <c r="A3567">
        <v>37202</v>
      </c>
      <c r="B3567" t="s">
        <v>13</v>
      </c>
      <c r="C3567" t="s">
        <v>17</v>
      </c>
      <c r="D3567">
        <v>914</v>
      </c>
      <c r="E3567">
        <v>321</v>
      </c>
      <c r="F3567">
        <v>409</v>
      </c>
      <c r="G3567">
        <v>0</v>
      </c>
      <c r="H3567">
        <v>17804</v>
      </c>
      <c r="I3567">
        <v>11</v>
      </c>
      <c r="J3567">
        <v>16</v>
      </c>
      <c r="K3567">
        <v>363</v>
      </c>
      <c r="L3567">
        <v>371</v>
      </c>
      <c r="M3567">
        <v>11</v>
      </c>
      <c r="N3567">
        <v>0</v>
      </c>
      <c r="O3567">
        <v>85</v>
      </c>
      <c r="P3567" t="s">
        <v>91</v>
      </c>
      <c r="Q3567" t="s">
        <v>122</v>
      </c>
      <c r="R3567">
        <v>25</v>
      </c>
    </row>
    <row r="3568" spans="1:18" x14ac:dyDescent="0.3">
      <c r="A3568">
        <v>5510</v>
      </c>
      <c r="B3568" t="s">
        <v>41</v>
      </c>
      <c r="C3568" t="s">
        <v>17</v>
      </c>
      <c r="D3568">
        <v>705</v>
      </c>
      <c r="E3568">
        <v>250</v>
      </c>
      <c r="F3568">
        <v>330</v>
      </c>
      <c r="G3568">
        <v>0</v>
      </c>
      <c r="H3568">
        <v>13764</v>
      </c>
      <c r="I3568">
        <v>3</v>
      </c>
      <c r="J3568">
        <v>55</v>
      </c>
      <c r="K3568">
        <v>304</v>
      </c>
      <c r="L3568">
        <v>308</v>
      </c>
      <c r="M3568">
        <v>10.54054054</v>
      </c>
      <c r="N3568">
        <v>0</v>
      </c>
      <c r="O3568">
        <v>85</v>
      </c>
      <c r="P3568" t="s">
        <v>97</v>
      </c>
      <c r="Q3568">
        <v>0</v>
      </c>
      <c r="R3568">
        <v>20</v>
      </c>
    </row>
    <row r="3569" spans="1:18" x14ac:dyDescent="0.3">
      <c r="A3569">
        <v>16771</v>
      </c>
      <c r="B3569" t="s">
        <v>18</v>
      </c>
      <c r="C3569" t="s">
        <v>17</v>
      </c>
      <c r="D3569">
        <v>2018</v>
      </c>
      <c r="E3569">
        <v>709</v>
      </c>
      <c r="F3569">
        <v>797</v>
      </c>
      <c r="G3569">
        <v>51</v>
      </c>
      <c r="H3569">
        <v>26070</v>
      </c>
      <c r="I3569">
        <v>9</v>
      </c>
      <c r="J3569">
        <v>45</v>
      </c>
      <c r="K3569">
        <v>755</v>
      </c>
      <c r="L3569">
        <v>752</v>
      </c>
      <c r="M3569">
        <v>4.7222222220000001</v>
      </c>
      <c r="N3569">
        <v>2</v>
      </c>
      <c r="O3569">
        <v>-17023</v>
      </c>
      <c r="P3569" t="s">
        <v>95</v>
      </c>
      <c r="Q3569" t="s">
        <v>121</v>
      </c>
      <c r="R3569">
        <v>5</v>
      </c>
    </row>
    <row r="3570" spans="1:18" x14ac:dyDescent="0.3">
      <c r="A3570">
        <v>69997</v>
      </c>
      <c r="B3570" t="s">
        <v>30</v>
      </c>
      <c r="C3570" t="s">
        <v>14</v>
      </c>
      <c r="D3570">
        <v>1072</v>
      </c>
      <c r="E3570">
        <v>545</v>
      </c>
      <c r="F3570">
        <v>602</v>
      </c>
      <c r="G3570">
        <v>3</v>
      </c>
      <c r="H3570">
        <v>18492</v>
      </c>
      <c r="I3570">
        <v>2</v>
      </c>
      <c r="J3570">
        <v>82</v>
      </c>
      <c r="K3570">
        <v>597</v>
      </c>
      <c r="L3570">
        <v>600</v>
      </c>
      <c r="M3570">
        <v>15.53846154</v>
      </c>
      <c r="N3570">
        <v>0</v>
      </c>
      <c r="O3570">
        <v>0</v>
      </c>
      <c r="P3570" t="s">
        <v>90</v>
      </c>
      <c r="Q3570" t="s">
        <v>121</v>
      </c>
      <c r="R3570">
        <v>26</v>
      </c>
    </row>
    <row r="3571" spans="1:18" x14ac:dyDescent="0.3">
      <c r="A3571">
        <v>190558</v>
      </c>
      <c r="B3571" t="s">
        <v>38</v>
      </c>
      <c r="C3571" t="s">
        <v>14</v>
      </c>
      <c r="D3571">
        <v>4572</v>
      </c>
      <c r="E3571">
        <v>400</v>
      </c>
      <c r="F3571">
        <v>613</v>
      </c>
      <c r="G3571">
        <v>94</v>
      </c>
      <c r="H3571">
        <v>23300</v>
      </c>
      <c r="I3571">
        <v>17</v>
      </c>
      <c r="J3571">
        <v>56</v>
      </c>
      <c r="K3571">
        <v>525</v>
      </c>
      <c r="L3571">
        <v>499</v>
      </c>
      <c r="M3571">
        <v>8.48</v>
      </c>
      <c r="N3571">
        <v>0</v>
      </c>
      <c r="O3571">
        <v>81</v>
      </c>
      <c r="P3571" t="s">
        <v>96</v>
      </c>
      <c r="Q3571" t="s">
        <v>123</v>
      </c>
      <c r="R3571">
        <v>10</v>
      </c>
    </row>
    <row r="3572" spans="1:18" x14ac:dyDescent="0.3">
      <c r="A3572">
        <v>34608</v>
      </c>
      <c r="B3572" t="s">
        <v>13</v>
      </c>
      <c r="C3572" t="s">
        <v>14</v>
      </c>
      <c r="D3572">
        <v>967</v>
      </c>
      <c r="E3572">
        <v>434</v>
      </c>
      <c r="F3572">
        <v>501</v>
      </c>
      <c r="G3572">
        <v>3</v>
      </c>
      <c r="H3572">
        <v>17052</v>
      </c>
      <c r="I3572">
        <v>9</v>
      </c>
      <c r="J3572">
        <v>20</v>
      </c>
      <c r="K3572">
        <v>463</v>
      </c>
      <c r="L3572">
        <v>478</v>
      </c>
      <c r="M3572">
        <v>9.3333333330000006</v>
      </c>
      <c r="N3572">
        <v>1</v>
      </c>
      <c r="O3572">
        <v>55</v>
      </c>
      <c r="P3572" t="s">
        <v>94</v>
      </c>
      <c r="Q3572" t="s">
        <v>122</v>
      </c>
      <c r="R3572">
        <v>12</v>
      </c>
    </row>
    <row r="3573" spans="1:18" x14ac:dyDescent="0.3">
      <c r="A3573">
        <v>171357</v>
      </c>
      <c r="B3573" t="s">
        <v>22</v>
      </c>
      <c r="C3573" t="s">
        <v>17</v>
      </c>
      <c r="D3573">
        <v>2631</v>
      </c>
      <c r="E3573">
        <v>689</v>
      </c>
      <c r="F3573">
        <v>816</v>
      </c>
      <c r="G3573">
        <v>80</v>
      </c>
      <c r="H3573">
        <v>38138</v>
      </c>
      <c r="I3573">
        <v>4</v>
      </c>
      <c r="J3573">
        <v>50</v>
      </c>
      <c r="K3573">
        <v>753</v>
      </c>
      <c r="L3573">
        <v>772</v>
      </c>
      <c r="M3573">
        <v>25</v>
      </c>
      <c r="N3573">
        <v>0</v>
      </c>
      <c r="O3573">
        <v>0</v>
      </c>
      <c r="P3573" t="s">
        <v>95</v>
      </c>
      <c r="Q3573" t="s">
        <v>121</v>
      </c>
      <c r="R3573">
        <v>25</v>
      </c>
    </row>
    <row r="3574" spans="1:18" x14ac:dyDescent="0.3">
      <c r="A3574">
        <v>190040</v>
      </c>
      <c r="B3574" t="s">
        <v>18</v>
      </c>
      <c r="C3574" t="s">
        <v>14</v>
      </c>
      <c r="D3574">
        <v>1610</v>
      </c>
      <c r="E3574">
        <v>413</v>
      </c>
      <c r="F3574">
        <v>721</v>
      </c>
      <c r="G3574">
        <v>33</v>
      </c>
      <c r="H3574">
        <v>24479</v>
      </c>
      <c r="I3574">
        <v>9</v>
      </c>
      <c r="J3574">
        <v>31</v>
      </c>
      <c r="K3574">
        <v>644</v>
      </c>
      <c r="L3574">
        <v>551</v>
      </c>
      <c r="M3574">
        <v>12.5</v>
      </c>
      <c r="N3574">
        <v>1</v>
      </c>
      <c r="O3574">
        <v>0</v>
      </c>
      <c r="P3574" t="s">
        <v>93</v>
      </c>
      <c r="Q3574" t="s">
        <v>120</v>
      </c>
      <c r="R3574">
        <v>12</v>
      </c>
    </row>
    <row r="3575" spans="1:18" x14ac:dyDescent="0.3">
      <c r="A3575">
        <v>149956</v>
      </c>
      <c r="B3575" t="s">
        <v>22</v>
      </c>
      <c r="C3575" t="s">
        <v>17</v>
      </c>
      <c r="D3575">
        <v>1613</v>
      </c>
      <c r="E3575">
        <v>350</v>
      </c>
      <c r="F3575">
        <v>408</v>
      </c>
      <c r="G3575">
        <v>12</v>
      </c>
      <c r="H3575">
        <v>8897</v>
      </c>
      <c r="I3575">
        <v>39</v>
      </c>
      <c r="J3575">
        <v>49</v>
      </c>
      <c r="K3575">
        <v>352</v>
      </c>
      <c r="L3575">
        <v>403</v>
      </c>
      <c r="M3575">
        <v>6.548387097</v>
      </c>
      <c r="N3575">
        <v>0</v>
      </c>
      <c r="O3575">
        <v>47</v>
      </c>
      <c r="P3575" t="s">
        <v>102</v>
      </c>
      <c r="Q3575" t="s">
        <v>123</v>
      </c>
      <c r="R3575">
        <v>15</v>
      </c>
    </row>
    <row r="3576" spans="1:18" x14ac:dyDescent="0.3">
      <c r="A3576">
        <v>37861</v>
      </c>
      <c r="B3576" t="s">
        <v>13</v>
      </c>
      <c r="C3576" t="s">
        <v>14</v>
      </c>
      <c r="D3576">
        <v>934</v>
      </c>
      <c r="E3576">
        <v>273</v>
      </c>
      <c r="F3576">
        <v>392</v>
      </c>
      <c r="G3576">
        <v>2</v>
      </c>
      <c r="H3576">
        <v>10327</v>
      </c>
      <c r="I3576">
        <v>69</v>
      </c>
      <c r="J3576">
        <v>14</v>
      </c>
      <c r="K3576">
        <v>353</v>
      </c>
      <c r="L3576">
        <v>334</v>
      </c>
      <c r="M3576">
        <v>12.222222220000001</v>
      </c>
      <c r="N3576">
        <v>1</v>
      </c>
      <c r="O3576">
        <v>69</v>
      </c>
      <c r="P3576" t="s">
        <v>104</v>
      </c>
      <c r="Q3576" t="s">
        <v>123</v>
      </c>
      <c r="R3576">
        <v>15</v>
      </c>
    </row>
    <row r="3577" spans="1:18" x14ac:dyDescent="0.3">
      <c r="A3577">
        <v>168644</v>
      </c>
      <c r="B3577" t="s">
        <v>22</v>
      </c>
      <c r="C3577" t="s">
        <v>45</v>
      </c>
      <c r="D3577">
        <v>3156</v>
      </c>
      <c r="E3577">
        <v>645</v>
      </c>
      <c r="F3577">
        <v>664</v>
      </c>
      <c r="G3577">
        <v>97</v>
      </c>
      <c r="H3577">
        <v>19043</v>
      </c>
      <c r="I3577">
        <v>27</v>
      </c>
      <c r="J3577">
        <v>50</v>
      </c>
      <c r="K3577">
        <v>650</v>
      </c>
      <c r="L3577">
        <v>653</v>
      </c>
      <c r="M3577">
        <v>6.75</v>
      </c>
      <c r="N3577">
        <v>1002</v>
      </c>
      <c r="O3577">
        <v>0</v>
      </c>
      <c r="P3577" t="s">
        <v>94</v>
      </c>
      <c r="Q3577" t="s">
        <v>122</v>
      </c>
      <c r="R3577">
        <v>9</v>
      </c>
    </row>
    <row r="3578" spans="1:18" x14ac:dyDescent="0.3">
      <c r="A3578">
        <v>18534</v>
      </c>
      <c r="B3578" t="s">
        <v>18</v>
      </c>
      <c r="C3578" t="s">
        <v>17</v>
      </c>
      <c r="D3578">
        <v>576</v>
      </c>
      <c r="E3578">
        <v>244</v>
      </c>
      <c r="F3578">
        <v>345</v>
      </c>
      <c r="G3578">
        <v>1</v>
      </c>
      <c r="H3578">
        <v>13192</v>
      </c>
      <c r="I3578">
        <v>2</v>
      </c>
      <c r="J3578">
        <v>95</v>
      </c>
      <c r="K3578">
        <v>335</v>
      </c>
      <c r="L3578">
        <v>293</v>
      </c>
      <c r="M3578">
        <v>25</v>
      </c>
      <c r="N3578">
        <v>28</v>
      </c>
      <c r="O3578">
        <v>46</v>
      </c>
      <c r="P3578" t="s">
        <v>90</v>
      </c>
      <c r="Q3578" t="s">
        <v>121</v>
      </c>
      <c r="R3578">
        <v>15</v>
      </c>
    </row>
    <row r="3579" spans="1:18" x14ac:dyDescent="0.3">
      <c r="A3579">
        <v>166106</v>
      </c>
      <c r="B3579" t="s">
        <v>22</v>
      </c>
      <c r="C3579" t="s">
        <v>17</v>
      </c>
      <c r="D3579">
        <v>1143</v>
      </c>
      <c r="E3579">
        <v>310</v>
      </c>
      <c r="F3579">
        <v>376</v>
      </c>
      <c r="G3579">
        <v>19</v>
      </c>
      <c r="H3579">
        <v>20576</v>
      </c>
      <c r="I3579">
        <v>14</v>
      </c>
      <c r="J3579">
        <v>47</v>
      </c>
      <c r="K3579">
        <v>374</v>
      </c>
      <c r="L3579">
        <v>356</v>
      </c>
      <c r="M3579">
        <v>6.266666667</v>
      </c>
      <c r="N3579">
        <v>0</v>
      </c>
      <c r="O3579">
        <v>34</v>
      </c>
      <c r="P3579" t="s">
        <v>96</v>
      </c>
      <c r="Q3579" t="s">
        <v>123</v>
      </c>
      <c r="R3579">
        <v>10</v>
      </c>
    </row>
    <row r="3580" spans="1:18" x14ac:dyDescent="0.3">
      <c r="A3580">
        <v>96960</v>
      </c>
      <c r="B3580" t="s">
        <v>16</v>
      </c>
      <c r="C3580" t="s">
        <v>14</v>
      </c>
      <c r="D3580">
        <v>927</v>
      </c>
      <c r="E3580">
        <v>231</v>
      </c>
      <c r="F3580">
        <v>299</v>
      </c>
      <c r="G3580">
        <v>5</v>
      </c>
      <c r="H3580">
        <v>15037</v>
      </c>
      <c r="I3580">
        <v>0</v>
      </c>
      <c r="J3580">
        <v>82</v>
      </c>
      <c r="K3580">
        <v>250</v>
      </c>
      <c r="L3580">
        <v>280</v>
      </c>
      <c r="M3580">
        <v>6.6470588240000001</v>
      </c>
      <c r="N3580">
        <v>1002</v>
      </c>
      <c r="O3580">
        <v>57</v>
      </c>
      <c r="P3580" t="s">
        <v>92</v>
      </c>
      <c r="Q3580" t="s">
        <v>125</v>
      </c>
      <c r="R3580">
        <v>8</v>
      </c>
    </row>
    <row r="3581" spans="1:18" x14ac:dyDescent="0.3">
      <c r="A3581">
        <v>92972</v>
      </c>
      <c r="B3581" t="s">
        <v>16</v>
      </c>
      <c r="C3581" t="s">
        <v>17</v>
      </c>
      <c r="D3581">
        <v>5846</v>
      </c>
      <c r="E3581">
        <v>644</v>
      </c>
      <c r="F3581">
        <v>1041</v>
      </c>
      <c r="G3581">
        <v>98</v>
      </c>
      <c r="H3581">
        <v>100528</v>
      </c>
      <c r="I3581">
        <v>9</v>
      </c>
      <c r="J3581">
        <v>50</v>
      </c>
      <c r="K3581">
        <v>1177</v>
      </c>
      <c r="L3581">
        <v>785</v>
      </c>
      <c r="M3581">
        <v>30.666666670000001</v>
      </c>
      <c r="N3581">
        <v>2</v>
      </c>
      <c r="O3581">
        <v>0</v>
      </c>
      <c r="P3581" t="s">
        <v>96</v>
      </c>
      <c r="Q3581" t="s">
        <v>123</v>
      </c>
      <c r="R3581">
        <v>30</v>
      </c>
    </row>
    <row r="3582" spans="1:18" x14ac:dyDescent="0.3">
      <c r="A3582">
        <v>115341</v>
      </c>
      <c r="B3582" t="s">
        <v>32</v>
      </c>
      <c r="C3582" t="s">
        <v>17</v>
      </c>
      <c r="D3582">
        <v>218</v>
      </c>
      <c r="E3582">
        <v>172</v>
      </c>
      <c r="F3582">
        <v>258</v>
      </c>
      <c r="G3582">
        <v>0</v>
      </c>
      <c r="H3582">
        <v>8660</v>
      </c>
      <c r="I3582">
        <v>0</v>
      </c>
      <c r="J3582">
        <v>78</v>
      </c>
      <c r="K3582">
        <v>208</v>
      </c>
      <c r="L3582">
        <v>226</v>
      </c>
      <c r="M3582">
        <v>11.66666667</v>
      </c>
      <c r="N3582">
        <v>2</v>
      </c>
      <c r="O3582">
        <v>69</v>
      </c>
      <c r="P3582" t="s">
        <v>100</v>
      </c>
      <c r="Q3582" t="s">
        <v>125</v>
      </c>
      <c r="R3582">
        <v>20</v>
      </c>
    </row>
    <row r="3583" spans="1:18" x14ac:dyDescent="0.3">
      <c r="A3583">
        <v>63216</v>
      </c>
      <c r="B3583" t="s">
        <v>34</v>
      </c>
      <c r="C3583" t="s">
        <v>14</v>
      </c>
      <c r="D3583">
        <v>431</v>
      </c>
      <c r="E3583">
        <v>269</v>
      </c>
      <c r="F3583">
        <v>338</v>
      </c>
      <c r="G3583">
        <v>0</v>
      </c>
      <c r="H3583">
        <v>10493</v>
      </c>
      <c r="I3583">
        <v>0</v>
      </c>
      <c r="J3583">
        <v>79</v>
      </c>
      <c r="K3583">
        <v>307</v>
      </c>
      <c r="L3583">
        <v>309</v>
      </c>
      <c r="M3583">
        <v>5.8</v>
      </c>
      <c r="N3583">
        <v>1</v>
      </c>
      <c r="O3583">
        <v>0</v>
      </c>
      <c r="P3583" t="s">
        <v>105</v>
      </c>
      <c r="Q3583" t="s">
        <v>121</v>
      </c>
      <c r="R3583">
        <v>5</v>
      </c>
    </row>
    <row r="3584" spans="1:18" x14ac:dyDescent="0.3">
      <c r="A3584">
        <v>87459</v>
      </c>
      <c r="B3584" t="s">
        <v>35</v>
      </c>
      <c r="C3584" t="s">
        <v>17</v>
      </c>
      <c r="D3584">
        <v>446</v>
      </c>
      <c r="E3584">
        <v>184</v>
      </c>
      <c r="F3584">
        <v>218</v>
      </c>
      <c r="G3584">
        <v>0</v>
      </c>
      <c r="H3584">
        <v>8395</v>
      </c>
      <c r="I3584">
        <v>0</v>
      </c>
      <c r="J3584">
        <v>61</v>
      </c>
      <c r="K3584">
        <v>195</v>
      </c>
      <c r="L3584">
        <v>203</v>
      </c>
      <c r="M3584">
        <v>3.2222222220000001</v>
      </c>
      <c r="N3584">
        <v>0</v>
      </c>
      <c r="O3584">
        <v>0</v>
      </c>
      <c r="P3584" t="s">
        <v>89</v>
      </c>
      <c r="Q3584" t="s">
        <v>120</v>
      </c>
      <c r="R3584">
        <v>4</v>
      </c>
    </row>
    <row r="3585" spans="1:18" x14ac:dyDescent="0.3">
      <c r="A3585">
        <v>41325</v>
      </c>
      <c r="B3585" t="s">
        <v>13</v>
      </c>
      <c r="C3585" t="s">
        <v>17</v>
      </c>
      <c r="D3585">
        <v>803</v>
      </c>
      <c r="E3585">
        <v>290</v>
      </c>
      <c r="F3585">
        <v>382</v>
      </c>
      <c r="G3585">
        <v>0</v>
      </c>
      <c r="H3585">
        <v>14138</v>
      </c>
      <c r="I3585">
        <v>5</v>
      </c>
      <c r="J3585">
        <v>35</v>
      </c>
      <c r="K3585">
        <v>361</v>
      </c>
      <c r="L3585">
        <v>350</v>
      </c>
      <c r="M3585">
        <v>5.6666666670000003</v>
      </c>
      <c r="N3585">
        <v>0</v>
      </c>
      <c r="O3585">
        <v>34</v>
      </c>
      <c r="P3585" t="s">
        <v>91</v>
      </c>
      <c r="Q3585" t="s">
        <v>122</v>
      </c>
      <c r="R3585">
        <v>12</v>
      </c>
    </row>
    <row r="3586" spans="1:18" x14ac:dyDescent="0.3">
      <c r="A3586">
        <v>187472</v>
      </c>
      <c r="B3586" t="s">
        <v>16</v>
      </c>
      <c r="C3586" t="s">
        <v>17</v>
      </c>
      <c r="D3586">
        <v>753</v>
      </c>
      <c r="E3586">
        <v>333</v>
      </c>
      <c r="F3586">
        <v>425</v>
      </c>
      <c r="G3586">
        <v>0</v>
      </c>
      <c r="H3586">
        <v>14164</v>
      </c>
      <c r="I3586">
        <v>4</v>
      </c>
      <c r="J3586">
        <v>68</v>
      </c>
      <c r="K3586">
        <v>393</v>
      </c>
      <c r="L3586">
        <v>371</v>
      </c>
      <c r="M3586">
        <v>12.57142857</v>
      </c>
      <c r="N3586">
        <v>0</v>
      </c>
      <c r="O3586">
        <v>0</v>
      </c>
      <c r="P3586" t="s">
        <v>93</v>
      </c>
      <c r="Q3586" t="s">
        <v>120</v>
      </c>
      <c r="R3586">
        <v>15</v>
      </c>
    </row>
    <row r="3587" spans="1:18" x14ac:dyDescent="0.3">
      <c r="A3587">
        <v>148572</v>
      </c>
      <c r="B3587" t="s">
        <v>22</v>
      </c>
      <c r="C3587" t="s">
        <v>14</v>
      </c>
      <c r="D3587">
        <v>1838</v>
      </c>
      <c r="E3587">
        <v>468</v>
      </c>
      <c r="F3587">
        <v>493</v>
      </c>
      <c r="G3587">
        <v>24</v>
      </c>
      <c r="H3587">
        <v>13500</v>
      </c>
      <c r="I3587">
        <v>29</v>
      </c>
      <c r="J3587">
        <v>50</v>
      </c>
      <c r="K3587">
        <v>465</v>
      </c>
      <c r="L3587">
        <v>536</v>
      </c>
      <c r="M3587">
        <v>5.1428571429999996</v>
      </c>
      <c r="N3587">
        <v>1</v>
      </c>
      <c r="O3587">
        <v>70</v>
      </c>
      <c r="P3587" t="s">
        <v>104</v>
      </c>
      <c r="Q3587" t="s">
        <v>123</v>
      </c>
      <c r="R3587">
        <v>5</v>
      </c>
    </row>
    <row r="3588" spans="1:18" x14ac:dyDescent="0.3">
      <c r="A3588">
        <v>137256</v>
      </c>
      <c r="B3588" t="s">
        <v>56</v>
      </c>
      <c r="C3588" t="s">
        <v>17</v>
      </c>
      <c r="D3588">
        <v>619</v>
      </c>
      <c r="E3588">
        <v>187</v>
      </c>
      <c r="F3588">
        <v>242</v>
      </c>
      <c r="G3588">
        <v>0</v>
      </c>
      <c r="H3588">
        <v>13361</v>
      </c>
      <c r="I3588">
        <v>13</v>
      </c>
      <c r="J3588">
        <v>0</v>
      </c>
      <c r="K3588">
        <v>215</v>
      </c>
      <c r="L3588">
        <v>197</v>
      </c>
      <c r="M3588">
        <v>14.1</v>
      </c>
      <c r="N3588">
        <v>2</v>
      </c>
      <c r="O3588">
        <v>84</v>
      </c>
      <c r="P3588" t="s">
        <v>98</v>
      </c>
      <c r="Q3588" t="s">
        <v>120</v>
      </c>
      <c r="R3588">
        <v>25</v>
      </c>
    </row>
    <row r="3589" spans="1:18" x14ac:dyDescent="0.3">
      <c r="A3589">
        <v>175731</v>
      </c>
      <c r="B3589" t="s">
        <v>51</v>
      </c>
      <c r="C3589" t="s">
        <v>14</v>
      </c>
      <c r="D3589">
        <v>864</v>
      </c>
      <c r="E3589">
        <v>358</v>
      </c>
      <c r="F3589">
        <v>464</v>
      </c>
      <c r="G3589">
        <v>2</v>
      </c>
      <c r="H3589">
        <v>16065</v>
      </c>
      <c r="I3589">
        <v>5</v>
      </c>
      <c r="J3589">
        <v>52</v>
      </c>
      <c r="K3589">
        <v>409</v>
      </c>
      <c r="L3589">
        <v>410</v>
      </c>
      <c r="M3589">
        <v>11</v>
      </c>
      <c r="N3589">
        <v>0</v>
      </c>
      <c r="O3589">
        <v>80</v>
      </c>
      <c r="P3589" t="s">
        <v>91</v>
      </c>
      <c r="Q3589" t="s">
        <v>122</v>
      </c>
      <c r="R3589">
        <v>10</v>
      </c>
    </row>
    <row r="3590" spans="1:18" x14ac:dyDescent="0.3">
      <c r="A3590">
        <v>94757</v>
      </c>
      <c r="B3590" t="s">
        <v>16</v>
      </c>
      <c r="C3590" t="s">
        <v>14</v>
      </c>
      <c r="D3590">
        <v>1279</v>
      </c>
      <c r="E3590">
        <v>410</v>
      </c>
      <c r="F3590">
        <v>466</v>
      </c>
      <c r="G3590">
        <v>3</v>
      </c>
      <c r="H3590">
        <v>15287</v>
      </c>
      <c r="I3590">
        <v>28</v>
      </c>
      <c r="J3590">
        <v>60</v>
      </c>
      <c r="K3590">
        <v>456</v>
      </c>
      <c r="L3590">
        <v>403</v>
      </c>
      <c r="M3590">
        <v>11.25</v>
      </c>
      <c r="N3590">
        <v>0</v>
      </c>
      <c r="O3590">
        <v>51</v>
      </c>
      <c r="P3590" t="s">
        <v>91</v>
      </c>
      <c r="Q3590" t="s">
        <v>122</v>
      </c>
      <c r="R3590">
        <v>12</v>
      </c>
    </row>
    <row r="3591" spans="1:18" x14ac:dyDescent="0.3">
      <c r="A3591">
        <v>136130</v>
      </c>
      <c r="B3591" t="s">
        <v>56</v>
      </c>
      <c r="C3591" t="s">
        <v>17</v>
      </c>
      <c r="D3591">
        <v>613</v>
      </c>
      <c r="E3591">
        <v>183</v>
      </c>
      <c r="F3591">
        <v>271</v>
      </c>
      <c r="G3591">
        <v>1</v>
      </c>
      <c r="H3591">
        <v>9700</v>
      </c>
      <c r="I3591">
        <v>3</v>
      </c>
      <c r="J3591">
        <v>21</v>
      </c>
      <c r="K3591">
        <v>236</v>
      </c>
      <c r="L3591">
        <v>226</v>
      </c>
      <c r="M3591">
        <v>7.15</v>
      </c>
      <c r="N3591">
        <v>0</v>
      </c>
      <c r="O3591">
        <v>0</v>
      </c>
      <c r="P3591" t="s">
        <v>92</v>
      </c>
      <c r="Q3591" t="s">
        <v>125</v>
      </c>
      <c r="R3591">
        <v>10</v>
      </c>
    </row>
    <row r="3592" spans="1:18" x14ac:dyDescent="0.3">
      <c r="A3592">
        <v>56816</v>
      </c>
      <c r="B3592" t="s">
        <v>58</v>
      </c>
      <c r="C3592" t="s">
        <v>17</v>
      </c>
      <c r="D3592">
        <v>870</v>
      </c>
      <c r="E3592">
        <v>481</v>
      </c>
      <c r="F3592">
        <v>555</v>
      </c>
      <c r="G3592">
        <v>1</v>
      </c>
      <c r="H3592">
        <v>22886</v>
      </c>
      <c r="I3592">
        <v>1</v>
      </c>
      <c r="J3592">
        <v>67</v>
      </c>
      <c r="K3592">
        <v>514</v>
      </c>
      <c r="L3592">
        <v>515</v>
      </c>
      <c r="M3592">
        <v>7.3</v>
      </c>
      <c r="N3592">
        <v>2</v>
      </c>
      <c r="O3592">
        <v>77</v>
      </c>
      <c r="P3592" t="s">
        <v>94</v>
      </c>
      <c r="Q3592" t="s">
        <v>122</v>
      </c>
      <c r="R3592">
        <v>10</v>
      </c>
    </row>
    <row r="3593" spans="1:18" x14ac:dyDescent="0.3">
      <c r="A3593">
        <v>148840</v>
      </c>
      <c r="B3593" t="s">
        <v>22</v>
      </c>
      <c r="C3593" t="s">
        <v>17</v>
      </c>
      <c r="D3593">
        <v>2171</v>
      </c>
      <c r="E3593">
        <v>495</v>
      </c>
      <c r="F3593">
        <v>519</v>
      </c>
      <c r="G3593">
        <v>67</v>
      </c>
      <c r="H3593">
        <v>17382</v>
      </c>
      <c r="I3593">
        <v>25</v>
      </c>
      <c r="J3593">
        <v>51</v>
      </c>
      <c r="K3593">
        <v>508</v>
      </c>
      <c r="L3593">
        <v>492</v>
      </c>
      <c r="M3593">
        <v>10.81818182</v>
      </c>
      <c r="N3593">
        <v>0</v>
      </c>
      <c r="O3593">
        <v>-17023</v>
      </c>
      <c r="P3593" t="s">
        <v>96</v>
      </c>
      <c r="Q3593" t="s">
        <v>123</v>
      </c>
      <c r="R3593">
        <v>11</v>
      </c>
    </row>
    <row r="3594" spans="1:18" x14ac:dyDescent="0.3">
      <c r="A3594">
        <v>79478</v>
      </c>
      <c r="B3594" t="s">
        <v>36</v>
      </c>
      <c r="C3594" t="s">
        <v>14</v>
      </c>
      <c r="D3594">
        <v>668</v>
      </c>
      <c r="E3594">
        <v>351</v>
      </c>
      <c r="F3594">
        <v>376</v>
      </c>
      <c r="G3594">
        <v>0</v>
      </c>
      <c r="H3594">
        <v>13340</v>
      </c>
      <c r="I3594">
        <v>2</v>
      </c>
      <c r="J3594">
        <v>85</v>
      </c>
      <c r="K3594">
        <v>386</v>
      </c>
      <c r="L3594">
        <v>352</v>
      </c>
      <c r="M3594">
        <v>13.25</v>
      </c>
      <c r="N3594">
        <v>1</v>
      </c>
      <c r="O3594">
        <v>76</v>
      </c>
      <c r="P3594" t="s">
        <v>90</v>
      </c>
      <c r="Q3594" t="s">
        <v>121</v>
      </c>
      <c r="R3594">
        <v>25</v>
      </c>
    </row>
    <row r="3595" spans="1:18" x14ac:dyDescent="0.3">
      <c r="A3595">
        <v>116008</v>
      </c>
      <c r="B3595" t="s">
        <v>21</v>
      </c>
      <c r="C3595" t="s">
        <v>17</v>
      </c>
      <c r="D3595">
        <v>813</v>
      </c>
      <c r="E3595">
        <v>465</v>
      </c>
      <c r="F3595">
        <v>511</v>
      </c>
      <c r="G3595">
        <v>0</v>
      </c>
      <c r="H3595">
        <v>15458</v>
      </c>
      <c r="I3595">
        <v>6</v>
      </c>
      <c r="J3595">
        <v>48</v>
      </c>
      <c r="K3595">
        <v>485</v>
      </c>
      <c r="L3595">
        <v>489</v>
      </c>
      <c r="M3595">
        <v>9.307692308</v>
      </c>
      <c r="N3595">
        <v>0</v>
      </c>
      <c r="O3595">
        <v>63</v>
      </c>
      <c r="P3595" t="s">
        <v>95</v>
      </c>
      <c r="Q3595" t="s">
        <v>121</v>
      </c>
      <c r="R3595">
        <v>5</v>
      </c>
    </row>
    <row r="3596" spans="1:18" x14ac:dyDescent="0.3">
      <c r="A3596">
        <v>150061</v>
      </c>
      <c r="B3596" t="s">
        <v>22</v>
      </c>
      <c r="C3596" t="s">
        <v>17</v>
      </c>
      <c r="D3596">
        <v>2618</v>
      </c>
      <c r="E3596">
        <v>621</v>
      </c>
      <c r="F3596">
        <v>704</v>
      </c>
      <c r="G3596">
        <v>85</v>
      </c>
      <c r="H3596">
        <v>27432</v>
      </c>
      <c r="I3596">
        <v>8</v>
      </c>
      <c r="J3596">
        <v>44</v>
      </c>
      <c r="K3596">
        <v>657</v>
      </c>
      <c r="L3596">
        <v>664</v>
      </c>
      <c r="M3596">
        <v>22.5</v>
      </c>
      <c r="N3596">
        <v>28</v>
      </c>
      <c r="O3596">
        <v>39</v>
      </c>
      <c r="P3596" t="s">
        <v>94</v>
      </c>
      <c r="Q3596" t="s">
        <v>122</v>
      </c>
      <c r="R3596">
        <v>25</v>
      </c>
    </row>
    <row r="3597" spans="1:18" x14ac:dyDescent="0.3">
      <c r="A3597">
        <v>6789</v>
      </c>
      <c r="B3597" t="s">
        <v>75</v>
      </c>
      <c r="C3597" t="s">
        <v>14</v>
      </c>
      <c r="D3597">
        <v>515</v>
      </c>
      <c r="E3597">
        <v>269</v>
      </c>
      <c r="F3597">
        <v>362</v>
      </c>
      <c r="G3597">
        <v>1</v>
      </c>
      <c r="H3597">
        <v>13550</v>
      </c>
      <c r="I3597">
        <v>1</v>
      </c>
      <c r="J3597">
        <v>92</v>
      </c>
      <c r="K3597">
        <v>284</v>
      </c>
      <c r="L3597">
        <v>336</v>
      </c>
      <c r="M3597">
        <v>26.95</v>
      </c>
      <c r="N3597">
        <v>1</v>
      </c>
      <c r="O3597">
        <v>80</v>
      </c>
      <c r="P3597" t="s">
        <v>100</v>
      </c>
      <c r="Q3597" t="s">
        <v>125</v>
      </c>
      <c r="R3597">
        <v>10</v>
      </c>
    </row>
    <row r="3598" spans="1:18" x14ac:dyDescent="0.3">
      <c r="A3598">
        <v>13196</v>
      </c>
      <c r="B3598" t="s">
        <v>22</v>
      </c>
      <c r="C3598" t="s">
        <v>17</v>
      </c>
      <c r="D3598">
        <v>5377</v>
      </c>
      <c r="E3598">
        <v>671</v>
      </c>
      <c r="F3598">
        <v>922</v>
      </c>
      <c r="G3598">
        <v>99</v>
      </c>
      <c r="H3598">
        <v>37647</v>
      </c>
      <c r="I3598">
        <v>29</v>
      </c>
      <c r="J3598">
        <v>40</v>
      </c>
      <c r="K3598">
        <v>949</v>
      </c>
      <c r="L3598">
        <v>811</v>
      </c>
      <c r="M3598">
        <v>100</v>
      </c>
      <c r="N3598">
        <v>28</v>
      </c>
      <c r="O3598">
        <v>-17023</v>
      </c>
      <c r="P3598" t="s">
        <v>94</v>
      </c>
      <c r="Q3598" t="s">
        <v>122</v>
      </c>
      <c r="R3598">
        <v>10</v>
      </c>
    </row>
    <row r="3599" spans="1:18" x14ac:dyDescent="0.3">
      <c r="A3599">
        <v>26169</v>
      </c>
      <c r="B3599" t="s">
        <v>40</v>
      </c>
      <c r="C3599" t="s">
        <v>17</v>
      </c>
      <c r="D3599">
        <v>1034</v>
      </c>
      <c r="E3599">
        <v>511</v>
      </c>
      <c r="F3599">
        <v>574</v>
      </c>
      <c r="G3599">
        <v>7</v>
      </c>
      <c r="H3599">
        <v>19422</v>
      </c>
      <c r="I3599">
        <v>6</v>
      </c>
      <c r="J3599">
        <v>48</v>
      </c>
      <c r="K3599">
        <v>534</v>
      </c>
      <c r="L3599">
        <v>558</v>
      </c>
      <c r="M3599">
        <v>9</v>
      </c>
      <c r="N3599">
        <v>28</v>
      </c>
      <c r="O3599">
        <v>0</v>
      </c>
      <c r="P3599" t="s">
        <v>95</v>
      </c>
      <c r="Q3599" t="s">
        <v>121</v>
      </c>
      <c r="R3599">
        <v>12</v>
      </c>
    </row>
    <row r="3600" spans="1:18" x14ac:dyDescent="0.3">
      <c r="A3600">
        <v>3691</v>
      </c>
      <c r="B3600" t="s">
        <v>30</v>
      </c>
      <c r="C3600" t="s">
        <v>17</v>
      </c>
      <c r="D3600">
        <v>605</v>
      </c>
      <c r="E3600">
        <v>396</v>
      </c>
      <c r="F3600">
        <v>486</v>
      </c>
      <c r="G3600">
        <v>0</v>
      </c>
      <c r="H3600">
        <v>15062</v>
      </c>
      <c r="I3600">
        <v>4</v>
      </c>
      <c r="J3600">
        <v>78</v>
      </c>
      <c r="K3600">
        <v>454</v>
      </c>
      <c r="L3600">
        <v>426</v>
      </c>
      <c r="M3600">
        <v>20</v>
      </c>
      <c r="N3600">
        <v>0</v>
      </c>
      <c r="O3600">
        <v>64</v>
      </c>
      <c r="P3600" t="s">
        <v>103</v>
      </c>
      <c r="Q3600" t="s">
        <v>123</v>
      </c>
      <c r="R3600">
        <v>20</v>
      </c>
    </row>
    <row r="3601" spans="1:18" x14ac:dyDescent="0.3">
      <c r="A3601">
        <v>101432</v>
      </c>
      <c r="B3601" t="s">
        <v>37</v>
      </c>
      <c r="C3601" t="s">
        <v>14</v>
      </c>
      <c r="D3601">
        <v>240</v>
      </c>
      <c r="E3601">
        <v>202</v>
      </c>
      <c r="F3601">
        <v>267</v>
      </c>
      <c r="G3601">
        <v>0</v>
      </c>
      <c r="H3601">
        <v>9288</v>
      </c>
      <c r="I3601">
        <v>0</v>
      </c>
      <c r="J3601">
        <v>79</v>
      </c>
      <c r="K3601">
        <v>232</v>
      </c>
      <c r="L3601">
        <v>243</v>
      </c>
      <c r="M3601">
        <v>7.9090909089999997</v>
      </c>
      <c r="N3601">
        <v>1</v>
      </c>
      <c r="O3601">
        <v>73</v>
      </c>
      <c r="P3601" t="s">
        <v>100</v>
      </c>
      <c r="Q3601" t="s">
        <v>125</v>
      </c>
      <c r="R3601">
        <v>8</v>
      </c>
    </row>
    <row r="3602" spans="1:18" x14ac:dyDescent="0.3">
      <c r="A3602">
        <v>176379</v>
      </c>
      <c r="B3602" t="s">
        <v>51</v>
      </c>
      <c r="C3602" t="s">
        <v>14</v>
      </c>
      <c r="D3602">
        <v>829</v>
      </c>
      <c r="E3602">
        <v>397</v>
      </c>
      <c r="F3602">
        <v>456</v>
      </c>
      <c r="G3602">
        <v>1</v>
      </c>
      <c r="H3602">
        <v>14994</v>
      </c>
      <c r="I3602">
        <v>1</v>
      </c>
      <c r="J3602">
        <v>47</v>
      </c>
      <c r="K3602">
        <v>485</v>
      </c>
      <c r="L3602">
        <v>379</v>
      </c>
      <c r="M3602">
        <v>20</v>
      </c>
      <c r="N3602">
        <v>0</v>
      </c>
      <c r="O3602">
        <v>77</v>
      </c>
      <c r="P3602" t="s">
        <v>89</v>
      </c>
      <c r="Q3602" t="s">
        <v>120</v>
      </c>
      <c r="R3602">
        <v>10</v>
      </c>
    </row>
    <row r="3603" spans="1:18" x14ac:dyDescent="0.3">
      <c r="A3603">
        <v>171854</v>
      </c>
      <c r="B3603" t="s">
        <v>22</v>
      </c>
      <c r="C3603" t="s">
        <v>17</v>
      </c>
      <c r="D3603">
        <v>1189</v>
      </c>
      <c r="E3603">
        <v>278</v>
      </c>
      <c r="F3603">
        <v>343</v>
      </c>
      <c r="G3603">
        <v>4</v>
      </c>
      <c r="H3603">
        <v>13051</v>
      </c>
      <c r="I3603">
        <v>10</v>
      </c>
      <c r="J3603">
        <v>46</v>
      </c>
      <c r="K3603">
        <v>310</v>
      </c>
      <c r="L3603">
        <v>325</v>
      </c>
      <c r="M3603">
        <v>13.5</v>
      </c>
      <c r="N3603">
        <v>2</v>
      </c>
      <c r="O3603">
        <v>73</v>
      </c>
      <c r="P3603" t="s">
        <v>91</v>
      </c>
      <c r="Q3603" t="s">
        <v>122</v>
      </c>
      <c r="R3603">
        <v>15</v>
      </c>
    </row>
    <row r="3604" spans="1:18" x14ac:dyDescent="0.3">
      <c r="A3604">
        <v>159319</v>
      </c>
      <c r="B3604" t="s">
        <v>22</v>
      </c>
      <c r="C3604" t="s">
        <v>14</v>
      </c>
      <c r="D3604">
        <v>5828</v>
      </c>
      <c r="E3604">
        <v>856</v>
      </c>
      <c r="F3604">
        <v>976</v>
      </c>
      <c r="G3604">
        <v>98</v>
      </c>
      <c r="H3604">
        <v>40064</v>
      </c>
      <c r="I3604">
        <v>5</v>
      </c>
      <c r="J3604">
        <v>40</v>
      </c>
      <c r="K3604">
        <v>1043</v>
      </c>
      <c r="L3604">
        <v>854</v>
      </c>
      <c r="M3604">
        <v>10.66666667</v>
      </c>
      <c r="N3604">
        <v>2</v>
      </c>
      <c r="O3604">
        <v>52</v>
      </c>
      <c r="P3604" t="s">
        <v>94</v>
      </c>
      <c r="Q3604" t="s">
        <v>122</v>
      </c>
      <c r="R3604">
        <v>20</v>
      </c>
    </row>
    <row r="3605" spans="1:18" x14ac:dyDescent="0.3">
      <c r="A3605">
        <v>171338</v>
      </c>
      <c r="B3605" t="s">
        <v>22</v>
      </c>
      <c r="C3605" t="s">
        <v>17</v>
      </c>
      <c r="D3605">
        <v>2076</v>
      </c>
      <c r="E3605">
        <v>418</v>
      </c>
      <c r="F3605">
        <v>505</v>
      </c>
      <c r="G3605">
        <v>54</v>
      </c>
      <c r="H3605">
        <v>16340</v>
      </c>
      <c r="I3605">
        <v>3</v>
      </c>
      <c r="J3605">
        <v>63</v>
      </c>
      <c r="K3605">
        <v>443</v>
      </c>
      <c r="L3605">
        <v>479</v>
      </c>
      <c r="M3605">
        <v>6.6666666670000003</v>
      </c>
      <c r="N3605">
        <v>0</v>
      </c>
      <c r="O3605">
        <v>51</v>
      </c>
      <c r="P3605" t="s">
        <v>95</v>
      </c>
      <c r="Q3605" t="s">
        <v>121</v>
      </c>
      <c r="R3605">
        <v>10</v>
      </c>
    </row>
    <row r="3606" spans="1:18" x14ac:dyDescent="0.3">
      <c r="A3606">
        <v>160773</v>
      </c>
      <c r="B3606" t="s">
        <v>22</v>
      </c>
      <c r="C3606" t="s">
        <v>14</v>
      </c>
      <c r="D3606">
        <v>1679</v>
      </c>
      <c r="E3606">
        <v>503</v>
      </c>
      <c r="F3606">
        <v>560</v>
      </c>
      <c r="G3606">
        <v>34</v>
      </c>
      <c r="H3606">
        <v>16142</v>
      </c>
      <c r="I3606">
        <v>9</v>
      </c>
      <c r="J3606">
        <v>51</v>
      </c>
      <c r="K3606">
        <v>519</v>
      </c>
      <c r="L3606">
        <v>553</v>
      </c>
      <c r="M3606">
        <v>7.6</v>
      </c>
      <c r="N3606">
        <v>1</v>
      </c>
      <c r="O3606">
        <v>57</v>
      </c>
      <c r="P3606" t="s">
        <v>89</v>
      </c>
      <c r="Q3606" t="s">
        <v>120</v>
      </c>
      <c r="R3606">
        <v>10</v>
      </c>
    </row>
    <row r="3607" spans="1:18" x14ac:dyDescent="0.3">
      <c r="A3607">
        <v>21539</v>
      </c>
      <c r="B3607" t="s">
        <v>18</v>
      </c>
      <c r="C3607" t="s">
        <v>14</v>
      </c>
      <c r="D3607">
        <v>996</v>
      </c>
      <c r="E3607">
        <v>334</v>
      </c>
      <c r="F3607">
        <v>405</v>
      </c>
      <c r="G3607">
        <v>15</v>
      </c>
      <c r="H3607">
        <v>15432</v>
      </c>
      <c r="I3607">
        <v>1</v>
      </c>
      <c r="J3607">
        <v>73</v>
      </c>
      <c r="K3607">
        <v>370</v>
      </c>
      <c r="L3607">
        <v>391</v>
      </c>
      <c r="M3607">
        <v>3.6551724139999999</v>
      </c>
      <c r="N3607">
        <v>1</v>
      </c>
      <c r="O3607">
        <v>57</v>
      </c>
      <c r="P3607" t="s">
        <v>92</v>
      </c>
      <c r="Q3607" t="s">
        <v>125</v>
      </c>
      <c r="R3607">
        <v>3</v>
      </c>
    </row>
    <row r="3608" spans="1:18" x14ac:dyDescent="0.3">
      <c r="A3608">
        <v>125277</v>
      </c>
      <c r="B3608" t="s">
        <v>21</v>
      </c>
      <c r="C3608" t="s">
        <v>14</v>
      </c>
      <c r="D3608">
        <v>1136</v>
      </c>
      <c r="E3608">
        <v>505</v>
      </c>
      <c r="F3608">
        <v>590</v>
      </c>
      <c r="G3608">
        <v>11</v>
      </c>
      <c r="H3608">
        <v>24454</v>
      </c>
      <c r="I3608">
        <v>4</v>
      </c>
      <c r="J3608">
        <v>47</v>
      </c>
      <c r="K3608">
        <v>531</v>
      </c>
      <c r="L3608">
        <v>578</v>
      </c>
      <c r="M3608">
        <v>36.363636360000001</v>
      </c>
      <c r="N3608">
        <v>1</v>
      </c>
      <c r="O3608">
        <v>63</v>
      </c>
      <c r="P3608" t="s">
        <v>94</v>
      </c>
      <c r="Q3608" t="s">
        <v>122</v>
      </c>
      <c r="R3608">
        <v>53</v>
      </c>
    </row>
    <row r="3609" spans="1:18" x14ac:dyDescent="0.3">
      <c r="A3609">
        <v>116329</v>
      </c>
      <c r="B3609" t="s">
        <v>21</v>
      </c>
      <c r="C3609" t="s">
        <v>14</v>
      </c>
      <c r="D3609">
        <v>2196</v>
      </c>
      <c r="E3609">
        <v>606</v>
      </c>
      <c r="F3609">
        <v>875</v>
      </c>
      <c r="G3609">
        <v>66</v>
      </c>
      <c r="H3609">
        <v>34050</v>
      </c>
      <c r="I3609">
        <v>12</v>
      </c>
      <c r="J3609">
        <v>34</v>
      </c>
      <c r="K3609">
        <v>797</v>
      </c>
      <c r="L3609">
        <v>700</v>
      </c>
      <c r="M3609">
        <v>10.625</v>
      </c>
      <c r="N3609">
        <v>0</v>
      </c>
      <c r="O3609">
        <v>42</v>
      </c>
      <c r="P3609" t="s">
        <v>94</v>
      </c>
      <c r="Q3609" t="s">
        <v>122</v>
      </c>
      <c r="R3609">
        <v>15</v>
      </c>
    </row>
    <row r="3610" spans="1:18" x14ac:dyDescent="0.3">
      <c r="A3610">
        <v>126091</v>
      </c>
      <c r="B3610" t="s">
        <v>21</v>
      </c>
      <c r="C3610" t="s">
        <v>17</v>
      </c>
      <c r="D3610">
        <v>395</v>
      </c>
      <c r="E3610">
        <v>115</v>
      </c>
      <c r="F3610">
        <v>199</v>
      </c>
      <c r="G3610">
        <v>0</v>
      </c>
      <c r="H3610">
        <v>5058</v>
      </c>
      <c r="I3610">
        <v>10</v>
      </c>
      <c r="J3610">
        <v>89</v>
      </c>
      <c r="K3610">
        <v>154</v>
      </c>
      <c r="L3610">
        <v>177</v>
      </c>
      <c r="M3610">
        <v>6.2142857139999998</v>
      </c>
      <c r="N3610">
        <v>28</v>
      </c>
      <c r="O3610">
        <v>55</v>
      </c>
      <c r="P3610" t="s">
        <v>98</v>
      </c>
      <c r="Q3610" t="s">
        <v>120</v>
      </c>
      <c r="R3610">
        <v>6</v>
      </c>
    </row>
    <row r="3611" spans="1:18" x14ac:dyDescent="0.3">
      <c r="A3611">
        <v>22206</v>
      </c>
      <c r="B3611" t="s">
        <v>18</v>
      </c>
      <c r="C3611" t="s">
        <v>17</v>
      </c>
      <c r="D3611">
        <v>897</v>
      </c>
      <c r="E3611">
        <v>309</v>
      </c>
      <c r="F3611">
        <v>417</v>
      </c>
      <c r="G3611">
        <v>3</v>
      </c>
      <c r="H3611">
        <v>16489</v>
      </c>
      <c r="I3611">
        <v>3</v>
      </c>
      <c r="J3611">
        <v>45</v>
      </c>
      <c r="K3611">
        <v>360</v>
      </c>
      <c r="L3611">
        <v>366</v>
      </c>
      <c r="M3611">
        <v>14.5</v>
      </c>
      <c r="N3611">
        <v>0</v>
      </c>
      <c r="O3611">
        <v>62</v>
      </c>
      <c r="P3611" t="s">
        <v>97</v>
      </c>
      <c r="Q3611">
        <v>0</v>
      </c>
      <c r="R3611">
        <v>25</v>
      </c>
    </row>
    <row r="3612" spans="1:18" x14ac:dyDescent="0.3">
      <c r="A3612">
        <v>9537</v>
      </c>
      <c r="B3612" t="s">
        <v>54</v>
      </c>
      <c r="C3612" t="s">
        <v>17</v>
      </c>
      <c r="D3612">
        <v>753</v>
      </c>
      <c r="E3612">
        <v>370</v>
      </c>
      <c r="F3612">
        <v>437</v>
      </c>
      <c r="G3612">
        <v>1</v>
      </c>
      <c r="H3612">
        <v>13078</v>
      </c>
      <c r="I3612">
        <v>1</v>
      </c>
      <c r="J3612">
        <v>53</v>
      </c>
      <c r="K3612">
        <v>383</v>
      </c>
      <c r="L3612">
        <v>412</v>
      </c>
      <c r="M3612">
        <v>19.222222219999999</v>
      </c>
      <c r="N3612">
        <v>0</v>
      </c>
      <c r="O3612">
        <v>54</v>
      </c>
      <c r="P3612" t="s">
        <v>90</v>
      </c>
      <c r="Q3612" t="s">
        <v>121</v>
      </c>
      <c r="R3612">
        <v>35</v>
      </c>
    </row>
    <row r="3613" spans="1:18" x14ac:dyDescent="0.3">
      <c r="A3613">
        <v>103857</v>
      </c>
      <c r="B3613" t="s">
        <v>37</v>
      </c>
      <c r="C3613" t="s">
        <v>14</v>
      </c>
      <c r="D3613">
        <v>278</v>
      </c>
      <c r="E3613">
        <v>158</v>
      </c>
      <c r="F3613">
        <v>234</v>
      </c>
      <c r="G3613">
        <v>1</v>
      </c>
      <c r="H3613">
        <v>8347</v>
      </c>
      <c r="I3613">
        <v>0</v>
      </c>
      <c r="J3613">
        <v>67</v>
      </c>
      <c r="K3613">
        <v>190</v>
      </c>
      <c r="L3613">
        <v>204</v>
      </c>
      <c r="M3613">
        <v>17.5</v>
      </c>
      <c r="N3613">
        <v>0</v>
      </c>
      <c r="O3613">
        <v>0</v>
      </c>
      <c r="P3613" t="s">
        <v>100</v>
      </c>
      <c r="Q3613" t="s">
        <v>125</v>
      </c>
      <c r="R3613">
        <v>15</v>
      </c>
    </row>
    <row r="3614" spans="1:18" x14ac:dyDescent="0.3">
      <c r="A3614">
        <v>146940</v>
      </c>
      <c r="B3614" t="s">
        <v>22</v>
      </c>
      <c r="C3614" t="s">
        <v>14</v>
      </c>
      <c r="D3614">
        <v>5679</v>
      </c>
      <c r="E3614">
        <v>518</v>
      </c>
      <c r="F3614">
        <v>781</v>
      </c>
      <c r="G3614">
        <v>97</v>
      </c>
      <c r="H3614">
        <v>47163</v>
      </c>
      <c r="I3614">
        <v>4</v>
      </c>
      <c r="J3614">
        <v>44</v>
      </c>
      <c r="K3614">
        <v>787</v>
      </c>
      <c r="L3614">
        <v>629</v>
      </c>
      <c r="M3614">
        <v>8.5</v>
      </c>
      <c r="N3614">
        <v>2</v>
      </c>
      <c r="O3614">
        <v>87</v>
      </c>
      <c r="P3614" t="s">
        <v>96</v>
      </c>
      <c r="Q3614" t="s">
        <v>123</v>
      </c>
      <c r="R3614">
        <v>15</v>
      </c>
    </row>
    <row r="3615" spans="1:18" x14ac:dyDescent="0.3">
      <c r="A3615">
        <v>129136</v>
      </c>
      <c r="B3615" t="s">
        <v>49</v>
      </c>
      <c r="C3615" t="s">
        <v>17</v>
      </c>
      <c r="D3615">
        <v>494</v>
      </c>
      <c r="E3615">
        <v>140</v>
      </c>
      <c r="F3615">
        <v>245</v>
      </c>
      <c r="G3615">
        <v>0</v>
      </c>
      <c r="H3615">
        <v>13810</v>
      </c>
      <c r="I3615">
        <v>0</v>
      </c>
      <c r="J3615">
        <v>50</v>
      </c>
      <c r="K3615">
        <v>161</v>
      </c>
      <c r="L3615">
        <v>175</v>
      </c>
      <c r="M3615">
        <v>25</v>
      </c>
      <c r="N3615">
        <v>28</v>
      </c>
      <c r="O3615">
        <v>0</v>
      </c>
      <c r="P3615" t="s">
        <v>98</v>
      </c>
      <c r="Q3615" t="s">
        <v>120</v>
      </c>
      <c r="R3615">
        <v>25</v>
      </c>
    </row>
    <row r="3616" spans="1:18" x14ac:dyDescent="0.3">
      <c r="A3616">
        <v>170649</v>
      </c>
      <c r="B3616" t="s">
        <v>22</v>
      </c>
      <c r="C3616" t="s">
        <v>14</v>
      </c>
      <c r="D3616">
        <v>1600</v>
      </c>
      <c r="E3616">
        <v>548</v>
      </c>
      <c r="F3616">
        <v>608</v>
      </c>
      <c r="G3616">
        <v>15</v>
      </c>
      <c r="H3616">
        <v>21369</v>
      </c>
      <c r="I3616">
        <v>3</v>
      </c>
      <c r="J3616">
        <v>53</v>
      </c>
      <c r="K3616">
        <v>551</v>
      </c>
      <c r="L3616">
        <v>603</v>
      </c>
      <c r="M3616">
        <v>17</v>
      </c>
      <c r="N3616">
        <v>0</v>
      </c>
      <c r="O3616">
        <v>64</v>
      </c>
      <c r="P3616" t="s">
        <v>96</v>
      </c>
      <c r="Q3616" t="s">
        <v>123</v>
      </c>
      <c r="R3616">
        <v>25</v>
      </c>
    </row>
    <row r="3617" spans="1:18" x14ac:dyDescent="0.3">
      <c r="A3617">
        <v>78256</v>
      </c>
      <c r="B3617" t="s">
        <v>36</v>
      </c>
      <c r="C3617" t="s">
        <v>17</v>
      </c>
      <c r="D3617">
        <v>273</v>
      </c>
      <c r="E3617">
        <v>207</v>
      </c>
      <c r="F3617">
        <v>255</v>
      </c>
      <c r="G3617">
        <v>0</v>
      </c>
      <c r="H3617">
        <v>6104</v>
      </c>
      <c r="I3617">
        <v>29</v>
      </c>
      <c r="J3617">
        <v>52</v>
      </c>
      <c r="K3617">
        <v>231</v>
      </c>
      <c r="L3617">
        <v>220</v>
      </c>
      <c r="M3617">
        <v>10.07692308</v>
      </c>
      <c r="N3617">
        <v>0</v>
      </c>
      <c r="O3617">
        <v>65</v>
      </c>
      <c r="P3617" t="s">
        <v>103</v>
      </c>
      <c r="Q3617" t="s">
        <v>123</v>
      </c>
      <c r="R3617">
        <v>11</v>
      </c>
    </row>
    <row r="3618" spans="1:18" x14ac:dyDescent="0.3">
      <c r="A3618">
        <v>160736</v>
      </c>
      <c r="B3618" t="s">
        <v>22</v>
      </c>
      <c r="C3618" t="s">
        <v>17</v>
      </c>
      <c r="D3618">
        <v>1500</v>
      </c>
      <c r="E3618">
        <v>258</v>
      </c>
      <c r="F3618">
        <v>414</v>
      </c>
      <c r="G3618">
        <v>19</v>
      </c>
      <c r="H3618">
        <v>15518</v>
      </c>
      <c r="I3618">
        <v>0</v>
      </c>
      <c r="J3618">
        <v>57</v>
      </c>
      <c r="K3618">
        <v>346</v>
      </c>
      <c r="L3618">
        <v>331</v>
      </c>
      <c r="M3618">
        <v>10.44444444</v>
      </c>
      <c r="N3618">
        <v>28</v>
      </c>
      <c r="O3618">
        <v>63</v>
      </c>
      <c r="P3618" t="s">
        <v>105</v>
      </c>
      <c r="Q3618" t="s">
        <v>121</v>
      </c>
      <c r="R3618">
        <v>12</v>
      </c>
    </row>
    <row r="3619" spans="1:18" x14ac:dyDescent="0.3">
      <c r="A3619">
        <v>6198</v>
      </c>
      <c r="B3619" t="s">
        <v>22</v>
      </c>
      <c r="C3619" t="s">
        <v>17</v>
      </c>
      <c r="D3619">
        <v>1941</v>
      </c>
      <c r="E3619">
        <v>433</v>
      </c>
      <c r="F3619">
        <v>450</v>
      </c>
      <c r="G3619">
        <v>42</v>
      </c>
      <c r="H3619">
        <v>12296</v>
      </c>
      <c r="I3619">
        <v>13</v>
      </c>
      <c r="J3619">
        <v>58</v>
      </c>
      <c r="K3619">
        <v>412</v>
      </c>
      <c r="L3619">
        <v>474</v>
      </c>
      <c r="M3619">
        <v>13.65217391</v>
      </c>
      <c r="N3619">
        <v>2</v>
      </c>
      <c r="O3619">
        <v>86</v>
      </c>
      <c r="P3619" t="s">
        <v>94</v>
      </c>
      <c r="Q3619" t="s">
        <v>122</v>
      </c>
      <c r="R3619">
        <v>20</v>
      </c>
    </row>
    <row r="3620" spans="1:18" x14ac:dyDescent="0.3">
      <c r="A3620">
        <v>146695</v>
      </c>
      <c r="B3620" t="s">
        <v>22</v>
      </c>
      <c r="C3620" t="s">
        <v>17</v>
      </c>
      <c r="D3620">
        <v>3909</v>
      </c>
      <c r="E3620">
        <v>870</v>
      </c>
      <c r="F3620">
        <v>901</v>
      </c>
      <c r="G3620">
        <v>98</v>
      </c>
      <c r="H3620">
        <v>34835</v>
      </c>
      <c r="I3620">
        <v>16</v>
      </c>
      <c r="J3620">
        <v>45</v>
      </c>
      <c r="K3620">
        <v>886</v>
      </c>
      <c r="L3620">
        <v>878</v>
      </c>
      <c r="M3620">
        <v>20</v>
      </c>
      <c r="N3620">
        <v>2</v>
      </c>
      <c r="O3620">
        <v>42</v>
      </c>
      <c r="P3620" t="s">
        <v>94</v>
      </c>
      <c r="Q3620" t="s">
        <v>122</v>
      </c>
      <c r="R3620">
        <v>20</v>
      </c>
    </row>
    <row r="3621" spans="1:18" x14ac:dyDescent="0.3">
      <c r="A3621">
        <v>20631</v>
      </c>
      <c r="B3621" t="s">
        <v>18</v>
      </c>
      <c r="C3621" t="s">
        <v>17</v>
      </c>
      <c r="D3621">
        <v>615</v>
      </c>
      <c r="E3621">
        <v>311</v>
      </c>
      <c r="F3621">
        <v>369</v>
      </c>
      <c r="G3621">
        <v>1</v>
      </c>
      <c r="H3621">
        <v>12294</v>
      </c>
      <c r="I3621">
        <v>1</v>
      </c>
      <c r="J3621">
        <v>74</v>
      </c>
      <c r="K3621">
        <v>348</v>
      </c>
      <c r="L3621">
        <v>336</v>
      </c>
      <c r="M3621">
        <v>7.3636363640000004</v>
      </c>
      <c r="N3621">
        <v>0</v>
      </c>
      <c r="O3621">
        <v>42</v>
      </c>
      <c r="P3621" t="s">
        <v>90</v>
      </c>
      <c r="Q3621" t="s">
        <v>121</v>
      </c>
      <c r="R3621">
        <v>20</v>
      </c>
    </row>
    <row r="3622" spans="1:18" x14ac:dyDescent="0.3">
      <c r="A3622">
        <v>15006</v>
      </c>
      <c r="B3622" t="s">
        <v>22</v>
      </c>
      <c r="C3622" t="s">
        <v>17</v>
      </c>
      <c r="D3622">
        <v>5000</v>
      </c>
      <c r="E3622">
        <v>303</v>
      </c>
      <c r="F3622">
        <v>546</v>
      </c>
      <c r="G3622">
        <v>93</v>
      </c>
      <c r="H3622">
        <v>29754</v>
      </c>
      <c r="I3622">
        <v>36</v>
      </c>
      <c r="J3622">
        <v>23</v>
      </c>
      <c r="K3622">
        <v>400</v>
      </c>
      <c r="L3622">
        <v>427</v>
      </c>
      <c r="M3622">
        <v>11.25</v>
      </c>
      <c r="N3622">
        <v>0</v>
      </c>
      <c r="O3622">
        <v>31</v>
      </c>
      <c r="P3622" t="s">
        <v>96</v>
      </c>
      <c r="Q3622" t="s">
        <v>123</v>
      </c>
      <c r="R3622">
        <v>10</v>
      </c>
    </row>
    <row r="3623" spans="1:18" x14ac:dyDescent="0.3">
      <c r="A3623">
        <v>1293</v>
      </c>
      <c r="B3623" t="s">
        <v>16</v>
      </c>
      <c r="C3623" t="s">
        <v>17</v>
      </c>
      <c r="D3623">
        <v>917</v>
      </c>
      <c r="E3623">
        <v>462</v>
      </c>
      <c r="F3623">
        <v>474</v>
      </c>
      <c r="G3623">
        <v>0</v>
      </c>
      <c r="H3623">
        <v>14229</v>
      </c>
      <c r="I3623">
        <v>1</v>
      </c>
      <c r="J3623">
        <v>85</v>
      </c>
      <c r="K3623">
        <v>480</v>
      </c>
      <c r="L3623">
        <v>434</v>
      </c>
      <c r="M3623">
        <v>5.2857142860000002</v>
      </c>
      <c r="N3623">
        <v>0</v>
      </c>
      <c r="O3623">
        <v>75</v>
      </c>
      <c r="P3623" t="s">
        <v>91</v>
      </c>
      <c r="Q3623" t="s">
        <v>122</v>
      </c>
      <c r="R3623">
        <v>2</v>
      </c>
    </row>
    <row r="3624" spans="1:18" x14ac:dyDescent="0.3">
      <c r="A3624">
        <v>139626</v>
      </c>
      <c r="B3624" t="s">
        <v>55</v>
      </c>
      <c r="C3624" t="s">
        <v>14</v>
      </c>
      <c r="D3624">
        <v>1590</v>
      </c>
      <c r="E3624">
        <v>524</v>
      </c>
      <c r="F3624">
        <v>682</v>
      </c>
      <c r="G3624">
        <v>33</v>
      </c>
      <c r="H3624">
        <v>27625</v>
      </c>
      <c r="I3624">
        <v>4</v>
      </c>
      <c r="J3624">
        <v>39</v>
      </c>
      <c r="K3624">
        <v>575</v>
      </c>
      <c r="L3624">
        <v>647</v>
      </c>
      <c r="M3624">
        <v>10.21428571</v>
      </c>
      <c r="N3624">
        <v>2</v>
      </c>
      <c r="O3624">
        <v>73</v>
      </c>
      <c r="P3624" t="s">
        <v>96</v>
      </c>
      <c r="Q3624" t="s">
        <v>123</v>
      </c>
      <c r="R3624">
        <v>10</v>
      </c>
    </row>
    <row r="3625" spans="1:18" x14ac:dyDescent="0.3">
      <c r="A3625">
        <v>25760</v>
      </c>
      <c r="B3625" t="s">
        <v>40</v>
      </c>
      <c r="C3625" t="s">
        <v>14</v>
      </c>
      <c r="D3625">
        <v>554</v>
      </c>
      <c r="E3625">
        <v>275</v>
      </c>
      <c r="F3625">
        <v>444</v>
      </c>
      <c r="G3625">
        <v>0</v>
      </c>
      <c r="H3625">
        <v>13618</v>
      </c>
      <c r="I3625">
        <v>1</v>
      </c>
      <c r="J3625">
        <v>74</v>
      </c>
      <c r="K3625">
        <v>345</v>
      </c>
      <c r="L3625">
        <v>324</v>
      </c>
      <c r="M3625">
        <v>20</v>
      </c>
      <c r="N3625">
        <v>1</v>
      </c>
      <c r="O3625">
        <v>0</v>
      </c>
      <c r="P3625" t="s">
        <v>99</v>
      </c>
      <c r="Q3625" t="s">
        <v>122</v>
      </c>
      <c r="R3625">
        <v>20</v>
      </c>
    </row>
    <row r="3626" spans="1:18" x14ac:dyDescent="0.3">
      <c r="A3626">
        <v>170486</v>
      </c>
      <c r="B3626" t="s">
        <v>22</v>
      </c>
      <c r="C3626" t="s">
        <v>14</v>
      </c>
      <c r="D3626">
        <v>993</v>
      </c>
      <c r="E3626">
        <v>347</v>
      </c>
      <c r="F3626">
        <v>443</v>
      </c>
      <c r="G3626">
        <v>1</v>
      </c>
      <c r="H3626">
        <v>13734</v>
      </c>
      <c r="I3626">
        <v>10</v>
      </c>
      <c r="J3626">
        <v>57</v>
      </c>
      <c r="K3626">
        <v>417</v>
      </c>
      <c r="L3626">
        <v>386</v>
      </c>
      <c r="M3626">
        <v>12.5</v>
      </c>
      <c r="N3626">
        <v>1</v>
      </c>
      <c r="O3626">
        <v>0</v>
      </c>
      <c r="P3626" t="s">
        <v>95</v>
      </c>
      <c r="Q3626" t="s">
        <v>121</v>
      </c>
      <c r="R3626">
        <v>12</v>
      </c>
    </row>
    <row r="3627" spans="1:18" x14ac:dyDescent="0.3">
      <c r="A3627">
        <v>24172</v>
      </c>
      <c r="B3627" t="s">
        <v>47</v>
      </c>
      <c r="C3627" t="s">
        <v>17</v>
      </c>
      <c r="D3627">
        <v>714</v>
      </c>
      <c r="E3627">
        <v>191</v>
      </c>
      <c r="F3627">
        <v>333</v>
      </c>
      <c r="G3627">
        <v>1</v>
      </c>
      <c r="H3627">
        <v>9798</v>
      </c>
      <c r="I3627">
        <v>1</v>
      </c>
      <c r="J3627">
        <v>92</v>
      </c>
      <c r="K3627">
        <v>302</v>
      </c>
      <c r="L3627">
        <v>256</v>
      </c>
      <c r="M3627">
        <v>5</v>
      </c>
      <c r="N3627">
        <v>0</v>
      </c>
      <c r="O3627">
        <v>72</v>
      </c>
      <c r="P3627" t="s">
        <v>92</v>
      </c>
      <c r="Q3627" t="s">
        <v>125</v>
      </c>
      <c r="R3627">
        <v>5</v>
      </c>
    </row>
    <row r="3628" spans="1:18" x14ac:dyDescent="0.3">
      <c r="A3628">
        <v>174317</v>
      </c>
      <c r="B3628" t="s">
        <v>51</v>
      </c>
      <c r="C3628" t="s">
        <v>14</v>
      </c>
      <c r="D3628">
        <v>690</v>
      </c>
      <c r="E3628">
        <v>374</v>
      </c>
      <c r="F3628">
        <v>420</v>
      </c>
      <c r="G3628">
        <v>0</v>
      </c>
      <c r="H3628">
        <v>13265</v>
      </c>
      <c r="I3628">
        <v>9</v>
      </c>
      <c r="J3628">
        <v>48</v>
      </c>
      <c r="K3628">
        <v>392</v>
      </c>
      <c r="L3628">
        <v>412</v>
      </c>
      <c r="M3628">
        <v>10.125</v>
      </c>
      <c r="N3628">
        <v>1</v>
      </c>
      <c r="O3628">
        <v>67</v>
      </c>
      <c r="P3628" t="s">
        <v>89</v>
      </c>
      <c r="Q3628" t="s">
        <v>120</v>
      </c>
      <c r="R3628">
        <v>14</v>
      </c>
    </row>
    <row r="3629" spans="1:18" x14ac:dyDescent="0.3">
      <c r="A3629">
        <v>99849</v>
      </c>
      <c r="B3629" t="s">
        <v>37</v>
      </c>
      <c r="C3629" t="s">
        <v>14</v>
      </c>
      <c r="D3629">
        <v>566</v>
      </c>
      <c r="E3629">
        <v>352</v>
      </c>
      <c r="F3629">
        <v>380</v>
      </c>
      <c r="G3629">
        <v>0</v>
      </c>
      <c r="H3629">
        <v>13762</v>
      </c>
      <c r="I3629">
        <v>0</v>
      </c>
      <c r="J3629">
        <v>80</v>
      </c>
      <c r="K3629">
        <v>378</v>
      </c>
      <c r="L3629">
        <v>363</v>
      </c>
      <c r="M3629">
        <v>3.5714285710000002</v>
      </c>
      <c r="N3629">
        <v>1</v>
      </c>
      <c r="O3629">
        <v>0</v>
      </c>
      <c r="P3629" t="s">
        <v>91</v>
      </c>
      <c r="Q3629" t="s">
        <v>122</v>
      </c>
      <c r="R3629">
        <v>6</v>
      </c>
    </row>
    <row r="3630" spans="1:18" x14ac:dyDescent="0.3">
      <c r="A3630">
        <v>139282</v>
      </c>
      <c r="B3630" t="s">
        <v>55</v>
      </c>
      <c r="C3630" t="s">
        <v>14</v>
      </c>
      <c r="D3630">
        <v>1208</v>
      </c>
      <c r="E3630">
        <v>497</v>
      </c>
      <c r="F3630">
        <v>670</v>
      </c>
      <c r="G3630">
        <v>13</v>
      </c>
      <c r="H3630">
        <v>33095</v>
      </c>
      <c r="I3630">
        <v>4</v>
      </c>
      <c r="J3630">
        <v>45</v>
      </c>
      <c r="K3630">
        <v>603</v>
      </c>
      <c r="L3630">
        <v>574</v>
      </c>
      <c r="M3630">
        <v>13</v>
      </c>
      <c r="N3630">
        <v>1</v>
      </c>
      <c r="O3630">
        <v>48</v>
      </c>
      <c r="P3630" t="s">
        <v>94</v>
      </c>
      <c r="Q3630" t="s">
        <v>122</v>
      </c>
      <c r="R3630">
        <v>23</v>
      </c>
    </row>
    <row r="3631" spans="1:18" x14ac:dyDescent="0.3">
      <c r="A3631">
        <v>79562</v>
      </c>
      <c r="B3631" t="s">
        <v>36</v>
      </c>
      <c r="C3631" t="s">
        <v>14</v>
      </c>
      <c r="D3631">
        <v>677</v>
      </c>
      <c r="E3631">
        <v>272</v>
      </c>
      <c r="F3631">
        <v>387</v>
      </c>
      <c r="G3631">
        <v>0</v>
      </c>
      <c r="H3631">
        <v>15924</v>
      </c>
      <c r="I3631">
        <v>3</v>
      </c>
      <c r="J3631">
        <v>77</v>
      </c>
      <c r="K3631">
        <v>372</v>
      </c>
      <c r="L3631">
        <v>331</v>
      </c>
      <c r="M3631">
        <v>11.25</v>
      </c>
      <c r="N3631">
        <v>2</v>
      </c>
      <c r="O3631">
        <v>27</v>
      </c>
      <c r="P3631" t="s">
        <v>91</v>
      </c>
      <c r="Q3631" t="s">
        <v>122</v>
      </c>
      <c r="R3631">
        <v>19</v>
      </c>
    </row>
    <row r="3632" spans="1:18" x14ac:dyDescent="0.3">
      <c r="A3632">
        <v>136466</v>
      </c>
      <c r="B3632" t="s">
        <v>56</v>
      </c>
      <c r="C3632" t="s">
        <v>14</v>
      </c>
      <c r="D3632">
        <v>1079</v>
      </c>
      <c r="E3632">
        <v>623</v>
      </c>
      <c r="F3632">
        <v>648</v>
      </c>
      <c r="G3632">
        <v>0</v>
      </c>
      <c r="H3632">
        <v>20170</v>
      </c>
      <c r="I3632">
        <v>9</v>
      </c>
      <c r="J3632">
        <v>18</v>
      </c>
      <c r="K3632">
        <v>614</v>
      </c>
      <c r="L3632">
        <v>650</v>
      </c>
      <c r="M3632">
        <v>27</v>
      </c>
      <c r="N3632">
        <v>1</v>
      </c>
      <c r="O3632">
        <v>46</v>
      </c>
      <c r="P3632" t="s">
        <v>89</v>
      </c>
      <c r="Q3632" t="s">
        <v>120</v>
      </c>
      <c r="R3632">
        <v>10</v>
      </c>
    </row>
    <row r="3633" spans="1:18" x14ac:dyDescent="0.3">
      <c r="A3633">
        <v>70835</v>
      </c>
      <c r="B3633" t="s">
        <v>30</v>
      </c>
      <c r="C3633" t="s">
        <v>17</v>
      </c>
      <c r="D3633">
        <v>354</v>
      </c>
      <c r="E3633">
        <v>207</v>
      </c>
      <c r="F3633">
        <v>295</v>
      </c>
      <c r="G3633">
        <v>0</v>
      </c>
      <c r="H3633">
        <v>9393</v>
      </c>
      <c r="I3633">
        <v>2</v>
      </c>
      <c r="J3633">
        <v>91</v>
      </c>
      <c r="K3633">
        <v>234</v>
      </c>
      <c r="L3633">
        <v>266</v>
      </c>
      <c r="M3633">
        <v>6.1111111109999996</v>
      </c>
      <c r="N3633">
        <v>0</v>
      </c>
      <c r="O3633">
        <v>78</v>
      </c>
      <c r="P3633" t="s">
        <v>100</v>
      </c>
      <c r="Q3633" t="s">
        <v>125</v>
      </c>
      <c r="R3633">
        <v>9</v>
      </c>
    </row>
    <row r="3634" spans="1:18" x14ac:dyDescent="0.3">
      <c r="A3634">
        <v>8195</v>
      </c>
      <c r="B3634" t="s">
        <v>16</v>
      </c>
      <c r="C3634" t="s">
        <v>14</v>
      </c>
      <c r="D3634">
        <v>354</v>
      </c>
      <c r="E3634">
        <v>188</v>
      </c>
      <c r="F3634">
        <v>292</v>
      </c>
      <c r="G3634">
        <v>0</v>
      </c>
      <c r="H3634">
        <v>10233</v>
      </c>
      <c r="I3634">
        <v>1</v>
      </c>
      <c r="J3634">
        <v>88</v>
      </c>
      <c r="K3634">
        <v>258</v>
      </c>
      <c r="L3634">
        <v>231</v>
      </c>
      <c r="M3634">
        <v>7.733333333</v>
      </c>
      <c r="N3634">
        <v>2</v>
      </c>
      <c r="O3634">
        <v>58</v>
      </c>
      <c r="P3634" t="s">
        <v>100</v>
      </c>
      <c r="Q3634" t="s">
        <v>125</v>
      </c>
      <c r="R3634">
        <v>6</v>
      </c>
    </row>
    <row r="3635" spans="1:18" x14ac:dyDescent="0.3">
      <c r="A3635">
        <v>28340</v>
      </c>
      <c r="B3635" t="s">
        <v>40</v>
      </c>
      <c r="C3635" t="s">
        <v>17</v>
      </c>
      <c r="D3635">
        <v>1216</v>
      </c>
      <c r="E3635">
        <v>541</v>
      </c>
      <c r="F3635">
        <v>687</v>
      </c>
      <c r="G3635">
        <v>2</v>
      </c>
      <c r="H3635">
        <v>29297</v>
      </c>
      <c r="I3635">
        <v>0</v>
      </c>
      <c r="J3635">
        <v>49</v>
      </c>
      <c r="K3635">
        <v>621</v>
      </c>
      <c r="L3635">
        <v>527</v>
      </c>
      <c r="M3635">
        <v>5.9090909089999997</v>
      </c>
      <c r="N3635">
        <v>0</v>
      </c>
      <c r="O3635">
        <v>53</v>
      </c>
      <c r="P3635" t="s">
        <v>94</v>
      </c>
      <c r="Q3635" t="s">
        <v>122</v>
      </c>
      <c r="R3635">
        <v>10</v>
      </c>
    </row>
    <row r="3636" spans="1:18" x14ac:dyDescent="0.3">
      <c r="A3636">
        <v>19235</v>
      </c>
      <c r="B3636" t="s">
        <v>18</v>
      </c>
      <c r="C3636" t="s">
        <v>14</v>
      </c>
      <c r="D3636">
        <v>538</v>
      </c>
      <c r="E3636">
        <v>238</v>
      </c>
      <c r="F3636">
        <v>331</v>
      </c>
      <c r="G3636">
        <v>1</v>
      </c>
      <c r="H3636">
        <v>12431</v>
      </c>
      <c r="I3636">
        <v>5</v>
      </c>
      <c r="J3636">
        <v>71</v>
      </c>
      <c r="K3636">
        <v>313</v>
      </c>
      <c r="L3636">
        <v>269</v>
      </c>
      <c r="M3636">
        <v>15.33333333</v>
      </c>
      <c r="N3636">
        <v>2</v>
      </c>
      <c r="O3636">
        <v>76</v>
      </c>
      <c r="P3636" t="s">
        <v>90</v>
      </c>
      <c r="Q3636" t="s">
        <v>121</v>
      </c>
      <c r="R3636">
        <v>25</v>
      </c>
    </row>
    <row r="3637" spans="1:18" x14ac:dyDescent="0.3">
      <c r="A3637">
        <v>29345</v>
      </c>
      <c r="B3637" t="s">
        <v>40</v>
      </c>
      <c r="C3637" t="s">
        <v>17</v>
      </c>
      <c r="D3637">
        <v>618</v>
      </c>
      <c r="E3637">
        <v>325</v>
      </c>
      <c r="F3637">
        <v>412</v>
      </c>
      <c r="G3637">
        <v>0</v>
      </c>
      <c r="H3637">
        <v>12727</v>
      </c>
      <c r="I3637">
        <v>0</v>
      </c>
      <c r="J3637">
        <v>85</v>
      </c>
      <c r="K3637">
        <v>363</v>
      </c>
      <c r="L3637">
        <v>375</v>
      </c>
      <c r="M3637">
        <v>7.25</v>
      </c>
      <c r="N3637">
        <v>0</v>
      </c>
      <c r="O3637">
        <v>47</v>
      </c>
      <c r="P3637" t="s">
        <v>97</v>
      </c>
      <c r="Q3637">
        <v>0</v>
      </c>
      <c r="R3637">
        <v>17</v>
      </c>
    </row>
    <row r="3638" spans="1:18" x14ac:dyDescent="0.3">
      <c r="A3638">
        <v>58728</v>
      </c>
      <c r="B3638" t="s">
        <v>58</v>
      </c>
      <c r="C3638" t="s">
        <v>14</v>
      </c>
      <c r="D3638">
        <v>184</v>
      </c>
      <c r="E3638">
        <v>129</v>
      </c>
      <c r="F3638">
        <v>221</v>
      </c>
      <c r="G3638">
        <v>0</v>
      </c>
      <c r="H3638">
        <v>6801</v>
      </c>
      <c r="I3638">
        <v>0</v>
      </c>
      <c r="J3638">
        <v>77</v>
      </c>
      <c r="K3638">
        <v>152</v>
      </c>
      <c r="L3638">
        <v>192</v>
      </c>
      <c r="M3638">
        <v>10.4</v>
      </c>
      <c r="N3638">
        <v>0</v>
      </c>
      <c r="O3638">
        <v>49</v>
      </c>
      <c r="P3638" t="s">
        <v>100</v>
      </c>
      <c r="Q3638" t="s">
        <v>125</v>
      </c>
      <c r="R3638">
        <v>20</v>
      </c>
    </row>
    <row r="3639" spans="1:18" x14ac:dyDescent="0.3">
      <c r="A3639">
        <v>158390</v>
      </c>
      <c r="B3639" t="s">
        <v>24</v>
      </c>
      <c r="C3639" t="s">
        <v>17</v>
      </c>
      <c r="D3639">
        <v>950</v>
      </c>
      <c r="E3639">
        <v>365</v>
      </c>
      <c r="F3639">
        <v>427</v>
      </c>
      <c r="G3639">
        <v>0</v>
      </c>
      <c r="H3639">
        <v>15436</v>
      </c>
      <c r="I3639">
        <v>4</v>
      </c>
      <c r="J3639">
        <v>22</v>
      </c>
      <c r="K3639">
        <v>402</v>
      </c>
      <c r="L3639">
        <v>390</v>
      </c>
      <c r="M3639">
        <v>9.5</v>
      </c>
      <c r="N3639">
        <v>28</v>
      </c>
      <c r="O3639">
        <v>60</v>
      </c>
      <c r="P3639" t="s">
        <v>104</v>
      </c>
      <c r="Q3639" t="s">
        <v>123</v>
      </c>
      <c r="R3639">
        <v>10</v>
      </c>
    </row>
    <row r="3640" spans="1:18" x14ac:dyDescent="0.3">
      <c r="A3640">
        <v>31400</v>
      </c>
      <c r="B3640" t="s">
        <v>40</v>
      </c>
      <c r="C3640" t="s">
        <v>17</v>
      </c>
      <c r="D3640">
        <v>650</v>
      </c>
      <c r="E3640">
        <v>267</v>
      </c>
      <c r="F3640">
        <v>355</v>
      </c>
      <c r="G3640">
        <v>3</v>
      </c>
      <c r="H3640">
        <v>11773</v>
      </c>
      <c r="I3640">
        <v>0</v>
      </c>
      <c r="J3640">
        <v>74</v>
      </c>
      <c r="K3640">
        <v>304</v>
      </c>
      <c r="L3640">
        <v>322</v>
      </c>
      <c r="M3640">
        <v>6.5</v>
      </c>
      <c r="N3640">
        <v>2</v>
      </c>
      <c r="O3640">
        <v>0</v>
      </c>
      <c r="P3640" t="s">
        <v>90</v>
      </c>
      <c r="Q3640" t="s">
        <v>121</v>
      </c>
      <c r="R3640">
        <v>10</v>
      </c>
    </row>
    <row r="3641" spans="1:18" x14ac:dyDescent="0.3">
      <c r="A3641">
        <v>124872</v>
      </c>
      <c r="B3641" t="s">
        <v>21</v>
      </c>
      <c r="C3641" t="s">
        <v>14</v>
      </c>
      <c r="D3641">
        <v>550</v>
      </c>
      <c r="E3641">
        <v>282</v>
      </c>
      <c r="F3641">
        <v>433</v>
      </c>
      <c r="G3641">
        <v>2</v>
      </c>
      <c r="H3641">
        <v>15296</v>
      </c>
      <c r="I3641">
        <v>3</v>
      </c>
      <c r="J3641">
        <v>83</v>
      </c>
      <c r="K3641">
        <v>401</v>
      </c>
      <c r="L3641">
        <v>365</v>
      </c>
      <c r="M3641">
        <v>5.5185185189999997</v>
      </c>
      <c r="N3641">
        <v>1002</v>
      </c>
      <c r="O3641">
        <v>78</v>
      </c>
      <c r="P3641" t="s">
        <v>89</v>
      </c>
      <c r="Q3641" t="s">
        <v>120</v>
      </c>
      <c r="R3641">
        <v>5</v>
      </c>
    </row>
    <row r="3642" spans="1:18" x14ac:dyDescent="0.3">
      <c r="A3642">
        <v>175917</v>
      </c>
      <c r="B3642" t="s">
        <v>51</v>
      </c>
      <c r="C3642" t="s">
        <v>17</v>
      </c>
      <c r="D3642">
        <v>866</v>
      </c>
      <c r="E3642">
        <v>308</v>
      </c>
      <c r="F3642">
        <v>465</v>
      </c>
      <c r="G3642">
        <v>5</v>
      </c>
      <c r="H3642">
        <v>16560</v>
      </c>
      <c r="I3642">
        <v>5</v>
      </c>
      <c r="J3642">
        <v>54</v>
      </c>
      <c r="K3642">
        <v>375</v>
      </c>
      <c r="L3642">
        <v>410</v>
      </c>
      <c r="M3642">
        <v>13.33333333</v>
      </c>
      <c r="N3642">
        <v>0</v>
      </c>
      <c r="O3642">
        <v>72</v>
      </c>
      <c r="P3642" t="s">
        <v>92</v>
      </c>
      <c r="Q3642" t="s">
        <v>125</v>
      </c>
      <c r="R3642">
        <v>15</v>
      </c>
    </row>
    <row r="3643" spans="1:18" x14ac:dyDescent="0.3">
      <c r="A3643">
        <v>156473</v>
      </c>
      <c r="B3643" t="s">
        <v>22</v>
      </c>
      <c r="C3643" t="s">
        <v>17</v>
      </c>
      <c r="D3643">
        <v>2130</v>
      </c>
      <c r="E3643">
        <v>315</v>
      </c>
      <c r="F3643">
        <v>380</v>
      </c>
      <c r="G3643">
        <v>63</v>
      </c>
      <c r="H3643">
        <v>11583</v>
      </c>
      <c r="I3643">
        <v>40</v>
      </c>
      <c r="J3643">
        <v>35</v>
      </c>
      <c r="K3643">
        <v>309</v>
      </c>
      <c r="L3643">
        <v>380</v>
      </c>
      <c r="M3643">
        <v>5.7058823529999998</v>
      </c>
      <c r="N3643">
        <v>2</v>
      </c>
      <c r="O3643">
        <v>81</v>
      </c>
      <c r="P3643" t="s">
        <v>104</v>
      </c>
      <c r="Q3643" t="s">
        <v>123</v>
      </c>
      <c r="R3643">
        <v>6</v>
      </c>
    </row>
    <row r="3644" spans="1:18" x14ac:dyDescent="0.3">
      <c r="A3644">
        <v>91835</v>
      </c>
      <c r="B3644" t="s">
        <v>16</v>
      </c>
      <c r="C3644" t="s">
        <v>17</v>
      </c>
      <c r="D3644">
        <v>978</v>
      </c>
      <c r="E3644">
        <v>301</v>
      </c>
      <c r="F3644">
        <v>467</v>
      </c>
      <c r="G3644">
        <v>0</v>
      </c>
      <c r="H3644">
        <v>14771</v>
      </c>
      <c r="I3644">
        <v>4</v>
      </c>
      <c r="J3644">
        <v>86</v>
      </c>
      <c r="K3644">
        <v>434</v>
      </c>
      <c r="L3644">
        <v>355</v>
      </c>
      <c r="M3644">
        <v>5</v>
      </c>
      <c r="N3644">
        <v>2</v>
      </c>
      <c r="O3644">
        <v>-17053</v>
      </c>
      <c r="P3644" t="s">
        <v>91</v>
      </c>
      <c r="Q3644" t="s">
        <v>122</v>
      </c>
      <c r="R3644">
        <v>5</v>
      </c>
    </row>
    <row r="3645" spans="1:18" x14ac:dyDescent="0.3">
      <c r="A3645">
        <v>29348</v>
      </c>
      <c r="B3645" t="s">
        <v>40</v>
      </c>
      <c r="C3645" t="s">
        <v>14</v>
      </c>
      <c r="D3645">
        <v>598</v>
      </c>
      <c r="E3645">
        <v>283</v>
      </c>
      <c r="F3645">
        <v>362</v>
      </c>
      <c r="G3645">
        <v>1</v>
      </c>
      <c r="H3645">
        <v>12093</v>
      </c>
      <c r="I3645">
        <v>0</v>
      </c>
      <c r="J3645">
        <v>77</v>
      </c>
      <c r="K3645">
        <v>318</v>
      </c>
      <c r="L3645">
        <v>327</v>
      </c>
      <c r="M3645">
        <v>5.0555555559999998</v>
      </c>
      <c r="N3645">
        <v>1</v>
      </c>
      <c r="O3645">
        <v>0</v>
      </c>
      <c r="P3645" t="s">
        <v>92</v>
      </c>
      <c r="Q3645" t="s">
        <v>125</v>
      </c>
      <c r="R3645">
        <v>5</v>
      </c>
    </row>
    <row r="3646" spans="1:18" x14ac:dyDescent="0.3">
      <c r="A3646">
        <v>18257</v>
      </c>
      <c r="B3646" t="s">
        <v>18</v>
      </c>
      <c r="C3646" t="s">
        <v>14</v>
      </c>
      <c r="D3646">
        <v>487</v>
      </c>
      <c r="E3646">
        <v>273</v>
      </c>
      <c r="F3646">
        <v>314</v>
      </c>
      <c r="G3646">
        <v>0</v>
      </c>
      <c r="H3646">
        <v>13272</v>
      </c>
      <c r="I3646">
        <v>1</v>
      </c>
      <c r="J3646">
        <v>76</v>
      </c>
      <c r="K3646">
        <v>308</v>
      </c>
      <c r="L3646">
        <v>275</v>
      </c>
      <c r="M3646">
        <v>4</v>
      </c>
      <c r="N3646">
        <v>0</v>
      </c>
      <c r="O3646">
        <v>0</v>
      </c>
      <c r="P3646" t="s">
        <v>90</v>
      </c>
      <c r="Q3646" t="s">
        <v>121</v>
      </c>
      <c r="R3646">
        <v>5</v>
      </c>
    </row>
    <row r="3647" spans="1:18" x14ac:dyDescent="0.3">
      <c r="A3647">
        <v>69822</v>
      </c>
      <c r="B3647" t="s">
        <v>30</v>
      </c>
      <c r="C3647" t="s">
        <v>17</v>
      </c>
      <c r="D3647">
        <v>859</v>
      </c>
      <c r="E3647">
        <v>473</v>
      </c>
      <c r="F3647">
        <v>529</v>
      </c>
      <c r="G3647">
        <v>2</v>
      </c>
      <c r="H3647">
        <v>16331</v>
      </c>
      <c r="I3647">
        <v>2</v>
      </c>
      <c r="J3647">
        <v>86</v>
      </c>
      <c r="K3647">
        <v>499</v>
      </c>
      <c r="L3647">
        <v>503</v>
      </c>
      <c r="M3647">
        <v>10.33333333</v>
      </c>
      <c r="N3647">
        <v>0</v>
      </c>
      <c r="O3647">
        <v>51</v>
      </c>
      <c r="P3647" t="s">
        <v>90</v>
      </c>
      <c r="Q3647" t="s">
        <v>121</v>
      </c>
      <c r="R3647">
        <v>15</v>
      </c>
    </row>
    <row r="3648" spans="1:18" x14ac:dyDescent="0.3">
      <c r="A3648">
        <v>139180</v>
      </c>
      <c r="B3648" t="s">
        <v>55</v>
      </c>
      <c r="C3648" t="s">
        <v>17</v>
      </c>
      <c r="D3648">
        <v>359</v>
      </c>
      <c r="E3648">
        <v>164</v>
      </c>
      <c r="F3648">
        <v>242</v>
      </c>
      <c r="G3648">
        <v>0</v>
      </c>
      <c r="H3648">
        <v>7312</v>
      </c>
      <c r="I3648">
        <v>2</v>
      </c>
      <c r="J3648">
        <v>70</v>
      </c>
      <c r="K3648">
        <v>186</v>
      </c>
      <c r="L3648">
        <v>223</v>
      </c>
      <c r="M3648">
        <v>8.2222222219999992</v>
      </c>
      <c r="N3648">
        <v>28</v>
      </c>
      <c r="O3648">
        <v>77</v>
      </c>
      <c r="P3648" t="s">
        <v>100</v>
      </c>
      <c r="Q3648" t="s">
        <v>125</v>
      </c>
      <c r="R3648">
        <v>15</v>
      </c>
    </row>
    <row r="3649" spans="1:18" x14ac:dyDescent="0.3">
      <c r="A3649">
        <v>185080</v>
      </c>
      <c r="B3649" t="s">
        <v>22</v>
      </c>
      <c r="C3649" t="s">
        <v>17</v>
      </c>
      <c r="D3649">
        <v>2298</v>
      </c>
      <c r="E3649">
        <v>374</v>
      </c>
      <c r="F3649">
        <v>604</v>
      </c>
      <c r="G3649">
        <v>64</v>
      </c>
      <c r="H3649">
        <v>31281</v>
      </c>
      <c r="I3649">
        <v>12</v>
      </c>
      <c r="J3649">
        <v>12</v>
      </c>
      <c r="K3649">
        <v>514</v>
      </c>
      <c r="L3649">
        <v>473</v>
      </c>
      <c r="M3649">
        <v>98.785714290000001</v>
      </c>
      <c r="N3649">
        <v>0</v>
      </c>
      <c r="O3649">
        <v>0</v>
      </c>
      <c r="P3649" t="s">
        <v>89</v>
      </c>
      <c r="Q3649" t="s">
        <v>120</v>
      </c>
      <c r="R3649">
        <v>200</v>
      </c>
    </row>
    <row r="3650" spans="1:18" x14ac:dyDescent="0.3">
      <c r="A3650">
        <v>151904</v>
      </c>
      <c r="B3650" t="s">
        <v>22</v>
      </c>
      <c r="C3650" t="s">
        <v>14</v>
      </c>
      <c r="D3650">
        <v>1088</v>
      </c>
      <c r="E3650">
        <v>278</v>
      </c>
      <c r="F3650">
        <v>380</v>
      </c>
      <c r="G3650">
        <v>19</v>
      </c>
      <c r="H3650">
        <v>15011</v>
      </c>
      <c r="I3650">
        <v>18</v>
      </c>
      <c r="J3650">
        <v>35</v>
      </c>
      <c r="K3650">
        <v>308</v>
      </c>
      <c r="L3650">
        <v>335</v>
      </c>
      <c r="M3650">
        <v>10.83333333</v>
      </c>
      <c r="N3650">
        <v>0</v>
      </c>
      <c r="O3650">
        <v>81</v>
      </c>
      <c r="P3650" t="s">
        <v>89</v>
      </c>
      <c r="Q3650" t="s">
        <v>120</v>
      </c>
      <c r="R3650">
        <v>15</v>
      </c>
    </row>
    <row r="3651" spans="1:18" x14ac:dyDescent="0.3">
      <c r="A3651">
        <v>107895</v>
      </c>
      <c r="B3651" t="s">
        <v>50</v>
      </c>
      <c r="C3651" t="s">
        <v>14</v>
      </c>
      <c r="D3651">
        <v>646</v>
      </c>
      <c r="E3651">
        <v>228</v>
      </c>
      <c r="F3651">
        <v>291</v>
      </c>
      <c r="G3651">
        <v>0</v>
      </c>
      <c r="H3651">
        <v>10918</v>
      </c>
      <c r="I3651">
        <v>3</v>
      </c>
      <c r="J3651">
        <v>72</v>
      </c>
      <c r="K3651">
        <v>237</v>
      </c>
      <c r="L3651">
        <v>299</v>
      </c>
      <c r="M3651">
        <v>3.1904761910000001</v>
      </c>
      <c r="N3651">
        <v>1</v>
      </c>
      <c r="O3651">
        <v>50</v>
      </c>
      <c r="P3651" t="s">
        <v>102</v>
      </c>
      <c r="Q3651" t="s">
        <v>123</v>
      </c>
      <c r="R3651">
        <v>3</v>
      </c>
    </row>
    <row r="3652" spans="1:18" x14ac:dyDescent="0.3">
      <c r="A3652">
        <v>72844</v>
      </c>
      <c r="B3652" t="s">
        <v>30</v>
      </c>
      <c r="C3652" t="s">
        <v>17</v>
      </c>
      <c r="D3652">
        <v>740</v>
      </c>
      <c r="E3652">
        <v>401</v>
      </c>
      <c r="F3652">
        <v>491</v>
      </c>
      <c r="G3652">
        <v>1</v>
      </c>
      <c r="H3652">
        <v>15718</v>
      </c>
      <c r="I3652">
        <v>3</v>
      </c>
      <c r="J3652">
        <v>84</v>
      </c>
      <c r="K3652">
        <v>450</v>
      </c>
      <c r="L3652">
        <v>446</v>
      </c>
      <c r="M3652">
        <v>5.7647058820000003</v>
      </c>
      <c r="N3652">
        <v>0</v>
      </c>
      <c r="O3652">
        <v>77</v>
      </c>
      <c r="P3652" t="s">
        <v>95</v>
      </c>
      <c r="Q3652" t="s">
        <v>121</v>
      </c>
      <c r="R3652">
        <v>10</v>
      </c>
    </row>
    <row r="3653" spans="1:18" x14ac:dyDescent="0.3">
      <c r="A3653">
        <v>55756</v>
      </c>
      <c r="B3653" t="s">
        <v>63</v>
      </c>
      <c r="C3653" t="s">
        <v>17</v>
      </c>
      <c r="D3653">
        <v>743</v>
      </c>
      <c r="E3653">
        <v>465</v>
      </c>
      <c r="F3653">
        <v>540</v>
      </c>
      <c r="G3653">
        <v>5</v>
      </c>
      <c r="H3653">
        <v>22415</v>
      </c>
      <c r="I3653">
        <v>2</v>
      </c>
      <c r="J3653">
        <v>26</v>
      </c>
      <c r="K3653">
        <v>483</v>
      </c>
      <c r="L3653">
        <v>495</v>
      </c>
      <c r="M3653">
        <v>7.5555555559999998</v>
      </c>
      <c r="N3653">
        <v>28</v>
      </c>
      <c r="O3653">
        <v>0</v>
      </c>
      <c r="P3653" t="s">
        <v>93</v>
      </c>
      <c r="Q3653" t="s">
        <v>120</v>
      </c>
      <c r="R3653">
        <v>10</v>
      </c>
    </row>
    <row r="3654" spans="1:18" x14ac:dyDescent="0.3">
      <c r="A3654">
        <v>59249</v>
      </c>
      <c r="B3654" t="s">
        <v>34</v>
      </c>
      <c r="C3654" t="s">
        <v>14</v>
      </c>
      <c r="D3654">
        <v>1781</v>
      </c>
      <c r="E3654">
        <v>762</v>
      </c>
      <c r="F3654">
        <v>853</v>
      </c>
      <c r="G3654">
        <v>38</v>
      </c>
      <c r="H3654">
        <v>27556</v>
      </c>
      <c r="I3654">
        <v>3</v>
      </c>
      <c r="J3654">
        <v>44</v>
      </c>
      <c r="K3654">
        <v>776</v>
      </c>
      <c r="L3654">
        <v>835</v>
      </c>
      <c r="M3654">
        <v>15</v>
      </c>
      <c r="N3654">
        <v>1</v>
      </c>
      <c r="O3654">
        <v>22</v>
      </c>
      <c r="P3654" t="s">
        <v>94</v>
      </c>
      <c r="Q3654" t="s">
        <v>122</v>
      </c>
      <c r="R3654">
        <v>15</v>
      </c>
    </row>
    <row r="3655" spans="1:18" x14ac:dyDescent="0.3">
      <c r="A3655">
        <v>132844</v>
      </c>
      <c r="B3655" t="s">
        <v>67</v>
      </c>
      <c r="C3655" t="s">
        <v>14</v>
      </c>
      <c r="D3655">
        <v>518</v>
      </c>
      <c r="E3655">
        <v>303</v>
      </c>
      <c r="F3655">
        <v>346</v>
      </c>
      <c r="G3655">
        <v>0</v>
      </c>
      <c r="H3655">
        <v>11266</v>
      </c>
      <c r="I3655">
        <v>0</v>
      </c>
      <c r="J3655">
        <v>35</v>
      </c>
      <c r="K3655">
        <v>318</v>
      </c>
      <c r="L3655">
        <v>313</v>
      </c>
      <c r="M3655">
        <v>13.275862070000001</v>
      </c>
      <c r="N3655">
        <v>0</v>
      </c>
      <c r="O3655">
        <v>0</v>
      </c>
      <c r="P3655" t="s">
        <v>90</v>
      </c>
      <c r="Q3655" t="s">
        <v>121</v>
      </c>
      <c r="R3655">
        <v>11</v>
      </c>
    </row>
    <row r="3656" spans="1:18" x14ac:dyDescent="0.3">
      <c r="A3656">
        <v>4225</v>
      </c>
      <c r="B3656" t="s">
        <v>24</v>
      </c>
      <c r="C3656" t="s">
        <v>14</v>
      </c>
      <c r="D3656">
        <v>1003</v>
      </c>
      <c r="E3656">
        <v>258</v>
      </c>
      <c r="F3656">
        <v>386</v>
      </c>
      <c r="G3656">
        <v>5</v>
      </c>
      <c r="H3656">
        <v>15748</v>
      </c>
      <c r="I3656">
        <v>12</v>
      </c>
      <c r="J3656">
        <v>13</v>
      </c>
      <c r="K3656">
        <v>322</v>
      </c>
      <c r="L3656">
        <v>318</v>
      </c>
      <c r="M3656">
        <v>7.038461539</v>
      </c>
      <c r="N3656">
        <v>1</v>
      </c>
      <c r="O3656">
        <v>-17093</v>
      </c>
      <c r="P3656" t="s">
        <v>97</v>
      </c>
      <c r="Q3656">
        <v>0</v>
      </c>
      <c r="R3656">
        <v>10</v>
      </c>
    </row>
    <row r="3657" spans="1:18" x14ac:dyDescent="0.3">
      <c r="A3657">
        <v>136150</v>
      </c>
      <c r="B3657" t="s">
        <v>56</v>
      </c>
      <c r="C3657" t="s">
        <v>17</v>
      </c>
      <c r="D3657">
        <v>988</v>
      </c>
      <c r="E3657">
        <v>310</v>
      </c>
      <c r="F3657">
        <v>372</v>
      </c>
      <c r="G3657">
        <v>3</v>
      </c>
      <c r="H3657">
        <v>14315</v>
      </c>
      <c r="I3657">
        <v>3</v>
      </c>
      <c r="J3657">
        <v>26</v>
      </c>
      <c r="K3657">
        <v>327</v>
      </c>
      <c r="L3657">
        <v>372</v>
      </c>
      <c r="M3657">
        <v>23.38888889</v>
      </c>
      <c r="N3657">
        <v>0</v>
      </c>
      <c r="O3657">
        <v>82</v>
      </c>
      <c r="P3657" t="s">
        <v>92</v>
      </c>
      <c r="Q3657" t="s">
        <v>125</v>
      </c>
      <c r="R3657">
        <v>50</v>
      </c>
    </row>
    <row r="3658" spans="1:18" x14ac:dyDescent="0.3">
      <c r="A3658">
        <v>66037</v>
      </c>
      <c r="B3658" t="s">
        <v>30</v>
      </c>
      <c r="C3658" t="s">
        <v>14</v>
      </c>
      <c r="D3658">
        <v>1478</v>
      </c>
      <c r="E3658">
        <v>576</v>
      </c>
      <c r="F3658">
        <v>606</v>
      </c>
      <c r="G3658">
        <v>14</v>
      </c>
      <c r="H3658">
        <v>19378</v>
      </c>
      <c r="I3658">
        <v>5</v>
      </c>
      <c r="J3658">
        <v>63</v>
      </c>
      <c r="K3658">
        <v>605</v>
      </c>
      <c r="L3658">
        <v>575</v>
      </c>
      <c r="M3658">
        <v>15.125</v>
      </c>
      <c r="N3658">
        <v>1</v>
      </c>
      <c r="O3658">
        <v>49</v>
      </c>
      <c r="P3658" t="s">
        <v>95</v>
      </c>
      <c r="Q3658" t="s">
        <v>121</v>
      </c>
      <c r="R3658">
        <v>21</v>
      </c>
    </row>
    <row r="3659" spans="1:18" x14ac:dyDescent="0.3">
      <c r="A3659">
        <v>95728</v>
      </c>
      <c r="B3659" t="s">
        <v>16</v>
      </c>
      <c r="C3659" t="s">
        <v>17</v>
      </c>
      <c r="D3659">
        <v>687</v>
      </c>
      <c r="E3659">
        <v>405</v>
      </c>
      <c r="F3659">
        <v>452</v>
      </c>
      <c r="G3659">
        <v>0</v>
      </c>
      <c r="H3659">
        <v>14237</v>
      </c>
      <c r="I3659">
        <v>4</v>
      </c>
      <c r="J3659">
        <v>69</v>
      </c>
      <c r="K3659">
        <v>410</v>
      </c>
      <c r="L3659">
        <v>431</v>
      </c>
      <c r="M3659">
        <v>12.83333333</v>
      </c>
      <c r="N3659">
        <v>0</v>
      </c>
      <c r="O3659">
        <v>69</v>
      </c>
      <c r="P3659" t="s">
        <v>91</v>
      </c>
      <c r="Q3659" t="s">
        <v>122</v>
      </c>
      <c r="R3659">
        <v>15</v>
      </c>
    </row>
    <row r="3660" spans="1:18" x14ac:dyDescent="0.3">
      <c r="A3660">
        <v>174895</v>
      </c>
      <c r="B3660" t="s">
        <v>51</v>
      </c>
      <c r="C3660" t="s">
        <v>17</v>
      </c>
      <c r="D3660">
        <v>457</v>
      </c>
      <c r="E3660">
        <v>187</v>
      </c>
      <c r="F3660">
        <v>267</v>
      </c>
      <c r="G3660">
        <v>0</v>
      </c>
      <c r="H3660">
        <v>12886</v>
      </c>
      <c r="I3660">
        <v>8</v>
      </c>
      <c r="J3660">
        <v>15</v>
      </c>
      <c r="K3660">
        <v>256</v>
      </c>
      <c r="L3660">
        <v>197</v>
      </c>
      <c r="M3660">
        <v>15</v>
      </c>
      <c r="N3660">
        <v>0</v>
      </c>
      <c r="O3660">
        <v>72</v>
      </c>
      <c r="P3660" t="s">
        <v>105</v>
      </c>
      <c r="Q3660" t="s">
        <v>121</v>
      </c>
      <c r="R3660">
        <v>21</v>
      </c>
    </row>
    <row r="3661" spans="1:18" x14ac:dyDescent="0.3">
      <c r="A3661">
        <v>165056</v>
      </c>
      <c r="B3661" t="s">
        <v>22</v>
      </c>
      <c r="C3661" t="s">
        <v>17</v>
      </c>
      <c r="D3661">
        <v>1884</v>
      </c>
      <c r="E3661">
        <v>454</v>
      </c>
      <c r="F3661">
        <v>490</v>
      </c>
      <c r="G3661">
        <v>33</v>
      </c>
      <c r="H3661">
        <v>14776</v>
      </c>
      <c r="I3661">
        <v>5</v>
      </c>
      <c r="J3661">
        <v>64</v>
      </c>
      <c r="K3661">
        <v>458</v>
      </c>
      <c r="L3661">
        <v>490</v>
      </c>
      <c r="M3661">
        <v>7.6875</v>
      </c>
      <c r="N3661">
        <v>0</v>
      </c>
      <c r="O3661">
        <v>43</v>
      </c>
      <c r="P3661" t="s">
        <v>89</v>
      </c>
      <c r="Q3661" t="s">
        <v>120</v>
      </c>
      <c r="R3661">
        <v>5</v>
      </c>
    </row>
    <row r="3662" spans="1:18" x14ac:dyDescent="0.3">
      <c r="A3662">
        <v>112367</v>
      </c>
      <c r="B3662" t="s">
        <v>33</v>
      </c>
      <c r="C3662" t="s">
        <v>17</v>
      </c>
      <c r="D3662">
        <v>516</v>
      </c>
      <c r="E3662">
        <v>272</v>
      </c>
      <c r="F3662">
        <v>344</v>
      </c>
      <c r="G3662">
        <v>0</v>
      </c>
      <c r="H3662">
        <v>11682</v>
      </c>
      <c r="I3662">
        <v>1</v>
      </c>
      <c r="J3662">
        <v>60</v>
      </c>
      <c r="K3662">
        <v>337</v>
      </c>
      <c r="L3662">
        <v>303</v>
      </c>
      <c r="M3662">
        <v>5.5789473679999997</v>
      </c>
      <c r="N3662">
        <v>2</v>
      </c>
      <c r="O3662">
        <v>76</v>
      </c>
      <c r="P3662" t="s">
        <v>90</v>
      </c>
      <c r="Q3662" t="s">
        <v>121</v>
      </c>
      <c r="R3662">
        <v>10</v>
      </c>
    </row>
    <row r="3663" spans="1:18" x14ac:dyDescent="0.3">
      <c r="A3663">
        <v>147190</v>
      </c>
      <c r="B3663" t="s">
        <v>22</v>
      </c>
      <c r="C3663" t="s">
        <v>17</v>
      </c>
      <c r="D3663">
        <v>1545</v>
      </c>
      <c r="E3663">
        <v>305</v>
      </c>
      <c r="F3663">
        <v>376</v>
      </c>
      <c r="G3663">
        <v>12</v>
      </c>
      <c r="H3663">
        <v>10242</v>
      </c>
      <c r="I3663">
        <v>31</v>
      </c>
      <c r="J3663">
        <v>40</v>
      </c>
      <c r="K3663">
        <v>326</v>
      </c>
      <c r="L3663">
        <v>360</v>
      </c>
      <c r="M3663">
        <v>16.25</v>
      </c>
      <c r="N3663">
        <v>28</v>
      </c>
      <c r="O3663">
        <v>49</v>
      </c>
      <c r="P3663" t="s">
        <v>102</v>
      </c>
      <c r="Q3663" t="s">
        <v>123</v>
      </c>
      <c r="R3663">
        <v>10</v>
      </c>
    </row>
    <row r="3664" spans="1:18" x14ac:dyDescent="0.3">
      <c r="A3664">
        <v>5613</v>
      </c>
      <c r="B3664" t="s">
        <v>22</v>
      </c>
      <c r="C3664" t="s">
        <v>17</v>
      </c>
      <c r="D3664">
        <v>2880</v>
      </c>
      <c r="E3664">
        <v>511</v>
      </c>
      <c r="F3664">
        <v>587</v>
      </c>
      <c r="G3664">
        <v>91</v>
      </c>
      <c r="H3664">
        <v>25314</v>
      </c>
      <c r="I3664">
        <v>9</v>
      </c>
      <c r="J3664">
        <v>55</v>
      </c>
      <c r="K3664">
        <v>539</v>
      </c>
      <c r="L3664">
        <v>566</v>
      </c>
      <c r="M3664">
        <v>8.3157894740000007</v>
      </c>
      <c r="N3664">
        <v>2</v>
      </c>
      <c r="O3664">
        <v>62</v>
      </c>
      <c r="P3664" t="s">
        <v>97</v>
      </c>
      <c r="Q3664">
        <v>0</v>
      </c>
      <c r="R3664">
        <v>12</v>
      </c>
    </row>
    <row r="3665" spans="1:18" x14ac:dyDescent="0.3">
      <c r="A3665">
        <v>43126</v>
      </c>
      <c r="B3665" t="s">
        <v>13</v>
      </c>
      <c r="C3665" t="s">
        <v>17</v>
      </c>
      <c r="D3665">
        <v>845</v>
      </c>
      <c r="E3665">
        <v>334</v>
      </c>
      <c r="F3665">
        <v>511</v>
      </c>
      <c r="G3665">
        <v>13</v>
      </c>
      <c r="H3665">
        <v>25715</v>
      </c>
      <c r="I3665">
        <v>6</v>
      </c>
      <c r="J3665">
        <v>10</v>
      </c>
      <c r="K3665">
        <v>351</v>
      </c>
      <c r="L3665">
        <v>496</v>
      </c>
      <c r="M3665">
        <v>4.875</v>
      </c>
      <c r="N3665">
        <v>0</v>
      </c>
      <c r="O3665">
        <v>48</v>
      </c>
      <c r="P3665" t="s">
        <v>89</v>
      </c>
      <c r="Q3665" t="s">
        <v>120</v>
      </c>
      <c r="R3665">
        <v>5</v>
      </c>
    </row>
    <row r="3666" spans="1:18" x14ac:dyDescent="0.3">
      <c r="A3666">
        <v>53753</v>
      </c>
      <c r="B3666" t="s">
        <v>54</v>
      </c>
      <c r="C3666" t="s">
        <v>17</v>
      </c>
      <c r="D3666">
        <v>1239</v>
      </c>
      <c r="E3666">
        <v>534</v>
      </c>
      <c r="F3666">
        <v>653</v>
      </c>
      <c r="G3666">
        <v>11</v>
      </c>
      <c r="H3666">
        <v>23901</v>
      </c>
      <c r="I3666">
        <v>4</v>
      </c>
      <c r="J3666">
        <v>42</v>
      </c>
      <c r="K3666">
        <v>571</v>
      </c>
      <c r="L3666">
        <v>624</v>
      </c>
      <c r="M3666">
        <v>15.84615385</v>
      </c>
      <c r="N3666">
        <v>0</v>
      </c>
      <c r="O3666">
        <v>44</v>
      </c>
      <c r="P3666" t="s">
        <v>94</v>
      </c>
      <c r="Q3666" t="s">
        <v>122</v>
      </c>
      <c r="R3666">
        <v>30</v>
      </c>
    </row>
    <row r="3667" spans="1:18" x14ac:dyDescent="0.3">
      <c r="A3667">
        <v>190651</v>
      </c>
      <c r="B3667" t="s">
        <v>16</v>
      </c>
      <c r="C3667" t="s">
        <v>17</v>
      </c>
      <c r="D3667">
        <v>753</v>
      </c>
      <c r="E3667">
        <v>387</v>
      </c>
      <c r="F3667">
        <v>452</v>
      </c>
      <c r="G3667">
        <v>0</v>
      </c>
      <c r="H3667">
        <v>17356</v>
      </c>
      <c r="I3667">
        <v>6</v>
      </c>
      <c r="J3667">
        <v>61</v>
      </c>
      <c r="K3667">
        <v>432</v>
      </c>
      <c r="L3667">
        <v>417</v>
      </c>
      <c r="M3667">
        <v>25</v>
      </c>
      <c r="N3667">
        <v>28</v>
      </c>
      <c r="O3667">
        <v>45</v>
      </c>
      <c r="P3667" t="s">
        <v>93</v>
      </c>
      <c r="Q3667" t="s">
        <v>120</v>
      </c>
      <c r="R3667">
        <v>10</v>
      </c>
    </row>
    <row r="3668" spans="1:18" x14ac:dyDescent="0.3">
      <c r="A3668">
        <v>12597</v>
      </c>
      <c r="B3668" t="s">
        <v>22</v>
      </c>
      <c r="C3668" t="s">
        <v>17</v>
      </c>
      <c r="D3668">
        <v>2885</v>
      </c>
      <c r="E3668">
        <v>737</v>
      </c>
      <c r="F3668">
        <v>824</v>
      </c>
      <c r="G3668">
        <v>94</v>
      </c>
      <c r="H3668">
        <v>28134</v>
      </c>
      <c r="I3668">
        <v>12</v>
      </c>
      <c r="J3668">
        <v>48</v>
      </c>
      <c r="K3668">
        <v>773</v>
      </c>
      <c r="L3668">
        <v>798</v>
      </c>
      <c r="M3668">
        <v>53.857142860000003</v>
      </c>
      <c r="N3668">
        <v>28</v>
      </c>
      <c r="O3668">
        <v>0</v>
      </c>
      <c r="P3668" t="s">
        <v>94</v>
      </c>
      <c r="Q3668" t="s">
        <v>122</v>
      </c>
      <c r="R3668">
        <v>101</v>
      </c>
    </row>
    <row r="3669" spans="1:18" x14ac:dyDescent="0.3">
      <c r="A3669">
        <v>164169</v>
      </c>
      <c r="B3669" t="s">
        <v>22</v>
      </c>
      <c r="C3669" t="s">
        <v>14</v>
      </c>
      <c r="D3669">
        <v>2292</v>
      </c>
      <c r="E3669">
        <v>642</v>
      </c>
      <c r="F3669">
        <v>710</v>
      </c>
      <c r="G3669">
        <v>70</v>
      </c>
      <c r="H3669">
        <v>22186</v>
      </c>
      <c r="I3669">
        <v>13</v>
      </c>
      <c r="J3669">
        <v>52</v>
      </c>
      <c r="K3669">
        <v>670</v>
      </c>
      <c r="L3669">
        <v>680</v>
      </c>
      <c r="M3669">
        <v>10</v>
      </c>
      <c r="N3669">
        <v>0</v>
      </c>
      <c r="O3669">
        <v>35</v>
      </c>
      <c r="P3669" t="s">
        <v>94</v>
      </c>
      <c r="Q3669" t="s">
        <v>122</v>
      </c>
      <c r="R3669">
        <v>15</v>
      </c>
    </row>
    <row r="3670" spans="1:18" x14ac:dyDescent="0.3">
      <c r="A3670">
        <v>20106</v>
      </c>
      <c r="B3670" t="s">
        <v>18</v>
      </c>
      <c r="C3670" t="s">
        <v>14</v>
      </c>
      <c r="D3670">
        <v>949</v>
      </c>
      <c r="E3670">
        <v>303</v>
      </c>
      <c r="F3670">
        <v>390</v>
      </c>
      <c r="G3670">
        <v>6</v>
      </c>
      <c r="H3670">
        <v>14449</v>
      </c>
      <c r="I3670">
        <v>1</v>
      </c>
      <c r="J3670">
        <v>65</v>
      </c>
      <c r="K3670">
        <v>347</v>
      </c>
      <c r="L3670">
        <v>347</v>
      </c>
      <c r="M3670">
        <v>12</v>
      </c>
      <c r="N3670">
        <v>1</v>
      </c>
      <c r="O3670">
        <v>71</v>
      </c>
      <c r="P3670" t="s">
        <v>92</v>
      </c>
      <c r="Q3670" t="s">
        <v>125</v>
      </c>
      <c r="R3670">
        <v>12</v>
      </c>
    </row>
    <row r="3671" spans="1:18" x14ac:dyDescent="0.3">
      <c r="A3671">
        <v>143565</v>
      </c>
      <c r="B3671" t="s">
        <v>22</v>
      </c>
      <c r="C3671" t="s">
        <v>17</v>
      </c>
      <c r="D3671">
        <v>1387</v>
      </c>
      <c r="E3671">
        <v>406</v>
      </c>
      <c r="F3671">
        <v>442</v>
      </c>
      <c r="G3671">
        <v>4</v>
      </c>
      <c r="H3671">
        <v>12732</v>
      </c>
      <c r="I3671">
        <v>5</v>
      </c>
      <c r="J3671">
        <v>40</v>
      </c>
      <c r="K3671">
        <v>464</v>
      </c>
      <c r="L3671">
        <v>403</v>
      </c>
      <c r="M3671">
        <v>11.4</v>
      </c>
      <c r="N3671">
        <v>28</v>
      </c>
      <c r="O3671">
        <v>67</v>
      </c>
      <c r="P3671" t="s">
        <v>104</v>
      </c>
      <c r="Q3671" t="s">
        <v>123</v>
      </c>
      <c r="R3671">
        <v>17</v>
      </c>
    </row>
    <row r="3672" spans="1:18" x14ac:dyDescent="0.3">
      <c r="A3672">
        <v>96080</v>
      </c>
      <c r="B3672" t="s">
        <v>16</v>
      </c>
      <c r="C3672" t="s">
        <v>17</v>
      </c>
      <c r="D3672">
        <v>568</v>
      </c>
      <c r="E3672">
        <v>220</v>
      </c>
      <c r="F3672">
        <v>353</v>
      </c>
      <c r="G3672">
        <v>0</v>
      </c>
      <c r="H3672">
        <v>12599</v>
      </c>
      <c r="I3672">
        <v>0</v>
      </c>
      <c r="J3672">
        <v>84</v>
      </c>
      <c r="K3672">
        <v>279</v>
      </c>
      <c r="L3672">
        <v>282</v>
      </c>
      <c r="M3672">
        <v>3.4444444440000002</v>
      </c>
      <c r="N3672">
        <v>2</v>
      </c>
      <c r="O3672">
        <v>77</v>
      </c>
      <c r="P3672" t="s">
        <v>90</v>
      </c>
      <c r="Q3672" t="s">
        <v>121</v>
      </c>
      <c r="R3672">
        <v>5</v>
      </c>
    </row>
    <row r="3673" spans="1:18" x14ac:dyDescent="0.3">
      <c r="A3673">
        <v>184492</v>
      </c>
      <c r="B3673" t="s">
        <v>41</v>
      </c>
      <c r="C3673" t="s">
        <v>97</v>
      </c>
      <c r="D3673">
        <v>917</v>
      </c>
      <c r="E3673">
        <v>391</v>
      </c>
      <c r="F3673">
        <v>519</v>
      </c>
      <c r="G3673">
        <v>4</v>
      </c>
      <c r="H3673">
        <v>16290</v>
      </c>
      <c r="I3673">
        <v>0</v>
      </c>
      <c r="J3673">
        <v>63</v>
      </c>
      <c r="K3673">
        <v>463</v>
      </c>
      <c r="L3673">
        <v>476</v>
      </c>
      <c r="M3673">
        <v>8.5714285710000002</v>
      </c>
      <c r="N3673">
        <v>0</v>
      </c>
      <c r="O3673">
        <v>69</v>
      </c>
      <c r="P3673" t="s">
        <v>95</v>
      </c>
      <c r="Q3673" t="s">
        <v>121</v>
      </c>
      <c r="R3673">
        <v>9</v>
      </c>
    </row>
    <row r="3674" spans="1:18" x14ac:dyDescent="0.3">
      <c r="A3674">
        <v>128522</v>
      </c>
      <c r="B3674" t="s">
        <v>21</v>
      </c>
      <c r="C3674" t="s">
        <v>17</v>
      </c>
      <c r="D3674">
        <v>243</v>
      </c>
      <c r="E3674">
        <v>132</v>
      </c>
      <c r="F3674">
        <v>160</v>
      </c>
      <c r="G3674">
        <v>0</v>
      </c>
      <c r="H3674">
        <v>4960</v>
      </c>
      <c r="I3674">
        <v>5</v>
      </c>
      <c r="J3674">
        <v>84</v>
      </c>
      <c r="K3674">
        <v>147</v>
      </c>
      <c r="L3674">
        <v>154</v>
      </c>
      <c r="M3674">
        <v>9.0625</v>
      </c>
      <c r="N3674">
        <v>0</v>
      </c>
      <c r="O3674">
        <v>0</v>
      </c>
      <c r="P3674" t="s">
        <v>95</v>
      </c>
      <c r="Q3674" t="s">
        <v>121</v>
      </c>
      <c r="R3674">
        <v>20</v>
      </c>
    </row>
    <row r="3675" spans="1:18" x14ac:dyDescent="0.3">
      <c r="A3675">
        <v>167551</v>
      </c>
      <c r="B3675" t="s">
        <v>22</v>
      </c>
      <c r="C3675" t="s">
        <v>17</v>
      </c>
      <c r="D3675">
        <v>2356</v>
      </c>
      <c r="E3675">
        <v>277</v>
      </c>
      <c r="F3675">
        <v>401</v>
      </c>
      <c r="G3675">
        <v>78</v>
      </c>
      <c r="H3675">
        <v>15245</v>
      </c>
      <c r="I3675">
        <v>34</v>
      </c>
      <c r="J3675">
        <v>38</v>
      </c>
      <c r="K3675">
        <v>359</v>
      </c>
      <c r="L3675">
        <v>359</v>
      </c>
      <c r="M3675">
        <v>15.83333333</v>
      </c>
      <c r="N3675">
        <v>0</v>
      </c>
      <c r="O3675">
        <v>53</v>
      </c>
      <c r="P3675" t="s">
        <v>96</v>
      </c>
      <c r="Q3675" t="s">
        <v>123</v>
      </c>
      <c r="R3675">
        <v>20</v>
      </c>
    </row>
    <row r="3676" spans="1:18" x14ac:dyDescent="0.3">
      <c r="A3676">
        <v>101972</v>
      </c>
      <c r="B3676" t="s">
        <v>37</v>
      </c>
      <c r="C3676" t="s">
        <v>17</v>
      </c>
      <c r="D3676">
        <v>844</v>
      </c>
      <c r="E3676">
        <v>340</v>
      </c>
      <c r="F3676">
        <v>358</v>
      </c>
      <c r="G3676">
        <v>0</v>
      </c>
      <c r="H3676">
        <v>12280</v>
      </c>
      <c r="I3676">
        <v>0</v>
      </c>
      <c r="J3676">
        <v>69</v>
      </c>
      <c r="K3676">
        <v>373</v>
      </c>
      <c r="L3676">
        <v>356</v>
      </c>
      <c r="M3676">
        <v>20</v>
      </c>
      <c r="N3676">
        <v>0</v>
      </c>
      <c r="O3676">
        <v>0</v>
      </c>
      <c r="P3676" t="s">
        <v>90</v>
      </c>
      <c r="Q3676" t="s">
        <v>121</v>
      </c>
      <c r="R3676">
        <v>25</v>
      </c>
    </row>
    <row r="3677" spans="1:18" x14ac:dyDescent="0.3">
      <c r="A3677">
        <v>75609</v>
      </c>
      <c r="B3677" t="s">
        <v>48</v>
      </c>
      <c r="C3677" t="s">
        <v>14</v>
      </c>
      <c r="D3677">
        <v>338</v>
      </c>
      <c r="E3677">
        <v>260</v>
      </c>
      <c r="F3677">
        <v>386</v>
      </c>
      <c r="G3677">
        <v>1</v>
      </c>
      <c r="H3677">
        <v>14351</v>
      </c>
      <c r="I3677">
        <v>1</v>
      </c>
      <c r="J3677">
        <v>92</v>
      </c>
      <c r="K3677">
        <v>315</v>
      </c>
      <c r="L3677">
        <v>336</v>
      </c>
      <c r="M3677">
        <v>4</v>
      </c>
      <c r="N3677">
        <v>0</v>
      </c>
      <c r="O3677">
        <v>86</v>
      </c>
      <c r="P3677" t="s">
        <v>92</v>
      </c>
      <c r="Q3677" t="s">
        <v>125</v>
      </c>
      <c r="R3677">
        <v>10</v>
      </c>
    </row>
    <row r="3678" spans="1:18" x14ac:dyDescent="0.3">
      <c r="A3678">
        <v>89863</v>
      </c>
      <c r="B3678" t="s">
        <v>16</v>
      </c>
      <c r="C3678" t="s">
        <v>17</v>
      </c>
      <c r="D3678">
        <v>1118</v>
      </c>
      <c r="E3678">
        <v>510</v>
      </c>
      <c r="F3678">
        <v>607</v>
      </c>
      <c r="G3678">
        <v>0</v>
      </c>
      <c r="H3678">
        <v>22026</v>
      </c>
      <c r="I3678">
        <v>12</v>
      </c>
      <c r="J3678">
        <v>57</v>
      </c>
      <c r="K3678">
        <v>563</v>
      </c>
      <c r="L3678">
        <v>562</v>
      </c>
      <c r="M3678">
        <v>14.38461539</v>
      </c>
      <c r="N3678">
        <v>0</v>
      </c>
      <c r="O3678">
        <v>50</v>
      </c>
      <c r="P3678" t="s">
        <v>94</v>
      </c>
      <c r="Q3678" t="s">
        <v>122</v>
      </c>
      <c r="R3678">
        <v>23</v>
      </c>
    </row>
    <row r="3679" spans="1:18" x14ac:dyDescent="0.3">
      <c r="A3679">
        <v>80310</v>
      </c>
      <c r="B3679" t="s">
        <v>36</v>
      </c>
      <c r="C3679" t="s">
        <v>14</v>
      </c>
      <c r="D3679">
        <v>640</v>
      </c>
      <c r="E3679">
        <v>376</v>
      </c>
      <c r="F3679">
        <v>411</v>
      </c>
      <c r="G3679">
        <v>0</v>
      </c>
      <c r="H3679">
        <v>12455</v>
      </c>
      <c r="I3679">
        <v>2</v>
      </c>
      <c r="J3679">
        <v>91</v>
      </c>
      <c r="K3679">
        <v>404</v>
      </c>
      <c r="L3679">
        <v>384</v>
      </c>
      <c r="M3679">
        <v>14</v>
      </c>
      <c r="N3679">
        <v>1</v>
      </c>
      <c r="O3679">
        <v>53</v>
      </c>
      <c r="P3679" t="s">
        <v>89</v>
      </c>
      <c r="Q3679" t="s">
        <v>120</v>
      </c>
      <c r="R3679">
        <v>20</v>
      </c>
    </row>
    <row r="3680" spans="1:18" x14ac:dyDescent="0.3">
      <c r="A3680">
        <v>2757</v>
      </c>
      <c r="B3680" t="s">
        <v>37</v>
      </c>
      <c r="C3680" t="s">
        <v>17</v>
      </c>
      <c r="D3680">
        <v>770</v>
      </c>
      <c r="E3680">
        <v>103</v>
      </c>
      <c r="F3680">
        <v>278</v>
      </c>
      <c r="G3680">
        <v>7</v>
      </c>
      <c r="H3680">
        <v>10556</v>
      </c>
      <c r="I3680">
        <v>2</v>
      </c>
      <c r="J3680">
        <v>48</v>
      </c>
      <c r="K3680">
        <v>239</v>
      </c>
      <c r="L3680">
        <v>161</v>
      </c>
      <c r="M3680">
        <v>8.3529411769999999</v>
      </c>
      <c r="N3680">
        <v>28</v>
      </c>
      <c r="O3680">
        <v>36</v>
      </c>
      <c r="P3680" t="s">
        <v>102</v>
      </c>
      <c r="Q3680" t="s">
        <v>123</v>
      </c>
      <c r="R3680">
        <v>10</v>
      </c>
    </row>
    <row r="3681" spans="1:18" x14ac:dyDescent="0.3">
      <c r="A3681">
        <v>56169</v>
      </c>
      <c r="B3681" t="s">
        <v>63</v>
      </c>
      <c r="C3681" t="s">
        <v>17</v>
      </c>
      <c r="D3681">
        <v>557</v>
      </c>
      <c r="E3681">
        <v>190</v>
      </c>
      <c r="F3681">
        <v>346</v>
      </c>
      <c r="G3681">
        <v>1</v>
      </c>
      <c r="H3681">
        <v>9593</v>
      </c>
      <c r="I3681">
        <v>3</v>
      </c>
      <c r="J3681">
        <v>71</v>
      </c>
      <c r="K3681">
        <v>302</v>
      </c>
      <c r="L3681">
        <v>267</v>
      </c>
      <c r="M3681">
        <v>20</v>
      </c>
      <c r="N3681">
        <v>2</v>
      </c>
      <c r="O3681">
        <v>0</v>
      </c>
      <c r="P3681" t="s">
        <v>90</v>
      </c>
      <c r="Q3681" t="s">
        <v>121</v>
      </c>
      <c r="R3681">
        <v>20</v>
      </c>
    </row>
    <row r="3682" spans="1:18" x14ac:dyDescent="0.3">
      <c r="A3682">
        <v>104259</v>
      </c>
      <c r="B3682" t="s">
        <v>28</v>
      </c>
      <c r="C3682" t="s">
        <v>17</v>
      </c>
      <c r="D3682">
        <v>477</v>
      </c>
      <c r="E3682">
        <v>219</v>
      </c>
      <c r="F3682">
        <v>314</v>
      </c>
      <c r="G3682">
        <v>0</v>
      </c>
      <c r="H3682">
        <v>10490</v>
      </c>
      <c r="I3682">
        <v>0</v>
      </c>
      <c r="J3682">
        <v>55</v>
      </c>
      <c r="K3682">
        <v>221</v>
      </c>
      <c r="L3682">
        <v>274</v>
      </c>
      <c r="M3682">
        <v>9.1</v>
      </c>
      <c r="N3682">
        <v>0</v>
      </c>
      <c r="O3682">
        <v>49</v>
      </c>
      <c r="P3682" t="s">
        <v>90</v>
      </c>
      <c r="Q3682" t="s">
        <v>121</v>
      </c>
      <c r="R3682">
        <v>15</v>
      </c>
    </row>
    <row r="3683" spans="1:18" x14ac:dyDescent="0.3">
      <c r="A3683">
        <v>10467</v>
      </c>
      <c r="B3683" t="s">
        <v>30</v>
      </c>
      <c r="C3683" t="s">
        <v>14</v>
      </c>
      <c r="D3683">
        <v>1089</v>
      </c>
      <c r="E3683">
        <v>541</v>
      </c>
      <c r="F3683">
        <v>626</v>
      </c>
      <c r="G3683">
        <v>3</v>
      </c>
      <c r="H3683">
        <v>19313</v>
      </c>
      <c r="I3683">
        <v>3</v>
      </c>
      <c r="J3683">
        <v>75</v>
      </c>
      <c r="K3683">
        <v>580</v>
      </c>
      <c r="L3683">
        <v>581</v>
      </c>
      <c r="M3683">
        <v>12.33333333</v>
      </c>
      <c r="N3683">
        <v>1</v>
      </c>
      <c r="O3683">
        <v>74</v>
      </c>
      <c r="P3683" t="s">
        <v>95</v>
      </c>
      <c r="Q3683" t="s">
        <v>121</v>
      </c>
      <c r="R3683">
        <v>20</v>
      </c>
    </row>
    <row r="3684" spans="1:18" x14ac:dyDescent="0.3">
      <c r="A3684">
        <v>165494</v>
      </c>
      <c r="B3684" t="s">
        <v>22</v>
      </c>
      <c r="C3684" t="s">
        <v>17</v>
      </c>
      <c r="D3684">
        <v>3898</v>
      </c>
      <c r="E3684">
        <v>744</v>
      </c>
      <c r="F3684">
        <v>816</v>
      </c>
      <c r="G3684">
        <v>96</v>
      </c>
      <c r="H3684">
        <v>26483</v>
      </c>
      <c r="I3684">
        <v>10</v>
      </c>
      <c r="J3684">
        <v>51</v>
      </c>
      <c r="K3684">
        <v>754</v>
      </c>
      <c r="L3684">
        <v>785</v>
      </c>
      <c r="M3684">
        <v>15.55555556</v>
      </c>
      <c r="N3684">
        <v>0</v>
      </c>
      <c r="O3684">
        <v>52</v>
      </c>
      <c r="P3684" t="s">
        <v>93</v>
      </c>
      <c r="Q3684" t="s">
        <v>120</v>
      </c>
      <c r="R3684">
        <v>15</v>
      </c>
    </row>
    <row r="3685" spans="1:18" x14ac:dyDescent="0.3">
      <c r="A3685">
        <v>124817</v>
      </c>
      <c r="B3685" t="s">
        <v>21</v>
      </c>
      <c r="C3685" t="s">
        <v>14</v>
      </c>
      <c r="D3685">
        <v>639</v>
      </c>
      <c r="E3685">
        <v>242</v>
      </c>
      <c r="F3685">
        <v>269</v>
      </c>
      <c r="G3685">
        <v>1</v>
      </c>
      <c r="H3685">
        <v>5612</v>
      </c>
      <c r="I3685">
        <v>21</v>
      </c>
      <c r="J3685">
        <v>73</v>
      </c>
      <c r="K3685">
        <v>236</v>
      </c>
      <c r="L3685">
        <v>274</v>
      </c>
      <c r="M3685">
        <v>6.55</v>
      </c>
      <c r="N3685">
        <v>1</v>
      </c>
      <c r="O3685">
        <v>35</v>
      </c>
      <c r="P3685" t="s">
        <v>97</v>
      </c>
      <c r="Q3685">
        <v>0</v>
      </c>
      <c r="R3685">
        <v>10</v>
      </c>
    </row>
    <row r="3686" spans="1:18" x14ac:dyDescent="0.3">
      <c r="A3686">
        <v>149777</v>
      </c>
      <c r="B3686" t="s">
        <v>22</v>
      </c>
      <c r="C3686" t="s">
        <v>17</v>
      </c>
      <c r="D3686">
        <v>2215</v>
      </c>
      <c r="E3686">
        <v>195</v>
      </c>
      <c r="F3686">
        <v>292</v>
      </c>
      <c r="G3686">
        <v>68</v>
      </c>
      <c r="H3686">
        <v>7978</v>
      </c>
      <c r="I3686">
        <v>59</v>
      </c>
      <c r="J3686">
        <v>26</v>
      </c>
      <c r="K3686">
        <v>260</v>
      </c>
      <c r="L3686">
        <v>263</v>
      </c>
      <c r="M3686">
        <v>15</v>
      </c>
      <c r="N3686">
        <v>0</v>
      </c>
      <c r="O3686">
        <v>45</v>
      </c>
      <c r="P3686" t="s">
        <v>104</v>
      </c>
      <c r="Q3686" t="s">
        <v>123</v>
      </c>
      <c r="R3686">
        <v>20</v>
      </c>
    </row>
    <row r="3687" spans="1:18" x14ac:dyDescent="0.3">
      <c r="A3687">
        <v>24272</v>
      </c>
      <c r="B3687" t="s">
        <v>47</v>
      </c>
      <c r="C3687" t="s">
        <v>17</v>
      </c>
      <c r="D3687">
        <v>664</v>
      </c>
      <c r="E3687">
        <v>219</v>
      </c>
      <c r="F3687">
        <v>334</v>
      </c>
      <c r="G3687">
        <v>0</v>
      </c>
      <c r="H3687">
        <v>18368</v>
      </c>
      <c r="I3687">
        <v>3</v>
      </c>
      <c r="J3687">
        <v>33</v>
      </c>
      <c r="K3687">
        <v>283</v>
      </c>
      <c r="L3687">
        <v>286</v>
      </c>
      <c r="M3687">
        <v>12.4</v>
      </c>
      <c r="N3687">
        <v>0</v>
      </c>
      <c r="O3687">
        <v>74</v>
      </c>
      <c r="P3687" t="s">
        <v>90</v>
      </c>
      <c r="Q3687" t="s">
        <v>121</v>
      </c>
      <c r="R3687">
        <v>20</v>
      </c>
    </row>
    <row r="3688" spans="1:18" x14ac:dyDescent="0.3">
      <c r="A3688">
        <v>147855</v>
      </c>
      <c r="B3688" t="s">
        <v>22</v>
      </c>
      <c r="C3688" t="s">
        <v>14</v>
      </c>
      <c r="D3688">
        <v>4548</v>
      </c>
      <c r="E3688">
        <v>786</v>
      </c>
      <c r="F3688">
        <v>878</v>
      </c>
      <c r="G3688">
        <v>96</v>
      </c>
      <c r="H3688">
        <v>33442</v>
      </c>
      <c r="I3688">
        <v>28</v>
      </c>
      <c r="J3688">
        <v>40</v>
      </c>
      <c r="K3688">
        <v>848</v>
      </c>
      <c r="L3688">
        <v>831</v>
      </c>
      <c r="M3688">
        <v>10</v>
      </c>
      <c r="N3688">
        <v>2</v>
      </c>
      <c r="O3688">
        <v>80</v>
      </c>
      <c r="P3688" t="s">
        <v>94</v>
      </c>
      <c r="Q3688" t="s">
        <v>122</v>
      </c>
      <c r="R3688">
        <v>15</v>
      </c>
    </row>
    <row r="3689" spans="1:18" x14ac:dyDescent="0.3">
      <c r="A3689">
        <v>73144</v>
      </c>
      <c r="B3689" t="s">
        <v>30</v>
      </c>
      <c r="C3689" t="s">
        <v>17</v>
      </c>
      <c r="D3689">
        <v>690</v>
      </c>
      <c r="E3689">
        <v>304</v>
      </c>
      <c r="F3689">
        <v>383</v>
      </c>
      <c r="G3689">
        <v>1</v>
      </c>
      <c r="H3689">
        <v>12933</v>
      </c>
      <c r="I3689">
        <v>2</v>
      </c>
      <c r="J3689">
        <v>81</v>
      </c>
      <c r="K3689">
        <v>334</v>
      </c>
      <c r="L3689">
        <v>353</v>
      </c>
      <c r="M3689">
        <v>22.222222219999999</v>
      </c>
      <c r="N3689">
        <v>2</v>
      </c>
      <c r="O3689">
        <v>74</v>
      </c>
      <c r="P3689" t="s">
        <v>90</v>
      </c>
      <c r="Q3689" t="s">
        <v>121</v>
      </c>
      <c r="R3689">
        <v>25</v>
      </c>
    </row>
    <row r="3690" spans="1:18" x14ac:dyDescent="0.3">
      <c r="A3690">
        <v>83220</v>
      </c>
      <c r="B3690" t="s">
        <v>57</v>
      </c>
      <c r="C3690" t="s">
        <v>17</v>
      </c>
      <c r="D3690">
        <v>391</v>
      </c>
      <c r="E3690">
        <v>280</v>
      </c>
      <c r="F3690">
        <v>375</v>
      </c>
      <c r="G3690">
        <v>0</v>
      </c>
      <c r="H3690">
        <v>12693</v>
      </c>
      <c r="I3690">
        <v>0</v>
      </c>
      <c r="J3690">
        <v>89</v>
      </c>
      <c r="K3690">
        <v>323</v>
      </c>
      <c r="L3690">
        <v>326</v>
      </c>
      <c r="M3690">
        <v>15</v>
      </c>
      <c r="N3690">
        <v>28</v>
      </c>
      <c r="O3690">
        <v>43</v>
      </c>
      <c r="P3690" t="s">
        <v>92</v>
      </c>
      <c r="Q3690" t="s">
        <v>125</v>
      </c>
      <c r="R3690">
        <v>5</v>
      </c>
    </row>
    <row r="3691" spans="1:18" x14ac:dyDescent="0.3">
      <c r="A3691">
        <v>17921</v>
      </c>
      <c r="B3691" t="s">
        <v>18</v>
      </c>
      <c r="C3691" t="s">
        <v>17</v>
      </c>
      <c r="D3691">
        <v>732</v>
      </c>
      <c r="E3691">
        <v>347</v>
      </c>
      <c r="F3691">
        <v>462</v>
      </c>
      <c r="G3691">
        <v>0</v>
      </c>
      <c r="H3691">
        <v>17541</v>
      </c>
      <c r="I3691">
        <v>4</v>
      </c>
      <c r="J3691">
        <v>75</v>
      </c>
      <c r="K3691">
        <v>414</v>
      </c>
      <c r="L3691">
        <v>400</v>
      </c>
      <c r="M3691">
        <v>7.2857142860000002</v>
      </c>
      <c r="N3691">
        <v>28</v>
      </c>
      <c r="O3691">
        <v>69</v>
      </c>
      <c r="P3691" t="s">
        <v>89</v>
      </c>
      <c r="Q3691" t="s">
        <v>120</v>
      </c>
      <c r="R3691">
        <v>8</v>
      </c>
    </row>
    <row r="3692" spans="1:18" x14ac:dyDescent="0.3">
      <c r="A3692">
        <v>184237</v>
      </c>
      <c r="B3692" t="s">
        <v>41</v>
      </c>
      <c r="C3692" t="s">
        <v>14</v>
      </c>
      <c r="D3692">
        <v>976</v>
      </c>
      <c r="E3692">
        <v>479</v>
      </c>
      <c r="F3692">
        <v>571</v>
      </c>
      <c r="G3692">
        <v>8</v>
      </c>
      <c r="H3692">
        <v>20488</v>
      </c>
      <c r="I3692">
        <v>2</v>
      </c>
      <c r="J3692">
        <v>47</v>
      </c>
      <c r="K3692">
        <v>515</v>
      </c>
      <c r="L3692">
        <v>536</v>
      </c>
      <c r="M3692">
        <v>8.1111111109999996</v>
      </c>
      <c r="N3692">
        <v>0</v>
      </c>
      <c r="O3692">
        <v>35</v>
      </c>
      <c r="P3692" t="s">
        <v>94</v>
      </c>
      <c r="Q3692" t="s">
        <v>122</v>
      </c>
      <c r="R3692">
        <v>14</v>
      </c>
    </row>
    <row r="3693" spans="1:18" x14ac:dyDescent="0.3">
      <c r="A3693">
        <v>132179</v>
      </c>
      <c r="B3693" t="s">
        <v>49</v>
      </c>
      <c r="C3693" t="s">
        <v>17</v>
      </c>
      <c r="D3693">
        <v>728</v>
      </c>
      <c r="E3693">
        <v>306</v>
      </c>
      <c r="F3693">
        <v>330</v>
      </c>
      <c r="G3693">
        <v>1</v>
      </c>
      <c r="H3693">
        <v>10468</v>
      </c>
      <c r="I3693">
        <v>0</v>
      </c>
      <c r="J3693">
        <v>50</v>
      </c>
      <c r="K3693">
        <v>335</v>
      </c>
      <c r="L3693">
        <v>297</v>
      </c>
      <c r="M3693">
        <v>11.222222220000001</v>
      </c>
      <c r="N3693">
        <v>0</v>
      </c>
      <c r="O3693">
        <v>0</v>
      </c>
      <c r="P3693" t="s">
        <v>92</v>
      </c>
      <c r="Q3693" t="s">
        <v>125</v>
      </c>
      <c r="R3693">
        <v>14</v>
      </c>
    </row>
    <row r="3694" spans="1:18" x14ac:dyDescent="0.3">
      <c r="A3694">
        <v>117922</v>
      </c>
      <c r="B3694" t="s">
        <v>21</v>
      </c>
      <c r="C3694" t="s">
        <v>14</v>
      </c>
      <c r="D3694">
        <v>376</v>
      </c>
      <c r="E3694">
        <v>179</v>
      </c>
      <c r="F3694">
        <v>287</v>
      </c>
      <c r="G3694">
        <v>1</v>
      </c>
      <c r="H3694">
        <v>10225</v>
      </c>
      <c r="I3694">
        <v>0</v>
      </c>
      <c r="J3694">
        <v>76</v>
      </c>
      <c r="K3694">
        <v>234</v>
      </c>
      <c r="L3694">
        <v>234</v>
      </c>
      <c r="M3694">
        <v>8.0850000000000009</v>
      </c>
      <c r="N3694">
        <v>1</v>
      </c>
      <c r="O3694">
        <v>74</v>
      </c>
      <c r="P3694" t="s">
        <v>92</v>
      </c>
      <c r="Q3694" t="s">
        <v>125</v>
      </c>
      <c r="R3694">
        <v>15</v>
      </c>
    </row>
    <row r="3695" spans="1:18" x14ac:dyDescent="0.3">
      <c r="A3695">
        <v>76851</v>
      </c>
      <c r="B3695" t="s">
        <v>48</v>
      </c>
      <c r="C3695" t="s">
        <v>14</v>
      </c>
      <c r="D3695">
        <v>466</v>
      </c>
      <c r="E3695">
        <v>224</v>
      </c>
      <c r="F3695">
        <v>311</v>
      </c>
      <c r="G3695">
        <v>0</v>
      </c>
      <c r="H3695">
        <v>11257</v>
      </c>
      <c r="I3695">
        <v>0</v>
      </c>
      <c r="J3695">
        <v>84</v>
      </c>
      <c r="K3695">
        <v>266</v>
      </c>
      <c r="L3695">
        <v>258</v>
      </c>
      <c r="M3695">
        <v>16.25</v>
      </c>
      <c r="N3695">
        <v>2</v>
      </c>
      <c r="O3695">
        <v>82</v>
      </c>
      <c r="P3695" t="s">
        <v>92</v>
      </c>
      <c r="Q3695" t="s">
        <v>125</v>
      </c>
      <c r="R3695">
        <v>20</v>
      </c>
    </row>
    <row r="3696" spans="1:18" x14ac:dyDescent="0.3">
      <c r="A3696">
        <v>38098</v>
      </c>
      <c r="B3696" t="s">
        <v>13</v>
      </c>
      <c r="C3696" t="s">
        <v>17</v>
      </c>
      <c r="D3696">
        <v>1657</v>
      </c>
      <c r="E3696">
        <v>264</v>
      </c>
      <c r="F3696">
        <v>491</v>
      </c>
      <c r="G3696">
        <v>45</v>
      </c>
      <c r="H3696">
        <v>23026</v>
      </c>
      <c r="I3696">
        <v>29</v>
      </c>
      <c r="J3696">
        <v>13</v>
      </c>
      <c r="K3696">
        <v>360</v>
      </c>
      <c r="L3696">
        <v>388</v>
      </c>
      <c r="M3696">
        <v>4.0999999999999996</v>
      </c>
      <c r="N3696">
        <v>0</v>
      </c>
      <c r="O3696">
        <v>70</v>
      </c>
      <c r="P3696" t="s">
        <v>104</v>
      </c>
      <c r="Q3696" t="s">
        <v>123</v>
      </c>
      <c r="R3696">
        <v>3</v>
      </c>
    </row>
    <row r="3697" spans="1:18" x14ac:dyDescent="0.3">
      <c r="A3697">
        <v>138173</v>
      </c>
      <c r="B3697" t="s">
        <v>56</v>
      </c>
      <c r="C3697" t="s">
        <v>17</v>
      </c>
      <c r="D3697">
        <v>785</v>
      </c>
      <c r="E3697">
        <v>390</v>
      </c>
      <c r="F3697">
        <v>530</v>
      </c>
      <c r="G3697">
        <v>7</v>
      </c>
      <c r="H3697">
        <v>20699</v>
      </c>
      <c r="I3697">
        <v>8</v>
      </c>
      <c r="J3697">
        <v>24</v>
      </c>
      <c r="K3697">
        <v>487</v>
      </c>
      <c r="L3697">
        <v>465</v>
      </c>
      <c r="M3697">
        <v>9.4</v>
      </c>
      <c r="N3697">
        <v>28</v>
      </c>
      <c r="O3697">
        <v>43</v>
      </c>
      <c r="P3697" t="s">
        <v>94</v>
      </c>
      <c r="Q3697" t="s">
        <v>122</v>
      </c>
      <c r="R3697">
        <v>10</v>
      </c>
    </row>
    <row r="3698" spans="1:18" x14ac:dyDescent="0.3">
      <c r="A3698">
        <v>161760</v>
      </c>
      <c r="B3698" t="s">
        <v>22</v>
      </c>
      <c r="C3698" t="s">
        <v>17</v>
      </c>
      <c r="D3698">
        <v>4058</v>
      </c>
      <c r="E3698">
        <v>578</v>
      </c>
      <c r="F3698">
        <v>797</v>
      </c>
      <c r="G3698">
        <v>92</v>
      </c>
      <c r="H3698">
        <v>37190</v>
      </c>
      <c r="I3698">
        <v>10</v>
      </c>
      <c r="J3698">
        <v>38</v>
      </c>
      <c r="K3698">
        <v>701</v>
      </c>
      <c r="L3698">
        <v>671</v>
      </c>
      <c r="M3698">
        <v>35</v>
      </c>
      <c r="N3698">
        <v>0</v>
      </c>
      <c r="O3698">
        <v>0</v>
      </c>
      <c r="P3698" t="s">
        <v>105</v>
      </c>
      <c r="Q3698" t="s">
        <v>121</v>
      </c>
      <c r="R3698">
        <v>35</v>
      </c>
    </row>
    <row r="3699" spans="1:18" x14ac:dyDescent="0.3">
      <c r="A3699">
        <v>94884</v>
      </c>
      <c r="B3699" t="s">
        <v>16</v>
      </c>
      <c r="C3699" t="s">
        <v>14</v>
      </c>
      <c r="D3699">
        <v>927</v>
      </c>
      <c r="E3699">
        <v>388</v>
      </c>
      <c r="F3699">
        <v>431</v>
      </c>
      <c r="G3699">
        <v>0</v>
      </c>
      <c r="H3699">
        <v>15328</v>
      </c>
      <c r="I3699">
        <v>4</v>
      </c>
      <c r="J3699">
        <v>88</v>
      </c>
      <c r="K3699">
        <v>464</v>
      </c>
      <c r="L3699">
        <v>391</v>
      </c>
      <c r="M3699">
        <v>30</v>
      </c>
      <c r="N3699">
        <v>0</v>
      </c>
      <c r="O3699">
        <v>54</v>
      </c>
      <c r="P3699" t="s">
        <v>91</v>
      </c>
      <c r="Q3699" t="s">
        <v>122</v>
      </c>
      <c r="R3699">
        <v>40</v>
      </c>
    </row>
    <row r="3700" spans="1:18" x14ac:dyDescent="0.3">
      <c r="A3700">
        <v>162820</v>
      </c>
      <c r="B3700" t="s">
        <v>22</v>
      </c>
      <c r="C3700" t="s">
        <v>14</v>
      </c>
      <c r="D3700">
        <v>3365</v>
      </c>
      <c r="E3700">
        <v>544</v>
      </c>
      <c r="F3700">
        <v>621</v>
      </c>
      <c r="G3700">
        <v>94</v>
      </c>
      <c r="H3700">
        <v>27608</v>
      </c>
      <c r="I3700">
        <v>8</v>
      </c>
      <c r="J3700">
        <v>59</v>
      </c>
      <c r="K3700">
        <v>525</v>
      </c>
      <c r="L3700">
        <v>655</v>
      </c>
      <c r="M3700">
        <v>17.5</v>
      </c>
      <c r="N3700">
        <v>1</v>
      </c>
      <c r="O3700">
        <v>40</v>
      </c>
      <c r="P3700" t="s">
        <v>96</v>
      </c>
      <c r="Q3700" t="s">
        <v>123</v>
      </c>
      <c r="R3700">
        <v>25</v>
      </c>
    </row>
    <row r="3701" spans="1:18" x14ac:dyDescent="0.3">
      <c r="A3701">
        <v>156437</v>
      </c>
      <c r="B3701" t="s">
        <v>22</v>
      </c>
      <c r="C3701" t="s">
        <v>14</v>
      </c>
      <c r="D3701">
        <v>2130</v>
      </c>
      <c r="E3701">
        <v>315</v>
      </c>
      <c r="F3701">
        <v>380</v>
      </c>
      <c r="G3701">
        <v>63</v>
      </c>
      <c r="H3701">
        <v>11583</v>
      </c>
      <c r="I3701">
        <v>40</v>
      </c>
      <c r="J3701">
        <v>35</v>
      </c>
      <c r="K3701">
        <v>309</v>
      </c>
      <c r="L3701">
        <v>380</v>
      </c>
      <c r="M3701">
        <v>15</v>
      </c>
      <c r="N3701">
        <v>0</v>
      </c>
      <c r="O3701">
        <v>63</v>
      </c>
      <c r="P3701" t="s">
        <v>104</v>
      </c>
      <c r="Q3701" t="s">
        <v>123</v>
      </c>
      <c r="R3701">
        <v>27</v>
      </c>
    </row>
    <row r="3702" spans="1:18" x14ac:dyDescent="0.3">
      <c r="A3702">
        <v>141645</v>
      </c>
      <c r="B3702" t="s">
        <v>24</v>
      </c>
      <c r="C3702" t="s">
        <v>17</v>
      </c>
      <c r="D3702">
        <v>1446</v>
      </c>
      <c r="E3702">
        <v>509</v>
      </c>
      <c r="F3702">
        <v>556</v>
      </c>
      <c r="G3702">
        <v>14</v>
      </c>
      <c r="H3702">
        <v>22085</v>
      </c>
      <c r="I3702">
        <v>5</v>
      </c>
      <c r="J3702">
        <v>26</v>
      </c>
      <c r="K3702">
        <v>520</v>
      </c>
      <c r="L3702">
        <v>544</v>
      </c>
      <c r="M3702">
        <v>14.8</v>
      </c>
      <c r="N3702">
        <v>0</v>
      </c>
      <c r="O3702">
        <v>0</v>
      </c>
      <c r="P3702" t="s">
        <v>94</v>
      </c>
      <c r="Q3702" t="s">
        <v>122</v>
      </c>
      <c r="R3702">
        <v>35</v>
      </c>
    </row>
    <row r="3703" spans="1:18" x14ac:dyDescent="0.3">
      <c r="A3703">
        <v>152494</v>
      </c>
      <c r="B3703" t="s">
        <v>22</v>
      </c>
      <c r="C3703" t="s">
        <v>14</v>
      </c>
      <c r="D3703">
        <v>2278</v>
      </c>
      <c r="E3703">
        <v>525</v>
      </c>
      <c r="F3703">
        <v>589</v>
      </c>
      <c r="G3703">
        <v>65</v>
      </c>
      <c r="H3703">
        <v>18780</v>
      </c>
      <c r="I3703">
        <v>1</v>
      </c>
      <c r="J3703">
        <v>55</v>
      </c>
      <c r="K3703">
        <v>604</v>
      </c>
      <c r="L3703">
        <v>571</v>
      </c>
      <c r="M3703">
        <v>15.55555556</v>
      </c>
      <c r="N3703">
        <v>0</v>
      </c>
      <c r="O3703">
        <v>75</v>
      </c>
      <c r="P3703" t="s">
        <v>94</v>
      </c>
      <c r="Q3703" t="s">
        <v>122</v>
      </c>
      <c r="R3703">
        <v>5</v>
      </c>
    </row>
    <row r="3704" spans="1:18" x14ac:dyDescent="0.3">
      <c r="A3704">
        <v>188492</v>
      </c>
      <c r="B3704" t="s">
        <v>49</v>
      </c>
      <c r="C3704" t="s">
        <v>17</v>
      </c>
      <c r="D3704">
        <v>493</v>
      </c>
      <c r="E3704">
        <v>220</v>
      </c>
      <c r="F3704">
        <v>324</v>
      </c>
      <c r="G3704">
        <v>0</v>
      </c>
      <c r="H3704">
        <v>12802</v>
      </c>
      <c r="I3704">
        <v>3</v>
      </c>
      <c r="J3704">
        <v>64</v>
      </c>
      <c r="K3704">
        <v>252</v>
      </c>
      <c r="L3704">
        <v>264</v>
      </c>
      <c r="M3704">
        <v>13.3</v>
      </c>
      <c r="N3704">
        <v>2</v>
      </c>
      <c r="O3704">
        <v>84</v>
      </c>
      <c r="P3704" t="s">
        <v>89</v>
      </c>
      <c r="Q3704" t="s">
        <v>120</v>
      </c>
      <c r="R3704">
        <v>20</v>
      </c>
    </row>
    <row r="3705" spans="1:18" x14ac:dyDescent="0.3">
      <c r="A3705">
        <v>177824</v>
      </c>
      <c r="B3705" t="s">
        <v>51</v>
      </c>
      <c r="C3705" t="s">
        <v>17</v>
      </c>
      <c r="D3705">
        <v>450</v>
      </c>
      <c r="E3705">
        <v>217</v>
      </c>
      <c r="F3705">
        <v>269</v>
      </c>
      <c r="G3705">
        <v>0</v>
      </c>
      <c r="H3705">
        <v>8816</v>
      </c>
      <c r="I3705">
        <v>7</v>
      </c>
      <c r="J3705">
        <v>53</v>
      </c>
      <c r="K3705">
        <v>208</v>
      </c>
      <c r="L3705">
        <v>270</v>
      </c>
      <c r="M3705">
        <v>7.625</v>
      </c>
      <c r="N3705">
        <v>28</v>
      </c>
      <c r="O3705">
        <v>55</v>
      </c>
      <c r="P3705" t="s">
        <v>92</v>
      </c>
      <c r="Q3705" t="s">
        <v>125</v>
      </c>
      <c r="R3705">
        <v>9</v>
      </c>
    </row>
    <row r="3706" spans="1:18" x14ac:dyDescent="0.3">
      <c r="A3706">
        <v>139030</v>
      </c>
      <c r="B3706" t="s">
        <v>56</v>
      </c>
      <c r="C3706" t="s">
        <v>17</v>
      </c>
      <c r="D3706">
        <v>778</v>
      </c>
      <c r="E3706">
        <v>280</v>
      </c>
      <c r="F3706">
        <v>313</v>
      </c>
      <c r="G3706">
        <v>4</v>
      </c>
      <c r="H3706">
        <v>11652</v>
      </c>
      <c r="I3706">
        <v>3</v>
      </c>
      <c r="J3706">
        <v>12</v>
      </c>
      <c r="K3706">
        <v>298</v>
      </c>
      <c r="L3706">
        <v>290</v>
      </c>
      <c r="M3706">
        <v>6.4285714289999998</v>
      </c>
      <c r="N3706">
        <v>0</v>
      </c>
      <c r="O3706">
        <v>60</v>
      </c>
      <c r="P3706" t="s">
        <v>97</v>
      </c>
      <c r="Q3706">
        <v>0</v>
      </c>
      <c r="R3706">
        <v>5</v>
      </c>
    </row>
    <row r="3707" spans="1:18" x14ac:dyDescent="0.3">
      <c r="A3707">
        <v>89500</v>
      </c>
      <c r="B3707" t="s">
        <v>56</v>
      </c>
      <c r="C3707" t="s">
        <v>17</v>
      </c>
      <c r="D3707">
        <v>1250</v>
      </c>
      <c r="E3707">
        <v>218</v>
      </c>
      <c r="F3707">
        <v>441</v>
      </c>
      <c r="G3707">
        <v>0</v>
      </c>
      <c r="H3707">
        <v>13293</v>
      </c>
      <c r="I3707">
        <v>2</v>
      </c>
      <c r="J3707">
        <v>19</v>
      </c>
      <c r="K3707">
        <v>459</v>
      </c>
      <c r="L3707">
        <v>328</v>
      </c>
      <c r="M3707">
        <v>8.65</v>
      </c>
      <c r="N3707">
        <v>0</v>
      </c>
      <c r="O3707">
        <v>64</v>
      </c>
      <c r="P3707" t="s">
        <v>99</v>
      </c>
      <c r="Q3707" t="s">
        <v>122</v>
      </c>
      <c r="R3707">
        <v>10</v>
      </c>
    </row>
    <row r="3708" spans="1:18" x14ac:dyDescent="0.3">
      <c r="A3708">
        <v>48587</v>
      </c>
      <c r="B3708" t="s">
        <v>44</v>
      </c>
      <c r="C3708" t="s">
        <v>14</v>
      </c>
      <c r="D3708">
        <v>425</v>
      </c>
      <c r="E3708">
        <v>264</v>
      </c>
      <c r="F3708">
        <v>320</v>
      </c>
      <c r="G3708">
        <v>0</v>
      </c>
      <c r="H3708">
        <v>9998</v>
      </c>
      <c r="I3708">
        <v>0</v>
      </c>
      <c r="J3708">
        <v>78</v>
      </c>
      <c r="K3708">
        <v>245</v>
      </c>
      <c r="L3708">
        <v>311</v>
      </c>
      <c r="M3708">
        <v>12.33333333</v>
      </c>
      <c r="N3708">
        <v>1</v>
      </c>
      <c r="O3708">
        <v>74</v>
      </c>
      <c r="P3708" t="s">
        <v>92</v>
      </c>
      <c r="Q3708" t="s">
        <v>125</v>
      </c>
      <c r="R3708">
        <v>15</v>
      </c>
    </row>
    <row r="3709" spans="1:18" x14ac:dyDescent="0.3">
      <c r="A3709">
        <v>187501</v>
      </c>
      <c r="B3709" t="s">
        <v>38</v>
      </c>
      <c r="C3709" t="s">
        <v>17</v>
      </c>
      <c r="D3709">
        <v>4250</v>
      </c>
      <c r="E3709">
        <v>299</v>
      </c>
      <c r="F3709">
        <v>364</v>
      </c>
      <c r="G3709">
        <v>99</v>
      </c>
      <c r="H3709">
        <v>12365</v>
      </c>
      <c r="I3709">
        <v>4</v>
      </c>
      <c r="J3709">
        <v>12</v>
      </c>
      <c r="K3709">
        <v>301</v>
      </c>
      <c r="L3709">
        <v>363</v>
      </c>
      <c r="M3709">
        <v>5.75</v>
      </c>
      <c r="N3709">
        <v>0</v>
      </c>
      <c r="O3709">
        <v>0</v>
      </c>
      <c r="P3709" t="s">
        <v>95</v>
      </c>
      <c r="Q3709" t="s">
        <v>121</v>
      </c>
      <c r="R3709">
        <v>10</v>
      </c>
    </row>
    <row r="3710" spans="1:18" x14ac:dyDescent="0.3">
      <c r="A3710">
        <v>135888</v>
      </c>
      <c r="B3710" t="s">
        <v>56</v>
      </c>
      <c r="C3710" t="s">
        <v>14</v>
      </c>
      <c r="D3710">
        <v>842</v>
      </c>
      <c r="E3710">
        <v>247</v>
      </c>
      <c r="F3710">
        <v>321</v>
      </c>
      <c r="G3710">
        <v>0</v>
      </c>
      <c r="H3710">
        <v>16269</v>
      </c>
      <c r="I3710">
        <v>3</v>
      </c>
      <c r="J3710">
        <v>4</v>
      </c>
      <c r="K3710">
        <v>266</v>
      </c>
      <c r="L3710">
        <v>277</v>
      </c>
      <c r="M3710">
        <v>12.5</v>
      </c>
      <c r="N3710">
        <v>2</v>
      </c>
      <c r="O3710">
        <v>0</v>
      </c>
      <c r="P3710" t="s">
        <v>98</v>
      </c>
      <c r="Q3710" t="s">
        <v>120</v>
      </c>
      <c r="R3710">
        <v>16</v>
      </c>
    </row>
    <row r="3711" spans="1:18" x14ac:dyDescent="0.3">
      <c r="A3711">
        <v>67333</v>
      </c>
      <c r="B3711" t="s">
        <v>30</v>
      </c>
      <c r="C3711" t="s">
        <v>17</v>
      </c>
      <c r="D3711">
        <v>1092</v>
      </c>
      <c r="E3711">
        <v>580</v>
      </c>
      <c r="F3711">
        <v>631</v>
      </c>
      <c r="G3711">
        <v>0</v>
      </c>
      <c r="H3711">
        <v>17240</v>
      </c>
      <c r="I3711">
        <v>8</v>
      </c>
      <c r="J3711">
        <v>70</v>
      </c>
      <c r="K3711">
        <v>587</v>
      </c>
      <c r="L3711">
        <v>620</v>
      </c>
      <c r="M3711">
        <v>8.3333333330000006</v>
      </c>
      <c r="N3711">
        <v>0</v>
      </c>
      <c r="O3711">
        <v>43</v>
      </c>
      <c r="P3711" t="s">
        <v>94</v>
      </c>
      <c r="Q3711" t="s">
        <v>122</v>
      </c>
      <c r="R3711">
        <v>8</v>
      </c>
    </row>
    <row r="3712" spans="1:18" x14ac:dyDescent="0.3">
      <c r="A3712">
        <v>62741</v>
      </c>
      <c r="B3712" t="s">
        <v>34</v>
      </c>
      <c r="C3712" t="s">
        <v>14</v>
      </c>
      <c r="D3712">
        <v>625</v>
      </c>
      <c r="E3712">
        <v>319</v>
      </c>
      <c r="F3712">
        <v>411</v>
      </c>
      <c r="G3712">
        <v>2</v>
      </c>
      <c r="H3712">
        <v>13847</v>
      </c>
      <c r="I3712">
        <v>0</v>
      </c>
      <c r="J3712">
        <v>73</v>
      </c>
      <c r="K3712">
        <v>362</v>
      </c>
      <c r="L3712">
        <v>362</v>
      </c>
      <c r="M3712">
        <v>8.5</v>
      </c>
      <c r="N3712">
        <v>2</v>
      </c>
      <c r="O3712">
        <v>0</v>
      </c>
      <c r="P3712" t="s">
        <v>92</v>
      </c>
      <c r="Q3712" t="s">
        <v>125</v>
      </c>
      <c r="R3712">
        <v>11</v>
      </c>
    </row>
    <row r="3713" spans="1:18" x14ac:dyDescent="0.3">
      <c r="A3713">
        <v>112247</v>
      </c>
      <c r="B3713" t="s">
        <v>37</v>
      </c>
      <c r="C3713" t="s">
        <v>17</v>
      </c>
      <c r="D3713">
        <v>643</v>
      </c>
      <c r="E3713">
        <v>257</v>
      </c>
      <c r="F3713">
        <v>321</v>
      </c>
      <c r="G3713">
        <v>0</v>
      </c>
      <c r="H3713">
        <v>11257</v>
      </c>
      <c r="I3713">
        <v>5</v>
      </c>
      <c r="J3713">
        <v>44</v>
      </c>
      <c r="K3713">
        <v>272</v>
      </c>
      <c r="L3713">
        <v>296</v>
      </c>
      <c r="M3713">
        <v>23.333333329999999</v>
      </c>
      <c r="N3713">
        <v>0</v>
      </c>
      <c r="O3713">
        <v>48</v>
      </c>
      <c r="P3713" t="s">
        <v>89</v>
      </c>
      <c r="Q3713" t="s">
        <v>120</v>
      </c>
      <c r="R3713">
        <v>25</v>
      </c>
    </row>
    <row r="3714" spans="1:18" x14ac:dyDescent="0.3">
      <c r="A3714">
        <v>137845</v>
      </c>
      <c r="B3714" t="s">
        <v>56</v>
      </c>
      <c r="C3714" t="s">
        <v>14</v>
      </c>
      <c r="D3714">
        <v>676</v>
      </c>
      <c r="E3714">
        <v>379</v>
      </c>
      <c r="F3714">
        <v>433</v>
      </c>
      <c r="G3714">
        <v>0</v>
      </c>
      <c r="H3714">
        <v>13487</v>
      </c>
      <c r="I3714">
        <v>3</v>
      </c>
      <c r="J3714">
        <v>22</v>
      </c>
      <c r="K3714">
        <v>409</v>
      </c>
      <c r="L3714">
        <v>380</v>
      </c>
      <c r="M3714">
        <v>6.75</v>
      </c>
      <c r="N3714">
        <v>1</v>
      </c>
      <c r="O3714">
        <v>51</v>
      </c>
      <c r="P3714" t="s">
        <v>93</v>
      </c>
      <c r="Q3714" t="s">
        <v>120</v>
      </c>
      <c r="R3714">
        <v>15</v>
      </c>
    </row>
    <row r="3715" spans="1:18" x14ac:dyDescent="0.3">
      <c r="A3715">
        <v>59984</v>
      </c>
      <c r="B3715" t="s">
        <v>34</v>
      </c>
      <c r="C3715" t="s">
        <v>17</v>
      </c>
      <c r="D3715">
        <v>1101</v>
      </c>
      <c r="E3715">
        <v>518</v>
      </c>
      <c r="F3715">
        <v>701</v>
      </c>
      <c r="G3715">
        <v>10</v>
      </c>
      <c r="H3715">
        <v>35560</v>
      </c>
      <c r="I3715">
        <v>2</v>
      </c>
      <c r="J3715">
        <v>57</v>
      </c>
      <c r="K3715">
        <v>631</v>
      </c>
      <c r="L3715">
        <v>615</v>
      </c>
      <c r="M3715">
        <v>11.66666667</v>
      </c>
      <c r="N3715">
        <v>28</v>
      </c>
      <c r="O3715">
        <v>81</v>
      </c>
      <c r="P3715" t="s">
        <v>94</v>
      </c>
      <c r="Q3715" t="s">
        <v>122</v>
      </c>
      <c r="R3715">
        <v>17</v>
      </c>
    </row>
    <row r="3716" spans="1:18" x14ac:dyDescent="0.3">
      <c r="A3716">
        <v>141186</v>
      </c>
      <c r="B3716" t="s">
        <v>24</v>
      </c>
      <c r="C3716" t="s">
        <v>17</v>
      </c>
      <c r="D3716">
        <v>706</v>
      </c>
      <c r="E3716">
        <v>283</v>
      </c>
      <c r="F3716">
        <v>371</v>
      </c>
      <c r="G3716">
        <v>0</v>
      </c>
      <c r="H3716">
        <v>14352</v>
      </c>
      <c r="I3716">
        <v>10</v>
      </c>
      <c r="J3716">
        <v>23</v>
      </c>
      <c r="K3716">
        <v>316</v>
      </c>
      <c r="L3716">
        <v>339</v>
      </c>
      <c r="M3716">
        <v>6.4782608699999997</v>
      </c>
      <c r="N3716">
        <v>0</v>
      </c>
      <c r="O3716">
        <v>66</v>
      </c>
      <c r="P3716" t="s">
        <v>91</v>
      </c>
      <c r="Q3716" t="s">
        <v>122</v>
      </c>
      <c r="R3716">
        <v>12</v>
      </c>
    </row>
    <row r="3717" spans="1:18" x14ac:dyDescent="0.3">
      <c r="A3717">
        <v>138597</v>
      </c>
      <c r="B3717" t="s">
        <v>56</v>
      </c>
      <c r="C3717" t="s">
        <v>17</v>
      </c>
      <c r="D3717">
        <v>1573</v>
      </c>
      <c r="E3717">
        <v>569</v>
      </c>
      <c r="F3717">
        <v>702</v>
      </c>
      <c r="G3717">
        <v>33</v>
      </c>
      <c r="H3717">
        <v>28844</v>
      </c>
      <c r="I3717">
        <v>1</v>
      </c>
      <c r="J3717">
        <v>24</v>
      </c>
      <c r="K3717">
        <v>572</v>
      </c>
      <c r="L3717">
        <v>709</v>
      </c>
      <c r="M3717">
        <v>7.2352941179999997</v>
      </c>
      <c r="N3717">
        <v>2</v>
      </c>
      <c r="O3717">
        <v>67</v>
      </c>
      <c r="P3717" t="s">
        <v>95</v>
      </c>
      <c r="Q3717" t="s">
        <v>121</v>
      </c>
      <c r="R3717">
        <v>11</v>
      </c>
    </row>
    <row r="3718" spans="1:18" x14ac:dyDescent="0.3">
      <c r="A3718">
        <v>150404</v>
      </c>
      <c r="B3718" t="s">
        <v>22</v>
      </c>
      <c r="C3718" t="s">
        <v>17</v>
      </c>
      <c r="D3718">
        <v>1745</v>
      </c>
      <c r="E3718">
        <v>386</v>
      </c>
      <c r="F3718">
        <v>357</v>
      </c>
      <c r="G3718">
        <v>16</v>
      </c>
      <c r="H3718">
        <v>10891</v>
      </c>
      <c r="I3718">
        <v>23</v>
      </c>
      <c r="J3718">
        <v>45</v>
      </c>
      <c r="K3718">
        <v>348</v>
      </c>
      <c r="L3718">
        <v>398</v>
      </c>
      <c r="M3718">
        <v>10.414634149999999</v>
      </c>
      <c r="N3718">
        <v>0</v>
      </c>
      <c r="O3718">
        <v>49</v>
      </c>
      <c r="P3718" t="s">
        <v>91</v>
      </c>
      <c r="Q3718" t="s">
        <v>122</v>
      </c>
      <c r="R3718">
        <v>10</v>
      </c>
    </row>
    <row r="3719" spans="1:18" x14ac:dyDescent="0.3">
      <c r="A3719">
        <v>166521</v>
      </c>
      <c r="B3719" t="s">
        <v>22</v>
      </c>
      <c r="C3719" t="s">
        <v>17</v>
      </c>
      <c r="D3719">
        <v>3422</v>
      </c>
      <c r="E3719">
        <v>638</v>
      </c>
      <c r="F3719">
        <v>807</v>
      </c>
      <c r="G3719">
        <v>91</v>
      </c>
      <c r="H3719">
        <v>33068</v>
      </c>
      <c r="I3719">
        <v>10</v>
      </c>
      <c r="J3719">
        <v>52</v>
      </c>
      <c r="K3719">
        <v>775</v>
      </c>
      <c r="L3719">
        <v>693</v>
      </c>
      <c r="M3719">
        <v>18.2</v>
      </c>
      <c r="N3719">
        <v>28</v>
      </c>
      <c r="O3719">
        <v>51</v>
      </c>
      <c r="P3719" t="s">
        <v>94</v>
      </c>
      <c r="Q3719" t="s">
        <v>122</v>
      </c>
      <c r="R3719">
        <v>27</v>
      </c>
    </row>
    <row r="3720" spans="1:18" x14ac:dyDescent="0.3">
      <c r="A3720">
        <v>148153</v>
      </c>
      <c r="B3720" t="s">
        <v>22</v>
      </c>
      <c r="C3720" t="s">
        <v>17</v>
      </c>
      <c r="D3720">
        <v>3576</v>
      </c>
      <c r="E3720">
        <v>661</v>
      </c>
      <c r="F3720">
        <v>826</v>
      </c>
      <c r="G3720">
        <v>96</v>
      </c>
      <c r="H3720">
        <v>29413</v>
      </c>
      <c r="I3720">
        <v>14</v>
      </c>
      <c r="J3720">
        <v>50</v>
      </c>
      <c r="K3720">
        <v>768</v>
      </c>
      <c r="L3720">
        <v>729</v>
      </c>
      <c r="M3720">
        <v>8.8877142859999996</v>
      </c>
      <c r="N3720">
        <v>2</v>
      </c>
      <c r="O3720">
        <v>35</v>
      </c>
      <c r="P3720" t="s">
        <v>93</v>
      </c>
      <c r="Q3720" t="s">
        <v>120</v>
      </c>
      <c r="R3720">
        <v>11</v>
      </c>
    </row>
    <row r="3721" spans="1:18" x14ac:dyDescent="0.3">
      <c r="A3721">
        <v>38266</v>
      </c>
      <c r="B3721" t="s">
        <v>13</v>
      </c>
      <c r="C3721" t="s">
        <v>17</v>
      </c>
      <c r="D3721">
        <v>590</v>
      </c>
      <c r="E3721">
        <v>267</v>
      </c>
      <c r="F3721">
        <v>322</v>
      </c>
      <c r="G3721">
        <v>0</v>
      </c>
      <c r="H3721">
        <v>8625</v>
      </c>
      <c r="I3721">
        <v>40</v>
      </c>
      <c r="J3721">
        <v>29</v>
      </c>
      <c r="K3721">
        <v>319</v>
      </c>
      <c r="L3721">
        <v>304</v>
      </c>
      <c r="M3721">
        <v>15</v>
      </c>
      <c r="N3721">
        <v>0</v>
      </c>
      <c r="O3721">
        <v>75</v>
      </c>
      <c r="P3721" t="s">
        <v>102</v>
      </c>
      <c r="Q3721" t="s">
        <v>123</v>
      </c>
      <c r="R3721">
        <v>10</v>
      </c>
    </row>
    <row r="3722" spans="1:18" x14ac:dyDescent="0.3">
      <c r="A3722">
        <v>161108</v>
      </c>
      <c r="B3722" t="s">
        <v>22</v>
      </c>
      <c r="C3722" t="s">
        <v>14</v>
      </c>
      <c r="D3722">
        <v>996</v>
      </c>
      <c r="E3722">
        <v>277</v>
      </c>
      <c r="F3722">
        <v>330</v>
      </c>
      <c r="G3722">
        <v>10</v>
      </c>
      <c r="H3722">
        <v>8189</v>
      </c>
      <c r="I3722">
        <v>14</v>
      </c>
      <c r="J3722">
        <v>61</v>
      </c>
      <c r="K3722">
        <v>284</v>
      </c>
      <c r="L3722">
        <v>300</v>
      </c>
      <c r="M3722">
        <v>5.25</v>
      </c>
      <c r="N3722">
        <v>1</v>
      </c>
      <c r="O3722">
        <v>0</v>
      </c>
      <c r="P3722" t="s">
        <v>104</v>
      </c>
      <c r="Q3722" t="s">
        <v>123</v>
      </c>
      <c r="R3722">
        <v>5</v>
      </c>
    </row>
    <row r="3723" spans="1:18" x14ac:dyDescent="0.3">
      <c r="A3723">
        <v>44406</v>
      </c>
      <c r="B3723" t="s">
        <v>13</v>
      </c>
      <c r="C3723" t="s">
        <v>17</v>
      </c>
      <c r="D3723">
        <v>945</v>
      </c>
      <c r="E3723">
        <v>292</v>
      </c>
      <c r="F3723">
        <v>456</v>
      </c>
      <c r="G3723">
        <v>7</v>
      </c>
      <c r="H3723">
        <v>17575</v>
      </c>
      <c r="I3723">
        <v>2</v>
      </c>
      <c r="J3723">
        <v>29</v>
      </c>
      <c r="K3723">
        <v>317</v>
      </c>
      <c r="L3723">
        <v>376</v>
      </c>
      <c r="M3723">
        <v>4.625</v>
      </c>
      <c r="N3723">
        <v>0</v>
      </c>
      <c r="O3723">
        <v>58</v>
      </c>
      <c r="P3723" t="s">
        <v>89</v>
      </c>
      <c r="Q3723" t="s">
        <v>120</v>
      </c>
      <c r="R3723">
        <v>10</v>
      </c>
    </row>
    <row r="3724" spans="1:18" x14ac:dyDescent="0.3">
      <c r="A3724">
        <v>8669</v>
      </c>
      <c r="B3724" t="s">
        <v>16</v>
      </c>
      <c r="C3724" t="s">
        <v>17</v>
      </c>
      <c r="D3724">
        <v>1757</v>
      </c>
      <c r="E3724">
        <v>472</v>
      </c>
      <c r="F3724">
        <v>588</v>
      </c>
      <c r="G3724">
        <v>28</v>
      </c>
      <c r="H3724">
        <v>20587</v>
      </c>
      <c r="I3724">
        <v>15</v>
      </c>
      <c r="J3724">
        <v>60</v>
      </c>
      <c r="K3724">
        <v>488</v>
      </c>
      <c r="L3724">
        <v>560</v>
      </c>
      <c r="M3724">
        <v>8.3888888890000004</v>
      </c>
      <c r="N3724">
        <v>2</v>
      </c>
      <c r="O3724">
        <v>45</v>
      </c>
      <c r="P3724" t="s">
        <v>94</v>
      </c>
      <c r="Q3724" t="s">
        <v>122</v>
      </c>
      <c r="R3724">
        <v>10</v>
      </c>
    </row>
    <row r="3725" spans="1:18" x14ac:dyDescent="0.3">
      <c r="A3725">
        <v>173702</v>
      </c>
      <c r="B3725" t="s">
        <v>38</v>
      </c>
      <c r="C3725" t="s">
        <v>14</v>
      </c>
      <c r="D3725">
        <v>2609</v>
      </c>
      <c r="E3725">
        <v>486</v>
      </c>
      <c r="F3725">
        <v>555</v>
      </c>
      <c r="G3725">
        <v>73</v>
      </c>
      <c r="H3725">
        <v>16626</v>
      </c>
      <c r="I3725">
        <v>6</v>
      </c>
      <c r="J3725">
        <v>59</v>
      </c>
      <c r="K3725">
        <v>497</v>
      </c>
      <c r="L3725">
        <v>542</v>
      </c>
      <c r="M3725">
        <v>4.5</v>
      </c>
      <c r="N3725">
        <v>0</v>
      </c>
      <c r="O3725">
        <v>73</v>
      </c>
      <c r="P3725" t="s">
        <v>94</v>
      </c>
      <c r="Q3725" t="s">
        <v>122</v>
      </c>
      <c r="R3725">
        <v>25</v>
      </c>
    </row>
    <row r="3726" spans="1:18" x14ac:dyDescent="0.3">
      <c r="A3726">
        <v>174956</v>
      </c>
      <c r="B3726" t="s">
        <v>51</v>
      </c>
      <c r="C3726" t="s">
        <v>17</v>
      </c>
      <c r="D3726">
        <v>598</v>
      </c>
      <c r="E3726">
        <v>276</v>
      </c>
      <c r="F3726">
        <v>374</v>
      </c>
      <c r="G3726">
        <v>2</v>
      </c>
      <c r="H3726">
        <v>12592</v>
      </c>
      <c r="I3726">
        <v>4</v>
      </c>
      <c r="J3726">
        <v>49</v>
      </c>
      <c r="K3726">
        <v>333</v>
      </c>
      <c r="L3726">
        <v>322</v>
      </c>
      <c r="M3726">
        <v>7.25</v>
      </c>
      <c r="N3726">
        <v>2</v>
      </c>
      <c r="O3726">
        <v>86</v>
      </c>
      <c r="P3726" t="s">
        <v>90</v>
      </c>
      <c r="Q3726" t="s">
        <v>121</v>
      </c>
      <c r="R3726">
        <v>10</v>
      </c>
    </row>
    <row r="3727" spans="1:18" x14ac:dyDescent="0.3">
      <c r="A3727">
        <v>52592</v>
      </c>
      <c r="B3727" t="s">
        <v>54</v>
      </c>
      <c r="C3727" t="s">
        <v>17</v>
      </c>
      <c r="D3727">
        <v>667</v>
      </c>
      <c r="E3727">
        <v>313</v>
      </c>
      <c r="F3727">
        <v>370</v>
      </c>
      <c r="G3727">
        <v>0</v>
      </c>
      <c r="H3727">
        <v>11897</v>
      </c>
      <c r="I3727">
        <v>0</v>
      </c>
      <c r="J3727">
        <v>79</v>
      </c>
      <c r="K3727">
        <v>325</v>
      </c>
      <c r="L3727">
        <v>352</v>
      </c>
      <c r="M3727">
        <v>9.0909090910000003</v>
      </c>
      <c r="N3727">
        <v>0</v>
      </c>
      <c r="O3727">
        <v>55</v>
      </c>
      <c r="P3727" t="s">
        <v>90</v>
      </c>
      <c r="Q3727" t="s">
        <v>121</v>
      </c>
      <c r="R3727">
        <v>10</v>
      </c>
    </row>
    <row r="3728" spans="1:18" x14ac:dyDescent="0.3">
      <c r="A3728">
        <v>80505</v>
      </c>
      <c r="B3728" t="s">
        <v>36</v>
      </c>
      <c r="C3728" t="s">
        <v>17</v>
      </c>
      <c r="D3728">
        <v>673</v>
      </c>
      <c r="E3728">
        <v>358</v>
      </c>
      <c r="F3728">
        <v>416</v>
      </c>
      <c r="G3728">
        <v>0</v>
      </c>
      <c r="H3728">
        <v>13043</v>
      </c>
      <c r="I3728">
        <v>1</v>
      </c>
      <c r="J3728">
        <v>78</v>
      </c>
      <c r="K3728">
        <v>383</v>
      </c>
      <c r="L3728">
        <v>381</v>
      </c>
      <c r="M3728">
        <v>12.11111111</v>
      </c>
      <c r="N3728">
        <v>0</v>
      </c>
      <c r="O3728">
        <v>61</v>
      </c>
      <c r="P3728" t="s">
        <v>91</v>
      </c>
      <c r="Q3728" t="s">
        <v>122</v>
      </c>
      <c r="R3728">
        <v>20</v>
      </c>
    </row>
    <row r="3729" spans="1:18" x14ac:dyDescent="0.3">
      <c r="A3729">
        <v>188734</v>
      </c>
      <c r="B3729" t="s">
        <v>38</v>
      </c>
      <c r="C3729" t="s">
        <v>45</v>
      </c>
      <c r="D3729">
        <v>3500</v>
      </c>
      <c r="E3729">
        <v>269</v>
      </c>
      <c r="F3729">
        <v>285</v>
      </c>
      <c r="G3729">
        <v>99</v>
      </c>
      <c r="H3729">
        <v>8815</v>
      </c>
      <c r="I3729">
        <v>5</v>
      </c>
      <c r="J3729">
        <v>8</v>
      </c>
      <c r="K3729">
        <v>264</v>
      </c>
      <c r="L3729">
        <v>292</v>
      </c>
      <c r="M3729">
        <v>5.375</v>
      </c>
      <c r="N3729">
        <v>14002</v>
      </c>
      <c r="O3729">
        <v>0</v>
      </c>
      <c r="P3729" t="s">
        <v>90</v>
      </c>
      <c r="Q3729" t="s">
        <v>121</v>
      </c>
      <c r="R3729">
        <v>5</v>
      </c>
    </row>
    <row r="3730" spans="1:18" x14ac:dyDescent="0.3">
      <c r="A3730">
        <v>148569</v>
      </c>
      <c r="B3730" t="s">
        <v>22</v>
      </c>
      <c r="C3730" t="s">
        <v>14</v>
      </c>
      <c r="D3730">
        <v>1443</v>
      </c>
      <c r="E3730">
        <v>280</v>
      </c>
      <c r="F3730">
        <v>328</v>
      </c>
      <c r="G3730">
        <v>4</v>
      </c>
      <c r="H3730">
        <v>6221</v>
      </c>
      <c r="I3730">
        <v>45</v>
      </c>
      <c r="J3730">
        <v>39</v>
      </c>
      <c r="K3730">
        <v>272</v>
      </c>
      <c r="L3730">
        <v>329</v>
      </c>
      <c r="M3730">
        <v>10.4</v>
      </c>
      <c r="N3730">
        <v>1</v>
      </c>
      <c r="O3730">
        <v>58</v>
      </c>
      <c r="P3730" t="s">
        <v>103</v>
      </c>
      <c r="Q3730" t="s">
        <v>123</v>
      </c>
      <c r="R3730">
        <v>19</v>
      </c>
    </row>
    <row r="3731" spans="1:18" x14ac:dyDescent="0.3">
      <c r="A3731">
        <v>2262</v>
      </c>
      <c r="B3731" t="s">
        <v>22</v>
      </c>
      <c r="C3731" t="s">
        <v>17</v>
      </c>
      <c r="D3731">
        <v>1778</v>
      </c>
      <c r="E3731">
        <v>411</v>
      </c>
      <c r="F3731">
        <v>503</v>
      </c>
      <c r="G3731">
        <v>27</v>
      </c>
      <c r="H3731">
        <v>18236</v>
      </c>
      <c r="I3731">
        <v>21</v>
      </c>
      <c r="J3731">
        <v>41</v>
      </c>
      <c r="K3731">
        <v>480</v>
      </c>
      <c r="L3731">
        <v>439</v>
      </c>
      <c r="M3731">
        <v>6.5277777779999999</v>
      </c>
      <c r="N3731">
        <v>0</v>
      </c>
      <c r="O3731">
        <v>57</v>
      </c>
      <c r="P3731" t="s">
        <v>96</v>
      </c>
      <c r="Q3731" t="s">
        <v>123</v>
      </c>
      <c r="R3731">
        <v>125</v>
      </c>
    </row>
    <row r="3732" spans="1:18" x14ac:dyDescent="0.3">
      <c r="A3732">
        <v>41091</v>
      </c>
      <c r="B3732" t="s">
        <v>13</v>
      </c>
      <c r="C3732" t="s">
        <v>17</v>
      </c>
      <c r="D3732">
        <v>661</v>
      </c>
      <c r="E3732">
        <v>211</v>
      </c>
      <c r="F3732">
        <v>251</v>
      </c>
      <c r="G3732">
        <v>0</v>
      </c>
      <c r="H3732">
        <v>12774</v>
      </c>
      <c r="I3732">
        <v>3</v>
      </c>
      <c r="J3732">
        <v>14</v>
      </c>
      <c r="K3732">
        <v>236</v>
      </c>
      <c r="L3732">
        <v>247</v>
      </c>
      <c r="M3732">
        <v>7.2142857139999998</v>
      </c>
      <c r="N3732">
        <v>2</v>
      </c>
      <c r="O3732">
        <v>71</v>
      </c>
      <c r="P3732" t="s">
        <v>89</v>
      </c>
      <c r="Q3732" t="s">
        <v>120</v>
      </c>
      <c r="R3732">
        <v>10</v>
      </c>
    </row>
    <row r="3733" spans="1:18" x14ac:dyDescent="0.3">
      <c r="A3733">
        <v>30047</v>
      </c>
      <c r="B3733" t="s">
        <v>40</v>
      </c>
      <c r="C3733" t="s">
        <v>17</v>
      </c>
      <c r="D3733">
        <v>436</v>
      </c>
      <c r="E3733">
        <v>279</v>
      </c>
      <c r="F3733">
        <v>383</v>
      </c>
      <c r="G3733">
        <v>2</v>
      </c>
      <c r="H3733">
        <v>12382</v>
      </c>
      <c r="I3733">
        <v>2</v>
      </c>
      <c r="J3733">
        <v>81</v>
      </c>
      <c r="K3733">
        <v>302</v>
      </c>
      <c r="L3733">
        <v>351</v>
      </c>
      <c r="M3733">
        <v>7.0526315789999998</v>
      </c>
      <c r="N3733">
        <v>2</v>
      </c>
      <c r="O3733">
        <v>45</v>
      </c>
      <c r="P3733" t="s">
        <v>92</v>
      </c>
      <c r="Q3733" t="s">
        <v>125</v>
      </c>
      <c r="R3733">
        <v>10</v>
      </c>
    </row>
    <row r="3734" spans="1:18" x14ac:dyDescent="0.3">
      <c r="A3734">
        <v>167580</v>
      </c>
      <c r="B3734" t="s">
        <v>22</v>
      </c>
      <c r="C3734" t="s">
        <v>14</v>
      </c>
      <c r="D3734">
        <v>2394</v>
      </c>
      <c r="E3734">
        <v>385</v>
      </c>
      <c r="F3734">
        <v>444</v>
      </c>
      <c r="G3734">
        <v>70</v>
      </c>
      <c r="H3734">
        <v>21417</v>
      </c>
      <c r="I3734">
        <v>29</v>
      </c>
      <c r="J3734">
        <v>36</v>
      </c>
      <c r="K3734">
        <v>382</v>
      </c>
      <c r="L3734">
        <v>439</v>
      </c>
      <c r="M3734">
        <v>10</v>
      </c>
      <c r="N3734">
        <v>1</v>
      </c>
      <c r="O3734">
        <v>0</v>
      </c>
      <c r="P3734" t="s">
        <v>96</v>
      </c>
      <c r="Q3734" t="s">
        <v>123</v>
      </c>
      <c r="R3734">
        <v>21</v>
      </c>
    </row>
    <row r="3735" spans="1:18" x14ac:dyDescent="0.3">
      <c r="A3735">
        <v>76030</v>
      </c>
      <c r="B3735" t="s">
        <v>48</v>
      </c>
      <c r="C3735" t="s">
        <v>14</v>
      </c>
      <c r="D3735">
        <v>551</v>
      </c>
      <c r="E3735">
        <v>304</v>
      </c>
      <c r="F3735">
        <v>378</v>
      </c>
      <c r="G3735">
        <v>0</v>
      </c>
      <c r="H3735">
        <v>14020</v>
      </c>
      <c r="I3735">
        <v>1</v>
      </c>
      <c r="J3735">
        <v>70</v>
      </c>
      <c r="K3735">
        <v>322</v>
      </c>
      <c r="L3735">
        <v>338</v>
      </c>
      <c r="M3735">
        <v>6.7272727269999999</v>
      </c>
      <c r="N3735">
        <v>1</v>
      </c>
      <c r="O3735">
        <v>43</v>
      </c>
      <c r="P3735" t="s">
        <v>91</v>
      </c>
      <c r="Q3735" t="s">
        <v>122</v>
      </c>
      <c r="R3735">
        <v>14</v>
      </c>
    </row>
    <row r="3736" spans="1:18" x14ac:dyDescent="0.3">
      <c r="A3736">
        <v>21003</v>
      </c>
      <c r="B3736" t="s">
        <v>18</v>
      </c>
      <c r="C3736" t="s">
        <v>17</v>
      </c>
      <c r="D3736">
        <v>517</v>
      </c>
      <c r="E3736">
        <v>213</v>
      </c>
      <c r="F3736">
        <v>269</v>
      </c>
      <c r="G3736">
        <v>0</v>
      </c>
      <c r="H3736">
        <v>8518</v>
      </c>
      <c r="I3736">
        <v>2</v>
      </c>
      <c r="J3736">
        <v>70</v>
      </c>
      <c r="K3736">
        <v>256</v>
      </c>
      <c r="L3736">
        <v>240</v>
      </c>
      <c r="M3736">
        <v>12.222222220000001</v>
      </c>
      <c r="N3736">
        <v>2</v>
      </c>
      <c r="O3736">
        <v>0</v>
      </c>
      <c r="P3736" t="s">
        <v>100</v>
      </c>
      <c r="Q3736" t="s">
        <v>125</v>
      </c>
      <c r="R3736">
        <v>10</v>
      </c>
    </row>
    <row r="3737" spans="1:18" x14ac:dyDescent="0.3">
      <c r="A3737">
        <v>149117</v>
      </c>
      <c r="B3737" t="s">
        <v>22</v>
      </c>
      <c r="C3737" t="s">
        <v>17</v>
      </c>
      <c r="D3737">
        <v>2549</v>
      </c>
      <c r="E3737">
        <v>610</v>
      </c>
      <c r="F3737">
        <v>621</v>
      </c>
      <c r="G3737">
        <v>92</v>
      </c>
      <c r="H3737">
        <v>19524</v>
      </c>
      <c r="I3737">
        <v>11</v>
      </c>
      <c r="J3737">
        <v>51</v>
      </c>
      <c r="K3737">
        <v>616</v>
      </c>
      <c r="L3737">
        <v>590</v>
      </c>
      <c r="M3737">
        <v>15</v>
      </c>
      <c r="N3737">
        <v>0</v>
      </c>
      <c r="O3737">
        <v>0</v>
      </c>
      <c r="P3737" t="s">
        <v>89</v>
      </c>
      <c r="Q3737" t="s">
        <v>120</v>
      </c>
      <c r="R3737">
        <v>30</v>
      </c>
    </row>
    <row r="3738" spans="1:18" x14ac:dyDescent="0.3">
      <c r="A3738">
        <v>47810</v>
      </c>
      <c r="B3738" t="s">
        <v>44</v>
      </c>
      <c r="C3738" t="s">
        <v>17</v>
      </c>
      <c r="D3738">
        <v>465</v>
      </c>
      <c r="E3738">
        <v>271</v>
      </c>
      <c r="F3738">
        <v>336</v>
      </c>
      <c r="G3738">
        <v>0</v>
      </c>
      <c r="H3738">
        <v>9970</v>
      </c>
      <c r="I3738">
        <v>1</v>
      </c>
      <c r="J3738">
        <v>79</v>
      </c>
      <c r="K3738">
        <v>313</v>
      </c>
      <c r="L3738">
        <v>312</v>
      </c>
      <c r="M3738">
        <v>4.5</v>
      </c>
      <c r="N3738">
        <v>0</v>
      </c>
      <c r="O3738">
        <v>0</v>
      </c>
      <c r="P3738" t="s">
        <v>92</v>
      </c>
      <c r="Q3738" t="s">
        <v>125</v>
      </c>
      <c r="R3738">
        <v>7</v>
      </c>
    </row>
    <row r="3739" spans="1:18" x14ac:dyDescent="0.3">
      <c r="A3739">
        <v>112301</v>
      </c>
      <c r="B3739" t="s">
        <v>21</v>
      </c>
      <c r="C3739" t="s">
        <v>97</v>
      </c>
      <c r="D3739">
        <v>435</v>
      </c>
      <c r="E3739">
        <v>314</v>
      </c>
      <c r="F3739">
        <v>431</v>
      </c>
      <c r="G3739">
        <v>0</v>
      </c>
      <c r="H3739">
        <v>13352</v>
      </c>
      <c r="I3739">
        <v>2</v>
      </c>
      <c r="J3739">
        <v>72</v>
      </c>
      <c r="K3739">
        <v>357</v>
      </c>
      <c r="L3739">
        <v>378</v>
      </c>
      <c r="M3739">
        <v>7.4</v>
      </c>
      <c r="N3739">
        <v>0</v>
      </c>
      <c r="O3739">
        <v>0</v>
      </c>
      <c r="P3739" t="s">
        <v>100</v>
      </c>
      <c r="Q3739" t="s">
        <v>125</v>
      </c>
      <c r="R3739">
        <v>10</v>
      </c>
    </row>
    <row r="3740" spans="1:18" x14ac:dyDescent="0.3">
      <c r="A3740">
        <v>100218</v>
      </c>
      <c r="B3740" t="s">
        <v>37</v>
      </c>
      <c r="C3740" t="s">
        <v>17</v>
      </c>
      <c r="D3740">
        <v>665</v>
      </c>
      <c r="E3740">
        <v>224</v>
      </c>
      <c r="F3740">
        <v>323</v>
      </c>
      <c r="G3740">
        <v>0</v>
      </c>
      <c r="H3740">
        <v>12187</v>
      </c>
      <c r="I3740">
        <v>1</v>
      </c>
      <c r="J3740">
        <v>90</v>
      </c>
      <c r="K3740">
        <v>246</v>
      </c>
      <c r="L3740">
        <v>276</v>
      </c>
      <c r="M3740">
        <v>5.4666666670000001</v>
      </c>
      <c r="N3740">
        <v>2</v>
      </c>
      <c r="O3740">
        <v>80</v>
      </c>
      <c r="P3740" t="s">
        <v>102</v>
      </c>
      <c r="Q3740" t="s">
        <v>123</v>
      </c>
      <c r="R3740">
        <v>8</v>
      </c>
    </row>
    <row r="3741" spans="1:18" x14ac:dyDescent="0.3">
      <c r="A3741">
        <v>14154</v>
      </c>
      <c r="B3741" t="s">
        <v>44</v>
      </c>
      <c r="C3741" t="s">
        <v>17</v>
      </c>
      <c r="D3741">
        <v>801</v>
      </c>
      <c r="E3741">
        <v>393</v>
      </c>
      <c r="F3741">
        <v>473</v>
      </c>
      <c r="G3741">
        <v>0</v>
      </c>
      <c r="H3741">
        <v>16846</v>
      </c>
      <c r="I3741">
        <v>0</v>
      </c>
      <c r="J3741">
        <v>42</v>
      </c>
      <c r="K3741">
        <v>488</v>
      </c>
      <c r="L3741">
        <v>409</v>
      </c>
      <c r="M3741">
        <v>16.5</v>
      </c>
      <c r="N3741">
        <v>0</v>
      </c>
      <c r="O3741">
        <v>75</v>
      </c>
      <c r="P3741" t="s">
        <v>95</v>
      </c>
      <c r="Q3741" t="s">
        <v>121</v>
      </c>
      <c r="R3741">
        <v>15</v>
      </c>
    </row>
    <row r="3742" spans="1:18" x14ac:dyDescent="0.3">
      <c r="A3742">
        <v>16014</v>
      </c>
      <c r="B3742" t="s">
        <v>18</v>
      </c>
      <c r="C3742" t="s">
        <v>14</v>
      </c>
      <c r="D3742">
        <v>628</v>
      </c>
      <c r="E3742">
        <v>322</v>
      </c>
      <c r="F3742">
        <v>399</v>
      </c>
      <c r="G3742">
        <v>1</v>
      </c>
      <c r="H3742">
        <v>13033</v>
      </c>
      <c r="I3742">
        <v>0</v>
      </c>
      <c r="J3742">
        <v>85</v>
      </c>
      <c r="K3742">
        <v>363</v>
      </c>
      <c r="L3742">
        <v>362</v>
      </c>
      <c r="M3742">
        <v>10.53846154</v>
      </c>
      <c r="N3742">
        <v>1</v>
      </c>
      <c r="O3742">
        <v>0</v>
      </c>
      <c r="P3742" t="s">
        <v>90</v>
      </c>
      <c r="Q3742" t="s">
        <v>121</v>
      </c>
      <c r="R3742">
        <v>10</v>
      </c>
    </row>
    <row r="3743" spans="1:18" x14ac:dyDescent="0.3">
      <c r="A3743">
        <v>140723</v>
      </c>
      <c r="B3743" t="s">
        <v>21</v>
      </c>
      <c r="C3743" t="s">
        <v>14</v>
      </c>
      <c r="D3743">
        <v>729</v>
      </c>
      <c r="E3743">
        <v>402</v>
      </c>
      <c r="F3743">
        <v>500</v>
      </c>
      <c r="G3743">
        <v>0</v>
      </c>
      <c r="H3743">
        <v>18754</v>
      </c>
      <c r="I3743">
        <v>2</v>
      </c>
      <c r="J3743">
        <v>43</v>
      </c>
      <c r="K3743">
        <v>434</v>
      </c>
      <c r="L3743">
        <v>442</v>
      </c>
      <c r="M3743">
        <v>17.666666670000001</v>
      </c>
      <c r="N3743">
        <v>1</v>
      </c>
      <c r="O3743">
        <v>77</v>
      </c>
      <c r="P3743" t="s">
        <v>93</v>
      </c>
      <c r="Q3743" t="s">
        <v>120</v>
      </c>
      <c r="R3743">
        <v>40</v>
      </c>
    </row>
    <row r="3744" spans="1:18" x14ac:dyDescent="0.3">
      <c r="A3744">
        <v>169346</v>
      </c>
      <c r="B3744" t="s">
        <v>22</v>
      </c>
      <c r="C3744" t="s">
        <v>17</v>
      </c>
      <c r="D3744">
        <v>818</v>
      </c>
      <c r="E3744">
        <v>156</v>
      </c>
      <c r="F3744">
        <v>192</v>
      </c>
      <c r="G3744">
        <v>1</v>
      </c>
      <c r="H3744">
        <v>5422</v>
      </c>
      <c r="I3744">
        <v>16</v>
      </c>
      <c r="J3744">
        <v>65</v>
      </c>
      <c r="K3744">
        <v>155</v>
      </c>
      <c r="L3744">
        <v>195</v>
      </c>
      <c r="M3744">
        <v>7.6428571429999996</v>
      </c>
      <c r="N3744">
        <v>0</v>
      </c>
      <c r="O3744">
        <v>46</v>
      </c>
      <c r="P3744" t="s">
        <v>98</v>
      </c>
      <c r="Q3744" t="s">
        <v>120</v>
      </c>
      <c r="R3744">
        <v>10</v>
      </c>
    </row>
    <row r="3745" spans="1:18" x14ac:dyDescent="0.3">
      <c r="A3745">
        <v>61536</v>
      </c>
      <c r="B3745" t="s">
        <v>34</v>
      </c>
      <c r="C3745" t="s">
        <v>14</v>
      </c>
      <c r="D3745">
        <v>561</v>
      </c>
      <c r="E3745">
        <v>363</v>
      </c>
      <c r="F3745">
        <v>422</v>
      </c>
      <c r="G3745">
        <v>0</v>
      </c>
      <c r="H3745">
        <v>15208</v>
      </c>
      <c r="I3745">
        <v>4</v>
      </c>
      <c r="J3745">
        <v>73</v>
      </c>
      <c r="K3745">
        <v>376</v>
      </c>
      <c r="L3745">
        <v>386</v>
      </c>
      <c r="M3745">
        <v>12.5</v>
      </c>
      <c r="N3745">
        <v>0</v>
      </c>
      <c r="O3745">
        <v>0</v>
      </c>
      <c r="P3745" t="s">
        <v>98</v>
      </c>
      <c r="Q3745" t="s">
        <v>120</v>
      </c>
      <c r="R3745">
        <v>25</v>
      </c>
    </row>
    <row r="3746" spans="1:18" x14ac:dyDescent="0.3">
      <c r="A3746">
        <v>154544</v>
      </c>
      <c r="B3746" t="s">
        <v>22</v>
      </c>
      <c r="C3746" t="s">
        <v>17</v>
      </c>
      <c r="D3746">
        <v>653</v>
      </c>
      <c r="E3746">
        <v>194</v>
      </c>
      <c r="F3746">
        <v>292</v>
      </c>
      <c r="G3746">
        <v>2</v>
      </c>
      <c r="H3746">
        <v>12177</v>
      </c>
      <c r="I3746">
        <v>5</v>
      </c>
      <c r="J3746">
        <v>35</v>
      </c>
      <c r="K3746">
        <v>218</v>
      </c>
      <c r="L3746">
        <v>252</v>
      </c>
      <c r="M3746">
        <v>7.9356666669999996</v>
      </c>
      <c r="N3746">
        <v>2</v>
      </c>
      <c r="O3746">
        <v>44</v>
      </c>
      <c r="P3746" t="s">
        <v>90</v>
      </c>
      <c r="Q3746" t="s">
        <v>121</v>
      </c>
      <c r="R3746">
        <v>20</v>
      </c>
    </row>
    <row r="3747" spans="1:18" x14ac:dyDescent="0.3">
      <c r="A3747">
        <v>185149</v>
      </c>
      <c r="B3747" t="s">
        <v>16</v>
      </c>
      <c r="C3747" t="s">
        <v>14</v>
      </c>
      <c r="D3747">
        <v>396</v>
      </c>
      <c r="E3747">
        <v>280</v>
      </c>
      <c r="F3747">
        <v>368</v>
      </c>
      <c r="G3747">
        <v>0</v>
      </c>
      <c r="H3747">
        <v>12044</v>
      </c>
      <c r="I3747">
        <v>1</v>
      </c>
      <c r="J3747">
        <v>78</v>
      </c>
      <c r="K3747">
        <v>318</v>
      </c>
      <c r="L3747">
        <v>335</v>
      </c>
      <c r="M3747">
        <v>8.6470588240000001</v>
      </c>
      <c r="N3747">
        <v>2</v>
      </c>
      <c r="O3747">
        <v>76</v>
      </c>
      <c r="P3747" t="s">
        <v>105</v>
      </c>
      <c r="Q3747" t="s">
        <v>121</v>
      </c>
      <c r="R3747">
        <v>5</v>
      </c>
    </row>
    <row r="3748" spans="1:18" x14ac:dyDescent="0.3">
      <c r="A3748">
        <v>186251</v>
      </c>
      <c r="B3748" t="s">
        <v>22</v>
      </c>
      <c r="C3748" t="s">
        <v>17</v>
      </c>
      <c r="D3748">
        <v>3836</v>
      </c>
      <c r="E3748">
        <v>491</v>
      </c>
      <c r="F3748">
        <v>706</v>
      </c>
      <c r="G3748">
        <v>95</v>
      </c>
      <c r="H3748">
        <v>32838</v>
      </c>
      <c r="I3748">
        <v>4</v>
      </c>
      <c r="J3748">
        <v>41</v>
      </c>
      <c r="K3748">
        <v>616</v>
      </c>
      <c r="L3748">
        <v>579</v>
      </c>
      <c r="M3748">
        <v>13.06666667</v>
      </c>
      <c r="N3748">
        <v>0</v>
      </c>
      <c r="O3748">
        <v>87</v>
      </c>
      <c r="P3748" t="s">
        <v>96</v>
      </c>
      <c r="Q3748" t="s">
        <v>123</v>
      </c>
      <c r="R3748">
        <v>17</v>
      </c>
    </row>
    <row r="3749" spans="1:18" x14ac:dyDescent="0.3">
      <c r="A3749">
        <v>44582</v>
      </c>
      <c r="B3749" t="s">
        <v>13</v>
      </c>
      <c r="C3749" t="s">
        <v>14</v>
      </c>
      <c r="D3749">
        <v>427</v>
      </c>
      <c r="E3749">
        <v>162</v>
      </c>
      <c r="F3749">
        <v>215</v>
      </c>
      <c r="G3749">
        <v>0</v>
      </c>
      <c r="H3749">
        <v>10083</v>
      </c>
      <c r="I3749">
        <v>7</v>
      </c>
      <c r="J3749">
        <v>8</v>
      </c>
      <c r="K3749">
        <v>194</v>
      </c>
      <c r="L3749">
        <v>168</v>
      </c>
      <c r="M3749">
        <v>3.3571428569999999</v>
      </c>
      <c r="N3749">
        <v>1</v>
      </c>
      <c r="O3749">
        <v>78</v>
      </c>
      <c r="P3749" t="s">
        <v>105</v>
      </c>
      <c r="Q3749" t="s">
        <v>121</v>
      </c>
      <c r="R3749">
        <v>5</v>
      </c>
    </row>
    <row r="3750" spans="1:18" x14ac:dyDescent="0.3">
      <c r="A3750">
        <v>177516</v>
      </c>
      <c r="B3750" t="s">
        <v>51</v>
      </c>
      <c r="C3750" t="s">
        <v>14</v>
      </c>
      <c r="D3750">
        <v>718</v>
      </c>
      <c r="E3750">
        <v>193</v>
      </c>
      <c r="F3750">
        <v>311</v>
      </c>
      <c r="G3750">
        <v>1</v>
      </c>
      <c r="H3750">
        <v>11481</v>
      </c>
      <c r="I3750">
        <v>3</v>
      </c>
      <c r="J3750">
        <v>36</v>
      </c>
      <c r="K3750">
        <v>243</v>
      </c>
      <c r="L3750">
        <v>274</v>
      </c>
      <c r="M3750">
        <v>13.42857143</v>
      </c>
      <c r="N3750">
        <v>1</v>
      </c>
      <c r="O3750">
        <v>76</v>
      </c>
      <c r="P3750" t="s">
        <v>92</v>
      </c>
      <c r="Q3750" t="s">
        <v>125</v>
      </c>
      <c r="R3750">
        <v>37</v>
      </c>
    </row>
    <row r="3751" spans="1:18" x14ac:dyDescent="0.3">
      <c r="A3751">
        <v>107693</v>
      </c>
      <c r="B3751" t="s">
        <v>60</v>
      </c>
      <c r="C3751" t="s">
        <v>17</v>
      </c>
      <c r="D3751">
        <v>259</v>
      </c>
      <c r="E3751">
        <v>265</v>
      </c>
      <c r="F3751">
        <v>349</v>
      </c>
      <c r="G3751">
        <v>0</v>
      </c>
      <c r="H3751">
        <v>11187</v>
      </c>
      <c r="I3751">
        <v>0</v>
      </c>
      <c r="J3751">
        <v>85</v>
      </c>
      <c r="K3751">
        <v>311</v>
      </c>
      <c r="L3751">
        <v>316</v>
      </c>
      <c r="M3751">
        <v>7.346153846</v>
      </c>
      <c r="N3751">
        <v>0</v>
      </c>
      <c r="O3751">
        <v>53</v>
      </c>
      <c r="P3751" t="s">
        <v>92</v>
      </c>
      <c r="Q3751" t="s">
        <v>125</v>
      </c>
      <c r="R3751">
        <v>10</v>
      </c>
    </row>
    <row r="3752" spans="1:18" x14ac:dyDescent="0.3">
      <c r="A3752">
        <v>33512</v>
      </c>
      <c r="B3752" t="s">
        <v>13</v>
      </c>
      <c r="C3752" t="s">
        <v>17</v>
      </c>
      <c r="D3752">
        <v>397</v>
      </c>
      <c r="E3752">
        <v>138</v>
      </c>
      <c r="F3752">
        <v>245</v>
      </c>
      <c r="G3752">
        <v>1</v>
      </c>
      <c r="H3752">
        <v>7456</v>
      </c>
      <c r="I3752">
        <v>1</v>
      </c>
      <c r="J3752">
        <v>71</v>
      </c>
      <c r="K3752">
        <v>168</v>
      </c>
      <c r="L3752">
        <v>216</v>
      </c>
      <c r="M3752">
        <v>13</v>
      </c>
      <c r="N3752">
        <v>0</v>
      </c>
      <c r="O3752">
        <v>63</v>
      </c>
      <c r="P3752" t="s">
        <v>100</v>
      </c>
      <c r="Q3752" t="s">
        <v>125</v>
      </c>
      <c r="R3752">
        <v>19</v>
      </c>
    </row>
    <row r="3753" spans="1:18" x14ac:dyDescent="0.3">
      <c r="A3753">
        <v>105431</v>
      </c>
      <c r="B3753" t="s">
        <v>28</v>
      </c>
      <c r="C3753" t="s">
        <v>14</v>
      </c>
      <c r="D3753">
        <v>332</v>
      </c>
      <c r="E3753">
        <v>218</v>
      </c>
      <c r="F3753">
        <v>330</v>
      </c>
      <c r="G3753">
        <v>0</v>
      </c>
      <c r="H3753">
        <v>11739</v>
      </c>
      <c r="I3753">
        <v>1</v>
      </c>
      <c r="J3753">
        <v>81</v>
      </c>
      <c r="K3753">
        <v>278</v>
      </c>
      <c r="L3753">
        <v>269</v>
      </c>
      <c r="M3753">
        <v>11.4</v>
      </c>
      <c r="N3753">
        <v>1</v>
      </c>
      <c r="O3753">
        <v>54</v>
      </c>
      <c r="P3753" t="s">
        <v>92</v>
      </c>
      <c r="Q3753" t="s">
        <v>125</v>
      </c>
      <c r="R3753">
        <v>25</v>
      </c>
    </row>
    <row r="3754" spans="1:18" x14ac:dyDescent="0.3">
      <c r="A3754">
        <v>188639</v>
      </c>
      <c r="B3754" t="s">
        <v>51</v>
      </c>
      <c r="C3754" t="s">
        <v>14</v>
      </c>
      <c r="D3754">
        <v>932</v>
      </c>
      <c r="E3754">
        <v>442</v>
      </c>
      <c r="F3754">
        <v>558</v>
      </c>
      <c r="G3754">
        <v>2</v>
      </c>
      <c r="H3754">
        <v>22287</v>
      </c>
      <c r="I3754">
        <v>4</v>
      </c>
      <c r="J3754">
        <v>43</v>
      </c>
      <c r="K3754">
        <v>506</v>
      </c>
      <c r="L3754">
        <v>519</v>
      </c>
      <c r="M3754">
        <v>18.266666669999999</v>
      </c>
      <c r="N3754">
        <v>1</v>
      </c>
      <c r="O3754">
        <v>73</v>
      </c>
      <c r="P3754" t="s">
        <v>93</v>
      </c>
      <c r="Q3754" t="s">
        <v>120</v>
      </c>
      <c r="R3754">
        <v>24</v>
      </c>
    </row>
    <row r="3755" spans="1:18" x14ac:dyDescent="0.3">
      <c r="A3755">
        <v>36472</v>
      </c>
      <c r="B3755" t="s">
        <v>13</v>
      </c>
      <c r="C3755" t="s">
        <v>17</v>
      </c>
      <c r="D3755">
        <v>2250</v>
      </c>
      <c r="E3755">
        <v>254</v>
      </c>
      <c r="F3755">
        <v>415</v>
      </c>
      <c r="G3755">
        <v>55</v>
      </c>
      <c r="H3755">
        <v>24752</v>
      </c>
      <c r="I3755">
        <v>28</v>
      </c>
      <c r="J3755">
        <v>1</v>
      </c>
      <c r="K3755">
        <v>319</v>
      </c>
      <c r="L3755">
        <v>333</v>
      </c>
      <c r="M3755">
        <v>7.1428571429999996</v>
      </c>
      <c r="N3755">
        <v>0</v>
      </c>
      <c r="O3755">
        <v>57</v>
      </c>
      <c r="P3755" t="s">
        <v>93</v>
      </c>
      <c r="Q3755" t="s">
        <v>120</v>
      </c>
      <c r="R3755">
        <v>13</v>
      </c>
    </row>
    <row r="3756" spans="1:18" x14ac:dyDescent="0.3">
      <c r="A3756">
        <v>166864</v>
      </c>
      <c r="B3756" t="s">
        <v>22</v>
      </c>
      <c r="C3756" t="s">
        <v>17</v>
      </c>
      <c r="D3756">
        <v>5222</v>
      </c>
      <c r="E3756">
        <v>799</v>
      </c>
      <c r="F3756">
        <v>966</v>
      </c>
      <c r="G3756">
        <v>98</v>
      </c>
      <c r="H3756">
        <v>40664</v>
      </c>
      <c r="I3756">
        <v>3</v>
      </c>
      <c r="J3756">
        <v>58</v>
      </c>
      <c r="K3756">
        <v>906</v>
      </c>
      <c r="L3756">
        <v>843</v>
      </c>
      <c r="M3756">
        <v>15</v>
      </c>
      <c r="N3756">
        <v>0</v>
      </c>
      <c r="O3756">
        <v>77</v>
      </c>
      <c r="P3756" t="s">
        <v>94</v>
      </c>
      <c r="Q3756" t="s">
        <v>122</v>
      </c>
      <c r="R3756">
        <v>25</v>
      </c>
    </row>
    <row r="3757" spans="1:18" x14ac:dyDescent="0.3">
      <c r="A3757">
        <v>176680</v>
      </c>
      <c r="B3757" t="s">
        <v>51</v>
      </c>
      <c r="C3757" t="s">
        <v>17</v>
      </c>
      <c r="D3757">
        <v>834</v>
      </c>
      <c r="E3757">
        <v>222</v>
      </c>
      <c r="F3757">
        <v>448</v>
      </c>
      <c r="G3757">
        <v>5</v>
      </c>
      <c r="H3757">
        <v>15044</v>
      </c>
      <c r="I3757">
        <v>5</v>
      </c>
      <c r="J3757">
        <v>39</v>
      </c>
      <c r="K3757">
        <v>377</v>
      </c>
      <c r="L3757">
        <v>306</v>
      </c>
      <c r="M3757">
        <v>7.9166666670000003</v>
      </c>
      <c r="N3757">
        <v>0</v>
      </c>
      <c r="O3757">
        <v>50</v>
      </c>
      <c r="P3757" t="s">
        <v>93</v>
      </c>
      <c r="Q3757" t="s">
        <v>120</v>
      </c>
      <c r="R3757">
        <v>5</v>
      </c>
    </row>
    <row r="3758" spans="1:18" x14ac:dyDescent="0.3">
      <c r="A3758">
        <v>49722</v>
      </c>
      <c r="B3758" t="s">
        <v>44</v>
      </c>
      <c r="C3758" t="s">
        <v>17</v>
      </c>
      <c r="D3758">
        <v>1332</v>
      </c>
      <c r="E3758">
        <v>553</v>
      </c>
      <c r="F3758">
        <v>648</v>
      </c>
      <c r="G3758">
        <v>4</v>
      </c>
      <c r="H3758">
        <v>21032</v>
      </c>
      <c r="I3758">
        <v>6</v>
      </c>
      <c r="J3758">
        <v>53</v>
      </c>
      <c r="K3758">
        <v>547</v>
      </c>
      <c r="L3758">
        <v>645</v>
      </c>
      <c r="M3758">
        <v>3.5</v>
      </c>
      <c r="N3758">
        <v>0</v>
      </c>
      <c r="O3758">
        <v>0</v>
      </c>
      <c r="P3758" t="s">
        <v>92</v>
      </c>
      <c r="Q3758" t="s">
        <v>125</v>
      </c>
      <c r="R3758">
        <v>3</v>
      </c>
    </row>
    <row r="3759" spans="1:18" x14ac:dyDescent="0.3">
      <c r="A3759">
        <v>191528</v>
      </c>
      <c r="B3759" t="s">
        <v>21</v>
      </c>
      <c r="C3759" t="s">
        <v>17</v>
      </c>
      <c r="D3759">
        <v>814</v>
      </c>
      <c r="E3759">
        <v>498</v>
      </c>
      <c r="F3759">
        <v>550</v>
      </c>
      <c r="G3759">
        <v>0</v>
      </c>
      <c r="H3759">
        <v>16756</v>
      </c>
      <c r="I3759">
        <v>5</v>
      </c>
      <c r="J3759">
        <v>64</v>
      </c>
      <c r="K3759">
        <v>518</v>
      </c>
      <c r="L3759">
        <v>532</v>
      </c>
      <c r="M3759">
        <v>8.5</v>
      </c>
      <c r="N3759">
        <v>28</v>
      </c>
      <c r="O3759">
        <v>56</v>
      </c>
      <c r="P3759" t="s">
        <v>97</v>
      </c>
      <c r="Q3759">
        <v>0</v>
      </c>
      <c r="R3759">
        <v>20</v>
      </c>
    </row>
    <row r="3760" spans="1:18" x14ac:dyDescent="0.3">
      <c r="A3760">
        <v>10631</v>
      </c>
      <c r="B3760" t="s">
        <v>44</v>
      </c>
      <c r="C3760" t="s">
        <v>97</v>
      </c>
      <c r="D3760">
        <v>550</v>
      </c>
      <c r="E3760">
        <v>752</v>
      </c>
      <c r="F3760">
        <v>447.98816120906798</v>
      </c>
      <c r="G3760">
        <v>0</v>
      </c>
      <c r="H3760">
        <v>14633</v>
      </c>
      <c r="I3760">
        <v>0</v>
      </c>
      <c r="J3760">
        <v>69</v>
      </c>
      <c r="K3760">
        <v>0</v>
      </c>
      <c r="L3760">
        <v>601</v>
      </c>
      <c r="M3760">
        <v>10.96296296</v>
      </c>
      <c r="N3760">
        <v>0</v>
      </c>
      <c r="O3760">
        <v>0</v>
      </c>
      <c r="P3760" t="s">
        <v>98</v>
      </c>
      <c r="Q3760" t="s">
        <v>120</v>
      </c>
      <c r="R3760">
        <v>15</v>
      </c>
    </row>
    <row r="3761" spans="1:18" x14ac:dyDescent="0.3">
      <c r="A3761">
        <v>118736</v>
      </c>
      <c r="B3761" t="s">
        <v>21</v>
      </c>
      <c r="C3761" t="s">
        <v>14</v>
      </c>
      <c r="D3761">
        <v>550</v>
      </c>
      <c r="E3761">
        <v>238</v>
      </c>
      <c r="F3761">
        <v>255</v>
      </c>
      <c r="G3761">
        <v>0</v>
      </c>
      <c r="H3761">
        <v>11519</v>
      </c>
      <c r="I3761">
        <v>4</v>
      </c>
      <c r="J3761">
        <v>64</v>
      </c>
      <c r="K3761">
        <v>251</v>
      </c>
      <c r="L3761">
        <v>255</v>
      </c>
      <c r="M3761">
        <v>25</v>
      </c>
      <c r="N3761">
        <v>1</v>
      </c>
      <c r="O3761">
        <v>67</v>
      </c>
      <c r="P3761" t="s">
        <v>89</v>
      </c>
      <c r="Q3761" t="s">
        <v>120</v>
      </c>
      <c r="R3761">
        <v>25</v>
      </c>
    </row>
    <row r="3762" spans="1:18" x14ac:dyDescent="0.3">
      <c r="A3762">
        <v>36479</v>
      </c>
      <c r="B3762" t="s">
        <v>13</v>
      </c>
      <c r="C3762" t="s">
        <v>14</v>
      </c>
      <c r="D3762">
        <v>1227</v>
      </c>
      <c r="E3762">
        <v>249</v>
      </c>
      <c r="F3762">
        <v>457</v>
      </c>
      <c r="G3762">
        <v>8</v>
      </c>
      <c r="H3762">
        <v>22670</v>
      </c>
      <c r="I3762">
        <v>24</v>
      </c>
      <c r="J3762">
        <v>4</v>
      </c>
      <c r="K3762">
        <v>336</v>
      </c>
      <c r="L3762">
        <v>346</v>
      </c>
      <c r="M3762">
        <v>7.4285714289999998</v>
      </c>
      <c r="N3762">
        <v>1</v>
      </c>
      <c r="O3762">
        <v>82</v>
      </c>
      <c r="P3762" t="s">
        <v>89</v>
      </c>
      <c r="Q3762" t="s">
        <v>120</v>
      </c>
      <c r="R3762">
        <v>10</v>
      </c>
    </row>
    <row r="3763" spans="1:18" x14ac:dyDescent="0.3">
      <c r="A3763">
        <v>182800</v>
      </c>
      <c r="B3763" t="s">
        <v>41</v>
      </c>
      <c r="C3763" t="s">
        <v>14</v>
      </c>
      <c r="D3763">
        <v>1006</v>
      </c>
      <c r="E3763">
        <v>427</v>
      </c>
      <c r="F3763">
        <v>458</v>
      </c>
      <c r="G3763">
        <v>5</v>
      </c>
      <c r="H3763">
        <v>16068</v>
      </c>
      <c r="I3763">
        <v>4</v>
      </c>
      <c r="J3763">
        <v>35</v>
      </c>
      <c r="K3763">
        <v>411</v>
      </c>
      <c r="L3763">
        <v>464</v>
      </c>
      <c r="M3763">
        <v>14.0952381</v>
      </c>
      <c r="N3763">
        <v>2</v>
      </c>
      <c r="O3763">
        <v>0</v>
      </c>
      <c r="P3763" t="s">
        <v>90</v>
      </c>
      <c r="Q3763" t="s">
        <v>121</v>
      </c>
      <c r="R3763">
        <v>21</v>
      </c>
    </row>
    <row r="3764" spans="1:18" x14ac:dyDescent="0.3">
      <c r="A3764">
        <v>36165</v>
      </c>
      <c r="B3764" t="s">
        <v>13</v>
      </c>
      <c r="C3764" t="s">
        <v>14</v>
      </c>
      <c r="D3764">
        <v>1569</v>
      </c>
      <c r="E3764">
        <v>553</v>
      </c>
      <c r="F3764">
        <v>684</v>
      </c>
      <c r="G3764">
        <v>24</v>
      </c>
      <c r="H3764">
        <v>27532</v>
      </c>
      <c r="I3764">
        <v>4</v>
      </c>
      <c r="J3764">
        <v>15</v>
      </c>
      <c r="K3764">
        <v>605</v>
      </c>
      <c r="L3764">
        <v>626</v>
      </c>
      <c r="M3764">
        <v>18.333333329999999</v>
      </c>
      <c r="N3764">
        <v>0</v>
      </c>
      <c r="O3764">
        <v>72</v>
      </c>
      <c r="P3764" t="s">
        <v>93</v>
      </c>
      <c r="Q3764" t="s">
        <v>120</v>
      </c>
      <c r="R3764">
        <v>20</v>
      </c>
    </row>
    <row r="3765" spans="1:18" x14ac:dyDescent="0.3">
      <c r="A3765">
        <v>66187</v>
      </c>
      <c r="B3765" t="s">
        <v>30</v>
      </c>
      <c r="C3765" t="s">
        <v>17</v>
      </c>
      <c r="D3765">
        <v>701</v>
      </c>
      <c r="E3765">
        <v>490</v>
      </c>
      <c r="F3765">
        <v>587</v>
      </c>
      <c r="G3765">
        <v>0</v>
      </c>
      <c r="H3765">
        <v>18230</v>
      </c>
      <c r="I3765">
        <v>1</v>
      </c>
      <c r="J3765">
        <v>93</v>
      </c>
      <c r="K3765">
        <v>578</v>
      </c>
      <c r="L3765">
        <v>521</v>
      </c>
      <c r="M3765">
        <v>15</v>
      </c>
      <c r="N3765">
        <v>28</v>
      </c>
      <c r="O3765">
        <v>0</v>
      </c>
      <c r="P3765" t="s">
        <v>91</v>
      </c>
      <c r="Q3765" t="s">
        <v>122</v>
      </c>
      <c r="R3765">
        <v>15</v>
      </c>
    </row>
    <row r="3766" spans="1:18" x14ac:dyDescent="0.3">
      <c r="A3766">
        <v>189258</v>
      </c>
      <c r="B3766" t="s">
        <v>70</v>
      </c>
      <c r="C3766" t="s">
        <v>17</v>
      </c>
      <c r="D3766">
        <v>1354</v>
      </c>
      <c r="E3766">
        <v>515</v>
      </c>
      <c r="F3766">
        <v>540</v>
      </c>
      <c r="G3766">
        <v>14</v>
      </c>
      <c r="H3766">
        <v>22028</v>
      </c>
      <c r="I3766">
        <v>1</v>
      </c>
      <c r="J3766">
        <v>61</v>
      </c>
      <c r="K3766">
        <v>506</v>
      </c>
      <c r="L3766">
        <v>530</v>
      </c>
      <c r="M3766">
        <v>8.6363636360000005</v>
      </c>
      <c r="N3766">
        <v>0</v>
      </c>
      <c r="O3766">
        <v>0</v>
      </c>
      <c r="P3766" t="s">
        <v>95</v>
      </c>
      <c r="Q3766" t="s">
        <v>121</v>
      </c>
      <c r="R3766">
        <v>15</v>
      </c>
    </row>
    <row r="3767" spans="1:18" x14ac:dyDescent="0.3">
      <c r="A3767">
        <v>12853</v>
      </c>
      <c r="B3767" t="s">
        <v>24</v>
      </c>
      <c r="C3767" t="s">
        <v>17</v>
      </c>
      <c r="D3767">
        <v>614</v>
      </c>
      <c r="E3767">
        <v>196</v>
      </c>
      <c r="F3767">
        <v>256</v>
      </c>
      <c r="G3767">
        <v>0</v>
      </c>
      <c r="H3767">
        <v>9308</v>
      </c>
      <c r="I3767">
        <v>2</v>
      </c>
      <c r="J3767">
        <v>25</v>
      </c>
      <c r="K3767">
        <v>272</v>
      </c>
      <c r="L3767">
        <v>227</v>
      </c>
      <c r="M3767">
        <v>8.0389610390000001</v>
      </c>
      <c r="N3767">
        <v>2</v>
      </c>
      <c r="O3767">
        <v>70</v>
      </c>
      <c r="P3767" t="s">
        <v>105</v>
      </c>
      <c r="Q3767" t="s">
        <v>121</v>
      </c>
      <c r="R3767">
        <v>12</v>
      </c>
    </row>
    <row r="3768" spans="1:18" x14ac:dyDescent="0.3">
      <c r="A3768">
        <v>188377</v>
      </c>
      <c r="B3768" t="s">
        <v>16</v>
      </c>
      <c r="C3768" t="s">
        <v>17</v>
      </c>
      <c r="D3768">
        <v>940</v>
      </c>
      <c r="E3768">
        <v>285</v>
      </c>
      <c r="F3768">
        <v>406</v>
      </c>
      <c r="G3768">
        <v>1</v>
      </c>
      <c r="H3768">
        <v>13571</v>
      </c>
      <c r="I3768">
        <v>16</v>
      </c>
      <c r="J3768">
        <v>68</v>
      </c>
      <c r="K3768">
        <v>339</v>
      </c>
      <c r="L3768">
        <v>333</v>
      </c>
      <c r="M3768">
        <v>7.8571428570000004</v>
      </c>
      <c r="N3768">
        <v>0</v>
      </c>
      <c r="O3768">
        <v>78</v>
      </c>
      <c r="P3768" t="s">
        <v>97</v>
      </c>
      <c r="Q3768">
        <v>0</v>
      </c>
      <c r="R3768">
        <v>5</v>
      </c>
    </row>
    <row r="3769" spans="1:18" x14ac:dyDescent="0.3">
      <c r="A3769">
        <v>139926</v>
      </c>
      <c r="B3769" t="s">
        <v>55</v>
      </c>
      <c r="C3769" t="s">
        <v>17</v>
      </c>
      <c r="D3769">
        <v>2056</v>
      </c>
      <c r="E3769">
        <v>545</v>
      </c>
      <c r="F3769">
        <v>756</v>
      </c>
      <c r="G3769">
        <v>51</v>
      </c>
      <c r="H3769">
        <v>26183</v>
      </c>
      <c r="I3769">
        <v>4</v>
      </c>
      <c r="J3769">
        <v>49</v>
      </c>
      <c r="K3769">
        <v>597</v>
      </c>
      <c r="L3769">
        <v>658</v>
      </c>
      <c r="M3769">
        <v>17.666666670000001</v>
      </c>
      <c r="N3769">
        <v>28</v>
      </c>
      <c r="O3769">
        <v>0</v>
      </c>
      <c r="P3769" t="s">
        <v>95</v>
      </c>
      <c r="Q3769" t="s">
        <v>121</v>
      </c>
      <c r="R3769">
        <v>20</v>
      </c>
    </row>
    <row r="3770" spans="1:18" x14ac:dyDescent="0.3">
      <c r="A3770">
        <v>10851</v>
      </c>
      <c r="B3770" t="s">
        <v>22</v>
      </c>
      <c r="C3770" t="s">
        <v>14</v>
      </c>
      <c r="D3770">
        <v>800</v>
      </c>
      <c r="E3770">
        <v>303</v>
      </c>
      <c r="F3770">
        <v>288</v>
      </c>
      <c r="G3770">
        <v>0</v>
      </c>
      <c r="H3770">
        <v>9847</v>
      </c>
      <c r="I3770">
        <v>13</v>
      </c>
      <c r="J3770">
        <v>45</v>
      </c>
      <c r="K3770">
        <v>249</v>
      </c>
      <c r="L3770">
        <v>298</v>
      </c>
      <c r="M3770">
        <v>12.10869565</v>
      </c>
      <c r="N3770">
        <v>0</v>
      </c>
      <c r="O3770">
        <v>0</v>
      </c>
      <c r="P3770" t="s">
        <v>90</v>
      </c>
      <c r="Q3770" t="s">
        <v>121</v>
      </c>
      <c r="R3770">
        <v>35</v>
      </c>
    </row>
    <row r="3771" spans="1:18" x14ac:dyDescent="0.3">
      <c r="A3771">
        <v>119366</v>
      </c>
      <c r="B3771" t="s">
        <v>21</v>
      </c>
      <c r="C3771" t="s">
        <v>14</v>
      </c>
      <c r="D3771">
        <v>554</v>
      </c>
      <c r="E3771">
        <v>312</v>
      </c>
      <c r="F3771">
        <v>356</v>
      </c>
      <c r="G3771">
        <v>0</v>
      </c>
      <c r="H3771">
        <v>15583</v>
      </c>
      <c r="I3771">
        <v>4</v>
      </c>
      <c r="J3771">
        <v>61</v>
      </c>
      <c r="K3771">
        <v>346</v>
      </c>
      <c r="L3771">
        <v>333</v>
      </c>
      <c r="M3771">
        <v>4.5789473679999997</v>
      </c>
      <c r="N3771">
        <v>1</v>
      </c>
      <c r="O3771">
        <v>35</v>
      </c>
      <c r="P3771" t="s">
        <v>93</v>
      </c>
      <c r="Q3771" t="s">
        <v>120</v>
      </c>
      <c r="R3771">
        <v>6</v>
      </c>
    </row>
    <row r="3772" spans="1:18" x14ac:dyDescent="0.3">
      <c r="A3772">
        <v>150260</v>
      </c>
      <c r="B3772" t="s">
        <v>22</v>
      </c>
      <c r="C3772" t="s">
        <v>17</v>
      </c>
      <c r="D3772">
        <v>2182</v>
      </c>
      <c r="E3772">
        <v>555</v>
      </c>
      <c r="F3772">
        <v>569</v>
      </c>
      <c r="G3772">
        <v>67</v>
      </c>
      <c r="H3772">
        <v>17516</v>
      </c>
      <c r="I3772">
        <v>13</v>
      </c>
      <c r="J3772">
        <v>57</v>
      </c>
      <c r="K3772">
        <v>561</v>
      </c>
      <c r="L3772">
        <v>559</v>
      </c>
      <c r="M3772">
        <v>6.5909090910000003</v>
      </c>
      <c r="N3772">
        <v>0</v>
      </c>
      <c r="O3772">
        <v>77</v>
      </c>
      <c r="P3772" t="s">
        <v>91</v>
      </c>
      <c r="Q3772" t="s">
        <v>122</v>
      </c>
      <c r="R3772">
        <v>10</v>
      </c>
    </row>
    <row r="3773" spans="1:18" x14ac:dyDescent="0.3">
      <c r="A3773">
        <v>73272</v>
      </c>
      <c r="B3773" t="s">
        <v>30</v>
      </c>
      <c r="C3773" t="s">
        <v>17</v>
      </c>
      <c r="D3773">
        <v>929</v>
      </c>
      <c r="E3773">
        <v>437</v>
      </c>
      <c r="F3773">
        <v>481</v>
      </c>
      <c r="G3773">
        <v>1</v>
      </c>
      <c r="H3773">
        <v>13814</v>
      </c>
      <c r="I3773">
        <v>1</v>
      </c>
      <c r="J3773">
        <v>88</v>
      </c>
      <c r="K3773">
        <v>446</v>
      </c>
      <c r="L3773">
        <v>465</v>
      </c>
      <c r="M3773">
        <v>12.875</v>
      </c>
      <c r="N3773">
        <v>0</v>
      </c>
      <c r="O3773">
        <v>74</v>
      </c>
      <c r="P3773" t="s">
        <v>90</v>
      </c>
      <c r="Q3773" t="s">
        <v>121</v>
      </c>
      <c r="R3773">
        <v>15</v>
      </c>
    </row>
    <row r="3774" spans="1:18" x14ac:dyDescent="0.3">
      <c r="A3774">
        <v>43101</v>
      </c>
      <c r="B3774" t="s">
        <v>13</v>
      </c>
      <c r="C3774" t="s">
        <v>17</v>
      </c>
      <c r="D3774">
        <v>2379</v>
      </c>
      <c r="E3774">
        <v>464</v>
      </c>
      <c r="F3774">
        <v>755</v>
      </c>
      <c r="G3774">
        <v>66</v>
      </c>
      <c r="H3774">
        <v>31616</v>
      </c>
      <c r="I3774">
        <v>8</v>
      </c>
      <c r="J3774">
        <v>18</v>
      </c>
      <c r="K3774">
        <v>651</v>
      </c>
      <c r="L3774">
        <v>596</v>
      </c>
      <c r="M3774">
        <v>19</v>
      </c>
      <c r="N3774">
        <v>0</v>
      </c>
      <c r="O3774">
        <v>48</v>
      </c>
      <c r="P3774" t="s">
        <v>93</v>
      </c>
      <c r="Q3774" t="s">
        <v>120</v>
      </c>
      <c r="R3774">
        <v>10</v>
      </c>
    </row>
    <row r="3775" spans="1:18" x14ac:dyDescent="0.3">
      <c r="A3775">
        <v>50640</v>
      </c>
      <c r="B3775" t="s">
        <v>13</v>
      </c>
      <c r="C3775" t="s">
        <v>14</v>
      </c>
      <c r="D3775">
        <v>908</v>
      </c>
      <c r="E3775">
        <v>415</v>
      </c>
      <c r="F3775">
        <v>471</v>
      </c>
      <c r="G3775">
        <v>5</v>
      </c>
      <c r="H3775">
        <v>15683</v>
      </c>
      <c r="I3775">
        <v>11</v>
      </c>
      <c r="J3775">
        <v>31</v>
      </c>
      <c r="K3775">
        <v>422</v>
      </c>
      <c r="L3775">
        <v>465</v>
      </c>
      <c r="M3775">
        <v>6.0555555559999998</v>
      </c>
      <c r="N3775">
        <v>2</v>
      </c>
      <c r="O3775">
        <v>76</v>
      </c>
      <c r="P3775" t="s">
        <v>90</v>
      </c>
      <c r="Q3775" t="s">
        <v>121</v>
      </c>
      <c r="R3775">
        <v>5</v>
      </c>
    </row>
    <row r="3776" spans="1:18" x14ac:dyDescent="0.3">
      <c r="A3776">
        <v>190577</v>
      </c>
      <c r="B3776" t="s">
        <v>21</v>
      </c>
      <c r="C3776" t="s">
        <v>17</v>
      </c>
      <c r="D3776">
        <v>786</v>
      </c>
      <c r="E3776">
        <v>385</v>
      </c>
      <c r="F3776">
        <v>466</v>
      </c>
      <c r="G3776">
        <v>0</v>
      </c>
      <c r="H3776">
        <v>16433</v>
      </c>
      <c r="I3776">
        <v>5</v>
      </c>
      <c r="J3776">
        <v>67</v>
      </c>
      <c r="K3776">
        <v>493</v>
      </c>
      <c r="L3776">
        <v>391</v>
      </c>
      <c r="M3776">
        <v>11.71428571</v>
      </c>
      <c r="N3776">
        <v>2</v>
      </c>
      <c r="O3776">
        <v>41</v>
      </c>
      <c r="P3776" t="s">
        <v>95</v>
      </c>
      <c r="Q3776" t="s">
        <v>121</v>
      </c>
      <c r="R3776">
        <v>30</v>
      </c>
    </row>
    <row r="3777" spans="1:18" x14ac:dyDescent="0.3">
      <c r="A3777">
        <v>96003</v>
      </c>
      <c r="B3777" t="s">
        <v>16</v>
      </c>
      <c r="C3777" t="s">
        <v>17</v>
      </c>
      <c r="D3777">
        <v>450</v>
      </c>
      <c r="E3777">
        <v>258</v>
      </c>
      <c r="F3777">
        <v>339</v>
      </c>
      <c r="G3777">
        <v>0</v>
      </c>
      <c r="H3777">
        <v>11241</v>
      </c>
      <c r="I3777">
        <v>0</v>
      </c>
      <c r="J3777">
        <v>61</v>
      </c>
      <c r="K3777">
        <v>310</v>
      </c>
      <c r="L3777">
        <v>301</v>
      </c>
      <c r="M3777">
        <v>4.8</v>
      </c>
      <c r="N3777">
        <v>0</v>
      </c>
      <c r="O3777">
        <v>75</v>
      </c>
      <c r="P3777" t="s">
        <v>92</v>
      </c>
      <c r="Q3777" t="s">
        <v>125</v>
      </c>
      <c r="R3777">
        <v>6</v>
      </c>
    </row>
    <row r="3778" spans="1:18" x14ac:dyDescent="0.3">
      <c r="A3778">
        <v>185913</v>
      </c>
      <c r="B3778" t="s">
        <v>22</v>
      </c>
      <c r="C3778" t="s">
        <v>14</v>
      </c>
      <c r="D3778">
        <v>2223</v>
      </c>
      <c r="E3778">
        <v>413</v>
      </c>
      <c r="F3778">
        <v>415</v>
      </c>
      <c r="G3778">
        <v>67</v>
      </c>
      <c r="H3778">
        <v>10217</v>
      </c>
      <c r="I3778">
        <v>70</v>
      </c>
      <c r="J3778">
        <v>22</v>
      </c>
      <c r="K3778">
        <v>331</v>
      </c>
      <c r="L3778">
        <v>492</v>
      </c>
      <c r="M3778">
        <v>5.6666666670000003</v>
      </c>
      <c r="N3778">
        <v>0</v>
      </c>
      <c r="O3778">
        <v>0</v>
      </c>
      <c r="P3778" t="s">
        <v>91</v>
      </c>
      <c r="Q3778" t="s">
        <v>122</v>
      </c>
      <c r="R3778">
        <v>10</v>
      </c>
    </row>
    <row r="3779" spans="1:18" x14ac:dyDescent="0.3">
      <c r="A3779">
        <v>54259</v>
      </c>
      <c r="B3779" t="s">
        <v>54</v>
      </c>
      <c r="C3779" t="s">
        <v>14</v>
      </c>
      <c r="D3779">
        <v>553</v>
      </c>
      <c r="E3779">
        <v>219</v>
      </c>
      <c r="F3779">
        <v>319</v>
      </c>
      <c r="G3779">
        <v>1</v>
      </c>
      <c r="H3779">
        <v>11263</v>
      </c>
      <c r="I3779">
        <v>2</v>
      </c>
      <c r="J3779">
        <v>76</v>
      </c>
      <c r="K3779">
        <v>249</v>
      </c>
      <c r="L3779">
        <v>275</v>
      </c>
      <c r="M3779">
        <v>10</v>
      </c>
      <c r="N3779">
        <v>0</v>
      </c>
      <c r="O3779">
        <v>65</v>
      </c>
      <c r="P3779" t="s">
        <v>97</v>
      </c>
      <c r="Q3779">
        <v>0</v>
      </c>
      <c r="R3779">
        <v>15</v>
      </c>
    </row>
    <row r="3780" spans="1:18" x14ac:dyDescent="0.3">
      <c r="A3780">
        <v>85003</v>
      </c>
      <c r="B3780" t="s">
        <v>57</v>
      </c>
      <c r="C3780" t="s">
        <v>14</v>
      </c>
      <c r="D3780">
        <v>331</v>
      </c>
      <c r="E3780">
        <v>248</v>
      </c>
      <c r="F3780">
        <v>326</v>
      </c>
      <c r="G3780">
        <v>0</v>
      </c>
      <c r="H3780">
        <v>10969</v>
      </c>
      <c r="I3780">
        <v>1</v>
      </c>
      <c r="J3780">
        <v>83</v>
      </c>
      <c r="K3780">
        <v>291</v>
      </c>
      <c r="L3780">
        <v>276</v>
      </c>
      <c r="M3780">
        <v>5.4705882350000001</v>
      </c>
      <c r="N3780">
        <v>0</v>
      </c>
      <c r="O3780">
        <v>0</v>
      </c>
      <c r="P3780" t="s">
        <v>92</v>
      </c>
      <c r="Q3780" t="s">
        <v>125</v>
      </c>
      <c r="R3780">
        <v>8</v>
      </c>
    </row>
    <row r="3781" spans="1:18" x14ac:dyDescent="0.3">
      <c r="A3781">
        <v>5074</v>
      </c>
      <c r="B3781" t="s">
        <v>22</v>
      </c>
      <c r="C3781" t="s">
        <v>14</v>
      </c>
      <c r="D3781">
        <v>1089</v>
      </c>
      <c r="E3781">
        <v>296</v>
      </c>
      <c r="F3781">
        <v>352</v>
      </c>
      <c r="G3781">
        <v>3</v>
      </c>
      <c r="H3781">
        <v>12998</v>
      </c>
      <c r="I3781">
        <v>10</v>
      </c>
      <c r="J3781">
        <v>51</v>
      </c>
      <c r="K3781">
        <v>324</v>
      </c>
      <c r="L3781">
        <v>328</v>
      </c>
      <c r="M3781">
        <v>22.882352940000001</v>
      </c>
      <c r="N3781">
        <v>1</v>
      </c>
      <c r="O3781">
        <v>80</v>
      </c>
      <c r="P3781" t="s">
        <v>91</v>
      </c>
      <c r="Q3781" t="s">
        <v>122</v>
      </c>
      <c r="R3781">
        <v>31</v>
      </c>
    </row>
    <row r="3782" spans="1:18" x14ac:dyDescent="0.3">
      <c r="A3782">
        <v>33359</v>
      </c>
      <c r="B3782" t="s">
        <v>13</v>
      </c>
      <c r="C3782" t="s">
        <v>17</v>
      </c>
      <c r="D3782">
        <v>737</v>
      </c>
      <c r="E3782">
        <v>357</v>
      </c>
      <c r="F3782">
        <v>441</v>
      </c>
      <c r="G3782">
        <v>0</v>
      </c>
      <c r="H3782">
        <v>16190</v>
      </c>
      <c r="I3782">
        <v>4</v>
      </c>
      <c r="J3782">
        <v>29</v>
      </c>
      <c r="K3782">
        <v>382</v>
      </c>
      <c r="L3782">
        <v>395</v>
      </c>
      <c r="M3782">
        <v>8.4285714289999998</v>
      </c>
      <c r="N3782">
        <v>28</v>
      </c>
      <c r="O3782">
        <v>61</v>
      </c>
      <c r="P3782" t="s">
        <v>91</v>
      </c>
      <c r="Q3782" t="s">
        <v>122</v>
      </c>
      <c r="R3782">
        <v>10</v>
      </c>
    </row>
    <row r="3783" spans="1:18" x14ac:dyDescent="0.3">
      <c r="A3783">
        <v>103982</v>
      </c>
      <c r="B3783" t="s">
        <v>37</v>
      </c>
      <c r="C3783" t="s">
        <v>14</v>
      </c>
      <c r="D3783">
        <v>486</v>
      </c>
      <c r="E3783">
        <v>237</v>
      </c>
      <c r="F3783">
        <v>301</v>
      </c>
      <c r="G3783">
        <v>0</v>
      </c>
      <c r="H3783">
        <v>10474</v>
      </c>
      <c r="I3783">
        <v>1</v>
      </c>
      <c r="J3783">
        <v>68</v>
      </c>
      <c r="K3783">
        <v>261</v>
      </c>
      <c r="L3783">
        <v>274</v>
      </c>
      <c r="M3783">
        <v>11.823529410000001</v>
      </c>
      <c r="N3783">
        <v>1</v>
      </c>
      <c r="O3783">
        <v>64</v>
      </c>
      <c r="P3783" t="s">
        <v>92</v>
      </c>
      <c r="Q3783" t="s">
        <v>125</v>
      </c>
      <c r="R3783">
        <v>15</v>
      </c>
    </row>
    <row r="3784" spans="1:18" x14ac:dyDescent="0.3">
      <c r="A3784">
        <v>118564</v>
      </c>
      <c r="B3784" t="s">
        <v>21</v>
      </c>
      <c r="C3784" t="s">
        <v>17</v>
      </c>
      <c r="D3784">
        <v>376</v>
      </c>
      <c r="E3784">
        <v>180</v>
      </c>
      <c r="F3784">
        <v>281</v>
      </c>
      <c r="G3784">
        <v>1</v>
      </c>
      <c r="H3784">
        <v>10145</v>
      </c>
      <c r="I3784">
        <v>2</v>
      </c>
      <c r="J3784">
        <v>83</v>
      </c>
      <c r="K3784">
        <v>214</v>
      </c>
      <c r="L3784">
        <v>244</v>
      </c>
      <c r="M3784">
        <v>3.5</v>
      </c>
      <c r="N3784">
        <v>0</v>
      </c>
      <c r="O3784">
        <v>61</v>
      </c>
      <c r="P3784" t="s">
        <v>100</v>
      </c>
      <c r="Q3784" t="s">
        <v>125</v>
      </c>
      <c r="R3784">
        <v>5</v>
      </c>
    </row>
    <row r="3785" spans="1:18" x14ac:dyDescent="0.3">
      <c r="A3785">
        <v>136991</v>
      </c>
      <c r="B3785" t="s">
        <v>56</v>
      </c>
      <c r="C3785" t="s">
        <v>14</v>
      </c>
      <c r="D3785">
        <v>1074</v>
      </c>
      <c r="E3785">
        <v>469</v>
      </c>
      <c r="F3785">
        <v>516</v>
      </c>
      <c r="G3785">
        <v>11</v>
      </c>
      <c r="H3785">
        <v>18042</v>
      </c>
      <c r="I3785">
        <v>2</v>
      </c>
      <c r="J3785">
        <v>34</v>
      </c>
      <c r="K3785">
        <v>472</v>
      </c>
      <c r="L3785">
        <v>510</v>
      </c>
      <c r="M3785">
        <v>9.3636363639999995</v>
      </c>
      <c r="N3785">
        <v>0</v>
      </c>
      <c r="O3785">
        <v>55</v>
      </c>
      <c r="P3785" t="s">
        <v>95</v>
      </c>
      <c r="Q3785" t="s">
        <v>121</v>
      </c>
      <c r="R3785">
        <v>15</v>
      </c>
    </row>
    <row r="3786" spans="1:18" x14ac:dyDescent="0.3">
      <c r="A3786">
        <v>133305</v>
      </c>
      <c r="B3786" t="s">
        <v>42</v>
      </c>
      <c r="C3786" t="s">
        <v>14</v>
      </c>
      <c r="D3786">
        <v>717</v>
      </c>
      <c r="E3786">
        <v>267</v>
      </c>
      <c r="F3786">
        <v>410</v>
      </c>
      <c r="G3786">
        <v>4</v>
      </c>
      <c r="H3786">
        <v>12937</v>
      </c>
      <c r="I3786">
        <v>0</v>
      </c>
      <c r="J3786">
        <v>53</v>
      </c>
      <c r="K3786">
        <v>304</v>
      </c>
      <c r="L3786">
        <v>381</v>
      </c>
      <c r="M3786">
        <v>8.75</v>
      </c>
      <c r="N3786">
        <v>0</v>
      </c>
      <c r="O3786">
        <v>69</v>
      </c>
      <c r="P3786" t="s">
        <v>92</v>
      </c>
      <c r="Q3786" t="s">
        <v>125</v>
      </c>
      <c r="R3786">
        <v>5</v>
      </c>
    </row>
    <row r="3787" spans="1:18" x14ac:dyDescent="0.3">
      <c r="A3787">
        <v>112148</v>
      </c>
      <c r="B3787" t="s">
        <v>33</v>
      </c>
      <c r="C3787" t="s">
        <v>14</v>
      </c>
      <c r="D3787">
        <v>543</v>
      </c>
      <c r="E3787">
        <v>198</v>
      </c>
      <c r="F3787">
        <v>285</v>
      </c>
      <c r="G3787">
        <v>1</v>
      </c>
      <c r="H3787">
        <v>11363</v>
      </c>
      <c r="I3787">
        <v>2</v>
      </c>
      <c r="J3787">
        <v>33</v>
      </c>
      <c r="K3787">
        <v>224</v>
      </c>
      <c r="L3787">
        <v>252</v>
      </c>
      <c r="M3787">
        <v>14.42857143</v>
      </c>
      <c r="N3787">
        <v>1</v>
      </c>
      <c r="O3787">
        <v>82</v>
      </c>
      <c r="P3787" t="s">
        <v>90</v>
      </c>
      <c r="Q3787" t="s">
        <v>121</v>
      </c>
      <c r="R3787">
        <v>25</v>
      </c>
    </row>
    <row r="3788" spans="1:18" x14ac:dyDescent="0.3">
      <c r="A3788">
        <v>25804</v>
      </c>
      <c r="B3788" t="s">
        <v>40</v>
      </c>
      <c r="C3788" t="s">
        <v>14</v>
      </c>
      <c r="D3788">
        <v>1276</v>
      </c>
      <c r="E3788">
        <v>523</v>
      </c>
      <c r="F3788">
        <v>572</v>
      </c>
      <c r="G3788">
        <v>29</v>
      </c>
      <c r="H3788">
        <v>16775</v>
      </c>
      <c r="I3788">
        <v>2</v>
      </c>
      <c r="J3788">
        <v>53</v>
      </c>
      <c r="K3788">
        <v>516</v>
      </c>
      <c r="L3788">
        <v>571</v>
      </c>
      <c r="M3788">
        <v>32.333333330000002</v>
      </c>
      <c r="N3788">
        <v>1</v>
      </c>
      <c r="O3788">
        <v>41</v>
      </c>
      <c r="P3788" t="s">
        <v>95</v>
      </c>
      <c r="Q3788" t="s">
        <v>121</v>
      </c>
      <c r="R3788">
        <v>41</v>
      </c>
    </row>
    <row r="3789" spans="1:18" x14ac:dyDescent="0.3">
      <c r="A3789">
        <v>20167</v>
      </c>
      <c r="B3789" t="s">
        <v>18</v>
      </c>
      <c r="C3789" t="s">
        <v>14</v>
      </c>
      <c r="D3789">
        <v>451</v>
      </c>
      <c r="E3789">
        <v>183</v>
      </c>
      <c r="F3789">
        <v>274</v>
      </c>
      <c r="G3789">
        <v>1</v>
      </c>
      <c r="H3789">
        <v>11232</v>
      </c>
      <c r="I3789">
        <v>1</v>
      </c>
      <c r="J3789">
        <v>84</v>
      </c>
      <c r="K3789">
        <v>226</v>
      </c>
      <c r="L3789">
        <v>236</v>
      </c>
      <c r="M3789">
        <v>18.333333329999999</v>
      </c>
      <c r="N3789">
        <v>1002</v>
      </c>
      <c r="O3789">
        <v>0</v>
      </c>
      <c r="P3789" t="s">
        <v>92</v>
      </c>
      <c r="Q3789" t="s">
        <v>125</v>
      </c>
      <c r="R3789">
        <v>25</v>
      </c>
    </row>
    <row r="3790" spans="1:18" x14ac:dyDescent="0.3">
      <c r="A3790">
        <v>79717</v>
      </c>
      <c r="B3790" t="s">
        <v>36</v>
      </c>
      <c r="C3790" t="s">
        <v>14</v>
      </c>
      <c r="D3790">
        <v>860</v>
      </c>
      <c r="E3790">
        <v>409</v>
      </c>
      <c r="F3790">
        <v>479</v>
      </c>
      <c r="G3790">
        <v>0</v>
      </c>
      <c r="H3790">
        <v>16458</v>
      </c>
      <c r="I3790">
        <v>3</v>
      </c>
      <c r="J3790">
        <v>64</v>
      </c>
      <c r="K3790">
        <v>469</v>
      </c>
      <c r="L3790">
        <v>442</v>
      </c>
      <c r="M3790">
        <v>12.5</v>
      </c>
      <c r="N3790">
        <v>1</v>
      </c>
      <c r="O3790">
        <v>40</v>
      </c>
      <c r="P3790" t="s">
        <v>94</v>
      </c>
      <c r="Q3790" t="s">
        <v>122</v>
      </c>
      <c r="R3790">
        <v>15</v>
      </c>
    </row>
    <row r="3791" spans="1:18" x14ac:dyDescent="0.3">
      <c r="A3791">
        <v>32950</v>
      </c>
      <c r="B3791" t="s">
        <v>13</v>
      </c>
      <c r="C3791" t="s">
        <v>17</v>
      </c>
      <c r="D3791">
        <v>465</v>
      </c>
      <c r="E3791">
        <v>271</v>
      </c>
      <c r="F3791">
        <v>338</v>
      </c>
      <c r="G3791">
        <v>0</v>
      </c>
      <c r="H3791">
        <v>11843</v>
      </c>
      <c r="I3791">
        <v>2</v>
      </c>
      <c r="J3791">
        <v>49</v>
      </c>
      <c r="K3791">
        <v>295</v>
      </c>
      <c r="L3791">
        <v>298</v>
      </c>
      <c r="M3791">
        <v>5.2857142860000002</v>
      </c>
      <c r="N3791">
        <v>2</v>
      </c>
      <c r="O3791">
        <v>55</v>
      </c>
      <c r="P3791" t="s">
        <v>91</v>
      </c>
      <c r="Q3791" t="s">
        <v>122</v>
      </c>
      <c r="R3791">
        <v>5</v>
      </c>
    </row>
    <row r="3792" spans="1:18" x14ac:dyDescent="0.3">
      <c r="A3792">
        <v>187604</v>
      </c>
      <c r="B3792" t="s">
        <v>54</v>
      </c>
      <c r="C3792" t="s">
        <v>97</v>
      </c>
      <c r="D3792">
        <v>1349</v>
      </c>
      <c r="E3792">
        <v>481</v>
      </c>
      <c r="F3792">
        <v>628</v>
      </c>
      <c r="G3792">
        <v>21</v>
      </c>
      <c r="H3792">
        <v>22094</v>
      </c>
      <c r="I3792">
        <v>4</v>
      </c>
      <c r="J3792">
        <v>45</v>
      </c>
      <c r="K3792">
        <v>593</v>
      </c>
      <c r="L3792">
        <v>521</v>
      </c>
      <c r="M3792">
        <v>5.3</v>
      </c>
      <c r="N3792">
        <v>0</v>
      </c>
      <c r="O3792">
        <v>0</v>
      </c>
      <c r="P3792" t="s">
        <v>95</v>
      </c>
      <c r="Q3792" t="s">
        <v>121</v>
      </c>
      <c r="R3792">
        <v>11</v>
      </c>
    </row>
    <row r="3793" spans="1:18" x14ac:dyDescent="0.3">
      <c r="A3793">
        <v>45158</v>
      </c>
      <c r="B3793" t="s">
        <v>13</v>
      </c>
      <c r="C3793" t="s">
        <v>17</v>
      </c>
      <c r="D3793">
        <v>917</v>
      </c>
      <c r="E3793">
        <v>250</v>
      </c>
      <c r="F3793">
        <v>374</v>
      </c>
      <c r="G3793">
        <v>0</v>
      </c>
      <c r="H3793">
        <v>14202</v>
      </c>
      <c r="I3793">
        <v>11</v>
      </c>
      <c r="J3793">
        <v>16</v>
      </c>
      <c r="K3793">
        <v>286</v>
      </c>
      <c r="L3793">
        <v>318</v>
      </c>
      <c r="M3793">
        <v>8.5</v>
      </c>
      <c r="N3793">
        <v>0</v>
      </c>
      <c r="O3793">
        <v>63</v>
      </c>
      <c r="P3793" t="s">
        <v>89</v>
      </c>
      <c r="Q3793" t="s">
        <v>120</v>
      </c>
      <c r="R3793">
        <v>10</v>
      </c>
    </row>
    <row r="3794" spans="1:18" x14ac:dyDescent="0.3">
      <c r="A3794">
        <v>145885</v>
      </c>
      <c r="B3794" t="s">
        <v>22</v>
      </c>
      <c r="C3794" t="s">
        <v>17</v>
      </c>
      <c r="D3794">
        <v>3130</v>
      </c>
      <c r="E3794">
        <v>564</v>
      </c>
      <c r="F3794">
        <v>682</v>
      </c>
      <c r="G3794">
        <v>79</v>
      </c>
      <c r="H3794">
        <v>25384</v>
      </c>
      <c r="I3794">
        <v>18</v>
      </c>
      <c r="J3794">
        <v>47</v>
      </c>
      <c r="K3794">
        <v>624</v>
      </c>
      <c r="L3794">
        <v>631</v>
      </c>
      <c r="M3794">
        <v>20</v>
      </c>
      <c r="N3794">
        <v>0</v>
      </c>
      <c r="O3794">
        <v>59</v>
      </c>
      <c r="P3794" t="s">
        <v>94</v>
      </c>
      <c r="Q3794" t="s">
        <v>122</v>
      </c>
      <c r="R3794">
        <v>20</v>
      </c>
    </row>
    <row r="3795" spans="1:18" x14ac:dyDescent="0.3">
      <c r="A3795">
        <v>104401</v>
      </c>
      <c r="B3795" t="s">
        <v>28</v>
      </c>
      <c r="C3795" t="s">
        <v>17</v>
      </c>
      <c r="D3795">
        <v>850</v>
      </c>
      <c r="E3795">
        <v>270</v>
      </c>
      <c r="F3795">
        <v>534</v>
      </c>
      <c r="G3795">
        <v>4</v>
      </c>
      <c r="H3795">
        <v>14689</v>
      </c>
      <c r="I3795">
        <v>8</v>
      </c>
      <c r="J3795">
        <v>48</v>
      </c>
      <c r="K3795">
        <v>468</v>
      </c>
      <c r="L3795">
        <v>360</v>
      </c>
      <c r="M3795">
        <v>10.35714286</v>
      </c>
      <c r="N3795">
        <v>0</v>
      </c>
      <c r="O3795">
        <v>70</v>
      </c>
      <c r="P3795" t="s">
        <v>93</v>
      </c>
      <c r="Q3795" t="s">
        <v>120</v>
      </c>
      <c r="R3795">
        <v>15</v>
      </c>
    </row>
    <row r="3796" spans="1:18" x14ac:dyDescent="0.3">
      <c r="A3796">
        <v>176491</v>
      </c>
      <c r="B3796" t="s">
        <v>51</v>
      </c>
      <c r="C3796" t="s">
        <v>17</v>
      </c>
      <c r="D3796">
        <v>550</v>
      </c>
      <c r="E3796">
        <v>289</v>
      </c>
      <c r="F3796">
        <v>363</v>
      </c>
      <c r="G3796">
        <v>1</v>
      </c>
      <c r="H3796">
        <v>12798</v>
      </c>
      <c r="I3796">
        <v>3</v>
      </c>
      <c r="J3796">
        <v>58</v>
      </c>
      <c r="K3796">
        <v>345</v>
      </c>
      <c r="L3796">
        <v>327</v>
      </c>
      <c r="M3796">
        <v>16.5</v>
      </c>
      <c r="N3796">
        <v>0</v>
      </c>
      <c r="O3796">
        <v>0</v>
      </c>
      <c r="P3796" t="s">
        <v>92</v>
      </c>
      <c r="Q3796" t="s">
        <v>125</v>
      </c>
      <c r="R3796">
        <v>25</v>
      </c>
    </row>
    <row r="3797" spans="1:18" x14ac:dyDescent="0.3">
      <c r="A3797">
        <v>89873</v>
      </c>
      <c r="B3797" t="s">
        <v>16</v>
      </c>
      <c r="C3797" t="s">
        <v>17</v>
      </c>
      <c r="D3797">
        <v>1865</v>
      </c>
      <c r="E3797">
        <v>549</v>
      </c>
      <c r="F3797">
        <v>669</v>
      </c>
      <c r="G3797">
        <v>43</v>
      </c>
      <c r="H3797">
        <v>20320</v>
      </c>
      <c r="I3797">
        <v>6</v>
      </c>
      <c r="J3797">
        <v>74</v>
      </c>
      <c r="K3797">
        <v>609</v>
      </c>
      <c r="L3797">
        <v>644</v>
      </c>
      <c r="M3797">
        <v>13.25</v>
      </c>
      <c r="N3797">
        <v>0</v>
      </c>
      <c r="O3797">
        <v>52</v>
      </c>
      <c r="P3797" t="s">
        <v>95</v>
      </c>
      <c r="Q3797" t="s">
        <v>121</v>
      </c>
      <c r="R3797">
        <v>11</v>
      </c>
    </row>
    <row r="3798" spans="1:18" x14ac:dyDescent="0.3">
      <c r="A3798">
        <v>1673</v>
      </c>
      <c r="B3798" t="s">
        <v>39</v>
      </c>
      <c r="C3798" t="s">
        <v>17</v>
      </c>
      <c r="D3798">
        <v>1033</v>
      </c>
      <c r="E3798">
        <v>427</v>
      </c>
      <c r="F3798">
        <v>536</v>
      </c>
      <c r="G3798">
        <v>14</v>
      </c>
      <c r="H3798">
        <v>12145</v>
      </c>
      <c r="I3798">
        <v>1</v>
      </c>
      <c r="J3798">
        <v>72</v>
      </c>
      <c r="K3798">
        <v>448</v>
      </c>
      <c r="L3798">
        <v>510</v>
      </c>
      <c r="M3798">
        <v>9.6875</v>
      </c>
      <c r="N3798">
        <v>0</v>
      </c>
      <c r="O3798">
        <v>67</v>
      </c>
      <c r="P3798" t="s">
        <v>95</v>
      </c>
      <c r="Q3798" t="s">
        <v>121</v>
      </c>
      <c r="R3798">
        <v>40</v>
      </c>
    </row>
    <row r="3799" spans="1:18" x14ac:dyDescent="0.3">
      <c r="A3799">
        <v>12874</v>
      </c>
      <c r="B3799" t="s">
        <v>57</v>
      </c>
      <c r="C3799" t="s">
        <v>17</v>
      </c>
      <c r="D3799">
        <v>403</v>
      </c>
      <c r="E3799">
        <v>199</v>
      </c>
      <c r="F3799">
        <v>301</v>
      </c>
      <c r="G3799">
        <v>0</v>
      </c>
      <c r="H3799">
        <v>10368</v>
      </c>
      <c r="I3799">
        <v>2</v>
      </c>
      <c r="J3799">
        <v>80</v>
      </c>
      <c r="K3799">
        <v>260</v>
      </c>
      <c r="L3799">
        <v>253</v>
      </c>
      <c r="M3799">
        <v>7.5714285710000002</v>
      </c>
      <c r="N3799">
        <v>2</v>
      </c>
      <c r="O3799">
        <v>81</v>
      </c>
      <c r="P3799" t="s">
        <v>92</v>
      </c>
      <c r="Q3799" t="s">
        <v>125</v>
      </c>
      <c r="R3799">
        <v>10</v>
      </c>
    </row>
    <row r="3800" spans="1:18" x14ac:dyDescent="0.3">
      <c r="A3800">
        <v>188851</v>
      </c>
      <c r="B3800" t="s">
        <v>22</v>
      </c>
      <c r="C3800" t="s">
        <v>14</v>
      </c>
      <c r="D3800">
        <v>2192</v>
      </c>
      <c r="E3800">
        <v>400</v>
      </c>
      <c r="F3800">
        <v>573</v>
      </c>
      <c r="G3800">
        <v>60</v>
      </c>
      <c r="H3800">
        <v>15755</v>
      </c>
      <c r="I3800">
        <v>31</v>
      </c>
      <c r="J3800">
        <v>48</v>
      </c>
      <c r="K3800">
        <v>410</v>
      </c>
      <c r="L3800">
        <v>515</v>
      </c>
      <c r="M3800">
        <v>24</v>
      </c>
      <c r="N3800">
        <v>1</v>
      </c>
      <c r="O3800">
        <v>81</v>
      </c>
      <c r="P3800" t="s">
        <v>91</v>
      </c>
      <c r="Q3800" t="s">
        <v>122</v>
      </c>
      <c r="R3800">
        <v>23</v>
      </c>
    </row>
    <row r="3801" spans="1:18" x14ac:dyDescent="0.3">
      <c r="A3801">
        <v>160258</v>
      </c>
      <c r="B3801" t="s">
        <v>22</v>
      </c>
      <c r="C3801" t="s">
        <v>14</v>
      </c>
      <c r="D3801">
        <v>2656</v>
      </c>
      <c r="E3801">
        <v>437</v>
      </c>
      <c r="F3801">
        <v>531</v>
      </c>
      <c r="G3801">
        <v>85</v>
      </c>
      <c r="H3801">
        <v>19931</v>
      </c>
      <c r="I3801">
        <v>18</v>
      </c>
      <c r="J3801">
        <v>46</v>
      </c>
      <c r="K3801">
        <v>492</v>
      </c>
      <c r="L3801">
        <v>488</v>
      </c>
      <c r="M3801">
        <v>8.6999999999999993</v>
      </c>
      <c r="N3801">
        <v>0</v>
      </c>
      <c r="O3801">
        <v>79</v>
      </c>
      <c r="P3801" t="s">
        <v>93</v>
      </c>
      <c r="Q3801" t="s">
        <v>120</v>
      </c>
      <c r="R3801">
        <v>15</v>
      </c>
    </row>
    <row r="3802" spans="1:18" x14ac:dyDescent="0.3">
      <c r="A3802">
        <v>108760</v>
      </c>
      <c r="B3802" t="s">
        <v>50</v>
      </c>
      <c r="C3802" t="s">
        <v>17</v>
      </c>
      <c r="D3802">
        <v>564</v>
      </c>
      <c r="E3802">
        <v>211</v>
      </c>
      <c r="F3802">
        <v>285</v>
      </c>
      <c r="G3802">
        <v>1</v>
      </c>
      <c r="H3802">
        <v>8384</v>
      </c>
      <c r="I3802">
        <v>0</v>
      </c>
      <c r="J3802">
        <v>86</v>
      </c>
      <c r="K3802">
        <v>251</v>
      </c>
      <c r="L3802">
        <v>254</v>
      </c>
      <c r="M3802">
        <v>15</v>
      </c>
      <c r="N3802">
        <v>2</v>
      </c>
      <c r="O3802">
        <v>0</v>
      </c>
      <c r="P3802" t="s">
        <v>100</v>
      </c>
      <c r="Q3802" t="s">
        <v>125</v>
      </c>
      <c r="R3802">
        <v>22</v>
      </c>
    </row>
    <row r="3803" spans="1:18" x14ac:dyDescent="0.3">
      <c r="A3803">
        <v>187696</v>
      </c>
      <c r="B3803" t="s">
        <v>21</v>
      </c>
      <c r="C3803" t="s">
        <v>17</v>
      </c>
      <c r="D3803">
        <v>1182</v>
      </c>
      <c r="E3803">
        <v>269</v>
      </c>
      <c r="F3803">
        <v>482</v>
      </c>
      <c r="G3803">
        <v>0</v>
      </c>
      <c r="H3803">
        <v>16352</v>
      </c>
      <c r="I3803">
        <v>12</v>
      </c>
      <c r="J3803">
        <v>39</v>
      </c>
      <c r="K3803">
        <v>374</v>
      </c>
      <c r="L3803">
        <v>361</v>
      </c>
      <c r="M3803">
        <v>17.5</v>
      </c>
      <c r="N3803">
        <v>28</v>
      </c>
      <c r="O3803">
        <v>0</v>
      </c>
      <c r="P3803" t="s">
        <v>93</v>
      </c>
      <c r="Q3803" t="s">
        <v>120</v>
      </c>
      <c r="R3803">
        <v>10</v>
      </c>
    </row>
    <row r="3804" spans="1:18" x14ac:dyDescent="0.3">
      <c r="A3804">
        <v>66199</v>
      </c>
      <c r="B3804" t="s">
        <v>30</v>
      </c>
      <c r="C3804" t="s">
        <v>17</v>
      </c>
      <c r="D3804">
        <v>646</v>
      </c>
      <c r="E3804">
        <v>377</v>
      </c>
      <c r="F3804">
        <v>439</v>
      </c>
      <c r="G3804">
        <v>0</v>
      </c>
      <c r="H3804">
        <v>18681</v>
      </c>
      <c r="I3804">
        <v>2</v>
      </c>
      <c r="J3804">
        <v>80</v>
      </c>
      <c r="K3804">
        <v>399</v>
      </c>
      <c r="L3804">
        <v>408</v>
      </c>
      <c r="M3804">
        <v>4.6666666670000003</v>
      </c>
      <c r="N3804">
        <v>0</v>
      </c>
      <c r="O3804">
        <v>0</v>
      </c>
      <c r="P3804" t="s">
        <v>91</v>
      </c>
      <c r="Q3804" t="s">
        <v>122</v>
      </c>
      <c r="R3804">
        <v>5</v>
      </c>
    </row>
    <row r="3805" spans="1:18" x14ac:dyDescent="0.3">
      <c r="A3805">
        <v>104905</v>
      </c>
      <c r="B3805" t="s">
        <v>28</v>
      </c>
      <c r="C3805" t="s">
        <v>17</v>
      </c>
      <c r="D3805">
        <v>877</v>
      </c>
      <c r="E3805">
        <v>382</v>
      </c>
      <c r="F3805">
        <v>554</v>
      </c>
      <c r="G3805">
        <v>1</v>
      </c>
      <c r="H3805">
        <v>22091</v>
      </c>
      <c r="I3805">
        <v>2</v>
      </c>
      <c r="J3805">
        <v>42</v>
      </c>
      <c r="K3805">
        <v>503</v>
      </c>
      <c r="L3805">
        <v>460</v>
      </c>
      <c r="M3805">
        <v>11.42857143</v>
      </c>
      <c r="N3805">
        <v>0</v>
      </c>
      <c r="O3805">
        <v>43</v>
      </c>
      <c r="P3805" t="s">
        <v>94</v>
      </c>
      <c r="Q3805" t="s">
        <v>122</v>
      </c>
      <c r="R3805">
        <v>15</v>
      </c>
    </row>
    <row r="3806" spans="1:18" x14ac:dyDescent="0.3">
      <c r="A3806">
        <v>102665</v>
      </c>
      <c r="B3806" t="s">
        <v>37</v>
      </c>
      <c r="C3806" t="s">
        <v>14</v>
      </c>
      <c r="D3806">
        <v>424</v>
      </c>
      <c r="E3806">
        <v>215</v>
      </c>
      <c r="F3806">
        <v>277</v>
      </c>
      <c r="G3806">
        <v>0</v>
      </c>
      <c r="H3806">
        <v>9603</v>
      </c>
      <c r="I3806">
        <v>0</v>
      </c>
      <c r="J3806">
        <v>81</v>
      </c>
      <c r="K3806">
        <v>255</v>
      </c>
      <c r="L3806">
        <v>242</v>
      </c>
      <c r="M3806">
        <v>8.75</v>
      </c>
      <c r="N3806">
        <v>1</v>
      </c>
      <c r="O3806">
        <v>57</v>
      </c>
      <c r="P3806" t="s">
        <v>98</v>
      </c>
      <c r="Q3806" t="s">
        <v>120</v>
      </c>
      <c r="R3806">
        <v>20</v>
      </c>
    </row>
    <row r="3807" spans="1:18" x14ac:dyDescent="0.3">
      <c r="A3807">
        <v>137199</v>
      </c>
      <c r="B3807" t="s">
        <v>56</v>
      </c>
      <c r="C3807" t="s">
        <v>17</v>
      </c>
      <c r="D3807">
        <v>723</v>
      </c>
      <c r="E3807">
        <v>270</v>
      </c>
      <c r="F3807">
        <v>386</v>
      </c>
      <c r="G3807">
        <v>0</v>
      </c>
      <c r="H3807">
        <v>20233</v>
      </c>
      <c r="I3807">
        <v>8</v>
      </c>
      <c r="J3807">
        <v>1</v>
      </c>
      <c r="K3807">
        <v>335</v>
      </c>
      <c r="L3807">
        <v>321</v>
      </c>
      <c r="M3807">
        <v>7.6</v>
      </c>
      <c r="N3807">
        <v>2</v>
      </c>
      <c r="O3807">
        <v>-17083</v>
      </c>
      <c r="P3807" t="s">
        <v>93</v>
      </c>
      <c r="Q3807" t="s">
        <v>120</v>
      </c>
      <c r="R3807">
        <v>10</v>
      </c>
    </row>
    <row r="3808" spans="1:18" x14ac:dyDescent="0.3">
      <c r="A3808">
        <v>159507</v>
      </c>
      <c r="B3808" t="s">
        <v>22</v>
      </c>
      <c r="C3808" t="s">
        <v>17</v>
      </c>
      <c r="D3808">
        <v>928</v>
      </c>
      <c r="E3808">
        <v>409</v>
      </c>
      <c r="F3808">
        <v>541</v>
      </c>
      <c r="G3808">
        <v>5</v>
      </c>
      <c r="H3808">
        <v>19428</v>
      </c>
      <c r="I3808">
        <v>1</v>
      </c>
      <c r="J3808">
        <v>65</v>
      </c>
      <c r="K3808">
        <v>484</v>
      </c>
      <c r="L3808">
        <v>456</v>
      </c>
      <c r="M3808">
        <v>20</v>
      </c>
      <c r="N3808">
        <v>0</v>
      </c>
      <c r="O3808">
        <v>74</v>
      </c>
      <c r="P3808" t="s">
        <v>90</v>
      </c>
      <c r="Q3808" t="s">
        <v>121</v>
      </c>
      <c r="R3808">
        <v>20</v>
      </c>
    </row>
    <row r="3809" spans="1:18" x14ac:dyDescent="0.3">
      <c r="A3809">
        <v>137577</v>
      </c>
      <c r="B3809" t="s">
        <v>56</v>
      </c>
      <c r="C3809" t="s">
        <v>14</v>
      </c>
      <c r="D3809">
        <v>1052</v>
      </c>
      <c r="E3809">
        <v>505</v>
      </c>
      <c r="F3809">
        <v>525</v>
      </c>
      <c r="G3809">
        <v>0</v>
      </c>
      <c r="H3809">
        <v>27683</v>
      </c>
      <c r="I3809">
        <v>0</v>
      </c>
      <c r="J3809">
        <v>54</v>
      </c>
      <c r="K3809">
        <v>505</v>
      </c>
      <c r="L3809">
        <v>525</v>
      </c>
      <c r="M3809">
        <v>7.2</v>
      </c>
      <c r="N3809">
        <v>0</v>
      </c>
      <c r="O3809">
        <v>0</v>
      </c>
      <c r="P3809" t="s">
        <v>94</v>
      </c>
      <c r="Q3809" t="s">
        <v>122</v>
      </c>
      <c r="R3809">
        <v>10</v>
      </c>
    </row>
    <row r="3810" spans="1:18" x14ac:dyDescent="0.3">
      <c r="A3810">
        <v>113805</v>
      </c>
      <c r="B3810" t="s">
        <v>32</v>
      </c>
      <c r="C3810" t="s">
        <v>17</v>
      </c>
      <c r="D3810">
        <v>392</v>
      </c>
      <c r="E3810">
        <v>216</v>
      </c>
      <c r="F3810">
        <v>355</v>
      </c>
      <c r="G3810">
        <v>0</v>
      </c>
      <c r="H3810">
        <v>14127</v>
      </c>
      <c r="I3810">
        <v>0</v>
      </c>
      <c r="J3810">
        <v>81</v>
      </c>
      <c r="K3810">
        <v>238</v>
      </c>
      <c r="L3810">
        <v>322</v>
      </c>
      <c r="M3810">
        <v>10.95454546</v>
      </c>
      <c r="N3810">
        <v>0</v>
      </c>
      <c r="O3810">
        <v>77</v>
      </c>
      <c r="P3810" t="s">
        <v>90</v>
      </c>
      <c r="Q3810" t="s">
        <v>121</v>
      </c>
      <c r="R3810">
        <v>20</v>
      </c>
    </row>
    <row r="3811" spans="1:18" x14ac:dyDescent="0.3">
      <c r="A3811">
        <v>46203</v>
      </c>
      <c r="B3811" t="s">
        <v>22</v>
      </c>
      <c r="C3811" t="s">
        <v>17</v>
      </c>
      <c r="D3811">
        <v>2347</v>
      </c>
      <c r="E3811">
        <v>471</v>
      </c>
      <c r="F3811">
        <v>669</v>
      </c>
      <c r="G3811">
        <v>68</v>
      </c>
      <c r="H3811">
        <v>30302</v>
      </c>
      <c r="I3811">
        <v>12</v>
      </c>
      <c r="J3811">
        <v>41</v>
      </c>
      <c r="K3811">
        <v>570</v>
      </c>
      <c r="L3811">
        <v>574</v>
      </c>
      <c r="M3811">
        <v>7.8</v>
      </c>
      <c r="N3811">
        <v>0</v>
      </c>
      <c r="O3811">
        <v>60</v>
      </c>
      <c r="P3811" t="s">
        <v>96</v>
      </c>
      <c r="Q3811" t="s">
        <v>123</v>
      </c>
      <c r="R3811">
        <v>10</v>
      </c>
    </row>
    <row r="3812" spans="1:18" x14ac:dyDescent="0.3">
      <c r="A3812">
        <v>78753</v>
      </c>
      <c r="B3812" t="s">
        <v>36</v>
      </c>
      <c r="C3812" t="s">
        <v>17</v>
      </c>
      <c r="D3812">
        <v>668</v>
      </c>
      <c r="E3812">
        <v>174</v>
      </c>
      <c r="F3812">
        <v>330</v>
      </c>
      <c r="G3812">
        <v>0</v>
      </c>
      <c r="H3812">
        <v>12685</v>
      </c>
      <c r="I3812">
        <v>7</v>
      </c>
      <c r="J3812">
        <v>73</v>
      </c>
      <c r="K3812">
        <v>271</v>
      </c>
      <c r="L3812">
        <v>241</v>
      </c>
      <c r="M3812">
        <v>3.2857142860000002</v>
      </c>
      <c r="N3812">
        <v>0</v>
      </c>
      <c r="O3812">
        <v>79</v>
      </c>
      <c r="P3812" t="s">
        <v>104</v>
      </c>
      <c r="Q3812" t="s">
        <v>123</v>
      </c>
      <c r="R3812">
        <v>3</v>
      </c>
    </row>
    <row r="3813" spans="1:18" x14ac:dyDescent="0.3">
      <c r="A3813">
        <v>189711</v>
      </c>
      <c r="B3813" t="s">
        <v>56</v>
      </c>
      <c r="C3813" t="s">
        <v>14</v>
      </c>
      <c r="D3813">
        <v>727</v>
      </c>
      <c r="E3813">
        <v>350</v>
      </c>
      <c r="F3813">
        <v>426</v>
      </c>
      <c r="G3813">
        <v>0</v>
      </c>
      <c r="H3813">
        <v>20399</v>
      </c>
      <c r="I3813">
        <v>5</v>
      </c>
      <c r="J3813">
        <v>13</v>
      </c>
      <c r="K3813">
        <v>381</v>
      </c>
      <c r="L3813">
        <v>399</v>
      </c>
      <c r="M3813">
        <v>4.625</v>
      </c>
      <c r="N3813">
        <v>1</v>
      </c>
      <c r="O3813">
        <v>0</v>
      </c>
      <c r="P3813" t="s">
        <v>91</v>
      </c>
      <c r="Q3813" t="s">
        <v>122</v>
      </c>
      <c r="R3813">
        <v>10</v>
      </c>
    </row>
    <row r="3814" spans="1:18" x14ac:dyDescent="0.3">
      <c r="A3814">
        <v>160972</v>
      </c>
      <c r="B3814" t="s">
        <v>22</v>
      </c>
      <c r="C3814" t="s">
        <v>14</v>
      </c>
      <c r="D3814">
        <v>1053</v>
      </c>
      <c r="E3814">
        <v>607</v>
      </c>
      <c r="F3814">
        <v>647</v>
      </c>
      <c r="G3814">
        <v>1</v>
      </c>
      <c r="H3814">
        <v>23739</v>
      </c>
      <c r="I3814">
        <v>4</v>
      </c>
      <c r="J3814">
        <v>40</v>
      </c>
      <c r="K3814">
        <v>631</v>
      </c>
      <c r="L3814">
        <v>609</v>
      </c>
      <c r="M3814">
        <v>28.53846154</v>
      </c>
      <c r="N3814">
        <v>1</v>
      </c>
      <c r="O3814">
        <v>78</v>
      </c>
      <c r="P3814" t="s">
        <v>95</v>
      </c>
      <c r="Q3814" t="s">
        <v>121</v>
      </c>
      <c r="R3814">
        <v>53</v>
      </c>
    </row>
    <row r="3815" spans="1:18" x14ac:dyDescent="0.3">
      <c r="A3815">
        <v>28514</v>
      </c>
      <c r="B3815" t="s">
        <v>40</v>
      </c>
      <c r="C3815" t="s">
        <v>17</v>
      </c>
      <c r="D3815">
        <v>2159</v>
      </c>
      <c r="E3815">
        <v>871</v>
      </c>
      <c r="F3815">
        <v>968</v>
      </c>
      <c r="G3815">
        <v>59</v>
      </c>
      <c r="H3815">
        <v>39328</v>
      </c>
      <c r="I3815">
        <v>11</v>
      </c>
      <c r="J3815">
        <v>17</v>
      </c>
      <c r="K3815">
        <v>905</v>
      </c>
      <c r="L3815">
        <v>938</v>
      </c>
      <c r="M3815">
        <v>7.3333333329999997</v>
      </c>
      <c r="N3815">
        <v>0</v>
      </c>
      <c r="O3815">
        <v>49</v>
      </c>
      <c r="P3815" t="s">
        <v>94</v>
      </c>
      <c r="Q3815" t="s">
        <v>122</v>
      </c>
      <c r="R3815">
        <v>21</v>
      </c>
    </row>
    <row r="3816" spans="1:18" x14ac:dyDescent="0.3">
      <c r="A3816">
        <v>51469</v>
      </c>
      <c r="B3816" t="s">
        <v>54</v>
      </c>
      <c r="C3816" t="s">
        <v>17</v>
      </c>
      <c r="D3816">
        <v>616</v>
      </c>
      <c r="E3816">
        <v>295</v>
      </c>
      <c r="F3816">
        <v>341</v>
      </c>
      <c r="G3816">
        <v>0</v>
      </c>
      <c r="H3816">
        <v>12508</v>
      </c>
      <c r="I3816">
        <v>3</v>
      </c>
      <c r="J3816">
        <v>64</v>
      </c>
      <c r="K3816">
        <v>311</v>
      </c>
      <c r="L3816">
        <v>316</v>
      </c>
      <c r="M3816">
        <v>7.3333333329999997</v>
      </c>
      <c r="N3816">
        <v>28</v>
      </c>
      <c r="O3816">
        <v>43</v>
      </c>
      <c r="P3816" t="s">
        <v>89</v>
      </c>
      <c r="Q3816" t="s">
        <v>120</v>
      </c>
      <c r="R3816">
        <v>10</v>
      </c>
    </row>
    <row r="3817" spans="1:18" x14ac:dyDescent="0.3">
      <c r="A3817">
        <v>4693</v>
      </c>
      <c r="B3817" t="s">
        <v>22</v>
      </c>
      <c r="C3817" t="s">
        <v>17</v>
      </c>
      <c r="D3817">
        <v>2421</v>
      </c>
      <c r="E3817">
        <v>552</v>
      </c>
      <c r="F3817">
        <v>556</v>
      </c>
      <c r="G3817">
        <v>89</v>
      </c>
      <c r="H3817">
        <v>15948</v>
      </c>
      <c r="I3817">
        <v>14</v>
      </c>
      <c r="J3817">
        <v>50</v>
      </c>
      <c r="K3817">
        <v>544</v>
      </c>
      <c r="L3817">
        <v>568</v>
      </c>
      <c r="M3817">
        <v>12.14634146</v>
      </c>
      <c r="N3817">
        <v>0</v>
      </c>
      <c r="O3817">
        <v>57</v>
      </c>
      <c r="P3817" t="s">
        <v>93</v>
      </c>
      <c r="Q3817" t="s">
        <v>120</v>
      </c>
      <c r="R3817">
        <v>18</v>
      </c>
    </row>
    <row r="3818" spans="1:18" x14ac:dyDescent="0.3">
      <c r="A3818">
        <v>22664</v>
      </c>
      <c r="B3818" t="s">
        <v>47</v>
      </c>
      <c r="C3818" t="s">
        <v>17</v>
      </c>
      <c r="D3818">
        <v>386</v>
      </c>
      <c r="E3818">
        <v>202</v>
      </c>
      <c r="F3818">
        <v>291</v>
      </c>
      <c r="G3818">
        <v>0</v>
      </c>
      <c r="H3818">
        <v>8534</v>
      </c>
      <c r="I3818">
        <v>0</v>
      </c>
      <c r="J3818">
        <v>92</v>
      </c>
      <c r="K3818">
        <v>256</v>
      </c>
      <c r="L3818">
        <v>254</v>
      </c>
      <c r="M3818">
        <v>15.44444444</v>
      </c>
      <c r="N3818">
        <v>0</v>
      </c>
      <c r="O3818">
        <v>0</v>
      </c>
      <c r="P3818" t="s">
        <v>100</v>
      </c>
      <c r="Q3818" t="s">
        <v>125</v>
      </c>
      <c r="R3818">
        <v>17</v>
      </c>
    </row>
    <row r="3819" spans="1:18" x14ac:dyDescent="0.3">
      <c r="A3819">
        <v>39967</v>
      </c>
      <c r="B3819" t="s">
        <v>13</v>
      </c>
      <c r="C3819" t="s">
        <v>14</v>
      </c>
      <c r="D3819">
        <v>1289</v>
      </c>
      <c r="E3819">
        <v>394</v>
      </c>
      <c r="F3819">
        <v>610</v>
      </c>
      <c r="G3819">
        <v>20</v>
      </c>
      <c r="H3819">
        <v>27608</v>
      </c>
      <c r="I3819">
        <v>9</v>
      </c>
      <c r="J3819">
        <v>9</v>
      </c>
      <c r="K3819">
        <v>476</v>
      </c>
      <c r="L3819">
        <v>521</v>
      </c>
      <c r="M3819">
        <v>50</v>
      </c>
      <c r="N3819">
        <v>1</v>
      </c>
      <c r="O3819">
        <v>67</v>
      </c>
      <c r="P3819" t="s">
        <v>89</v>
      </c>
      <c r="Q3819" t="s">
        <v>120</v>
      </c>
      <c r="R3819">
        <v>75</v>
      </c>
    </row>
    <row r="3820" spans="1:18" x14ac:dyDescent="0.3">
      <c r="A3820">
        <v>60490</v>
      </c>
      <c r="B3820" t="s">
        <v>34</v>
      </c>
      <c r="C3820" t="s">
        <v>17</v>
      </c>
      <c r="D3820">
        <v>874</v>
      </c>
      <c r="E3820">
        <v>510</v>
      </c>
      <c r="F3820">
        <v>555</v>
      </c>
      <c r="G3820">
        <v>4</v>
      </c>
      <c r="H3820">
        <v>18907</v>
      </c>
      <c r="I3820">
        <v>0</v>
      </c>
      <c r="J3820">
        <v>73</v>
      </c>
      <c r="K3820">
        <v>516</v>
      </c>
      <c r="L3820">
        <v>543</v>
      </c>
      <c r="M3820">
        <v>17.333333329999999</v>
      </c>
      <c r="N3820">
        <v>0</v>
      </c>
      <c r="O3820">
        <v>45</v>
      </c>
      <c r="P3820" t="s">
        <v>95</v>
      </c>
      <c r="Q3820" t="s">
        <v>121</v>
      </c>
      <c r="R3820">
        <v>60</v>
      </c>
    </row>
    <row r="3821" spans="1:18" x14ac:dyDescent="0.3">
      <c r="A3821">
        <v>74523</v>
      </c>
      <c r="B3821" t="s">
        <v>30</v>
      </c>
      <c r="C3821" t="s">
        <v>17</v>
      </c>
      <c r="D3821">
        <v>441</v>
      </c>
      <c r="E3821">
        <v>228</v>
      </c>
      <c r="F3821">
        <v>331</v>
      </c>
      <c r="G3821">
        <v>0</v>
      </c>
      <c r="H3821">
        <v>11359</v>
      </c>
      <c r="I3821">
        <v>1</v>
      </c>
      <c r="J3821">
        <v>82</v>
      </c>
      <c r="K3821">
        <v>288</v>
      </c>
      <c r="L3821">
        <v>279</v>
      </c>
      <c r="M3821">
        <v>8.0833333330000006</v>
      </c>
      <c r="N3821">
        <v>0</v>
      </c>
      <c r="O3821">
        <v>0</v>
      </c>
      <c r="P3821" t="s">
        <v>98</v>
      </c>
      <c r="Q3821" t="s">
        <v>120</v>
      </c>
      <c r="R3821">
        <v>10</v>
      </c>
    </row>
    <row r="3822" spans="1:18" x14ac:dyDescent="0.3">
      <c r="A3822">
        <v>70146</v>
      </c>
      <c r="B3822" t="s">
        <v>30</v>
      </c>
      <c r="C3822" t="s">
        <v>17</v>
      </c>
      <c r="D3822">
        <v>606</v>
      </c>
      <c r="E3822">
        <v>509</v>
      </c>
      <c r="F3822">
        <v>503</v>
      </c>
      <c r="G3822">
        <v>0</v>
      </c>
      <c r="H3822">
        <v>15017</v>
      </c>
      <c r="I3822">
        <v>4</v>
      </c>
      <c r="J3822">
        <v>83</v>
      </c>
      <c r="K3822">
        <v>530</v>
      </c>
      <c r="L3822">
        <v>461</v>
      </c>
      <c r="M3822">
        <v>6.875</v>
      </c>
      <c r="N3822">
        <v>2</v>
      </c>
      <c r="O3822">
        <v>59</v>
      </c>
      <c r="P3822" t="s">
        <v>90</v>
      </c>
      <c r="Q3822" t="s">
        <v>121</v>
      </c>
      <c r="R3822">
        <v>10</v>
      </c>
    </row>
    <row r="3823" spans="1:18" x14ac:dyDescent="0.3">
      <c r="A3823">
        <v>125501</v>
      </c>
      <c r="B3823" t="s">
        <v>21</v>
      </c>
      <c r="C3823" t="s">
        <v>17</v>
      </c>
      <c r="D3823">
        <v>527</v>
      </c>
      <c r="E3823">
        <v>276</v>
      </c>
      <c r="F3823">
        <v>329</v>
      </c>
      <c r="G3823">
        <v>1</v>
      </c>
      <c r="H3823">
        <v>10096</v>
      </c>
      <c r="I3823">
        <v>5</v>
      </c>
      <c r="J3823">
        <v>83</v>
      </c>
      <c r="K3823">
        <v>315</v>
      </c>
      <c r="L3823">
        <v>289</v>
      </c>
      <c r="M3823">
        <v>13</v>
      </c>
      <c r="N3823">
        <v>28</v>
      </c>
      <c r="O3823">
        <v>49</v>
      </c>
      <c r="P3823" t="s">
        <v>102</v>
      </c>
      <c r="Q3823" t="s">
        <v>123</v>
      </c>
      <c r="R3823">
        <v>14</v>
      </c>
    </row>
    <row r="3824" spans="1:18" x14ac:dyDescent="0.3">
      <c r="A3824">
        <v>38853</v>
      </c>
      <c r="B3824" t="s">
        <v>34</v>
      </c>
      <c r="C3824" t="s">
        <v>17</v>
      </c>
      <c r="D3824">
        <v>655</v>
      </c>
      <c r="E3824">
        <v>329</v>
      </c>
      <c r="F3824">
        <v>376</v>
      </c>
      <c r="G3824">
        <v>0</v>
      </c>
      <c r="H3824">
        <v>11645</v>
      </c>
      <c r="I3824">
        <v>3</v>
      </c>
      <c r="J3824">
        <v>71</v>
      </c>
      <c r="K3824">
        <v>369</v>
      </c>
      <c r="L3824">
        <v>344</v>
      </c>
      <c r="M3824">
        <v>6.35</v>
      </c>
      <c r="N3824">
        <v>2</v>
      </c>
      <c r="O3824">
        <v>69</v>
      </c>
      <c r="P3824" t="s">
        <v>102</v>
      </c>
      <c r="Q3824" t="s">
        <v>123</v>
      </c>
      <c r="R3824">
        <v>12</v>
      </c>
    </row>
    <row r="3825" spans="1:18" x14ac:dyDescent="0.3">
      <c r="A3825">
        <v>25591</v>
      </c>
      <c r="B3825" t="s">
        <v>40</v>
      </c>
      <c r="C3825" t="s">
        <v>17</v>
      </c>
      <c r="D3825">
        <v>1167.273896595208</v>
      </c>
      <c r="E3825">
        <v>354.11002014098693</v>
      </c>
      <c r="F3825">
        <v>447.98816120906798</v>
      </c>
      <c r="G3825">
        <v>0</v>
      </c>
      <c r="H3825">
        <v>16567.315458207453</v>
      </c>
      <c r="I3825">
        <v>0</v>
      </c>
      <c r="J3825">
        <v>0</v>
      </c>
      <c r="K3825">
        <v>0</v>
      </c>
      <c r="L3825">
        <v>0</v>
      </c>
      <c r="M3825">
        <v>6.4285714289999998</v>
      </c>
      <c r="N3825">
        <v>0</v>
      </c>
      <c r="O3825">
        <v>0</v>
      </c>
      <c r="P3825" t="s">
        <v>98</v>
      </c>
      <c r="Q3825" t="s">
        <v>120</v>
      </c>
      <c r="R3825">
        <v>13</v>
      </c>
    </row>
    <row r="3826" spans="1:18" x14ac:dyDescent="0.3">
      <c r="A3826">
        <v>66610</v>
      </c>
      <c r="B3826" t="s">
        <v>30</v>
      </c>
      <c r="C3826" t="s">
        <v>17</v>
      </c>
      <c r="D3826">
        <v>1102</v>
      </c>
      <c r="E3826">
        <v>404</v>
      </c>
      <c r="F3826">
        <v>591</v>
      </c>
      <c r="G3826">
        <v>1</v>
      </c>
      <c r="H3826">
        <v>21178</v>
      </c>
      <c r="I3826">
        <v>5</v>
      </c>
      <c r="J3826">
        <v>68</v>
      </c>
      <c r="K3826">
        <v>540</v>
      </c>
      <c r="L3826">
        <v>470</v>
      </c>
      <c r="M3826">
        <v>15</v>
      </c>
      <c r="N3826">
        <v>2</v>
      </c>
      <c r="O3826">
        <v>73</v>
      </c>
      <c r="P3826" t="s">
        <v>91</v>
      </c>
      <c r="Q3826" t="s">
        <v>122</v>
      </c>
      <c r="R3826">
        <v>10</v>
      </c>
    </row>
    <row r="3827" spans="1:18" x14ac:dyDescent="0.3">
      <c r="A3827">
        <v>11738</v>
      </c>
      <c r="B3827" t="s">
        <v>22</v>
      </c>
      <c r="C3827" t="s">
        <v>14</v>
      </c>
      <c r="D3827">
        <v>3818</v>
      </c>
      <c r="E3827">
        <v>584</v>
      </c>
      <c r="F3827">
        <v>708</v>
      </c>
      <c r="G3827">
        <v>97</v>
      </c>
      <c r="H3827">
        <v>27062</v>
      </c>
      <c r="I3827">
        <v>13</v>
      </c>
      <c r="J3827">
        <v>43</v>
      </c>
      <c r="K3827">
        <v>637</v>
      </c>
      <c r="L3827">
        <v>649</v>
      </c>
      <c r="M3827">
        <v>8.75</v>
      </c>
      <c r="N3827">
        <v>1</v>
      </c>
      <c r="O3827">
        <v>84</v>
      </c>
      <c r="P3827" t="s">
        <v>94</v>
      </c>
      <c r="Q3827" t="s">
        <v>122</v>
      </c>
      <c r="R3827">
        <v>10</v>
      </c>
    </row>
    <row r="3828" spans="1:18" x14ac:dyDescent="0.3">
      <c r="A3828">
        <v>117026</v>
      </c>
      <c r="B3828" t="s">
        <v>21</v>
      </c>
      <c r="C3828" t="s">
        <v>14</v>
      </c>
      <c r="D3828">
        <v>481</v>
      </c>
      <c r="E3828">
        <v>243</v>
      </c>
      <c r="F3828">
        <v>323</v>
      </c>
      <c r="G3828">
        <v>0</v>
      </c>
      <c r="H3828">
        <v>10964</v>
      </c>
      <c r="I3828">
        <v>0</v>
      </c>
      <c r="J3828">
        <v>84</v>
      </c>
      <c r="K3828">
        <v>265</v>
      </c>
      <c r="L3828">
        <v>282</v>
      </c>
      <c r="M3828">
        <v>8.6666666669999994</v>
      </c>
      <c r="N3828">
        <v>3</v>
      </c>
      <c r="O3828">
        <v>59</v>
      </c>
      <c r="P3828" t="s">
        <v>99</v>
      </c>
      <c r="Q3828" t="s">
        <v>122</v>
      </c>
      <c r="R3828">
        <v>9</v>
      </c>
    </row>
    <row r="3829" spans="1:18" x14ac:dyDescent="0.3">
      <c r="A3829">
        <v>59588</v>
      </c>
      <c r="B3829" t="s">
        <v>34</v>
      </c>
      <c r="C3829" t="s">
        <v>14</v>
      </c>
      <c r="D3829">
        <v>421</v>
      </c>
      <c r="E3829">
        <v>268</v>
      </c>
      <c r="F3829">
        <v>323</v>
      </c>
      <c r="G3829">
        <v>0</v>
      </c>
      <c r="H3829">
        <v>9593</v>
      </c>
      <c r="I3829">
        <v>1</v>
      </c>
      <c r="J3829">
        <v>80</v>
      </c>
      <c r="K3829">
        <v>310</v>
      </c>
      <c r="L3829">
        <v>295</v>
      </c>
      <c r="M3829">
        <v>2.9714285710000001</v>
      </c>
      <c r="N3829">
        <v>0</v>
      </c>
      <c r="O3829">
        <v>77</v>
      </c>
      <c r="P3829" t="s">
        <v>92</v>
      </c>
      <c r="Q3829" t="s">
        <v>125</v>
      </c>
      <c r="R3829">
        <v>3</v>
      </c>
    </row>
    <row r="3830" spans="1:18" x14ac:dyDescent="0.3">
      <c r="A3830">
        <v>162997</v>
      </c>
      <c r="B3830" t="s">
        <v>22</v>
      </c>
      <c r="C3830" t="s">
        <v>17</v>
      </c>
      <c r="D3830">
        <v>550</v>
      </c>
      <c r="E3830">
        <v>137</v>
      </c>
      <c r="F3830">
        <v>426</v>
      </c>
      <c r="G3830">
        <v>0</v>
      </c>
      <c r="H3830">
        <v>18812</v>
      </c>
      <c r="I3830">
        <v>66</v>
      </c>
      <c r="J3830">
        <v>18</v>
      </c>
      <c r="K3830">
        <v>218</v>
      </c>
      <c r="L3830">
        <v>296</v>
      </c>
      <c r="M3830">
        <v>16</v>
      </c>
      <c r="N3830">
        <v>2</v>
      </c>
      <c r="O3830">
        <v>60</v>
      </c>
      <c r="P3830" t="s">
        <v>102</v>
      </c>
      <c r="Q3830" t="s">
        <v>123</v>
      </c>
      <c r="R3830">
        <v>21</v>
      </c>
    </row>
    <row r="3831" spans="1:18" x14ac:dyDescent="0.3">
      <c r="A3831">
        <v>136747</v>
      </c>
      <c r="B3831" t="s">
        <v>56</v>
      </c>
      <c r="C3831" t="s">
        <v>17</v>
      </c>
      <c r="D3831">
        <v>656</v>
      </c>
      <c r="E3831">
        <v>388</v>
      </c>
      <c r="F3831">
        <v>411</v>
      </c>
      <c r="G3831">
        <v>0</v>
      </c>
      <c r="H3831">
        <v>15381</v>
      </c>
      <c r="I3831">
        <v>7</v>
      </c>
      <c r="J3831">
        <v>36</v>
      </c>
      <c r="K3831">
        <v>397</v>
      </c>
      <c r="L3831">
        <v>395</v>
      </c>
      <c r="M3831">
        <v>6.384615385</v>
      </c>
      <c r="N3831">
        <v>2</v>
      </c>
      <c r="O3831">
        <v>63</v>
      </c>
      <c r="P3831" t="s">
        <v>91</v>
      </c>
      <c r="Q3831" t="s">
        <v>122</v>
      </c>
      <c r="R3831">
        <v>6</v>
      </c>
    </row>
    <row r="3832" spans="1:18" x14ac:dyDescent="0.3">
      <c r="A3832">
        <v>115088</v>
      </c>
      <c r="B3832" t="s">
        <v>32</v>
      </c>
      <c r="C3832" t="s">
        <v>17</v>
      </c>
      <c r="D3832">
        <v>586</v>
      </c>
      <c r="E3832">
        <v>241</v>
      </c>
      <c r="F3832">
        <v>387</v>
      </c>
      <c r="G3832">
        <v>3</v>
      </c>
      <c r="H3832">
        <v>20826</v>
      </c>
      <c r="I3832">
        <v>1</v>
      </c>
      <c r="J3832">
        <v>70</v>
      </c>
      <c r="K3832">
        <v>351</v>
      </c>
      <c r="L3832">
        <v>348</v>
      </c>
      <c r="M3832">
        <v>8</v>
      </c>
      <c r="N3832">
        <v>0</v>
      </c>
      <c r="O3832">
        <v>77</v>
      </c>
      <c r="P3832" t="s">
        <v>90</v>
      </c>
      <c r="Q3832" t="s">
        <v>121</v>
      </c>
      <c r="R3832">
        <v>17</v>
      </c>
    </row>
    <row r="3833" spans="1:18" x14ac:dyDescent="0.3">
      <c r="A3833">
        <v>168358</v>
      </c>
      <c r="B3833" t="s">
        <v>22</v>
      </c>
      <c r="C3833" t="s">
        <v>14</v>
      </c>
      <c r="D3833">
        <v>1401</v>
      </c>
      <c r="E3833">
        <v>232</v>
      </c>
      <c r="F3833">
        <v>305</v>
      </c>
      <c r="G3833">
        <v>16</v>
      </c>
      <c r="H3833">
        <v>10481</v>
      </c>
      <c r="I3833">
        <v>41</v>
      </c>
      <c r="J3833">
        <v>39</v>
      </c>
      <c r="K3833">
        <v>252</v>
      </c>
      <c r="L3833">
        <v>274</v>
      </c>
      <c r="M3833">
        <v>14.33333333</v>
      </c>
      <c r="N3833">
        <v>1</v>
      </c>
      <c r="O3833">
        <v>42</v>
      </c>
      <c r="P3833" t="s">
        <v>102</v>
      </c>
      <c r="Q3833" t="s">
        <v>123</v>
      </c>
      <c r="R3833">
        <v>10</v>
      </c>
    </row>
    <row r="3834" spans="1:18" x14ac:dyDescent="0.3">
      <c r="A3834">
        <v>24896</v>
      </c>
      <c r="B3834" t="s">
        <v>47</v>
      </c>
      <c r="C3834" t="s">
        <v>14</v>
      </c>
      <c r="D3834">
        <v>1974</v>
      </c>
      <c r="E3834">
        <v>433</v>
      </c>
      <c r="F3834">
        <v>571</v>
      </c>
      <c r="G3834">
        <v>48</v>
      </c>
      <c r="H3834">
        <v>26435</v>
      </c>
      <c r="I3834">
        <v>5</v>
      </c>
      <c r="J3834">
        <v>28</v>
      </c>
      <c r="K3834">
        <v>469</v>
      </c>
      <c r="L3834">
        <v>528</v>
      </c>
      <c r="M3834">
        <v>10.33333333</v>
      </c>
      <c r="N3834">
        <v>1</v>
      </c>
      <c r="O3834">
        <v>67</v>
      </c>
      <c r="P3834" t="s">
        <v>93</v>
      </c>
      <c r="Q3834" t="s">
        <v>120</v>
      </c>
      <c r="R3834">
        <v>15</v>
      </c>
    </row>
    <row r="3835" spans="1:18" x14ac:dyDescent="0.3">
      <c r="A3835">
        <v>157061</v>
      </c>
      <c r="B3835" t="s">
        <v>22</v>
      </c>
      <c r="C3835" t="s">
        <v>17</v>
      </c>
      <c r="D3835">
        <v>5886</v>
      </c>
      <c r="E3835">
        <v>1096</v>
      </c>
      <c r="F3835">
        <v>1116</v>
      </c>
      <c r="G3835">
        <v>98</v>
      </c>
      <c r="H3835">
        <v>82369</v>
      </c>
      <c r="I3835">
        <v>14</v>
      </c>
      <c r="J3835">
        <v>50</v>
      </c>
      <c r="K3835">
        <v>1500</v>
      </c>
      <c r="L3835">
        <v>1005</v>
      </c>
      <c r="M3835">
        <v>20</v>
      </c>
      <c r="N3835">
        <v>0</v>
      </c>
      <c r="O3835">
        <v>0</v>
      </c>
      <c r="P3835" t="s">
        <v>94</v>
      </c>
      <c r="Q3835" t="s">
        <v>122</v>
      </c>
      <c r="R3835">
        <v>25</v>
      </c>
    </row>
    <row r="3836" spans="1:18" x14ac:dyDescent="0.3">
      <c r="A3836">
        <v>127795</v>
      </c>
      <c r="B3836" t="s">
        <v>21</v>
      </c>
      <c r="C3836" t="s">
        <v>14</v>
      </c>
      <c r="D3836">
        <v>557</v>
      </c>
      <c r="E3836">
        <v>319</v>
      </c>
      <c r="F3836">
        <v>411</v>
      </c>
      <c r="G3836">
        <v>0</v>
      </c>
      <c r="H3836">
        <v>16016</v>
      </c>
      <c r="I3836">
        <v>0</v>
      </c>
      <c r="J3836">
        <v>70</v>
      </c>
      <c r="K3836">
        <v>370</v>
      </c>
      <c r="L3836">
        <v>368</v>
      </c>
      <c r="M3836">
        <v>7</v>
      </c>
      <c r="N3836">
        <v>1</v>
      </c>
      <c r="O3836">
        <v>46</v>
      </c>
      <c r="P3836" t="s">
        <v>89</v>
      </c>
      <c r="Q3836" t="s">
        <v>120</v>
      </c>
      <c r="R3836">
        <v>15</v>
      </c>
    </row>
    <row r="3837" spans="1:18" x14ac:dyDescent="0.3">
      <c r="A3837">
        <v>13215</v>
      </c>
      <c r="B3837" t="s">
        <v>22</v>
      </c>
      <c r="C3837" t="s">
        <v>14</v>
      </c>
      <c r="D3837">
        <v>1416</v>
      </c>
      <c r="E3837">
        <v>293</v>
      </c>
      <c r="F3837">
        <v>376</v>
      </c>
      <c r="G3837">
        <v>18</v>
      </c>
      <c r="H3837">
        <v>12588</v>
      </c>
      <c r="I3837">
        <v>2</v>
      </c>
      <c r="J3837">
        <v>62</v>
      </c>
      <c r="K3837">
        <v>321</v>
      </c>
      <c r="L3837">
        <v>357</v>
      </c>
      <c r="M3837">
        <v>11</v>
      </c>
      <c r="N3837">
        <v>1</v>
      </c>
      <c r="O3837">
        <v>47</v>
      </c>
      <c r="P3837" t="s">
        <v>92</v>
      </c>
      <c r="Q3837" t="s">
        <v>125</v>
      </c>
      <c r="R3837">
        <v>21</v>
      </c>
    </row>
    <row r="3838" spans="1:18" x14ac:dyDescent="0.3">
      <c r="A3838">
        <v>129899</v>
      </c>
      <c r="B3838" t="s">
        <v>49</v>
      </c>
      <c r="C3838" t="s">
        <v>14</v>
      </c>
      <c r="D3838">
        <v>688</v>
      </c>
      <c r="E3838">
        <v>232</v>
      </c>
      <c r="F3838">
        <v>312</v>
      </c>
      <c r="G3838">
        <v>1</v>
      </c>
      <c r="H3838">
        <v>11778</v>
      </c>
      <c r="I3838">
        <v>3</v>
      </c>
      <c r="J3838">
        <v>52</v>
      </c>
      <c r="K3838">
        <v>305</v>
      </c>
      <c r="L3838">
        <v>267</v>
      </c>
      <c r="M3838">
        <v>12.5</v>
      </c>
      <c r="N3838">
        <v>0</v>
      </c>
      <c r="O3838">
        <v>75</v>
      </c>
      <c r="P3838" t="s">
        <v>91</v>
      </c>
      <c r="Q3838" t="s">
        <v>122</v>
      </c>
      <c r="R3838">
        <v>12</v>
      </c>
    </row>
    <row r="3839" spans="1:18" x14ac:dyDescent="0.3">
      <c r="A3839">
        <v>156428</v>
      </c>
      <c r="B3839" t="s">
        <v>22</v>
      </c>
      <c r="C3839" t="s">
        <v>17</v>
      </c>
      <c r="D3839">
        <v>1610</v>
      </c>
      <c r="E3839">
        <v>317</v>
      </c>
      <c r="F3839">
        <v>396</v>
      </c>
      <c r="G3839">
        <v>5</v>
      </c>
      <c r="H3839">
        <v>17698</v>
      </c>
      <c r="I3839">
        <v>15</v>
      </c>
      <c r="J3839">
        <v>44</v>
      </c>
      <c r="K3839">
        <v>310</v>
      </c>
      <c r="L3839">
        <v>375</v>
      </c>
      <c r="M3839">
        <v>8.0555555559999998</v>
      </c>
      <c r="N3839">
        <v>0</v>
      </c>
      <c r="O3839">
        <v>71</v>
      </c>
      <c r="P3839" t="s">
        <v>96</v>
      </c>
      <c r="Q3839" t="s">
        <v>123</v>
      </c>
      <c r="R3839">
        <v>9</v>
      </c>
    </row>
    <row r="3840" spans="1:18" x14ac:dyDescent="0.3">
      <c r="A3840">
        <v>157284</v>
      </c>
      <c r="B3840" t="s">
        <v>22</v>
      </c>
      <c r="C3840" t="s">
        <v>17</v>
      </c>
      <c r="D3840">
        <v>5500</v>
      </c>
      <c r="E3840">
        <v>480</v>
      </c>
      <c r="F3840">
        <v>775</v>
      </c>
      <c r="G3840">
        <v>97</v>
      </c>
      <c r="H3840">
        <v>40224</v>
      </c>
      <c r="I3840">
        <v>5</v>
      </c>
      <c r="J3840">
        <v>64</v>
      </c>
      <c r="K3840">
        <v>535</v>
      </c>
      <c r="L3840">
        <v>597</v>
      </c>
      <c r="M3840">
        <v>15</v>
      </c>
      <c r="N3840">
        <v>0</v>
      </c>
      <c r="O3840">
        <v>82</v>
      </c>
      <c r="P3840" t="s">
        <v>94</v>
      </c>
      <c r="Q3840" t="s">
        <v>122</v>
      </c>
      <c r="R3840">
        <v>20</v>
      </c>
    </row>
    <row r="3841" spans="1:18" x14ac:dyDescent="0.3">
      <c r="A3841">
        <v>147508</v>
      </c>
      <c r="B3841" t="s">
        <v>22</v>
      </c>
      <c r="C3841" t="s">
        <v>17</v>
      </c>
      <c r="D3841">
        <v>2352</v>
      </c>
      <c r="E3841">
        <v>363</v>
      </c>
      <c r="F3841">
        <v>530</v>
      </c>
      <c r="G3841">
        <v>71</v>
      </c>
      <c r="H3841">
        <v>18059</v>
      </c>
      <c r="I3841">
        <v>18</v>
      </c>
      <c r="J3841">
        <v>44</v>
      </c>
      <c r="K3841">
        <v>478</v>
      </c>
      <c r="L3841">
        <v>434</v>
      </c>
      <c r="M3841">
        <v>15</v>
      </c>
      <c r="N3841">
        <v>0</v>
      </c>
      <c r="O3841">
        <v>0</v>
      </c>
      <c r="P3841" t="s">
        <v>91</v>
      </c>
      <c r="Q3841" t="s">
        <v>122</v>
      </c>
      <c r="R3841">
        <v>10</v>
      </c>
    </row>
    <row r="3842" spans="1:18" x14ac:dyDescent="0.3">
      <c r="A3842">
        <v>37575</v>
      </c>
      <c r="B3842" t="s">
        <v>13</v>
      </c>
      <c r="C3842" t="s">
        <v>14</v>
      </c>
      <c r="D3842">
        <v>1938</v>
      </c>
      <c r="E3842">
        <v>400</v>
      </c>
      <c r="F3842">
        <v>606</v>
      </c>
      <c r="G3842">
        <v>50</v>
      </c>
      <c r="H3842">
        <v>34430</v>
      </c>
      <c r="I3842">
        <v>56</v>
      </c>
      <c r="J3842">
        <v>10</v>
      </c>
      <c r="K3842">
        <v>482</v>
      </c>
      <c r="L3842">
        <v>500</v>
      </c>
      <c r="M3842">
        <v>55</v>
      </c>
      <c r="N3842">
        <v>1</v>
      </c>
      <c r="O3842">
        <v>0</v>
      </c>
      <c r="P3842" t="s">
        <v>96</v>
      </c>
      <c r="Q3842" t="s">
        <v>123</v>
      </c>
      <c r="R3842">
        <v>50</v>
      </c>
    </row>
    <row r="3843" spans="1:18" x14ac:dyDescent="0.3">
      <c r="A3843">
        <v>91787</v>
      </c>
      <c r="B3843" t="s">
        <v>16</v>
      </c>
      <c r="C3843" t="s">
        <v>17</v>
      </c>
      <c r="D3843">
        <v>1705</v>
      </c>
      <c r="E3843">
        <v>512</v>
      </c>
      <c r="F3843">
        <v>659</v>
      </c>
      <c r="G3843">
        <v>35</v>
      </c>
      <c r="H3843">
        <v>20460</v>
      </c>
      <c r="I3843">
        <v>17</v>
      </c>
      <c r="J3843">
        <v>74</v>
      </c>
      <c r="K3843">
        <v>565</v>
      </c>
      <c r="L3843">
        <v>610</v>
      </c>
      <c r="M3843">
        <v>12.5</v>
      </c>
      <c r="N3843">
        <v>2</v>
      </c>
      <c r="O3843">
        <v>51</v>
      </c>
      <c r="P3843" t="s">
        <v>94</v>
      </c>
      <c r="Q3843" t="s">
        <v>122</v>
      </c>
      <c r="R3843">
        <v>25</v>
      </c>
    </row>
    <row r="3844" spans="1:18" x14ac:dyDescent="0.3">
      <c r="A3844">
        <v>160292</v>
      </c>
      <c r="B3844" t="s">
        <v>22</v>
      </c>
      <c r="C3844" t="s">
        <v>14</v>
      </c>
      <c r="D3844">
        <v>861</v>
      </c>
      <c r="E3844">
        <v>243</v>
      </c>
      <c r="F3844">
        <v>289</v>
      </c>
      <c r="G3844">
        <v>0</v>
      </c>
      <c r="H3844">
        <v>6630</v>
      </c>
      <c r="I3844">
        <v>44</v>
      </c>
      <c r="J3844">
        <v>49</v>
      </c>
      <c r="K3844">
        <v>240</v>
      </c>
      <c r="L3844">
        <v>280</v>
      </c>
      <c r="M3844">
        <v>10.88888889</v>
      </c>
      <c r="N3844">
        <v>2</v>
      </c>
      <c r="O3844">
        <v>84</v>
      </c>
      <c r="P3844" t="s">
        <v>100</v>
      </c>
      <c r="Q3844" t="s">
        <v>125</v>
      </c>
      <c r="R3844">
        <v>16</v>
      </c>
    </row>
    <row r="3845" spans="1:18" x14ac:dyDescent="0.3">
      <c r="A3845">
        <v>32288</v>
      </c>
      <c r="B3845" t="s">
        <v>13</v>
      </c>
      <c r="C3845" t="s">
        <v>17</v>
      </c>
      <c r="D3845">
        <v>875</v>
      </c>
      <c r="E3845">
        <v>119</v>
      </c>
      <c r="F3845">
        <v>191</v>
      </c>
      <c r="G3845">
        <v>25</v>
      </c>
      <c r="H3845">
        <v>9084</v>
      </c>
      <c r="I3845">
        <v>10</v>
      </c>
      <c r="J3845">
        <v>0</v>
      </c>
      <c r="K3845">
        <v>188</v>
      </c>
      <c r="L3845">
        <v>142</v>
      </c>
      <c r="M3845">
        <v>8</v>
      </c>
      <c r="N3845">
        <v>2</v>
      </c>
      <c r="O3845">
        <v>61</v>
      </c>
      <c r="P3845" t="s">
        <v>98</v>
      </c>
      <c r="Q3845" t="s">
        <v>120</v>
      </c>
      <c r="R3845">
        <v>10</v>
      </c>
    </row>
    <row r="3846" spans="1:18" x14ac:dyDescent="0.3">
      <c r="A3846">
        <v>14152</v>
      </c>
      <c r="B3846" t="s">
        <v>39</v>
      </c>
      <c r="C3846" t="s">
        <v>14</v>
      </c>
      <c r="D3846">
        <v>738</v>
      </c>
      <c r="E3846">
        <v>380</v>
      </c>
      <c r="F3846">
        <v>447</v>
      </c>
      <c r="G3846">
        <v>0</v>
      </c>
      <c r="H3846">
        <v>16793</v>
      </c>
      <c r="I3846">
        <v>2</v>
      </c>
      <c r="J3846">
        <v>79</v>
      </c>
      <c r="K3846">
        <v>400</v>
      </c>
      <c r="L3846">
        <v>402</v>
      </c>
      <c r="M3846">
        <v>7.4</v>
      </c>
      <c r="N3846">
        <v>1</v>
      </c>
      <c r="O3846">
        <v>52</v>
      </c>
      <c r="P3846" t="s">
        <v>89</v>
      </c>
      <c r="Q3846" t="s">
        <v>120</v>
      </c>
      <c r="R3846">
        <v>10</v>
      </c>
    </row>
    <row r="3847" spans="1:18" x14ac:dyDescent="0.3">
      <c r="A3847">
        <v>115346</v>
      </c>
      <c r="B3847" t="s">
        <v>32</v>
      </c>
      <c r="C3847" t="s">
        <v>17</v>
      </c>
      <c r="D3847">
        <v>251</v>
      </c>
      <c r="E3847">
        <v>183</v>
      </c>
      <c r="F3847">
        <v>265</v>
      </c>
      <c r="G3847">
        <v>0</v>
      </c>
      <c r="H3847">
        <v>8947</v>
      </c>
      <c r="I3847">
        <v>0</v>
      </c>
      <c r="J3847">
        <v>75</v>
      </c>
      <c r="K3847">
        <v>212</v>
      </c>
      <c r="L3847">
        <v>238</v>
      </c>
      <c r="M3847">
        <v>9.4</v>
      </c>
      <c r="N3847">
        <v>0</v>
      </c>
      <c r="O3847">
        <v>55</v>
      </c>
      <c r="P3847" t="s">
        <v>100</v>
      </c>
      <c r="Q3847" t="s">
        <v>125</v>
      </c>
      <c r="R3847">
        <v>25</v>
      </c>
    </row>
    <row r="3848" spans="1:18" x14ac:dyDescent="0.3">
      <c r="A3848">
        <v>18339</v>
      </c>
      <c r="B3848" t="s">
        <v>18</v>
      </c>
      <c r="C3848" t="s">
        <v>14</v>
      </c>
      <c r="D3848">
        <v>469</v>
      </c>
      <c r="E3848">
        <v>192</v>
      </c>
      <c r="F3848">
        <v>280</v>
      </c>
      <c r="G3848">
        <v>1</v>
      </c>
      <c r="H3848">
        <v>9448</v>
      </c>
      <c r="I3848">
        <v>0</v>
      </c>
      <c r="J3848">
        <v>84</v>
      </c>
      <c r="K3848">
        <v>222</v>
      </c>
      <c r="L3848">
        <v>245</v>
      </c>
      <c r="M3848">
        <v>10</v>
      </c>
      <c r="N3848">
        <v>1</v>
      </c>
      <c r="O3848">
        <v>49</v>
      </c>
      <c r="P3848" t="s">
        <v>92</v>
      </c>
      <c r="Q3848" t="s">
        <v>125</v>
      </c>
      <c r="R3848">
        <v>10</v>
      </c>
    </row>
    <row r="3849" spans="1:18" x14ac:dyDescent="0.3">
      <c r="A3849">
        <v>26645</v>
      </c>
      <c r="B3849" t="s">
        <v>40</v>
      </c>
      <c r="C3849" t="s">
        <v>17</v>
      </c>
      <c r="D3849">
        <v>681</v>
      </c>
      <c r="E3849">
        <v>318</v>
      </c>
      <c r="F3849">
        <v>377</v>
      </c>
      <c r="G3849">
        <v>2</v>
      </c>
      <c r="H3849">
        <v>12180</v>
      </c>
      <c r="I3849">
        <v>0</v>
      </c>
      <c r="J3849">
        <v>71</v>
      </c>
      <c r="K3849">
        <v>337</v>
      </c>
      <c r="L3849">
        <v>355</v>
      </c>
      <c r="M3849">
        <v>7.375</v>
      </c>
      <c r="N3849">
        <v>2</v>
      </c>
      <c r="O3849">
        <v>48</v>
      </c>
      <c r="P3849" t="s">
        <v>92</v>
      </c>
      <c r="Q3849" t="s">
        <v>125</v>
      </c>
      <c r="R3849">
        <v>15</v>
      </c>
    </row>
    <row r="3850" spans="1:18" x14ac:dyDescent="0.3">
      <c r="A3850">
        <v>85617</v>
      </c>
      <c r="B3850" t="s">
        <v>57</v>
      </c>
      <c r="C3850" t="s">
        <v>14</v>
      </c>
      <c r="D3850">
        <v>486</v>
      </c>
      <c r="E3850">
        <v>262</v>
      </c>
      <c r="F3850">
        <v>348</v>
      </c>
      <c r="G3850">
        <v>0</v>
      </c>
      <c r="H3850">
        <v>10756</v>
      </c>
      <c r="I3850">
        <v>1</v>
      </c>
      <c r="J3850">
        <v>66</v>
      </c>
      <c r="K3850">
        <v>299</v>
      </c>
      <c r="L3850">
        <v>310</v>
      </c>
      <c r="M3850">
        <v>8</v>
      </c>
      <c r="N3850">
        <v>0</v>
      </c>
      <c r="O3850">
        <v>79</v>
      </c>
      <c r="P3850" t="s">
        <v>92</v>
      </c>
      <c r="Q3850" t="s">
        <v>125</v>
      </c>
      <c r="R3850">
        <v>9</v>
      </c>
    </row>
    <row r="3851" spans="1:18" x14ac:dyDescent="0.3">
      <c r="A3851">
        <v>66830</v>
      </c>
      <c r="B3851" t="s">
        <v>30</v>
      </c>
      <c r="C3851" t="s">
        <v>17</v>
      </c>
      <c r="D3851">
        <v>943</v>
      </c>
      <c r="E3851">
        <v>464</v>
      </c>
      <c r="F3851">
        <v>464</v>
      </c>
      <c r="G3851">
        <v>5</v>
      </c>
      <c r="H3851">
        <v>15214</v>
      </c>
      <c r="I3851">
        <v>1</v>
      </c>
      <c r="J3851">
        <v>80</v>
      </c>
      <c r="K3851">
        <v>465</v>
      </c>
      <c r="L3851">
        <v>435</v>
      </c>
      <c r="M3851">
        <v>10</v>
      </c>
      <c r="N3851">
        <v>0</v>
      </c>
      <c r="O3851">
        <v>68</v>
      </c>
      <c r="P3851" t="s">
        <v>90</v>
      </c>
      <c r="Q3851" t="s">
        <v>121</v>
      </c>
      <c r="R3851">
        <v>10</v>
      </c>
    </row>
    <row r="3852" spans="1:18" x14ac:dyDescent="0.3">
      <c r="A3852">
        <v>152847</v>
      </c>
      <c r="B3852" t="s">
        <v>22</v>
      </c>
      <c r="C3852" t="s">
        <v>14</v>
      </c>
      <c r="D3852">
        <v>2799</v>
      </c>
      <c r="E3852">
        <v>518</v>
      </c>
      <c r="F3852">
        <v>599</v>
      </c>
      <c r="G3852">
        <v>85</v>
      </c>
      <c r="H3852">
        <v>29620</v>
      </c>
      <c r="I3852">
        <v>7</v>
      </c>
      <c r="J3852">
        <v>28</v>
      </c>
      <c r="K3852">
        <v>576</v>
      </c>
      <c r="L3852">
        <v>554</v>
      </c>
      <c r="M3852">
        <v>14.80952381</v>
      </c>
      <c r="N3852">
        <v>1</v>
      </c>
      <c r="O3852">
        <v>77</v>
      </c>
      <c r="P3852" t="s">
        <v>94</v>
      </c>
      <c r="Q3852" t="s">
        <v>122</v>
      </c>
      <c r="R3852">
        <v>37</v>
      </c>
    </row>
    <row r="3853" spans="1:18" x14ac:dyDescent="0.3">
      <c r="A3853">
        <v>51426</v>
      </c>
      <c r="B3853" t="s">
        <v>54</v>
      </c>
      <c r="C3853" t="s">
        <v>14</v>
      </c>
      <c r="D3853">
        <v>531</v>
      </c>
      <c r="E3853">
        <v>226</v>
      </c>
      <c r="F3853">
        <v>322</v>
      </c>
      <c r="G3853">
        <v>1</v>
      </c>
      <c r="H3853">
        <v>10808</v>
      </c>
      <c r="I3853">
        <v>1</v>
      </c>
      <c r="J3853">
        <v>76</v>
      </c>
      <c r="K3853">
        <v>248</v>
      </c>
      <c r="L3853">
        <v>283</v>
      </c>
      <c r="M3853">
        <v>11.66666667</v>
      </c>
      <c r="N3853">
        <v>1</v>
      </c>
      <c r="O3853">
        <v>51</v>
      </c>
      <c r="P3853" t="s">
        <v>90</v>
      </c>
      <c r="Q3853" t="s">
        <v>121</v>
      </c>
      <c r="R3853">
        <v>25</v>
      </c>
    </row>
    <row r="3854" spans="1:18" x14ac:dyDescent="0.3">
      <c r="A3854">
        <v>42068</v>
      </c>
      <c r="B3854" t="s">
        <v>13</v>
      </c>
      <c r="C3854" t="s">
        <v>17</v>
      </c>
      <c r="D3854">
        <v>645</v>
      </c>
      <c r="E3854">
        <v>199</v>
      </c>
      <c r="F3854">
        <v>262</v>
      </c>
      <c r="G3854">
        <v>1</v>
      </c>
      <c r="H3854">
        <v>10201</v>
      </c>
      <c r="I3854">
        <v>2</v>
      </c>
      <c r="J3854">
        <v>26</v>
      </c>
      <c r="K3854">
        <v>215</v>
      </c>
      <c r="L3854">
        <v>241</v>
      </c>
      <c r="M3854">
        <v>8.6875</v>
      </c>
      <c r="N3854">
        <v>2</v>
      </c>
      <c r="O3854">
        <v>79</v>
      </c>
      <c r="P3854" t="s">
        <v>90</v>
      </c>
      <c r="Q3854" t="s">
        <v>121</v>
      </c>
      <c r="R3854">
        <v>10</v>
      </c>
    </row>
    <row r="3855" spans="1:18" x14ac:dyDescent="0.3">
      <c r="A3855">
        <v>66797</v>
      </c>
      <c r="B3855" t="s">
        <v>30</v>
      </c>
      <c r="C3855" t="s">
        <v>14</v>
      </c>
      <c r="D3855">
        <v>1595</v>
      </c>
      <c r="E3855">
        <v>562</v>
      </c>
      <c r="F3855">
        <v>758</v>
      </c>
      <c r="G3855">
        <v>35</v>
      </c>
      <c r="H3855">
        <v>23981</v>
      </c>
      <c r="I3855">
        <v>4</v>
      </c>
      <c r="J3855">
        <v>82</v>
      </c>
      <c r="K3855">
        <v>663</v>
      </c>
      <c r="L3855">
        <v>700</v>
      </c>
      <c r="M3855">
        <v>23</v>
      </c>
      <c r="N3855">
        <v>1</v>
      </c>
      <c r="O3855">
        <v>0</v>
      </c>
      <c r="P3855" t="s">
        <v>94</v>
      </c>
      <c r="Q3855" t="s">
        <v>122</v>
      </c>
      <c r="R3855">
        <v>30</v>
      </c>
    </row>
    <row r="3856" spans="1:18" x14ac:dyDescent="0.3">
      <c r="A3856">
        <v>120203</v>
      </c>
      <c r="B3856" t="s">
        <v>21</v>
      </c>
      <c r="C3856" t="s">
        <v>17</v>
      </c>
      <c r="D3856">
        <v>567</v>
      </c>
      <c r="E3856">
        <v>334</v>
      </c>
      <c r="F3856">
        <v>531</v>
      </c>
      <c r="G3856">
        <v>4</v>
      </c>
      <c r="H3856">
        <v>17087</v>
      </c>
      <c r="I3856">
        <v>1</v>
      </c>
      <c r="J3856">
        <v>85</v>
      </c>
      <c r="K3856">
        <v>399</v>
      </c>
      <c r="L3856">
        <v>446</v>
      </c>
      <c r="M3856">
        <v>14</v>
      </c>
      <c r="N3856">
        <v>28</v>
      </c>
      <c r="O3856">
        <v>62</v>
      </c>
      <c r="P3856" t="s">
        <v>92</v>
      </c>
      <c r="Q3856" t="s">
        <v>125</v>
      </c>
      <c r="R3856">
        <v>20</v>
      </c>
    </row>
    <row r="3857" spans="1:18" x14ac:dyDescent="0.3">
      <c r="A3857">
        <v>113560</v>
      </c>
      <c r="B3857" t="s">
        <v>32</v>
      </c>
      <c r="C3857" t="s">
        <v>14</v>
      </c>
      <c r="D3857">
        <v>930</v>
      </c>
      <c r="E3857">
        <v>519</v>
      </c>
      <c r="F3857">
        <v>594</v>
      </c>
      <c r="G3857">
        <v>1</v>
      </c>
      <c r="H3857">
        <v>20445</v>
      </c>
      <c r="I3857">
        <v>5</v>
      </c>
      <c r="J3857">
        <v>42</v>
      </c>
      <c r="K3857">
        <v>551</v>
      </c>
      <c r="L3857">
        <v>560</v>
      </c>
      <c r="M3857">
        <v>12.75</v>
      </c>
      <c r="N3857">
        <v>1</v>
      </c>
      <c r="O3857">
        <v>69</v>
      </c>
      <c r="P3857" t="s">
        <v>94</v>
      </c>
      <c r="Q3857" t="s">
        <v>122</v>
      </c>
      <c r="R3857">
        <v>25</v>
      </c>
    </row>
    <row r="3858" spans="1:18" x14ac:dyDescent="0.3">
      <c r="A3858">
        <v>188854</v>
      </c>
      <c r="B3858" t="s">
        <v>51</v>
      </c>
      <c r="C3858" t="s">
        <v>17</v>
      </c>
      <c r="D3858">
        <v>851</v>
      </c>
      <c r="E3858">
        <v>338</v>
      </c>
      <c r="F3858">
        <v>392</v>
      </c>
      <c r="G3858">
        <v>0</v>
      </c>
      <c r="H3858">
        <v>15286</v>
      </c>
      <c r="I3858">
        <v>6</v>
      </c>
      <c r="J3858">
        <v>44</v>
      </c>
      <c r="K3858">
        <v>321</v>
      </c>
      <c r="L3858">
        <v>400</v>
      </c>
      <c r="M3858">
        <v>8.8333333330000006</v>
      </c>
      <c r="N3858">
        <v>0</v>
      </c>
      <c r="O3858">
        <v>73</v>
      </c>
      <c r="P3858" t="s">
        <v>97</v>
      </c>
      <c r="Q3858">
        <v>0</v>
      </c>
      <c r="R3858">
        <v>5</v>
      </c>
    </row>
    <row r="3859" spans="1:18" x14ac:dyDescent="0.3">
      <c r="A3859">
        <v>80378</v>
      </c>
      <c r="B3859" t="s">
        <v>36</v>
      </c>
      <c r="C3859" t="s">
        <v>17</v>
      </c>
      <c r="D3859">
        <v>689</v>
      </c>
      <c r="E3859">
        <v>235</v>
      </c>
      <c r="F3859">
        <v>338</v>
      </c>
      <c r="G3859">
        <v>0</v>
      </c>
      <c r="H3859">
        <v>11586</v>
      </c>
      <c r="I3859">
        <v>5</v>
      </c>
      <c r="J3859">
        <v>81</v>
      </c>
      <c r="K3859">
        <v>341</v>
      </c>
      <c r="L3859">
        <v>257</v>
      </c>
      <c r="M3859">
        <v>4.8571428570000004</v>
      </c>
      <c r="N3859">
        <v>2</v>
      </c>
      <c r="O3859">
        <v>85</v>
      </c>
      <c r="P3859" t="s">
        <v>90</v>
      </c>
      <c r="Q3859" t="s">
        <v>121</v>
      </c>
      <c r="R3859">
        <v>5</v>
      </c>
    </row>
    <row r="3860" spans="1:18" x14ac:dyDescent="0.3">
      <c r="A3860">
        <v>148227</v>
      </c>
      <c r="B3860" t="s">
        <v>22</v>
      </c>
      <c r="C3860" t="s">
        <v>14</v>
      </c>
      <c r="D3860">
        <v>2413</v>
      </c>
      <c r="E3860">
        <v>564</v>
      </c>
      <c r="F3860">
        <v>560</v>
      </c>
      <c r="G3860">
        <v>88</v>
      </c>
      <c r="H3860">
        <v>16288</v>
      </c>
      <c r="I3860">
        <v>25</v>
      </c>
      <c r="J3860">
        <v>40</v>
      </c>
      <c r="K3860">
        <v>566</v>
      </c>
      <c r="L3860">
        <v>553</v>
      </c>
      <c r="M3860">
        <v>10.75</v>
      </c>
      <c r="N3860">
        <v>1002</v>
      </c>
      <c r="O3860">
        <v>69</v>
      </c>
      <c r="P3860" t="s">
        <v>94</v>
      </c>
      <c r="Q3860" t="s">
        <v>122</v>
      </c>
      <c r="R3860">
        <v>10</v>
      </c>
    </row>
    <row r="3861" spans="1:18" x14ac:dyDescent="0.3">
      <c r="A3861">
        <v>129360</v>
      </c>
      <c r="B3861" t="s">
        <v>21</v>
      </c>
      <c r="C3861" t="s">
        <v>14</v>
      </c>
      <c r="D3861">
        <v>749</v>
      </c>
      <c r="E3861">
        <v>228</v>
      </c>
      <c r="F3861">
        <v>377</v>
      </c>
      <c r="G3861">
        <v>0</v>
      </c>
      <c r="H3861">
        <v>14895</v>
      </c>
      <c r="I3861">
        <v>5</v>
      </c>
      <c r="J3861">
        <v>65</v>
      </c>
      <c r="K3861">
        <v>295</v>
      </c>
      <c r="L3861">
        <v>289</v>
      </c>
      <c r="M3861">
        <v>5.6363636359999996</v>
      </c>
      <c r="N3861">
        <v>0</v>
      </c>
      <c r="O3861">
        <v>42</v>
      </c>
      <c r="P3861" t="s">
        <v>91</v>
      </c>
      <c r="Q3861" t="s">
        <v>122</v>
      </c>
      <c r="R3861">
        <v>15</v>
      </c>
    </row>
    <row r="3862" spans="1:18" x14ac:dyDescent="0.3">
      <c r="A3862">
        <v>187628</v>
      </c>
      <c r="B3862" t="s">
        <v>58</v>
      </c>
      <c r="C3862" t="s">
        <v>97</v>
      </c>
      <c r="D3862">
        <v>896</v>
      </c>
      <c r="E3862">
        <v>455</v>
      </c>
      <c r="F3862">
        <v>507</v>
      </c>
      <c r="G3862">
        <v>1</v>
      </c>
      <c r="H3862">
        <v>18693</v>
      </c>
      <c r="I3862">
        <v>1</v>
      </c>
      <c r="J3862">
        <v>79</v>
      </c>
      <c r="K3862">
        <v>464</v>
      </c>
      <c r="L3862">
        <v>493</v>
      </c>
      <c r="M3862">
        <v>10.28571429</v>
      </c>
      <c r="N3862">
        <v>0</v>
      </c>
      <c r="O3862">
        <v>0</v>
      </c>
      <c r="P3862" t="s">
        <v>95</v>
      </c>
      <c r="Q3862" t="s">
        <v>121</v>
      </c>
      <c r="R3862">
        <v>19</v>
      </c>
    </row>
    <row r="3863" spans="1:18" x14ac:dyDescent="0.3">
      <c r="A3863">
        <v>117177</v>
      </c>
      <c r="B3863" t="s">
        <v>21</v>
      </c>
      <c r="C3863" t="s">
        <v>17</v>
      </c>
      <c r="D3863">
        <v>505</v>
      </c>
      <c r="E3863">
        <v>304</v>
      </c>
      <c r="F3863">
        <v>425</v>
      </c>
      <c r="G3863">
        <v>0</v>
      </c>
      <c r="H3863">
        <v>13296</v>
      </c>
      <c r="I3863">
        <v>18</v>
      </c>
      <c r="J3863">
        <v>68</v>
      </c>
      <c r="K3863">
        <v>366</v>
      </c>
      <c r="L3863">
        <v>351</v>
      </c>
      <c r="M3863">
        <v>6</v>
      </c>
      <c r="N3863">
        <v>0</v>
      </c>
      <c r="O3863">
        <v>82</v>
      </c>
      <c r="P3863" t="s">
        <v>102</v>
      </c>
      <c r="Q3863" t="s">
        <v>123</v>
      </c>
      <c r="R3863">
        <v>9</v>
      </c>
    </row>
    <row r="3864" spans="1:18" x14ac:dyDescent="0.3">
      <c r="A3864">
        <v>13748</v>
      </c>
      <c r="B3864" t="s">
        <v>22</v>
      </c>
      <c r="C3864" t="s">
        <v>17</v>
      </c>
      <c r="D3864">
        <v>4104</v>
      </c>
      <c r="E3864">
        <v>811</v>
      </c>
      <c r="F3864">
        <v>876</v>
      </c>
      <c r="G3864">
        <v>98</v>
      </c>
      <c r="H3864">
        <v>29544</v>
      </c>
      <c r="I3864">
        <v>21</v>
      </c>
      <c r="J3864">
        <v>36</v>
      </c>
      <c r="K3864">
        <v>848</v>
      </c>
      <c r="L3864">
        <v>827</v>
      </c>
      <c r="M3864">
        <v>10.30769231</v>
      </c>
      <c r="N3864">
        <v>0</v>
      </c>
      <c r="O3864">
        <v>72</v>
      </c>
      <c r="P3864" t="s">
        <v>97</v>
      </c>
      <c r="Q3864">
        <v>0</v>
      </c>
      <c r="R3864">
        <v>12</v>
      </c>
    </row>
    <row r="3865" spans="1:18" x14ac:dyDescent="0.3">
      <c r="A3865">
        <v>173563</v>
      </c>
      <c r="B3865" t="s">
        <v>38</v>
      </c>
      <c r="C3865" t="s">
        <v>17</v>
      </c>
      <c r="D3865">
        <v>2027</v>
      </c>
      <c r="E3865">
        <v>360</v>
      </c>
      <c r="F3865">
        <v>447</v>
      </c>
      <c r="G3865">
        <v>50</v>
      </c>
      <c r="H3865">
        <v>14005</v>
      </c>
      <c r="I3865">
        <v>15</v>
      </c>
      <c r="J3865">
        <v>47</v>
      </c>
      <c r="K3865">
        <v>382</v>
      </c>
      <c r="L3865">
        <v>421</v>
      </c>
      <c r="M3865">
        <v>10.6</v>
      </c>
      <c r="N3865">
        <v>0</v>
      </c>
      <c r="O3865">
        <v>67</v>
      </c>
      <c r="P3865" t="s">
        <v>90</v>
      </c>
      <c r="Q3865" t="s">
        <v>121</v>
      </c>
      <c r="R3865">
        <v>30</v>
      </c>
    </row>
    <row r="3866" spans="1:18" x14ac:dyDescent="0.3">
      <c r="A3866">
        <v>39869</v>
      </c>
      <c r="B3866" t="s">
        <v>13</v>
      </c>
      <c r="C3866" t="s">
        <v>17</v>
      </c>
      <c r="D3866">
        <v>2171</v>
      </c>
      <c r="E3866">
        <v>545</v>
      </c>
      <c r="F3866">
        <v>665</v>
      </c>
      <c r="G3866">
        <v>60</v>
      </c>
      <c r="H3866">
        <v>22696</v>
      </c>
      <c r="I3866">
        <v>9</v>
      </c>
      <c r="J3866">
        <v>19</v>
      </c>
      <c r="K3866">
        <v>613</v>
      </c>
      <c r="L3866">
        <v>612</v>
      </c>
      <c r="M3866">
        <v>15</v>
      </c>
      <c r="N3866">
        <v>28</v>
      </c>
      <c r="O3866">
        <v>0</v>
      </c>
      <c r="P3866" t="s">
        <v>91</v>
      </c>
      <c r="Q3866" t="s">
        <v>122</v>
      </c>
      <c r="R3866">
        <v>21</v>
      </c>
    </row>
    <row r="3867" spans="1:18" x14ac:dyDescent="0.3">
      <c r="A3867">
        <v>188316</v>
      </c>
      <c r="B3867" t="s">
        <v>13</v>
      </c>
      <c r="C3867" t="s">
        <v>17</v>
      </c>
      <c r="D3867">
        <v>661</v>
      </c>
      <c r="E3867">
        <v>320</v>
      </c>
      <c r="F3867">
        <v>299</v>
      </c>
      <c r="G3867">
        <v>0</v>
      </c>
      <c r="H3867">
        <v>10910</v>
      </c>
      <c r="I3867">
        <v>0</v>
      </c>
      <c r="J3867">
        <v>24</v>
      </c>
      <c r="K3867">
        <v>325</v>
      </c>
      <c r="L3867">
        <v>310</v>
      </c>
      <c r="M3867">
        <v>13.1</v>
      </c>
      <c r="N3867">
        <v>28</v>
      </c>
      <c r="O3867">
        <v>74</v>
      </c>
      <c r="P3867" t="s">
        <v>99</v>
      </c>
      <c r="Q3867" t="s">
        <v>122</v>
      </c>
      <c r="R3867">
        <v>10</v>
      </c>
    </row>
    <row r="3868" spans="1:18" x14ac:dyDescent="0.3">
      <c r="A3868">
        <v>74345</v>
      </c>
      <c r="B3868" t="s">
        <v>30</v>
      </c>
      <c r="C3868" t="s">
        <v>14</v>
      </c>
      <c r="D3868">
        <v>538</v>
      </c>
      <c r="E3868">
        <v>251</v>
      </c>
      <c r="F3868">
        <v>298</v>
      </c>
      <c r="G3868">
        <v>0</v>
      </c>
      <c r="H3868">
        <v>10118</v>
      </c>
      <c r="I3868">
        <v>2</v>
      </c>
      <c r="J3868">
        <v>84</v>
      </c>
      <c r="K3868">
        <v>258</v>
      </c>
      <c r="L3868">
        <v>281</v>
      </c>
      <c r="M3868">
        <v>10.1875</v>
      </c>
      <c r="N3868">
        <v>72</v>
      </c>
      <c r="O3868">
        <v>62</v>
      </c>
      <c r="P3868" t="s">
        <v>90</v>
      </c>
      <c r="Q3868" t="s">
        <v>121</v>
      </c>
      <c r="R3868">
        <v>25</v>
      </c>
    </row>
    <row r="3869" spans="1:18" x14ac:dyDescent="0.3">
      <c r="A3869">
        <v>57496</v>
      </c>
      <c r="B3869" t="s">
        <v>58</v>
      </c>
      <c r="C3869" t="s">
        <v>14</v>
      </c>
      <c r="D3869">
        <v>460</v>
      </c>
      <c r="E3869">
        <v>299</v>
      </c>
      <c r="F3869">
        <v>353</v>
      </c>
      <c r="G3869">
        <v>1</v>
      </c>
      <c r="H3869">
        <v>11756</v>
      </c>
      <c r="I3869">
        <v>1</v>
      </c>
      <c r="J3869">
        <v>83</v>
      </c>
      <c r="K3869">
        <v>331</v>
      </c>
      <c r="L3869">
        <v>321</v>
      </c>
      <c r="M3869">
        <v>15.75</v>
      </c>
      <c r="N3869">
        <v>0</v>
      </c>
      <c r="O3869">
        <v>62</v>
      </c>
      <c r="P3869" t="s">
        <v>90</v>
      </c>
      <c r="Q3869" t="s">
        <v>121</v>
      </c>
      <c r="R3869">
        <v>25</v>
      </c>
    </row>
    <row r="3870" spans="1:18" x14ac:dyDescent="0.3">
      <c r="A3870">
        <v>65806</v>
      </c>
      <c r="B3870" t="s">
        <v>30</v>
      </c>
      <c r="C3870" t="s">
        <v>17</v>
      </c>
      <c r="D3870">
        <v>814</v>
      </c>
      <c r="E3870">
        <v>430</v>
      </c>
      <c r="F3870">
        <v>505</v>
      </c>
      <c r="G3870">
        <v>0</v>
      </c>
      <c r="H3870">
        <v>16948</v>
      </c>
      <c r="I3870">
        <v>8</v>
      </c>
      <c r="J3870">
        <v>79</v>
      </c>
      <c r="K3870">
        <v>468</v>
      </c>
      <c r="L3870">
        <v>471</v>
      </c>
      <c r="M3870">
        <v>4.80952381</v>
      </c>
      <c r="N3870">
        <v>0</v>
      </c>
      <c r="O3870">
        <v>66</v>
      </c>
      <c r="P3870" t="s">
        <v>104</v>
      </c>
      <c r="Q3870" t="s">
        <v>123</v>
      </c>
      <c r="R3870">
        <v>5</v>
      </c>
    </row>
    <row r="3871" spans="1:18" x14ac:dyDescent="0.3">
      <c r="A3871">
        <v>152054</v>
      </c>
      <c r="B3871" t="s">
        <v>22</v>
      </c>
      <c r="C3871" t="s">
        <v>17</v>
      </c>
      <c r="D3871">
        <v>2297</v>
      </c>
      <c r="E3871">
        <v>512</v>
      </c>
      <c r="F3871">
        <v>607</v>
      </c>
      <c r="G3871">
        <v>71</v>
      </c>
      <c r="H3871">
        <v>20184</v>
      </c>
      <c r="I3871">
        <v>13</v>
      </c>
      <c r="J3871">
        <v>49</v>
      </c>
      <c r="K3871">
        <v>550</v>
      </c>
      <c r="L3871">
        <v>562</v>
      </c>
      <c r="M3871">
        <v>11.83333333</v>
      </c>
      <c r="N3871">
        <v>2</v>
      </c>
      <c r="O3871">
        <v>73</v>
      </c>
      <c r="P3871" t="s">
        <v>94</v>
      </c>
      <c r="Q3871" t="s">
        <v>122</v>
      </c>
      <c r="R3871">
        <v>25</v>
      </c>
    </row>
    <row r="3872" spans="1:18" x14ac:dyDescent="0.3">
      <c r="A3872">
        <v>191064</v>
      </c>
      <c r="B3872" t="s">
        <v>54</v>
      </c>
      <c r="C3872" t="s">
        <v>17</v>
      </c>
      <c r="D3872">
        <v>297</v>
      </c>
      <c r="E3872">
        <v>130</v>
      </c>
      <c r="F3872">
        <v>208</v>
      </c>
      <c r="G3872">
        <v>1</v>
      </c>
      <c r="H3872">
        <v>8510</v>
      </c>
      <c r="I3872">
        <v>0</v>
      </c>
      <c r="J3872">
        <v>68</v>
      </c>
      <c r="K3872">
        <v>163</v>
      </c>
      <c r="L3872">
        <v>179</v>
      </c>
      <c r="M3872">
        <v>4.7272727269999999</v>
      </c>
      <c r="N3872">
        <v>0</v>
      </c>
      <c r="O3872">
        <v>77</v>
      </c>
      <c r="P3872" t="s">
        <v>98</v>
      </c>
      <c r="Q3872" t="s">
        <v>120</v>
      </c>
      <c r="R3872">
        <v>3</v>
      </c>
    </row>
    <row r="3873" spans="1:18" x14ac:dyDescent="0.3">
      <c r="A3873">
        <v>117847</v>
      </c>
      <c r="B3873" t="s">
        <v>21</v>
      </c>
      <c r="C3873" t="s">
        <v>14</v>
      </c>
      <c r="D3873">
        <v>393</v>
      </c>
      <c r="E3873">
        <v>287</v>
      </c>
      <c r="F3873">
        <v>363</v>
      </c>
      <c r="G3873">
        <v>0</v>
      </c>
      <c r="H3873">
        <v>11982</v>
      </c>
      <c r="I3873">
        <v>0</v>
      </c>
      <c r="J3873">
        <v>59</v>
      </c>
      <c r="K3873">
        <v>313</v>
      </c>
      <c r="L3873">
        <v>314</v>
      </c>
      <c r="M3873">
        <v>20</v>
      </c>
      <c r="N3873">
        <v>1</v>
      </c>
      <c r="O3873">
        <v>51</v>
      </c>
      <c r="P3873" t="s">
        <v>90</v>
      </c>
      <c r="Q3873" t="s">
        <v>121</v>
      </c>
      <c r="R3873">
        <v>20</v>
      </c>
    </row>
    <row r="3874" spans="1:18" x14ac:dyDescent="0.3">
      <c r="A3874">
        <v>137626</v>
      </c>
      <c r="B3874" t="s">
        <v>56</v>
      </c>
      <c r="C3874" t="s">
        <v>14</v>
      </c>
      <c r="D3874">
        <v>675</v>
      </c>
      <c r="E3874">
        <v>354</v>
      </c>
      <c r="F3874">
        <v>407</v>
      </c>
      <c r="G3874">
        <v>0</v>
      </c>
      <c r="H3874">
        <v>11717</v>
      </c>
      <c r="I3874">
        <v>0</v>
      </c>
      <c r="J3874">
        <v>61</v>
      </c>
      <c r="K3874">
        <v>357</v>
      </c>
      <c r="L3874">
        <v>397</v>
      </c>
      <c r="M3874">
        <v>20</v>
      </c>
      <c r="N3874">
        <v>1</v>
      </c>
      <c r="O3874">
        <v>49</v>
      </c>
      <c r="P3874" t="s">
        <v>92</v>
      </c>
      <c r="Q3874" t="s">
        <v>125</v>
      </c>
      <c r="R3874">
        <v>20</v>
      </c>
    </row>
    <row r="3875" spans="1:18" x14ac:dyDescent="0.3">
      <c r="A3875">
        <v>39659</v>
      </c>
      <c r="B3875" t="s">
        <v>13</v>
      </c>
      <c r="C3875" t="s">
        <v>14</v>
      </c>
      <c r="D3875">
        <v>897</v>
      </c>
      <c r="E3875">
        <v>208</v>
      </c>
      <c r="F3875">
        <v>317</v>
      </c>
      <c r="G3875">
        <v>14</v>
      </c>
      <c r="H3875">
        <v>13239</v>
      </c>
      <c r="I3875">
        <v>9</v>
      </c>
      <c r="J3875">
        <v>12</v>
      </c>
      <c r="K3875">
        <v>240</v>
      </c>
      <c r="L3875">
        <v>259</v>
      </c>
      <c r="M3875">
        <v>12.33333333</v>
      </c>
      <c r="N3875">
        <v>0</v>
      </c>
      <c r="O3875">
        <v>43</v>
      </c>
      <c r="P3875" t="s">
        <v>99</v>
      </c>
      <c r="Q3875" t="s">
        <v>122</v>
      </c>
      <c r="R3875">
        <v>20</v>
      </c>
    </row>
    <row r="3876" spans="1:18" x14ac:dyDescent="0.3">
      <c r="A3876">
        <v>136607</v>
      </c>
      <c r="B3876" t="s">
        <v>56</v>
      </c>
      <c r="C3876" t="s">
        <v>14</v>
      </c>
      <c r="D3876">
        <v>1402</v>
      </c>
      <c r="E3876">
        <v>460</v>
      </c>
      <c r="F3876">
        <v>628</v>
      </c>
      <c r="G3876">
        <v>3</v>
      </c>
      <c r="H3876">
        <v>23187</v>
      </c>
      <c r="I3876">
        <v>5</v>
      </c>
      <c r="J3876">
        <v>11</v>
      </c>
      <c r="K3876">
        <v>545</v>
      </c>
      <c r="L3876">
        <v>548</v>
      </c>
      <c r="M3876">
        <v>14.625</v>
      </c>
      <c r="N3876">
        <v>0</v>
      </c>
      <c r="O3876">
        <v>76</v>
      </c>
      <c r="P3876" t="s">
        <v>93</v>
      </c>
      <c r="Q3876" t="s">
        <v>120</v>
      </c>
      <c r="R3876">
        <v>32</v>
      </c>
    </row>
    <row r="3877" spans="1:18" x14ac:dyDescent="0.3">
      <c r="A3877">
        <v>61745</v>
      </c>
      <c r="B3877" t="s">
        <v>34</v>
      </c>
      <c r="C3877" t="s">
        <v>14</v>
      </c>
      <c r="D3877">
        <v>566</v>
      </c>
      <c r="E3877">
        <v>315</v>
      </c>
      <c r="F3877">
        <v>329</v>
      </c>
      <c r="G3877">
        <v>1</v>
      </c>
      <c r="H3877">
        <v>12827</v>
      </c>
      <c r="I3877">
        <v>2</v>
      </c>
      <c r="J3877">
        <v>74</v>
      </c>
      <c r="K3877">
        <v>310</v>
      </c>
      <c r="L3877">
        <v>326</v>
      </c>
      <c r="M3877">
        <v>17.5</v>
      </c>
      <c r="N3877">
        <v>0</v>
      </c>
      <c r="O3877">
        <v>33</v>
      </c>
      <c r="P3877" t="s">
        <v>90</v>
      </c>
      <c r="Q3877" t="s">
        <v>121</v>
      </c>
      <c r="R3877">
        <v>20</v>
      </c>
    </row>
    <row r="3878" spans="1:18" x14ac:dyDescent="0.3">
      <c r="A3878">
        <v>29875</v>
      </c>
      <c r="B3878" t="s">
        <v>40</v>
      </c>
      <c r="C3878" t="s">
        <v>14</v>
      </c>
      <c r="D3878">
        <v>1483</v>
      </c>
      <c r="E3878">
        <v>673</v>
      </c>
      <c r="F3878">
        <v>774</v>
      </c>
      <c r="G3878">
        <v>25</v>
      </c>
      <c r="H3878">
        <v>27393</v>
      </c>
      <c r="I3878">
        <v>6</v>
      </c>
      <c r="J3878">
        <v>47</v>
      </c>
      <c r="K3878">
        <v>695</v>
      </c>
      <c r="L3878">
        <v>744</v>
      </c>
      <c r="M3878">
        <v>20</v>
      </c>
      <c r="N3878">
        <v>1002</v>
      </c>
      <c r="O3878">
        <v>38</v>
      </c>
      <c r="P3878" t="s">
        <v>93</v>
      </c>
      <c r="Q3878" t="s">
        <v>120</v>
      </c>
      <c r="R3878">
        <v>20</v>
      </c>
    </row>
    <row r="3879" spans="1:18" x14ac:dyDescent="0.3">
      <c r="A3879">
        <v>7174</v>
      </c>
      <c r="B3879" t="s">
        <v>16</v>
      </c>
      <c r="C3879" t="s">
        <v>17</v>
      </c>
      <c r="D3879">
        <v>504</v>
      </c>
      <c r="E3879">
        <v>289</v>
      </c>
      <c r="F3879">
        <v>356</v>
      </c>
      <c r="G3879">
        <v>0</v>
      </c>
      <c r="H3879">
        <v>11074</v>
      </c>
      <c r="I3879">
        <v>1</v>
      </c>
      <c r="J3879">
        <v>81</v>
      </c>
      <c r="K3879">
        <v>355</v>
      </c>
      <c r="L3879">
        <v>296</v>
      </c>
      <c r="M3879">
        <v>8.3636363639999995</v>
      </c>
      <c r="N3879">
        <v>0</v>
      </c>
      <c r="O3879">
        <v>-17033</v>
      </c>
      <c r="P3879" t="s">
        <v>90</v>
      </c>
      <c r="Q3879" t="s">
        <v>121</v>
      </c>
      <c r="R3879">
        <v>10</v>
      </c>
    </row>
    <row r="3880" spans="1:18" x14ac:dyDescent="0.3">
      <c r="A3880">
        <v>166416</v>
      </c>
      <c r="B3880" t="s">
        <v>22</v>
      </c>
      <c r="C3880" t="s">
        <v>14</v>
      </c>
      <c r="D3880">
        <v>1394</v>
      </c>
      <c r="E3880">
        <v>242</v>
      </c>
      <c r="F3880">
        <v>300</v>
      </c>
      <c r="G3880">
        <v>13</v>
      </c>
      <c r="H3880">
        <v>11177</v>
      </c>
      <c r="I3880">
        <v>28</v>
      </c>
      <c r="J3880">
        <v>43</v>
      </c>
      <c r="K3880">
        <v>263</v>
      </c>
      <c r="L3880">
        <v>302</v>
      </c>
      <c r="M3880">
        <v>20</v>
      </c>
      <c r="N3880">
        <v>1</v>
      </c>
      <c r="O3880">
        <v>44</v>
      </c>
      <c r="P3880" t="s">
        <v>104</v>
      </c>
      <c r="Q3880" t="s">
        <v>123</v>
      </c>
      <c r="R3880">
        <v>20</v>
      </c>
    </row>
    <row r="3881" spans="1:18" x14ac:dyDescent="0.3">
      <c r="A3881">
        <v>95408</v>
      </c>
      <c r="B3881" t="s">
        <v>16</v>
      </c>
      <c r="C3881" t="s">
        <v>17</v>
      </c>
      <c r="D3881">
        <v>739</v>
      </c>
      <c r="E3881">
        <v>353</v>
      </c>
      <c r="F3881">
        <v>486</v>
      </c>
      <c r="G3881">
        <v>1</v>
      </c>
      <c r="H3881">
        <v>17038</v>
      </c>
      <c r="I3881">
        <v>0</v>
      </c>
      <c r="J3881">
        <v>77</v>
      </c>
      <c r="K3881">
        <v>415</v>
      </c>
      <c r="L3881">
        <v>436</v>
      </c>
      <c r="M3881">
        <v>10</v>
      </c>
      <c r="N3881">
        <v>0</v>
      </c>
      <c r="O3881">
        <v>45</v>
      </c>
      <c r="P3881" t="s">
        <v>92</v>
      </c>
      <c r="Q3881" t="s">
        <v>125</v>
      </c>
      <c r="R3881">
        <v>15</v>
      </c>
    </row>
    <row r="3882" spans="1:18" x14ac:dyDescent="0.3">
      <c r="A3882">
        <v>102181</v>
      </c>
      <c r="B3882" t="s">
        <v>37</v>
      </c>
      <c r="C3882" t="s">
        <v>17</v>
      </c>
      <c r="D3882">
        <v>915</v>
      </c>
      <c r="E3882">
        <v>307</v>
      </c>
      <c r="F3882">
        <v>537</v>
      </c>
      <c r="G3882">
        <v>0</v>
      </c>
      <c r="H3882">
        <v>22420</v>
      </c>
      <c r="I3882">
        <v>2</v>
      </c>
      <c r="J3882">
        <v>56</v>
      </c>
      <c r="K3882">
        <v>442</v>
      </c>
      <c r="L3882">
        <v>385</v>
      </c>
      <c r="M3882">
        <v>13.3</v>
      </c>
      <c r="N3882">
        <v>0</v>
      </c>
      <c r="O3882">
        <v>63</v>
      </c>
      <c r="P3882" t="s">
        <v>94</v>
      </c>
      <c r="Q3882" t="s">
        <v>122</v>
      </c>
      <c r="R3882">
        <v>15</v>
      </c>
    </row>
    <row r="3883" spans="1:18" x14ac:dyDescent="0.3">
      <c r="A3883">
        <v>155851</v>
      </c>
      <c r="B3883" t="s">
        <v>22</v>
      </c>
      <c r="C3883" t="s">
        <v>17</v>
      </c>
      <c r="D3883">
        <v>978</v>
      </c>
      <c r="E3883">
        <v>200</v>
      </c>
      <c r="F3883">
        <v>307</v>
      </c>
      <c r="G3883">
        <v>1</v>
      </c>
      <c r="H3883">
        <v>13560</v>
      </c>
      <c r="I3883">
        <v>6</v>
      </c>
      <c r="J3883">
        <v>25</v>
      </c>
      <c r="K3883">
        <v>291</v>
      </c>
      <c r="L3883">
        <v>256</v>
      </c>
      <c r="M3883">
        <v>20</v>
      </c>
      <c r="N3883">
        <v>28</v>
      </c>
      <c r="O3883">
        <v>35</v>
      </c>
      <c r="P3883" t="s">
        <v>89</v>
      </c>
      <c r="Q3883" t="s">
        <v>120</v>
      </c>
      <c r="R3883">
        <v>20</v>
      </c>
    </row>
    <row r="3884" spans="1:18" x14ac:dyDescent="0.3">
      <c r="A3884">
        <v>40421</v>
      </c>
      <c r="B3884" t="s">
        <v>13</v>
      </c>
      <c r="C3884" t="s">
        <v>14</v>
      </c>
      <c r="D3884">
        <v>1270</v>
      </c>
      <c r="E3884">
        <v>363</v>
      </c>
      <c r="F3884">
        <v>519</v>
      </c>
      <c r="G3884">
        <v>15</v>
      </c>
      <c r="H3884">
        <v>17548</v>
      </c>
      <c r="I3884">
        <v>8</v>
      </c>
      <c r="J3884">
        <v>26</v>
      </c>
      <c r="K3884">
        <v>471</v>
      </c>
      <c r="L3884">
        <v>429</v>
      </c>
      <c r="M3884">
        <v>6.269230769</v>
      </c>
      <c r="N3884">
        <v>1002</v>
      </c>
      <c r="O3884">
        <v>58</v>
      </c>
      <c r="P3884" t="s">
        <v>93</v>
      </c>
      <c r="Q3884" t="s">
        <v>120</v>
      </c>
      <c r="R3884">
        <v>5</v>
      </c>
    </row>
    <row r="3885" spans="1:18" x14ac:dyDescent="0.3">
      <c r="A3885">
        <v>26346</v>
      </c>
      <c r="B3885" t="s">
        <v>40</v>
      </c>
      <c r="C3885" t="s">
        <v>17</v>
      </c>
      <c r="D3885">
        <v>1717</v>
      </c>
      <c r="E3885">
        <v>443</v>
      </c>
      <c r="F3885">
        <v>645</v>
      </c>
      <c r="G3885">
        <v>29</v>
      </c>
      <c r="H3885">
        <v>21385</v>
      </c>
      <c r="I3885">
        <v>3</v>
      </c>
      <c r="J3885">
        <v>55</v>
      </c>
      <c r="K3885">
        <v>511</v>
      </c>
      <c r="L3885">
        <v>588</v>
      </c>
      <c r="M3885">
        <v>9</v>
      </c>
      <c r="N3885">
        <v>0</v>
      </c>
      <c r="O3885">
        <v>65</v>
      </c>
      <c r="P3885" t="s">
        <v>94</v>
      </c>
      <c r="Q3885" t="s">
        <v>122</v>
      </c>
      <c r="R3885">
        <v>10</v>
      </c>
    </row>
    <row r="3886" spans="1:18" x14ac:dyDescent="0.3">
      <c r="A3886">
        <v>152621</v>
      </c>
      <c r="B3886" t="s">
        <v>22</v>
      </c>
      <c r="C3886" t="s">
        <v>14</v>
      </c>
      <c r="D3886">
        <v>2449</v>
      </c>
      <c r="E3886">
        <v>464</v>
      </c>
      <c r="F3886">
        <v>519</v>
      </c>
      <c r="G3886">
        <v>75</v>
      </c>
      <c r="H3886">
        <v>19318</v>
      </c>
      <c r="I3886">
        <v>11</v>
      </c>
      <c r="J3886">
        <v>37</v>
      </c>
      <c r="K3886">
        <v>472</v>
      </c>
      <c r="L3886">
        <v>518</v>
      </c>
      <c r="M3886">
        <v>7.615384615</v>
      </c>
      <c r="N3886">
        <v>4</v>
      </c>
      <c r="O3886">
        <v>79</v>
      </c>
      <c r="P3886" t="s">
        <v>93</v>
      </c>
      <c r="Q3886" t="s">
        <v>120</v>
      </c>
      <c r="R3886">
        <v>10</v>
      </c>
    </row>
    <row r="3887" spans="1:18" x14ac:dyDescent="0.3">
      <c r="A3887">
        <v>164220</v>
      </c>
      <c r="B3887" t="s">
        <v>22</v>
      </c>
      <c r="C3887" t="s">
        <v>17</v>
      </c>
      <c r="D3887">
        <v>2869</v>
      </c>
      <c r="E3887">
        <v>630</v>
      </c>
      <c r="F3887">
        <v>745</v>
      </c>
      <c r="G3887">
        <v>74</v>
      </c>
      <c r="H3887">
        <v>24945</v>
      </c>
      <c r="I3887">
        <v>6</v>
      </c>
      <c r="J3887">
        <v>46</v>
      </c>
      <c r="K3887">
        <v>668</v>
      </c>
      <c r="L3887">
        <v>686</v>
      </c>
      <c r="M3887">
        <v>10.5</v>
      </c>
      <c r="N3887">
        <v>2</v>
      </c>
      <c r="O3887">
        <v>71</v>
      </c>
      <c r="P3887" t="s">
        <v>95</v>
      </c>
      <c r="Q3887" t="s">
        <v>121</v>
      </c>
      <c r="R3887">
        <v>10</v>
      </c>
    </row>
    <row r="3888" spans="1:18" x14ac:dyDescent="0.3">
      <c r="A3888">
        <v>190477</v>
      </c>
      <c r="B3888" t="s">
        <v>41</v>
      </c>
      <c r="C3888" t="s">
        <v>14</v>
      </c>
      <c r="D3888">
        <v>1212</v>
      </c>
      <c r="E3888">
        <v>298</v>
      </c>
      <c r="F3888">
        <v>422</v>
      </c>
      <c r="G3888">
        <v>17</v>
      </c>
      <c r="H3888">
        <v>15314</v>
      </c>
      <c r="I3888">
        <v>5</v>
      </c>
      <c r="J3888">
        <v>47</v>
      </c>
      <c r="K3888">
        <v>354</v>
      </c>
      <c r="L3888">
        <v>365</v>
      </c>
      <c r="M3888">
        <v>14.66666667</v>
      </c>
      <c r="N3888">
        <v>2</v>
      </c>
      <c r="O3888">
        <v>0</v>
      </c>
      <c r="P3888" t="s">
        <v>101</v>
      </c>
      <c r="Q3888" t="s">
        <v>125</v>
      </c>
      <c r="R3888">
        <v>25</v>
      </c>
    </row>
    <row r="3889" spans="1:18" x14ac:dyDescent="0.3">
      <c r="A3889">
        <v>58203</v>
      </c>
      <c r="B3889" t="s">
        <v>58</v>
      </c>
      <c r="C3889" t="s">
        <v>14</v>
      </c>
      <c r="D3889">
        <v>224</v>
      </c>
      <c r="E3889">
        <v>138</v>
      </c>
      <c r="F3889">
        <v>218</v>
      </c>
      <c r="G3889">
        <v>0</v>
      </c>
      <c r="H3889">
        <v>7051</v>
      </c>
      <c r="I3889">
        <v>0</v>
      </c>
      <c r="J3889">
        <v>81</v>
      </c>
      <c r="K3889">
        <v>163</v>
      </c>
      <c r="L3889">
        <v>193</v>
      </c>
      <c r="M3889">
        <v>5.3333333329999997</v>
      </c>
      <c r="N3889">
        <v>1</v>
      </c>
      <c r="O3889">
        <v>53</v>
      </c>
      <c r="P3889" t="s">
        <v>100</v>
      </c>
      <c r="Q3889" t="s">
        <v>125</v>
      </c>
      <c r="R3889">
        <v>6</v>
      </c>
    </row>
    <row r="3890" spans="1:18" x14ac:dyDescent="0.3">
      <c r="A3890">
        <v>115188</v>
      </c>
      <c r="B3890" t="s">
        <v>32</v>
      </c>
      <c r="C3890" t="s">
        <v>17</v>
      </c>
      <c r="D3890">
        <v>160</v>
      </c>
      <c r="E3890">
        <v>118</v>
      </c>
      <c r="F3890">
        <v>218</v>
      </c>
      <c r="G3890">
        <v>1</v>
      </c>
      <c r="H3890">
        <v>7192</v>
      </c>
      <c r="I3890">
        <v>3</v>
      </c>
      <c r="J3890">
        <v>68</v>
      </c>
      <c r="K3890">
        <v>170</v>
      </c>
      <c r="L3890">
        <v>161</v>
      </c>
      <c r="M3890">
        <v>10.5</v>
      </c>
      <c r="N3890">
        <v>2</v>
      </c>
      <c r="O3890">
        <v>61</v>
      </c>
      <c r="P3890" t="s">
        <v>100</v>
      </c>
      <c r="Q3890" t="s">
        <v>125</v>
      </c>
      <c r="R3890">
        <v>16</v>
      </c>
    </row>
    <row r="3891" spans="1:18" x14ac:dyDescent="0.3">
      <c r="A3891">
        <v>148918</v>
      </c>
      <c r="B3891" t="s">
        <v>22</v>
      </c>
      <c r="C3891" t="s">
        <v>17</v>
      </c>
      <c r="D3891">
        <v>1178</v>
      </c>
      <c r="E3891">
        <v>322</v>
      </c>
      <c r="F3891">
        <v>444</v>
      </c>
      <c r="G3891">
        <v>9</v>
      </c>
      <c r="H3891">
        <v>14711</v>
      </c>
      <c r="I3891">
        <v>2</v>
      </c>
      <c r="J3891">
        <v>55</v>
      </c>
      <c r="K3891">
        <v>384</v>
      </c>
      <c r="L3891">
        <v>370</v>
      </c>
      <c r="M3891">
        <v>12.33333333</v>
      </c>
      <c r="N3891">
        <v>0</v>
      </c>
      <c r="O3891">
        <v>0</v>
      </c>
      <c r="P3891" t="s">
        <v>89</v>
      </c>
      <c r="Q3891" t="s">
        <v>120</v>
      </c>
      <c r="R3891">
        <v>21</v>
      </c>
    </row>
    <row r="3892" spans="1:18" x14ac:dyDescent="0.3">
      <c r="A3892">
        <v>55117</v>
      </c>
      <c r="B3892" t="s">
        <v>63</v>
      </c>
      <c r="C3892" t="s">
        <v>17</v>
      </c>
      <c r="D3892">
        <v>668</v>
      </c>
      <c r="E3892">
        <v>303</v>
      </c>
      <c r="F3892">
        <v>484</v>
      </c>
      <c r="G3892">
        <v>0</v>
      </c>
      <c r="H3892">
        <v>18900</v>
      </c>
      <c r="I3892">
        <v>0</v>
      </c>
      <c r="J3892">
        <v>59</v>
      </c>
      <c r="K3892">
        <v>456</v>
      </c>
      <c r="L3892">
        <v>326</v>
      </c>
      <c r="M3892">
        <v>15</v>
      </c>
      <c r="N3892">
        <v>0</v>
      </c>
      <c r="O3892">
        <v>68</v>
      </c>
      <c r="P3892" t="s">
        <v>94</v>
      </c>
      <c r="Q3892" t="s">
        <v>122</v>
      </c>
      <c r="R3892">
        <v>15</v>
      </c>
    </row>
    <row r="3893" spans="1:18" x14ac:dyDescent="0.3">
      <c r="A3893">
        <v>157106</v>
      </c>
      <c r="B3893" t="s">
        <v>22</v>
      </c>
      <c r="C3893" t="s">
        <v>17</v>
      </c>
      <c r="D3893">
        <v>5886</v>
      </c>
      <c r="E3893">
        <v>1096</v>
      </c>
      <c r="F3893">
        <v>1116</v>
      </c>
      <c r="G3893">
        <v>98</v>
      </c>
      <c r="H3893">
        <v>82369</v>
      </c>
      <c r="I3893">
        <v>14</v>
      </c>
      <c r="J3893">
        <v>50</v>
      </c>
      <c r="K3893">
        <v>1500</v>
      </c>
      <c r="L3893">
        <v>1005</v>
      </c>
      <c r="M3893">
        <v>19.3125</v>
      </c>
      <c r="N3893">
        <v>0</v>
      </c>
      <c r="O3893">
        <v>46</v>
      </c>
      <c r="P3893" t="s">
        <v>95</v>
      </c>
      <c r="Q3893" t="s">
        <v>121</v>
      </c>
      <c r="R3893">
        <v>26</v>
      </c>
    </row>
    <row r="3894" spans="1:18" x14ac:dyDescent="0.3">
      <c r="A3894">
        <v>183193</v>
      </c>
      <c r="B3894" t="s">
        <v>41</v>
      </c>
      <c r="C3894" t="s">
        <v>17</v>
      </c>
      <c r="D3894">
        <v>696</v>
      </c>
      <c r="E3894">
        <v>367</v>
      </c>
      <c r="F3894">
        <v>423</v>
      </c>
      <c r="G3894">
        <v>0</v>
      </c>
      <c r="H3894">
        <v>13480</v>
      </c>
      <c r="I3894">
        <v>4</v>
      </c>
      <c r="J3894">
        <v>33</v>
      </c>
      <c r="K3894">
        <v>383</v>
      </c>
      <c r="L3894">
        <v>406</v>
      </c>
      <c r="M3894">
        <v>9</v>
      </c>
      <c r="N3894">
        <v>0</v>
      </c>
      <c r="O3894">
        <v>39</v>
      </c>
      <c r="P3894" t="s">
        <v>91</v>
      </c>
      <c r="Q3894" t="s">
        <v>122</v>
      </c>
      <c r="R3894">
        <v>31</v>
      </c>
    </row>
    <row r="3895" spans="1:18" x14ac:dyDescent="0.3">
      <c r="A3895">
        <v>170402</v>
      </c>
      <c r="B3895" t="s">
        <v>22</v>
      </c>
      <c r="C3895" t="s">
        <v>17</v>
      </c>
      <c r="D3895">
        <v>1224</v>
      </c>
      <c r="E3895">
        <v>228</v>
      </c>
      <c r="F3895">
        <v>356</v>
      </c>
      <c r="G3895">
        <v>19</v>
      </c>
      <c r="H3895">
        <v>15512</v>
      </c>
      <c r="I3895">
        <v>8</v>
      </c>
      <c r="J3895">
        <v>50</v>
      </c>
      <c r="K3895">
        <v>312</v>
      </c>
      <c r="L3895">
        <v>325</v>
      </c>
      <c r="M3895">
        <v>6.8</v>
      </c>
      <c r="N3895">
        <v>0</v>
      </c>
      <c r="O3895">
        <v>54</v>
      </c>
      <c r="P3895" t="s">
        <v>101</v>
      </c>
      <c r="Q3895" t="s">
        <v>125</v>
      </c>
      <c r="R3895">
        <v>10</v>
      </c>
    </row>
    <row r="3896" spans="1:18" x14ac:dyDescent="0.3">
      <c r="A3896">
        <v>52588</v>
      </c>
      <c r="B3896" t="s">
        <v>54</v>
      </c>
      <c r="C3896" t="s">
        <v>97</v>
      </c>
      <c r="D3896">
        <v>585</v>
      </c>
      <c r="E3896">
        <v>212</v>
      </c>
      <c r="F3896">
        <v>326</v>
      </c>
      <c r="G3896">
        <v>4</v>
      </c>
      <c r="H3896">
        <v>13218</v>
      </c>
      <c r="I3896">
        <v>1</v>
      </c>
      <c r="J3896">
        <v>71</v>
      </c>
      <c r="K3896">
        <v>258</v>
      </c>
      <c r="L3896">
        <v>286</v>
      </c>
      <c r="M3896">
        <v>10.75</v>
      </c>
      <c r="N3896">
        <v>0</v>
      </c>
      <c r="O3896">
        <v>0</v>
      </c>
      <c r="P3896" t="s">
        <v>100</v>
      </c>
      <c r="Q3896" t="s">
        <v>125</v>
      </c>
      <c r="R3896">
        <v>15</v>
      </c>
    </row>
    <row r="3897" spans="1:18" x14ac:dyDescent="0.3">
      <c r="A3897">
        <v>182356</v>
      </c>
      <c r="B3897" t="s">
        <v>41</v>
      </c>
      <c r="C3897" t="s">
        <v>17</v>
      </c>
      <c r="D3897">
        <v>555</v>
      </c>
      <c r="E3897">
        <v>305</v>
      </c>
      <c r="F3897">
        <v>319</v>
      </c>
      <c r="G3897">
        <v>0</v>
      </c>
      <c r="H3897">
        <v>11395</v>
      </c>
      <c r="I3897">
        <v>6</v>
      </c>
      <c r="J3897">
        <v>48</v>
      </c>
      <c r="K3897">
        <v>299</v>
      </c>
      <c r="L3897">
        <v>331</v>
      </c>
      <c r="M3897">
        <v>11.28571429</v>
      </c>
      <c r="N3897">
        <v>0</v>
      </c>
      <c r="O3897">
        <v>59</v>
      </c>
      <c r="P3897" t="s">
        <v>98</v>
      </c>
      <c r="Q3897" t="s">
        <v>120</v>
      </c>
      <c r="R3897">
        <v>12</v>
      </c>
    </row>
    <row r="3898" spans="1:18" x14ac:dyDescent="0.3">
      <c r="A3898">
        <v>43052</v>
      </c>
      <c r="B3898" t="s">
        <v>13</v>
      </c>
      <c r="C3898" t="s">
        <v>17</v>
      </c>
      <c r="D3898">
        <v>2038</v>
      </c>
      <c r="E3898">
        <v>390</v>
      </c>
      <c r="F3898">
        <v>670</v>
      </c>
      <c r="G3898">
        <v>51</v>
      </c>
      <c r="H3898">
        <v>29920</v>
      </c>
      <c r="I3898">
        <v>4</v>
      </c>
      <c r="J3898">
        <v>23</v>
      </c>
      <c r="K3898">
        <v>515</v>
      </c>
      <c r="L3898">
        <v>564</v>
      </c>
      <c r="M3898">
        <v>8.1111111109999996</v>
      </c>
      <c r="N3898">
        <v>0</v>
      </c>
      <c r="O3898">
        <v>43</v>
      </c>
      <c r="P3898" t="s">
        <v>93</v>
      </c>
      <c r="Q3898" t="s">
        <v>120</v>
      </c>
      <c r="R3898">
        <v>5</v>
      </c>
    </row>
    <row r="3899" spans="1:18" x14ac:dyDescent="0.3">
      <c r="A3899">
        <v>120050</v>
      </c>
      <c r="B3899" t="s">
        <v>21</v>
      </c>
      <c r="C3899" t="s">
        <v>14</v>
      </c>
      <c r="D3899">
        <v>281</v>
      </c>
      <c r="E3899">
        <v>209</v>
      </c>
      <c r="F3899">
        <v>313</v>
      </c>
      <c r="G3899">
        <v>0</v>
      </c>
      <c r="H3899">
        <v>11808</v>
      </c>
      <c r="I3899">
        <v>2</v>
      </c>
      <c r="J3899">
        <v>84</v>
      </c>
      <c r="K3899">
        <v>241</v>
      </c>
      <c r="L3899">
        <v>280</v>
      </c>
      <c r="M3899">
        <v>15</v>
      </c>
      <c r="N3899">
        <v>1</v>
      </c>
      <c r="O3899">
        <v>0</v>
      </c>
      <c r="P3899" t="s">
        <v>92</v>
      </c>
      <c r="Q3899" t="s">
        <v>125</v>
      </c>
      <c r="R3899">
        <v>21</v>
      </c>
    </row>
    <row r="3900" spans="1:18" x14ac:dyDescent="0.3">
      <c r="A3900">
        <v>186198</v>
      </c>
      <c r="B3900" t="s">
        <v>39</v>
      </c>
      <c r="C3900" t="s">
        <v>17</v>
      </c>
      <c r="D3900">
        <v>835</v>
      </c>
      <c r="E3900">
        <v>358</v>
      </c>
      <c r="F3900">
        <v>426</v>
      </c>
      <c r="G3900">
        <v>1</v>
      </c>
      <c r="H3900">
        <v>20786</v>
      </c>
      <c r="I3900">
        <v>4</v>
      </c>
      <c r="J3900">
        <v>65</v>
      </c>
      <c r="K3900">
        <v>400</v>
      </c>
      <c r="L3900">
        <v>394</v>
      </c>
      <c r="M3900">
        <v>13.0625</v>
      </c>
      <c r="N3900">
        <v>0</v>
      </c>
      <c r="O3900">
        <v>74</v>
      </c>
      <c r="P3900" t="s">
        <v>96</v>
      </c>
      <c r="Q3900" t="s">
        <v>123</v>
      </c>
      <c r="R3900">
        <v>15</v>
      </c>
    </row>
    <row r="3901" spans="1:18" x14ac:dyDescent="0.3">
      <c r="A3901">
        <v>170864</v>
      </c>
      <c r="B3901" t="s">
        <v>22</v>
      </c>
      <c r="C3901" t="s">
        <v>14</v>
      </c>
      <c r="D3901">
        <v>2494</v>
      </c>
      <c r="E3901">
        <v>526</v>
      </c>
      <c r="F3901">
        <v>728</v>
      </c>
      <c r="G3901">
        <v>69</v>
      </c>
      <c r="H3901">
        <v>27861</v>
      </c>
      <c r="I3901">
        <v>5</v>
      </c>
      <c r="J3901">
        <v>59</v>
      </c>
      <c r="K3901">
        <v>643</v>
      </c>
      <c r="L3901">
        <v>639</v>
      </c>
      <c r="M3901">
        <v>11.66666667</v>
      </c>
      <c r="N3901">
        <v>28</v>
      </c>
      <c r="O3901">
        <v>55</v>
      </c>
      <c r="P3901" t="s">
        <v>94</v>
      </c>
      <c r="Q3901" t="s">
        <v>122</v>
      </c>
      <c r="R3901">
        <v>10</v>
      </c>
    </row>
    <row r="3902" spans="1:18" x14ac:dyDescent="0.3">
      <c r="A3902">
        <v>126184</v>
      </c>
      <c r="B3902" t="s">
        <v>21</v>
      </c>
      <c r="C3902" t="s">
        <v>17</v>
      </c>
      <c r="D3902">
        <v>444</v>
      </c>
      <c r="E3902">
        <v>221</v>
      </c>
      <c r="F3902">
        <v>272</v>
      </c>
      <c r="G3902">
        <v>1</v>
      </c>
      <c r="H3902">
        <v>7653</v>
      </c>
      <c r="I3902">
        <v>2</v>
      </c>
      <c r="J3902">
        <v>73</v>
      </c>
      <c r="K3902">
        <v>243</v>
      </c>
      <c r="L3902">
        <v>251</v>
      </c>
      <c r="M3902">
        <v>5.7777777779999999</v>
      </c>
      <c r="N3902">
        <v>0</v>
      </c>
      <c r="O3902">
        <v>69</v>
      </c>
      <c r="P3902" t="s">
        <v>98</v>
      </c>
      <c r="Q3902" t="s">
        <v>120</v>
      </c>
      <c r="R3902">
        <v>7</v>
      </c>
    </row>
    <row r="3903" spans="1:18" x14ac:dyDescent="0.3">
      <c r="A3903">
        <v>25147</v>
      </c>
      <c r="B3903" t="s">
        <v>47</v>
      </c>
      <c r="C3903" t="s">
        <v>14</v>
      </c>
      <c r="D3903">
        <v>499</v>
      </c>
      <c r="E3903">
        <v>214</v>
      </c>
      <c r="F3903">
        <v>276</v>
      </c>
      <c r="G3903">
        <v>0</v>
      </c>
      <c r="H3903">
        <v>8425</v>
      </c>
      <c r="I3903">
        <v>0</v>
      </c>
      <c r="J3903">
        <v>78</v>
      </c>
      <c r="K3903">
        <v>252</v>
      </c>
      <c r="L3903">
        <v>249</v>
      </c>
      <c r="M3903">
        <v>3.9666666670000001</v>
      </c>
      <c r="N3903">
        <v>72</v>
      </c>
      <c r="O3903">
        <v>76</v>
      </c>
      <c r="P3903" t="s">
        <v>95</v>
      </c>
      <c r="Q3903" t="s">
        <v>121</v>
      </c>
      <c r="R3903">
        <v>5</v>
      </c>
    </row>
    <row r="3904" spans="1:18" x14ac:dyDescent="0.3">
      <c r="A3904">
        <v>81200</v>
      </c>
      <c r="B3904" t="s">
        <v>36</v>
      </c>
      <c r="C3904" t="s">
        <v>14</v>
      </c>
      <c r="D3904">
        <v>612</v>
      </c>
      <c r="E3904">
        <v>305</v>
      </c>
      <c r="F3904">
        <v>372</v>
      </c>
      <c r="G3904">
        <v>0</v>
      </c>
      <c r="H3904">
        <v>11671</v>
      </c>
      <c r="I3904">
        <v>1</v>
      </c>
      <c r="J3904">
        <v>84</v>
      </c>
      <c r="K3904">
        <v>332</v>
      </c>
      <c r="L3904">
        <v>346</v>
      </c>
      <c r="M3904">
        <v>20.5</v>
      </c>
      <c r="N3904">
        <v>1</v>
      </c>
      <c r="O3904">
        <v>68</v>
      </c>
      <c r="P3904" t="s">
        <v>92</v>
      </c>
      <c r="Q3904" t="s">
        <v>125</v>
      </c>
      <c r="R3904">
        <v>5</v>
      </c>
    </row>
    <row r="3905" spans="1:18" x14ac:dyDescent="0.3">
      <c r="A3905">
        <v>152657</v>
      </c>
      <c r="B3905" t="s">
        <v>22</v>
      </c>
      <c r="C3905" t="s">
        <v>17</v>
      </c>
      <c r="D3905">
        <v>1841</v>
      </c>
      <c r="E3905">
        <v>376</v>
      </c>
      <c r="F3905">
        <v>450</v>
      </c>
      <c r="G3905">
        <v>46</v>
      </c>
      <c r="H3905">
        <v>17077</v>
      </c>
      <c r="I3905">
        <v>8</v>
      </c>
      <c r="J3905">
        <v>32</v>
      </c>
      <c r="K3905">
        <v>387</v>
      </c>
      <c r="L3905">
        <v>435</v>
      </c>
      <c r="M3905">
        <v>11.625</v>
      </c>
      <c r="N3905">
        <v>0</v>
      </c>
      <c r="O3905">
        <v>47</v>
      </c>
      <c r="P3905" t="s">
        <v>91</v>
      </c>
      <c r="Q3905" t="s">
        <v>122</v>
      </c>
      <c r="R3905">
        <v>15</v>
      </c>
    </row>
    <row r="3906" spans="1:18" x14ac:dyDescent="0.3">
      <c r="A3906">
        <v>16329</v>
      </c>
      <c r="B3906" t="s">
        <v>18</v>
      </c>
      <c r="C3906" t="s">
        <v>17</v>
      </c>
      <c r="D3906">
        <v>683</v>
      </c>
      <c r="E3906">
        <v>312</v>
      </c>
      <c r="F3906">
        <v>354</v>
      </c>
      <c r="G3906">
        <v>0</v>
      </c>
      <c r="H3906">
        <v>11075</v>
      </c>
      <c r="I3906">
        <v>0</v>
      </c>
      <c r="J3906">
        <v>78</v>
      </c>
      <c r="K3906">
        <v>337</v>
      </c>
      <c r="L3906">
        <v>329</v>
      </c>
      <c r="M3906">
        <v>4.8666666669999996</v>
      </c>
      <c r="N3906">
        <v>0</v>
      </c>
      <c r="O3906">
        <v>50</v>
      </c>
      <c r="P3906" t="s">
        <v>90</v>
      </c>
      <c r="Q3906" t="s">
        <v>121</v>
      </c>
      <c r="R3906">
        <v>7</v>
      </c>
    </row>
    <row r="3907" spans="1:18" x14ac:dyDescent="0.3">
      <c r="A3907">
        <v>87508</v>
      </c>
      <c r="B3907" t="s">
        <v>35</v>
      </c>
      <c r="C3907" t="s">
        <v>17</v>
      </c>
      <c r="D3907">
        <v>621</v>
      </c>
      <c r="E3907">
        <v>214</v>
      </c>
      <c r="F3907">
        <v>297</v>
      </c>
      <c r="G3907">
        <v>0</v>
      </c>
      <c r="H3907">
        <v>9788</v>
      </c>
      <c r="I3907">
        <v>1</v>
      </c>
      <c r="J3907">
        <v>47</v>
      </c>
      <c r="K3907">
        <v>239</v>
      </c>
      <c r="L3907">
        <v>270</v>
      </c>
      <c r="M3907">
        <v>6.263157895</v>
      </c>
      <c r="N3907">
        <v>1002</v>
      </c>
      <c r="O3907">
        <v>45</v>
      </c>
      <c r="P3907" t="s">
        <v>92</v>
      </c>
      <c r="Q3907" t="s">
        <v>125</v>
      </c>
      <c r="R3907">
        <v>9</v>
      </c>
    </row>
    <row r="3908" spans="1:18" x14ac:dyDescent="0.3">
      <c r="A3908">
        <v>190311</v>
      </c>
      <c r="B3908" t="s">
        <v>47</v>
      </c>
      <c r="C3908" t="s">
        <v>14</v>
      </c>
      <c r="D3908">
        <v>550</v>
      </c>
      <c r="E3908">
        <v>249</v>
      </c>
      <c r="F3908">
        <v>410</v>
      </c>
      <c r="G3908">
        <v>0</v>
      </c>
      <c r="H3908">
        <v>19689</v>
      </c>
      <c r="I3908">
        <v>8</v>
      </c>
      <c r="J3908">
        <v>38</v>
      </c>
      <c r="K3908">
        <v>419</v>
      </c>
      <c r="L3908">
        <v>305</v>
      </c>
      <c r="M3908">
        <v>14.35869565</v>
      </c>
      <c r="N3908">
        <v>1</v>
      </c>
      <c r="O3908">
        <v>0</v>
      </c>
      <c r="P3908" t="s">
        <v>91</v>
      </c>
      <c r="Q3908" t="s">
        <v>122</v>
      </c>
      <c r="R3908">
        <v>15</v>
      </c>
    </row>
    <row r="3909" spans="1:18" x14ac:dyDescent="0.3">
      <c r="A3909">
        <v>165314</v>
      </c>
      <c r="B3909" t="s">
        <v>22</v>
      </c>
      <c r="C3909" t="s">
        <v>17</v>
      </c>
      <c r="D3909">
        <v>1203</v>
      </c>
      <c r="E3909">
        <v>290</v>
      </c>
      <c r="F3909">
        <v>604</v>
      </c>
      <c r="G3909">
        <v>0</v>
      </c>
      <c r="H3909">
        <v>19183</v>
      </c>
      <c r="I3909">
        <v>19</v>
      </c>
      <c r="J3909">
        <v>78</v>
      </c>
      <c r="K3909">
        <v>413</v>
      </c>
      <c r="L3909">
        <v>493</v>
      </c>
      <c r="M3909">
        <v>16.5</v>
      </c>
      <c r="N3909">
        <v>0</v>
      </c>
      <c r="O3909">
        <v>50</v>
      </c>
      <c r="P3909" t="s">
        <v>94</v>
      </c>
      <c r="Q3909" t="s">
        <v>122</v>
      </c>
      <c r="R3909">
        <v>25</v>
      </c>
    </row>
    <row r="3910" spans="1:18" x14ac:dyDescent="0.3">
      <c r="A3910">
        <v>160570</v>
      </c>
      <c r="B3910" t="s">
        <v>41</v>
      </c>
      <c r="C3910" t="s">
        <v>14</v>
      </c>
      <c r="D3910">
        <v>1412</v>
      </c>
      <c r="E3910">
        <v>399</v>
      </c>
      <c r="F3910">
        <v>457</v>
      </c>
      <c r="G3910">
        <v>17</v>
      </c>
      <c r="H3910">
        <v>15307</v>
      </c>
      <c r="I3910">
        <v>4</v>
      </c>
      <c r="J3910">
        <v>58</v>
      </c>
      <c r="K3910">
        <v>413</v>
      </c>
      <c r="L3910">
        <v>442</v>
      </c>
      <c r="M3910">
        <v>15.33333333</v>
      </c>
      <c r="N3910">
        <v>0</v>
      </c>
      <c r="O3910">
        <v>73</v>
      </c>
      <c r="P3910" t="s">
        <v>95</v>
      </c>
      <c r="Q3910" t="s">
        <v>121</v>
      </c>
      <c r="R3910">
        <v>15</v>
      </c>
    </row>
    <row r="3911" spans="1:18" x14ac:dyDescent="0.3">
      <c r="A3911">
        <v>151806</v>
      </c>
      <c r="B3911" t="s">
        <v>22</v>
      </c>
      <c r="C3911" t="s">
        <v>14</v>
      </c>
      <c r="D3911">
        <v>1420</v>
      </c>
      <c r="E3911">
        <v>351</v>
      </c>
      <c r="F3911">
        <v>420</v>
      </c>
      <c r="G3911">
        <v>4</v>
      </c>
      <c r="H3911">
        <v>14537</v>
      </c>
      <c r="I3911">
        <v>14</v>
      </c>
      <c r="J3911">
        <v>49</v>
      </c>
      <c r="K3911">
        <v>433</v>
      </c>
      <c r="L3911">
        <v>388</v>
      </c>
      <c r="M3911">
        <v>4.5</v>
      </c>
      <c r="N3911">
        <v>1</v>
      </c>
      <c r="O3911">
        <v>72</v>
      </c>
      <c r="P3911" t="s">
        <v>91</v>
      </c>
      <c r="Q3911" t="s">
        <v>122</v>
      </c>
      <c r="R3911">
        <v>4</v>
      </c>
    </row>
    <row r="3912" spans="1:18" x14ac:dyDescent="0.3">
      <c r="A3912">
        <v>51731</v>
      </c>
      <c r="B3912" t="s">
        <v>54</v>
      </c>
      <c r="C3912" t="s">
        <v>14</v>
      </c>
      <c r="D3912">
        <v>640</v>
      </c>
      <c r="E3912">
        <v>226</v>
      </c>
      <c r="F3912">
        <v>351</v>
      </c>
      <c r="G3912">
        <v>1</v>
      </c>
      <c r="H3912">
        <v>11829</v>
      </c>
      <c r="I3912">
        <v>1</v>
      </c>
      <c r="J3912">
        <v>55</v>
      </c>
      <c r="K3912">
        <v>302</v>
      </c>
      <c r="L3912">
        <v>289</v>
      </c>
      <c r="M3912">
        <v>10.75</v>
      </c>
      <c r="N3912">
        <v>1</v>
      </c>
      <c r="O3912">
        <v>46</v>
      </c>
      <c r="P3912" t="s">
        <v>90</v>
      </c>
      <c r="Q3912" t="s">
        <v>121</v>
      </c>
      <c r="R3912">
        <v>20</v>
      </c>
    </row>
    <row r="3913" spans="1:18" x14ac:dyDescent="0.3">
      <c r="A3913">
        <v>17418</v>
      </c>
      <c r="B3913" t="s">
        <v>18</v>
      </c>
      <c r="C3913" t="s">
        <v>17</v>
      </c>
      <c r="D3913">
        <v>853</v>
      </c>
      <c r="E3913">
        <v>289</v>
      </c>
      <c r="F3913">
        <v>440</v>
      </c>
      <c r="G3913">
        <v>2</v>
      </c>
      <c r="H3913">
        <v>17351</v>
      </c>
      <c r="I3913">
        <v>9</v>
      </c>
      <c r="J3913">
        <v>51</v>
      </c>
      <c r="K3913">
        <v>450</v>
      </c>
      <c r="L3913">
        <v>331</v>
      </c>
      <c r="M3913">
        <v>9.75</v>
      </c>
      <c r="N3913">
        <v>0</v>
      </c>
      <c r="O3913">
        <v>43</v>
      </c>
      <c r="P3913" t="s">
        <v>94</v>
      </c>
      <c r="Q3913" t="s">
        <v>122</v>
      </c>
      <c r="R3913">
        <v>13</v>
      </c>
    </row>
    <row r="3914" spans="1:18" x14ac:dyDescent="0.3">
      <c r="A3914">
        <v>103953</v>
      </c>
      <c r="B3914" t="s">
        <v>37</v>
      </c>
      <c r="C3914" t="s">
        <v>17</v>
      </c>
      <c r="D3914">
        <v>868</v>
      </c>
      <c r="E3914">
        <v>359</v>
      </c>
      <c r="F3914">
        <v>430</v>
      </c>
      <c r="G3914">
        <v>3</v>
      </c>
      <c r="H3914">
        <v>14270</v>
      </c>
      <c r="I3914">
        <v>1</v>
      </c>
      <c r="J3914">
        <v>60</v>
      </c>
      <c r="K3914">
        <v>384</v>
      </c>
      <c r="L3914">
        <v>399</v>
      </c>
      <c r="M3914">
        <v>2.3157894739999998</v>
      </c>
      <c r="N3914">
        <v>0</v>
      </c>
      <c r="O3914">
        <v>0</v>
      </c>
      <c r="P3914" t="s">
        <v>90</v>
      </c>
      <c r="Q3914" t="s">
        <v>121</v>
      </c>
      <c r="R3914">
        <v>5</v>
      </c>
    </row>
    <row r="3915" spans="1:18" x14ac:dyDescent="0.3">
      <c r="A3915">
        <v>14552</v>
      </c>
      <c r="B3915" t="s">
        <v>13</v>
      </c>
      <c r="C3915" t="s">
        <v>14</v>
      </c>
      <c r="D3915">
        <v>1518</v>
      </c>
      <c r="E3915">
        <v>449</v>
      </c>
      <c r="F3915">
        <v>523</v>
      </c>
      <c r="G3915">
        <v>26</v>
      </c>
      <c r="H3915">
        <v>17518</v>
      </c>
      <c r="I3915">
        <v>11</v>
      </c>
      <c r="J3915">
        <v>39</v>
      </c>
      <c r="K3915">
        <v>469</v>
      </c>
      <c r="L3915">
        <v>494</v>
      </c>
      <c r="M3915">
        <v>10.7</v>
      </c>
      <c r="N3915">
        <v>0</v>
      </c>
      <c r="O3915">
        <v>48</v>
      </c>
      <c r="P3915" t="s">
        <v>95</v>
      </c>
      <c r="Q3915" t="s">
        <v>121</v>
      </c>
      <c r="R3915">
        <v>16</v>
      </c>
    </row>
    <row r="3916" spans="1:18" x14ac:dyDescent="0.3">
      <c r="A3916">
        <v>186109</v>
      </c>
      <c r="B3916" t="s">
        <v>16</v>
      </c>
      <c r="C3916" t="s">
        <v>17</v>
      </c>
      <c r="D3916">
        <v>590</v>
      </c>
      <c r="E3916">
        <v>353</v>
      </c>
      <c r="F3916">
        <v>409</v>
      </c>
      <c r="G3916">
        <v>1</v>
      </c>
      <c r="H3916">
        <v>13030</v>
      </c>
      <c r="I3916">
        <v>2</v>
      </c>
      <c r="J3916">
        <v>83</v>
      </c>
      <c r="K3916">
        <v>403</v>
      </c>
      <c r="L3916">
        <v>362</v>
      </c>
      <c r="M3916">
        <v>8.2173913039999995</v>
      </c>
      <c r="N3916">
        <v>28028</v>
      </c>
      <c r="O3916">
        <v>84</v>
      </c>
      <c r="P3916" t="s">
        <v>90</v>
      </c>
      <c r="Q3916" t="s">
        <v>121</v>
      </c>
      <c r="R3916">
        <v>8</v>
      </c>
    </row>
    <row r="3917" spans="1:18" x14ac:dyDescent="0.3">
      <c r="A3917">
        <v>40283</v>
      </c>
      <c r="B3917" t="s">
        <v>13</v>
      </c>
      <c r="C3917" t="s">
        <v>17</v>
      </c>
      <c r="D3917">
        <v>801</v>
      </c>
      <c r="E3917">
        <v>301</v>
      </c>
      <c r="F3917">
        <v>408</v>
      </c>
      <c r="G3917">
        <v>0</v>
      </c>
      <c r="H3917">
        <v>13339</v>
      </c>
      <c r="I3917">
        <v>17</v>
      </c>
      <c r="J3917">
        <v>21</v>
      </c>
      <c r="K3917">
        <v>370</v>
      </c>
      <c r="L3917">
        <v>360</v>
      </c>
      <c r="M3917">
        <v>15.2</v>
      </c>
      <c r="N3917">
        <v>0</v>
      </c>
      <c r="O3917">
        <v>42</v>
      </c>
      <c r="P3917" t="s">
        <v>89</v>
      </c>
      <c r="Q3917" t="s">
        <v>120</v>
      </c>
      <c r="R3917">
        <v>25</v>
      </c>
    </row>
    <row r="3918" spans="1:18" x14ac:dyDescent="0.3">
      <c r="A3918">
        <v>142161</v>
      </c>
      <c r="B3918" t="s">
        <v>24</v>
      </c>
      <c r="C3918" t="s">
        <v>14</v>
      </c>
      <c r="D3918">
        <v>675</v>
      </c>
      <c r="E3918">
        <v>336</v>
      </c>
      <c r="F3918">
        <v>372</v>
      </c>
      <c r="G3918">
        <v>0</v>
      </c>
      <c r="H3918">
        <v>11280</v>
      </c>
      <c r="I3918">
        <v>1</v>
      </c>
      <c r="J3918">
        <v>28</v>
      </c>
      <c r="K3918">
        <v>375</v>
      </c>
      <c r="L3918">
        <v>325</v>
      </c>
      <c r="M3918">
        <v>5</v>
      </c>
      <c r="N3918">
        <v>0</v>
      </c>
      <c r="O3918">
        <v>67</v>
      </c>
      <c r="P3918" t="s">
        <v>90</v>
      </c>
      <c r="Q3918" t="s">
        <v>121</v>
      </c>
      <c r="R3918">
        <v>5</v>
      </c>
    </row>
    <row r="3919" spans="1:18" x14ac:dyDescent="0.3">
      <c r="A3919">
        <v>181337</v>
      </c>
      <c r="B3919" t="s">
        <v>41</v>
      </c>
      <c r="C3919" t="s">
        <v>17</v>
      </c>
      <c r="D3919">
        <v>1217</v>
      </c>
      <c r="E3919">
        <v>465</v>
      </c>
      <c r="F3919">
        <v>598</v>
      </c>
      <c r="G3919">
        <v>19</v>
      </c>
      <c r="H3919">
        <v>29913</v>
      </c>
      <c r="I3919">
        <v>5</v>
      </c>
      <c r="J3919">
        <v>52</v>
      </c>
      <c r="K3919">
        <v>506</v>
      </c>
      <c r="L3919">
        <v>556</v>
      </c>
      <c r="M3919">
        <v>9.8571428569999995</v>
      </c>
      <c r="N3919">
        <v>2</v>
      </c>
      <c r="O3919">
        <v>67</v>
      </c>
      <c r="P3919" t="s">
        <v>93</v>
      </c>
      <c r="Q3919" t="s">
        <v>120</v>
      </c>
      <c r="R3919">
        <v>12</v>
      </c>
    </row>
    <row r="3920" spans="1:18" x14ac:dyDescent="0.3">
      <c r="A3920">
        <v>161646</v>
      </c>
      <c r="B3920" t="s">
        <v>22</v>
      </c>
      <c r="C3920" t="s">
        <v>14</v>
      </c>
      <c r="D3920">
        <v>1897</v>
      </c>
      <c r="E3920">
        <v>369</v>
      </c>
      <c r="F3920">
        <v>520</v>
      </c>
      <c r="G3920">
        <v>41</v>
      </c>
      <c r="H3920">
        <v>18370</v>
      </c>
      <c r="I3920">
        <v>9</v>
      </c>
      <c r="J3920">
        <v>58</v>
      </c>
      <c r="K3920">
        <v>481</v>
      </c>
      <c r="L3920">
        <v>433</v>
      </c>
      <c r="M3920">
        <v>23</v>
      </c>
      <c r="N3920">
        <v>1</v>
      </c>
      <c r="O3920">
        <v>0</v>
      </c>
      <c r="P3920" t="s">
        <v>93</v>
      </c>
      <c r="Q3920" t="s">
        <v>120</v>
      </c>
      <c r="R3920">
        <v>23</v>
      </c>
    </row>
    <row r="3921" spans="1:18" x14ac:dyDescent="0.3">
      <c r="A3921">
        <v>181869</v>
      </c>
      <c r="B3921" t="s">
        <v>41</v>
      </c>
      <c r="C3921" t="s">
        <v>14</v>
      </c>
      <c r="D3921">
        <v>1038</v>
      </c>
      <c r="E3921">
        <v>294</v>
      </c>
      <c r="F3921">
        <v>344</v>
      </c>
      <c r="G3921">
        <v>3</v>
      </c>
      <c r="H3921">
        <v>12639</v>
      </c>
      <c r="I3921">
        <v>2</v>
      </c>
      <c r="J3921">
        <v>46</v>
      </c>
      <c r="K3921">
        <v>317</v>
      </c>
      <c r="L3921">
        <v>325</v>
      </c>
      <c r="M3921">
        <v>7</v>
      </c>
      <c r="N3921">
        <v>1</v>
      </c>
      <c r="O3921">
        <v>75</v>
      </c>
      <c r="P3921" t="s">
        <v>90</v>
      </c>
      <c r="Q3921" t="s">
        <v>121</v>
      </c>
      <c r="R3921">
        <v>10</v>
      </c>
    </row>
    <row r="3922" spans="1:18" x14ac:dyDescent="0.3">
      <c r="A3922">
        <v>55302</v>
      </c>
      <c r="B3922" t="s">
        <v>63</v>
      </c>
      <c r="C3922" t="s">
        <v>14</v>
      </c>
      <c r="D3922">
        <v>878</v>
      </c>
      <c r="E3922">
        <v>607</v>
      </c>
      <c r="F3922">
        <v>654</v>
      </c>
      <c r="G3922">
        <v>1</v>
      </c>
      <c r="H3922">
        <v>20596</v>
      </c>
      <c r="I3922">
        <v>1</v>
      </c>
      <c r="J3922">
        <v>64</v>
      </c>
      <c r="K3922">
        <v>630</v>
      </c>
      <c r="L3922">
        <v>622</v>
      </c>
      <c r="M3922">
        <v>9.75</v>
      </c>
      <c r="N3922">
        <v>0</v>
      </c>
      <c r="O3922">
        <v>73</v>
      </c>
      <c r="P3922" t="s">
        <v>94</v>
      </c>
      <c r="Q3922" t="s">
        <v>122</v>
      </c>
      <c r="R3922">
        <v>15</v>
      </c>
    </row>
    <row r="3923" spans="1:18" x14ac:dyDescent="0.3">
      <c r="A3923">
        <v>189508</v>
      </c>
      <c r="B3923" t="s">
        <v>16</v>
      </c>
      <c r="C3923" t="s">
        <v>14</v>
      </c>
      <c r="D3923">
        <v>680</v>
      </c>
      <c r="E3923">
        <v>289</v>
      </c>
      <c r="F3923">
        <v>316</v>
      </c>
      <c r="G3923">
        <v>0</v>
      </c>
      <c r="H3923">
        <v>9856</v>
      </c>
      <c r="I3923">
        <v>36</v>
      </c>
      <c r="J3923">
        <v>55</v>
      </c>
      <c r="K3923">
        <v>325</v>
      </c>
      <c r="L3923">
        <v>293</v>
      </c>
      <c r="M3923">
        <v>4.6666666670000003</v>
      </c>
      <c r="N3923">
        <v>1</v>
      </c>
      <c r="O3923">
        <v>0</v>
      </c>
      <c r="P3923" t="s">
        <v>97</v>
      </c>
      <c r="Q3923">
        <v>0</v>
      </c>
      <c r="R3923">
        <v>7</v>
      </c>
    </row>
    <row r="3924" spans="1:18" x14ac:dyDescent="0.3">
      <c r="A3924">
        <v>129031</v>
      </c>
      <c r="B3924" t="s">
        <v>21</v>
      </c>
      <c r="C3924" t="s">
        <v>14</v>
      </c>
      <c r="D3924">
        <v>1269</v>
      </c>
      <c r="E3924">
        <v>512</v>
      </c>
      <c r="F3924">
        <v>597</v>
      </c>
      <c r="G3924">
        <v>15</v>
      </c>
      <c r="H3924">
        <v>20906</v>
      </c>
      <c r="I3924">
        <v>16</v>
      </c>
      <c r="J3924">
        <v>50</v>
      </c>
      <c r="K3924">
        <v>574</v>
      </c>
      <c r="L3924">
        <v>540</v>
      </c>
      <c r="M3924">
        <v>4.2549019609999998</v>
      </c>
      <c r="N3924">
        <v>1002</v>
      </c>
      <c r="O3924">
        <v>80</v>
      </c>
      <c r="P3924" t="s">
        <v>96</v>
      </c>
      <c r="Q3924" t="s">
        <v>123</v>
      </c>
      <c r="R3924">
        <v>10</v>
      </c>
    </row>
    <row r="3925" spans="1:18" x14ac:dyDescent="0.3">
      <c r="A3925">
        <v>177962</v>
      </c>
      <c r="B3925" t="s">
        <v>51</v>
      </c>
      <c r="C3925" t="s">
        <v>14</v>
      </c>
      <c r="D3925">
        <v>617</v>
      </c>
      <c r="E3925">
        <v>332</v>
      </c>
      <c r="F3925">
        <v>423</v>
      </c>
      <c r="G3925">
        <v>0</v>
      </c>
      <c r="H3925">
        <v>13784</v>
      </c>
      <c r="I3925">
        <v>1</v>
      </c>
      <c r="J3925">
        <v>43</v>
      </c>
      <c r="K3925">
        <v>363</v>
      </c>
      <c r="L3925">
        <v>353</v>
      </c>
      <c r="M3925">
        <v>4.5333333329999999</v>
      </c>
      <c r="N3925">
        <v>2</v>
      </c>
      <c r="O3925">
        <v>74</v>
      </c>
      <c r="P3925" t="s">
        <v>90</v>
      </c>
      <c r="Q3925" t="s">
        <v>121</v>
      </c>
      <c r="R3925">
        <v>5</v>
      </c>
    </row>
    <row r="3926" spans="1:18" x14ac:dyDescent="0.3">
      <c r="A3926">
        <v>171832</v>
      </c>
      <c r="B3926" t="s">
        <v>22</v>
      </c>
      <c r="C3926" t="s">
        <v>14</v>
      </c>
      <c r="D3926">
        <v>1365</v>
      </c>
      <c r="E3926">
        <v>282</v>
      </c>
      <c r="F3926">
        <v>430</v>
      </c>
      <c r="G3926">
        <v>15</v>
      </c>
      <c r="H3926">
        <v>16473</v>
      </c>
      <c r="I3926">
        <v>8</v>
      </c>
      <c r="J3926">
        <v>52</v>
      </c>
      <c r="K3926">
        <v>359</v>
      </c>
      <c r="L3926">
        <v>356</v>
      </c>
      <c r="M3926">
        <v>25</v>
      </c>
      <c r="N3926">
        <v>4</v>
      </c>
      <c r="O3926">
        <v>0</v>
      </c>
      <c r="P3926" t="s">
        <v>104</v>
      </c>
      <c r="Q3926" t="s">
        <v>123</v>
      </c>
      <c r="R3926">
        <v>25</v>
      </c>
    </row>
    <row r="3927" spans="1:18" x14ac:dyDescent="0.3">
      <c r="A3927">
        <v>57992</v>
      </c>
      <c r="B3927" t="s">
        <v>58</v>
      </c>
      <c r="C3927" t="s">
        <v>14</v>
      </c>
      <c r="D3927">
        <v>838</v>
      </c>
      <c r="E3927">
        <v>404</v>
      </c>
      <c r="F3927">
        <v>528</v>
      </c>
      <c r="G3927">
        <v>2</v>
      </c>
      <c r="H3927">
        <v>17321</v>
      </c>
      <c r="I3927">
        <v>0</v>
      </c>
      <c r="J3927">
        <v>72</v>
      </c>
      <c r="K3927">
        <v>436</v>
      </c>
      <c r="L3927">
        <v>493</v>
      </c>
      <c r="M3927">
        <v>4.8666666669999996</v>
      </c>
      <c r="N3927">
        <v>1</v>
      </c>
      <c r="O3927">
        <v>51</v>
      </c>
      <c r="P3927" t="s">
        <v>101</v>
      </c>
      <c r="Q3927" t="s">
        <v>125</v>
      </c>
      <c r="R3927">
        <v>5</v>
      </c>
    </row>
    <row r="3928" spans="1:18" x14ac:dyDescent="0.3">
      <c r="A3928">
        <v>132154</v>
      </c>
      <c r="B3928" t="s">
        <v>49</v>
      </c>
      <c r="C3928" t="s">
        <v>14</v>
      </c>
      <c r="D3928">
        <v>1070</v>
      </c>
      <c r="E3928">
        <v>271</v>
      </c>
      <c r="F3928">
        <v>394</v>
      </c>
      <c r="G3928">
        <v>2</v>
      </c>
      <c r="H3928">
        <v>13186</v>
      </c>
      <c r="I3928">
        <v>3</v>
      </c>
      <c r="J3928">
        <v>36</v>
      </c>
      <c r="K3928">
        <v>388</v>
      </c>
      <c r="L3928">
        <v>330</v>
      </c>
      <c r="M3928">
        <v>8.25</v>
      </c>
      <c r="N3928">
        <v>1</v>
      </c>
      <c r="O3928">
        <v>80</v>
      </c>
      <c r="P3928" t="s">
        <v>95</v>
      </c>
      <c r="Q3928" t="s">
        <v>121</v>
      </c>
      <c r="R3928">
        <v>15</v>
      </c>
    </row>
    <row r="3929" spans="1:18" x14ac:dyDescent="0.3">
      <c r="A3929">
        <v>150191</v>
      </c>
      <c r="B3929" t="s">
        <v>22</v>
      </c>
      <c r="C3929" t="s">
        <v>14</v>
      </c>
      <c r="D3929">
        <v>2166</v>
      </c>
      <c r="E3929">
        <v>427</v>
      </c>
      <c r="F3929">
        <v>559</v>
      </c>
      <c r="G3929">
        <v>68</v>
      </c>
      <c r="H3929">
        <v>15653</v>
      </c>
      <c r="I3929">
        <v>15</v>
      </c>
      <c r="J3929">
        <v>54</v>
      </c>
      <c r="K3929">
        <v>515</v>
      </c>
      <c r="L3929">
        <v>471</v>
      </c>
      <c r="M3929">
        <v>9.0909090910000003</v>
      </c>
      <c r="N3929">
        <v>1</v>
      </c>
      <c r="O3929">
        <v>53</v>
      </c>
      <c r="P3929" t="s">
        <v>91</v>
      </c>
      <c r="Q3929" t="s">
        <v>122</v>
      </c>
      <c r="R3929">
        <v>11</v>
      </c>
    </row>
    <row r="3930" spans="1:18" x14ac:dyDescent="0.3">
      <c r="A3930">
        <v>25107</v>
      </c>
      <c r="B3930" t="s">
        <v>47</v>
      </c>
      <c r="C3930" t="s">
        <v>17</v>
      </c>
      <c r="D3930">
        <v>803</v>
      </c>
      <c r="E3930">
        <v>333</v>
      </c>
      <c r="F3930">
        <v>417</v>
      </c>
      <c r="G3930">
        <v>1</v>
      </c>
      <c r="H3930">
        <v>14356</v>
      </c>
      <c r="I3930">
        <v>1</v>
      </c>
      <c r="J3930">
        <v>32</v>
      </c>
      <c r="K3930">
        <v>360</v>
      </c>
      <c r="L3930">
        <v>375</v>
      </c>
      <c r="M3930">
        <v>5.8235294120000001</v>
      </c>
      <c r="N3930">
        <v>2</v>
      </c>
      <c r="O3930">
        <v>49</v>
      </c>
      <c r="P3930" t="s">
        <v>92</v>
      </c>
      <c r="Q3930" t="s">
        <v>125</v>
      </c>
      <c r="R3930">
        <v>5</v>
      </c>
    </row>
    <row r="3931" spans="1:18" x14ac:dyDescent="0.3">
      <c r="A3931">
        <v>59645</v>
      </c>
      <c r="B3931" t="s">
        <v>34</v>
      </c>
      <c r="C3931" t="s">
        <v>17</v>
      </c>
      <c r="D3931">
        <v>666</v>
      </c>
      <c r="E3931">
        <v>255</v>
      </c>
      <c r="F3931">
        <v>394</v>
      </c>
      <c r="G3931">
        <v>1</v>
      </c>
      <c r="H3931">
        <v>14934</v>
      </c>
      <c r="I3931">
        <v>1</v>
      </c>
      <c r="J3931">
        <v>77</v>
      </c>
      <c r="K3931">
        <v>332</v>
      </c>
      <c r="L3931">
        <v>325</v>
      </c>
      <c r="M3931">
        <v>4.5</v>
      </c>
      <c r="N3931">
        <v>0</v>
      </c>
      <c r="O3931">
        <v>58</v>
      </c>
      <c r="P3931" t="s">
        <v>91</v>
      </c>
      <c r="Q3931" t="s">
        <v>122</v>
      </c>
      <c r="R3931">
        <v>4</v>
      </c>
    </row>
    <row r="3932" spans="1:18" x14ac:dyDescent="0.3">
      <c r="A3932">
        <v>139224</v>
      </c>
      <c r="B3932" t="s">
        <v>55</v>
      </c>
      <c r="C3932" t="s">
        <v>17</v>
      </c>
      <c r="D3932">
        <v>279</v>
      </c>
      <c r="E3932">
        <v>144</v>
      </c>
      <c r="F3932">
        <v>211</v>
      </c>
      <c r="G3932">
        <v>0</v>
      </c>
      <c r="H3932">
        <v>7112</v>
      </c>
      <c r="I3932">
        <v>1</v>
      </c>
      <c r="J3932">
        <v>70</v>
      </c>
      <c r="K3932">
        <v>171</v>
      </c>
      <c r="L3932">
        <v>184</v>
      </c>
      <c r="M3932">
        <v>21.345454549999999</v>
      </c>
      <c r="N3932">
        <v>0</v>
      </c>
      <c r="O3932">
        <v>0</v>
      </c>
      <c r="P3932" t="s">
        <v>100</v>
      </c>
      <c r="Q3932" t="s">
        <v>125</v>
      </c>
      <c r="R3932">
        <v>15</v>
      </c>
    </row>
    <row r="3933" spans="1:18" x14ac:dyDescent="0.3">
      <c r="A3933">
        <v>53078</v>
      </c>
      <c r="B3933" t="s">
        <v>54</v>
      </c>
      <c r="C3933" t="s">
        <v>17</v>
      </c>
      <c r="D3933">
        <v>1217</v>
      </c>
      <c r="E3933">
        <v>567</v>
      </c>
      <c r="F3933">
        <v>644</v>
      </c>
      <c r="G3933">
        <v>2</v>
      </c>
      <c r="H3933">
        <v>20593</v>
      </c>
      <c r="I3933">
        <v>5</v>
      </c>
      <c r="J3933">
        <v>43</v>
      </c>
      <c r="K3933">
        <v>614</v>
      </c>
      <c r="L3933">
        <v>608</v>
      </c>
      <c r="M3933">
        <v>19</v>
      </c>
      <c r="N3933">
        <v>28</v>
      </c>
      <c r="O3933">
        <v>44</v>
      </c>
      <c r="P3933" t="s">
        <v>95</v>
      </c>
      <c r="Q3933" t="s">
        <v>121</v>
      </c>
      <c r="R3933">
        <v>25</v>
      </c>
    </row>
    <row r="3934" spans="1:18" x14ac:dyDescent="0.3">
      <c r="A3934">
        <v>125593</v>
      </c>
      <c r="B3934" t="s">
        <v>21</v>
      </c>
      <c r="C3934" t="s">
        <v>17</v>
      </c>
      <c r="D3934">
        <v>876</v>
      </c>
      <c r="E3934">
        <v>364</v>
      </c>
      <c r="F3934">
        <v>529</v>
      </c>
      <c r="G3934">
        <v>2</v>
      </c>
      <c r="H3934">
        <v>19328</v>
      </c>
      <c r="I3934">
        <v>5</v>
      </c>
      <c r="J3934">
        <v>57</v>
      </c>
      <c r="K3934">
        <v>504</v>
      </c>
      <c r="L3934">
        <v>414</v>
      </c>
      <c r="M3934">
        <v>24.444444440000002</v>
      </c>
      <c r="N3934">
        <v>2</v>
      </c>
      <c r="O3934">
        <v>81</v>
      </c>
      <c r="P3934" t="s">
        <v>94</v>
      </c>
      <c r="Q3934" t="s">
        <v>122</v>
      </c>
      <c r="R3934">
        <v>25</v>
      </c>
    </row>
    <row r="3935" spans="1:18" x14ac:dyDescent="0.3">
      <c r="A3935">
        <v>185525</v>
      </c>
      <c r="B3935" t="s">
        <v>28</v>
      </c>
      <c r="C3935" t="s">
        <v>14</v>
      </c>
      <c r="D3935">
        <v>1076</v>
      </c>
      <c r="E3935">
        <v>593</v>
      </c>
      <c r="F3935">
        <v>613</v>
      </c>
      <c r="G3935">
        <v>0</v>
      </c>
      <c r="H3935">
        <v>18113</v>
      </c>
      <c r="I3935">
        <v>1</v>
      </c>
      <c r="J3935">
        <v>32</v>
      </c>
      <c r="K3935">
        <v>586</v>
      </c>
      <c r="L3935">
        <v>623</v>
      </c>
      <c r="M3935">
        <v>12.33333333</v>
      </c>
      <c r="N3935">
        <v>1</v>
      </c>
      <c r="O3935">
        <v>48</v>
      </c>
      <c r="P3935" t="s">
        <v>94</v>
      </c>
      <c r="Q3935" t="s">
        <v>122</v>
      </c>
      <c r="R3935">
        <v>21</v>
      </c>
    </row>
    <row r="3936" spans="1:18" x14ac:dyDescent="0.3">
      <c r="A3936">
        <v>109848</v>
      </c>
      <c r="B3936" t="s">
        <v>50</v>
      </c>
      <c r="C3936" t="s">
        <v>31</v>
      </c>
      <c r="D3936">
        <v>500</v>
      </c>
      <c r="E3936">
        <v>296</v>
      </c>
      <c r="F3936">
        <v>303</v>
      </c>
      <c r="G3936">
        <v>0</v>
      </c>
      <c r="H3936">
        <v>8662</v>
      </c>
      <c r="I3936">
        <v>1</v>
      </c>
      <c r="J3936">
        <v>91</v>
      </c>
      <c r="K3936">
        <v>313</v>
      </c>
      <c r="L3936">
        <v>291</v>
      </c>
      <c r="M3936">
        <v>12.14285714</v>
      </c>
      <c r="N3936">
        <v>0</v>
      </c>
      <c r="O3936">
        <v>50</v>
      </c>
      <c r="P3936" t="s">
        <v>91</v>
      </c>
      <c r="Q3936" t="s">
        <v>122</v>
      </c>
      <c r="R3936">
        <v>21</v>
      </c>
    </row>
    <row r="3937" spans="1:18" x14ac:dyDescent="0.3">
      <c r="A3937">
        <v>170098</v>
      </c>
      <c r="B3937" t="s">
        <v>22</v>
      </c>
      <c r="C3937" t="s">
        <v>17</v>
      </c>
      <c r="D3937">
        <v>877</v>
      </c>
      <c r="E3937">
        <v>183</v>
      </c>
      <c r="F3937">
        <v>289</v>
      </c>
      <c r="G3937">
        <v>9</v>
      </c>
      <c r="H3937">
        <v>11139</v>
      </c>
      <c r="I3937">
        <v>5</v>
      </c>
      <c r="J3937">
        <v>46</v>
      </c>
      <c r="K3937">
        <v>257</v>
      </c>
      <c r="L3937">
        <v>236</v>
      </c>
      <c r="M3937">
        <v>6.7142857139999998</v>
      </c>
      <c r="N3937">
        <v>2</v>
      </c>
      <c r="O3937">
        <v>69</v>
      </c>
      <c r="P3937" t="s">
        <v>92</v>
      </c>
      <c r="Q3937" t="s">
        <v>125</v>
      </c>
      <c r="R3937">
        <v>10</v>
      </c>
    </row>
    <row r="3938" spans="1:18" x14ac:dyDescent="0.3">
      <c r="A3938">
        <v>171358</v>
      </c>
      <c r="B3938" t="s">
        <v>22</v>
      </c>
      <c r="C3938" t="s">
        <v>14</v>
      </c>
      <c r="D3938">
        <v>2631</v>
      </c>
      <c r="E3938">
        <v>689</v>
      </c>
      <c r="F3938">
        <v>816</v>
      </c>
      <c r="G3938">
        <v>80</v>
      </c>
      <c r="H3938">
        <v>38138</v>
      </c>
      <c r="I3938">
        <v>4</v>
      </c>
      <c r="J3938">
        <v>50</v>
      </c>
      <c r="K3938">
        <v>753</v>
      </c>
      <c r="L3938">
        <v>772</v>
      </c>
      <c r="M3938">
        <v>19.61538462</v>
      </c>
      <c r="N3938">
        <v>0</v>
      </c>
      <c r="O3938">
        <v>79</v>
      </c>
      <c r="P3938" t="s">
        <v>95</v>
      </c>
      <c r="Q3938" t="s">
        <v>121</v>
      </c>
      <c r="R3938">
        <v>30</v>
      </c>
    </row>
    <row r="3939" spans="1:18" x14ac:dyDescent="0.3">
      <c r="A3939">
        <v>46165</v>
      </c>
      <c r="B3939" t="s">
        <v>13</v>
      </c>
      <c r="C3939" t="s">
        <v>17</v>
      </c>
      <c r="D3939">
        <v>916</v>
      </c>
      <c r="E3939">
        <v>270</v>
      </c>
      <c r="F3939">
        <v>519</v>
      </c>
      <c r="G3939">
        <v>2</v>
      </c>
      <c r="H3939">
        <v>18827</v>
      </c>
      <c r="I3939">
        <v>3</v>
      </c>
      <c r="J3939">
        <v>21</v>
      </c>
      <c r="K3939">
        <v>388</v>
      </c>
      <c r="L3939">
        <v>401</v>
      </c>
      <c r="M3939">
        <v>11.18181818</v>
      </c>
      <c r="N3939">
        <v>0</v>
      </c>
      <c r="O3939">
        <v>73</v>
      </c>
      <c r="P3939" t="s">
        <v>90</v>
      </c>
      <c r="Q3939" t="s">
        <v>121</v>
      </c>
      <c r="R3939">
        <v>15</v>
      </c>
    </row>
    <row r="3940" spans="1:18" x14ac:dyDescent="0.3">
      <c r="A3940">
        <v>121640</v>
      </c>
      <c r="B3940" t="s">
        <v>21</v>
      </c>
      <c r="C3940" t="s">
        <v>17</v>
      </c>
      <c r="D3940">
        <v>1205</v>
      </c>
      <c r="E3940">
        <v>645</v>
      </c>
      <c r="F3940">
        <v>710</v>
      </c>
      <c r="G3940">
        <v>8</v>
      </c>
      <c r="H3940">
        <v>22842</v>
      </c>
      <c r="I3940">
        <v>16</v>
      </c>
      <c r="J3940">
        <v>33</v>
      </c>
      <c r="K3940">
        <v>651</v>
      </c>
      <c r="L3940">
        <v>699</v>
      </c>
      <c r="M3940">
        <v>20</v>
      </c>
      <c r="N3940">
        <v>2</v>
      </c>
      <c r="O3940">
        <v>33</v>
      </c>
      <c r="P3940" t="s">
        <v>93</v>
      </c>
      <c r="Q3940" t="s">
        <v>120</v>
      </c>
      <c r="R3940">
        <v>35</v>
      </c>
    </row>
    <row r="3941" spans="1:18" x14ac:dyDescent="0.3">
      <c r="A3941">
        <v>178423</v>
      </c>
      <c r="B3941" t="s">
        <v>41</v>
      </c>
      <c r="C3941" t="s">
        <v>17</v>
      </c>
      <c r="D3941">
        <v>1952</v>
      </c>
      <c r="E3941">
        <v>483</v>
      </c>
      <c r="F3941">
        <v>578</v>
      </c>
      <c r="G3941">
        <v>47</v>
      </c>
      <c r="H3941">
        <v>19585</v>
      </c>
      <c r="I3941">
        <v>8</v>
      </c>
      <c r="J3941">
        <v>52</v>
      </c>
      <c r="K3941">
        <v>527</v>
      </c>
      <c r="L3941">
        <v>522</v>
      </c>
      <c r="M3941">
        <v>5.2222222220000001</v>
      </c>
      <c r="N3941">
        <v>0</v>
      </c>
      <c r="O3941">
        <v>0</v>
      </c>
      <c r="P3941" t="s">
        <v>94</v>
      </c>
      <c r="Q3941" t="s">
        <v>122</v>
      </c>
      <c r="R3941">
        <v>15</v>
      </c>
    </row>
    <row r="3942" spans="1:18" x14ac:dyDescent="0.3">
      <c r="A3942">
        <v>153528</v>
      </c>
      <c r="B3942" t="s">
        <v>22</v>
      </c>
      <c r="C3942" t="s">
        <v>17</v>
      </c>
      <c r="D3942">
        <v>1620</v>
      </c>
      <c r="E3942">
        <v>393</v>
      </c>
      <c r="F3942">
        <v>485</v>
      </c>
      <c r="G3942">
        <v>5</v>
      </c>
      <c r="H3942">
        <v>13441</v>
      </c>
      <c r="I3942">
        <v>24</v>
      </c>
      <c r="J3942">
        <v>38</v>
      </c>
      <c r="K3942">
        <v>452</v>
      </c>
      <c r="L3942">
        <v>432</v>
      </c>
      <c r="M3942">
        <v>3.2976190480000001</v>
      </c>
      <c r="N3942">
        <v>0</v>
      </c>
      <c r="O3942">
        <v>0</v>
      </c>
      <c r="P3942" t="s">
        <v>91</v>
      </c>
      <c r="Q3942" t="s">
        <v>122</v>
      </c>
      <c r="R3942">
        <v>5</v>
      </c>
    </row>
    <row r="3943" spans="1:18" x14ac:dyDescent="0.3">
      <c r="A3943">
        <v>56367</v>
      </c>
      <c r="B3943" t="s">
        <v>58</v>
      </c>
      <c r="C3943" t="s">
        <v>14</v>
      </c>
      <c r="D3943">
        <v>301</v>
      </c>
      <c r="E3943">
        <v>195</v>
      </c>
      <c r="F3943">
        <v>354</v>
      </c>
      <c r="G3943">
        <v>0</v>
      </c>
      <c r="H3943">
        <v>10710</v>
      </c>
      <c r="I3943">
        <v>0</v>
      </c>
      <c r="J3943">
        <v>80</v>
      </c>
      <c r="K3943">
        <v>249</v>
      </c>
      <c r="L3943">
        <v>299</v>
      </c>
      <c r="M3943">
        <v>5.1666666670000003</v>
      </c>
      <c r="N3943">
        <v>1</v>
      </c>
      <c r="O3943">
        <v>50</v>
      </c>
      <c r="P3943" t="s">
        <v>92</v>
      </c>
      <c r="Q3943" t="s">
        <v>125</v>
      </c>
      <c r="R3943">
        <v>5</v>
      </c>
    </row>
    <row r="3944" spans="1:18" x14ac:dyDescent="0.3">
      <c r="A3944">
        <v>49565</v>
      </c>
      <c r="B3944" t="s">
        <v>44</v>
      </c>
      <c r="C3944" t="s">
        <v>14</v>
      </c>
      <c r="D3944">
        <v>842</v>
      </c>
      <c r="E3944">
        <v>438</v>
      </c>
      <c r="F3944">
        <v>516</v>
      </c>
      <c r="G3944">
        <v>5</v>
      </c>
      <c r="H3944">
        <v>15854</v>
      </c>
      <c r="I3944">
        <v>3</v>
      </c>
      <c r="J3944">
        <v>50</v>
      </c>
      <c r="K3944">
        <v>446</v>
      </c>
      <c r="L3944">
        <v>505</v>
      </c>
      <c r="M3944">
        <v>15.6</v>
      </c>
      <c r="N3944">
        <v>1</v>
      </c>
      <c r="O3944">
        <v>53</v>
      </c>
      <c r="P3944" t="s">
        <v>95</v>
      </c>
      <c r="Q3944" t="s">
        <v>121</v>
      </c>
      <c r="R3944">
        <v>5</v>
      </c>
    </row>
    <row r="3945" spans="1:18" x14ac:dyDescent="0.3">
      <c r="A3945">
        <v>86692</v>
      </c>
      <c r="B3945" t="s">
        <v>46</v>
      </c>
      <c r="C3945" t="s">
        <v>14</v>
      </c>
      <c r="D3945">
        <v>349</v>
      </c>
      <c r="E3945">
        <v>201</v>
      </c>
      <c r="F3945">
        <v>281</v>
      </c>
      <c r="G3945">
        <v>0</v>
      </c>
      <c r="H3945">
        <v>9651</v>
      </c>
      <c r="I3945">
        <v>0</v>
      </c>
      <c r="J3945">
        <v>87</v>
      </c>
      <c r="K3945">
        <v>272</v>
      </c>
      <c r="L3945">
        <v>214</v>
      </c>
      <c r="M3945">
        <v>12.2</v>
      </c>
      <c r="N3945">
        <v>1</v>
      </c>
      <c r="O3945">
        <v>57</v>
      </c>
      <c r="P3945" t="s">
        <v>90</v>
      </c>
      <c r="Q3945" t="s">
        <v>121</v>
      </c>
      <c r="R3945">
        <v>19</v>
      </c>
    </row>
    <row r="3946" spans="1:18" x14ac:dyDescent="0.3">
      <c r="A3946">
        <v>7082</v>
      </c>
      <c r="B3946" t="s">
        <v>22</v>
      </c>
      <c r="C3946" t="s">
        <v>17</v>
      </c>
      <c r="D3946">
        <v>3327</v>
      </c>
      <c r="E3946">
        <v>404</v>
      </c>
      <c r="F3946">
        <v>538</v>
      </c>
      <c r="G3946">
        <v>94</v>
      </c>
      <c r="H3946">
        <v>18128</v>
      </c>
      <c r="I3946">
        <v>40</v>
      </c>
      <c r="J3946">
        <v>48</v>
      </c>
      <c r="K3946">
        <v>429</v>
      </c>
      <c r="L3946">
        <v>484</v>
      </c>
      <c r="M3946">
        <v>10.88888889</v>
      </c>
      <c r="N3946">
        <v>28</v>
      </c>
      <c r="O3946">
        <v>80</v>
      </c>
      <c r="P3946" t="s">
        <v>96</v>
      </c>
      <c r="Q3946" t="s">
        <v>123</v>
      </c>
      <c r="R3946">
        <v>10</v>
      </c>
    </row>
    <row r="3947" spans="1:18" x14ac:dyDescent="0.3">
      <c r="A3947">
        <v>116539</v>
      </c>
      <c r="B3947" t="s">
        <v>22</v>
      </c>
      <c r="C3947" t="s">
        <v>17</v>
      </c>
      <c r="D3947">
        <v>1606</v>
      </c>
      <c r="E3947">
        <v>293</v>
      </c>
      <c r="F3947">
        <v>367</v>
      </c>
      <c r="G3947">
        <v>25</v>
      </c>
      <c r="H3947">
        <v>12438</v>
      </c>
      <c r="I3947">
        <v>15</v>
      </c>
      <c r="J3947">
        <v>38</v>
      </c>
      <c r="K3947">
        <v>316</v>
      </c>
      <c r="L3947">
        <v>351</v>
      </c>
      <c r="M3947">
        <v>13.42857143</v>
      </c>
      <c r="N3947">
        <v>0</v>
      </c>
      <c r="O3947">
        <v>67</v>
      </c>
      <c r="P3947" t="s">
        <v>90</v>
      </c>
      <c r="Q3947" t="s">
        <v>121</v>
      </c>
      <c r="R3947">
        <v>19</v>
      </c>
    </row>
    <row r="3948" spans="1:18" x14ac:dyDescent="0.3">
      <c r="A3948">
        <v>65656</v>
      </c>
      <c r="B3948" t="s">
        <v>30</v>
      </c>
      <c r="C3948" t="s">
        <v>97</v>
      </c>
      <c r="D3948">
        <v>928</v>
      </c>
      <c r="E3948">
        <v>334</v>
      </c>
      <c r="F3948">
        <v>527</v>
      </c>
      <c r="G3948">
        <v>1</v>
      </c>
      <c r="H3948">
        <v>23732</v>
      </c>
      <c r="I3948">
        <v>15</v>
      </c>
      <c r="J3948">
        <v>57</v>
      </c>
      <c r="K3948">
        <v>463</v>
      </c>
      <c r="L3948">
        <v>403</v>
      </c>
      <c r="M3948">
        <v>15</v>
      </c>
      <c r="N3948">
        <v>0</v>
      </c>
      <c r="O3948">
        <v>0</v>
      </c>
      <c r="P3948" t="s">
        <v>99</v>
      </c>
      <c r="Q3948" t="s">
        <v>122</v>
      </c>
      <c r="R3948">
        <v>25</v>
      </c>
    </row>
    <row r="3949" spans="1:18" x14ac:dyDescent="0.3">
      <c r="A3949">
        <v>121986</v>
      </c>
      <c r="B3949" t="s">
        <v>21</v>
      </c>
      <c r="C3949" t="s">
        <v>17</v>
      </c>
      <c r="D3949">
        <v>733</v>
      </c>
      <c r="E3949">
        <v>452</v>
      </c>
      <c r="F3949">
        <v>503</v>
      </c>
      <c r="G3949">
        <v>0</v>
      </c>
      <c r="H3949">
        <v>14468</v>
      </c>
      <c r="I3949">
        <v>17</v>
      </c>
      <c r="J3949">
        <v>50</v>
      </c>
      <c r="K3949">
        <v>453</v>
      </c>
      <c r="L3949">
        <v>496</v>
      </c>
      <c r="M3949">
        <v>6.6666666670000003</v>
      </c>
      <c r="N3949">
        <v>0</v>
      </c>
      <c r="O3949">
        <v>0</v>
      </c>
      <c r="P3949" t="s">
        <v>102</v>
      </c>
      <c r="Q3949" t="s">
        <v>123</v>
      </c>
      <c r="R3949">
        <v>3</v>
      </c>
    </row>
    <row r="3950" spans="1:18" x14ac:dyDescent="0.3">
      <c r="A3950">
        <v>83718</v>
      </c>
      <c r="B3950" t="s">
        <v>57</v>
      </c>
      <c r="C3950" t="s">
        <v>17</v>
      </c>
      <c r="D3950">
        <v>813</v>
      </c>
      <c r="E3950">
        <v>216</v>
      </c>
      <c r="F3950">
        <v>382</v>
      </c>
      <c r="G3950">
        <v>0</v>
      </c>
      <c r="H3950">
        <v>18722</v>
      </c>
      <c r="I3950">
        <v>0</v>
      </c>
      <c r="J3950">
        <v>62</v>
      </c>
      <c r="K3950">
        <v>295</v>
      </c>
      <c r="L3950">
        <v>281</v>
      </c>
      <c r="M3950">
        <v>2.7058823529999998</v>
      </c>
      <c r="N3950">
        <v>0</v>
      </c>
      <c r="O3950">
        <v>81</v>
      </c>
      <c r="P3950" t="s">
        <v>89</v>
      </c>
      <c r="Q3950" t="s">
        <v>120</v>
      </c>
      <c r="R3950">
        <v>3</v>
      </c>
    </row>
    <row r="3951" spans="1:18" x14ac:dyDescent="0.3">
      <c r="A3951">
        <v>80336</v>
      </c>
      <c r="B3951" t="s">
        <v>36</v>
      </c>
      <c r="C3951" t="s">
        <v>17</v>
      </c>
      <c r="D3951">
        <v>836</v>
      </c>
      <c r="E3951">
        <v>464</v>
      </c>
      <c r="F3951">
        <v>512</v>
      </c>
      <c r="G3951">
        <v>0</v>
      </c>
      <c r="H3951">
        <v>15024</v>
      </c>
      <c r="I3951">
        <v>5</v>
      </c>
      <c r="J3951">
        <v>84</v>
      </c>
      <c r="K3951">
        <v>468</v>
      </c>
      <c r="L3951">
        <v>496</v>
      </c>
      <c r="M3951">
        <v>6.9285714289999998</v>
      </c>
      <c r="N3951">
        <v>2</v>
      </c>
      <c r="O3951">
        <v>67</v>
      </c>
      <c r="P3951" t="s">
        <v>89</v>
      </c>
      <c r="Q3951" t="s">
        <v>120</v>
      </c>
      <c r="R3951">
        <v>12</v>
      </c>
    </row>
    <row r="3952" spans="1:18" x14ac:dyDescent="0.3">
      <c r="A3952">
        <v>72166</v>
      </c>
      <c r="B3952" t="s">
        <v>30</v>
      </c>
      <c r="C3952" t="s">
        <v>17</v>
      </c>
      <c r="D3952">
        <v>483</v>
      </c>
      <c r="E3952">
        <v>364</v>
      </c>
      <c r="F3952">
        <v>463</v>
      </c>
      <c r="G3952">
        <v>0</v>
      </c>
      <c r="H3952">
        <v>15398</v>
      </c>
      <c r="I3952">
        <v>0</v>
      </c>
      <c r="J3952">
        <v>89</v>
      </c>
      <c r="K3952">
        <v>388</v>
      </c>
      <c r="L3952">
        <v>412</v>
      </c>
      <c r="M3952">
        <v>13</v>
      </c>
      <c r="N3952">
        <v>28</v>
      </c>
      <c r="O3952">
        <v>39</v>
      </c>
      <c r="P3952" t="s">
        <v>90</v>
      </c>
      <c r="Q3952" t="s">
        <v>121</v>
      </c>
      <c r="R3952">
        <v>20</v>
      </c>
    </row>
    <row r="3953" spans="1:18" x14ac:dyDescent="0.3">
      <c r="A3953">
        <v>150945</v>
      </c>
      <c r="B3953" t="s">
        <v>22</v>
      </c>
      <c r="C3953" t="s">
        <v>17</v>
      </c>
      <c r="D3953">
        <v>1473</v>
      </c>
      <c r="E3953">
        <v>424</v>
      </c>
      <c r="F3953">
        <v>452</v>
      </c>
      <c r="G3953">
        <v>1</v>
      </c>
      <c r="H3953">
        <v>13529</v>
      </c>
      <c r="I3953">
        <v>14</v>
      </c>
      <c r="J3953">
        <v>65</v>
      </c>
      <c r="K3953">
        <v>436</v>
      </c>
      <c r="L3953">
        <v>444</v>
      </c>
      <c r="M3953">
        <v>13.33333333</v>
      </c>
      <c r="N3953">
        <v>1</v>
      </c>
      <c r="O3953">
        <v>0</v>
      </c>
      <c r="P3953" t="s">
        <v>102</v>
      </c>
      <c r="Q3953" t="s">
        <v>123</v>
      </c>
      <c r="R3953">
        <v>20</v>
      </c>
    </row>
    <row r="3954" spans="1:18" x14ac:dyDescent="0.3">
      <c r="A3954">
        <v>132847</v>
      </c>
      <c r="B3954" t="s">
        <v>67</v>
      </c>
      <c r="C3954" t="s">
        <v>14</v>
      </c>
      <c r="D3954">
        <v>1167.273896595208</v>
      </c>
      <c r="E3954">
        <v>354.11002014098693</v>
      </c>
      <c r="F3954">
        <v>447.98816120906798</v>
      </c>
      <c r="G3954">
        <v>0</v>
      </c>
      <c r="H3954">
        <v>16567.315458207453</v>
      </c>
      <c r="I3954">
        <v>0</v>
      </c>
      <c r="J3954">
        <v>0</v>
      </c>
      <c r="K3954">
        <v>0</v>
      </c>
      <c r="L3954">
        <v>0</v>
      </c>
      <c r="M3954">
        <v>20</v>
      </c>
      <c r="N3954">
        <v>1</v>
      </c>
      <c r="O3954">
        <v>29</v>
      </c>
      <c r="P3954" t="s">
        <v>105</v>
      </c>
      <c r="Q3954" t="s">
        <v>121</v>
      </c>
      <c r="R3954">
        <v>10</v>
      </c>
    </row>
    <row r="3955" spans="1:18" x14ac:dyDescent="0.3">
      <c r="A3955">
        <v>21244</v>
      </c>
      <c r="B3955" t="s">
        <v>18</v>
      </c>
      <c r="C3955" t="s">
        <v>17</v>
      </c>
      <c r="D3955">
        <v>828</v>
      </c>
      <c r="E3955">
        <v>232</v>
      </c>
      <c r="F3955">
        <v>380</v>
      </c>
      <c r="G3955">
        <v>13</v>
      </c>
      <c r="H3955">
        <v>15119</v>
      </c>
      <c r="I3955">
        <v>1</v>
      </c>
      <c r="J3955">
        <v>66</v>
      </c>
      <c r="K3955">
        <v>308</v>
      </c>
      <c r="L3955">
        <v>327</v>
      </c>
      <c r="M3955">
        <v>10.30769231</v>
      </c>
      <c r="N3955">
        <v>0</v>
      </c>
      <c r="O3955">
        <v>74</v>
      </c>
      <c r="P3955" t="s">
        <v>101</v>
      </c>
      <c r="Q3955" t="s">
        <v>125</v>
      </c>
      <c r="R3955">
        <v>12</v>
      </c>
    </row>
    <row r="3956" spans="1:18" x14ac:dyDescent="0.3">
      <c r="A3956">
        <v>82618</v>
      </c>
      <c r="B3956" t="s">
        <v>57</v>
      </c>
      <c r="C3956" t="s">
        <v>14</v>
      </c>
      <c r="D3956">
        <v>836</v>
      </c>
      <c r="E3956">
        <v>477</v>
      </c>
      <c r="F3956">
        <v>540</v>
      </c>
      <c r="G3956">
        <v>0</v>
      </c>
      <c r="H3956">
        <v>15366</v>
      </c>
      <c r="I3956">
        <v>3</v>
      </c>
      <c r="J3956">
        <v>81</v>
      </c>
      <c r="K3956">
        <v>508</v>
      </c>
      <c r="L3956">
        <v>495</v>
      </c>
      <c r="M3956">
        <v>6.2380952379999997</v>
      </c>
      <c r="N3956">
        <v>0</v>
      </c>
      <c r="O3956">
        <v>37</v>
      </c>
      <c r="P3956" t="s">
        <v>91</v>
      </c>
      <c r="Q3956" t="s">
        <v>122</v>
      </c>
      <c r="R3956">
        <v>5</v>
      </c>
    </row>
    <row r="3957" spans="1:18" x14ac:dyDescent="0.3">
      <c r="A3957">
        <v>169044</v>
      </c>
      <c r="B3957" t="s">
        <v>22</v>
      </c>
      <c r="C3957" t="s">
        <v>17</v>
      </c>
      <c r="D3957">
        <v>993</v>
      </c>
      <c r="E3957">
        <v>252</v>
      </c>
      <c r="F3957">
        <v>344</v>
      </c>
      <c r="G3957">
        <v>6</v>
      </c>
      <c r="H3957">
        <v>12884</v>
      </c>
      <c r="I3957">
        <v>1</v>
      </c>
      <c r="J3957">
        <v>60</v>
      </c>
      <c r="K3957">
        <v>291</v>
      </c>
      <c r="L3957">
        <v>316</v>
      </c>
      <c r="M3957">
        <v>6.96</v>
      </c>
      <c r="N3957">
        <v>0</v>
      </c>
      <c r="O3957">
        <v>63</v>
      </c>
      <c r="P3957" t="s">
        <v>92</v>
      </c>
      <c r="Q3957" t="s">
        <v>125</v>
      </c>
      <c r="R3957">
        <v>15</v>
      </c>
    </row>
    <row r="3958" spans="1:18" x14ac:dyDescent="0.3">
      <c r="A3958">
        <v>165830</v>
      </c>
      <c r="B3958" t="s">
        <v>22</v>
      </c>
      <c r="C3958" t="s">
        <v>17</v>
      </c>
      <c r="D3958">
        <v>3230</v>
      </c>
      <c r="E3958">
        <v>650</v>
      </c>
      <c r="F3958">
        <v>752</v>
      </c>
      <c r="G3958">
        <v>93</v>
      </c>
      <c r="H3958">
        <v>27549</v>
      </c>
      <c r="I3958">
        <v>4</v>
      </c>
      <c r="J3958">
        <v>53</v>
      </c>
      <c r="K3958">
        <v>688</v>
      </c>
      <c r="L3958">
        <v>714</v>
      </c>
      <c r="M3958">
        <v>18.333333329999999</v>
      </c>
      <c r="N3958">
        <v>0</v>
      </c>
      <c r="O3958">
        <v>42</v>
      </c>
      <c r="P3958" t="s">
        <v>93</v>
      </c>
      <c r="Q3958" t="s">
        <v>120</v>
      </c>
      <c r="R3958">
        <v>25</v>
      </c>
    </row>
    <row r="3959" spans="1:18" x14ac:dyDescent="0.3">
      <c r="A3959">
        <v>165820</v>
      </c>
      <c r="B3959" t="s">
        <v>22</v>
      </c>
      <c r="C3959" t="s">
        <v>17</v>
      </c>
      <c r="D3959">
        <v>2854</v>
      </c>
      <c r="E3959">
        <v>732</v>
      </c>
      <c r="F3959">
        <v>785</v>
      </c>
      <c r="G3959">
        <v>94</v>
      </c>
      <c r="H3959">
        <v>29170</v>
      </c>
      <c r="I3959">
        <v>7</v>
      </c>
      <c r="J3959">
        <v>45</v>
      </c>
      <c r="K3959">
        <v>749</v>
      </c>
      <c r="L3959">
        <v>760</v>
      </c>
      <c r="M3959">
        <v>20</v>
      </c>
      <c r="N3959">
        <v>2</v>
      </c>
      <c r="O3959">
        <v>75</v>
      </c>
      <c r="P3959" t="s">
        <v>93</v>
      </c>
      <c r="Q3959" t="s">
        <v>120</v>
      </c>
      <c r="R3959">
        <v>20</v>
      </c>
    </row>
    <row r="3960" spans="1:18" x14ac:dyDescent="0.3">
      <c r="A3960">
        <v>29010</v>
      </c>
      <c r="B3960" t="s">
        <v>50</v>
      </c>
      <c r="C3960" t="s">
        <v>14</v>
      </c>
      <c r="D3960">
        <v>775</v>
      </c>
      <c r="E3960">
        <v>354</v>
      </c>
      <c r="F3960">
        <v>447</v>
      </c>
      <c r="G3960">
        <v>7</v>
      </c>
      <c r="H3960">
        <v>14170</v>
      </c>
      <c r="I3960">
        <v>3</v>
      </c>
      <c r="J3960">
        <v>70</v>
      </c>
      <c r="K3960">
        <v>395</v>
      </c>
      <c r="L3960">
        <v>410</v>
      </c>
      <c r="M3960">
        <v>18</v>
      </c>
      <c r="N3960">
        <v>2</v>
      </c>
      <c r="O3960">
        <v>47</v>
      </c>
      <c r="P3960" t="s">
        <v>92</v>
      </c>
      <c r="Q3960" t="s">
        <v>125</v>
      </c>
      <c r="R3960">
        <v>24</v>
      </c>
    </row>
    <row r="3961" spans="1:18" x14ac:dyDescent="0.3">
      <c r="A3961">
        <v>159721</v>
      </c>
      <c r="B3961" t="s">
        <v>22</v>
      </c>
      <c r="C3961" t="s">
        <v>17</v>
      </c>
      <c r="D3961">
        <v>683</v>
      </c>
      <c r="E3961">
        <v>194</v>
      </c>
      <c r="F3961">
        <v>333</v>
      </c>
      <c r="G3961">
        <v>1</v>
      </c>
      <c r="H3961">
        <v>10267</v>
      </c>
      <c r="I3961">
        <v>9</v>
      </c>
      <c r="J3961">
        <v>64</v>
      </c>
      <c r="K3961">
        <v>216</v>
      </c>
      <c r="L3961">
        <v>295</v>
      </c>
      <c r="M3961">
        <v>11.363636359999999</v>
      </c>
      <c r="N3961">
        <v>0</v>
      </c>
      <c r="O3961">
        <v>59</v>
      </c>
      <c r="P3961" t="s">
        <v>105</v>
      </c>
      <c r="Q3961" t="s">
        <v>121</v>
      </c>
      <c r="R3961">
        <v>35</v>
      </c>
    </row>
    <row r="3962" spans="1:18" x14ac:dyDescent="0.3">
      <c r="A3962">
        <v>47709</v>
      </c>
      <c r="B3962" t="s">
        <v>44</v>
      </c>
      <c r="C3962" t="s">
        <v>45</v>
      </c>
      <c r="D3962">
        <v>367</v>
      </c>
      <c r="E3962">
        <v>179</v>
      </c>
      <c r="F3962">
        <v>276</v>
      </c>
      <c r="G3962">
        <v>0</v>
      </c>
      <c r="H3962">
        <v>9389</v>
      </c>
      <c r="I3962">
        <v>0</v>
      </c>
      <c r="J3962">
        <v>79</v>
      </c>
      <c r="K3962">
        <v>220</v>
      </c>
      <c r="L3962">
        <v>236</v>
      </c>
      <c r="M3962">
        <v>11.44444444</v>
      </c>
      <c r="N3962">
        <v>1002</v>
      </c>
      <c r="O3962">
        <v>77</v>
      </c>
      <c r="P3962" t="s">
        <v>100</v>
      </c>
      <c r="Q3962" t="s">
        <v>125</v>
      </c>
      <c r="R3962">
        <v>20</v>
      </c>
    </row>
    <row r="3963" spans="1:18" x14ac:dyDescent="0.3">
      <c r="A3963">
        <v>174152</v>
      </c>
      <c r="B3963" t="s">
        <v>38</v>
      </c>
      <c r="C3963" t="s">
        <v>17</v>
      </c>
      <c r="D3963">
        <v>3373</v>
      </c>
      <c r="E3963">
        <v>633</v>
      </c>
      <c r="F3963">
        <v>673</v>
      </c>
      <c r="G3963">
        <v>93</v>
      </c>
      <c r="H3963">
        <v>19518</v>
      </c>
      <c r="I3963">
        <v>7</v>
      </c>
      <c r="J3963">
        <v>68</v>
      </c>
      <c r="K3963">
        <v>628</v>
      </c>
      <c r="L3963">
        <v>669</v>
      </c>
      <c r="M3963">
        <v>13</v>
      </c>
      <c r="N3963">
        <v>2</v>
      </c>
      <c r="O3963">
        <v>67</v>
      </c>
      <c r="P3963" t="s">
        <v>94</v>
      </c>
      <c r="Q3963" t="s">
        <v>122</v>
      </c>
      <c r="R3963">
        <v>26</v>
      </c>
    </row>
    <row r="3964" spans="1:18" x14ac:dyDescent="0.3">
      <c r="A3964">
        <v>36776</v>
      </c>
      <c r="B3964" t="s">
        <v>13</v>
      </c>
      <c r="C3964" t="s">
        <v>14</v>
      </c>
      <c r="D3964">
        <v>653</v>
      </c>
      <c r="E3964">
        <v>319</v>
      </c>
      <c r="F3964">
        <v>379</v>
      </c>
      <c r="G3964">
        <v>0</v>
      </c>
      <c r="H3964">
        <v>12869</v>
      </c>
      <c r="I3964">
        <v>11</v>
      </c>
      <c r="J3964">
        <v>35</v>
      </c>
      <c r="K3964">
        <v>360</v>
      </c>
      <c r="L3964">
        <v>358</v>
      </c>
      <c r="M3964">
        <v>9.5</v>
      </c>
      <c r="N3964">
        <v>1</v>
      </c>
      <c r="O3964">
        <v>71</v>
      </c>
      <c r="P3964" t="s">
        <v>99</v>
      </c>
      <c r="Q3964" t="s">
        <v>122</v>
      </c>
      <c r="R3964">
        <v>20</v>
      </c>
    </row>
    <row r="3965" spans="1:18" x14ac:dyDescent="0.3">
      <c r="A3965">
        <v>57899</v>
      </c>
      <c r="B3965" t="s">
        <v>58</v>
      </c>
      <c r="C3965" t="s">
        <v>17</v>
      </c>
      <c r="D3965">
        <v>307</v>
      </c>
      <c r="E3965">
        <v>159</v>
      </c>
      <c r="F3965">
        <v>216</v>
      </c>
      <c r="G3965">
        <v>0</v>
      </c>
      <c r="H3965">
        <v>7110</v>
      </c>
      <c r="I3965">
        <v>0</v>
      </c>
      <c r="J3965">
        <v>92</v>
      </c>
      <c r="K3965">
        <v>169</v>
      </c>
      <c r="L3965">
        <v>204</v>
      </c>
      <c r="M3965">
        <v>10.551724139999999</v>
      </c>
      <c r="N3965">
        <v>0</v>
      </c>
      <c r="O3965">
        <v>0</v>
      </c>
      <c r="P3965" t="s">
        <v>91</v>
      </c>
      <c r="Q3965" t="s">
        <v>122</v>
      </c>
      <c r="R3965">
        <v>10</v>
      </c>
    </row>
    <row r="3966" spans="1:18" x14ac:dyDescent="0.3">
      <c r="A3966">
        <v>105305</v>
      </c>
      <c r="B3966" t="s">
        <v>28</v>
      </c>
      <c r="C3966" t="s">
        <v>14</v>
      </c>
      <c r="D3966">
        <v>249</v>
      </c>
      <c r="E3966">
        <v>205</v>
      </c>
      <c r="F3966">
        <v>260</v>
      </c>
      <c r="G3966">
        <v>0</v>
      </c>
      <c r="H3966">
        <v>9031</v>
      </c>
      <c r="I3966">
        <v>0</v>
      </c>
      <c r="J3966">
        <v>75</v>
      </c>
      <c r="K3966">
        <v>224</v>
      </c>
      <c r="L3966">
        <v>234</v>
      </c>
      <c r="M3966">
        <v>4.75</v>
      </c>
      <c r="N3966">
        <v>1</v>
      </c>
      <c r="O3966">
        <v>0</v>
      </c>
      <c r="P3966" t="s">
        <v>100</v>
      </c>
      <c r="Q3966" t="s">
        <v>125</v>
      </c>
      <c r="R3966">
        <v>6</v>
      </c>
    </row>
    <row r="3967" spans="1:18" x14ac:dyDescent="0.3">
      <c r="A3967">
        <v>108635</v>
      </c>
      <c r="B3967" t="s">
        <v>50</v>
      </c>
      <c r="C3967" t="s">
        <v>14</v>
      </c>
      <c r="D3967">
        <v>730</v>
      </c>
      <c r="E3967">
        <v>350</v>
      </c>
      <c r="F3967">
        <v>393</v>
      </c>
      <c r="G3967">
        <v>3</v>
      </c>
      <c r="H3967">
        <v>12460</v>
      </c>
      <c r="I3967">
        <v>1</v>
      </c>
      <c r="J3967">
        <v>81</v>
      </c>
      <c r="K3967">
        <v>362</v>
      </c>
      <c r="L3967">
        <v>364</v>
      </c>
      <c r="M3967">
        <v>8.5</v>
      </c>
      <c r="N3967">
        <v>1</v>
      </c>
      <c r="O3967">
        <v>54</v>
      </c>
      <c r="P3967" t="s">
        <v>95</v>
      </c>
      <c r="Q3967" t="s">
        <v>121</v>
      </c>
      <c r="R3967">
        <v>5</v>
      </c>
    </row>
    <row r="3968" spans="1:18" x14ac:dyDescent="0.3">
      <c r="A3968">
        <v>44800</v>
      </c>
      <c r="B3968" t="s">
        <v>13</v>
      </c>
      <c r="C3968" t="s">
        <v>97</v>
      </c>
      <c r="D3968">
        <v>599</v>
      </c>
      <c r="E3968">
        <v>200</v>
      </c>
      <c r="F3968">
        <v>288</v>
      </c>
      <c r="G3968">
        <v>2</v>
      </c>
      <c r="H3968">
        <v>11547</v>
      </c>
      <c r="I3968">
        <v>3</v>
      </c>
      <c r="J3968">
        <v>34</v>
      </c>
      <c r="K3968">
        <v>236</v>
      </c>
      <c r="L3968">
        <v>253</v>
      </c>
      <c r="M3968">
        <v>7.32</v>
      </c>
      <c r="N3968">
        <v>28</v>
      </c>
      <c r="O3968">
        <v>0</v>
      </c>
      <c r="P3968" t="s">
        <v>90</v>
      </c>
      <c r="Q3968" t="s">
        <v>121</v>
      </c>
      <c r="R3968">
        <v>5</v>
      </c>
    </row>
    <row r="3969" spans="1:18" x14ac:dyDescent="0.3">
      <c r="A3969">
        <v>112944</v>
      </c>
      <c r="B3969" t="s">
        <v>32</v>
      </c>
      <c r="C3969" t="s">
        <v>17</v>
      </c>
      <c r="D3969">
        <v>684</v>
      </c>
      <c r="E3969">
        <v>323</v>
      </c>
      <c r="F3969">
        <v>430</v>
      </c>
      <c r="G3969">
        <v>1</v>
      </c>
      <c r="H3969">
        <v>14293</v>
      </c>
      <c r="I3969">
        <v>0</v>
      </c>
      <c r="J3969">
        <v>82</v>
      </c>
      <c r="K3969">
        <v>386</v>
      </c>
      <c r="L3969">
        <v>388</v>
      </c>
      <c r="M3969">
        <v>7.0833333329999997</v>
      </c>
      <c r="N3969">
        <v>2</v>
      </c>
      <c r="O3969">
        <v>-17063</v>
      </c>
      <c r="P3969" t="s">
        <v>93</v>
      </c>
      <c r="Q3969" t="s">
        <v>120</v>
      </c>
      <c r="R3969">
        <v>15</v>
      </c>
    </row>
    <row r="3970" spans="1:18" x14ac:dyDescent="0.3">
      <c r="A3970">
        <v>128059</v>
      </c>
      <c r="B3970" t="s">
        <v>21</v>
      </c>
      <c r="C3970" t="s">
        <v>14</v>
      </c>
      <c r="D3970">
        <v>350</v>
      </c>
      <c r="E3970">
        <v>250</v>
      </c>
      <c r="F3970">
        <v>355</v>
      </c>
      <c r="G3970">
        <v>0</v>
      </c>
      <c r="H3970">
        <v>11680</v>
      </c>
      <c r="I3970">
        <v>4</v>
      </c>
      <c r="J3970">
        <v>80</v>
      </c>
      <c r="K3970">
        <v>278</v>
      </c>
      <c r="L3970">
        <v>335</v>
      </c>
      <c r="M3970">
        <v>10.125</v>
      </c>
      <c r="N3970">
        <v>1</v>
      </c>
      <c r="O3970">
        <v>0</v>
      </c>
      <c r="P3970" t="s">
        <v>92</v>
      </c>
      <c r="Q3970" t="s">
        <v>125</v>
      </c>
      <c r="R3970">
        <v>20</v>
      </c>
    </row>
    <row r="3971" spans="1:18" x14ac:dyDescent="0.3">
      <c r="A3971">
        <v>109961</v>
      </c>
      <c r="B3971" t="s">
        <v>50</v>
      </c>
      <c r="C3971" t="s">
        <v>17</v>
      </c>
      <c r="D3971">
        <v>304</v>
      </c>
      <c r="E3971">
        <v>194</v>
      </c>
      <c r="F3971">
        <v>266</v>
      </c>
      <c r="G3971">
        <v>0</v>
      </c>
      <c r="H3971">
        <v>8103</v>
      </c>
      <c r="I3971">
        <v>0</v>
      </c>
      <c r="J3971">
        <v>93</v>
      </c>
      <c r="K3971">
        <v>230</v>
      </c>
      <c r="L3971">
        <v>224</v>
      </c>
      <c r="M3971">
        <v>10</v>
      </c>
      <c r="N3971">
        <v>28</v>
      </c>
      <c r="O3971">
        <v>48</v>
      </c>
      <c r="P3971" t="s">
        <v>100</v>
      </c>
      <c r="Q3971" t="s">
        <v>125</v>
      </c>
      <c r="R3971">
        <v>20</v>
      </c>
    </row>
    <row r="3972" spans="1:18" x14ac:dyDescent="0.3">
      <c r="A3972">
        <v>27634</v>
      </c>
      <c r="B3972" t="s">
        <v>70</v>
      </c>
      <c r="C3972" t="s">
        <v>14</v>
      </c>
      <c r="D3972">
        <v>1236</v>
      </c>
      <c r="E3972">
        <v>461</v>
      </c>
      <c r="F3972">
        <v>544</v>
      </c>
      <c r="G3972">
        <v>15</v>
      </c>
      <c r="H3972">
        <v>17784</v>
      </c>
      <c r="I3972">
        <v>2</v>
      </c>
      <c r="J3972">
        <v>63</v>
      </c>
      <c r="K3972">
        <v>467</v>
      </c>
      <c r="L3972">
        <v>513</v>
      </c>
      <c r="M3972">
        <v>5.375</v>
      </c>
      <c r="N3972">
        <v>0</v>
      </c>
      <c r="O3972">
        <v>0</v>
      </c>
      <c r="P3972" t="s">
        <v>95</v>
      </c>
      <c r="Q3972" t="s">
        <v>121</v>
      </c>
      <c r="R3972">
        <v>5</v>
      </c>
    </row>
    <row r="3973" spans="1:18" x14ac:dyDescent="0.3">
      <c r="A3973">
        <v>125630</v>
      </c>
      <c r="B3973" t="s">
        <v>21</v>
      </c>
      <c r="C3973" t="s">
        <v>31</v>
      </c>
      <c r="D3973">
        <v>1101</v>
      </c>
      <c r="E3973">
        <v>538</v>
      </c>
      <c r="F3973">
        <v>640</v>
      </c>
      <c r="G3973">
        <v>0</v>
      </c>
      <c r="H3973">
        <v>19641</v>
      </c>
      <c r="I3973">
        <v>8</v>
      </c>
      <c r="J3973">
        <v>48</v>
      </c>
      <c r="K3973">
        <v>600</v>
      </c>
      <c r="L3973">
        <v>609</v>
      </c>
      <c r="M3973">
        <v>16.666666670000001</v>
      </c>
      <c r="N3973">
        <v>1</v>
      </c>
      <c r="O3973">
        <v>0</v>
      </c>
      <c r="P3973" t="s">
        <v>94</v>
      </c>
      <c r="Q3973" t="s">
        <v>122</v>
      </c>
      <c r="R3973">
        <v>25</v>
      </c>
    </row>
    <row r="3974" spans="1:18" x14ac:dyDescent="0.3">
      <c r="A3974">
        <v>158454</v>
      </c>
      <c r="B3974" t="s">
        <v>22</v>
      </c>
      <c r="C3974" t="s">
        <v>45</v>
      </c>
      <c r="D3974">
        <v>2326</v>
      </c>
      <c r="E3974">
        <v>506</v>
      </c>
      <c r="F3974">
        <v>553</v>
      </c>
      <c r="G3974">
        <v>74</v>
      </c>
      <c r="H3974">
        <v>18918</v>
      </c>
      <c r="I3974">
        <v>7</v>
      </c>
      <c r="J3974">
        <v>58</v>
      </c>
      <c r="K3974">
        <v>545</v>
      </c>
      <c r="L3974">
        <v>514</v>
      </c>
      <c r="M3974">
        <v>12.15384615</v>
      </c>
      <c r="N3974">
        <v>1002</v>
      </c>
      <c r="O3974">
        <v>31</v>
      </c>
      <c r="P3974" t="s">
        <v>104</v>
      </c>
      <c r="Q3974" t="s">
        <v>123</v>
      </c>
      <c r="R3974">
        <v>12</v>
      </c>
    </row>
    <row r="3975" spans="1:18" x14ac:dyDescent="0.3">
      <c r="A3975">
        <v>4881</v>
      </c>
      <c r="B3975" t="s">
        <v>13</v>
      </c>
      <c r="C3975" t="s">
        <v>14</v>
      </c>
      <c r="D3975">
        <v>599</v>
      </c>
      <c r="E3975">
        <v>100</v>
      </c>
      <c r="F3975">
        <v>423</v>
      </c>
      <c r="G3975">
        <v>4</v>
      </c>
      <c r="H3975">
        <v>11670</v>
      </c>
      <c r="I3975">
        <v>10</v>
      </c>
      <c r="J3975">
        <v>27</v>
      </c>
      <c r="K3975">
        <v>406</v>
      </c>
      <c r="L3975">
        <v>200</v>
      </c>
      <c r="M3975">
        <v>9.230769231</v>
      </c>
      <c r="N3975">
        <v>28</v>
      </c>
      <c r="O3975">
        <v>23</v>
      </c>
      <c r="P3975" t="s">
        <v>93</v>
      </c>
      <c r="Q3975" t="s">
        <v>120</v>
      </c>
      <c r="R3975">
        <v>10</v>
      </c>
    </row>
    <row r="3976" spans="1:18" x14ac:dyDescent="0.3">
      <c r="A3976">
        <v>66358</v>
      </c>
      <c r="B3976" t="s">
        <v>46</v>
      </c>
      <c r="C3976" t="s">
        <v>14</v>
      </c>
      <c r="D3976">
        <v>593</v>
      </c>
      <c r="E3976">
        <v>258</v>
      </c>
      <c r="F3976">
        <v>299</v>
      </c>
      <c r="G3976">
        <v>0</v>
      </c>
      <c r="H3976">
        <v>10186</v>
      </c>
      <c r="I3976">
        <v>1</v>
      </c>
      <c r="J3976">
        <v>70</v>
      </c>
      <c r="K3976">
        <v>298</v>
      </c>
      <c r="L3976">
        <v>274</v>
      </c>
      <c r="M3976">
        <v>5.266666667</v>
      </c>
      <c r="N3976">
        <v>1</v>
      </c>
      <c r="O3976">
        <v>64</v>
      </c>
      <c r="P3976" t="s">
        <v>91</v>
      </c>
      <c r="Q3976" t="s">
        <v>122</v>
      </c>
      <c r="R3976">
        <v>5</v>
      </c>
    </row>
    <row r="3977" spans="1:18" x14ac:dyDescent="0.3">
      <c r="A3977">
        <v>2231</v>
      </c>
      <c r="B3977" t="s">
        <v>36</v>
      </c>
      <c r="C3977" t="s">
        <v>14</v>
      </c>
      <c r="D3977">
        <v>564</v>
      </c>
      <c r="E3977">
        <v>217</v>
      </c>
      <c r="F3977">
        <v>397</v>
      </c>
      <c r="G3977">
        <v>0</v>
      </c>
      <c r="H3977">
        <v>12315</v>
      </c>
      <c r="I3977">
        <v>0</v>
      </c>
      <c r="J3977">
        <v>96</v>
      </c>
      <c r="K3977">
        <v>386</v>
      </c>
      <c r="L3977">
        <v>295</v>
      </c>
      <c r="M3977">
        <v>11.4</v>
      </c>
      <c r="N3977">
        <v>1</v>
      </c>
      <c r="O3977">
        <v>24</v>
      </c>
      <c r="P3977" t="s">
        <v>90</v>
      </c>
      <c r="Q3977" t="s">
        <v>121</v>
      </c>
      <c r="R3977">
        <v>14</v>
      </c>
    </row>
    <row r="3978" spans="1:18" x14ac:dyDescent="0.3">
      <c r="A3978">
        <v>68534</v>
      </c>
      <c r="B3978" t="s">
        <v>30</v>
      </c>
      <c r="C3978" t="s">
        <v>14</v>
      </c>
      <c r="D3978">
        <v>651</v>
      </c>
      <c r="E3978">
        <v>431</v>
      </c>
      <c r="F3978">
        <v>505</v>
      </c>
      <c r="G3978">
        <v>0</v>
      </c>
      <c r="H3978">
        <v>14845</v>
      </c>
      <c r="I3978">
        <v>7</v>
      </c>
      <c r="J3978">
        <v>77</v>
      </c>
      <c r="K3978">
        <v>451</v>
      </c>
      <c r="L3978">
        <v>455</v>
      </c>
      <c r="M3978">
        <v>7.4285714289999998</v>
      </c>
      <c r="N3978">
        <v>1</v>
      </c>
      <c r="O3978">
        <v>80</v>
      </c>
      <c r="P3978" t="s">
        <v>91</v>
      </c>
      <c r="Q3978" t="s">
        <v>122</v>
      </c>
      <c r="R3978">
        <v>9</v>
      </c>
    </row>
    <row r="3979" spans="1:18" x14ac:dyDescent="0.3">
      <c r="A3979">
        <v>177737</v>
      </c>
      <c r="B3979" t="s">
        <v>51</v>
      </c>
      <c r="C3979" t="s">
        <v>17</v>
      </c>
      <c r="D3979">
        <v>429</v>
      </c>
      <c r="E3979">
        <v>192</v>
      </c>
      <c r="F3979">
        <v>277</v>
      </c>
      <c r="G3979">
        <v>1</v>
      </c>
      <c r="H3979">
        <v>8906</v>
      </c>
      <c r="I3979">
        <v>20</v>
      </c>
      <c r="J3979">
        <v>43</v>
      </c>
      <c r="K3979">
        <v>207</v>
      </c>
      <c r="L3979">
        <v>259</v>
      </c>
      <c r="M3979">
        <v>16.11111111</v>
      </c>
      <c r="N3979">
        <v>2</v>
      </c>
      <c r="O3979">
        <v>-17063</v>
      </c>
      <c r="P3979" t="s">
        <v>92</v>
      </c>
      <c r="Q3979" t="s">
        <v>125</v>
      </c>
      <c r="R3979">
        <v>25</v>
      </c>
    </row>
    <row r="3980" spans="1:18" x14ac:dyDescent="0.3">
      <c r="A3980">
        <v>145855</v>
      </c>
      <c r="B3980" t="s">
        <v>22</v>
      </c>
      <c r="C3980" t="s">
        <v>14</v>
      </c>
      <c r="D3980">
        <v>2264</v>
      </c>
      <c r="E3980">
        <v>453</v>
      </c>
      <c r="F3980">
        <v>537</v>
      </c>
      <c r="G3980">
        <v>66</v>
      </c>
      <c r="H3980">
        <v>17928</v>
      </c>
      <c r="I3980">
        <v>9</v>
      </c>
      <c r="J3980">
        <v>57</v>
      </c>
      <c r="K3980">
        <v>503</v>
      </c>
      <c r="L3980">
        <v>509</v>
      </c>
      <c r="M3980">
        <v>9.7142857140000007</v>
      </c>
      <c r="N3980">
        <v>1</v>
      </c>
      <c r="O3980">
        <v>51</v>
      </c>
      <c r="P3980" t="s">
        <v>96</v>
      </c>
      <c r="Q3980" t="s">
        <v>123</v>
      </c>
      <c r="R3980">
        <v>12</v>
      </c>
    </row>
    <row r="3981" spans="1:18" x14ac:dyDescent="0.3">
      <c r="A3981">
        <v>155569</v>
      </c>
      <c r="B3981" t="s">
        <v>22</v>
      </c>
      <c r="C3981" t="s">
        <v>14</v>
      </c>
      <c r="D3981">
        <v>1691</v>
      </c>
      <c r="E3981">
        <v>500</v>
      </c>
      <c r="F3981">
        <v>580</v>
      </c>
      <c r="G3981">
        <v>27</v>
      </c>
      <c r="H3981">
        <v>18202</v>
      </c>
      <c r="I3981">
        <v>16</v>
      </c>
      <c r="J3981">
        <v>45</v>
      </c>
      <c r="K3981">
        <v>556</v>
      </c>
      <c r="L3981">
        <v>520</v>
      </c>
      <c r="M3981">
        <v>14.33333333</v>
      </c>
      <c r="N3981">
        <v>0</v>
      </c>
      <c r="O3981">
        <v>70</v>
      </c>
      <c r="P3981" t="s">
        <v>94</v>
      </c>
      <c r="Q3981" t="s">
        <v>122</v>
      </c>
      <c r="R3981">
        <v>20</v>
      </c>
    </row>
    <row r="3982" spans="1:18" x14ac:dyDescent="0.3">
      <c r="A3982">
        <v>157826</v>
      </c>
      <c r="B3982" t="s">
        <v>22</v>
      </c>
      <c r="C3982" t="s">
        <v>17</v>
      </c>
      <c r="D3982">
        <v>2387</v>
      </c>
      <c r="E3982">
        <v>394</v>
      </c>
      <c r="F3982">
        <v>447</v>
      </c>
      <c r="G3982">
        <v>76</v>
      </c>
      <c r="H3982">
        <v>17331</v>
      </c>
      <c r="I3982">
        <v>18</v>
      </c>
      <c r="J3982">
        <v>46</v>
      </c>
      <c r="K3982">
        <v>399</v>
      </c>
      <c r="L3982">
        <v>446</v>
      </c>
      <c r="M3982">
        <v>8.0454545460000002</v>
      </c>
      <c r="N3982">
        <v>0</v>
      </c>
      <c r="O3982">
        <v>0</v>
      </c>
      <c r="P3982" t="s">
        <v>103</v>
      </c>
      <c r="Q3982" t="s">
        <v>123</v>
      </c>
      <c r="R3982">
        <v>15</v>
      </c>
    </row>
    <row r="3983" spans="1:18" x14ac:dyDescent="0.3">
      <c r="A3983">
        <v>60884</v>
      </c>
      <c r="B3983" t="s">
        <v>34</v>
      </c>
      <c r="C3983" t="s">
        <v>17</v>
      </c>
      <c r="D3983">
        <v>813</v>
      </c>
      <c r="E3983">
        <v>414</v>
      </c>
      <c r="F3983">
        <v>561</v>
      </c>
      <c r="G3983">
        <v>1</v>
      </c>
      <c r="H3983">
        <v>26469</v>
      </c>
      <c r="I3983">
        <v>3</v>
      </c>
      <c r="J3983">
        <v>68</v>
      </c>
      <c r="K3983">
        <v>495</v>
      </c>
      <c r="L3983">
        <v>499</v>
      </c>
      <c r="M3983">
        <v>14.83333333</v>
      </c>
      <c r="N3983">
        <v>0</v>
      </c>
      <c r="O3983">
        <v>0</v>
      </c>
      <c r="P3983" t="s">
        <v>91</v>
      </c>
      <c r="Q3983" t="s">
        <v>122</v>
      </c>
      <c r="R3983">
        <v>15</v>
      </c>
    </row>
    <row r="3984" spans="1:18" x14ac:dyDescent="0.3">
      <c r="A3984">
        <v>4638</v>
      </c>
      <c r="B3984" t="s">
        <v>22</v>
      </c>
      <c r="C3984" t="s">
        <v>17</v>
      </c>
      <c r="D3984">
        <v>2473</v>
      </c>
      <c r="E3984">
        <v>585</v>
      </c>
      <c r="F3984">
        <v>611</v>
      </c>
      <c r="G3984">
        <v>86</v>
      </c>
      <c r="H3984">
        <v>21343</v>
      </c>
      <c r="I3984">
        <v>4</v>
      </c>
      <c r="J3984">
        <v>48</v>
      </c>
      <c r="K3984">
        <v>586</v>
      </c>
      <c r="L3984">
        <v>610</v>
      </c>
      <c r="M3984">
        <v>25.84375</v>
      </c>
      <c r="N3984">
        <v>0</v>
      </c>
      <c r="O3984">
        <v>73</v>
      </c>
      <c r="P3984" t="s">
        <v>94</v>
      </c>
      <c r="Q3984" t="s">
        <v>122</v>
      </c>
      <c r="R3984">
        <v>25</v>
      </c>
    </row>
    <row r="3985" spans="1:18" x14ac:dyDescent="0.3">
      <c r="A3985">
        <v>75851</v>
      </c>
      <c r="B3985" t="s">
        <v>48</v>
      </c>
      <c r="C3985" t="s">
        <v>17</v>
      </c>
      <c r="D3985">
        <v>243</v>
      </c>
      <c r="E3985">
        <v>208</v>
      </c>
      <c r="F3985">
        <v>271</v>
      </c>
      <c r="G3985">
        <v>0</v>
      </c>
      <c r="H3985">
        <v>8359</v>
      </c>
      <c r="I3985">
        <v>1</v>
      </c>
      <c r="J3985">
        <v>85</v>
      </c>
      <c r="K3985">
        <v>251</v>
      </c>
      <c r="L3985">
        <v>244</v>
      </c>
      <c r="M3985">
        <v>4.3529411769999999</v>
      </c>
      <c r="N3985">
        <v>2</v>
      </c>
      <c r="O3985">
        <v>79</v>
      </c>
      <c r="P3985" t="s">
        <v>98</v>
      </c>
      <c r="Q3985" t="s">
        <v>120</v>
      </c>
      <c r="R3985">
        <v>5</v>
      </c>
    </row>
    <row r="3986" spans="1:18" x14ac:dyDescent="0.3">
      <c r="A3986">
        <v>162867</v>
      </c>
      <c r="B3986" t="s">
        <v>22</v>
      </c>
      <c r="C3986" t="s">
        <v>14</v>
      </c>
      <c r="D3986">
        <v>3330</v>
      </c>
      <c r="E3986">
        <v>517</v>
      </c>
      <c r="F3986">
        <v>632</v>
      </c>
      <c r="G3986">
        <v>97</v>
      </c>
      <c r="H3986">
        <v>22695</v>
      </c>
      <c r="I3986">
        <v>19</v>
      </c>
      <c r="J3986">
        <v>36</v>
      </c>
      <c r="K3986">
        <v>581</v>
      </c>
      <c r="L3986">
        <v>576</v>
      </c>
      <c r="M3986">
        <v>12.5</v>
      </c>
      <c r="N3986">
        <v>0</v>
      </c>
      <c r="O3986">
        <v>29</v>
      </c>
      <c r="P3986" t="s">
        <v>96</v>
      </c>
      <c r="Q3986" t="s">
        <v>123</v>
      </c>
      <c r="R3986">
        <v>11</v>
      </c>
    </row>
    <row r="3987" spans="1:18" x14ac:dyDescent="0.3">
      <c r="A3987">
        <v>145540</v>
      </c>
      <c r="B3987" t="s">
        <v>22</v>
      </c>
      <c r="C3987" t="s">
        <v>14</v>
      </c>
      <c r="D3987">
        <v>4178</v>
      </c>
      <c r="E3987">
        <v>659</v>
      </c>
      <c r="F3987">
        <v>764</v>
      </c>
      <c r="G3987">
        <v>97</v>
      </c>
      <c r="H3987">
        <v>26035</v>
      </c>
      <c r="I3987">
        <v>26</v>
      </c>
      <c r="J3987">
        <v>37</v>
      </c>
      <c r="K3987">
        <v>687</v>
      </c>
      <c r="L3987">
        <v>723</v>
      </c>
      <c r="M3987">
        <v>10</v>
      </c>
      <c r="N3987">
        <v>1</v>
      </c>
      <c r="O3987">
        <v>0</v>
      </c>
      <c r="P3987" t="s">
        <v>94</v>
      </c>
      <c r="Q3987" t="s">
        <v>122</v>
      </c>
      <c r="R3987">
        <v>21</v>
      </c>
    </row>
    <row r="3988" spans="1:18" x14ac:dyDescent="0.3">
      <c r="A3988">
        <v>124042</v>
      </c>
      <c r="B3988" t="s">
        <v>21</v>
      </c>
      <c r="C3988" t="s">
        <v>14</v>
      </c>
      <c r="D3988">
        <v>465</v>
      </c>
      <c r="E3988">
        <v>202</v>
      </c>
      <c r="F3988">
        <v>354</v>
      </c>
      <c r="G3988">
        <v>1</v>
      </c>
      <c r="H3988">
        <v>13849</v>
      </c>
      <c r="I3988">
        <v>0</v>
      </c>
      <c r="J3988">
        <v>68</v>
      </c>
      <c r="K3988">
        <v>279</v>
      </c>
      <c r="L3988">
        <v>278</v>
      </c>
      <c r="M3988">
        <v>6.6666666670000003</v>
      </c>
      <c r="N3988">
        <v>2</v>
      </c>
      <c r="O3988">
        <v>79</v>
      </c>
      <c r="P3988" t="s">
        <v>90</v>
      </c>
      <c r="Q3988" t="s">
        <v>121</v>
      </c>
      <c r="R3988">
        <v>20</v>
      </c>
    </row>
    <row r="3989" spans="1:18" x14ac:dyDescent="0.3">
      <c r="A3989">
        <v>83698</v>
      </c>
      <c r="B3989" t="s">
        <v>57</v>
      </c>
      <c r="C3989" t="s">
        <v>14</v>
      </c>
      <c r="D3989">
        <v>878</v>
      </c>
      <c r="E3989">
        <v>412</v>
      </c>
      <c r="F3989">
        <v>454</v>
      </c>
      <c r="G3989">
        <v>0</v>
      </c>
      <c r="H3989">
        <v>18625</v>
      </c>
      <c r="I3989">
        <v>4</v>
      </c>
      <c r="J3989">
        <v>78</v>
      </c>
      <c r="K3989">
        <v>420</v>
      </c>
      <c r="L3989">
        <v>455</v>
      </c>
      <c r="M3989">
        <v>10.125</v>
      </c>
      <c r="N3989">
        <v>1</v>
      </c>
      <c r="O3989">
        <v>46</v>
      </c>
      <c r="P3989" t="s">
        <v>91</v>
      </c>
      <c r="Q3989" t="s">
        <v>122</v>
      </c>
      <c r="R3989">
        <v>16</v>
      </c>
    </row>
    <row r="3990" spans="1:18" x14ac:dyDescent="0.3">
      <c r="A3990">
        <v>142600</v>
      </c>
      <c r="B3990" t="s">
        <v>22</v>
      </c>
      <c r="C3990" t="s">
        <v>17</v>
      </c>
      <c r="D3990">
        <v>919</v>
      </c>
      <c r="E3990">
        <v>89</v>
      </c>
      <c r="F3990">
        <v>210</v>
      </c>
      <c r="G3990">
        <v>3</v>
      </c>
      <c r="H3990">
        <v>4825</v>
      </c>
      <c r="I3990">
        <v>41</v>
      </c>
      <c r="J3990">
        <v>37</v>
      </c>
      <c r="K3990">
        <v>193</v>
      </c>
      <c r="L3990">
        <v>154</v>
      </c>
      <c r="M3990">
        <v>25</v>
      </c>
      <c r="N3990">
        <v>0</v>
      </c>
      <c r="O3990">
        <v>54</v>
      </c>
      <c r="P3990" t="s">
        <v>103</v>
      </c>
      <c r="Q3990" t="s">
        <v>123</v>
      </c>
      <c r="R3990">
        <v>25</v>
      </c>
    </row>
    <row r="3991" spans="1:18" x14ac:dyDescent="0.3">
      <c r="A3991">
        <v>26009</v>
      </c>
      <c r="B3991" t="s">
        <v>40</v>
      </c>
      <c r="C3991" t="s">
        <v>17</v>
      </c>
      <c r="D3991">
        <v>899</v>
      </c>
      <c r="E3991">
        <v>396</v>
      </c>
      <c r="F3991">
        <v>501</v>
      </c>
      <c r="G3991">
        <v>1</v>
      </c>
      <c r="H3991">
        <v>15973</v>
      </c>
      <c r="I3991">
        <v>6</v>
      </c>
      <c r="J3991">
        <v>44</v>
      </c>
      <c r="K3991">
        <v>417</v>
      </c>
      <c r="L3991">
        <v>479</v>
      </c>
      <c r="M3991">
        <v>8</v>
      </c>
      <c r="N3991">
        <v>2</v>
      </c>
      <c r="O3991">
        <v>33</v>
      </c>
      <c r="P3991" t="s">
        <v>91</v>
      </c>
      <c r="Q3991" t="s">
        <v>122</v>
      </c>
      <c r="R3991">
        <v>15</v>
      </c>
    </row>
    <row r="3992" spans="1:18" x14ac:dyDescent="0.3">
      <c r="A3992">
        <v>2311</v>
      </c>
      <c r="B3992" t="s">
        <v>30</v>
      </c>
      <c r="C3992" t="s">
        <v>14</v>
      </c>
      <c r="D3992">
        <v>817</v>
      </c>
      <c r="E3992">
        <v>488</v>
      </c>
      <c r="F3992">
        <v>567</v>
      </c>
      <c r="G3992">
        <v>0</v>
      </c>
      <c r="H3992">
        <v>18712</v>
      </c>
      <c r="I3992">
        <v>1</v>
      </c>
      <c r="J3992">
        <v>77</v>
      </c>
      <c r="K3992">
        <v>534</v>
      </c>
      <c r="L3992">
        <v>526</v>
      </c>
      <c r="M3992">
        <v>5.3333333329999997</v>
      </c>
      <c r="N3992">
        <v>0</v>
      </c>
      <c r="O3992">
        <v>0</v>
      </c>
      <c r="P3992" t="s">
        <v>97</v>
      </c>
      <c r="Q3992">
        <v>0</v>
      </c>
      <c r="R3992">
        <v>5</v>
      </c>
    </row>
    <row r="3993" spans="1:18" x14ac:dyDescent="0.3">
      <c r="A3993">
        <v>77441</v>
      </c>
      <c r="B3993" t="s">
        <v>36</v>
      </c>
      <c r="C3993" t="s">
        <v>17</v>
      </c>
      <c r="D3993">
        <v>725</v>
      </c>
      <c r="E3993">
        <v>316</v>
      </c>
      <c r="F3993">
        <v>376</v>
      </c>
      <c r="G3993">
        <v>0</v>
      </c>
      <c r="H3993">
        <v>11623</v>
      </c>
      <c r="I3993">
        <v>1</v>
      </c>
      <c r="J3993">
        <v>86</v>
      </c>
      <c r="K3993">
        <v>354</v>
      </c>
      <c r="L3993">
        <v>335</v>
      </c>
      <c r="M3993">
        <v>7.6666666670000003</v>
      </c>
      <c r="N3993">
        <v>0</v>
      </c>
      <c r="O3993">
        <v>40</v>
      </c>
      <c r="P3993" t="s">
        <v>90</v>
      </c>
      <c r="Q3993" t="s">
        <v>121</v>
      </c>
      <c r="R3993">
        <v>7</v>
      </c>
    </row>
    <row r="3994" spans="1:18" x14ac:dyDescent="0.3">
      <c r="A3994">
        <v>6403</v>
      </c>
      <c r="B3994" t="s">
        <v>13</v>
      </c>
      <c r="C3994" t="s">
        <v>14</v>
      </c>
      <c r="D3994">
        <v>677</v>
      </c>
      <c r="E3994">
        <v>311</v>
      </c>
      <c r="F3994">
        <v>313</v>
      </c>
      <c r="G3994">
        <v>0</v>
      </c>
      <c r="H3994">
        <v>12509</v>
      </c>
      <c r="I3994">
        <v>2</v>
      </c>
      <c r="J3994">
        <v>23</v>
      </c>
      <c r="K3994">
        <v>272</v>
      </c>
      <c r="L3994">
        <v>324</v>
      </c>
      <c r="M3994">
        <v>10.11538462</v>
      </c>
      <c r="N3994">
        <v>1</v>
      </c>
      <c r="O3994">
        <v>70</v>
      </c>
      <c r="P3994" t="s">
        <v>89</v>
      </c>
      <c r="Q3994" t="s">
        <v>120</v>
      </c>
      <c r="R3994">
        <v>10</v>
      </c>
    </row>
    <row r="3995" spans="1:18" x14ac:dyDescent="0.3">
      <c r="A3995">
        <v>117326</v>
      </c>
      <c r="B3995" t="s">
        <v>21</v>
      </c>
      <c r="C3995" t="s">
        <v>17</v>
      </c>
      <c r="D3995">
        <v>1715</v>
      </c>
      <c r="E3995">
        <v>554</v>
      </c>
      <c r="F3995">
        <v>837</v>
      </c>
      <c r="G3995">
        <v>34</v>
      </c>
      <c r="H3995">
        <v>31480</v>
      </c>
      <c r="I3995">
        <v>3</v>
      </c>
      <c r="J3995">
        <v>54</v>
      </c>
      <c r="K3995">
        <v>750</v>
      </c>
      <c r="L3995">
        <v>626</v>
      </c>
      <c r="M3995">
        <v>6.9166666670000003</v>
      </c>
      <c r="N3995">
        <v>0</v>
      </c>
      <c r="O3995">
        <v>56</v>
      </c>
      <c r="P3995" t="s">
        <v>96</v>
      </c>
      <c r="Q3995" t="s">
        <v>123</v>
      </c>
      <c r="R3995">
        <v>10</v>
      </c>
    </row>
    <row r="3996" spans="1:18" x14ac:dyDescent="0.3">
      <c r="A3996">
        <v>68618</v>
      </c>
      <c r="B3996" t="s">
        <v>30</v>
      </c>
      <c r="C3996" t="s">
        <v>14</v>
      </c>
      <c r="D3996">
        <v>726</v>
      </c>
      <c r="E3996">
        <v>485</v>
      </c>
      <c r="F3996">
        <v>509</v>
      </c>
      <c r="G3996">
        <v>0</v>
      </c>
      <c r="H3996">
        <v>17020</v>
      </c>
      <c r="I3996">
        <v>3</v>
      </c>
      <c r="J3996">
        <v>85</v>
      </c>
      <c r="K3996">
        <v>495</v>
      </c>
      <c r="L3996">
        <v>516</v>
      </c>
      <c r="M3996">
        <v>17.22580645</v>
      </c>
      <c r="N3996">
        <v>1</v>
      </c>
      <c r="O3996">
        <v>64</v>
      </c>
      <c r="P3996" t="s">
        <v>95</v>
      </c>
      <c r="Q3996" t="s">
        <v>121</v>
      </c>
      <c r="R3996">
        <v>40</v>
      </c>
    </row>
    <row r="3997" spans="1:18" x14ac:dyDescent="0.3">
      <c r="A3997">
        <v>1646</v>
      </c>
      <c r="B3997" t="s">
        <v>22</v>
      </c>
      <c r="C3997" t="s">
        <v>14</v>
      </c>
      <c r="D3997">
        <v>675</v>
      </c>
      <c r="E3997">
        <v>163</v>
      </c>
      <c r="F3997">
        <v>230</v>
      </c>
      <c r="G3997">
        <v>1</v>
      </c>
      <c r="H3997">
        <v>7083</v>
      </c>
      <c r="I3997">
        <v>13</v>
      </c>
      <c r="J3997">
        <v>57</v>
      </c>
      <c r="K3997">
        <v>209</v>
      </c>
      <c r="L3997">
        <v>194</v>
      </c>
      <c r="M3997">
        <v>7.5625</v>
      </c>
      <c r="N3997">
        <v>1</v>
      </c>
      <c r="O3997">
        <v>50</v>
      </c>
      <c r="P3997" t="s">
        <v>98</v>
      </c>
      <c r="Q3997" t="s">
        <v>120</v>
      </c>
      <c r="R3997">
        <v>10</v>
      </c>
    </row>
    <row r="3998" spans="1:18" x14ac:dyDescent="0.3">
      <c r="A3998">
        <v>66762</v>
      </c>
      <c r="B3998" t="s">
        <v>30</v>
      </c>
      <c r="C3998" t="s">
        <v>17</v>
      </c>
      <c r="D3998">
        <v>632</v>
      </c>
      <c r="E3998">
        <v>279</v>
      </c>
      <c r="F3998">
        <v>388</v>
      </c>
      <c r="G3998">
        <v>2</v>
      </c>
      <c r="H3998">
        <v>12653</v>
      </c>
      <c r="I3998">
        <v>1</v>
      </c>
      <c r="J3998">
        <v>71</v>
      </c>
      <c r="K3998">
        <v>336</v>
      </c>
      <c r="L3998">
        <v>339</v>
      </c>
      <c r="M3998">
        <v>8.5333333329999999</v>
      </c>
      <c r="N3998">
        <v>0</v>
      </c>
      <c r="O3998">
        <v>0</v>
      </c>
      <c r="P3998" t="s">
        <v>97</v>
      </c>
      <c r="Q3998">
        <v>0</v>
      </c>
      <c r="R3998">
        <v>5</v>
      </c>
    </row>
    <row r="3999" spans="1:18" x14ac:dyDescent="0.3">
      <c r="A3999">
        <v>6443</v>
      </c>
      <c r="B3999" t="s">
        <v>13</v>
      </c>
      <c r="C3999" t="s">
        <v>14</v>
      </c>
      <c r="D3999">
        <v>595</v>
      </c>
      <c r="E3999">
        <v>252</v>
      </c>
      <c r="F3999">
        <v>274</v>
      </c>
      <c r="G3999">
        <v>0</v>
      </c>
      <c r="H3999">
        <v>11132</v>
      </c>
      <c r="I3999">
        <v>8</v>
      </c>
      <c r="J3999">
        <v>11</v>
      </c>
      <c r="K3999">
        <v>263</v>
      </c>
      <c r="L3999">
        <v>262</v>
      </c>
      <c r="M3999">
        <v>14.69230769</v>
      </c>
      <c r="N3999">
        <v>1</v>
      </c>
      <c r="O3999">
        <v>72</v>
      </c>
      <c r="P3999" t="s">
        <v>90</v>
      </c>
      <c r="Q3999" t="s">
        <v>121</v>
      </c>
      <c r="R3999">
        <v>20</v>
      </c>
    </row>
    <row r="4000" spans="1:18" x14ac:dyDescent="0.3">
      <c r="A4000">
        <v>151175</v>
      </c>
      <c r="B4000" t="s">
        <v>22</v>
      </c>
      <c r="C4000" t="s">
        <v>17</v>
      </c>
      <c r="D4000">
        <v>2707</v>
      </c>
      <c r="E4000">
        <v>507</v>
      </c>
      <c r="F4000">
        <v>537</v>
      </c>
      <c r="G4000">
        <v>80</v>
      </c>
      <c r="H4000">
        <v>16165</v>
      </c>
      <c r="I4000">
        <v>24</v>
      </c>
      <c r="J4000">
        <v>54</v>
      </c>
      <c r="K4000">
        <v>504</v>
      </c>
      <c r="L4000">
        <v>538</v>
      </c>
      <c r="M4000">
        <v>12.117647059999999</v>
      </c>
      <c r="N4000">
        <v>0</v>
      </c>
      <c r="O4000">
        <v>57</v>
      </c>
      <c r="P4000" t="s">
        <v>96</v>
      </c>
      <c r="Q4000" t="s">
        <v>123</v>
      </c>
      <c r="R4000">
        <v>22</v>
      </c>
    </row>
    <row r="4001" spans="1:18" x14ac:dyDescent="0.3">
      <c r="A4001">
        <v>151504</v>
      </c>
      <c r="B4001" t="s">
        <v>22</v>
      </c>
      <c r="C4001" t="s">
        <v>14</v>
      </c>
      <c r="D4001">
        <v>2666</v>
      </c>
      <c r="E4001">
        <v>535</v>
      </c>
      <c r="F4001">
        <v>653</v>
      </c>
      <c r="G4001">
        <v>63</v>
      </c>
      <c r="H4001">
        <v>24745</v>
      </c>
      <c r="I4001">
        <v>22</v>
      </c>
      <c r="J4001">
        <v>45</v>
      </c>
      <c r="K4001">
        <v>609</v>
      </c>
      <c r="L4001">
        <v>612</v>
      </c>
      <c r="M4001">
        <v>12.33333333</v>
      </c>
      <c r="N4001">
        <v>1</v>
      </c>
      <c r="O4001">
        <v>53</v>
      </c>
      <c r="P4001" t="s">
        <v>94</v>
      </c>
      <c r="Q4001" t="s">
        <v>122</v>
      </c>
      <c r="R4001">
        <v>21</v>
      </c>
    </row>
    <row r="4002" spans="1:18" x14ac:dyDescent="0.3">
      <c r="A4002">
        <v>74303</v>
      </c>
      <c r="B4002" t="s">
        <v>30</v>
      </c>
      <c r="C4002" t="s">
        <v>14</v>
      </c>
      <c r="D4002">
        <v>444</v>
      </c>
      <c r="E4002">
        <v>225</v>
      </c>
      <c r="F4002">
        <v>299</v>
      </c>
      <c r="G4002">
        <v>3</v>
      </c>
      <c r="H4002">
        <v>10088</v>
      </c>
      <c r="I4002">
        <v>1</v>
      </c>
      <c r="J4002">
        <v>86</v>
      </c>
      <c r="K4002">
        <v>264</v>
      </c>
      <c r="L4002">
        <v>269</v>
      </c>
      <c r="M4002">
        <v>17.14285714</v>
      </c>
      <c r="N4002">
        <v>4</v>
      </c>
      <c r="O4002">
        <v>-17043</v>
      </c>
      <c r="P4002" t="s">
        <v>92</v>
      </c>
      <c r="Q4002" t="s">
        <v>125</v>
      </c>
      <c r="R4002">
        <v>25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E88D94C-EEDF-4BAA-9F93-B570A6A57DC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Sheet1</vt:lpstr>
      <vt:lpstr>Sheet2</vt:lpstr>
      <vt:lpstr>Sheet3</vt:lpstr>
      <vt:lpstr>Sheet4</vt:lpstr>
      <vt:lpstr>vlookup_table</vt:lpstr>
      <vt:lpstr>All</vt:lpstr>
      <vt:lpstr>Final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Ignacio</dc:creator>
  <cp:lastModifiedBy>Ignacio</cp:lastModifiedBy>
  <dcterms:created xsi:type="dcterms:W3CDTF">2020-12-22T15:36:49Z</dcterms:created>
  <dcterms:modified xsi:type="dcterms:W3CDTF">2020-12-23T10:51:00Z</dcterms:modified>
</cp:coreProperties>
</file>